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00031790\Desktop\ID7000\"/>
    </mc:Choice>
  </mc:AlternateContent>
  <xr:revisionPtr revIDLastSave="0" documentId="8_{6D717BAC-62CF-49C2-8FF0-39405ECDECAE}" xr6:coauthVersionLast="47" xr6:coauthVersionMax="47" xr10:uidLastSave="{00000000-0000-0000-0000-000000000000}"/>
  <bookViews>
    <workbookView xWindow="525" yWindow="225" windowWidth="28110" windowHeight="15000" tabRatio="788" activeTab="6" xr2:uid="{55DC327A-F974-45EF-B6BF-E195467AE946}"/>
  </bookViews>
  <sheets>
    <sheet name="Viewer Data" sheetId="12" r:id="rId1"/>
    <sheet name="ID7000v2.0.2 Fluorochrome Names" sheetId="11" r:id="rId2"/>
    <sheet name="Library" sheetId="13" r:id="rId3"/>
    <sheet name="Fluorochrome Options" sheetId="10" r:id="rId4"/>
    <sheet name="INSTRUCTIONS" sheetId="21" r:id="rId5"/>
    <sheet name="UPDATES" sheetId="15" r:id="rId6"/>
    <sheet name="Panel Layout" sheetId="3" r:id="rId7"/>
    <sheet name="AF" sheetId="23" r:id="rId8"/>
    <sheet name="PASTE AF HERE" sheetId="22" r:id="rId9"/>
    <sheet name="R-squared Matrix" sheetId="14" r:id="rId10"/>
    <sheet name="Color Panel" sheetId="8" r:id="rId11"/>
    <sheet name="Tube Rack Layout" sheetId="17" r:id="rId12"/>
    <sheet name="96 Plate Layout" sheetId="2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84" i="13" l="1" a="1"/>
  <c r="AX184" i="13" s="1"/>
  <c r="AX186" i="13"/>
  <c r="AX187" i="13"/>
  <c r="AX185" i="13" s="1" a="1"/>
  <c r="AX185" i="13" s="1"/>
  <c r="AC1" i="12"/>
  <c r="AC3" i="12" s="1" a="1"/>
  <c r="AC3" i="12" s="1"/>
  <c r="FB186" i="13"/>
  <c r="FB187" i="13" s="1"/>
  <c r="AC176" i="12" l="1" a="1"/>
  <c r="AC176" i="12" s="1"/>
  <c r="AC156" i="12" a="1"/>
  <c r="AC156" i="12" s="1"/>
  <c r="AC136" i="12" a="1"/>
  <c r="AC136" i="12" s="1"/>
  <c r="AC117" i="12" a="1"/>
  <c r="AC117" i="12" s="1"/>
  <c r="AC109" i="12" a="1"/>
  <c r="AC109" i="12" s="1"/>
  <c r="AC84" i="12" a="1"/>
  <c r="AC84" i="12" s="1"/>
  <c r="AC70" i="12" a="1"/>
  <c r="AC70" i="12" s="1"/>
  <c r="AC57" i="12" a="1"/>
  <c r="AC57" i="12" s="1"/>
  <c r="AC51" i="12" a="1"/>
  <c r="AC51" i="12" s="1"/>
  <c r="AC44" i="12" a="1"/>
  <c r="AC44" i="12" s="1"/>
  <c r="AC37" i="12" a="1"/>
  <c r="AC37" i="12" s="1"/>
  <c r="AC24" i="12" a="1"/>
  <c r="AC24" i="12" s="1"/>
  <c r="AC13" i="12" a="1"/>
  <c r="AC13" i="12" s="1"/>
  <c r="AC8" i="12" a="1"/>
  <c r="AC8" i="12" s="1"/>
  <c r="AC188" i="12" a="1"/>
  <c r="AC188" i="12" s="1"/>
  <c r="AC182" i="12" a="1"/>
  <c r="AC182" i="12" s="1"/>
  <c r="AC168" i="12" a="1"/>
  <c r="AC168" i="12" s="1"/>
  <c r="AC162" i="12" a="1"/>
  <c r="AC162" i="12" s="1"/>
  <c r="AC155" i="12" a="1"/>
  <c r="AC155" i="12" s="1"/>
  <c r="AC149" i="12" a="1"/>
  <c r="AC149" i="12" s="1"/>
  <c r="AC135" i="12" a="1"/>
  <c r="AC135" i="12" s="1"/>
  <c r="AC129" i="12" a="1"/>
  <c r="AC129" i="12" s="1"/>
  <c r="AC122" i="12" a="1"/>
  <c r="AC122" i="12" s="1"/>
  <c r="AC116" i="12" a="1"/>
  <c r="AC116" i="12" s="1"/>
  <c r="AC102" i="12" a="1"/>
  <c r="AC102" i="12" s="1"/>
  <c r="AC96" i="12" a="1"/>
  <c r="AC96" i="12" s="1"/>
  <c r="AC89" i="12" a="1"/>
  <c r="AC89" i="12" s="1"/>
  <c r="AC83" i="12" a="1"/>
  <c r="AC83" i="12" s="1"/>
  <c r="AC69" i="12" a="1"/>
  <c r="AC69" i="12" s="1"/>
  <c r="AC63" i="12" a="1"/>
  <c r="AC63" i="12" s="1"/>
  <c r="AC56" i="12" a="1"/>
  <c r="AC56" i="12" s="1"/>
  <c r="AC50" i="12" a="1"/>
  <c r="AC50" i="12" s="1"/>
  <c r="AC36" i="12" a="1"/>
  <c r="AC36" i="12" s="1"/>
  <c r="AC30" i="12" a="1"/>
  <c r="AC30" i="12" s="1"/>
  <c r="AC23" i="12" a="1"/>
  <c r="AC23" i="12" s="1"/>
  <c r="AC18" i="12" a="1"/>
  <c r="AC18" i="12" s="1"/>
  <c r="AC7" i="12" a="1"/>
  <c r="AC7" i="12" s="1"/>
  <c r="AC181" i="12" a="1"/>
  <c r="AC181" i="12" s="1"/>
  <c r="AC175" i="12" a="1"/>
  <c r="AC175" i="12" s="1"/>
  <c r="AC167" i="12" a="1"/>
  <c r="AC167" i="12" s="1"/>
  <c r="AC161" i="12" a="1"/>
  <c r="AC161" i="12" s="1"/>
  <c r="AC148" i="12" a="1"/>
  <c r="AC148" i="12" s="1"/>
  <c r="AC141" i="12" a="1"/>
  <c r="AC141" i="12" s="1"/>
  <c r="AC134" i="12" a="1"/>
  <c r="AC134" i="12" s="1"/>
  <c r="AC128" i="12" a="1"/>
  <c r="AC128" i="12" s="1"/>
  <c r="AC115" i="12" a="1"/>
  <c r="AC115" i="12" s="1"/>
  <c r="AC108" i="12" a="1"/>
  <c r="AC108" i="12" s="1"/>
  <c r="AC101" i="12" a="1"/>
  <c r="AC101" i="12" s="1"/>
  <c r="AC95" i="12" a="1"/>
  <c r="AC95" i="12" s="1"/>
  <c r="AC82" i="12" a="1"/>
  <c r="AC82" i="12" s="1"/>
  <c r="AC76" i="12" a="1"/>
  <c r="AC76" i="12" s="1"/>
  <c r="AC68" i="12" a="1"/>
  <c r="AC68" i="12" s="1"/>
  <c r="AC62" i="12" a="1"/>
  <c r="AC62" i="12" s="1"/>
  <c r="AC49" i="12" a="1"/>
  <c r="AC49" i="12" s="1"/>
  <c r="AC43" i="12" a="1"/>
  <c r="AC43" i="12" s="1"/>
  <c r="AC35" i="12" a="1"/>
  <c r="AC35" i="12" s="1"/>
  <c r="AC29" i="12" a="1"/>
  <c r="AC29" i="12" s="1"/>
  <c r="AC17" i="12" a="1"/>
  <c r="AC17" i="12" s="1"/>
  <c r="AC12" i="12" a="1"/>
  <c r="AC12" i="12" s="1"/>
  <c r="AC123" i="12" a="1"/>
  <c r="AC123" i="12" s="1"/>
  <c r="AC160" i="12" a="1"/>
  <c r="AC160" i="12" s="1"/>
  <c r="AC88" i="12" a="1"/>
  <c r="AC88" i="12" s="1"/>
  <c r="AC6" i="12" a="1"/>
  <c r="AC6" i="12" s="1"/>
  <c r="AC189" i="12" a="1"/>
  <c r="AC189" i="12" s="1"/>
  <c r="AC150" i="12" a="1"/>
  <c r="AC150" i="12" s="1"/>
  <c r="AC103" i="12" a="1"/>
  <c r="AC103" i="12" s="1"/>
  <c r="AC174" i="12" a="1"/>
  <c r="AC174" i="12" s="1"/>
  <c r="AC114" i="12" a="1"/>
  <c r="AC114" i="12" s="1"/>
  <c r="AC61" i="12" a="1"/>
  <c r="AC61" i="12" s="1"/>
  <c r="AC34" i="12" a="1"/>
  <c r="AC34" i="12" s="1"/>
  <c r="AC169" i="12" a="1"/>
  <c r="AC169" i="12" s="1"/>
  <c r="AC77" i="12" a="1"/>
  <c r="AC77" i="12" s="1"/>
  <c r="AC180" i="12" a="1"/>
  <c r="AC180" i="12" s="1"/>
  <c r="AC147" i="12" a="1"/>
  <c r="AC147" i="12" s="1"/>
  <c r="AC121" i="12" a="1"/>
  <c r="AC121" i="12" s="1"/>
  <c r="AC107" i="12" a="1"/>
  <c r="AC107" i="12" s="1"/>
  <c r="AC94" i="12" a="1"/>
  <c r="AC94" i="12" s="1"/>
  <c r="AC81" i="12" a="1"/>
  <c r="AC81" i="12" s="1"/>
  <c r="AC48" i="12" a="1"/>
  <c r="AC48" i="12" s="1"/>
  <c r="AC28" i="12" a="1"/>
  <c r="AC28" i="12" s="1"/>
  <c r="AC11" i="12" a="1"/>
  <c r="AC11" i="12" s="1"/>
  <c r="AC166" i="12" a="1"/>
  <c r="AC166" i="12" s="1"/>
  <c r="AC153" i="12" a="1"/>
  <c r="AC153" i="12" s="1"/>
  <c r="AC139" i="12" a="1"/>
  <c r="AC139" i="12" s="1"/>
  <c r="AC126" i="12" a="1"/>
  <c r="AC126" i="12" s="1"/>
  <c r="AC100" i="12" a="1"/>
  <c r="AC100" i="12" s="1"/>
  <c r="AC87" i="12" a="1"/>
  <c r="AC87" i="12" s="1"/>
  <c r="AC60" i="12" a="1"/>
  <c r="AC60" i="12" s="1"/>
  <c r="AC41" i="12" a="1"/>
  <c r="AC41" i="12" s="1"/>
  <c r="AC27" i="12" a="1"/>
  <c r="AC27" i="12" s="1"/>
  <c r="AC16" i="12" a="1"/>
  <c r="AC16" i="12" s="1"/>
  <c r="AC179" i="12" a="1"/>
  <c r="AC179" i="12" s="1"/>
  <c r="AC165" i="12" a="1"/>
  <c r="AC165" i="12" s="1"/>
  <c r="AC152" i="12" a="1"/>
  <c r="AC152" i="12" s="1"/>
  <c r="AC138" i="12" a="1"/>
  <c r="AC138" i="12" s="1"/>
  <c r="AC132" i="12" a="1"/>
  <c r="AC132" i="12" s="1"/>
  <c r="AC119" i="12" a="1"/>
  <c r="AC119" i="12" s="1"/>
  <c r="AC113" i="12" a="1"/>
  <c r="AC113" i="12" s="1"/>
  <c r="AC105" i="12" a="1"/>
  <c r="AC105" i="12" s="1"/>
  <c r="AC99" i="12" a="1"/>
  <c r="AC99" i="12" s="1"/>
  <c r="AC86" i="12" a="1"/>
  <c r="AC86" i="12" s="1"/>
  <c r="AC80" i="12" a="1"/>
  <c r="AC80" i="12" s="1"/>
  <c r="AC72" i="12" a="1"/>
  <c r="AC72" i="12" s="1"/>
  <c r="AC66" i="12" a="1"/>
  <c r="AC66" i="12" s="1"/>
  <c r="AC53" i="12" a="1"/>
  <c r="AC53" i="12" s="1"/>
  <c r="AC47" i="12" a="1"/>
  <c r="AC47" i="12" s="1"/>
  <c r="AC40" i="12" a="1"/>
  <c r="AC40" i="12" s="1"/>
  <c r="AC33" i="12" a="1"/>
  <c r="AC33" i="12" s="1"/>
  <c r="AC15" i="12" a="1"/>
  <c r="AC15" i="12" s="1"/>
  <c r="AC10" i="12" a="1"/>
  <c r="AC10" i="12" s="1"/>
  <c r="AC183" i="12" a="1"/>
  <c r="AC183" i="12" s="1"/>
  <c r="AC142" i="12" a="1"/>
  <c r="AC142" i="12" s="1"/>
  <c r="AC90" i="12" a="1"/>
  <c r="AC90" i="12" s="1"/>
  <c r="AC187" i="12" a="1"/>
  <c r="AC187" i="12" s="1"/>
  <c r="AC154" i="12" a="1"/>
  <c r="AC154" i="12" s="1"/>
  <c r="AC140" i="12" a="1"/>
  <c r="AC140" i="12" s="1"/>
  <c r="AC127" i="12" a="1"/>
  <c r="AC127" i="12" s="1"/>
  <c r="AC75" i="12" a="1"/>
  <c r="AC75" i="12" s="1"/>
  <c r="AC55" i="12" a="1"/>
  <c r="AC55" i="12" s="1"/>
  <c r="AC42" i="12" a="1"/>
  <c r="AC42" i="12" s="1"/>
  <c r="AC22" i="12" a="1"/>
  <c r="AC22" i="12" s="1"/>
  <c r="AC186" i="12" a="1"/>
  <c r="AC186" i="12" s="1"/>
  <c r="AC173" i="12" a="1"/>
  <c r="AC173" i="12" s="1"/>
  <c r="AC159" i="12" a="1"/>
  <c r="AC159" i="12" s="1"/>
  <c r="AC133" i="12" a="1"/>
  <c r="AC133" i="12" s="1"/>
  <c r="AC120" i="12" a="1"/>
  <c r="AC120" i="12" s="1"/>
  <c r="AC106" i="12" a="1"/>
  <c r="AC106" i="12" s="1"/>
  <c r="AC93" i="12" a="1"/>
  <c r="AC93" i="12" s="1"/>
  <c r="AC73" i="12" a="1"/>
  <c r="AC73" i="12" s="1"/>
  <c r="AC67" i="12" a="1"/>
  <c r="AC67" i="12" s="1"/>
  <c r="AC54" i="12" a="1"/>
  <c r="AC54" i="12" s="1"/>
  <c r="AC21" i="12" a="1"/>
  <c r="AC21" i="12" s="1"/>
  <c r="AC5" i="12" a="1"/>
  <c r="AC5" i="12" s="1"/>
  <c r="AC185" i="12" a="1"/>
  <c r="AC185" i="12" s="1"/>
  <c r="AC172" i="12" a="1"/>
  <c r="AC172" i="12" s="1"/>
  <c r="AC146" i="12" a="1"/>
  <c r="AC146" i="12" s="1"/>
  <c r="AC184" i="12" a="1"/>
  <c r="AC184" i="12" s="1"/>
  <c r="AC178" i="12" a="1"/>
  <c r="AC178" i="12" s="1"/>
  <c r="AC164" i="12" a="1"/>
  <c r="AC164" i="12" s="1"/>
  <c r="AC158" i="12" a="1"/>
  <c r="AC158" i="12" s="1"/>
  <c r="AC151" i="12" a="1"/>
  <c r="AC151" i="12" s="1"/>
  <c r="AC145" i="12" a="1"/>
  <c r="AC145" i="12" s="1"/>
  <c r="AC131" i="12" a="1"/>
  <c r="AC131" i="12" s="1"/>
  <c r="AC125" i="12" a="1"/>
  <c r="AC125" i="12" s="1"/>
  <c r="AC118" i="12" a="1"/>
  <c r="AC118" i="12" s="1"/>
  <c r="AC112" i="12" a="1"/>
  <c r="AC112" i="12" s="1"/>
  <c r="AC98" i="12" a="1"/>
  <c r="AC98" i="12" s="1"/>
  <c r="AC92" i="12" a="1"/>
  <c r="AC92" i="12" s="1"/>
  <c r="AC85" i="12" a="1"/>
  <c r="AC85" i="12" s="1"/>
  <c r="AC79" i="12" a="1"/>
  <c r="AC79" i="12" s="1"/>
  <c r="AC65" i="12" a="1"/>
  <c r="AC65" i="12" s="1"/>
  <c r="AC59" i="12" a="1"/>
  <c r="AC59" i="12" s="1"/>
  <c r="AC52" i="12" a="1"/>
  <c r="AC52" i="12" s="1"/>
  <c r="AC46" i="12" a="1"/>
  <c r="AC46" i="12" s="1"/>
  <c r="AC32" i="12" a="1"/>
  <c r="AC32" i="12" s="1"/>
  <c r="AC26" i="12" a="1"/>
  <c r="AC26" i="12" s="1"/>
  <c r="AC20" i="12" a="1"/>
  <c r="AC20" i="12" s="1"/>
  <c r="AC9" i="12" a="1"/>
  <c r="AC9" i="12" s="1"/>
  <c r="AC4" i="12" a="1"/>
  <c r="AC4" i="12" s="1"/>
  <c r="AC177" i="12" a="1"/>
  <c r="AC177" i="12" s="1"/>
  <c r="AC171" i="12" a="1"/>
  <c r="AC171" i="12" s="1"/>
  <c r="AC163" i="12" a="1"/>
  <c r="AC163" i="12" s="1"/>
  <c r="AC157" i="12" a="1"/>
  <c r="AC157" i="12" s="1"/>
  <c r="AC144" i="12" a="1"/>
  <c r="AC144" i="12" s="1"/>
  <c r="AC137" i="12" a="1"/>
  <c r="AC137" i="12" s="1"/>
  <c r="AC130" i="12" a="1"/>
  <c r="AC130" i="12" s="1"/>
  <c r="AC124" i="12" a="1"/>
  <c r="AC124" i="12" s="1"/>
  <c r="AC111" i="12" a="1"/>
  <c r="AC111" i="12" s="1"/>
  <c r="AC104" i="12" a="1"/>
  <c r="AC104" i="12" s="1"/>
  <c r="AC97" i="12" a="1"/>
  <c r="AC97" i="12" s="1"/>
  <c r="AC91" i="12" a="1"/>
  <c r="AC91" i="12" s="1"/>
  <c r="AC78" i="12" a="1"/>
  <c r="AC78" i="12" s="1"/>
  <c r="AC71" i="12" a="1"/>
  <c r="AC71" i="12" s="1"/>
  <c r="AC64" i="12" a="1"/>
  <c r="AC64" i="12" s="1"/>
  <c r="AC58" i="12" a="1"/>
  <c r="AC58" i="12" s="1"/>
  <c r="AC45" i="12" a="1"/>
  <c r="AC45" i="12" s="1"/>
  <c r="AC39" i="12" a="1"/>
  <c r="AC39" i="12" s="1"/>
  <c r="AC31" i="12" a="1"/>
  <c r="AC31" i="12" s="1"/>
  <c r="AC25" i="12" a="1"/>
  <c r="AC25" i="12" s="1"/>
  <c r="AC19" i="12" a="1"/>
  <c r="AC19" i="12" s="1"/>
  <c r="AC14" i="12" a="1"/>
  <c r="AC14" i="12" s="1"/>
  <c r="FB184" i="13" a="1"/>
  <c r="FB184" i="13" s="1"/>
  <c r="FB185" i="13" a="1"/>
  <c r="FB185" i="13" s="1"/>
  <c r="DU186" i="13" l="1"/>
  <c r="DU187" i="13" s="1"/>
  <c r="GQ186" i="13"/>
  <c r="GQ187" i="13" s="1"/>
  <c r="CJ186" i="13"/>
  <c r="CJ187" i="13" s="1"/>
  <c r="EX186" i="13"/>
  <c r="EX187" i="13" s="1"/>
  <c r="HK186" i="13"/>
  <c r="HK187" i="13" s="1"/>
  <c r="GR186" i="13"/>
  <c r="GR187" i="13" s="1"/>
  <c r="GJ186" i="13"/>
  <c r="GJ187" i="13" s="1"/>
  <c r="FU186" i="13"/>
  <c r="FU187" i="13" s="1"/>
  <c r="EA186" i="13"/>
  <c r="EA187" i="13" s="1"/>
  <c r="BT186" i="13"/>
  <c r="BT187" i="13" s="1"/>
  <c r="DU184" i="13" l="1" a="1"/>
  <c r="DU184" i="13" s="1"/>
  <c r="DU185" i="13" a="1"/>
  <c r="DU185" i="13" s="1"/>
  <c r="GQ184" i="13" a="1"/>
  <c r="GQ184" i="13" s="1"/>
  <c r="GQ185" i="13" a="1"/>
  <c r="GQ185" i="13" s="1"/>
  <c r="CJ184" i="13" a="1"/>
  <c r="CJ184" i="13" s="1"/>
  <c r="CJ185" i="13" a="1"/>
  <c r="CJ185" i="13" s="1"/>
  <c r="EX184" i="13" a="1"/>
  <c r="EX184" i="13" s="1"/>
  <c r="EX185" i="13" a="1"/>
  <c r="EX185" i="13" s="1"/>
  <c r="HK185" i="13" a="1"/>
  <c r="HK185" i="13" s="1"/>
  <c r="HK184" i="13" a="1"/>
  <c r="HK184" i="13" s="1"/>
  <c r="GR185" i="13" a="1"/>
  <c r="GR185" i="13" s="1"/>
  <c r="GR184" i="13" a="1"/>
  <c r="GR184" i="13" s="1"/>
  <c r="GJ184" i="13" a="1"/>
  <c r="GJ184" i="13" s="1"/>
  <c r="GJ185" i="13" a="1"/>
  <c r="GJ185" i="13" s="1"/>
  <c r="FU184" i="13" a="1"/>
  <c r="FU184" i="13" s="1"/>
  <c r="FU185" i="13" a="1"/>
  <c r="FU185" i="13" s="1"/>
  <c r="EA185" i="13" a="1"/>
  <c r="EA185" i="13" s="1"/>
  <c r="EA184" i="13" a="1"/>
  <c r="EA184" i="13" s="1"/>
  <c r="BT184" i="13" a="1"/>
  <c r="BT184" i="13" s="1"/>
  <c r="BT185" i="13" a="1"/>
  <c r="BT185" i="13" s="1"/>
  <c r="GI186" i="13" l="1"/>
  <c r="GI187" i="13" s="1"/>
  <c r="GA186" i="13"/>
  <c r="GA187" i="13" s="1"/>
  <c r="GI185" i="13" l="1" a="1"/>
  <c r="GI185" i="13" s="1"/>
  <c r="GI184" i="13" a="1"/>
  <c r="GI184" i="13" s="1"/>
  <c r="GA184" i="13" a="1"/>
  <c r="GA184" i="13" s="1"/>
  <c r="GA185" i="13" a="1"/>
  <c r="GA185" i="13" s="1"/>
  <c r="BC186" i="13" l="1"/>
  <c r="BC187" i="13" s="1"/>
  <c r="GC186" i="13"/>
  <c r="GC187" i="13" s="1"/>
  <c r="FH186" i="13"/>
  <c r="FH187" i="13" s="1"/>
  <c r="FG186" i="13"/>
  <c r="FG187" i="13" s="1"/>
  <c r="EF186" i="13"/>
  <c r="EF187" i="13" s="1"/>
  <c r="DV186" i="13"/>
  <c r="DV187" i="13" s="1"/>
  <c r="DL186" i="13"/>
  <c r="DL187" i="13" s="1"/>
  <c r="DM186" i="13"/>
  <c r="DM187" i="13" s="1"/>
  <c r="DN186" i="13"/>
  <c r="DN187" i="13" s="1"/>
  <c r="DO186" i="13"/>
  <c r="DO187" i="13" s="1"/>
  <c r="DP186" i="13"/>
  <c r="DP187" i="13" s="1"/>
  <c r="DZ186" i="13"/>
  <c r="DZ187" i="13" s="1"/>
  <c r="EH186" i="13"/>
  <c r="EH187" i="13" s="1"/>
  <c r="CT186" i="13"/>
  <c r="CT187" i="13" s="1"/>
  <c r="GW186" i="13"/>
  <c r="GW187" i="13" s="1"/>
  <c r="AI186" i="13"/>
  <c r="AI187" i="13" s="1"/>
  <c r="AH1" i="12"/>
  <c r="AH3" i="12" s="1" a="1"/>
  <c r="AH3" i="12" s="1"/>
  <c r="AG1" i="12"/>
  <c r="BC184" i="13" l="1" a="1"/>
  <c r="BC184" i="13" s="1"/>
  <c r="BC185" i="13" a="1"/>
  <c r="BC185" i="13" s="1"/>
  <c r="GC184" i="13" a="1"/>
  <c r="GC184" i="13" s="1"/>
  <c r="GC185" i="13" a="1"/>
  <c r="GC185" i="13" s="1"/>
  <c r="FH184" i="13" a="1"/>
  <c r="FH184" i="13" s="1"/>
  <c r="FH185" i="13" a="1"/>
  <c r="FH185" i="13" s="1"/>
  <c r="FG184" i="13" a="1"/>
  <c r="FG184" i="13" s="1"/>
  <c r="FG185" i="13" a="1"/>
  <c r="FG185" i="13" s="1"/>
  <c r="EF184" i="13" a="1"/>
  <c r="EF184" i="13" s="1"/>
  <c r="EF185" i="13" a="1"/>
  <c r="EF185" i="13" s="1"/>
  <c r="DV184" i="13" a="1"/>
  <c r="DV184" i="13" s="1"/>
  <c r="DV185" i="13" a="1"/>
  <c r="DV185" i="13" s="1"/>
  <c r="DO185" i="13" a="1"/>
  <c r="DO185" i="13" s="1"/>
  <c r="DO184" i="13" a="1"/>
  <c r="DO184" i="13" s="1"/>
  <c r="DP185" i="13" a="1"/>
  <c r="DP185" i="13" s="1"/>
  <c r="DP184" i="13" a="1"/>
  <c r="DP184" i="13" s="1"/>
  <c r="DN185" i="13" a="1"/>
  <c r="DN185" i="13" s="1"/>
  <c r="DN184" i="13" a="1"/>
  <c r="DN184" i="13" s="1"/>
  <c r="DM184" i="13" a="1"/>
  <c r="DM184" i="13" s="1"/>
  <c r="DM185" i="13" a="1"/>
  <c r="DM185" i="13" s="1"/>
  <c r="DL184" i="13" a="1"/>
  <c r="DL184" i="13" s="1"/>
  <c r="DL185" i="13" a="1"/>
  <c r="DL185" i="13" s="1"/>
  <c r="DZ184" i="13" a="1"/>
  <c r="DZ184" i="13" s="1"/>
  <c r="DZ185" i="13" a="1"/>
  <c r="DZ185" i="13" s="1"/>
  <c r="EH184" i="13" a="1"/>
  <c r="EH184" i="13" s="1"/>
  <c r="EH185" i="13" a="1"/>
  <c r="EH185" i="13" s="1"/>
  <c r="CT184" i="13" a="1"/>
  <c r="CT184" i="13" s="1"/>
  <c r="CT185" i="13" a="1"/>
  <c r="CT185" i="13" s="1"/>
  <c r="GW184" i="13" a="1"/>
  <c r="GW184" i="13" s="1"/>
  <c r="GW185" i="13" a="1"/>
  <c r="GW185" i="13" s="1"/>
  <c r="AI184" i="13" a="1"/>
  <c r="AI184" i="13" s="1"/>
  <c r="AI185" i="13" a="1"/>
  <c r="AI185" i="13" s="1"/>
  <c r="AH108" i="12" a="1"/>
  <c r="AH108" i="12" s="1"/>
  <c r="AH10" i="12" a="1"/>
  <c r="AH10" i="12" s="1"/>
  <c r="AH116" i="12" a="1"/>
  <c r="AH116" i="12" s="1"/>
  <c r="AH99" i="12" a="1"/>
  <c r="AH99" i="12" s="1"/>
  <c r="AH91" i="12" a="1"/>
  <c r="AH91" i="12" s="1"/>
  <c r="AH83" i="12" a="1"/>
  <c r="AH83" i="12" s="1"/>
  <c r="AH75" i="12" a="1"/>
  <c r="AH75" i="12" s="1"/>
  <c r="AH66" i="12" a="1"/>
  <c r="AH66" i="12" s="1"/>
  <c r="AH58" i="12" a="1"/>
  <c r="AH58" i="12" s="1"/>
  <c r="AH50" i="12" a="1"/>
  <c r="AH50" i="12" s="1"/>
  <c r="AH42" i="12" a="1"/>
  <c r="AH42" i="12" s="1"/>
  <c r="AH33" i="12" a="1"/>
  <c r="AH33" i="12" s="1"/>
  <c r="AH25" i="12" a="1"/>
  <c r="AH25" i="12" s="1"/>
  <c r="AH17" i="12" a="1"/>
  <c r="AH17" i="12" s="1"/>
  <c r="AH9" i="12" a="1"/>
  <c r="AH9" i="12" s="1"/>
  <c r="AH117" i="12" a="1"/>
  <c r="AH117" i="12" s="1"/>
  <c r="AH18" i="12" a="1"/>
  <c r="AH18" i="12" s="1"/>
  <c r="AH182" i="12" a="1"/>
  <c r="AH182" i="12" s="1"/>
  <c r="AH107" i="12" a="1"/>
  <c r="AH107" i="12" s="1"/>
  <c r="AH189" i="12" a="1"/>
  <c r="AH189" i="12" s="1"/>
  <c r="AH106" i="12" a="1"/>
  <c r="AH106" i="12" s="1"/>
  <c r="AH175" i="12" a="1"/>
  <c r="AH175" i="12" s="1"/>
  <c r="AH92" i="12" a="1"/>
  <c r="AH92" i="12" s="1"/>
  <c r="AH67" i="12" a="1"/>
  <c r="AH67" i="12" s="1"/>
  <c r="AH174" i="12" a="1"/>
  <c r="AH174" i="12" s="1"/>
  <c r="AH173" i="12" a="1"/>
  <c r="AH173" i="12" s="1"/>
  <c r="AH98" i="12" a="1"/>
  <c r="AH98" i="12" s="1"/>
  <c r="AH24" i="12" a="1"/>
  <c r="AH24" i="12" s="1"/>
  <c r="AH163" i="12" a="1"/>
  <c r="AH163" i="12" s="1"/>
  <c r="AH114" i="12" a="1"/>
  <c r="AH114" i="12" s="1"/>
  <c r="AH105" i="12" a="1"/>
  <c r="AH105" i="12" s="1"/>
  <c r="AH97" i="12" a="1"/>
  <c r="AH97" i="12" s="1"/>
  <c r="AH89" i="12" a="1"/>
  <c r="AH89" i="12" s="1"/>
  <c r="AH81" i="12" a="1"/>
  <c r="AH81" i="12" s="1"/>
  <c r="AH72" i="12" a="1"/>
  <c r="AH72" i="12" s="1"/>
  <c r="AH64" i="12" a="1"/>
  <c r="AH64" i="12" s="1"/>
  <c r="AH56" i="12" a="1"/>
  <c r="AH56" i="12" s="1"/>
  <c r="AH48" i="12" a="1"/>
  <c r="AH48" i="12" s="1"/>
  <c r="AH40" i="12" a="1"/>
  <c r="AH40" i="12" s="1"/>
  <c r="AH31" i="12" a="1"/>
  <c r="AH31" i="12" s="1"/>
  <c r="AH23" i="12" a="1"/>
  <c r="AH23" i="12" s="1"/>
  <c r="AH15" i="12" a="1"/>
  <c r="AH15" i="12" s="1"/>
  <c r="AH7" i="12" a="1"/>
  <c r="AH7" i="12" s="1"/>
  <c r="AH133" i="12" a="1"/>
  <c r="AH133" i="12" s="1"/>
  <c r="AH51" i="12" a="1"/>
  <c r="AH51" i="12" s="1"/>
  <c r="AH140" i="12" a="1"/>
  <c r="AH140" i="12" s="1"/>
  <c r="AH156" i="12" a="1"/>
  <c r="AH156" i="12" s="1"/>
  <c r="AH90" i="12" a="1"/>
  <c r="AH90" i="12" s="1"/>
  <c r="AH57" i="12" a="1"/>
  <c r="AH57" i="12" s="1"/>
  <c r="AH172" i="12" a="1"/>
  <c r="AH172" i="12" s="1"/>
  <c r="AH129" i="12" a="1"/>
  <c r="AH129" i="12" s="1"/>
  <c r="AH6" i="12" a="1"/>
  <c r="AH6" i="12" s="1"/>
  <c r="AH150" i="12" a="1"/>
  <c r="AH150" i="12" s="1"/>
  <c r="AH43" i="12" a="1"/>
  <c r="AH43" i="12" s="1"/>
  <c r="AH149" i="12" a="1"/>
  <c r="AH149" i="12" s="1"/>
  <c r="AH164" i="12" a="1"/>
  <c r="AH164" i="12" s="1"/>
  <c r="AH131" i="12" a="1"/>
  <c r="AH131" i="12" s="1"/>
  <c r="AH82" i="12" a="1"/>
  <c r="AH82" i="12" s="1"/>
  <c r="AH49" i="12" a="1"/>
  <c r="AH49" i="12" s="1"/>
  <c r="AH147" i="12" a="1"/>
  <c r="AH147" i="12" s="1"/>
  <c r="AH187" i="12" a="1"/>
  <c r="AH187" i="12" s="1"/>
  <c r="AH171" i="12" a="1"/>
  <c r="AH171" i="12" s="1"/>
  <c r="AH121" i="12" a="1"/>
  <c r="AH121" i="12" s="1"/>
  <c r="AH80" i="12" a="1"/>
  <c r="AH80" i="12" s="1"/>
  <c r="AH63" i="12" a="1"/>
  <c r="AH63" i="12" s="1"/>
  <c r="AH39" i="12" a="1"/>
  <c r="AH39" i="12" s="1"/>
  <c r="AH14" i="12" a="1"/>
  <c r="AH14" i="12" s="1"/>
  <c r="AH158" i="12" a="1"/>
  <c r="AH158" i="12" s="1"/>
  <c r="AH84" i="12" a="1"/>
  <c r="AH84" i="12" s="1"/>
  <c r="AH59" i="12" a="1"/>
  <c r="AH59" i="12" s="1"/>
  <c r="AH124" i="12" a="1"/>
  <c r="AH124" i="12" s="1"/>
  <c r="AH115" i="12" a="1"/>
  <c r="AH115" i="12" s="1"/>
  <c r="AH16" i="12" a="1"/>
  <c r="AH16" i="12" s="1"/>
  <c r="AH180" i="12" a="1"/>
  <c r="AH180" i="12" s="1"/>
  <c r="AH130" i="12" a="1"/>
  <c r="AH130" i="12" s="1"/>
  <c r="AH179" i="12" a="1"/>
  <c r="AH179" i="12" s="1"/>
  <c r="AH137" i="12" a="1"/>
  <c r="AH137" i="12" s="1"/>
  <c r="AH104" i="12" a="1"/>
  <c r="AH104" i="12" s="1"/>
  <c r="AH71" i="12" a="1"/>
  <c r="AH71" i="12" s="1"/>
  <c r="AH55" i="12" a="1"/>
  <c r="AH55" i="12" s="1"/>
  <c r="AH47" i="12" a="1"/>
  <c r="AH47" i="12" s="1"/>
  <c r="AH30" i="12" a="1"/>
  <c r="AH30" i="12" s="1"/>
  <c r="AH22" i="12" a="1"/>
  <c r="AH22" i="12" s="1"/>
  <c r="AH186" i="12" a="1"/>
  <c r="AH186" i="12" s="1"/>
  <c r="AH178" i="12" a="1"/>
  <c r="AH178" i="12" s="1"/>
  <c r="AH169" i="12" a="1"/>
  <c r="AH169" i="12" s="1"/>
  <c r="AH161" i="12" a="1"/>
  <c r="AH161" i="12" s="1"/>
  <c r="AH153" i="12" a="1"/>
  <c r="AH153" i="12" s="1"/>
  <c r="AH145" i="12" a="1"/>
  <c r="AH145" i="12" s="1"/>
  <c r="AH136" i="12" a="1"/>
  <c r="AH136" i="12" s="1"/>
  <c r="AH128" i="12" a="1"/>
  <c r="AH128" i="12" s="1"/>
  <c r="AH120" i="12" a="1"/>
  <c r="AH120" i="12" s="1"/>
  <c r="AH112" i="12" a="1"/>
  <c r="AH112" i="12" s="1"/>
  <c r="AH103" i="12" a="1"/>
  <c r="AH103" i="12" s="1"/>
  <c r="AH95" i="12" a="1"/>
  <c r="AH95" i="12" s="1"/>
  <c r="AH87" i="12" a="1"/>
  <c r="AH87" i="12" s="1"/>
  <c r="AH79" i="12" a="1"/>
  <c r="AH79" i="12" s="1"/>
  <c r="AH70" i="12" a="1"/>
  <c r="AH70" i="12" s="1"/>
  <c r="AH62" i="12" a="1"/>
  <c r="AH62" i="12" s="1"/>
  <c r="AH54" i="12" a="1"/>
  <c r="AH54" i="12" s="1"/>
  <c r="AH46" i="12" a="1"/>
  <c r="AH46" i="12" s="1"/>
  <c r="AH37" i="12" a="1"/>
  <c r="AH37" i="12" s="1"/>
  <c r="AH29" i="12" a="1"/>
  <c r="AH29" i="12" s="1"/>
  <c r="AH21" i="12" a="1"/>
  <c r="AH21" i="12" s="1"/>
  <c r="AH13" i="12" a="1"/>
  <c r="AH13" i="12" s="1"/>
  <c r="AH5" i="12" a="1"/>
  <c r="AH5" i="12" s="1"/>
  <c r="AH141" i="12" a="1"/>
  <c r="AH141" i="12" s="1"/>
  <c r="AH26" i="12" a="1"/>
  <c r="AH26" i="12" s="1"/>
  <c r="AH165" i="12" a="1"/>
  <c r="AH165" i="12" s="1"/>
  <c r="AH123" i="12" a="1"/>
  <c r="AH123" i="12" s="1"/>
  <c r="AH8" i="12" a="1"/>
  <c r="AH8" i="12" s="1"/>
  <c r="AH122" i="12" a="1"/>
  <c r="AH122" i="12" s="1"/>
  <c r="AH146" i="12" a="1"/>
  <c r="AH146" i="12" s="1"/>
  <c r="AH96" i="12" a="1"/>
  <c r="AH96" i="12" s="1"/>
  <c r="AH177" i="12" a="1"/>
  <c r="AH177" i="12" s="1"/>
  <c r="AH152" i="12" a="1"/>
  <c r="AH152" i="12" s="1"/>
  <c r="AH135" i="12" a="1"/>
  <c r="AH135" i="12" s="1"/>
  <c r="AH119" i="12" a="1"/>
  <c r="AH119" i="12" s="1"/>
  <c r="AH111" i="12" a="1"/>
  <c r="AH111" i="12" s="1"/>
  <c r="AH102" i="12" a="1"/>
  <c r="AH102" i="12" s="1"/>
  <c r="AH94" i="12" a="1"/>
  <c r="AH94" i="12" s="1"/>
  <c r="AH86" i="12" a="1"/>
  <c r="AH86" i="12" s="1"/>
  <c r="AH78" i="12" a="1"/>
  <c r="AH78" i="12" s="1"/>
  <c r="AH69" i="12" a="1"/>
  <c r="AH69" i="12" s="1"/>
  <c r="AH53" i="12" a="1"/>
  <c r="AH53" i="12" s="1"/>
  <c r="AH45" i="12" a="1"/>
  <c r="AH45" i="12" s="1"/>
  <c r="AH36" i="12" a="1"/>
  <c r="AH36" i="12" s="1"/>
  <c r="AH28" i="12" a="1"/>
  <c r="AH28" i="12" s="1"/>
  <c r="AH20" i="12" a="1"/>
  <c r="AH20" i="12" s="1"/>
  <c r="AH12" i="12" a="1"/>
  <c r="AH12" i="12" s="1"/>
  <c r="AH4" i="12" a="1"/>
  <c r="AH4" i="12" s="1"/>
  <c r="AH125" i="12" a="1"/>
  <c r="AH125" i="12" s="1"/>
  <c r="AH34" i="12" a="1"/>
  <c r="AH34" i="12" s="1"/>
  <c r="AH157" i="12" a="1"/>
  <c r="AH157" i="12" s="1"/>
  <c r="AH181" i="12" a="1"/>
  <c r="AH181" i="12" s="1"/>
  <c r="AH148" i="12" a="1"/>
  <c r="AH148" i="12" s="1"/>
  <c r="AH73" i="12" a="1"/>
  <c r="AH73" i="12" s="1"/>
  <c r="AH41" i="12" a="1"/>
  <c r="AH41" i="12" s="1"/>
  <c r="AH138" i="12" a="1"/>
  <c r="AH138" i="12" s="1"/>
  <c r="AH154" i="12" a="1"/>
  <c r="AH154" i="12" s="1"/>
  <c r="AH88" i="12" a="1"/>
  <c r="AH88" i="12" s="1"/>
  <c r="AH61" i="12" a="1"/>
  <c r="AH61" i="12" s="1"/>
  <c r="AH183" i="12" a="1"/>
  <c r="AH183" i="12" s="1"/>
  <c r="AH166" i="12" a="1"/>
  <c r="AH166" i="12" s="1"/>
  <c r="AH100" i="12" a="1"/>
  <c r="AH100" i="12" s="1"/>
  <c r="AH76" i="12" a="1"/>
  <c r="AH76" i="12" s="1"/>
  <c r="AH132" i="12" a="1"/>
  <c r="AH132" i="12" s="1"/>
  <c r="AH139" i="12" a="1"/>
  <c r="AH139" i="12" s="1"/>
  <c r="AH65" i="12" a="1"/>
  <c r="AH65" i="12" s="1"/>
  <c r="AH32" i="12" a="1"/>
  <c r="AH32" i="12" s="1"/>
  <c r="AH188" i="12" a="1"/>
  <c r="AH188" i="12" s="1"/>
  <c r="AH155" i="12" a="1"/>
  <c r="AH155" i="12" s="1"/>
  <c r="AH162" i="12" a="1"/>
  <c r="AH162" i="12" s="1"/>
  <c r="AH113" i="12" a="1"/>
  <c r="AH113" i="12" s="1"/>
  <c r="AH185" i="12" a="1"/>
  <c r="AH185" i="12" s="1"/>
  <c r="AH168" i="12" a="1"/>
  <c r="AH168" i="12" s="1"/>
  <c r="AH160" i="12" a="1"/>
  <c r="AH160" i="12" s="1"/>
  <c r="AH144" i="12" a="1"/>
  <c r="AH144" i="12" s="1"/>
  <c r="AH127" i="12" a="1"/>
  <c r="AH127" i="12" s="1"/>
  <c r="AH184" i="12" a="1"/>
  <c r="AH184" i="12" s="1"/>
  <c r="AH176" i="12" a="1"/>
  <c r="AH176" i="12" s="1"/>
  <c r="AH167" i="12" a="1"/>
  <c r="AH167" i="12" s="1"/>
  <c r="AH159" i="12" a="1"/>
  <c r="AH159" i="12" s="1"/>
  <c r="AH151" i="12" a="1"/>
  <c r="AH151" i="12" s="1"/>
  <c r="AH142" i="12" a="1"/>
  <c r="AH142" i="12" s="1"/>
  <c r="AH134" i="12" a="1"/>
  <c r="AH134" i="12" s="1"/>
  <c r="AH126" i="12" a="1"/>
  <c r="AH126" i="12" s="1"/>
  <c r="AH118" i="12" a="1"/>
  <c r="AH118" i="12" s="1"/>
  <c r="AH109" i="12" a="1"/>
  <c r="AH109" i="12" s="1"/>
  <c r="AH101" i="12" a="1"/>
  <c r="AH101" i="12" s="1"/>
  <c r="AH93" i="12" a="1"/>
  <c r="AH93" i="12" s="1"/>
  <c r="AH85" i="12" a="1"/>
  <c r="AH85" i="12" s="1"/>
  <c r="AH77" i="12" a="1"/>
  <c r="AH77" i="12" s="1"/>
  <c r="AH68" i="12" a="1"/>
  <c r="AH68" i="12" s="1"/>
  <c r="AH60" i="12" a="1"/>
  <c r="AH60" i="12" s="1"/>
  <c r="AH52" i="12" a="1"/>
  <c r="AH52" i="12" s="1"/>
  <c r="AH44" i="12" a="1"/>
  <c r="AH44" i="12" s="1"/>
  <c r="AH35" i="12" a="1"/>
  <c r="AH35" i="12" s="1"/>
  <c r="AH27" i="12" a="1"/>
  <c r="AH27" i="12" s="1"/>
  <c r="AH19" i="12" a="1"/>
  <c r="AH19" i="12" s="1"/>
  <c r="AH11" i="12" a="1"/>
  <c r="AH11" i="12" s="1"/>
  <c r="AA186" i="13" l="1"/>
  <c r="AA187" i="13" s="1"/>
  <c r="ED186" i="13"/>
  <c r="ED187" i="13" s="1"/>
  <c r="G3" i="8" a="1"/>
  <c r="G3" i="8" s="1"/>
  <c r="H3" i="8" a="1"/>
  <c r="H3" i="8" s="1"/>
  <c r="G4" i="8" a="1"/>
  <c r="G4" i="8" s="1"/>
  <c r="H4" i="8" a="1"/>
  <c r="H4" i="8" s="1"/>
  <c r="G5" i="8" a="1"/>
  <c r="G5" i="8" s="1"/>
  <c r="H5" i="8" a="1"/>
  <c r="H5" i="8" s="1"/>
  <c r="G6" i="8" a="1"/>
  <c r="G6" i="8" s="1"/>
  <c r="H6" i="8" a="1"/>
  <c r="H6" i="8" s="1"/>
  <c r="G7" i="8" a="1"/>
  <c r="G7" i="8" s="1"/>
  <c r="H7" i="8" a="1"/>
  <c r="H7" i="8" s="1"/>
  <c r="G8" i="8" a="1"/>
  <c r="G8" i="8" s="1"/>
  <c r="H8" i="8" a="1"/>
  <c r="H8" i="8" s="1"/>
  <c r="G9" i="8" a="1"/>
  <c r="G9" i="8" s="1"/>
  <c r="H9" i="8" a="1"/>
  <c r="H9" i="8" s="1"/>
  <c r="G10" i="8" a="1"/>
  <c r="G10" i="8" s="1"/>
  <c r="H10" i="8" a="1"/>
  <c r="H10" i="8" s="1"/>
  <c r="G11" i="8" a="1"/>
  <c r="G11" i="8" s="1"/>
  <c r="H11" i="8" a="1"/>
  <c r="H11" i="8" s="1"/>
  <c r="G12" i="8" a="1"/>
  <c r="G12" i="8" s="1"/>
  <c r="H12" i="8" a="1"/>
  <c r="H12" i="8" s="1"/>
  <c r="G13" i="8" a="1"/>
  <c r="G13" i="8" s="1"/>
  <c r="H13" i="8" a="1"/>
  <c r="H13" i="8" s="1"/>
  <c r="G14" i="8" a="1"/>
  <c r="G14" i="8" s="1"/>
  <c r="H14" i="8" a="1"/>
  <c r="H14" i="8" s="1"/>
  <c r="G15" i="8" a="1"/>
  <c r="G15" i="8" s="1"/>
  <c r="H15" i="8" a="1"/>
  <c r="H15" i="8" s="1"/>
  <c r="G16" i="8" a="1"/>
  <c r="G16" i="8" s="1"/>
  <c r="H16" i="8" a="1"/>
  <c r="H16" i="8" s="1"/>
  <c r="G17" i="8" a="1"/>
  <c r="G17" i="8" s="1"/>
  <c r="H17" i="8" a="1"/>
  <c r="H17" i="8" s="1"/>
  <c r="G18" i="8" a="1"/>
  <c r="G18" i="8" s="1"/>
  <c r="H18" i="8" a="1"/>
  <c r="H18" i="8" s="1"/>
  <c r="G19" i="8" a="1"/>
  <c r="G19" i="8" s="1"/>
  <c r="H19" i="8" a="1"/>
  <c r="H19" i="8" s="1"/>
  <c r="G20" i="8" a="1"/>
  <c r="G20" i="8" s="1"/>
  <c r="H20" i="8" a="1"/>
  <c r="H20" i="8" s="1"/>
  <c r="G21" i="8" a="1"/>
  <c r="G21" i="8" s="1"/>
  <c r="H21" i="8" a="1"/>
  <c r="H21" i="8" s="1"/>
  <c r="G22" i="8" a="1"/>
  <c r="G22" i="8" s="1"/>
  <c r="H22" i="8" a="1"/>
  <c r="H22" i="8" s="1"/>
  <c r="G23" i="8" a="1"/>
  <c r="G23" i="8" s="1"/>
  <c r="H23" i="8" a="1"/>
  <c r="H23" i="8" s="1"/>
  <c r="G24" i="8" a="1"/>
  <c r="G24" i="8" s="1"/>
  <c r="H24" i="8" a="1"/>
  <c r="H24" i="8" s="1"/>
  <c r="G25" i="8" a="1"/>
  <c r="G25" i="8" s="1"/>
  <c r="H25" i="8" a="1"/>
  <c r="H25" i="8" s="1"/>
  <c r="G26" i="8" a="1"/>
  <c r="G26" i="8" s="1"/>
  <c r="H26" i="8" a="1"/>
  <c r="H26" i="8" s="1"/>
  <c r="G27" i="8" a="1"/>
  <c r="G27" i="8" s="1"/>
  <c r="H27" i="8" a="1"/>
  <c r="H27" i="8" s="1"/>
  <c r="G28" i="8" a="1"/>
  <c r="G28" i="8" s="1"/>
  <c r="H28" i="8" a="1"/>
  <c r="H28" i="8" s="1"/>
  <c r="G29" i="8" a="1"/>
  <c r="G29" i="8" s="1"/>
  <c r="H29" i="8" a="1"/>
  <c r="H29" i="8" s="1"/>
  <c r="G30" i="8" a="1"/>
  <c r="G30" i="8" s="1"/>
  <c r="H30" i="8" a="1"/>
  <c r="H30" i="8" s="1"/>
  <c r="G31" i="8" a="1"/>
  <c r="G31" i="8" s="1"/>
  <c r="H31" i="8" a="1"/>
  <c r="H31" i="8" s="1"/>
  <c r="G32" i="8" a="1"/>
  <c r="G32" i="8" s="1"/>
  <c r="H32" i="8" a="1"/>
  <c r="H32" i="8" s="1"/>
  <c r="G33" i="8" a="1"/>
  <c r="G33" i="8" s="1"/>
  <c r="H33" i="8" a="1"/>
  <c r="H33" i="8" s="1"/>
  <c r="G34" i="8" a="1"/>
  <c r="G34" i="8" s="1"/>
  <c r="H34" i="8" a="1"/>
  <c r="H34" i="8" s="1"/>
  <c r="G35" i="8" a="1"/>
  <c r="G35" i="8" s="1"/>
  <c r="H35" i="8" a="1"/>
  <c r="H35" i="8" s="1"/>
  <c r="G36" i="8" a="1"/>
  <c r="G36" i="8" s="1"/>
  <c r="H36" i="8" a="1"/>
  <c r="H36" i="8" s="1"/>
  <c r="G37" i="8" a="1"/>
  <c r="G37" i="8" s="1"/>
  <c r="H37" i="8" a="1"/>
  <c r="H37" i="8" s="1"/>
  <c r="G38" i="8" a="1"/>
  <c r="G38" i="8" s="1"/>
  <c r="H38" i="8" a="1"/>
  <c r="H38" i="8" s="1"/>
  <c r="G39" i="8" a="1"/>
  <c r="G39" i="8" s="1"/>
  <c r="H39" i="8" a="1"/>
  <c r="H39" i="8" s="1"/>
  <c r="G40" i="8" a="1"/>
  <c r="G40" i="8" s="1"/>
  <c r="H40" i="8" a="1"/>
  <c r="H40" i="8" s="1"/>
  <c r="G41" i="8" a="1"/>
  <c r="G41" i="8" s="1"/>
  <c r="H41" i="8" a="1"/>
  <c r="H41" i="8" s="1"/>
  <c r="G42" i="8" a="1"/>
  <c r="G42" i="8" s="1"/>
  <c r="H42" i="8" a="1"/>
  <c r="H42" i="8" s="1"/>
  <c r="G43" i="8" a="1"/>
  <c r="G43" i="8" s="1"/>
  <c r="H43" i="8" a="1"/>
  <c r="H43" i="8" s="1"/>
  <c r="G44" i="8" a="1"/>
  <c r="G44" i="8" s="1"/>
  <c r="H44" i="8" a="1"/>
  <c r="H44" i="8" s="1"/>
  <c r="G45" i="8" a="1"/>
  <c r="G45" i="8" s="1"/>
  <c r="H45" i="8" a="1"/>
  <c r="H45" i="8" s="1"/>
  <c r="G46" i="8" a="1"/>
  <c r="G46" i="8" s="1"/>
  <c r="H46" i="8" a="1"/>
  <c r="H46" i="8" s="1"/>
  <c r="G47" i="8" a="1"/>
  <c r="G47" i="8" s="1"/>
  <c r="H47" i="8" a="1"/>
  <c r="H47" i="8" s="1"/>
  <c r="G48" i="8" a="1"/>
  <c r="G48" i="8" s="1"/>
  <c r="H48" i="8" a="1"/>
  <c r="H48" i="8" s="1"/>
  <c r="G49" i="8" a="1"/>
  <c r="G49" i="8" s="1"/>
  <c r="H49" i="8" a="1"/>
  <c r="H49" i="8" s="1"/>
  <c r="G50" i="8" a="1"/>
  <c r="G50" i="8" s="1"/>
  <c r="H50" i="8" a="1"/>
  <c r="H50" i="8" s="1"/>
  <c r="G51" i="8" a="1"/>
  <c r="G51" i="8" s="1"/>
  <c r="H51" i="8" a="1"/>
  <c r="H51" i="8" s="1"/>
  <c r="G52" i="8" a="1"/>
  <c r="G52" i="8" s="1"/>
  <c r="H52" i="8" a="1"/>
  <c r="H52" i="8" s="1"/>
  <c r="G53" i="8" a="1"/>
  <c r="G53" i="8" s="1"/>
  <c r="H53" i="8" a="1"/>
  <c r="H53" i="8" s="1"/>
  <c r="G54" i="8" a="1"/>
  <c r="G54" i="8" s="1"/>
  <c r="H54" i="8" a="1"/>
  <c r="H54" i="8" s="1"/>
  <c r="G55" i="8" a="1"/>
  <c r="G55" i="8" s="1"/>
  <c r="H55" i="8" a="1"/>
  <c r="H55" i="8" s="1"/>
  <c r="G56" i="8" a="1"/>
  <c r="G56" i="8" s="1"/>
  <c r="H56" i="8" a="1"/>
  <c r="H56" i="8" s="1"/>
  <c r="G57" i="8" a="1"/>
  <c r="G57" i="8" s="1"/>
  <c r="H57" i="8" a="1"/>
  <c r="H57" i="8" s="1"/>
  <c r="G58" i="8" a="1"/>
  <c r="G58" i="8" s="1"/>
  <c r="H58" i="8" a="1"/>
  <c r="H58" i="8" s="1"/>
  <c r="G59" i="8" a="1"/>
  <c r="G59" i="8" s="1"/>
  <c r="H59" i="8" a="1"/>
  <c r="H59" i="8" s="1"/>
  <c r="G60" i="8" a="1"/>
  <c r="G60" i="8" s="1"/>
  <c r="H60" i="8" a="1"/>
  <c r="H60" i="8" s="1"/>
  <c r="G61" i="8" a="1"/>
  <c r="G61" i="8" s="1"/>
  <c r="H61" i="8" a="1"/>
  <c r="H61" i="8" s="1"/>
  <c r="G62" i="8" a="1"/>
  <c r="G62" i="8" s="1"/>
  <c r="H62" i="8" a="1"/>
  <c r="H62" i="8" s="1"/>
  <c r="G63" i="8" a="1"/>
  <c r="G63" i="8" s="1"/>
  <c r="H63" i="8" a="1"/>
  <c r="H63" i="8" s="1"/>
  <c r="G64" i="8" a="1"/>
  <c r="G64" i="8" s="1"/>
  <c r="H64" i="8" a="1"/>
  <c r="H64" i="8" s="1"/>
  <c r="G65" i="8" a="1"/>
  <c r="G65" i="8" s="1"/>
  <c r="H65" i="8" a="1"/>
  <c r="H65" i="8" s="1"/>
  <c r="G66" i="8" a="1"/>
  <c r="G66" i="8" s="1"/>
  <c r="H66" i="8" a="1"/>
  <c r="H66" i="8" s="1"/>
  <c r="G67" i="8" a="1"/>
  <c r="G67" i="8" s="1"/>
  <c r="H67" i="8" a="1"/>
  <c r="H67" i="8" s="1"/>
  <c r="G68" i="8" a="1"/>
  <c r="G68" i="8" s="1"/>
  <c r="H68" i="8" a="1"/>
  <c r="H68" i="8" s="1"/>
  <c r="G69" i="8" a="1"/>
  <c r="G69" i="8" s="1"/>
  <c r="H69" i="8" a="1"/>
  <c r="H69" i="8" s="1"/>
  <c r="G70" i="8" a="1"/>
  <c r="G70" i="8" s="1"/>
  <c r="H70" i="8" a="1"/>
  <c r="H70" i="8" s="1"/>
  <c r="G71" i="8" a="1"/>
  <c r="G71" i="8" s="1"/>
  <c r="H71" i="8" a="1"/>
  <c r="H71" i="8" s="1"/>
  <c r="G72" i="8" a="1"/>
  <c r="G72" i="8" s="1"/>
  <c r="H72" i="8" a="1"/>
  <c r="H72" i="8" s="1"/>
  <c r="G73" i="8" a="1"/>
  <c r="G73" i="8" s="1"/>
  <c r="H73" i="8" a="1"/>
  <c r="H73" i="8" s="1"/>
  <c r="G74" i="8" a="1"/>
  <c r="G74" i="8" s="1"/>
  <c r="H74" i="8" a="1"/>
  <c r="H74" i="8" s="1"/>
  <c r="G75" i="8" a="1"/>
  <c r="G75" i="8" s="1"/>
  <c r="H75" i="8" a="1"/>
  <c r="H75" i="8" s="1"/>
  <c r="G76" i="8" a="1"/>
  <c r="G76" i="8" s="1"/>
  <c r="H76" i="8" a="1"/>
  <c r="H76" i="8" s="1"/>
  <c r="G77" i="8" a="1"/>
  <c r="G77" i="8" s="1"/>
  <c r="H77" i="8" a="1"/>
  <c r="H77" i="8" s="1"/>
  <c r="G78" i="8" a="1"/>
  <c r="G78" i="8" s="1"/>
  <c r="H78" i="8" a="1"/>
  <c r="H78" i="8" s="1"/>
  <c r="G79" i="8" a="1"/>
  <c r="G79" i="8" s="1"/>
  <c r="H79" i="8" a="1"/>
  <c r="H79" i="8" s="1"/>
  <c r="G80" i="8" a="1"/>
  <c r="G80" i="8" s="1"/>
  <c r="H80" i="8" a="1"/>
  <c r="H80" i="8" s="1"/>
  <c r="G81" i="8" a="1"/>
  <c r="G81" i="8" s="1"/>
  <c r="H81" i="8" a="1"/>
  <c r="H81" i="8" s="1"/>
  <c r="G82" i="8" a="1"/>
  <c r="G82" i="8" s="1"/>
  <c r="H82" i="8" a="1"/>
  <c r="H82" i="8" s="1"/>
  <c r="G83" i="8" a="1"/>
  <c r="G83" i="8" s="1"/>
  <c r="H83" i="8" a="1"/>
  <c r="H83" i="8" s="1"/>
  <c r="G84" i="8" a="1"/>
  <c r="G84" i="8" s="1"/>
  <c r="H84" i="8" a="1"/>
  <c r="H84" i="8" s="1"/>
  <c r="G85" i="8" a="1"/>
  <c r="G85" i="8" s="1"/>
  <c r="H85" i="8" a="1"/>
  <c r="H85" i="8" s="1"/>
  <c r="G86" i="8" a="1"/>
  <c r="G86" i="8" s="1"/>
  <c r="H86" i="8" a="1"/>
  <c r="H86" i="8" s="1"/>
  <c r="G87" i="8" a="1"/>
  <c r="G87" i="8" s="1"/>
  <c r="H87" i="8" a="1"/>
  <c r="H87" i="8" s="1"/>
  <c r="G88" i="8" a="1"/>
  <c r="G88" i="8" s="1"/>
  <c r="H88" i="8" a="1"/>
  <c r="H88" i="8" s="1"/>
  <c r="G89" i="8" a="1"/>
  <c r="G89" i="8" s="1"/>
  <c r="H89" i="8" a="1"/>
  <c r="H89" i="8" s="1"/>
  <c r="G90" i="8" a="1"/>
  <c r="G90" i="8" s="1"/>
  <c r="H90" i="8" a="1"/>
  <c r="H90" i="8" s="1"/>
  <c r="G91" i="8" a="1"/>
  <c r="G91" i="8" s="1"/>
  <c r="H91" i="8" a="1"/>
  <c r="H91" i="8" s="1"/>
  <c r="G92" i="8" a="1"/>
  <c r="G92" i="8" s="1"/>
  <c r="H92" i="8" a="1"/>
  <c r="H92" i="8" s="1"/>
  <c r="G93" i="8" a="1"/>
  <c r="G93" i="8" s="1"/>
  <c r="H93" i="8" a="1"/>
  <c r="H93" i="8" s="1"/>
  <c r="G94" i="8" a="1"/>
  <c r="G94" i="8" s="1"/>
  <c r="H94" i="8" a="1"/>
  <c r="H94" i="8" s="1"/>
  <c r="G95" i="8" a="1"/>
  <c r="G95" i="8" s="1"/>
  <c r="H95" i="8" a="1"/>
  <c r="H95" i="8" s="1"/>
  <c r="G96" i="8" a="1"/>
  <c r="G96" i="8" s="1"/>
  <c r="H96" i="8" a="1"/>
  <c r="H96" i="8" s="1"/>
  <c r="G97" i="8" a="1"/>
  <c r="G97" i="8" s="1"/>
  <c r="H97" i="8" a="1"/>
  <c r="H97" i="8" s="1"/>
  <c r="G98" i="8" a="1"/>
  <c r="G98" i="8" s="1"/>
  <c r="H98" i="8" a="1"/>
  <c r="H98" i="8" s="1"/>
  <c r="G99" i="8" a="1"/>
  <c r="G99" i="8" s="1"/>
  <c r="H99" i="8" a="1"/>
  <c r="H99" i="8" s="1"/>
  <c r="G100" i="8" a="1"/>
  <c r="G100" i="8" s="1"/>
  <c r="H100" i="8" a="1"/>
  <c r="H100" i="8" s="1"/>
  <c r="G101" i="8" a="1"/>
  <c r="G101" i="8" s="1"/>
  <c r="H101" i="8" a="1"/>
  <c r="H101" i="8" s="1"/>
  <c r="G102" i="8" a="1"/>
  <c r="G102" i="8" s="1"/>
  <c r="H102" i="8" a="1"/>
  <c r="H102" i="8" s="1"/>
  <c r="G103" i="8" a="1"/>
  <c r="G103" i="8" s="1"/>
  <c r="H103" i="8" a="1"/>
  <c r="H103" i="8" s="1"/>
  <c r="G104" i="8" a="1"/>
  <c r="G104" i="8" s="1"/>
  <c r="H104" i="8" a="1"/>
  <c r="H104" i="8" s="1"/>
  <c r="G105" i="8" a="1"/>
  <c r="G105" i="8" s="1"/>
  <c r="H105" i="8" a="1"/>
  <c r="H105" i="8" s="1"/>
  <c r="G106" i="8" a="1"/>
  <c r="G106" i="8" s="1"/>
  <c r="H106" i="8" a="1"/>
  <c r="H106" i="8" s="1"/>
  <c r="G107" i="8" a="1"/>
  <c r="G107" i="8" s="1"/>
  <c r="H107" i="8" a="1"/>
  <c r="H107" i="8" s="1"/>
  <c r="G108" i="8" a="1"/>
  <c r="G108" i="8" s="1"/>
  <c r="H108" i="8" a="1"/>
  <c r="H108" i="8" s="1"/>
  <c r="G109" i="8" a="1"/>
  <c r="G109" i="8" s="1"/>
  <c r="H109" i="8" a="1"/>
  <c r="H109" i="8" s="1"/>
  <c r="G110" i="8" a="1"/>
  <c r="G110" i="8" s="1"/>
  <c r="H110" i="8" a="1"/>
  <c r="H110" i="8" s="1"/>
  <c r="G111" i="8" a="1"/>
  <c r="G111" i="8" s="1"/>
  <c r="H111" i="8" a="1"/>
  <c r="H111" i="8" s="1"/>
  <c r="G112" i="8" a="1"/>
  <c r="G112" i="8" s="1"/>
  <c r="H112" i="8" a="1"/>
  <c r="H112" i="8" s="1"/>
  <c r="G113" i="8" a="1"/>
  <c r="G113" i="8" s="1"/>
  <c r="H113" i="8" a="1"/>
  <c r="H113" i="8" s="1"/>
  <c r="G114" i="8" a="1"/>
  <c r="G114" i="8" s="1"/>
  <c r="H114" i="8" a="1"/>
  <c r="H114" i="8" s="1"/>
  <c r="G115" i="8" a="1"/>
  <c r="G115" i="8" s="1"/>
  <c r="H115" i="8" a="1"/>
  <c r="H115" i="8" s="1"/>
  <c r="G116" i="8" a="1"/>
  <c r="G116" i="8" s="1"/>
  <c r="H116" i="8" a="1"/>
  <c r="H116" i="8" s="1"/>
  <c r="G117" i="8" a="1"/>
  <c r="G117" i="8" s="1"/>
  <c r="H117" i="8" a="1"/>
  <c r="H117" i="8" s="1"/>
  <c r="G118" i="8" a="1"/>
  <c r="G118" i="8" s="1"/>
  <c r="H118" i="8" a="1"/>
  <c r="H118" i="8" s="1"/>
  <c r="G119" i="8" a="1"/>
  <c r="G119" i="8" s="1"/>
  <c r="H119" i="8" a="1"/>
  <c r="H119" i="8" s="1"/>
  <c r="G120" i="8" a="1"/>
  <c r="G120" i="8" s="1"/>
  <c r="H120" i="8" a="1"/>
  <c r="H120" i="8" s="1"/>
  <c r="G121" i="8" a="1"/>
  <c r="G121" i="8" s="1"/>
  <c r="H121" i="8" a="1"/>
  <c r="H121" i="8" s="1"/>
  <c r="G122" i="8" a="1"/>
  <c r="G122" i="8" s="1"/>
  <c r="H122" i="8" a="1"/>
  <c r="H122" i="8" s="1"/>
  <c r="G123" i="8" a="1"/>
  <c r="G123" i="8" s="1"/>
  <c r="H123" i="8" a="1"/>
  <c r="H123" i="8" s="1"/>
  <c r="G124" i="8" a="1"/>
  <c r="G124" i="8" s="1"/>
  <c r="H124" i="8" a="1"/>
  <c r="H124" i="8" s="1"/>
  <c r="G125" i="8" a="1"/>
  <c r="G125" i="8" s="1"/>
  <c r="H125" i="8" a="1"/>
  <c r="H125" i="8" s="1"/>
  <c r="G126" i="8" a="1"/>
  <c r="G126" i="8" s="1"/>
  <c r="H126" i="8" a="1"/>
  <c r="H126" i="8" s="1"/>
  <c r="G127" i="8" a="1"/>
  <c r="G127" i="8" s="1"/>
  <c r="H127" i="8" a="1"/>
  <c r="H127" i="8" s="1"/>
  <c r="G128" i="8" a="1"/>
  <c r="G128" i="8" s="1"/>
  <c r="H128" i="8" a="1"/>
  <c r="H128" i="8" s="1"/>
  <c r="G129" i="8" a="1"/>
  <c r="G129" i="8" s="1"/>
  <c r="H129" i="8" a="1"/>
  <c r="H129" i="8" s="1"/>
  <c r="G130" i="8" a="1"/>
  <c r="G130" i="8" s="1"/>
  <c r="H130" i="8" a="1"/>
  <c r="H130" i="8" s="1"/>
  <c r="G131" i="8" a="1"/>
  <c r="G131" i="8" s="1"/>
  <c r="H131" i="8" a="1"/>
  <c r="H131" i="8" s="1"/>
  <c r="G132" i="8" a="1"/>
  <c r="G132" i="8" s="1"/>
  <c r="H132" i="8" a="1"/>
  <c r="H132" i="8" s="1"/>
  <c r="G133" i="8" a="1"/>
  <c r="G133" i="8" s="1"/>
  <c r="H133" i="8" a="1"/>
  <c r="H133" i="8" s="1"/>
  <c r="G134" i="8" a="1"/>
  <c r="G134" i="8" s="1"/>
  <c r="H134" i="8" a="1"/>
  <c r="H134" i="8" s="1"/>
  <c r="G135" i="8" a="1"/>
  <c r="G135" i="8" s="1"/>
  <c r="H135" i="8" a="1"/>
  <c r="H135" i="8" s="1"/>
  <c r="G136" i="8" a="1"/>
  <c r="G136" i="8" s="1"/>
  <c r="H136" i="8" a="1"/>
  <c r="H136" i="8" s="1"/>
  <c r="G137" i="8" a="1"/>
  <c r="G137" i="8" s="1"/>
  <c r="H137" i="8" a="1"/>
  <c r="H137" i="8" s="1"/>
  <c r="G138" i="8" a="1"/>
  <c r="G138" i="8" s="1"/>
  <c r="H138" i="8" a="1"/>
  <c r="H138" i="8" s="1"/>
  <c r="G139" i="8" a="1"/>
  <c r="G139" i="8" s="1"/>
  <c r="H139" i="8" a="1"/>
  <c r="H139" i="8" s="1"/>
  <c r="I25" i="8"/>
  <c r="J25" i="8"/>
  <c r="I26" i="8"/>
  <c r="J26" i="8"/>
  <c r="I27" i="8"/>
  <c r="J27" i="8"/>
  <c r="I28" i="8"/>
  <c r="J28" i="8"/>
  <c r="I29" i="8"/>
  <c r="I52" i="8" s="1"/>
  <c r="J29" i="8"/>
  <c r="I30" i="8"/>
  <c r="J30" i="8"/>
  <c r="J53" i="8" s="1"/>
  <c r="I31" i="8"/>
  <c r="J31" i="8"/>
  <c r="I32" i="8"/>
  <c r="J32" i="8"/>
  <c r="I33" i="8"/>
  <c r="J33" i="8"/>
  <c r="I34" i="8"/>
  <c r="J34" i="8"/>
  <c r="I35" i="8"/>
  <c r="J35" i="8"/>
  <c r="I36" i="8"/>
  <c r="J36" i="8"/>
  <c r="I37" i="8"/>
  <c r="J37" i="8"/>
  <c r="I38" i="8"/>
  <c r="J38" i="8"/>
  <c r="I39" i="8"/>
  <c r="I62" i="8" s="1"/>
  <c r="J39" i="8"/>
  <c r="I40" i="8"/>
  <c r="I63" i="8" s="1"/>
  <c r="J40" i="8"/>
  <c r="I41" i="8"/>
  <c r="J41" i="8"/>
  <c r="J64" i="8" s="1"/>
  <c r="I42" i="8"/>
  <c r="J42" i="8"/>
  <c r="I43" i="8"/>
  <c r="J43" i="8"/>
  <c r="I44" i="8"/>
  <c r="J44" i="8"/>
  <c r="J67" i="8" s="1"/>
  <c r="I45" i="8"/>
  <c r="J45" i="8"/>
  <c r="I46" i="8"/>
  <c r="J46" i="8"/>
  <c r="I47" i="8"/>
  <c r="I70" i="8" s="1"/>
  <c r="J47" i="8"/>
  <c r="I48" i="8"/>
  <c r="J48" i="8"/>
  <c r="I49" i="8"/>
  <c r="J49" i="8"/>
  <c r="I50" i="8"/>
  <c r="J50" i="8"/>
  <c r="I51" i="8"/>
  <c r="J51" i="8"/>
  <c r="J52" i="8"/>
  <c r="I53" i="8"/>
  <c r="I54" i="8"/>
  <c r="J54" i="8"/>
  <c r="I55" i="8"/>
  <c r="I78" i="8" s="1"/>
  <c r="I56" i="8"/>
  <c r="I79" i="8" s="1"/>
  <c r="I57" i="8"/>
  <c r="J57" i="8"/>
  <c r="J80" i="8" s="1"/>
  <c r="I58" i="8"/>
  <c r="J58" i="8"/>
  <c r="I59" i="8"/>
  <c r="I82" i="8" s="1"/>
  <c r="J59" i="8"/>
  <c r="I60" i="8"/>
  <c r="J60" i="8"/>
  <c r="I61" i="8"/>
  <c r="J61" i="8"/>
  <c r="J84" i="8" s="1"/>
  <c r="J62" i="8"/>
  <c r="I64" i="8"/>
  <c r="I87" i="8" s="1"/>
  <c r="I65" i="8"/>
  <c r="J65" i="8"/>
  <c r="I66" i="8"/>
  <c r="J66" i="8"/>
  <c r="I67" i="8"/>
  <c r="I90" i="8" s="1"/>
  <c r="I68" i="8"/>
  <c r="J68" i="8"/>
  <c r="I69" i="8"/>
  <c r="J69" i="8"/>
  <c r="J92" i="8" s="1"/>
  <c r="J70" i="8"/>
  <c r="I73" i="8"/>
  <c r="J73" i="8"/>
  <c r="J96" i="8" s="1"/>
  <c r="I74" i="8"/>
  <c r="J74" i="8"/>
  <c r="J75" i="8"/>
  <c r="I76" i="8"/>
  <c r="I77" i="8"/>
  <c r="J77" i="8"/>
  <c r="J100" i="8" s="1"/>
  <c r="I80" i="8"/>
  <c r="I103" i="8" s="1"/>
  <c r="I81" i="8"/>
  <c r="J81" i="8"/>
  <c r="J104" i="8" s="1"/>
  <c r="J82" i="8"/>
  <c r="J83" i="8"/>
  <c r="I84" i="8"/>
  <c r="J85" i="8"/>
  <c r="J108" i="8" s="1"/>
  <c r="I88" i="8"/>
  <c r="I111" i="8" s="1"/>
  <c r="I89" i="8"/>
  <c r="J89" i="8"/>
  <c r="J91" i="8"/>
  <c r="I92" i="8"/>
  <c r="J93" i="8"/>
  <c r="J116" i="8" s="1"/>
  <c r="I96" i="8"/>
  <c r="I119" i="8" s="1"/>
  <c r="I97" i="8"/>
  <c r="J97" i="8"/>
  <c r="J120" i="8" s="1"/>
  <c r="J98" i="8"/>
  <c r="I100" i="8"/>
  <c r="I104" i="8"/>
  <c r="I127" i="8" s="1"/>
  <c r="J105" i="8"/>
  <c r="J128" i="8" s="1"/>
  <c r="J106" i="8"/>
  <c r="I112" i="8"/>
  <c r="I135" i="8" s="1"/>
  <c r="J114" i="8"/>
  <c r="I120" i="8"/>
  <c r="J121" i="8"/>
  <c r="J129" i="8"/>
  <c r="J137" i="8"/>
  <c r="AZ1" i="12"/>
  <c r="AZ3" i="12" s="1" a="1"/>
  <c r="AZ3" i="12" s="1"/>
  <c r="GF186" i="13"/>
  <c r="GF187" i="13" s="1"/>
  <c r="GF184" i="13" s="1" a="1"/>
  <c r="GF184" i="13" s="1"/>
  <c r="AA184" i="13" l="1" a="1"/>
  <c r="AA184" i="13" s="1"/>
  <c r="AA185" i="13" a="1"/>
  <c r="AA185" i="13" s="1"/>
  <c r="ED184" i="13" a="1"/>
  <c r="ED184" i="13" s="1"/>
  <c r="ED185" i="13" a="1"/>
  <c r="ED185" i="13" s="1"/>
  <c r="I86" i="8"/>
  <c r="J76" i="8"/>
  <c r="J87" i="8"/>
  <c r="I85" i="8"/>
  <c r="I101" i="8"/>
  <c r="I126" i="8"/>
  <c r="J119" i="8"/>
  <c r="J139" i="8"/>
  <c r="J127" i="8"/>
  <c r="I93" i="8"/>
  <c r="I75" i="8"/>
  <c r="J103" i="8"/>
  <c r="I102" i="8"/>
  <c r="J115" i="8"/>
  <c r="J123" i="8"/>
  <c r="I134" i="8"/>
  <c r="I110" i="8"/>
  <c r="J90" i="8"/>
  <c r="J107" i="8"/>
  <c r="I113" i="8"/>
  <c r="I105" i="8"/>
  <c r="J131" i="8"/>
  <c r="I123" i="8"/>
  <c r="I91" i="8"/>
  <c r="J112" i="8"/>
  <c r="J88" i="8"/>
  <c r="J72" i="8"/>
  <c r="I115" i="8"/>
  <c r="I107" i="8"/>
  <c r="I99" i="8"/>
  <c r="I83" i="8"/>
  <c r="I72" i="8"/>
  <c r="J56" i="8"/>
  <c r="J71" i="8"/>
  <c r="J63" i="8"/>
  <c r="I71" i="8"/>
  <c r="J55" i="8"/>
  <c r="AZ166" i="12" a="1"/>
  <c r="AZ166" i="12" s="1"/>
  <c r="AZ125" i="12" a="1"/>
  <c r="AZ125" i="12" s="1"/>
  <c r="AZ108" i="12" a="1"/>
  <c r="AZ108" i="12" s="1"/>
  <c r="AZ100" i="12" a="1"/>
  <c r="AZ100" i="12" s="1"/>
  <c r="AZ84" i="12" a="1"/>
  <c r="AZ84" i="12" s="1"/>
  <c r="AZ76" i="12" a="1"/>
  <c r="AZ76" i="12" s="1"/>
  <c r="AZ59" i="12" a="1"/>
  <c r="AZ59" i="12" s="1"/>
  <c r="AZ43" i="12" a="1"/>
  <c r="AZ43" i="12" s="1"/>
  <c r="AZ34" i="12" a="1"/>
  <c r="AZ34" i="12" s="1"/>
  <c r="AZ26" i="12" a="1"/>
  <c r="AZ26" i="12" s="1"/>
  <c r="AZ18" i="12" a="1"/>
  <c r="AZ18" i="12" s="1"/>
  <c r="AZ10" i="12" a="1"/>
  <c r="AZ10" i="12" s="1"/>
  <c r="AZ133" i="12" a="1"/>
  <c r="AZ133" i="12" s="1"/>
  <c r="AZ67" i="12" a="1"/>
  <c r="AZ67" i="12" s="1"/>
  <c r="AZ165" i="12" a="1"/>
  <c r="AZ165" i="12" s="1"/>
  <c r="AZ124" i="12" a="1"/>
  <c r="AZ124" i="12" s="1"/>
  <c r="AZ99" i="12" a="1"/>
  <c r="AZ99" i="12" s="1"/>
  <c r="AZ75" i="12" a="1"/>
  <c r="AZ75" i="12" s="1"/>
  <c r="AZ17" i="12" a="1"/>
  <c r="AZ17" i="12" s="1"/>
  <c r="AZ141" i="12" a="1"/>
  <c r="AZ141" i="12" s="1"/>
  <c r="AZ117" i="12" a="1"/>
  <c r="AZ117" i="12" s="1"/>
  <c r="AZ92" i="12" a="1"/>
  <c r="AZ92" i="12" s="1"/>
  <c r="AZ51" i="12" a="1"/>
  <c r="AZ51" i="12" s="1"/>
  <c r="AZ182" i="12" a="1"/>
  <c r="AZ182" i="12" s="1"/>
  <c r="AZ174" i="12" a="1"/>
  <c r="AZ174" i="12" s="1"/>
  <c r="AZ157" i="12" a="1"/>
  <c r="AZ157" i="12" s="1"/>
  <c r="AZ149" i="12" a="1"/>
  <c r="AZ149" i="12" s="1"/>
  <c r="AZ140" i="12" a="1"/>
  <c r="AZ140" i="12" s="1"/>
  <c r="AZ132" i="12" a="1"/>
  <c r="AZ132" i="12" s="1"/>
  <c r="AZ116" i="12" a="1"/>
  <c r="AZ116" i="12" s="1"/>
  <c r="AZ107" i="12" a="1"/>
  <c r="AZ107" i="12" s="1"/>
  <c r="AZ91" i="12" a="1"/>
  <c r="AZ91" i="12" s="1"/>
  <c r="AZ83" i="12" a="1"/>
  <c r="AZ83" i="12" s="1"/>
  <c r="AZ66" i="12" a="1"/>
  <c r="AZ66" i="12" s="1"/>
  <c r="AZ58" i="12" a="1"/>
  <c r="AZ58" i="12" s="1"/>
  <c r="AZ50" i="12" a="1"/>
  <c r="AZ50" i="12" s="1"/>
  <c r="AZ42" i="12" a="1"/>
  <c r="AZ42" i="12" s="1"/>
  <c r="AZ33" i="12" a="1"/>
  <c r="AZ33" i="12" s="1"/>
  <c r="AZ25" i="12" a="1"/>
  <c r="AZ25" i="12" s="1"/>
  <c r="AZ9" i="12" a="1"/>
  <c r="AZ9" i="12" s="1"/>
  <c r="AZ175" i="12" a="1"/>
  <c r="AZ175" i="12" s="1"/>
  <c r="AZ173" i="12" a="1"/>
  <c r="AZ173" i="12" s="1"/>
  <c r="AZ131" i="12" a="1"/>
  <c r="AZ131" i="12" s="1"/>
  <c r="AZ90" i="12" a="1"/>
  <c r="AZ90" i="12" s="1"/>
  <c r="AZ49" i="12" a="1"/>
  <c r="AZ49" i="12" s="1"/>
  <c r="AZ32" i="12" a="1"/>
  <c r="AZ32" i="12" s="1"/>
  <c r="AZ158" i="12" a="1"/>
  <c r="AZ158" i="12" s="1"/>
  <c r="AZ181" i="12" a="1"/>
  <c r="AZ181" i="12" s="1"/>
  <c r="AZ156" i="12" a="1"/>
  <c r="AZ156" i="12" s="1"/>
  <c r="AZ139" i="12" a="1"/>
  <c r="AZ139" i="12" s="1"/>
  <c r="AZ106" i="12" a="1"/>
  <c r="AZ106" i="12" s="1"/>
  <c r="AZ82" i="12" a="1"/>
  <c r="AZ82" i="12" s="1"/>
  <c r="AZ65" i="12" a="1"/>
  <c r="AZ65" i="12" s="1"/>
  <c r="AZ41" i="12" a="1"/>
  <c r="AZ41" i="12" s="1"/>
  <c r="AZ24" i="12" a="1"/>
  <c r="AZ24" i="12" s="1"/>
  <c r="AZ188" i="12" a="1"/>
  <c r="AZ188" i="12" s="1"/>
  <c r="AZ180" i="12" a="1"/>
  <c r="AZ180" i="12" s="1"/>
  <c r="AZ155" i="12" a="1"/>
  <c r="AZ155" i="12" s="1"/>
  <c r="AZ130" i="12" a="1"/>
  <c r="AZ130" i="12" s="1"/>
  <c r="AZ114" i="12" a="1"/>
  <c r="AZ114" i="12" s="1"/>
  <c r="AZ81" i="12" a="1"/>
  <c r="AZ81" i="12" s="1"/>
  <c r="AZ56" i="12" a="1"/>
  <c r="AZ56" i="12" s="1"/>
  <c r="AZ7" i="12" a="1"/>
  <c r="AZ7" i="12" s="1"/>
  <c r="AZ150" i="12" a="1"/>
  <c r="AZ150" i="12" s="1"/>
  <c r="AZ189" i="12" a="1"/>
  <c r="AZ189" i="12" s="1"/>
  <c r="AZ148" i="12" a="1"/>
  <c r="AZ148" i="12" s="1"/>
  <c r="AZ123" i="12" a="1"/>
  <c r="AZ123" i="12" s="1"/>
  <c r="AZ98" i="12" a="1"/>
  <c r="AZ98" i="12" s="1"/>
  <c r="AZ57" i="12" a="1"/>
  <c r="AZ57" i="12" s="1"/>
  <c r="AZ8" i="12" a="1"/>
  <c r="AZ8" i="12" s="1"/>
  <c r="AZ163" i="12" a="1"/>
  <c r="AZ163" i="12" s="1"/>
  <c r="AZ138" i="12" a="1"/>
  <c r="AZ138" i="12" s="1"/>
  <c r="AZ97" i="12" a="1"/>
  <c r="AZ97" i="12" s="1"/>
  <c r="AZ40" i="12" a="1"/>
  <c r="AZ40" i="12" s="1"/>
  <c r="AZ183" i="12" a="1"/>
  <c r="AZ183" i="12" s="1"/>
  <c r="AZ164" i="12" a="1"/>
  <c r="AZ164" i="12" s="1"/>
  <c r="AZ115" i="12" a="1"/>
  <c r="AZ115" i="12" s="1"/>
  <c r="AZ73" i="12" a="1"/>
  <c r="AZ73" i="12" s="1"/>
  <c r="AZ16" i="12" a="1"/>
  <c r="AZ16" i="12" s="1"/>
  <c r="AZ172" i="12" a="1"/>
  <c r="AZ172" i="12" s="1"/>
  <c r="AZ147" i="12" a="1"/>
  <c r="AZ147" i="12" s="1"/>
  <c r="AZ122" i="12" a="1"/>
  <c r="AZ122" i="12" s="1"/>
  <c r="AZ105" i="12" a="1"/>
  <c r="AZ105" i="12" s="1"/>
  <c r="AZ89" i="12" a="1"/>
  <c r="AZ89" i="12" s="1"/>
  <c r="AZ72" i="12" a="1"/>
  <c r="AZ72" i="12" s="1"/>
  <c r="AZ64" i="12" a="1"/>
  <c r="AZ64" i="12" s="1"/>
  <c r="AZ48" i="12" a="1"/>
  <c r="AZ48" i="12" s="1"/>
  <c r="AZ31" i="12" a="1"/>
  <c r="AZ31" i="12" s="1"/>
  <c r="AZ23" i="12" a="1"/>
  <c r="AZ23" i="12" s="1"/>
  <c r="AZ15" i="12" a="1"/>
  <c r="AZ15" i="12" s="1"/>
  <c r="AZ187" i="12" a="1"/>
  <c r="AZ187" i="12" s="1"/>
  <c r="AZ179" i="12" a="1"/>
  <c r="AZ179" i="12" s="1"/>
  <c r="AZ171" i="12" a="1"/>
  <c r="AZ171" i="12" s="1"/>
  <c r="AZ162" i="12" a="1"/>
  <c r="AZ162" i="12" s="1"/>
  <c r="AZ154" i="12" a="1"/>
  <c r="AZ154" i="12" s="1"/>
  <c r="AZ146" i="12" a="1"/>
  <c r="AZ146" i="12" s="1"/>
  <c r="AZ137" i="12" a="1"/>
  <c r="AZ137" i="12" s="1"/>
  <c r="AZ129" i="12" a="1"/>
  <c r="AZ129" i="12" s="1"/>
  <c r="AZ121" i="12" a="1"/>
  <c r="AZ121" i="12" s="1"/>
  <c r="AZ113" i="12" a="1"/>
  <c r="AZ113" i="12" s="1"/>
  <c r="AZ104" i="12" a="1"/>
  <c r="AZ104" i="12" s="1"/>
  <c r="AZ96" i="12" a="1"/>
  <c r="AZ96" i="12" s="1"/>
  <c r="AZ88" i="12" a="1"/>
  <c r="AZ88" i="12" s="1"/>
  <c r="AZ80" i="12" a="1"/>
  <c r="AZ80" i="12" s="1"/>
  <c r="AZ71" i="12" a="1"/>
  <c r="AZ71" i="12" s="1"/>
  <c r="AZ63" i="12" a="1"/>
  <c r="AZ63" i="12" s="1"/>
  <c r="AZ55" i="12" a="1"/>
  <c r="AZ55" i="12" s="1"/>
  <c r="AZ47" i="12" a="1"/>
  <c r="AZ47" i="12" s="1"/>
  <c r="AZ39" i="12" a="1"/>
  <c r="AZ39" i="12" s="1"/>
  <c r="AZ30" i="12" a="1"/>
  <c r="AZ30" i="12" s="1"/>
  <c r="AZ22" i="12" a="1"/>
  <c r="AZ22" i="12" s="1"/>
  <c r="AZ14" i="12" a="1"/>
  <c r="AZ14" i="12" s="1"/>
  <c r="AZ6" i="12" a="1"/>
  <c r="AZ6" i="12" s="1"/>
  <c r="AZ161" i="12" a="1"/>
  <c r="AZ161" i="12" s="1"/>
  <c r="AZ153" i="12" a="1"/>
  <c r="AZ153" i="12" s="1"/>
  <c r="AZ145" i="12" a="1"/>
  <c r="AZ145" i="12" s="1"/>
  <c r="AZ136" i="12" a="1"/>
  <c r="AZ136" i="12" s="1"/>
  <c r="AZ128" i="12" a="1"/>
  <c r="AZ128" i="12" s="1"/>
  <c r="AZ120" i="12" a="1"/>
  <c r="AZ120" i="12" s="1"/>
  <c r="AZ112" i="12" a="1"/>
  <c r="AZ112" i="12" s="1"/>
  <c r="AZ103" i="12" a="1"/>
  <c r="AZ103" i="12" s="1"/>
  <c r="AZ95" i="12" a="1"/>
  <c r="AZ95" i="12" s="1"/>
  <c r="AZ87" i="12" a="1"/>
  <c r="AZ87" i="12" s="1"/>
  <c r="AZ79" i="12" a="1"/>
  <c r="AZ79" i="12" s="1"/>
  <c r="AZ70" i="12" a="1"/>
  <c r="AZ70" i="12" s="1"/>
  <c r="AZ62" i="12" a="1"/>
  <c r="AZ62" i="12" s="1"/>
  <c r="AZ54" i="12" a="1"/>
  <c r="AZ54" i="12" s="1"/>
  <c r="AZ46" i="12" a="1"/>
  <c r="AZ46" i="12" s="1"/>
  <c r="AZ37" i="12" a="1"/>
  <c r="AZ37" i="12" s="1"/>
  <c r="AZ29" i="12" a="1"/>
  <c r="AZ29" i="12" s="1"/>
  <c r="AZ21" i="12" a="1"/>
  <c r="AZ21" i="12" s="1"/>
  <c r="AZ13" i="12" a="1"/>
  <c r="AZ13" i="12" s="1"/>
  <c r="AZ5" i="12" a="1"/>
  <c r="AZ5" i="12" s="1"/>
  <c r="AZ178" i="12" a="1"/>
  <c r="AZ178" i="12" s="1"/>
  <c r="AZ185" i="12" a="1"/>
  <c r="AZ185" i="12" s="1"/>
  <c r="AZ177" i="12" a="1"/>
  <c r="AZ177" i="12" s="1"/>
  <c r="AZ168" i="12" a="1"/>
  <c r="AZ168" i="12" s="1"/>
  <c r="AZ160" i="12" a="1"/>
  <c r="AZ160" i="12" s="1"/>
  <c r="AZ152" i="12" a="1"/>
  <c r="AZ152" i="12" s="1"/>
  <c r="AZ135" i="12" a="1"/>
  <c r="AZ135" i="12" s="1"/>
  <c r="AZ127" i="12" a="1"/>
  <c r="AZ127" i="12" s="1"/>
  <c r="AZ119" i="12" a="1"/>
  <c r="AZ119" i="12" s="1"/>
  <c r="AZ111" i="12" a="1"/>
  <c r="AZ111" i="12" s="1"/>
  <c r="AZ102" i="12" a="1"/>
  <c r="AZ102" i="12" s="1"/>
  <c r="AZ94" i="12" a="1"/>
  <c r="AZ94" i="12" s="1"/>
  <c r="AZ86" i="12" a="1"/>
  <c r="AZ86" i="12" s="1"/>
  <c r="AZ78" i="12" a="1"/>
  <c r="AZ78" i="12" s="1"/>
  <c r="AZ69" i="12" a="1"/>
  <c r="AZ69" i="12" s="1"/>
  <c r="AZ61" i="12" a="1"/>
  <c r="AZ61" i="12" s="1"/>
  <c r="AZ53" i="12" a="1"/>
  <c r="AZ53" i="12" s="1"/>
  <c r="AZ45" i="12" a="1"/>
  <c r="AZ45" i="12" s="1"/>
  <c r="AZ36" i="12" a="1"/>
  <c r="AZ36" i="12" s="1"/>
  <c r="AZ28" i="12" a="1"/>
  <c r="AZ28" i="12" s="1"/>
  <c r="AZ20" i="12" a="1"/>
  <c r="AZ20" i="12" s="1"/>
  <c r="AZ12" i="12" a="1"/>
  <c r="AZ12" i="12" s="1"/>
  <c r="AZ4" i="12" a="1"/>
  <c r="AZ4" i="12" s="1"/>
  <c r="AZ186" i="12" a="1"/>
  <c r="AZ186" i="12" s="1"/>
  <c r="AZ144" i="12" a="1"/>
  <c r="AZ144" i="12" s="1"/>
  <c r="AZ169" i="12" a="1"/>
  <c r="AZ169" i="12" s="1"/>
  <c r="AZ184" i="12" a="1"/>
  <c r="AZ184" i="12" s="1"/>
  <c r="AZ176" i="12" a="1"/>
  <c r="AZ176" i="12" s="1"/>
  <c r="AZ167" i="12" a="1"/>
  <c r="AZ167" i="12" s="1"/>
  <c r="AZ159" i="12" a="1"/>
  <c r="AZ159" i="12" s="1"/>
  <c r="AZ151" i="12" a="1"/>
  <c r="AZ151" i="12" s="1"/>
  <c r="AZ142" i="12" a="1"/>
  <c r="AZ142" i="12" s="1"/>
  <c r="AZ134" i="12" a="1"/>
  <c r="AZ134" i="12" s="1"/>
  <c r="AZ126" i="12" a="1"/>
  <c r="AZ126" i="12" s="1"/>
  <c r="AZ118" i="12" a="1"/>
  <c r="AZ118" i="12" s="1"/>
  <c r="AZ109" i="12" a="1"/>
  <c r="AZ109" i="12" s="1"/>
  <c r="AZ101" i="12" a="1"/>
  <c r="AZ101" i="12" s="1"/>
  <c r="AZ93" i="12" a="1"/>
  <c r="AZ93" i="12" s="1"/>
  <c r="AZ85" i="12" a="1"/>
  <c r="AZ85" i="12" s="1"/>
  <c r="AZ77" i="12" a="1"/>
  <c r="AZ77" i="12" s="1"/>
  <c r="AZ68" i="12" a="1"/>
  <c r="AZ68" i="12" s="1"/>
  <c r="AZ60" i="12" a="1"/>
  <c r="AZ60" i="12" s="1"/>
  <c r="AZ52" i="12" a="1"/>
  <c r="AZ52" i="12" s="1"/>
  <c r="AZ44" i="12" a="1"/>
  <c r="AZ44" i="12" s="1"/>
  <c r="AZ35" i="12" a="1"/>
  <c r="AZ35" i="12" s="1"/>
  <c r="AZ27" i="12" a="1"/>
  <c r="AZ27" i="12" s="1"/>
  <c r="AZ19" i="12" a="1"/>
  <c r="AZ19" i="12" s="1"/>
  <c r="AZ11" i="12" a="1"/>
  <c r="AZ11" i="12" s="1"/>
  <c r="GF185" i="13" a="1"/>
  <c r="GF185" i="13" s="1"/>
  <c r="J78" i="8" l="1"/>
  <c r="I106" i="8"/>
  <c r="J138" i="8"/>
  <c r="I114" i="8"/>
  <c r="I130" i="8"/>
  <c r="I128" i="8"/>
  <c r="I125" i="8"/>
  <c r="I124" i="8"/>
  <c r="I122" i="8"/>
  <c r="I138" i="8"/>
  <c r="I94" i="8"/>
  <c r="J95" i="8"/>
  <c r="I136" i="8"/>
  <c r="J126" i="8"/>
  <c r="I108" i="8"/>
  <c r="J111" i="8"/>
  <c r="J79" i="8"/>
  <c r="J110" i="8"/>
  <c r="J86" i="8"/>
  <c r="J99" i="8"/>
  <c r="I98" i="8"/>
  <c r="J94" i="8"/>
  <c r="J113" i="8"/>
  <c r="I116" i="8"/>
  <c r="J130" i="8"/>
  <c r="I133" i="8"/>
  <c r="I95" i="8"/>
  <c r="J135" i="8"/>
  <c r="I109" i="8"/>
  <c r="FP186" i="13"/>
  <c r="FP187" i="13" s="1"/>
  <c r="EW186" i="13"/>
  <c r="EW187" i="13" s="1"/>
  <c r="CW186" i="13"/>
  <c r="CW187" i="13" s="1"/>
  <c r="I121" i="8" l="1"/>
  <c r="I139" i="8"/>
  <c r="J134" i="8"/>
  <c r="J117" i="8"/>
  <c r="I131" i="8"/>
  <c r="I132" i="8"/>
  <c r="J122" i="8"/>
  <c r="I118" i="8"/>
  <c r="I117" i="8"/>
  <c r="I137" i="8"/>
  <c r="J109" i="8"/>
  <c r="J102" i="8"/>
  <c r="J101" i="8"/>
  <c r="J136" i="8"/>
  <c r="J118" i="8"/>
  <c r="J133" i="8"/>
  <c r="I129" i="8"/>
  <c r="FP184" i="13" a="1"/>
  <c r="FP184" i="13" s="1"/>
  <c r="FP185" i="13" a="1"/>
  <c r="FP185" i="13" s="1"/>
  <c r="EW185" i="13" a="1"/>
  <c r="EW185" i="13" s="1"/>
  <c r="EW184" i="13" a="1"/>
  <c r="EW184" i="13" s="1"/>
  <c r="CW184" i="13" a="1"/>
  <c r="CW184" i="13" s="1"/>
  <c r="CW185" i="13" a="1"/>
  <c r="CW185" i="13" s="1"/>
  <c r="J124" i="8" l="1"/>
  <c r="J125" i="8"/>
  <c r="J132" i="8"/>
  <c r="ET186" i="13"/>
  <c r="ET187" i="13" s="1"/>
  <c r="B388" i="11"/>
  <c r="B389" i="11"/>
  <c r="B384" i="11"/>
  <c r="B385" i="11"/>
  <c r="B386" i="11"/>
  <c r="B366" i="11"/>
  <c r="B367" i="11"/>
  <c r="B368" i="11"/>
  <c r="B341" i="11"/>
  <c r="B340" i="11"/>
  <c r="B321" i="11"/>
  <c r="B306" i="11"/>
  <c r="B292" i="11"/>
  <c r="B293" i="11"/>
  <c r="B269" i="11"/>
  <c r="B263" i="11"/>
  <c r="B264" i="11"/>
  <c r="B265" i="11"/>
  <c r="B258" i="11"/>
  <c r="B201" i="11"/>
  <c r="B202" i="11"/>
  <c r="B188" i="11"/>
  <c r="B187" i="11"/>
  <c r="B151" i="11"/>
  <c r="B152" i="11"/>
  <c r="B153" i="11"/>
  <c r="B154" i="11"/>
  <c r="B130" i="11"/>
  <c r="B123" i="11"/>
  <c r="B124" i="11"/>
  <c r="B117" i="11"/>
  <c r="B118" i="11"/>
  <c r="B119" i="11"/>
  <c r="B111" i="11"/>
  <c r="B112" i="11"/>
  <c r="B113" i="11"/>
  <c r="B114" i="11"/>
  <c r="B115" i="11"/>
  <c r="B108" i="11"/>
  <c r="B31" i="11"/>
  <c r="B32" i="11"/>
  <c r="B33" i="11"/>
  <c r="CL186" i="13"/>
  <c r="CL187" i="13" s="1"/>
  <c r="HJ186" i="13"/>
  <c r="HJ187" i="13" s="1"/>
  <c r="ET185" i="13" l="1" a="1"/>
  <c r="ET185" i="13" s="1"/>
  <c r="ET184" i="13" a="1"/>
  <c r="ET184" i="13" s="1"/>
  <c r="CL184" i="13" a="1"/>
  <c r="CL184" i="13" s="1"/>
  <c r="CL185" i="13" a="1"/>
  <c r="CL185" i="13" s="1"/>
  <c r="HJ184" i="13" a="1"/>
  <c r="HJ184" i="13" s="1"/>
  <c r="HJ185" i="13" a="1"/>
  <c r="HJ185" i="13" s="1"/>
  <c r="FA186" i="13" l="1"/>
  <c r="FA187" i="13" s="1"/>
  <c r="FA184" i="13" s="1" a="1"/>
  <c r="FA184" i="13" s="1"/>
  <c r="HM186" i="13"/>
  <c r="HM187" i="13" s="1"/>
  <c r="AD186" i="13"/>
  <c r="AD187" i="13" s="1"/>
  <c r="GP186" i="13"/>
  <c r="GP187" i="13" s="1"/>
  <c r="HX186" i="13"/>
  <c r="HX187" i="13" s="1"/>
  <c r="HX184" i="13" s="1" a="1"/>
  <c r="HX184" i="13" s="1"/>
  <c r="ES186" i="13"/>
  <c r="ES187" i="13" s="1"/>
  <c r="DA186" i="13"/>
  <c r="DA187" i="13" s="1"/>
  <c r="AT186" i="13"/>
  <c r="AT187" i="13" s="1"/>
  <c r="AU186" i="13"/>
  <c r="AU187" i="13" s="1"/>
  <c r="AV186" i="13"/>
  <c r="AV187" i="13" s="1"/>
  <c r="AW186" i="13"/>
  <c r="AW187" i="13" s="1"/>
  <c r="AZ186" i="13"/>
  <c r="AZ187" i="13" s="1"/>
  <c r="AZ185" i="13" s="1" a="1"/>
  <c r="AZ185" i="13" s="1"/>
  <c r="BA186" i="13"/>
  <c r="BA187" i="13" s="1"/>
  <c r="BB186" i="13"/>
  <c r="BB187" i="13" s="1"/>
  <c r="BE186" i="13"/>
  <c r="BE187" i="13" s="1"/>
  <c r="BF186" i="13"/>
  <c r="BF187" i="13" s="1"/>
  <c r="BG186" i="13"/>
  <c r="BG187" i="13" s="1"/>
  <c r="CE186" i="13"/>
  <c r="CE187" i="13" s="1"/>
  <c r="DF186" i="13"/>
  <c r="DF187" i="13" s="1"/>
  <c r="P186" i="13"/>
  <c r="P187" i="13" s="1"/>
  <c r="P184" i="13" s="1" a="1"/>
  <c r="P184" i="13" s="1"/>
  <c r="I186" i="13"/>
  <c r="I187" i="13" s="1"/>
  <c r="I184" i="13" s="1" a="1"/>
  <c r="I184" i="13" s="1"/>
  <c r="D186" i="13"/>
  <c r="D187" i="13" s="1"/>
  <c r="D184" i="13" s="1" a="1"/>
  <c r="D184" i="13" s="1"/>
  <c r="H186" i="13"/>
  <c r="H187" i="13" s="1"/>
  <c r="G186" i="13"/>
  <c r="G187" i="13" s="1"/>
  <c r="G185" i="13" s="1" a="1"/>
  <c r="G185" i="13" s="1"/>
  <c r="FA185" i="13" l="1" a="1"/>
  <c r="FA185" i="13" s="1"/>
  <c r="HM184" i="13" a="1"/>
  <c r="HM184" i="13" s="1"/>
  <c r="HM185" i="13" a="1"/>
  <c r="HM185" i="13" s="1"/>
  <c r="AD184" i="13" a="1"/>
  <c r="AD184" i="13" s="1"/>
  <c r="AD185" i="13" a="1"/>
  <c r="AD185" i="13" s="1"/>
  <c r="GP184" i="13" a="1"/>
  <c r="GP184" i="13" s="1"/>
  <c r="GP185" i="13" a="1"/>
  <c r="GP185" i="13" s="1"/>
  <c r="HX185" i="13" a="1"/>
  <c r="HX185" i="13" s="1"/>
  <c r="ES184" i="13" a="1"/>
  <c r="ES184" i="13" s="1"/>
  <c r="ES185" i="13" a="1"/>
  <c r="ES185" i="13" s="1"/>
  <c r="DA184" i="13" a="1"/>
  <c r="DA184" i="13" s="1"/>
  <c r="DA185" i="13" a="1"/>
  <c r="DA185" i="13" s="1"/>
  <c r="AU184" i="13" a="1"/>
  <c r="AU184" i="13" s="1"/>
  <c r="AU185" i="13" a="1"/>
  <c r="AU185" i="13" s="1"/>
  <c r="BG184" i="13" a="1"/>
  <c r="BG184" i="13" s="1"/>
  <c r="BG185" i="13" a="1"/>
  <c r="BG185" i="13" s="1"/>
  <c r="BF185" i="13" a="1"/>
  <c r="BF185" i="13" s="1"/>
  <c r="BF184" i="13" a="1"/>
  <c r="BF184" i="13" s="1"/>
  <c r="BE184" i="13" a="1"/>
  <c r="BE184" i="13" s="1"/>
  <c r="BE185" i="13" a="1"/>
  <c r="BE185" i="13" s="1"/>
  <c r="BB185" i="13" a="1"/>
  <c r="BB185" i="13" s="1"/>
  <c r="BB184" i="13" a="1"/>
  <c r="BB184" i="13" s="1"/>
  <c r="BA185" i="13" a="1"/>
  <c r="BA185" i="13" s="1"/>
  <c r="BA184" i="13" a="1"/>
  <c r="BA184" i="13" s="1"/>
  <c r="AW184" i="13" a="1"/>
  <c r="AW184" i="13" s="1"/>
  <c r="AW185" i="13" a="1"/>
  <c r="AW185" i="13" s="1"/>
  <c r="AV184" i="13" a="1"/>
  <c r="AV184" i="13" s="1"/>
  <c r="AV185" i="13" a="1"/>
  <c r="AV185" i="13" s="1"/>
  <c r="AT184" i="13" a="1"/>
  <c r="AT184" i="13" s="1"/>
  <c r="AT185" i="13" a="1"/>
  <c r="AT185" i="13" s="1"/>
  <c r="AZ184" i="13" a="1"/>
  <c r="AZ184" i="13" s="1"/>
  <c r="CE184" i="13" a="1"/>
  <c r="CE184" i="13" s="1"/>
  <c r="CE185" i="13" a="1"/>
  <c r="CE185" i="13" s="1"/>
  <c r="DF184" i="13" a="1"/>
  <c r="DF184" i="13" s="1"/>
  <c r="DF185" i="13" a="1"/>
  <c r="DF185" i="13" s="1"/>
  <c r="P185" i="13" a="1"/>
  <c r="P185" i="13" s="1"/>
  <c r="I185" i="13" a="1"/>
  <c r="I185" i="13" s="1"/>
  <c r="D185" i="13" a="1"/>
  <c r="D185" i="13" s="1"/>
  <c r="H184" i="13" a="1"/>
  <c r="H184" i="13" s="1"/>
  <c r="H185" i="13" a="1"/>
  <c r="H185" i="13" s="1"/>
  <c r="FN186" i="13" l="1"/>
  <c r="FN187" i="13" s="1"/>
  <c r="Z186" i="13"/>
  <c r="Z187" i="13" s="1"/>
  <c r="AP1" i="12"/>
  <c r="AP3" i="12" s="1" a="1"/>
  <c r="AP3" i="12" s="1"/>
  <c r="AO1" i="12"/>
  <c r="AO3" i="12" s="1" a="1"/>
  <c r="AO3" i="12" s="1"/>
  <c r="EI186" i="13"/>
  <c r="EI187" i="13" s="1"/>
  <c r="HU186" i="13"/>
  <c r="HU187" i="13" s="1"/>
  <c r="Y186" i="13"/>
  <c r="Y187" i="13" s="1"/>
  <c r="EG186" i="13"/>
  <c r="EG187" i="13" s="1"/>
  <c r="EG184" i="13" s="1" a="1"/>
  <c r="EG184" i="13" s="1"/>
  <c r="ER186" i="13"/>
  <c r="ER187" i="13" s="1"/>
  <c r="E1" i="23"/>
  <c r="J4" i="23"/>
  <c r="S4" i="23" s="1"/>
  <c r="I4" i="23"/>
  <c r="I38" i="23" s="1" a="1"/>
  <c r="I38" i="23" s="1"/>
  <c r="H4" i="23"/>
  <c r="Q4" i="23" s="1"/>
  <c r="G4" i="23"/>
  <c r="G91" i="23" s="1" a="1"/>
  <c r="G91" i="23" s="1"/>
  <c r="F4" i="23"/>
  <c r="F81" i="23" s="1" a="1"/>
  <c r="F81" i="23" s="1"/>
  <c r="E4" i="23"/>
  <c r="E111" i="23" s="1" a="1"/>
  <c r="E111" i="23" s="1"/>
  <c r="D4" i="23"/>
  <c r="C4" i="23"/>
  <c r="L4" i="23" s="1"/>
  <c r="BI1" i="12"/>
  <c r="BH1" i="12"/>
  <c r="BG1" i="12"/>
  <c r="BF1" i="12"/>
  <c r="BE1" i="12"/>
  <c r="BD1" i="12"/>
  <c r="BC1" i="12"/>
  <c r="BB1" i="12"/>
  <c r="BA1" i="12"/>
  <c r="AY1" i="12"/>
  <c r="AX1" i="12"/>
  <c r="AW1" i="12"/>
  <c r="AV1" i="12"/>
  <c r="AU1" i="12"/>
  <c r="AT1" i="12"/>
  <c r="AS1" i="12"/>
  <c r="AR1" i="12"/>
  <c r="AQ1" i="12"/>
  <c r="AN1" i="12"/>
  <c r="AM1" i="12"/>
  <c r="AL1" i="12"/>
  <c r="AK1" i="12"/>
  <c r="AJ1" i="12"/>
  <c r="AI1" i="12"/>
  <c r="AF1" i="12"/>
  <c r="AE1" i="12"/>
  <c r="AD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M1" i="12"/>
  <c r="L1" i="12"/>
  <c r="K1" i="12"/>
  <c r="J1" i="12"/>
  <c r="I1" i="12"/>
  <c r="H1" i="12"/>
  <c r="G1" i="12"/>
  <c r="F1" i="12"/>
  <c r="E1" i="12"/>
  <c r="D1" i="12"/>
  <c r="C1" i="12"/>
  <c r="B1" i="12"/>
  <c r="E186" i="13"/>
  <c r="E187" i="13" s="1"/>
  <c r="E184" i="13" s="1" a="1"/>
  <c r="E184" i="13" s="1"/>
  <c r="F186" i="13"/>
  <c r="F187" i="13" s="1"/>
  <c r="F185" i="13" s="1" a="1"/>
  <c r="F185" i="13" s="1"/>
  <c r="J186" i="13"/>
  <c r="J187" i="13" s="1"/>
  <c r="J184" i="13" s="1" a="1"/>
  <c r="J184" i="13" s="1"/>
  <c r="K186" i="13"/>
  <c r="K187" i="13" s="1"/>
  <c r="K184" i="13" s="1" a="1"/>
  <c r="K184" i="13" s="1"/>
  <c r="L186" i="13"/>
  <c r="L187" i="13" s="1"/>
  <c r="M186" i="13"/>
  <c r="M187" i="13" s="1"/>
  <c r="M185" i="13" s="1" a="1"/>
  <c r="M185" i="13" s="1"/>
  <c r="N186" i="13"/>
  <c r="N187" i="13" s="1"/>
  <c r="N184" i="13" s="1" a="1"/>
  <c r="N184" i="13" s="1"/>
  <c r="O186" i="13"/>
  <c r="O187" i="13" s="1"/>
  <c r="O184" i="13" s="1" a="1"/>
  <c r="O184" i="13" s="1"/>
  <c r="Q186" i="13"/>
  <c r="Q187" i="13" s="1"/>
  <c r="Q184" i="13" s="1" a="1"/>
  <c r="Q184" i="13" s="1"/>
  <c r="R186" i="13"/>
  <c r="R187" i="13" s="1"/>
  <c r="R184" i="13" s="1" a="1"/>
  <c r="R184" i="13" s="1"/>
  <c r="S186" i="13"/>
  <c r="S187" i="13" s="1"/>
  <c r="S184" i="13" s="1" a="1"/>
  <c r="S184" i="13" s="1"/>
  <c r="T186" i="13"/>
  <c r="T187" i="13" s="1"/>
  <c r="U186" i="13"/>
  <c r="U187" i="13" s="1"/>
  <c r="V186" i="13"/>
  <c r="V187" i="13" s="1"/>
  <c r="W186" i="13"/>
  <c r="W187" i="13" s="1"/>
  <c r="W184" i="13" s="1" a="1"/>
  <c r="W184" i="13" s="1"/>
  <c r="AH186" i="13"/>
  <c r="AH187" i="13" s="1"/>
  <c r="GN186" i="13"/>
  <c r="GN187" i="13" s="1"/>
  <c r="GO186" i="13"/>
  <c r="GO187" i="13" s="1"/>
  <c r="GS186" i="13"/>
  <c r="GS187" i="13" s="1"/>
  <c r="GT186" i="13"/>
  <c r="GT187" i="13" s="1"/>
  <c r="GT185" i="13" s="1" a="1"/>
  <c r="GT185" i="13" s="1"/>
  <c r="GU186" i="13"/>
  <c r="GU187" i="13" s="1"/>
  <c r="GU185" i="13" s="1" a="1"/>
  <c r="GU185" i="13" s="1"/>
  <c r="GV186" i="13"/>
  <c r="GV187" i="13" s="1"/>
  <c r="GV185" i="13" s="1" a="1"/>
  <c r="GV185" i="13" s="1"/>
  <c r="GX186" i="13"/>
  <c r="GX187" i="13" s="1"/>
  <c r="GY186" i="13"/>
  <c r="GY187" i="13" s="1"/>
  <c r="GY185" i="13" s="1" a="1"/>
  <c r="GY185" i="13" s="1"/>
  <c r="GZ186" i="13"/>
  <c r="GZ187" i="13" s="1"/>
  <c r="HB186" i="13"/>
  <c r="HB187" i="13" s="1"/>
  <c r="HC186" i="13"/>
  <c r="HC187" i="13" s="1"/>
  <c r="HC184" i="13" s="1" a="1"/>
  <c r="HC184" i="13" s="1"/>
  <c r="HD186" i="13"/>
  <c r="HD187" i="13" s="1"/>
  <c r="HD185" i="13" s="1" a="1"/>
  <c r="HD185" i="13" s="1"/>
  <c r="HE186" i="13"/>
  <c r="HE187" i="13" s="1"/>
  <c r="HE185" i="13" s="1" a="1"/>
  <c r="HE185" i="13" s="1"/>
  <c r="HF186" i="13"/>
  <c r="HF187" i="13" s="1"/>
  <c r="HF185" i="13" s="1" a="1"/>
  <c r="HF185" i="13" s="1"/>
  <c r="HG186" i="13"/>
  <c r="HG187" i="13" s="1"/>
  <c r="HH186" i="13"/>
  <c r="HH187" i="13" s="1"/>
  <c r="HI186" i="13"/>
  <c r="HI187" i="13" s="1"/>
  <c r="HL186" i="13"/>
  <c r="HL187" i="13" s="1"/>
  <c r="HN186" i="13"/>
  <c r="HN187" i="13" s="1"/>
  <c r="HO186" i="13"/>
  <c r="HO187" i="13" s="1"/>
  <c r="HO185" i="13" s="1" a="1"/>
  <c r="HO185" i="13" s="1"/>
  <c r="HP186" i="13"/>
  <c r="HP187" i="13" s="1"/>
  <c r="HP185" i="13" s="1" a="1"/>
  <c r="HP185" i="13" s="1"/>
  <c r="HQ186" i="13"/>
  <c r="HQ187" i="13" s="1"/>
  <c r="HQ184" i="13" s="1" a="1"/>
  <c r="HQ184" i="13" s="1"/>
  <c r="HR186" i="13"/>
  <c r="HR187" i="13" s="1"/>
  <c r="HR185" i="13" s="1" a="1"/>
  <c r="HR185" i="13" s="1"/>
  <c r="HS186" i="13"/>
  <c r="HS187" i="13" s="1"/>
  <c r="HT186" i="13"/>
  <c r="HT187" i="13" s="1"/>
  <c r="HV186" i="13"/>
  <c r="HV187" i="13" s="1"/>
  <c r="HV184" i="13" s="1" a="1"/>
  <c r="HV184" i="13" s="1"/>
  <c r="HW186" i="13"/>
  <c r="HW187" i="13" s="1"/>
  <c r="HW185" i="13" s="1" a="1"/>
  <c r="HW185" i="13" s="1"/>
  <c r="HY186" i="13"/>
  <c r="HY187" i="13" s="1"/>
  <c r="HY185" i="13" s="1" a="1"/>
  <c r="HY185" i="13" s="1"/>
  <c r="EN186" i="13"/>
  <c r="EN187" i="13" s="1"/>
  <c r="EN184" i="13" s="1" a="1"/>
  <c r="EN184" i="13" s="1"/>
  <c r="EO186" i="13"/>
  <c r="EO187" i="13" s="1"/>
  <c r="EO184" i="13" s="1" a="1"/>
  <c r="EO184" i="13" s="1"/>
  <c r="EQ186" i="13"/>
  <c r="EQ187" i="13" s="1"/>
  <c r="EQ184" i="13" s="1" a="1"/>
  <c r="EQ184" i="13" s="1"/>
  <c r="EU186" i="13"/>
  <c r="EU187" i="13" s="1"/>
  <c r="EU184" i="13" s="1" a="1"/>
  <c r="EU184" i="13" s="1"/>
  <c r="EV186" i="13"/>
  <c r="EV187" i="13" s="1"/>
  <c r="EV184" i="13" s="1" a="1"/>
  <c r="EV184" i="13" s="1"/>
  <c r="EY186" i="13"/>
  <c r="EY187" i="13" s="1"/>
  <c r="EY184" i="13" s="1" a="1"/>
  <c r="EY184" i="13" s="1"/>
  <c r="EZ186" i="13"/>
  <c r="EZ187" i="13" s="1"/>
  <c r="EZ185" i="13" s="1" a="1"/>
  <c r="EZ185" i="13" s="1"/>
  <c r="FC186" i="13"/>
  <c r="FC187" i="13" s="1"/>
  <c r="FD186" i="13"/>
  <c r="FD187" i="13" s="1"/>
  <c r="FD184" i="13" s="1" a="1"/>
  <c r="FD184" i="13" s="1"/>
  <c r="FE186" i="13"/>
  <c r="FE187" i="13" s="1"/>
  <c r="FE184" i="13" s="1" a="1"/>
  <c r="FE184" i="13" s="1"/>
  <c r="FF186" i="13"/>
  <c r="FF187" i="13" s="1"/>
  <c r="FI186" i="13"/>
  <c r="FI187" i="13" s="1"/>
  <c r="FI185" i="13" s="1" a="1"/>
  <c r="FI185" i="13" s="1"/>
  <c r="FJ186" i="13"/>
  <c r="FJ187" i="13" s="1"/>
  <c r="FK186" i="13"/>
  <c r="FK187" i="13" s="1"/>
  <c r="FK185" i="13" s="1" a="1"/>
  <c r="FK185" i="13" s="1"/>
  <c r="FL186" i="13"/>
  <c r="FL187" i="13" s="1"/>
  <c r="FL184" i="13" s="1" a="1"/>
  <c r="FL184" i="13" s="1"/>
  <c r="FM186" i="13"/>
  <c r="FM187" i="13" s="1"/>
  <c r="FM184" i="13" s="1" a="1"/>
  <c r="FM184" i="13" s="1"/>
  <c r="FO186" i="13"/>
  <c r="FO187" i="13" s="1"/>
  <c r="FO184" i="13" s="1" a="1"/>
  <c r="FO184" i="13" s="1"/>
  <c r="FR186" i="13"/>
  <c r="FR187" i="13" s="1"/>
  <c r="FR184" i="13" s="1" a="1"/>
  <c r="FR184" i="13" s="1"/>
  <c r="FS186" i="13"/>
  <c r="FS187" i="13" s="1"/>
  <c r="FT186" i="13"/>
  <c r="FT187" i="13" s="1"/>
  <c r="FT184" i="13" s="1" a="1"/>
  <c r="FT184" i="13" s="1"/>
  <c r="FV186" i="13"/>
  <c r="FV187" i="13" s="1"/>
  <c r="FV185" i="13" s="1" a="1"/>
  <c r="FV185" i="13" s="1"/>
  <c r="FW186" i="13"/>
  <c r="FW187" i="13" s="1"/>
  <c r="FW184" i="13" s="1" a="1"/>
  <c r="FW184" i="13" s="1"/>
  <c r="FX186" i="13"/>
  <c r="FX187" i="13" s="1"/>
  <c r="FY186" i="13"/>
  <c r="FY187" i="13" s="1"/>
  <c r="FY184" i="13" s="1" a="1"/>
  <c r="FY184" i="13" s="1"/>
  <c r="FZ186" i="13"/>
  <c r="FZ187" i="13" s="1"/>
  <c r="FZ184" i="13" s="1" a="1"/>
  <c r="FZ184" i="13" s="1"/>
  <c r="GB186" i="13"/>
  <c r="GB187" i="13" s="1"/>
  <c r="GD186" i="13"/>
  <c r="GD187" i="13" s="1"/>
  <c r="GD185" i="13" s="1" a="1"/>
  <c r="GD185" i="13" s="1"/>
  <c r="GG186" i="13"/>
  <c r="GG187" i="13" s="1"/>
  <c r="GH186" i="13"/>
  <c r="GH187" i="13" s="1"/>
  <c r="GH185" i="13" s="1" a="1"/>
  <c r="GH185" i="13" s="1"/>
  <c r="GK186" i="13"/>
  <c r="GK187" i="13" s="1"/>
  <c r="GK184" i="13" s="1" a="1"/>
  <c r="GK184" i="13" s="1"/>
  <c r="CK186" i="13"/>
  <c r="CK187" i="13" s="1"/>
  <c r="CK184" i="13" s="1" a="1"/>
  <c r="CK184" i="13" s="1"/>
  <c r="CM186" i="13"/>
  <c r="CM187" i="13" s="1"/>
  <c r="CM185" i="13" s="1" a="1"/>
  <c r="CM185" i="13" s="1"/>
  <c r="CN186" i="13"/>
  <c r="CN187" i="13" s="1"/>
  <c r="CN184" i="13" s="1" a="1"/>
  <c r="CN184" i="13" s="1"/>
  <c r="CP186" i="13"/>
  <c r="CP187" i="13" s="1"/>
  <c r="CP184" i="13" s="1" a="1"/>
  <c r="CP184" i="13" s="1"/>
  <c r="CQ186" i="13"/>
  <c r="CQ187" i="13" s="1"/>
  <c r="CR186" i="13"/>
  <c r="CR187" i="13" s="1"/>
  <c r="CS186" i="13"/>
  <c r="CS187" i="13" s="1"/>
  <c r="CS184" i="13" s="1" a="1"/>
  <c r="CS184" i="13" s="1"/>
  <c r="CU186" i="13"/>
  <c r="CU187" i="13" s="1"/>
  <c r="CU184" i="13" s="1" a="1"/>
  <c r="CU184" i="13" s="1"/>
  <c r="CV186" i="13"/>
  <c r="CV187" i="13" s="1"/>
  <c r="CV184" i="13" s="1" a="1"/>
  <c r="CV184" i="13" s="1"/>
  <c r="CX186" i="13"/>
  <c r="CX187" i="13" s="1"/>
  <c r="CY186" i="13"/>
  <c r="CY187" i="13" s="1"/>
  <c r="CY185" i="13" s="1" a="1"/>
  <c r="CY185" i="13" s="1"/>
  <c r="CZ186" i="13"/>
  <c r="CZ187" i="13" s="1"/>
  <c r="CZ184" i="13" s="1" a="1"/>
  <c r="CZ184" i="13" s="1"/>
  <c r="DB186" i="13"/>
  <c r="DB187" i="13" s="1"/>
  <c r="DC186" i="13"/>
  <c r="DC187" i="13" s="1"/>
  <c r="DD186" i="13"/>
  <c r="DD187" i="13" s="1"/>
  <c r="DE186" i="13"/>
  <c r="DE187" i="13" s="1"/>
  <c r="DE184" i="13" s="1" a="1"/>
  <c r="DE184" i="13" s="1"/>
  <c r="DG186" i="13"/>
  <c r="DG187" i="13" s="1"/>
  <c r="DG184" i="13" s="1" a="1"/>
  <c r="DG184" i="13" s="1"/>
  <c r="DI186" i="13"/>
  <c r="DI187" i="13" s="1"/>
  <c r="DI185" i="13" s="1" a="1"/>
  <c r="DI185" i="13" s="1"/>
  <c r="DK186" i="13"/>
  <c r="DK187" i="13" s="1"/>
  <c r="DQ186" i="13"/>
  <c r="DQ187" i="13" s="1"/>
  <c r="DR186" i="13"/>
  <c r="DR187" i="13" s="1"/>
  <c r="DS186" i="13"/>
  <c r="DS187" i="13" s="1"/>
  <c r="DS184" i="13" s="1" a="1"/>
  <c r="DS184" i="13" s="1"/>
  <c r="DT186" i="13"/>
  <c r="DT187" i="13" s="1"/>
  <c r="DT184" i="13" s="1" a="1"/>
  <c r="DT184" i="13" s="1"/>
  <c r="DW186" i="13"/>
  <c r="DW187" i="13" s="1"/>
  <c r="DX186" i="13"/>
  <c r="DX187" i="13" s="1"/>
  <c r="DX185" i="13" s="1" a="1"/>
  <c r="DX185" i="13" s="1"/>
  <c r="DY186" i="13"/>
  <c r="DY187" i="13" s="1"/>
  <c r="DY184" i="13" s="1" a="1"/>
  <c r="DY184" i="13" s="1"/>
  <c r="EB186" i="13"/>
  <c r="EB187" i="13" s="1"/>
  <c r="EC186" i="13"/>
  <c r="EC187" i="13" s="1"/>
  <c r="EE186" i="13"/>
  <c r="EE187" i="13" s="1"/>
  <c r="EK186" i="13"/>
  <c r="EK187" i="13" s="1"/>
  <c r="EK184" i="13" s="1" a="1"/>
  <c r="EK184" i="13" s="1"/>
  <c r="AR186" i="13"/>
  <c r="AR187" i="13" s="1"/>
  <c r="AR184" i="13" s="1" a="1"/>
  <c r="AR184" i="13" s="1"/>
  <c r="AS186" i="13"/>
  <c r="AS187" i="13" s="1"/>
  <c r="BJ186" i="13"/>
  <c r="BJ187" i="13" s="1"/>
  <c r="BJ184" i="13" s="1" a="1"/>
  <c r="BJ184" i="13" s="1"/>
  <c r="BL186" i="13"/>
  <c r="BL187" i="13" s="1"/>
  <c r="BL185" i="13" s="1" a="1"/>
  <c r="BL185" i="13" s="1"/>
  <c r="BM186" i="13"/>
  <c r="BM187" i="13" s="1"/>
  <c r="BM184" i="13" s="1" a="1"/>
  <c r="BM184" i="13" s="1"/>
  <c r="BN186" i="13"/>
  <c r="BN187" i="13" s="1"/>
  <c r="BO186" i="13"/>
  <c r="BO187" i="13" s="1"/>
  <c r="BO185" i="13" s="1" a="1"/>
  <c r="BO185" i="13" s="1"/>
  <c r="BP186" i="13"/>
  <c r="BP187" i="13" s="1"/>
  <c r="BP184" i="13" s="1" a="1"/>
  <c r="BP184" i="13" s="1"/>
  <c r="BR186" i="13"/>
  <c r="BR187" i="13" s="1"/>
  <c r="BS186" i="13"/>
  <c r="BS187" i="13" s="1"/>
  <c r="BS184" i="13" s="1" a="1"/>
  <c r="BS184" i="13" s="1"/>
  <c r="BU186" i="13"/>
  <c r="BU187" i="13" s="1"/>
  <c r="BV186" i="13"/>
  <c r="BV187" i="13" s="1"/>
  <c r="BV185" i="13" s="1" a="1"/>
  <c r="BV185" i="13" s="1"/>
  <c r="BW186" i="13"/>
  <c r="BW187" i="13" s="1"/>
  <c r="BW184" i="13" s="1" a="1"/>
  <c r="BW184" i="13" s="1"/>
  <c r="BX186" i="13"/>
  <c r="BX187" i="13" s="1"/>
  <c r="BY186" i="13"/>
  <c r="BY187" i="13" s="1"/>
  <c r="BY185" i="13" s="1" a="1"/>
  <c r="BY185" i="13" s="1"/>
  <c r="BZ186" i="13"/>
  <c r="BZ187" i="13" s="1"/>
  <c r="CA186" i="13"/>
  <c r="CA187" i="13" s="1"/>
  <c r="CA184" i="13" s="1" a="1"/>
  <c r="CA184" i="13" s="1"/>
  <c r="CB186" i="13"/>
  <c r="CB187" i="13" s="1"/>
  <c r="CB184" i="13" s="1" a="1"/>
  <c r="CB184" i="13" s="1"/>
  <c r="CC186" i="13"/>
  <c r="CC187" i="13" s="1"/>
  <c r="CC184" i="13" s="1" a="1"/>
  <c r="CC184" i="13" s="1"/>
  <c r="CD186" i="13"/>
  <c r="CD187" i="13" s="1"/>
  <c r="CD185" i="13" s="1" a="1"/>
  <c r="CD185" i="13" s="1"/>
  <c r="CF186" i="13"/>
  <c r="CF187" i="13" s="1"/>
  <c r="CF184" i="13" s="1" a="1"/>
  <c r="CF184" i="13" s="1"/>
  <c r="AB186" i="13"/>
  <c r="AB187" i="13" s="1"/>
  <c r="AC186" i="13"/>
  <c r="AC187" i="13" s="1"/>
  <c r="AC185" i="13" s="1" a="1"/>
  <c r="AC185" i="13" s="1"/>
  <c r="AE186" i="13"/>
  <c r="AE187" i="13" s="1"/>
  <c r="AF186" i="13"/>
  <c r="AF187" i="13" s="1"/>
  <c r="AG186" i="13"/>
  <c r="AG187" i="13" s="1"/>
  <c r="AJ186" i="13"/>
  <c r="AJ187" i="13" s="1"/>
  <c r="AJ185" i="13" s="1" a="1"/>
  <c r="AJ185" i="13" s="1"/>
  <c r="AK186" i="13"/>
  <c r="AK187" i="13" s="1"/>
  <c r="AL186" i="13"/>
  <c r="AL187" i="13" s="1"/>
  <c r="AL185" i="13" s="1" a="1"/>
  <c r="AL185" i="13" s="1"/>
  <c r="AM186" i="13"/>
  <c r="AM187" i="13" s="1"/>
  <c r="AN186" i="13"/>
  <c r="AN187" i="13" s="1"/>
  <c r="AO186" i="13"/>
  <c r="AO187" i="13" s="1"/>
  <c r="AQ186" i="13"/>
  <c r="AQ187" i="13" s="1"/>
  <c r="AQ185" i="13" s="1" a="1"/>
  <c r="AQ185" i="13" s="1"/>
  <c r="CI186" i="13"/>
  <c r="CI187" i="13" s="1"/>
  <c r="CI185" i="13" s="1" a="1"/>
  <c r="CI185" i="13" s="1"/>
  <c r="EM186" i="13"/>
  <c r="EM187" i="13" s="1"/>
  <c r="GM186" i="13"/>
  <c r="GM187" i="13" s="1"/>
  <c r="C186" i="13"/>
  <c r="C187" i="13" s="1"/>
  <c r="AO179" i="12" l="1" a="1"/>
  <c r="AO179" i="12" s="1"/>
  <c r="AO159" i="12" a="1"/>
  <c r="AO159" i="12" s="1"/>
  <c r="AO158" i="12" a="1"/>
  <c r="AO158" i="12" s="1"/>
  <c r="AO145" i="12" a="1"/>
  <c r="AO145" i="12" s="1"/>
  <c r="AO140" i="12" a="1"/>
  <c r="AO140" i="12" s="1"/>
  <c r="AO138" i="12" a="1"/>
  <c r="AO138" i="12" s="1"/>
  <c r="AO137" i="12" a="1"/>
  <c r="AO137" i="12" s="1"/>
  <c r="AO118" i="12" a="1"/>
  <c r="AO118" i="12" s="1"/>
  <c r="AO114" i="12" a="1"/>
  <c r="AO114" i="12" s="1"/>
  <c r="AO93" i="12" a="1"/>
  <c r="AO93" i="12" s="1"/>
  <c r="AO90" i="12" a="1"/>
  <c r="AO90" i="12" s="1"/>
  <c r="AO186" i="12" a="1"/>
  <c r="AO186" i="12" s="1"/>
  <c r="AO71" i="12" a="1"/>
  <c r="AO71" i="12" s="1"/>
  <c r="AO183" i="12" a="1"/>
  <c r="AO183" i="12" s="1"/>
  <c r="AO46" i="12" a="1"/>
  <c r="AO46" i="12" s="1"/>
  <c r="AO180" i="12" a="1"/>
  <c r="AO180" i="12" s="1"/>
  <c r="AO23" i="12" a="1"/>
  <c r="AO23" i="12" s="1"/>
  <c r="AO165" i="12" a="1"/>
  <c r="AO165" i="12" s="1"/>
  <c r="AO161" i="12" a="1"/>
  <c r="AO161" i="12" s="1"/>
  <c r="AO182" i="12" a="1"/>
  <c r="AO182" i="12" s="1"/>
  <c r="AO160" i="12" a="1"/>
  <c r="AO160" i="12" s="1"/>
  <c r="AO139" i="12" a="1"/>
  <c r="AO139" i="12" s="1"/>
  <c r="AO117" i="12" a="1"/>
  <c r="AO117" i="12" s="1"/>
  <c r="AO92" i="12" a="1"/>
  <c r="AO92" i="12" s="1"/>
  <c r="AO67" i="12" a="1"/>
  <c r="AO67" i="12" s="1"/>
  <c r="AO44" i="12" a="1"/>
  <c r="AO44" i="12" s="1"/>
  <c r="AO21" i="12" a="1"/>
  <c r="AO21" i="12" s="1"/>
  <c r="AO116" i="12" a="1"/>
  <c r="AO116" i="12" s="1"/>
  <c r="AO91" i="12" a="1"/>
  <c r="AO91" i="12" s="1"/>
  <c r="AO66" i="12" a="1"/>
  <c r="AO66" i="12" s="1"/>
  <c r="AO42" i="12" a="1"/>
  <c r="AO42" i="12" s="1"/>
  <c r="AO20" i="12" a="1"/>
  <c r="AO20" i="12" s="1"/>
  <c r="AO65" i="12" a="1"/>
  <c r="AO65" i="12" s="1"/>
  <c r="AO41" i="12" a="1"/>
  <c r="AO41" i="12" s="1"/>
  <c r="AO19" i="12" a="1"/>
  <c r="AO19" i="12" s="1"/>
  <c r="AO178" i="12" a="1"/>
  <c r="AO178" i="12" s="1"/>
  <c r="AO157" i="12" a="1"/>
  <c r="AO157" i="12" s="1"/>
  <c r="AO133" i="12" a="1"/>
  <c r="AO133" i="12" s="1"/>
  <c r="AO112" i="12" a="1"/>
  <c r="AO112" i="12" s="1"/>
  <c r="AO89" i="12" a="1"/>
  <c r="AO89" i="12" s="1"/>
  <c r="AO64" i="12" a="1"/>
  <c r="AO64" i="12" s="1"/>
  <c r="AO40" i="12" a="1"/>
  <c r="AO40" i="12" s="1"/>
  <c r="AO18" i="12" a="1"/>
  <c r="AO18" i="12" s="1"/>
  <c r="AO176" i="12" a="1"/>
  <c r="AO176" i="12" s="1"/>
  <c r="AO156" i="12" a="1"/>
  <c r="AO156" i="12" s="1"/>
  <c r="AO132" i="12" a="1"/>
  <c r="AO132" i="12" s="1"/>
  <c r="AO109" i="12" a="1"/>
  <c r="AO109" i="12" s="1"/>
  <c r="AO87" i="12" a="1"/>
  <c r="AO87" i="12" s="1"/>
  <c r="AO63" i="12" a="1"/>
  <c r="AO63" i="12" s="1"/>
  <c r="AO39" i="12" a="1"/>
  <c r="AO39" i="12" s="1"/>
  <c r="AO15" i="12" a="1"/>
  <c r="AO15" i="12" s="1"/>
  <c r="AO174" i="12" a="1"/>
  <c r="AO174" i="12" s="1"/>
  <c r="AO155" i="12" a="1"/>
  <c r="AO155" i="12" s="1"/>
  <c r="AO131" i="12" a="1"/>
  <c r="AO131" i="12" s="1"/>
  <c r="AO107" i="12" a="1"/>
  <c r="AO107" i="12" s="1"/>
  <c r="AO86" i="12" a="1"/>
  <c r="AO86" i="12" s="1"/>
  <c r="AO62" i="12" a="1"/>
  <c r="AO62" i="12" s="1"/>
  <c r="AO37" i="12" a="1"/>
  <c r="AO37" i="12" s="1"/>
  <c r="AO14" i="12" a="1"/>
  <c r="AO14" i="12" s="1"/>
  <c r="AO173" i="12" a="1"/>
  <c r="AO173" i="12" s="1"/>
  <c r="AO153" i="12" a="1"/>
  <c r="AO153" i="12" s="1"/>
  <c r="AO130" i="12" a="1"/>
  <c r="AO130" i="12" s="1"/>
  <c r="AO106" i="12" a="1"/>
  <c r="AO106" i="12" s="1"/>
  <c r="AO85" i="12" a="1"/>
  <c r="AO85" i="12" s="1"/>
  <c r="AO61" i="12" a="1"/>
  <c r="AO61" i="12" s="1"/>
  <c r="AO36" i="12" a="1"/>
  <c r="AO36" i="12" s="1"/>
  <c r="AO13" i="12" a="1"/>
  <c r="AO13" i="12" s="1"/>
  <c r="AO172" i="12" a="1"/>
  <c r="AO172" i="12" s="1"/>
  <c r="AO152" i="12" a="1"/>
  <c r="AO152" i="12" s="1"/>
  <c r="AO129" i="12" a="1"/>
  <c r="AO129" i="12" s="1"/>
  <c r="AO105" i="12" a="1"/>
  <c r="AO105" i="12" s="1"/>
  <c r="AO84" i="12" a="1"/>
  <c r="AO84" i="12" s="1"/>
  <c r="AO59" i="12" a="1"/>
  <c r="AO59" i="12" s="1"/>
  <c r="AO33" i="12" a="1"/>
  <c r="AO33" i="12" s="1"/>
  <c r="AO12" i="12" a="1"/>
  <c r="AO12" i="12" s="1"/>
  <c r="AO171" i="12" a="1"/>
  <c r="AO171" i="12" s="1"/>
  <c r="AO151" i="12" a="1"/>
  <c r="AO151" i="12" s="1"/>
  <c r="AO128" i="12" a="1"/>
  <c r="AO128" i="12" s="1"/>
  <c r="AO104" i="12" a="1"/>
  <c r="AO104" i="12" s="1"/>
  <c r="AO81" i="12" a="1"/>
  <c r="AO81" i="12" s="1"/>
  <c r="AO57" i="12" a="1"/>
  <c r="AO57" i="12" s="1"/>
  <c r="AO32" i="12" a="1"/>
  <c r="AO32" i="12" s="1"/>
  <c r="AO11" i="12" a="1"/>
  <c r="AO11" i="12" s="1"/>
  <c r="AO169" i="12" a="1"/>
  <c r="AO169" i="12" s="1"/>
  <c r="AO150" i="12" a="1"/>
  <c r="AO150" i="12" s="1"/>
  <c r="AO127" i="12" a="1"/>
  <c r="AO127" i="12" s="1"/>
  <c r="AO103" i="12" a="1"/>
  <c r="AO103" i="12" s="1"/>
  <c r="AO80" i="12" a="1"/>
  <c r="AO80" i="12" s="1"/>
  <c r="AO54" i="12" a="1"/>
  <c r="AO54" i="12" s="1"/>
  <c r="AO30" i="12" a="1"/>
  <c r="AO30" i="12" s="1"/>
  <c r="AO9" i="12" a="1"/>
  <c r="AO9" i="12" s="1"/>
  <c r="AO189" i="12" a="1"/>
  <c r="AO189" i="12" s="1"/>
  <c r="AO168" i="12" a="1"/>
  <c r="AO168" i="12" s="1"/>
  <c r="AO147" i="12" a="1"/>
  <c r="AO147" i="12" s="1"/>
  <c r="AO126" i="12" a="1"/>
  <c r="AO126" i="12" s="1"/>
  <c r="AO102" i="12" a="1"/>
  <c r="AO102" i="12" s="1"/>
  <c r="AO79" i="12" a="1"/>
  <c r="AO79" i="12" s="1"/>
  <c r="AO53" i="12" a="1"/>
  <c r="AO53" i="12" s="1"/>
  <c r="AO28" i="12" a="1"/>
  <c r="AO28" i="12" s="1"/>
  <c r="AO7" i="12" a="1"/>
  <c r="AO7" i="12" s="1"/>
  <c r="AO188" i="12" a="1"/>
  <c r="AO188" i="12" s="1"/>
  <c r="AO166" i="12" a="1"/>
  <c r="AO166" i="12" s="1"/>
  <c r="AO146" i="12" a="1"/>
  <c r="AO146" i="12" s="1"/>
  <c r="AO125" i="12" a="1"/>
  <c r="AO125" i="12" s="1"/>
  <c r="AO99" i="12" a="1"/>
  <c r="AO99" i="12" s="1"/>
  <c r="AO78" i="12" a="1"/>
  <c r="AO78" i="12" s="1"/>
  <c r="AO52" i="12" a="1"/>
  <c r="AO52" i="12" s="1"/>
  <c r="AO27" i="12" a="1"/>
  <c r="AO27" i="12" s="1"/>
  <c r="AO6" i="12" a="1"/>
  <c r="AO6" i="12" s="1"/>
  <c r="AO123" i="12" a="1"/>
  <c r="AO123" i="12" s="1"/>
  <c r="AO98" i="12" a="1"/>
  <c r="AO98" i="12" s="1"/>
  <c r="AO77" i="12" a="1"/>
  <c r="AO77" i="12" s="1"/>
  <c r="AO51" i="12" a="1"/>
  <c r="AO51" i="12" s="1"/>
  <c r="AO26" i="12" a="1"/>
  <c r="AO26" i="12" s="1"/>
  <c r="AO185" i="12" a="1"/>
  <c r="AO185" i="12" s="1"/>
  <c r="AO164" i="12" a="1"/>
  <c r="AO164" i="12" s="1"/>
  <c r="AO144" i="12" a="1"/>
  <c r="AO144" i="12" s="1"/>
  <c r="AO120" i="12" a="1"/>
  <c r="AO120" i="12" s="1"/>
  <c r="AO96" i="12" a="1"/>
  <c r="AO96" i="12" s="1"/>
  <c r="AO75" i="12" a="1"/>
  <c r="AO75" i="12" s="1"/>
  <c r="AO50" i="12" a="1"/>
  <c r="AO50" i="12" s="1"/>
  <c r="AO25" i="12" a="1"/>
  <c r="AO25" i="12" s="1"/>
  <c r="AO184" i="12" a="1"/>
  <c r="AO184" i="12" s="1"/>
  <c r="AO162" i="12" a="1"/>
  <c r="AO162" i="12" s="1"/>
  <c r="AO142" i="12" a="1"/>
  <c r="AO142" i="12" s="1"/>
  <c r="AO119" i="12" a="1"/>
  <c r="AO119" i="12" s="1"/>
  <c r="AO94" i="12" a="1"/>
  <c r="AO94" i="12" s="1"/>
  <c r="AO72" i="12" a="1"/>
  <c r="AO72" i="12" s="1"/>
  <c r="AO48" i="12" a="1"/>
  <c r="AO48" i="12" s="1"/>
  <c r="AO24" i="12" a="1"/>
  <c r="AO24" i="12" s="1"/>
  <c r="Z184" i="13" a="1"/>
  <c r="Z184" i="13" s="1"/>
  <c r="Z185" i="13" a="1"/>
  <c r="Z185" i="13" s="1"/>
  <c r="AO181" i="12" a="1"/>
  <c r="AO181" i="12" s="1"/>
  <c r="AO167" i="12" a="1"/>
  <c r="AO167" i="12" s="1"/>
  <c r="AO154" i="12" a="1"/>
  <c r="AO154" i="12" s="1"/>
  <c r="AO141" i="12" a="1"/>
  <c r="AO141" i="12" s="1"/>
  <c r="AO115" i="12" a="1"/>
  <c r="AO115" i="12" s="1"/>
  <c r="AO101" i="12" a="1"/>
  <c r="AO101" i="12" s="1"/>
  <c r="AO88" i="12" a="1"/>
  <c r="AO88" i="12" s="1"/>
  <c r="AO76" i="12" a="1"/>
  <c r="AO76" i="12" s="1"/>
  <c r="AO49" i="12" a="1"/>
  <c r="AO49" i="12" s="1"/>
  <c r="AO35" i="12" a="1"/>
  <c r="AO35" i="12" s="1"/>
  <c r="AO22" i="12" a="1"/>
  <c r="AO22" i="12" s="1"/>
  <c r="AO10" i="12" a="1"/>
  <c r="AO10" i="12" s="1"/>
  <c r="AO113" i="12" a="1"/>
  <c r="AO113" i="12" s="1"/>
  <c r="AO100" i="12" a="1"/>
  <c r="AO100" i="12" s="1"/>
  <c r="AO73" i="12" a="1"/>
  <c r="AO73" i="12" s="1"/>
  <c r="AO60" i="12" a="1"/>
  <c r="AO60" i="12" s="1"/>
  <c r="AO47" i="12" a="1"/>
  <c r="AO47" i="12" s="1"/>
  <c r="AO34" i="12" a="1"/>
  <c r="AO34" i="12" s="1"/>
  <c r="AO8" i="12" a="1"/>
  <c r="AO8" i="12" s="1"/>
  <c r="AO177" i="12" a="1"/>
  <c r="AO177" i="12" s="1"/>
  <c r="AO163" i="12" a="1"/>
  <c r="AO163" i="12" s="1"/>
  <c r="AO136" i="12" a="1"/>
  <c r="AO136" i="12" s="1"/>
  <c r="AO124" i="12" a="1"/>
  <c r="AO124" i="12" s="1"/>
  <c r="AO111" i="12" a="1"/>
  <c r="AO111" i="12" s="1"/>
  <c r="AO97" i="12" a="1"/>
  <c r="AO97" i="12" s="1"/>
  <c r="AO70" i="12" a="1"/>
  <c r="AO70" i="12" s="1"/>
  <c r="AO58" i="12" a="1"/>
  <c r="AO58" i="12" s="1"/>
  <c r="AO45" i="12" a="1"/>
  <c r="AO45" i="12" s="1"/>
  <c r="AO31" i="12" a="1"/>
  <c r="AO31" i="12" s="1"/>
  <c r="AO5" i="12" a="1"/>
  <c r="AO5" i="12" s="1"/>
  <c r="AO149" i="12" a="1"/>
  <c r="AO149" i="12" s="1"/>
  <c r="AO135" i="12" a="1"/>
  <c r="AO135" i="12" s="1"/>
  <c r="AO122" i="12" a="1"/>
  <c r="AO122" i="12" s="1"/>
  <c r="AO95" i="12" a="1"/>
  <c r="AO95" i="12" s="1"/>
  <c r="AO83" i="12" a="1"/>
  <c r="AO83" i="12" s="1"/>
  <c r="AO69" i="12" a="1"/>
  <c r="AO69" i="12" s="1"/>
  <c r="AO56" i="12" a="1"/>
  <c r="AO56" i="12" s="1"/>
  <c r="AO29" i="12" a="1"/>
  <c r="AO29" i="12" s="1"/>
  <c r="AO17" i="12" a="1"/>
  <c r="AO17" i="12" s="1"/>
  <c r="AO4" i="12" a="1"/>
  <c r="AO4" i="12" s="1"/>
  <c r="AO187" i="12" a="1"/>
  <c r="AO187" i="12" s="1"/>
  <c r="AO175" i="12" a="1"/>
  <c r="AO175" i="12" s="1"/>
  <c r="AO148" i="12" a="1"/>
  <c r="AO148" i="12" s="1"/>
  <c r="AO134" i="12" a="1"/>
  <c r="AO134" i="12" s="1"/>
  <c r="AO121" i="12" a="1"/>
  <c r="AO121" i="12" s="1"/>
  <c r="AO108" i="12" a="1"/>
  <c r="AO108" i="12" s="1"/>
  <c r="AO82" i="12" a="1"/>
  <c r="AO82" i="12" s="1"/>
  <c r="AO68" i="12" a="1"/>
  <c r="AO68" i="12" s="1"/>
  <c r="AO55" i="12" a="1"/>
  <c r="AO55" i="12" s="1"/>
  <c r="AO43" i="12" a="1"/>
  <c r="AO43" i="12" s="1"/>
  <c r="AO16" i="12" a="1"/>
  <c r="AO16" i="12" s="1"/>
  <c r="EI185" i="13" a="1"/>
  <c r="EI185" i="13" s="1"/>
  <c r="EI184" i="13" a="1"/>
  <c r="EI184" i="13" s="1"/>
  <c r="HU185" i="13" a="1"/>
  <c r="HU185" i="13" s="1"/>
  <c r="HU184" i="13" a="1"/>
  <c r="HU184" i="13" s="1"/>
  <c r="Y185" i="13" a="1"/>
  <c r="Y185" i="13" s="1"/>
  <c r="Y184" i="13" a="1"/>
  <c r="Y184" i="13" s="1"/>
  <c r="EG185" i="13" a="1"/>
  <c r="EG185" i="13" s="1"/>
  <c r="ER185" i="13" a="1"/>
  <c r="ER185" i="13" s="1"/>
  <c r="ER184" i="13" a="1"/>
  <c r="ER184" i="13" s="1"/>
  <c r="R4" i="23"/>
  <c r="P4" i="23"/>
  <c r="O4" i="23"/>
  <c r="N4" i="23"/>
  <c r="M4" i="23"/>
  <c r="BN2" i="14"/>
  <c r="CE2" i="14" s="1"/>
  <c r="H105" i="23" a="1"/>
  <c r="H105" i="23" s="1"/>
  <c r="BM2" i="14"/>
  <c r="CC2" i="14" s="1"/>
  <c r="BN83" i="14"/>
  <c r="BL2" i="14"/>
  <c r="CA2" i="14" s="1"/>
  <c r="C48" i="23" a="1"/>
  <c r="C48" i="23" s="1"/>
  <c r="BH2" i="14"/>
  <c r="BS2" i="14" s="1"/>
  <c r="BK2" i="14"/>
  <c r="BY2" i="14" s="1"/>
  <c r="D36" i="23" a="1"/>
  <c r="D36" i="23" s="1"/>
  <c r="BI2" i="14"/>
  <c r="BU2" i="14" s="1"/>
  <c r="BJ2" i="14"/>
  <c r="BW2" i="14" s="1"/>
  <c r="BJ156" i="14"/>
  <c r="BK126" i="14"/>
  <c r="BL136" i="14"/>
  <c r="J71" i="23" a="1"/>
  <c r="J71" i="23" s="1"/>
  <c r="BO2" i="14"/>
  <c r="CG2" i="14" s="1"/>
  <c r="M184" i="13" a="1"/>
  <c r="M184" i="13" s="1"/>
  <c r="V184" i="13" a="1"/>
  <c r="V184" i="13" s="1"/>
  <c r="V185" i="13" a="1"/>
  <c r="V185" i="13" s="1"/>
  <c r="F184" i="13" a="1"/>
  <c r="F184" i="13" s="1"/>
  <c r="R185" i="13" a="1"/>
  <c r="R185" i="13" s="1"/>
  <c r="Q185" i="13" a="1"/>
  <c r="Q185" i="13" s="1"/>
  <c r="D37" i="23" a="1"/>
  <c r="D37" i="23" s="1"/>
  <c r="D45" i="23" a="1"/>
  <c r="D45" i="23" s="1"/>
  <c r="D57" i="23" a="1"/>
  <c r="D57" i="23" s="1"/>
  <c r="D61" i="23" a="1"/>
  <c r="D61" i="23" s="1"/>
  <c r="D66" i="23" a="1"/>
  <c r="D66" i="23" s="1"/>
  <c r="J29" i="23" a="1"/>
  <c r="J29" i="23" s="1"/>
  <c r="J32" i="23" a="1"/>
  <c r="J32" i="23" s="1"/>
  <c r="J24" i="23" a="1"/>
  <c r="J24" i="23" s="1"/>
  <c r="J37" i="23" a="1"/>
  <c r="J37" i="23" s="1"/>
  <c r="J58" i="23" a="1"/>
  <c r="J58" i="23" s="1"/>
  <c r="J43" i="23" a="1"/>
  <c r="J43" i="23" s="1"/>
  <c r="J48" i="23" a="1"/>
  <c r="J48" i="23" s="1"/>
  <c r="J54" i="23" a="1"/>
  <c r="J54" i="23" s="1"/>
  <c r="J51" i="23" a="1"/>
  <c r="J51" i="23" s="1"/>
  <c r="J62" i="23" a="1"/>
  <c r="J62" i="23" s="1"/>
  <c r="J16" i="23" a="1"/>
  <c r="J16" i="23" s="1"/>
  <c r="J20" i="23" a="1"/>
  <c r="J20" i="23" s="1"/>
  <c r="I107" i="23" a="1"/>
  <c r="I107" i="23" s="1"/>
  <c r="I20" i="23" a="1"/>
  <c r="I20" i="23" s="1"/>
  <c r="I96" i="23" a="1"/>
  <c r="I96" i="23" s="1"/>
  <c r="I29" i="23" a="1"/>
  <c r="I29" i="23" s="1"/>
  <c r="I69" i="23" a="1"/>
  <c r="I69" i="23" s="1"/>
  <c r="I26" i="23" a="1"/>
  <c r="I26" i="23" s="1"/>
  <c r="I34" i="23" a="1"/>
  <c r="I34" i="23" s="1"/>
  <c r="I73" i="23" a="1"/>
  <c r="I73" i="23" s="1"/>
  <c r="I87" i="23" a="1"/>
  <c r="I87" i="23" s="1"/>
  <c r="I16" i="23" a="1"/>
  <c r="I16" i="23" s="1"/>
  <c r="I37" i="23" a="1"/>
  <c r="I37" i="23" s="1"/>
  <c r="I90" i="23" a="1"/>
  <c r="I90" i="23" s="1"/>
  <c r="H31" i="23" a="1"/>
  <c r="H31" i="23" s="1"/>
  <c r="H34" i="23" a="1"/>
  <c r="H34" i="23" s="1"/>
  <c r="H67" i="23" a="1"/>
  <c r="H67" i="23" s="1"/>
  <c r="H15" i="23" a="1"/>
  <c r="H15" i="23" s="1"/>
  <c r="H71" i="23" a="1"/>
  <c r="H71" i="23" s="1"/>
  <c r="H19" i="23" a="1"/>
  <c r="H19" i="23" s="1"/>
  <c r="H39" i="23" a="1"/>
  <c r="H39" i="23" s="1"/>
  <c r="H41" i="23" a="1"/>
  <c r="H41" i="23" s="1"/>
  <c r="H90" i="23" a="1"/>
  <c r="H90" i="23" s="1"/>
  <c r="H23" i="23" a="1"/>
  <c r="H23" i="23" s="1"/>
  <c r="H93" i="23" a="1"/>
  <c r="H93" i="23" s="1"/>
  <c r="H26" i="23" a="1"/>
  <c r="H26" i="23" s="1"/>
  <c r="D29" i="23" a="1"/>
  <c r="D29" i="23" s="1"/>
  <c r="D53" i="23" a="1"/>
  <c r="D53" i="23" s="1"/>
  <c r="E20" i="23" a="1"/>
  <c r="E20" i="23" s="1"/>
  <c r="E65" i="23" a="1"/>
  <c r="E65" i="23" s="1"/>
  <c r="E27" i="23" a="1"/>
  <c r="E27" i="23" s="1"/>
  <c r="E47" i="23" a="1"/>
  <c r="E47" i="23" s="1"/>
  <c r="G39" i="23" a="1"/>
  <c r="G39" i="23" s="1"/>
  <c r="G43" i="23" a="1"/>
  <c r="G43" i="23" s="1"/>
  <c r="G46" i="23" a="1"/>
  <c r="G46" i="23" s="1"/>
  <c r="C31" i="23" a="1"/>
  <c r="C31" i="23" s="1"/>
  <c r="E32" i="23" a="1"/>
  <c r="E32" i="23" s="1"/>
  <c r="E35" i="23" a="1"/>
  <c r="E35" i="23" s="1"/>
  <c r="E24" i="23" a="1"/>
  <c r="E24" i="23" s="1"/>
  <c r="E76" i="23" a="1"/>
  <c r="E76" i="23" s="1"/>
  <c r="E81" i="23" a="1"/>
  <c r="E81" i="23" s="1"/>
  <c r="E50" i="23" a="1"/>
  <c r="E50" i="23" s="1"/>
  <c r="E56" i="23" a="1"/>
  <c r="E56" i="23" s="1"/>
  <c r="E83" i="23" a="1"/>
  <c r="E83" i="23" s="1"/>
  <c r="E42" i="23" a="1"/>
  <c r="E42" i="23" s="1"/>
  <c r="E40" i="23" a="1"/>
  <c r="E40" i="23" s="1"/>
  <c r="E60" i="23" a="1"/>
  <c r="E60" i="23" s="1"/>
  <c r="E16" i="23" a="1"/>
  <c r="E16" i="23" s="1"/>
  <c r="E64" i="23" a="1"/>
  <c r="E64" i="23" s="1"/>
  <c r="G59" i="23" a="1"/>
  <c r="G59" i="23" s="1"/>
  <c r="G18" i="23" a="1"/>
  <c r="G18" i="23" s="1"/>
  <c r="G28" i="23" a="1"/>
  <c r="G28" i="23" s="1"/>
  <c r="G63" i="23" a="1"/>
  <c r="G63" i="23" s="1"/>
  <c r="G36" i="23" a="1"/>
  <c r="G36" i="23" s="1"/>
  <c r="G51" i="23" a="1"/>
  <c r="G51" i="23" s="1"/>
  <c r="G31" i="23" a="1"/>
  <c r="G31" i="23" s="1"/>
  <c r="G41" i="23" a="1"/>
  <c r="G41" i="23" s="1"/>
  <c r="G22" i="23" a="1"/>
  <c r="G22" i="23" s="1"/>
  <c r="G55" i="23" a="1"/>
  <c r="G55" i="23" s="1"/>
  <c r="G68" i="23" a="1"/>
  <c r="G68" i="23" s="1"/>
  <c r="G69" i="23" a="1"/>
  <c r="G69" i="23" s="1"/>
  <c r="F17" i="23" a="1"/>
  <c r="F17" i="23" s="1"/>
  <c r="F52" i="23" a="1"/>
  <c r="F52" i="23" s="1"/>
  <c r="F25" i="23" a="1"/>
  <c r="F25" i="23" s="1"/>
  <c r="F44" i="23" a="1"/>
  <c r="F44" i="23" s="1"/>
  <c r="F30" i="23" a="1"/>
  <c r="F30" i="23" s="1"/>
  <c r="F38" i="23" a="1"/>
  <c r="F38" i="23" s="1"/>
  <c r="F33" i="23" a="1"/>
  <c r="F33" i="23" s="1"/>
  <c r="F100" i="23" a="1"/>
  <c r="F100" i="23" s="1"/>
  <c r="F49" i="23" a="1"/>
  <c r="F49" i="23" s="1"/>
  <c r="F21" i="23" a="1"/>
  <c r="F21" i="23" s="1"/>
  <c r="C67" i="23" a="1"/>
  <c r="C67" i="23" s="1"/>
  <c r="C159" i="23" a="1"/>
  <c r="C159" i="23" s="1"/>
  <c r="D19" i="23" a="1"/>
  <c r="D19" i="23" s="1"/>
  <c r="D26" i="23" a="1"/>
  <c r="D26" i="23" s="1"/>
  <c r="C36" i="23" a="1"/>
  <c r="C36" i="23" s="1"/>
  <c r="J196" i="23" a="1"/>
  <c r="J196" i="23" s="1"/>
  <c r="J195" i="23" a="1"/>
  <c r="J195" i="23" s="1"/>
  <c r="J194" i="23" a="1"/>
  <c r="J194" i="23" s="1"/>
  <c r="J193" i="23" a="1"/>
  <c r="J193" i="23" s="1"/>
  <c r="J192" i="23" a="1"/>
  <c r="J192" i="23" s="1"/>
  <c r="J191" i="23" a="1"/>
  <c r="J191" i="23" s="1"/>
  <c r="J190" i="23" a="1"/>
  <c r="J190" i="23" s="1"/>
  <c r="J189" i="23" a="1"/>
  <c r="J189" i="23" s="1"/>
  <c r="J188" i="23" a="1"/>
  <c r="J188" i="23" s="1"/>
  <c r="J187" i="23" a="1"/>
  <c r="J187" i="23" s="1"/>
  <c r="J186" i="23" a="1"/>
  <c r="J186" i="23" s="1"/>
  <c r="J185" i="23" a="1"/>
  <c r="J185" i="23" s="1"/>
  <c r="J184" i="23" a="1"/>
  <c r="J184" i="23" s="1"/>
  <c r="J183" i="23" a="1"/>
  <c r="J183" i="23" s="1"/>
  <c r="J182" i="23" a="1"/>
  <c r="J182" i="23" s="1"/>
  <c r="J181" i="23" a="1"/>
  <c r="J181" i="23" s="1"/>
  <c r="J180" i="23" a="1"/>
  <c r="J180" i="23" s="1"/>
  <c r="J179" i="23" a="1"/>
  <c r="J179" i="23" s="1"/>
  <c r="J178" i="23" a="1"/>
  <c r="J178" i="23" s="1"/>
  <c r="J177" i="23" a="1"/>
  <c r="J177" i="23" s="1"/>
  <c r="J176" i="23" a="1"/>
  <c r="J176" i="23" s="1"/>
  <c r="J175" i="23" a="1"/>
  <c r="J175" i="23" s="1"/>
  <c r="J174" i="23" a="1"/>
  <c r="J174" i="23" s="1"/>
  <c r="J173" i="23" a="1"/>
  <c r="J173" i="23" s="1"/>
  <c r="J172" i="23" a="1"/>
  <c r="J172" i="23" s="1"/>
  <c r="J171" i="23" a="1"/>
  <c r="J171" i="23" s="1"/>
  <c r="J170" i="23" a="1"/>
  <c r="J170" i="23" s="1"/>
  <c r="J169" i="23" a="1"/>
  <c r="J169" i="23" s="1"/>
  <c r="J168" i="23" a="1"/>
  <c r="J168" i="23" s="1"/>
  <c r="J167" i="23" a="1"/>
  <c r="J167" i="23" s="1"/>
  <c r="J166" i="23" a="1"/>
  <c r="J166" i="23" s="1"/>
  <c r="J165" i="23" a="1"/>
  <c r="J165" i="23" s="1"/>
  <c r="J164" i="23" a="1"/>
  <c r="J164" i="23" s="1"/>
  <c r="J163" i="23" a="1"/>
  <c r="J163" i="23" s="1"/>
  <c r="J162" i="23" a="1"/>
  <c r="J162" i="23" s="1"/>
  <c r="J161" i="23" a="1"/>
  <c r="J161" i="23" s="1"/>
  <c r="J160" i="23" a="1"/>
  <c r="J160" i="23" s="1"/>
  <c r="J159" i="23" a="1"/>
  <c r="J159" i="23" s="1"/>
  <c r="J157" i="23" a="1"/>
  <c r="J157" i="23" s="1"/>
  <c r="J141" i="23" a="1"/>
  <c r="J141" i="23" s="1"/>
  <c r="J125" i="23" a="1"/>
  <c r="J125" i="23" s="1"/>
  <c r="J158" i="23" a="1"/>
  <c r="J158" i="23" s="1"/>
  <c r="J142" i="23" a="1"/>
  <c r="J142" i="23" s="1"/>
  <c r="J126" i="23" a="1"/>
  <c r="J126" i="23" s="1"/>
  <c r="J143" i="23" a="1"/>
  <c r="J143" i="23" s="1"/>
  <c r="J127" i="23" a="1"/>
  <c r="J127" i="23" s="1"/>
  <c r="J111" i="23" a="1"/>
  <c r="J111" i="23" s="1"/>
  <c r="J110" i="23" a="1"/>
  <c r="J110" i="23" s="1"/>
  <c r="J109" i="23" a="1"/>
  <c r="J109" i="23" s="1"/>
  <c r="J108" i="23" a="1"/>
  <c r="J108" i="23" s="1"/>
  <c r="J107" i="23" a="1"/>
  <c r="J107" i="23" s="1"/>
  <c r="J106" i="23" a="1"/>
  <c r="J106" i="23" s="1"/>
  <c r="J105" i="23" a="1"/>
  <c r="J105" i="23" s="1"/>
  <c r="J104" i="23" a="1"/>
  <c r="J104" i="23" s="1"/>
  <c r="J103" i="23" a="1"/>
  <c r="J103" i="23" s="1"/>
  <c r="J144" i="23" a="1"/>
  <c r="J144" i="23" s="1"/>
  <c r="J128" i="23" a="1"/>
  <c r="J128" i="23" s="1"/>
  <c r="J147" i="23" a="1"/>
  <c r="J147" i="23" s="1"/>
  <c r="J131" i="23" a="1"/>
  <c r="J131" i="23" s="1"/>
  <c r="J115" i="23" a="1"/>
  <c r="J115" i="23" s="1"/>
  <c r="J148" i="23" a="1"/>
  <c r="J148" i="23" s="1"/>
  <c r="J132" i="23" a="1"/>
  <c r="J132" i="23" s="1"/>
  <c r="J151" i="23" a="1"/>
  <c r="J151" i="23" s="1"/>
  <c r="J135" i="23" a="1"/>
  <c r="J135" i="23" s="1"/>
  <c r="J120" i="23" a="1"/>
  <c r="J120" i="23" s="1"/>
  <c r="J117" i="23" a="1"/>
  <c r="J117" i="23" s="1"/>
  <c r="J123" i="23" a="1"/>
  <c r="J123" i="23" s="1"/>
  <c r="J114" i="23" a="1"/>
  <c r="J114" i="23" s="1"/>
  <c r="J156" i="23" a="1"/>
  <c r="J156" i="23" s="1"/>
  <c r="J140" i="23" a="1"/>
  <c r="J140" i="23" s="1"/>
  <c r="J138" i="23" a="1"/>
  <c r="J138" i="23" s="1"/>
  <c r="J136" i="23" a="1"/>
  <c r="J136" i="23" s="1"/>
  <c r="J129" i="23" a="1"/>
  <c r="J129" i="23" s="1"/>
  <c r="J102" i="23" a="1"/>
  <c r="J102" i="23" s="1"/>
  <c r="J101" i="23" a="1"/>
  <c r="J101" i="23" s="1"/>
  <c r="J100" i="23" a="1"/>
  <c r="J100" i="23" s="1"/>
  <c r="J99" i="23" a="1"/>
  <c r="J99" i="23" s="1"/>
  <c r="J98" i="23" a="1"/>
  <c r="J98" i="23" s="1"/>
  <c r="J97" i="23" a="1"/>
  <c r="J97" i="23" s="1"/>
  <c r="J96" i="23" a="1"/>
  <c r="J96" i="23" s="1"/>
  <c r="J95" i="23" a="1"/>
  <c r="J95" i="23" s="1"/>
  <c r="J94" i="23" a="1"/>
  <c r="J94" i="23" s="1"/>
  <c r="J93" i="23" a="1"/>
  <c r="J93" i="23" s="1"/>
  <c r="J92" i="23" a="1"/>
  <c r="J92" i="23" s="1"/>
  <c r="J91" i="23" a="1"/>
  <c r="J91" i="23" s="1"/>
  <c r="J90" i="23" a="1"/>
  <c r="J90" i="23" s="1"/>
  <c r="J89" i="23" a="1"/>
  <c r="J89" i="23" s="1"/>
  <c r="J88" i="23" a="1"/>
  <c r="J88" i="23" s="1"/>
  <c r="J87" i="23" a="1"/>
  <c r="J87" i="23" s="1"/>
  <c r="J86" i="23" a="1"/>
  <c r="J86" i="23" s="1"/>
  <c r="J85" i="23" a="1"/>
  <c r="J85" i="23" s="1"/>
  <c r="J134" i="23" a="1"/>
  <c r="J134" i="23" s="1"/>
  <c r="J153" i="23" a="1"/>
  <c r="J153" i="23" s="1"/>
  <c r="J121" i="23" a="1"/>
  <c r="J121" i="23" s="1"/>
  <c r="J145" i="23" a="1"/>
  <c r="J145" i="23" s="1"/>
  <c r="J124" i="23" a="1"/>
  <c r="J124" i="23" s="1"/>
  <c r="J155" i="23" a="1"/>
  <c r="J155" i="23" s="1"/>
  <c r="J130" i="23" a="1"/>
  <c r="J130" i="23" s="1"/>
  <c r="J119" i="23" a="1"/>
  <c r="J119" i="23" s="1"/>
  <c r="J139" i="23" a="1"/>
  <c r="J139" i="23" s="1"/>
  <c r="J137" i="23" a="1"/>
  <c r="J137" i="23" s="1"/>
  <c r="J79" i="23" a="1"/>
  <c r="J79" i="23" s="1"/>
  <c r="J65" i="23" a="1"/>
  <c r="J65" i="23" s="1"/>
  <c r="J66" i="23" a="1"/>
  <c r="J66" i="23" s="1"/>
  <c r="J116" i="23" a="1"/>
  <c r="J116" i="23" s="1"/>
  <c r="J67" i="23" a="1"/>
  <c r="J67" i="23" s="1"/>
  <c r="J154" i="23" a="1"/>
  <c r="J154" i="23" s="1"/>
  <c r="J80" i="23" a="1"/>
  <c r="J80" i="23" s="1"/>
  <c r="J68" i="23" a="1"/>
  <c r="J68" i="23" s="1"/>
  <c r="J133" i="23" a="1"/>
  <c r="J133" i="23" s="1"/>
  <c r="J113" i="23" a="1"/>
  <c r="J113" i="23" s="1"/>
  <c r="J69" i="23" a="1"/>
  <c r="J69" i="23" s="1"/>
  <c r="J72" i="23" a="1"/>
  <c r="J72" i="23" s="1"/>
  <c r="J150" i="23" a="1"/>
  <c r="J150" i="23" s="1"/>
  <c r="J73" i="23" a="1"/>
  <c r="J73" i="23" s="1"/>
  <c r="J82" i="23" a="1"/>
  <c r="J82" i="23" s="1"/>
  <c r="J74" i="23" a="1"/>
  <c r="J74" i="23" s="1"/>
  <c r="J149" i="23" a="1"/>
  <c r="J149" i="23" s="1"/>
  <c r="J122" i="23" a="1"/>
  <c r="J122" i="23" s="1"/>
  <c r="J118" i="23" a="1"/>
  <c r="J118" i="23" s="1"/>
  <c r="J112" i="23" a="1"/>
  <c r="J112" i="23" s="1"/>
  <c r="J75" i="23" a="1"/>
  <c r="J75" i="23" s="1"/>
  <c r="J83" i="23" a="1"/>
  <c r="J83" i="23" s="1"/>
  <c r="J77" i="23" a="1"/>
  <c r="J77" i="23" s="1"/>
  <c r="J146" i="23" a="1"/>
  <c r="J146" i="23" s="1"/>
  <c r="C15" i="23" a="1"/>
  <c r="C15" i="23" s="1"/>
  <c r="D16" i="23" a="1"/>
  <c r="D16" i="23" s="1"/>
  <c r="E17" i="23" a="1"/>
  <c r="E17" i="23" s="1"/>
  <c r="F18" i="23" a="1"/>
  <c r="F18" i="23" s="1"/>
  <c r="G19" i="23" a="1"/>
  <c r="G19" i="23" s="1"/>
  <c r="H20" i="23" a="1"/>
  <c r="H20" i="23" s="1"/>
  <c r="J21" i="23" a="1"/>
  <c r="J21" i="23" s="1"/>
  <c r="C23" i="23" a="1"/>
  <c r="C23" i="23" s="1"/>
  <c r="D24" i="23" a="1"/>
  <c r="D24" i="23" s="1"/>
  <c r="G26" i="23" a="1"/>
  <c r="G26" i="23" s="1"/>
  <c r="J27" i="23" a="1"/>
  <c r="J27" i="23" s="1"/>
  <c r="E30" i="23" a="1"/>
  <c r="E30" i="23" s="1"/>
  <c r="I32" i="23" a="1"/>
  <c r="I32" i="23" s="1"/>
  <c r="C34" i="23" a="1"/>
  <c r="C34" i="23" s="1"/>
  <c r="F36" i="23" a="1"/>
  <c r="F36" i="23" s="1"/>
  <c r="H37" i="23" a="1"/>
  <c r="H37" i="23" s="1"/>
  <c r="E44" i="23" a="1"/>
  <c r="E44" i="23" s="1"/>
  <c r="J45" i="23" a="1"/>
  <c r="J45" i="23" s="1"/>
  <c r="G48" i="23" a="1"/>
  <c r="G48" i="23" s="1"/>
  <c r="D50" i="23" a="1"/>
  <c r="D50" i="23" s="1"/>
  <c r="G54" i="23" a="1"/>
  <c r="G54" i="23" s="1"/>
  <c r="G62" i="23" a="1"/>
  <c r="G62" i="23" s="1"/>
  <c r="C66" i="23" a="1"/>
  <c r="C66" i="23" s="1"/>
  <c r="G67" i="23" a="1"/>
  <c r="G67" i="23" s="1"/>
  <c r="J78" i="23" a="1"/>
  <c r="J78" i="23" s="1"/>
  <c r="E87" i="23" a="1"/>
  <c r="E87" i="23" s="1"/>
  <c r="D93" i="23" a="1"/>
  <c r="D93" i="23" s="1"/>
  <c r="C107" i="23" a="1"/>
  <c r="C107" i="23" s="1"/>
  <c r="H116" i="23" a="1"/>
  <c r="H116" i="23" s="1"/>
  <c r="C39" i="23" a="1"/>
  <c r="C39" i="23" s="1"/>
  <c r="C43" i="23" a="1"/>
  <c r="C43" i="23" s="1"/>
  <c r="C58" i="23" a="1"/>
  <c r="C58" i="23" s="1"/>
  <c r="I19" i="23" a="1"/>
  <c r="I19" i="23" s="1"/>
  <c r="G25" i="23" a="1"/>
  <c r="G25" i="23" s="1"/>
  <c r="J26" i="23" a="1"/>
  <c r="J26" i="23" s="1"/>
  <c r="E29" i="23" a="1"/>
  <c r="E29" i="23" s="1"/>
  <c r="I31" i="23" a="1"/>
  <c r="I31" i="23" s="1"/>
  <c r="C33" i="23" a="1"/>
  <c r="C33" i="23" s="1"/>
  <c r="F35" i="23" a="1"/>
  <c r="F35" i="23" s="1"/>
  <c r="H36" i="23" a="1"/>
  <c r="H36" i="23" s="1"/>
  <c r="D39" i="23" a="1"/>
  <c r="D39" i="23" s="1"/>
  <c r="F40" i="23" a="1"/>
  <c r="F40" i="23" s="1"/>
  <c r="J41" i="23" a="1"/>
  <c r="J41" i="23" s="1"/>
  <c r="D43" i="23" a="1"/>
  <c r="D43" i="23" s="1"/>
  <c r="F47" i="23" a="1"/>
  <c r="F47" i="23" s="1"/>
  <c r="C49" i="23" a="1"/>
  <c r="C49" i="23" s="1"/>
  <c r="E53" i="23" a="1"/>
  <c r="E53" i="23" s="1"/>
  <c r="C55" i="23" a="1"/>
  <c r="C55" i="23" s="1"/>
  <c r="D58" i="23" a="1"/>
  <c r="D58" i="23" s="1"/>
  <c r="J59" i="23" a="1"/>
  <c r="J59" i="23" s="1"/>
  <c r="E61" i="23" a="1"/>
  <c r="E61" i="23" s="1"/>
  <c r="C63" i="23" a="1"/>
  <c r="C63" i="23" s="1"/>
  <c r="E66" i="23" a="1"/>
  <c r="E66" i="23" s="1"/>
  <c r="D68" i="23" a="1"/>
  <c r="D68" i="23" s="1"/>
  <c r="D74" i="23" a="1"/>
  <c r="D74" i="23" s="1"/>
  <c r="H76" i="23" a="1"/>
  <c r="H76" i="23" s="1"/>
  <c r="G79" i="23" a="1"/>
  <c r="G79" i="23" s="1"/>
  <c r="H83" i="23" a="1"/>
  <c r="H83" i="23" s="1"/>
  <c r="G88" i="23" a="1"/>
  <c r="G88" i="23" s="1"/>
  <c r="F94" i="23" a="1"/>
  <c r="F94" i="23" s="1"/>
  <c r="E101" i="23" a="1"/>
  <c r="E101" i="23" s="1"/>
  <c r="D15" i="23" a="1"/>
  <c r="D15" i="23" s="1"/>
  <c r="BI60" i="14" s="1"/>
  <c r="C22" i="23" a="1"/>
  <c r="C22" i="23" s="1"/>
  <c r="E15" i="23" a="1"/>
  <c r="E15" i="23" s="1"/>
  <c r="BJ60" i="14" s="1"/>
  <c r="F16" i="23" a="1"/>
  <c r="F16" i="23" s="1"/>
  <c r="G17" i="23" a="1"/>
  <c r="G17" i="23" s="1"/>
  <c r="H18" i="23" a="1"/>
  <c r="H18" i="23" s="1"/>
  <c r="J19" i="23" a="1"/>
  <c r="J19" i="23" s="1"/>
  <c r="C21" i="23" a="1"/>
  <c r="C21" i="23" s="1"/>
  <c r="D22" i="23" a="1"/>
  <c r="D22" i="23" s="1"/>
  <c r="E23" i="23" a="1"/>
  <c r="E23" i="23" s="1"/>
  <c r="F24" i="23" a="1"/>
  <c r="F24" i="23" s="1"/>
  <c r="H25" i="23" a="1"/>
  <c r="H25" i="23" s="1"/>
  <c r="D28" i="23" a="1"/>
  <c r="D28" i="23" s="1"/>
  <c r="G30" i="23" a="1"/>
  <c r="G30" i="23" s="1"/>
  <c r="J31" i="23" a="1"/>
  <c r="J31" i="23" s="1"/>
  <c r="E34" i="23" a="1"/>
  <c r="E34" i="23" s="1"/>
  <c r="I36" i="23" a="1"/>
  <c r="I36" i="23" s="1"/>
  <c r="C38" i="23" a="1"/>
  <c r="C38" i="23" s="1"/>
  <c r="G44" i="23" a="1"/>
  <c r="G44" i="23" s="1"/>
  <c r="D46" i="23" a="1"/>
  <c r="D46" i="23" s="1"/>
  <c r="F50" i="23" a="1"/>
  <c r="F50" i="23" s="1"/>
  <c r="C52" i="23" a="1"/>
  <c r="C52" i="23" s="1"/>
  <c r="G56" i="23" a="1"/>
  <c r="G56" i="23" s="1"/>
  <c r="G64" i="23" a="1"/>
  <c r="G64" i="23" s="1"/>
  <c r="E70" i="23" a="1"/>
  <c r="E70" i="23" s="1"/>
  <c r="F72" i="23" a="1"/>
  <c r="F72" i="23" s="1"/>
  <c r="G74" i="23" a="1"/>
  <c r="G74" i="23" s="1"/>
  <c r="C80" i="23" a="1"/>
  <c r="C80" i="23" s="1"/>
  <c r="I83" i="23" a="1"/>
  <c r="I83" i="23" s="1"/>
  <c r="D109" i="23" a="1"/>
  <c r="D109" i="23" s="1"/>
  <c r="I119" i="23" a="1"/>
  <c r="I119" i="23" s="1"/>
  <c r="D143" i="23" a="1"/>
  <c r="D143" i="23" s="1"/>
  <c r="D23" i="23" a="1"/>
  <c r="D23" i="23" s="1"/>
  <c r="C28" i="23" a="1"/>
  <c r="C28" i="23" s="1"/>
  <c r="C46" i="23" a="1"/>
  <c r="C46" i="23" s="1"/>
  <c r="I18" i="23" a="1"/>
  <c r="I18" i="23" s="1"/>
  <c r="I25" i="23" a="1"/>
  <c r="I25" i="23" s="1"/>
  <c r="C27" i="23" a="1"/>
  <c r="C27" i="23" s="1"/>
  <c r="F29" i="23" a="1"/>
  <c r="F29" i="23" s="1"/>
  <c r="H30" i="23" a="1"/>
  <c r="H30" i="23" s="1"/>
  <c r="D33" i="23" a="1"/>
  <c r="D33" i="23" s="1"/>
  <c r="G35" i="23" a="1"/>
  <c r="G35" i="23" s="1"/>
  <c r="J36" i="23" a="1"/>
  <c r="J36" i="23" s="1"/>
  <c r="E39" i="23" a="1"/>
  <c r="E39" i="23" s="1"/>
  <c r="G40" i="23" a="1"/>
  <c r="G40" i="23" s="1"/>
  <c r="C42" i="23" a="1"/>
  <c r="C42" i="23" s="1"/>
  <c r="E43" i="23" a="1"/>
  <c r="E43" i="23" s="1"/>
  <c r="J44" i="23" a="1"/>
  <c r="J44" i="23" s="1"/>
  <c r="G47" i="23" a="1"/>
  <c r="G47" i="23" s="1"/>
  <c r="D49" i="23" a="1"/>
  <c r="D49" i="23" s="1"/>
  <c r="D55" i="23" a="1"/>
  <c r="D55" i="23" s="1"/>
  <c r="J56" i="23" a="1"/>
  <c r="J56" i="23" s="1"/>
  <c r="E58" i="23" a="1"/>
  <c r="E58" i="23" s="1"/>
  <c r="C60" i="23" a="1"/>
  <c r="C60" i="23" s="1"/>
  <c r="D63" i="23" a="1"/>
  <c r="D63" i="23" s="1"/>
  <c r="J64" i="23" a="1"/>
  <c r="J64" i="23" s="1"/>
  <c r="F66" i="23" a="1"/>
  <c r="F66" i="23" s="1"/>
  <c r="E68" i="23" a="1"/>
  <c r="E68" i="23" s="1"/>
  <c r="I76" i="23" a="1"/>
  <c r="I76" i="23" s="1"/>
  <c r="D80" i="23" a="1"/>
  <c r="D80" i="23" s="1"/>
  <c r="E147" i="23" a="1"/>
  <c r="E147" i="23" s="1"/>
  <c r="C74" i="23" a="1"/>
  <c r="C74" i="23" s="1"/>
  <c r="D118" i="23" a="1"/>
  <c r="D118" i="23" s="1"/>
  <c r="F15" i="23" a="1"/>
  <c r="F15" i="23" s="1"/>
  <c r="BK60" i="14" s="1"/>
  <c r="G16" i="23" a="1"/>
  <c r="G16" i="23" s="1"/>
  <c r="H17" i="23" a="1"/>
  <c r="H17" i="23" s="1"/>
  <c r="J18" i="23" a="1"/>
  <c r="J18" i="23" s="1"/>
  <c r="C20" i="23" a="1"/>
  <c r="C20" i="23" s="1"/>
  <c r="D21" i="23" a="1"/>
  <c r="D21" i="23" s="1"/>
  <c r="E22" i="23" a="1"/>
  <c r="E22" i="23" s="1"/>
  <c r="F23" i="23" a="1"/>
  <c r="F23" i="23" s="1"/>
  <c r="G24" i="23" a="1"/>
  <c r="G24" i="23" s="1"/>
  <c r="J25" i="23" a="1"/>
  <c r="J25" i="23" s="1"/>
  <c r="E28" i="23" a="1"/>
  <c r="E28" i="23" s="1"/>
  <c r="I30" i="23" a="1"/>
  <c r="I30" i="23" s="1"/>
  <c r="C32" i="23" a="1"/>
  <c r="C32" i="23" s="1"/>
  <c r="F34" i="23" a="1"/>
  <c r="F34" i="23" s="1"/>
  <c r="H35" i="23" a="1"/>
  <c r="H35" i="23" s="1"/>
  <c r="D38" i="23" a="1"/>
  <c r="D38" i="23" s="1"/>
  <c r="H40" i="23" a="1"/>
  <c r="H40" i="23" s="1"/>
  <c r="E46" i="23" a="1"/>
  <c r="E46" i="23" s="1"/>
  <c r="J47" i="23" a="1"/>
  <c r="J47" i="23" s="1"/>
  <c r="G50" i="23" a="1"/>
  <c r="G50" i="23" s="1"/>
  <c r="D52" i="23" a="1"/>
  <c r="D52" i="23" s="1"/>
  <c r="G53" i="23" a="1"/>
  <c r="G53" i="23" s="1"/>
  <c r="G61" i="23" a="1"/>
  <c r="G61" i="23" s="1"/>
  <c r="F70" i="23" a="1"/>
  <c r="F70" i="23" s="1"/>
  <c r="G72" i="23" a="1"/>
  <c r="G72" i="23" s="1"/>
  <c r="H74" i="23" a="1"/>
  <c r="H74" i="23" s="1"/>
  <c r="F84" i="23" a="1"/>
  <c r="F84" i="23" s="1"/>
  <c r="F89" i="23" a="1"/>
  <c r="F89" i="23" s="1"/>
  <c r="E95" i="23" a="1"/>
  <c r="E95" i="23" s="1"/>
  <c r="E102" i="23" a="1"/>
  <c r="E102" i="23" s="1"/>
  <c r="F122" i="23" a="1"/>
  <c r="F122" i="23" s="1"/>
  <c r="C148" i="23" a="1"/>
  <c r="C148" i="23" s="1"/>
  <c r="I17" i="23" a="1"/>
  <c r="I17" i="23" s="1"/>
  <c r="H24" i="23" a="1"/>
  <c r="H24" i="23" s="1"/>
  <c r="D27" i="23" a="1"/>
  <c r="D27" i="23" s="1"/>
  <c r="G29" i="23" a="1"/>
  <c r="G29" i="23" s="1"/>
  <c r="J30" i="23" a="1"/>
  <c r="J30" i="23" s="1"/>
  <c r="E33" i="23" a="1"/>
  <c r="E33" i="23" s="1"/>
  <c r="I35" i="23" a="1"/>
  <c r="I35" i="23" s="1"/>
  <c r="C37" i="23" a="1"/>
  <c r="C37" i="23" s="1"/>
  <c r="F39" i="23" a="1"/>
  <c r="F39" i="23" s="1"/>
  <c r="J40" i="23" a="1"/>
  <c r="J40" i="23" s="1"/>
  <c r="D42" i="23" a="1"/>
  <c r="D42" i="23" s="1"/>
  <c r="F43" i="23" a="1"/>
  <c r="F43" i="23" s="1"/>
  <c r="C45" i="23" a="1"/>
  <c r="C45" i="23" s="1"/>
  <c r="E49" i="23" a="1"/>
  <c r="E49" i="23" s="1"/>
  <c r="J50" i="23" a="1"/>
  <c r="J50" i="23" s="1"/>
  <c r="J53" i="23" a="1"/>
  <c r="J53" i="23" s="1"/>
  <c r="E55" i="23" a="1"/>
  <c r="E55" i="23" s="1"/>
  <c r="C57" i="23" a="1"/>
  <c r="C57" i="23" s="1"/>
  <c r="D60" i="23" a="1"/>
  <c r="D60" i="23" s="1"/>
  <c r="J61" i="23" a="1"/>
  <c r="J61" i="23" s="1"/>
  <c r="E63" i="23" a="1"/>
  <c r="E63" i="23" s="1"/>
  <c r="C65" i="23" a="1"/>
  <c r="C65" i="23" s="1"/>
  <c r="F68" i="23" a="1"/>
  <c r="F68" i="23" s="1"/>
  <c r="J76" i="23" a="1"/>
  <c r="J76" i="23" s="1"/>
  <c r="H80" i="23" a="1"/>
  <c r="H80" i="23" s="1"/>
  <c r="D90" i="23" a="1"/>
  <c r="D90" i="23" s="1"/>
  <c r="D103" i="23" a="1"/>
  <c r="D103" i="23" s="1"/>
  <c r="C111" i="23" a="1"/>
  <c r="C111" i="23" s="1"/>
  <c r="D124" i="23" a="1"/>
  <c r="D124" i="23" s="1"/>
  <c r="D34" i="23" a="1"/>
  <c r="D34" i="23" s="1"/>
  <c r="G15" i="23" a="1"/>
  <c r="G15" i="23" s="1"/>
  <c r="BL60" i="14" s="1"/>
  <c r="H16" i="23" a="1"/>
  <c r="H16" i="23" s="1"/>
  <c r="J17" i="23" a="1"/>
  <c r="J17" i="23" s="1"/>
  <c r="C19" i="23" a="1"/>
  <c r="C19" i="23" s="1"/>
  <c r="D20" i="23" a="1"/>
  <c r="D20" i="23" s="1"/>
  <c r="E21" i="23" a="1"/>
  <c r="E21" i="23" s="1"/>
  <c r="F22" i="23" a="1"/>
  <c r="F22" i="23" s="1"/>
  <c r="G23" i="23" a="1"/>
  <c r="G23" i="23" s="1"/>
  <c r="I24" i="23" a="1"/>
  <c r="I24" i="23" s="1"/>
  <c r="C26" i="23" a="1"/>
  <c r="C26" i="23" s="1"/>
  <c r="F28" i="23" a="1"/>
  <c r="F28" i="23" s="1"/>
  <c r="H29" i="23" a="1"/>
  <c r="H29" i="23" s="1"/>
  <c r="D32" i="23" a="1"/>
  <c r="D32" i="23" s="1"/>
  <c r="G34" i="23" a="1"/>
  <c r="G34" i="23" s="1"/>
  <c r="J35" i="23" a="1"/>
  <c r="J35" i="23" s="1"/>
  <c r="E38" i="23" a="1"/>
  <c r="E38" i="23" s="1"/>
  <c r="F46" i="23" a="1"/>
  <c r="F46" i="23" s="1"/>
  <c r="E52" i="23" a="1"/>
  <c r="E52" i="23" s="1"/>
  <c r="G58" i="23" a="1"/>
  <c r="G58" i="23" s="1"/>
  <c r="D65" i="23" a="1"/>
  <c r="D65" i="23" s="1"/>
  <c r="H66" i="23" a="1"/>
  <c r="H66" i="23" s="1"/>
  <c r="G70" i="23" a="1"/>
  <c r="G70" i="23" s="1"/>
  <c r="H72" i="23" a="1"/>
  <c r="H72" i="23" s="1"/>
  <c r="I74" i="23" a="1"/>
  <c r="I74" i="23" s="1"/>
  <c r="E77" i="23" a="1"/>
  <c r="E77" i="23" s="1"/>
  <c r="I80" i="23" a="1"/>
  <c r="I80" i="23" s="1"/>
  <c r="J84" i="23" a="1"/>
  <c r="J84" i="23" s="1"/>
  <c r="D96" i="23" a="1"/>
  <c r="D96" i="23" s="1"/>
  <c r="J152" i="23" a="1"/>
  <c r="J152" i="23" s="1"/>
  <c r="C182" i="23" a="1"/>
  <c r="C182" i="23" s="1"/>
  <c r="C144" i="23" a="1"/>
  <c r="C144" i="23" s="1"/>
  <c r="C128" i="23" a="1"/>
  <c r="C128" i="23" s="1"/>
  <c r="C193" i="23" a="1"/>
  <c r="C193" i="23" s="1"/>
  <c r="C176" i="23" a="1"/>
  <c r="C176" i="23" s="1"/>
  <c r="C168" i="23" a="1"/>
  <c r="C168" i="23" s="1"/>
  <c r="C160" i="23" a="1"/>
  <c r="C160" i="23" s="1"/>
  <c r="C145" i="23" a="1"/>
  <c r="C145" i="23" s="1"/>
  <c r="C129" i="23" a="1"/>
  <c r="C129" i="23" s="1"/>
  <c r="C188" i="23" a="1"/>
  <c r="C188" i="23" s="1"/>
  <c r="C146" i="23" a="1"/>
  <c r="C146" i="23" s="1"/>
  <c r="C130" i="23" a="1"/>
  <c r="C130" i="23" s="1"/>
  <c r="C114" i="23" a="1"/>
  <c r="C114" i="23" s="1"/>
  <c r="C183" i="23" a="1"/>
  <c r="C183" i="23" s="1"/>
  <c r="C177" i="23" a="1"/>
  <c r="C177" i="23" s="1"/>
  <c r="C169" i="23" a="1"/>
  <c r="C169" i="23" s="1"/>
  <c r="C161" i="23" a="1"/>
  <c r="C161" i="23" s="1"/>
  <c r="C147" i="23" a="1"/>
  <c r="C147" i="23" s="1"/>
  <c r="C131" i="23" a="1"/>
  <c r="C131" i="23" s="1"/>
  <c r="C115" i="23" a="1"/>
  <c r="C115" i="23" s="1"/>
  <c r="C184" i="23" a="1"/>
  <c r="C184" i="23" s="1"/>
  <c r="C150" i="23" a="1"/>
  <c r="C150" i="23" s="1"/>
  <c r="C134" i="23" a="1"/>
  <c r="C134" i="23" s="1"/>
  <c r="C118" i="23" a="1"/>
  <c r="C118" i="23" s="1"/>
  <c r="C195" i="23" a="1"/>
  <c r="C195" i="23" s="1"/>
  <c r="C179" i="23" a="1"/>
  <c r="C179" i="23" s="1"/>
  <c r="C171" i="23" a="1"/>
  <c r="C171" i="23" s="1"/>
  <c r="C163" i="23" a="1"/>
  <c r="C163" i="23" s="1"/>
  <c r="C151" i="23" a="1"/>
  <c r="C151" i="23" s="1"/>
  <c r="C135" i="23" a="1"/>
  <c r="C135" i="23" s="1"/>
  <c r="C190" i="23" a="1"/>
  <c r="C190" i="23" s="1"/>
  <c r="C152" i="23" a="1"/>
  <c r="C152" i="23" s="1"/>
  <c r="C185" i="23" a="1"/>
  <c r="C185" i="23" s="1"/>
  <c r="C172" i="23" a="1"/>
  <c r="C172" i="23" s="1"/>
  <c r="C164" i="23" a="1"/>
  <c r="C164" i="23" s="1"/>
  <c r="C196" i="23" a="1"/>
  <c r="C196" i="23" s="1"/>
  <c r="C180" i="23" a="1"/>
  <c r="C180" i="23" s="1"/>
  <c r="C154" i="23" a="1"/>
  <c r="C154" i="23" s="1"/>
  <c r="C138" i="23" a="1"/>
  <c r="C138" i="23" s="1"/>
  <c r="C191" i="23" a="1"/>
  <c r="C191" i="23" s="1"/>
  <c r="C173" i="23" a="1"/>
  <c r="C173" i="23" s="1"/>
  <c r="C165" i="23" a="1"/>
  <c r="C165" i="23" s="1"/>
  <c r="C155" i="23" a="1"/>
  <c r="C155" i="23" s="1"/>
  <c r="C192" i="23" a="1"/>
  <c r="C192" i="23" s="1"/>
  <c r="C166" i="23" a="1"/>
  <c r="C166" i="23" s="1"/>
  <c r="C124" i="23" a="1"/>
  <c r="C124" i="23" s="1"/>
  <c r="C157" i="23" a="1"/>
  <c r="C157" i="23" s="1"/>
  <c r="C143" i="23" a="1"/>
  <c r="C143" i="23" s="1"/>
  <c r="C141" i="23" a="1"/>
  <c r="C141" i="23" s="1"/>
  <c r="C139" i="23" a="1"/>
  <c r="C139" i="23" s="1"/>
  <c r="C103" i="23" a="1"/>
  <c r="C103" i="23" s="1"/>
  <c r="C102" i="23" a="1"/>
  <c r="C102" i="23" s="1"/>
  <c r="C101" i="23" a="1"/>
  <c r="C101" i="23" s="1"/>
  <c r="C100" i="23" a="1"/>
  <c r="C100" i="23" s="1"/>
  <c r="C99" i="23" a="1"/>
  <c r="C99" i="23" s="1"/>
  <c r="C98" i="23" a="1"/>
  <c r="C98" i="23" s="1"/>
  <c r="C97" i="23" a="1"/>
  <c r="C97" i="23" s="1"/>
  <c r="C96" i="23" a="1"/>
  <c r="C96" i="23" s="1"/>
  <c r="C95" i="23" a="1"/>
  <c r="C95" i="23" s="1"/>
  <c r="C94" i="23" a="1"/>
  <c r="C94" i="23" s="1"/>
  <c r="C93" i="23" a="1"/>
  <c r="C93" i="23" s="1"/>
  <c r="C92" i="23" a="1"/>
  <c r="C92" i="23" s="1"/>
  <c r="C91" i="23" a="1"/>
  <c r="C91" i="23" s="1"/>
  <c r="C90" i="23" a="1"/>
  <c r="C90" i="23" s="1"/>
  <c r="C89" i="23" a="1"/>
  <c r="C89" i="23" s="1"/>
  <c r="C88" i="23" a="1"/>
  <c r="C88" i="23" s="1"/>
  <c r="C87" i="23" a="1"/>
  <c r="C87" i="23" s="1"/>
  <c r="C86" i="23" a="1"/>
  <c r="C86" i="23" s="1"/>
  <c r="C162" i="23" a="1"/>
  <c r="C162" i="23" s="1"/>
  <c r="C137" i="23" a="1"/>
  <c r="C137" i="23" s="1"/>
  <c r="C127" i="23" a="1"/>
  <c r="C127" i="23" s="1"/>
  <c r="C104" i="23" a="1"/>
  <c r="C104" i="23" s="1"/>
  <c r="C119" i="23" a="1"/>
  <c r="C119" i="23" s="1"/>
  <c r="C105" i="23" a="1"/>
  <c r="C105" i="23" s="1"/>
  <c r="C122" i="23" a="1"/>
  <c r="C122" i="23" s="1"/>
  <c r="C106" i="23" a="1"/>
  <c r="C106" i="23" s="1"/>
  <c r="C133" i="23" a="1"/>
  <c r="C133" i="23" s="1"/>
  <c r="C125" i="23" a="1"/>
  <c r="C125" i="23" s="1"/>
  <c r="C108" i="23" a="1"/>
  <c r="C108" i="23" s="1"/>
  <c r="C187" i="23" a="1"/>
  <c r="C187" i="23" s="1"/>
  <c r="C156" i="23" a="1"/>
  <c r="C156" i="23" s="1"/>
  <c r="C109" i="23" a="1"/>
  <c r="C109" i="23" s="1"/>
  <c r="C120" i="23" a="1"/>
  <c r="C120" i="23" s="1"/>
  <c r="C110" i="23" a="1"/>
  <c r="C110" i="23" s="1"/>
  <c r="C175" i="23" a="1"/>
  <c r="C175" i="23" s="1"/>
  <c r="C142" i="23" a="1"/>
  <c r="C142" i="23" s="1"/>
  <c r="C140" i="23" a="1"/>
  <c r="C140" i="23" s="1"/>
  <c r="C194" i="23" a="1"/>
  <c r="C194" i="23" s="1"/>
  <c r="C186" i="23" a="1"/>
  <c r="C186" i="23" s="1"/>
  <c r="C136" i="23" a="1"/>
  <c r="C136" i="23" s="1"/>
  <c r="C123" i="23" a="1"/>
  <c r="C123" i="23" s="1"/>
  <c r="C158" i="23" a="1"/>
  <c r="C158" i="23" s="1"/>
  <c r="C178" i="23" a="1"/>
  <c r="C178" i="23" s="1"/>
  <c r="C167" i="23" a="1"/>
  <c r="C167" i="23" s="1"/>
  <c r="C153" i="23" a="1"/>
  <c r="C153" i="23" s="1"/>
  <c r="C174" i="23" a="1"/>
  <c r="C174" i="23" s="1"/>
  <c r="C68" i="23" a="1"/>
  <c r="C68" i="23" s="1"/>
  <c r="C117" i="23" a="1"/>
  <c r="C117" i="23" s="1"/>
  <c r="C69" i="23" a="1"/>
  <c r="C69" i="23" s="1"/>
  <c r="C121" i="23" a="1"/>
  <c r="C121" i="23" s="1"/>
  <c r="C81" i="23" a="1"/>
  <c r="C81" i="23" s="1"/>
  <c r="C70" i="23" a="1"/>
  <c r="C70" i="23" s="1"/>
  <c r="C71" i="23" a="1"/>
  <c r="C71" i="23" s="1"/>
  <c r="C170" i="23" a="1"/>
  <c r="C170" i="23" s="1"/>
  <c r="C72" i="23" a="1"/>
  <c r="C72" i="23" s="1"/>
  <c r="C189" i="23" a="1"/>
  <c r="C189" i="23" s="1"/>
  <c r="C116" i="23" a="1"/>
  <c r="C116" i="23" s="1"/>
  <c r="C75" i="23" a="1"/>
  <c r="C75" i="23" s="1"/>
  <c r="C83" i="23" a="1"/>
  <c r="C83" i="23" s="1"/>
  <c r="C76" i="23" a="1"/>
  <c r="C76" i="23" s="1"/>
  <c r="C113" i="23" a="1"/>
  <c r="C113" i="23" s="1"/>
  <c r="C77" i="23" a="1"/>
  <c r="C77" i="23" s="1"/>
  <c r="C132" i="23" a="1"/>
  <c r="C132" i="23" s="1"/>
  <c r="C78" i="23" a="1"/>
  <c r="C78" i="23" s="1"/>
  <c r="C181" i="23" a="1"/>
  <c r="C181" i="23" s="1"/>
  <c r="C149" i="23" a="1"/>
  <c r="C149" i="23" s="1"/>
  <c r="C84" i="23" a="1"/>
  <c r="C84" i="23" s="1"/>
  <c r="C79" i="23" a="1"/>
  <c r="C79" i="23" s="1"/>
  <c r="C112" i="23" a="1"/>
  <c r="C112" i="23" s="1"/>
  <c r="C51" i="23" a="1"/>
  <c r="C51" i="23" s="1"/>
  <c r="C85" i="23" a="1"/>
  <c r="C85" i="23" s="1"/>
  <c r="E194" i="23" a="1"/>
  <c r="E194" i="23" s="1"/>
  <c r="E148" i="23" a="1"/>
  <c r="E148" i="23" s="1"/>
  <c r="E132" i="23" a="1"/>
  <c r="E132" i="23" s="1"/>
  <c r="E189" i="23" a="1"/>
  <c r="E189" i="23" s="1"/>
  <c r="E178" i="23" a="1"/>
  <c r="E178" i="23" s="1"/>
  <c r="E170" i="23" a="1"/>
  <c r="E170" i="23" s="1"/>
  <c r="E162" i="23" a="1"/>
  <c r="E162" i="23" s="1"/>
  <c r="E149" i="23" a="1"/>
  <c r="E149" i="23" s="1"/>
  <c r="E133" i="23" a="1"/>
  <c r="E133" i="23" s="1"/>
  <c r="E117" i="23" a="1"/>
  <c r="E117" i="23" s="1"/>
  <c r="E184" i="23" a="1"/>
  <c r="E184" i="23" s="1"/>
  <c r="E150" i="23" a="1"/>
  <c r="E150" i="23" s="1"/>
  <c r="E134" i="23" a="1"/>
  <c r="E134" i="23" s="1"/>
  <c r="E118" i="23" a="1"/>
  <c r="E118" i="23" s="1"/>
  <c r="E195" i="23" a="1"/>
  <c r="E195" i="23" s="1"/>
  <c r="E179" i="23" a="1"/>
  <c r="E179" i="23" s="1"/>
  <c r="E171" i="23" a="1"/>
  <c r="E171" i="23" s="1"/>
  <c r="E163" i="23" a="1"/>
  <c r="E163" i="23" s="1"/>
  <c r="E151" i="23" a="1"/>
  <c r="E151" i="23" s="1"/>
  <c r="E135" i="23" a="1"/>
  <c r="E135" i="23" s="1"/>
  <c r="E119" i="23" a="1"/>
  <c r="E119" i="23" s="1"/>
  <c r="E196" i="23" a="1"/>
  <c r="E196" i="23" s="1"/>
  <c r="E180" i="23" a="1"/>
  <c r="E180" i="23" s="1"/>
  <c r="E154" i="23" a="1"/>
  <c r="E154" i="23" s="1"/>
  <c r="E138" i="23" a="1"/>
  <c r="E138" i="23" s="1"/>
  <c r="E122" i="23" a="1"/>
  <c r="E122" i="23" s="1"/>
  <c r="E191" i="23" a="1"/>
  <c r="E191" i="23" s="1"/>
  <c r="E173" i="23" a="1"/>
  <c r="E173" i="23" s="1"/>
  <c r="E165" i="23" a="1"/>
  <c r="E165" i="23" s="1"/>
  <c r="E155" i="23" a="1"/>
  <c r="E155" i="23" s="1"/>
  <c r="E139" i="23" a="1"/>
  <c r="E139" i="23" s="1"/>
  <c r="E186" i="23" a="1"/>
  <c r="E186" i="23" s="1"/>
  <c r="E156" i="23" a="1"/>
  <c r="E156" i="23" s="1"/>
  <c r="E181" i="23" a="1"/>
  <c r="E181" i="23" s="1"/>
  <c r="E174" i="23" a="1"/>
  <c r="E174" i="23" s="1"/>
  <c r="E166" i="23" a="1"/>
  <c r="E166" i="23" s="1"/>
  <c r="E192" i="23" a="1"/>
  <c r="E192" i="23" s="1"/>
  <c r="E158" i="23" a="1"/>
  <c r="E158" i="23" s="1"/>
  <c r="E142" i="23" a="1"/>
  <c r="E142" i="23" s="1"/>
  <c r="E187" i="23" a="1"/>
  <c r="E187" i="23" s="1"/>
  <c r="E175" i="23" a="1"/>
  <c r="E175" i="23" s="1"/>
  <c r="E167" i="23" a="1"/>
  <c r="E167" i="23" s="1"/>
  <c r="E159" i="23" a="1"/>
  <c r="E159" i="23" s="1"/>
  <c r="E188" i="23" a="1"/>
  <c r="E188" i="23" s="1"/>
  <c r="E137" i="23" a="1"/>
  <c r="E137" i="23" s="1"/>
  <c r="E106" i="23" a="1"/>
  <c r="E106" i="23" s="1"/>
  <c r="E130" i="23" a="1"/>
  <c r="E130" i="23" s="1"/>
  <c r="E107" i="23" a="1"/>
  <c r="E107" i="23" s="1"/>
  <c r="E169" i="23" a="1"/>
  <c r="E169" i="23" s="1"/>
  <c r="E152" i="23" a="1"/>
  <c r="E152" i="23" s="1"/>
  <c r="E125" i="23" a="1"/>
  <c r="E125" i="23" s="1"/>
  <c r="E108" i="23" a="1"/>
  <c r="E108" i="23" s="1"/>
  <c r="E176" i="23" a="1"/>
  <c r="E176" i="23" s="1"/>
  <c r="E109" i="23" a="1"/>
  <c r="E109" i="23" s="1"/>
  <c r="E128" i="23" a="1"/>
  <c r="E128" i="23" s="1"/>
  <c r="E116" i="23" a="1"/>
  <c r="E116" i="23" s="1"/>
  <c r="E110" i="23" a="1"/>
  <c r="E110" i="23" s="1"/>
  <c r="E183" i="23" a="1"/>
  <c r="E183" i="23" s="1"/>
  <c r="E168" i="23" a="1"/>
  <c r="E168" i="23" s="1"/>
  <c r="E140" i="23" a="1"/>
  <c r="E140" i="23" s="1"/>
  <c r="E123" i="23" a="1"/>
  <c r="E123" i="23" s="1"/>
  <c r="E112" i="23" a="1"/>
  <c r="E112" i="23" s="1"/>
  <c r="E161" i="23" a="1"/>
  <c r="E161" i="23" s="1"/>
  <c r="E164" i="23" a="1"/>
  <c r="E164" i="23" s="1"/>
  <c r="E136" i="23" a="1"/>
  <c r="E136" i="23" s="1"/>
  <c r="E131" i="23" a="1"/>
  <c r="E131" i="23" s="1"/>
  <c r="E126" i="23" a="1"/>
  <c r="E126" i="23" s="1"/>
  <c r="E113" i="23" a="1"/>
  <c r="E113" i="23" s="1"/>
  <c r="E190" i="23" a="1"/>
  <c r="E190" i="23" s="1"/>
  <c r="E182" i="23" a="1"/>
  <c r="E182" i="23" s="1"/>
  <c r="E129" i="23" a="1"/>
  <c r="E129" i="23" s="1"/>
  <c r="E153" i="23" a="1"/>
  <c r="E153" i="23" s="1"/>
  <c r="E160" i="23" a="1"/>
  <c r="E160" i="23" s="1"/>
  <c r="E185" i="23" a="1"/>
  <c r="E185" i="23" s="1"/>
  <c r="E141" i="23" a="1"/>
  <c r="E141" i="23" s="1"/>
  <c r="E157" i="23" a="1"/>
  <c r="E157" i="23" s="1"/>
  <c r="E146" i="23" a="1"/>
  <c r="E146" i="23" s="1"/>
  <c r="E86" i="23" a="1"/>
  <c r="E86" i="23" s="1"/>
  <c r="E71" i="23" a="1"/>
  <c r="E71" i="23" s="1"/>
  <c r="E193" i="23" a="1"/>
  <c r="E193" i="23" s="1"/>
  <c r="E145" i="23" a="1"/>
  <c r="E145" i="23" s="1"/>
  <c r="E98" i="23" a="1"/>
  <c r="E98" i="23" s="1"/>
  <c r="E72" i="23" a="1"/>
  <c r="E72" i="23" s="1"/>
  <c r="E172" i="23" a="1"/>
  <c r="E172" i="23" s="1"/>
  <c r="E82" i="23" a="1"/>
  <c r="E82" i="23" s="1"/>
  <c r="E73" i="23" a="1"/>
  <c r="E73" i="23" s="1"/>
  <c r="E144" i="23" a="1"/>
  <c r="E144" i="23" s="1"/>
  <c r="E96" i="23" a="1"/>
  <c r="E96" i="23" s="1"/>
  <c r="E93" i="23" a="1"/>
  <c r="E93" i="23" s="1"/>
  <c r="E74" i="23" a="1"/>
  <c r="E74" i="23" s="1"/>
  <c r="E143" i="23" a="1"/>
  <c r="E143" i="23" s="1"/>
  <c r="E124" i="23" a="1"/>
  <c r="E124" i="23" s="1"/>
  <c r="E120" i="23" a="1"/>
  <c r="E120" i="23" s="1"/>
  <c r="E105" i="23" a="1"/>
  <c r="E105" i="23" s="1"/>
  <c r="E103" i="23" a="1"/>
  <c r="E103" i="23" s="1"/>
  <c r="E90" i="23" a="1"/>
  <c r="E90" i="23" s="1"/>
  <c r="E75" i="23" a="1"/>
  <c r="E75" i="23" s="1"/>
  <c r="E78" i="23" a="1"/>
  <c r="E78" i="23" s="1"/>
  <c r="E99" i="23" a="1"/>
  <c r="E99" i="23" s="1"/>
  <c r="E94" i="23" a="1"/>
  <c r="E94" i="23" s="1"/>
  <c r="E84" i="23" a="1"/>
  <c r="E84" i="23" s="1"/>
  <c r="E91" i="23" a="1"/>
  <c r="E91" i="23" s="1"/>
  <c r="E79" i="23" a="1"/>
  <c r="E79" i="23" s="1"/>
  <c r="E127" i="23" a="1"/>
  <c r="E127" i="23" s="1"/>
  <c r="E97" i="23" a="1"/>
  <c r="E97" i="23" s="1"/>
  <c r="E88" i="23" a="1"/>
  <c r="E88" i="23" s="1"/>
  <c r="E85" i="23" a="1"/>
  <c r="E85" i="23" s="1"/>
  <c r="E104" i="23" a="1"/>
  <c r="E104" i="23" s="1"/>
  <c r="E80" i="23" a="1"/>
  <c r="E80" i="23" s="1"/>
  <c r="E121" i="23" a="1"/>
  <c r="E121" i="23" s="1"/>
  <c r="E114" i="23" a="1"/>
  <c r="E114" i="23" s="1"/>
  <c r="E100" i="23" a="1"/>
  <c r="E100" i="23" s="1"/>
  <c r="E89" i="23" a="1"/>
  <c r="E89" i="23" s="1"/>
  <c r="I15" i="23" a="1"/>
  <c r="I15" i="23" s="1"/>
  <c r="I23" i="23" a="1"/>
  <c r="I23" i="23" s="1"/>
  <c r="C25" i="23" a="1"/>
  <c r="C25" i="23" s="1"/>
  <c r="F27" i="23" a="1"/>
  <c r="F27" i="23" s="1"/>
  <c r="H28" i="23" a="1"/>
  <c r="H28" i="23" s="1"/>
  <c r="D31" i="23" a="1"/>
  <c r="D31" i="23" s="1"/>
  <c r="G33" i="23" a="1"/>
  <c r="G33" i="23" s="1"/>
  <c r="J34" i="23" a="1"/>
  <c r="J34" i="23" s="1"/>
  <c r="E37" i="23" a="1"/>
  <c r="E37" i="23" s="1"/>
  <c r="J39" i="23" a="1"/>
  <c r="J39" i="23" s="1"/>
  <c r="D41" i="23" a="1"/>
  <c r="D41" i="23" s="1"/>
  <c r="F42" i="23" a="1"/>
  <c r="F42" i="23" s="1"/>
  <c r="E45" i="23" a="1"/>
  <c r="E45" i="23" s="1"/>
  <c r="J46" i="23" a="1"/>
  <c r="J46" i="23" s="1"/>
  <c r="G49" i="23" a="1"/>
  <c r="G49" i="23" s="1"/>
  <c r="D51" i="23" a="1"/>
  <c r="D51" i="23" s="1"/>
  <c r="D54" i="23" a="1"/>
  <c r="D54" i="23" s="1"/>
  <c r="J55" i="23" a="1"/>
  <c r="J55" i="23" s="1"/>
  <c r="E57" i="23" a="1"/>
  <c r="E57" i="23" s="1"/>
  <c r="C59" i="23" a="1"/>
  <c r="C59" i="23" s="1"/>
  <c r="D62" i="23" a="1"/>
  <c r="D62" i="23" s="1"/>
  <c r="J63" i="23" a="1"/>
  <c r="J63" i="23" s="1"/>
  <c r="I68" i="23" a="1"/>
  <c r="I68" i="23" s="1"/>
  <c r="J70" i="23" a="1"/>
  <c r="J70" i="23" s="1"/>
  <c r="C73" i="23" a="1"/>
  <c r="C73" i="23" s="1"/>
  <c r="I77" i="23" a="1"/>
  <c r="I77" i="23" s="1"/>
  <c r="G97" i="23" a="1"/>
  <c r="G97" i="23" s="1"/>
  <c r="C62" i="23" a="1"/>
  <c r="C62" i="23" s="1"/>
  <c r="D67" i="23" a="1"/>
  <c r="D67" i="23" s="1"/>
  <c r="D85" i="23" a="1"/>
  <c r="D85" i="23" s="1"/>
  <c r="F196" i="23" a="1"/>
  <c r="F196" i="23" s="1"/>
  <c r="F184" i="23" a="1"/>
  <c r="F184" i="23" s="1"/>
  <c r="F150" i="23" a="1"/>
  <c r="F150" i="23" s="1"/>
  <c r="F134" i="23" a="1"/>
  <c r="F134" i="23" s="1"/>
  <c r="F195" i="23" a="1"/>
  <c r="F195" i="23" s="1"/>
  <c r="F179" i="23" a="1"/>
  <c r="F179" i="23" s="1"/>
  <c r="F171" i="23" a="1"/>
  <c r="F171" i="23" s="1"/>
  <c r="F163" i="23" a="1"/>
  <c r="F163" i="23" s="1"/>
  <c r="F151" i="23" a="1"/>
  <c r="F151" i="23" s="1"/>
  <c r="F135" i="23" a="1"/>
  <c r="F135" i="23" s="1"/>
  <c r="F119" i="23" a="1"/>
  <c r="F119" i="23" s="1"/>
  <c r="F190" i="23" a="1"/>
  <c r="F190" i="23" s="1"/>
  <c r="F152" i="23" a="1"/>
  <c r="F152" i="23" s="1"/>
  <c r="F136" i="23" a="1"/>
  <c r="F136" i="23" s="1"/>
  <c r="F120" i="23" a="1"/>
  <c r="F120" i="23" s="1"/>
  <c r="F185" i="23" a="1"/>
  <c r="F185" i="23" s="1"/>
  <c r="F172" i="23" a="1"/>
  <c r="F172" i="23" s="1"/>
  <c r="F164" i="23" a="1"/>
  <c r="F164" i="23" s="1"/>
  <c r="F153" i="23" a="1"/>
  <c r="F153" i="23" s="1"/>
  <c r="F137" i="23" a="1"/>
  <c r="F137" i="23" s="1"/>
  <c r="F121" i="23" a="1"/>
  <c r="F121" i="23" s="1"/>
  <c r="F186" i="23" a="1"/>
  <c r="F186" i="23" s="1"/>
  <c r="F156" i="23" a="1"/>
  <c r="F156" i="23" s="1"/>
  <c r="F140" i="23" a="1"/>
  <c r="F140" i="23" s="1"/>
  <c r="F124" i="23" a="1"/>
  <c r="F124" i="23" s="1"/>
  <c r="F181" i="23" a="1"/>
  <c r="F181" i="23" s="1"/>
  <c r="F174" i="23" a="1"/>
  <c r="F174" i="23" s="1"/>
  <c r="F166" i="23" a="1"/>
  <c r="F166" i="23" s="1"/>
  <c r="F157" i="23" a="1"/>
  <c r="F157" i="23" s="1"/>
  <c r="F141" i="23" a="1"/>
  <c r="F141" i="23" s="1"/>
  <c r="F192" i="23" a="1"/>
  <c r="F192" i="23" s="1"/>
  <c r="F158" i="23" a="1"/>
  <c r="F158" i="23" s="1"/>
  <c r="F187" i="23" a="1"/>
  <c r="F187" i="23" s="1"/>
  <c r="F175" i="23" a="1"/>
  <c r="F175" i="23" s="1"/>
  <c r="F167" i="23" a="1"/>
  <c r="F167" i="23" s="1"/>
  <c r="F182" i="23" a="1"/>
  <c r="F182" i="23" s="1"/>
  <c r="F144" i="23" a="1"/>
  <c r="F144" i="23" s="1"/>
  <c r="F193" i="23" a="1"/>
  <c r="F193" i="23" s="1"/>
  <c r="F176" i="23" a="1"/>
  <c r="F176" i="23" s="1"/>
  <c r="F168" i="23" a="1"/>
  <c r="F168" i="23" s="1"/>
  <c r="F160" i="23" a="1"/>
  <c r="F160" i="23" s="1"/>
  <c r="F194" i="23" a="1"/>
  <c r="F194" i="23" s="1"/>
  <c r="F188" i="23" a="1"/>
  <c r="F188" i="23" s="1"/>
  <c r="F173" i="23" a="1"/>
  <c r="F173" i="23" s="1"/>
  <c r="F162" i="23" a="1"/>
  <c r="F162" i="23" s="1"/>
  <c r="F125" i="23" a="1"/>
  <c r="F125" i="23" s="1"/>
  <c r="F108" i="23" a="1"/>
  <c r="F108" i="23" s="1"/>
  <c r="F180" i="23" a="1"/>
  <c r="F180" i="23" s="1"/>
  <c r="F169" i="23" a="1"/>
  <c r="F169" i="23" s="1"/>
  <c r="F159" i="23" a="1"/>
  <c r="F159" i="23" s="1"/>
  <c r="F109" i="23" a="1"/>
  <c r="F109" i="23" s="1"/>
  <c r="F154" i="23" a="1"/>
  <c r="F154" i="23" s="1"/>
  <c r="F128" i="23" a="1"/>
  <c r="F128" i="23" s="1"/>
  <c r="F116" i="23" a="1"/>
  <c r="F116" i="23" s="1"/>
  <c r="F110" i="23" a="1"/>
  <c r="F110" i="23" s="1"/>
  <c r="F165" i="23" a="1"/>
  <c r="F165" i="23" s="1"/>
  <c r="F148" i="23" a="1"/>
  <c r="F148" i="23" s="1"/>
  <c r="F146" i="23" a="1"/>
  <c r="F146" i="23" s="1"/>
  <c r="F111" i="23" a="1"/>
  <c r="F111" i="23" s="1"/>
  <c r="F142" i="23" a="1"/>
  <c r="F142" i="23" s="1"/>
  <c r="F133" i="23" a="1"/>
  <c r="F133" i="23" s="1"/>
  <c r="F112" i="23" a="1"/>
  <c r="F112" i="23" s="1"/>
  <c r="F138" i="23" a="1"/>
  <c r="F138" i="23" s="1"/>
  <c r="F131" i="23" a="1"/>
  <c r="F131" i="23" s="1"/>
  <c r="F126" i="23" a="1"/>
  <c r="F126" i="23" s="1"/>
  <c r="F113" i="23" a="1"/>
  <c r="F113" i="23" s="1"/>
  <c r="F117" i="23" a="1"/>
  <c r="F117" i="23" s="1"/>
  <c r="F129" i="23" a="1"/>
  <c r="F129" i="23" s="1"/>
  <c r="F114" i="23" a="1"/>
  <c r="F114" i="23" s="1"/>
  <c r="F178" i="23" a="1"/>
  <c r="F178" i="23" s="1"/>
  <c r="F149" i="23" a="1"/>
  <c r="F149" i="23" s="1"/>
  <c r="F147" i="23" a="1"/>
  <c r="F147" i="23" s="1"/>
  <c r="F145" i="23" a="1"/>
  <c r="F145" i="23" s="1"/>
  <c r="F155" i="23" a="1"/>
  <c r="F155" i="23" s="1"/>
  <c r="F143" i="23" a="1"/>
  <c r="F143" i="23" s="1"/>
  <c r="F177" i="23" a="1"/>
  <c r="F177" i="23" s="1"/>
  <c r="F139" i="23" a="1"/>
  <c r="F139" i="23" s="1"/>
  <c r="F82" i="23" a="1"/>
  <c r="F82" i="23" s="1"/>
  <c r="F73" i="23" a="1"/>
  <c r="F73" i="23" s="1"/>
  <c r="F96" i="23" a="1"/>
  <c r="F96" i="23" s="1"/>
  <c r="F93" i="23" a="1"/>
  <c r="F93" i="23" s="1"/>
  <c r="F74" i="23" a="1"/>
  <c r="F74" i="23" s="1"/>
  <c r="F105" i="23" a="1"/>
  <c r="F105" i="23" s="1"/>
  <c r="F103" i="23" a="1"/>
  <c r="F103" i="23" s="1"/>
  <c r="F90" i="23" a="1"/>
  <c r="F90" i="23" s="1"/>
  <c r="F75" i="23" a="1"/>
  <c r="F75" i="23" s="1"/>
  <c r="F191" i="23" a="1"/>
  <c r="F191" i="23" s="1"/>
  <c r="F170" i="23" a="1"/>
  <c r="F170" i="23" s="1"/>
  <c r="F87" i="23" a="1"/>
  <c r="F87" i="23" s="1"/>
  <c r="F83" i="23" a="1"/>
  <c r="F83" i="23" s="1"/>
  <c r="F76" i="23" a="1"/>
  <c r="F76" i="23" s="1"/>
  <c r="F189" i="23" a="1"/>
  <c r="F189" i="23" s="1"/>
  <c r="F107" i="23" a="1"/>
  <c r="F107" i="23" s="1"/>
  <c r="F101" i="23" a="1"/>
  <c r="F101" i="23" s="1"/>
  <c r="F77" i="23" a="1"/>
  <c r="F77" i="23" s="1"/>
  <c r="F91" i="23" a="1"/>
  <c r="F91" i="23" s="1"/>
  <c r="F79" i="23" a="1"/>
  <c r="F79" i="23" s="1"/>
  <c r="F64" i="23" a="1"/>
  <c r="F64" i="23" s="1"/>
  <c r="F63" i="23" a="1"/>
  <c r="F63" i="23" s="1"/>
  <c r="F62" i="23" a="1"/>
  <c r="F62" i="23" s="1"/>
  <c r="F61" i="23" a="1"/>
  <c r="F61" i="23" s="1"/>
  <c r="F60" i="23" a="1"/>
  <c r="F60" i="23" s="1"/>
  <c r="F59" i="23" a="1"/>
  <c r="F59" i="23" s="1"/>
  <c r="F58" i="23" a="1"/>
  <c r="F58" i="23" s="1"/>
  <c r="F57" i="23" a="1"/>
  <c r="F57" i="23" s="1"/>
  <c r="F56" i="23" a="1"/>
  <c r="F56" i="23" s="1"/>
  <c r="F55" i="23" a="1"/>
  <c r="F55" i="23" s="1"/>
  <c r="F54" i="23" a="1"/>
  <c r="F54" i="23" s="1"/>
  <c r="F53" i="23" a="1"/>
  <c r="F53" i="23" s="1"/>
  <c r="F132" i="23" a="1"/>
  <c r="F132" i="23" s="1"/>
  <c r="F127" i="23" a="1"/>
  <c r="F127" i="23" s="1"/>
  <c r="F123" i="23" a="1"/>
  <c r="F123" i="23" s="1"/>
  <c r="F97" i="23" a="1"/>
  <c r="F97" i="23" s="1"/>
  <c r="F88" i="23" a="1"/>
  <c r="F88" i="23" s="1"/>
  <c r="F183" i="23" a="1"/>
  <c r="F183" i="23" s="1"/>
  <c r="F85" i="23" a="1"/>
  <c r="F85" i="23" s="1"/>
  <c r="F104" i="23" a="1"/>
  <c r="F104" i="23" s="1"/>
  <c r="F80" i="23" a="1"/>
  <c r="F80" i="23" s="1"/>
  <c r="F161" i="23" a="1"/>
  <c r="F161" i="23" s="1"/>
  <c r="F115" i="23" a="1"/>
  <c r="F115" i="23" s="1"/>
  <c r="F106" i="23" a="1"/>
  <c r="F106" i="23" s="1"/>
  <c r="F102" i="23" a="1"/>
  <c r="F102" i="23" s="1"/>
  <c r="F95" i="23" a="1"/>
  <c r="F95" i="23" s="1"/>
  <c r="F118" i="23" a="1"/>
  <c r="F118" i="23" s="1"/>
  <c r="F92" i="23" a="1"/>
  <c r="F92" i="23" s="1"/>
  <c r="F130" i="23" a="1"/>
  <c r="F130" i="23" s="1"/>
  <c r="F98" i="23" a="1"/>
  <c r="F98" i="23" s="1"/>
  <c r="J15" i="23" a="1"/>
  <c r="J15" i="23" s="1"/>
  <c r="C17" i="23" a="1"/>
  <c r="C17" i="23" s="1"/>
  <c r="D18" i="23" a="1"/>
  <c r="D18" i="23" s="1"/>
  <c r="E19" i="23" a="1"/>
  <c r="E19" i="23" s="1"/>
  <c r="F20" i="23" a="1"/>
  <c r="F20" i="23" s="1"/>
  <c r="G21" i="23" a="1"/>
  <c r="G21" i="23" s="1"/>
  <c r="H22" i="23" a="1"/>
  <c r="H22" i="23" s="1"/>
  <c r="J23" i="23" a="1"/>
  <c r="J23" i="23" s="1"/>
  <c r="E26" i="23" a="1"/>
  <c r="E26" i="23" s="1"/>
  <c r="I28" i="23" a="1"/>
  <c r="I28" i="23" s="1"/>
  <c r="C30" i="23" a="1"/>
  <c r="C30" i="23" s="1"/>
  <c r="F32" i="23" a="1"/>
  <c r="F32" i="23" s="1"/>
  <c r="H33" i="23" a="1"/>
  <c r="H33" i="23" s="1"/>
  <c r="G38" i="23" a="1"/>
  <c r="G38" i="23" s="1"/>
  <c r="C44" i="23" a="1"/>
  <c r="C44" i="23" s="1"/>
  <c r="E48" i="23" a="1"/>
  <c r="E48" i="23" s="1"/>
  <c r="J49" i="23" a="1"/>
  <c r="J49" i="23" s="1"/>
  <c r="G52" i="23" a="1"/>
  <c r="G52" i="23" s="1"/>
  <c r="G60" i="23" a="1"/>
  <c r="G60" i="23" s="1"/>
  <c r="F65" i="23" a="1"/>
  <c r="F65" i="23" s="1"/>
  <c r="E67" i="23" a="1"/>
  <c r="E67" i="23" s="1"/>
  <c r="J81" i="23" a="1"/>
  <c r="J81" i="23" s="1"/>
  <c r="H85" i="23" a="1"/>
  <c r="H85" i="23" s="1"/>
  <c r="I97" i="23" a="1"/>
  <c r="I97" i="23" s="1"/>
  <c r="C126" i="23" a="1"/>
  <c r="C126" i="23" s="1"/>
  <c r="D188" i="23" a="1"/>
  <c r="D188" i="23" s="1"/>
  <c r="D146" i="23" a="1"/>
  <c r="D146" i="23" s="1"/>
  <c r="D130" i="23" a="1"/>
  <c r="D130" i="23" s="1"/>
  <c r="D183" i="23" a="1"/>
  <c r="D183" i="23" s="1"/>
  <c r="D177" i="23" a="1"/>
  <c r="D177" i="23" s="1"/>
  <c r="D169" i="23" a="1"/>
  <c r="D169" i="23" s="1"/>
  <c r="D161" i="23" a="1"/>
  <c r="D161" i="23" s="1"/>
  <c r="D147" i="23" a="1"/>
  <c r="D147" i="23" s="1"/>
  <c r="D131" i="23" a="1"/>
  <c r="D131" i="23" s="1"/>
  <c r="D115" i="23" a="1"/>
  <c r="D115" i="23" s="1"/>
  <c r="D194" i="23" a="1"/>
  <c r="D194" i="23" s="1"/>
  <c r="D148" i="23" a="1"/>
  <c r="D148" i="23" s="1"/>
  <c r="D132" i="23" a="1"/>
  <c r="D132" i="23" s="1"/>
  <c r="D116" i="23" a="1"/>
  <c r="D116" i="23" s="1"/>
  <c r="D189" i="23" a="1"/>
  <c r="D189" i="23" s="1"/>
  <c r="D178" i="23" a="1"/>
  <c r="D178" i="23" s="1"/>
  <c r="D170" i="23" a="1"/>
  <c r="D170" i="23" s="1"/>
  <c r="D162" i="23" a="1"/>
  <c r="D162" i="23" s="1"/>
  <c r="D149" i="23" a="1"/>
  <c r="D149" i="23" s="1"/>
  <c r="D133" i="23" a="1"/>
  <c r="D133" i="23" s="1"/>
  <c r="D117" i="23" a="1"/>
  <c r="D117" i="23" s="1"/>
  <c r="D190" i="23" a="1"/>
  <c r="D190" i="23" s="1"/>
  <c r="D152" i="23" a="1"/>
  <c r="D152" i="23" s="1"/>
  <c r="D136" i="23" a="1"/>
  <c r="D136" i="23" s="1"/>
  <c r="D120" i="23" a="1"/>
  <c r="D120" i="23" s="1"/>
  <c r="D185" i="23" a="1"/>
  <c r="D185" i="23" s="1"/>
  <c r="D172" i="23" a="1"/>
  <c r="D172" i="23" s="1"/>
  <c r="D164" i="23" a="1"/>
  <c r="D164" i="23" s="1"/>
  <c r="D153" i="23" a="1"/>
  <c r="D153" i="23" s="1"/>
  <c r="D137" i="23" a="1"/>
  <c r="D137" i="23" s="1"/>
  <c r="D196" i="23" a="1"/>
  <c r="D196" i="23" s="1"/>
  <c r="D180" i="23" a="1"/>
  <c r="D180" i="23" s="1"/>
  <c r="D154" i="23" a="1"/>
  <c r="D154" i="23" s="1"/>
  <c r="D191" i="23" a="1"/>
  <c r="D191" i="23" s="1"/>
  <c r="D173" i="23" a="1"/>
  <c r="D173" i="23" s="1"/>
  <c r="D165" i="23" a="1"/>
  <c r="D165" i="23" s="1"/>
  <c r="D186" i="23" a="1"/>
  <c r="D186" i="23" s="1"/>
  <c r="D156" i="23" a="1"/>
  <c r="D156" i="23" s="1"/>
  <c r="D140" i="23" a="1"/>
  <c r="D140" i="23" s="1"/>
  <c r="D181" i="23" a="1"/>
  <c r="D181" i="23" s="1"/>
  <c r="D174" i="23" a="1"/>
  <c r="D174" i="23" s="1"/>
  <c r="D166" i="23" a="1"/>
  <c r="D166" i="23" s="1"/>
  <c r="D157" i="23" a="1"/>
  <c r="D157" i="23" s="1"/>
  <c r="D182" i="23" a="1"/>
  <c r="D182" i="23" s="1"/>
  <c r="D139" i="23" a="1"/>
  <c r="D139" i="23" s="1"/>
  <c r="D127" i="23" a="1"/>
  <c r="D127" i="23" s="1"/>
  <c r="D104" i="23" a="1"/>
  <c r="D104" i="23" s="1"/>
  <c r="D192" i="23" a="1"/>
  <c r="D192" i="23" s="1"/>
  <c r="D105" i="23" a="1"/>
  <c r="D105" i="23" s="1"/>
  <c r="D184" i="23" a="1"/>
  <c r="D184" i="23" s="1"/>
  <c r="D135" i="23" a="1"/>
  <c r="D135" i="23" s="1"/>
  <c r="D122" i="23" a="1"/>
  <c r="D122" i="23" s="1"/>
  <c r="D119" i="23" a="1"/>
  <c r="D119" i="23" s="1"/>
  <c r="D106" i="23" a="1"/>
  <c r="D106" i="23" s="1"/>
  <c r="D159" i="23" a="1"/>
  <c r="D159" i="23" s="1"/>
  <c r="D150" i="23" a="1"/>
  <c r="D150" i="23" s="1"/>
  <c r="D107" i="23" a="1"/>
  <c r="D107" i="23" s="1"/>
  <c r="D176" i="23" a="1"/>
  <c r="D176" i="23" s="1"/>
  <c r="D125" i="23" a="1"/>
  <c r="D125" i="23" s="1"/>
  <c r="D108" i="23" a="1"/>
  <c r="D108" i="23" s="1"/>
  <c r="D195" i="23" a="1"/>
  <c r="D195" i="23" s="1"/>
  <c r="D187" i="23" a="1"/>
  <c r="D187" i="23" s="1"/>
  <c r="D128" i="23" a="1"/>
  <c r="D128" i="23" s="1"/>
  <c r="D110" i="23" a="1"/>
  <c r="D110" i="23" s="1"/>
  <c r="D179" i="23" a="1"/>
  <c r="D179" i="23" s="1"/>
  <c r="D168" i="23" a="1"/>
  <c r="D168" i="23" s="1"/>
  <c r="D144" i="23" a="1"/>
  <c r="D144" i="23" s="1"/>
  <c r="D142" i="23" a="1"/>
  <c r="D142" i="23" s="1"/>
  <c r="D111" i="23" a="1"/>
  <c r="D111" i="23" s="1"/>
  <c r="D175" i="23" a="1"/>
  <c r="D175" i="23" s="1"/>
  <c r="D138" i="23" a="1"/>
  <c r="D138" i="23" s="1"/>
  <c r="D123" i="23" a="1"/>
  <c r="D123" i="23" s="1"/>
  <c r="D112" i="23" a="1"/>
  <c r="D112" i="23" s="1"/>
  <c r="D158" i="23" a="1"/>
  <c r="D158" i="23" s="1"/>
  <c r="D171" i="23" a="1"/>
  <c r="D171" i="23" s="1"/>
  <c r="D126" i="23" a="1"/>
  <c r="D126" i="23" s="1"/>
  <c r="D167" i="23" a="1"/>
  <c r="D167" i="23" s="1"/>
  <c r="D151" i="23" a="1"/>
  <c r="D151" i="23" s="1"/>
  <c r="D134" i="23" a="1"/>
  <c r="D134" i="23" s="1"/>
  <c r="D193" i="23" a="1"/>
  <c r="D193" i="23" s="1"/>
  <c r="D160" i="23" a="1"/>
  <c r="D160" i="23" s="1"/>
  <c r="D121" i="23" a="1"/>
  <c r="D121" i="23" s="1"/>
  <c r="D92" i="23" a="1"/>
  <c r="D92" i="23" s="1"/>
  <c r="D69" i="23" a="1"/>
  <c r="D69" i="23" s="1"/>
  <c r="D114" i="23" a="1"/>
  <c r="D114" i="23" s="1"/>
  <c r="D100" i="23" a="1"/>
  <c r="D100" i="23" s="1"/>
  <c r="D89" i="23" a="1"/>
  <c r="D89" i="23" s="1"/>
  <c r="D81" i="23" a="1"/>
  <c r="D81" i="23" s="1"/>
  <c r="D70" i="23" a="1"/>
  <c r="D70" i="23" s="1"/>
  <c r="D155" i="23" a="1"/>
  <c r="D155" i="23" s="1"/>
  <c r="D145" i="23" a="1"/>
  <c r="D145" i="23" s="1"/>
  <c r="D129" i="23" a="1"/>
  <c r="D129" i="23" s="1"/>
  <c r="D86" i="23" a="1"/>
  <c r="D86" i="23" s="1"/>
  <c r="D71" i="23" a="1"/>
  <c r="D71" i="23" s="1"/>
  <c r="D98" i="23" a="1"/>
  <c r="D98" i="23" s="1"/>
  <c r="D72" i="23" a="1"/>
  <c r="D72" i="23" s="1"/>
  <c r="D82" i="23" a="1"/>
  <c r="D82" i="23" s="1"/>
  <c r="D73" i="23" a="1"/>
  <c r="D73" i="23" s="1"/>
  <c r="D113" i="23" a="1"/>
  <c r="D113" i="23" s="1"/>
  <c r="D87" i="23" a="1"/>
  <c r="D87" i="23" s="1"/>
  <c r="D83" i="23" a="1"/>
  <c r="D83" i="23" s="1"/>
  <c r="D76" i="23" a="1"/>
  <c r="D76" i="23" s="1"/>
  <c r="D141" i="23" a="1"/>
  <c r="D141" i="23" s="1"/>
  <c r="D101" i="23" a="1"/>
  <c r="D101" i="23" s="1"/>
  <c r="D77" i="23" a="1"/>
  <c r="D77" i="23" s="1"/>
  <c r="D163" i="23" a="1"/>
  <c r="D163" i="23" s="1"/>
  <c r="D78" i="23" a="1"/>
  <c r="D78" i="23" s="1"/>
  <c r="D99" i="23" a="1"/>
  <c r="D99" i="23" s="1"/>
  <c r="D94" i="23" a="1"/>
  <c r="D94" i="23" s="1"/>
  <c r="D84" i="23" a="1"/>
  <c r="D84" i="23" s="1"/>
  <c r="D91" i="23" a="1"/>
  <c r="D91" i="23" s="1"/>
  <c r="D79" i="23" a="1"/>
  <c r="D79" i="23" s="1"/>
  <c r="D97" i="23" a="1"/>
  <c r="D97" i="23" s="1"/>
  <c r="D88" i="23" a="1"/>
  <c r="D88" i="23" s="1"/>
  <c r="D102" i="23" a="1"/>
  <c r="D102" i="23" s="1"/>
  <c r="D95" i="23" a="1"/>
  <c r="D95" i="23" s="1"/>
  <c r="G195" i="23" a="1"/>
  <c r="G195" i="23" s="1"/>
  <c r="G179" i="23" a="1"/>
  <c r="G179" i="23" s="1"/>
  <c r="G152" i="23" a="1"/>
  <c r="G152" i="23" s="1"/>
  <c r="G136" i="23" a="1"/>
  <c r="G136" i="23" s="1"/>
  <c r="G120" i="23" a="1"/>
  <c r="G120" i="23" s="1"/>
  <c r="G190" i="23" a="1"/>
  <c r="G190" i="23" s="1"/>
  <c r="G172" i="23" a="1"/>
  <c r="G172" i="23" s="1"/>
  <c r="G164" i="23" a="1"/>
  <c r="G164" i="23" s="1"/>
  <c r="G153" i="23" a="1"/>
  <c r="G153" i="23" s="1"/>
  <c r="G137" i="23" a="1"/>
  <c r="G137" i="23" s="1"/>
  <c r="G121" i="23" a="1"/>
  <c r="G121" i="23" s="1"/>
  <c r="G185" i="23" a="1"/>
  <c r="G185" i="23" s="1"/>
  <c r="G154" i="23" a="1"/>
  <c r="G154" i="23" s="1"/>
  <c r="G138" i="23" a="1"/>
  <c r="G138" i="23" s="1"/>
  <c r="G122" i="23" a="1"/>
  <c r="G122" i="23" s="1"/>
  <c r="G180" i="23" a="1"/>
  <c r="G180" i="23" s="1"/>
  <c r="G173" i="23" a="1"/>
  <c r="G173" i="23" s="1"/>
  <c r="G165" i="23" a="1"/>
  <c r="G165" i="23" s="1"/>
  <c r="G155" i="23" a="1"/>
  <c r="G155" i="23" s="1"/>
  <c r="G139" i="23" a="1"/>
  <c r="G139" i="23" s="1"/>
  <c r="G123" i="23" a="1"/>
  <c r="G123" i="23" s="1"/>
  <c r="G181" i="23" a="1"/>
  <c r="G181" i="23" s="1"/>
  <c r="G158" i="23" a="1"/>
  <c r="G158" i="23" s="1"/>
  <c r="G142" i="23" a="1"/>
  <c r="G142" i="23" s="1"/>
  <c r="G126" i="23" a="1"/>
  <c r="G126" i="23" s="1"/>
  <c r="G192" i="23" a="1"/>
  <c r="G192" i="23" s="1"/>
  <c r="G175" i="23" a="1"/>
  <c r="G175" i="23" s="1"/>
  <c r="G167" i="23" a="1"/>
  <c r="G167" i="23" s="1"/>
  <c r="G159" i="23" a="1"/>
  <c r="G159" i="23" s="1"/>
  <c r="G143" i="23" a="1"/>
  <c r="G143" i="23" s="1"/>
  <c r="G187" i="23" a="1"/>
  <c r="G187" i="23" s="1"/>
  <c r="G182" i="23" a="1"/>
  <c r="G182" i="23" s="1"/>
  <c r="G176" i="23" a="1"/>
  <c r="G176" i="23" s="1"/>
  <c r="G168" i="23" a="1"/>
  <c r="G168" i="23" s="1"/>
  <c r="G193" i="23" a="1"/>
  <c r="G193" i="23" s="1"/>
  <c r="G146" i="23" a="1"/>
  <c r="G146" i="23" s="1"/>
  <c r="G188" i="23" a="1"/>
  <c r="G188" i="23" s="1"/>
  <c r="G177" i="23" a="1"/>
  <c r="G177" i="23" s="1"/>
  <c r="G169" i="23" a="1"/>
  <c r="G169" i="23" s="1"/>
  <c r="G161" i="23" a="1"/>
  <c r="G161" i="23" s="1"/>
  <c r="G189" i="23" a="1"/>
  <c r="G189" i="23" s="1"/>
  <c r="G196" i="23" a="1"/>
  <c r="G196" i="23" s="1"/>
  <c r="G135" i="23" a="1"/>
  <c r="G135" i="23" s="1"/>
  <c r="G128" i="23" a="1"/>
  <c r="G128" i="23" s="1"/>
  <c r="G116" i="23" a="1"/>
  <c r="G116" i="23" s="1"/>
  <c r="G110" i="23" a="1"/>
  <c r="G110" i="23" s="1"/>
  <c r="G184" i="23" a="1"/>
  <c r="G184" i="23" s="1"/>
  <c r="G150" i="23" a="1"/>
  <c r="G150" i="23" s="1"/>
  <c r="G148" i="23" a="1"/>
  <c r="G148" i="23" s="1"/>
  <c r="G111" i="23" a="1"/>
  <c r="G111" i="23" s="1"/>
  <c r="G144" i="23" a="1"/>
  <c r="G144" i="23" s="1"/>
  <c r="G133" i="23" a="1"/>
  <c r="G133" i="23" s="1"/>
  <c r="G112" i="23" a="1"/>
  <c r="G112" i="23" s="1"/>
  <c r="G191" i="23" a="1"/>
  <c r="G191" i="23" s="1"/>
  <c r="G183" i="23" a="1"/>
  <c r="G183" i="23" s="1"/>
  <c r="G156" i="23" a="1"/>
  <c r="G156" i="23" s="1"/>
  <c r="G140" i="23" a="1"/>
  <c r="G140" i="23" s="1"/>
  <c r="G131" i="23" a="1"/>
  <c r="G131" i="23" s="1"/>
  <c r="G113" i="23" a="1"/>
  <c r="G113" i="23" s="1"/>
  <c r="G129" i="23" a="1"/>
  <c r="G129" i="23" s="1"/>
  <c r="G114" i="23" a="1"/>
  <c r="G114" i="23" s="1"/>
  <c r="G194" i="23" a="1"/>
  <c r="G194" i="23" s="1"/>
  <c r="G171" i="23" a="1"/>
  <c r="G171" i="23" s="1"/>
  <c r="G186" i="23" a="1"/>
  <c r="G186" i="23" s="1"/>
  <c r="G178" i="23" a="1"/>
  <c r="G178" i="23" s="1"/>
  <c r="G151" i="23" a="1"/>
  <c r="G151" i="23" s="1"/>
  <c r="G149" i="23" a="1"/>
  <c r="G149" i="23" s="1"/>
  <c r="G147" i="23" a="1"/>
  <c r="G147" i="23" s="1"/>
  <c r="G134" i="23" a="1"/>
  <c r="G134" i="23" s="1"/>
  <c r="G124" i="23" a="1"/>
  <c r="G124" i="23" s="1"/>
  <c r="G160" i="23" a="1"/>
  <c r="G160" i="23" s="1"/>
  <c r="G145" i="23" a="1"/>
  <c r="G145" i="23" s="1"/>
  <c r="G127" i="23" a="1"/>
  <c r="G127" i="23" s="1"/>
  <c r="G118" i="23" a="1"/>
  <c r="G118" i="23" s="1"/>
  <c r="G174" i="23" a="1"/>
  <c r="G174" i="23" s="1"/>
  <c r="G163" i="23" a="1"/>
  <c r="G163" i="23" s="1"/>
  <c r="G132" i="23" a="1"/>
  <c r="G132" i="23" s="1"/>
  <c r="G170" i="23" a="1"/>
  <c r="G170" i="23" s="1"/>
  <c r="G141" i="23" a="1"/>
  <c r="G141" i="23" s="1"/>
  <c r="G166" i="23" a="1"/>
  <c r="G166" i="23" s="1"/>
  <c r="G157" i="23" a="1"/>
  <c r="G157" i="23" s="1"/>
  <c r="G117" i="23" a="1"/>
  <c r="G117" i="23" s="1"/>
  <c r="G105" i="23" a="1"/>
  <c r="G105" i="23" s="1"/>
  <c r="G103" i="23" a="1"/>
  <c r="G103" i="23" s="1"/>
  <c r="G90" i="23" a="1"/>
  <c r="G90" i="23" s="1"/>
  <c r="G75" i="23" a="1"/>
  <c r="G75" i="23" s="1"/>
  <c r="G125" i="23" a="1"/>
  <c r="G125" i="23" s="1"/>
  <c r="G87" i="23" a="1"/>
  <c r="G87" i="23" s="1"/>
  <c r="G83" i="23" a="1"/>
  <c r="G83" i="23" s="1"/>
  <c r="G76" i="23" a="1"/>
  <c r="G76" i="23" s="1"/>
  <c r="G107" i="23" a="1"/>
  <c r="G107" i="23" s="1"/>
  <c r="G101" i="23" a="1"/>
  <c r="G101" i="23" s="1"/>
  <c r="G77" i="23" a="1"/>
  <c r="G77" i="23" s="1"/>
  <c r="G78" i="23" a="1"/>
  <c r="G78" i="23" s="1"/>
  <c r="G109" i="23" a="1"/>
  <c r="G109" i="23" s="1"/>
  <c r="G99" i="23" a="1"/>
  <c r="G99" i="23" s="1"/>
  <c r="G94" i="23" a="1"/>
  <c r="G94" i="23" s="1"/>
  <c r="G84" i="23" a="1"/>
  <c r="G84" i="23" s="1"/>
  <c r="G85" i="23" a="1"/>
  <c r="G85" i="23" s="1"/>
  <c r="G66" i="23" a="1"/>
  <c r="G66" i="23" s="1"/>
  <c r="G104" i="23" a="1"/>
  <c r="G104" i="23" s="1"/>
  <c r="G80" i="23" a="1"/>
  <c r="G80" i="23" s="1"/>
  <c r="G119" i="23" a="1"/>
  <c r="G119" i="23" s="1"/>
  <c r="G115" i="23" a="1"/>
  <c r="G115" i="23" s="1"/>
  <c r="G106" i="23" a="1"/>
  <c r="G106" i="23" s="1"/>
  <c r="G102" i="23" a="1"/>
  <c r="G102" i="23" s="1"/>
  <c r="G95" i="23" a="1"/>
  <c r="G95" i="23" s="1"/>
  <c r="G162" i="23" a="1"/>
  <c r="G162" i="23" s="1"/>
  <c r="G92" i="23" a="1"/>
  <c r="G92" i="23" s="1"/>
  <c r="G108" i="23" a="1"/>
  <c r="G108" i="23" s="1"/>
  <c r="G100" i="23" a="1"/>
  <c r="G100" i="23" s="1"/>
  <c r="G89" i="23" a="1"/>
  <c r="G89" i="23" s="1"/>
  <c r="G81" i="23" a="1"/>
  <c r="G81" i="23" s="1"/>
  <c r="G86" i="23" a="1"/>
  <c r="G86" i="23" s="1"/>
  <c r="G96" i="23" a="1"/>
  <c r="G96" i="23" s="1"/>
  <c r="G93" i="23" a="1"/>
  <c r="G93" i="23" s="1"/>
  <c r="I22" i="23" a="1"/>
  <c r="I22" i="23" s="1"/>
  <c r="D25" i="23" a="1"/>
  <c r="D25" i="23" s="1"/>
  <c r="G27" i="23" a="1"/>
  <c r="G27" i="23" s="1"/>
  <c r="J28" i="23" a="1"/>
  <c r="J28" i="23" s="1"/>
  <c r="E31" i="23" a="1"/>
  <c r="E31" i="23" s="1"/>
  <c r="I33" i="23" a="1"/>
  <c r="I33" i="23" s="1"/>
  <c r="C35" i="23" a="1"/>
  <c r="C35" i="23" s="1"/>
  <c r="F37" i="23" a="1"/>
  <c r="F37" i="23" s="1"/>
  <c r="H38" i="23" a="1"/>
  <c r="H38" i="23" s="1"/>
  <c r="C40" i="23" a="1"/>
  <c r="C40" i="23" s="1"/>
  <c r="E41" i="23" a="1"/>
  <c r="E41" i="23" s="1"/>
  <c r="G42" i="23" a="1"/>
  <c r="G42" i="23" s="1"/>
  <c r="F45" i="23" a="1"/>
  <c r="F45" i="23" s="1"/>
  <c r="C47" i="23" a="1"/>
  <c r="C47" i="23" s="1"/>
  <c r="E51" i="23" a="1"/>
  <c r="E51" i="23" s="1"/>
  <c r="J52" i="23" a="1"/>
  <c r="J52" i="23" s="1"/>
  <c r="E54" i="23" a="1"/>
  <c r="E54" i="23" s="1"/>
  <c r="C56" i="23" a="1"/>
  <c r="C56" i="23" s="1"/>
  <c r="D59" i="23" a="1"/>
  <c r="D59" i="23" s="1"/>
  <c r="J60" i="23" a="1"/>
  <c r="J60" i="23" s="1"/>
  <c r="E62" i="23" a="1"/>
  <c r="E62" i="23" s="1"/>
  <c r="C64" i="23" a="1"/>
  <c r="C64" i="23" s="1"/>
  <c r="G65" i="23" a="1"/>
  <c r="G65" i="23" s="1"/>
  <c r="E69" i="23" a="1"/>
  <c r="E69" i="23" s="1"/>
  <c r="F71" i="23" a="1"/>
  <c r="F71" i="23" s="1"/>
  <c r="G73" i="23" a="1"/>
  <c r="G73" i="23" s="1"/>
  <c r="H75" i="23" a="1"/>
  <c r="H75" i="23" s="1"/>
  <c r="C82" i="23" a="1"/>
  <c r="C82" i="23" s="1"/>
  <c r="F86" i="23" a="1"/>
  <c r="F86" i="23" s="1"/>
  <c r="E92" i="23" a="1"/>
  <c r="E92" i="23" s="1"/>
  <c r="E177" i="23" a="1"/>
  <c r="E177" i="23" s="1"/>
  <c r="H185" i="23" a="1"/>
  <c r="H185" i="23" s="1"/>
  <c r="H154" i="23" a="1"/>
  <c r="H154" i="23" s="1"/>
  <c r="H138" i="23" a="1"/>
  <c r="H138" i="23" s="1"/>
  <c r="H122" i="23" a="1"/>
  <c r="H122" i="23" s="1"/>
  <c r="H180" i="23" a="1"/>
  <c r="H180" i="23" s="1"/>
  <c r="H173" i="23" a="1"/>
  <c r="H173" i="23" s="1"/>
  <c r="H165" i="23" a="1"/>
  <c r="H165" i="23" s="1"/>
  <c r="H155" i="23" a="1"/>
  <c r="H155" i="23" s="1"/>
  <c r="H139" i="23" a="1"/>
  <c r="H139" i="23" s="1"/>
  <c r="H123" i="23" a="1"/>
  <c r="H123" i="23" s="1"/>
  <c r="H196" i="23" a="1"/>
  <c r="H196" i="23" s="1"/>
  <c r="H191" i="23" a="1"/>
  <c r="H191" i="23" s="1"/>
  <c r="H156" i="23" a="1"/>
  <c r="H156" i="23" s="1"/>
  <c r="H140" i="23" a="1"/>
  <c r="H140" i="23" s="1"/>
  <c r="H124" i="23" a="1"/>
  <c r="H124" i="23" s="1"/>
  <c r="H186" i="23" a="1"/>
  <c r="H186" i="23" s="1"/>
  <c r="H174" i="23" a="1"/>
  <c r="H174" i="23" s="1"/>
  <c r="H166" i="23" a="1"/>
  <c r="H166" i="23" s="1"/>
  <c r="H157" i="23" a="1"/>
  <c r="H157" i="23" s="1"/>
  <c r="H141" i="23" a="1"/>
  <c r="H141" i="23" s="1"/>
  <c r="H125" i="23" a="1"/>
  <c r="H125" i="23" s="1"/>
  <c r="H187" i="23" a="1"/>
  <c r="H187" i="23" s="1"/>
  <c r="H144" i="23" a="1"/>
  <c r="H144" i="23" s="1"/>
  <c r="H128" i="23" a="1"/>
  <c r="H128" i="23" s="1"/>
  <c r="H182" i="23" a="1"/>
  <c r="H182" i="23" s="1"/>
  <c r="H176" i="23" a="1"/>
  <c r="H176" i="23" s="1"/>
  <c r="H168" i="23" a="1"/>
  <c r="H168" i="23" s="1"/>
  <c r="H160" i="23" a="1"/>
  <c r="H160" i="23" s="1"/>
  <c r="H145" i="23" a="1"/>
  <c r="H145" i="23" s="1"/>
  <c r="H129" i="23" a="1"/>
  <c r="H129" i="23" s="1"/>
  <c r="H193" i="23" a="1"/>
  <c r="H193" i="23" s="1"/>
  <c r="H188" i="23" a="1"/>
  <c r="H188" i="23" s="1"/>
  <c r="H177" i="23" a="1"/>
  <c r="H177" i="23" s="1"/>
  <c r="H169" i="23" a="1"/>
  <c r="H169" i="23" s="1"/>
  <c r="H183" i="23" a="1"/>
  <c r="H183" i="23" s="1"/>
  <c r="H148" i="23" a="1"/>
  <c r="H148" i="23" s="1"/>
  <c r="H194" i="23" a="1"/>
  <c r="H194" i="23" s="1"/>
  <c r="H178" i="23" a="1"/>
  <c r="H178" i="23" s="1"/>
  <c r="H170" i="23" a="1"/>
  <c r="H170" i="23" s="1"/>
  <c r="H162" i="23" a="1"/>
  <c r="H162" i="23" s="1"/>
  <c r="H195" i="23" a="1"/>
  <c r="H195" i="23" s="1"/>
  <c r="H179" i="23" a="1"/>
  <c r="H179" i="23" s="1"/>
  <c r="H192" i="23" a="1"/>
  <c r="H192" i="23" s="1"/>
  <c r="H184" i="23" a="1"/>
  <c r="H184" i="23" s="1"/>
  <c r="H159" i="23" a="1"/>
  <c r="H159" i="23" s="1"/>
  <c r="H152" i="23" a="1"/>
  <c r="H152" i="23" s="1"/>
  <c r="H146" i="23" a="1"/>
  <c r="H146" i="23" s="1"/>
  <c r="H133" i="23" a="1"/>
  <c r="H133" i="23" s="1"/>
  <c r="H112" i="23" a="1"/>
  <c r="H112" i="23" s="1"/>
  <c r="H142" i="23" a="1"/>
  <c r="H142" i="23" s="1"/>
  <c r="H131" i="23" a="1"/>
  <c r="H131" i="23" s="1"/>
  <c r="H113" i="23" a="1"/>
  <c r="H113" i="23" s="1"/>
  <c r="H172" i="23" a="1"/>
  <c r="H172" i="23" s="1"/>
  <c r="H161" i="23" a="1"/>
  <c r="H161" i="23" s="1"/>
  <c r="H126" i="23" a="1"/>
  <c r="H126" i="23" s="1"/>
  <c r="H120" i="23" a="1"/>
  <c r="H120" i="23" s="1"/>
  <c r="H117" i="23" a="1"/>
  <c r="H117" i="23" s="1"/>
  <c r="H114" i="23" a="1"/>
  <c r="H114" i="23" s="1"/>
  <c r="H175" i="23" a="1"/>
  <c r="H175" i="23" s="1"/>
  <c r="H164" i="23" a="1"/>
  <c r="H164" i="23" s="1"/>
  <c r="H158" i="23" a="1"/>
  <c r="H158" i="23" s="1"/>
  <c r="H136" i="23" a="1"/>
  <c r="H136" i="23" s="1"/>
  <c r="H171" i="23" a="1"/>
  <c r="H171" i="23" s="1"/>
  <c r="H151" i="23" a="1"/>
  <c r="H151" i="23" s="1"/>
  <c r="H149" i="23" a="1"/>
  <c r="H149" i="23" s="1"/>
  <c r="H134" i="23" a="1"/>
  <c r="H134" i="23" s="1"/>
  <c r="H103" i="23" a="1"/>
  <c r="H103" i="23" s="1"/>
  <c r="H102" i="23" a="1"/>
  <c r="H102" i="23" s="1"/>
  <c r="H101" i="23" a="1"/>
  <c r="H101" i="23" s="1"/>
  <c r="H100" i="23" a="1"/>
  <c r="H100" i="23" s="1"/>
  <c r="H99" i="23" a="1"/>
  <c r="H99" i="23" s="1"/>
  <c r="H98" i="23" a="1"/>
  <c r="H98" i="23" s="1"/>
  <c r="H97" i="23" a="1"/>
  <c r="H97" i="23" s="1"/>
  <c r="H96" i="23" a="1"/>
  <c r="H96" i="23" s="1"/>
  <c r="H95" i="23" a="1"/>
  <c r="H95" i="23" s="1"/>
  <c r="H190" i="23" a="1"/>
  <c r="H190" i="23" s="1"/>
  <c r="H147" i="23" a="1"/>
  <c r="H147" i="23" s="1"/>
  <c r="H118" i="23" a="1"/>
  <c r="H118" i="23" s="1"/>
  <c r="H104" i="23" a="1"/>
  <c r="H104" i="23" s="1"/>
  <c r="H167" i="23" a="1"/>
  <c r="H167" i="23" s="1"/>
  <c r="H153" i="23" a="1"/>
  <c r="H153" i="23" s="1"/>
  <c r="H132" i="23" a="1"/>
  <c r="H132" i="23" s="1"/>
  <c r="H127" i="23" a="1"/>
  <c r="H127" i="23" s="1"/>
  <c r="H121" i="23" a="1"/>
  <c r="H121" i="23" s="1"/>
  <c r="H115" i="23" a="1"/>
  <c r="H115" i="23" s="1"/>
  <c r="H163" i="23" a="1"/>
  <c r="H163" i="23" s="1"/>
  <c r="H143" i="23" a="1"/>
  <c r="H143" i="23" s="1"/>
  <c r="H189" i="23" a="1"/>
  <c r="H189" i="23" s="1"/>
  <c r="H130" i="23" a="1"/>
  <c r="H130" i="23" s="1"/>
  <c r="H181" i="23" a="1"/>
  <c r="H181" i="23" s="1"/>
  <c r="H137" i="23" a="1"/>
  <c r="H137" i="23" s="1"/>
  <c r="H135" i="23" a="1"/>
  <c r="H135" i="23" s="1"/>
  <c r="H107" i="23" a="1"/>
  <c r="H107" i="23" s="1"/>
  <c r="H77" i="23" a="1"/>
  <c r="H77" i="23" s="1"/>
  <c r="H78" i="23" a="1"/>
  <c r="H78" i="23" s="1"/>
  <c r="H109" i="23" a="1"/>
  <c r="H109" i="23" s="1"/>
  <c r="H94" i="23" a="1"/>
  <c r="H94" i="23" s="1"/>
  <c r="H84" i="23" a="1"/>
  <c r="H84" i="23" s="1"/>
  <c r="H91" i="23" a="1"/>
  <c r="H91" i="23" s="1"/>
  <c r="H79" i="23" a="1"/>
  <c r="H79" i="23" s="1"/>
  <c r="H64" i="23" a="1"/>
  <c r="H64" i="23" s="1"/>
  <c r="H63" i="23" a="1"/>
  <c r="H63" i="23" s="1"/>
  <c r="H62" i="23" a="1"/>
  <c r="H62" i="23" s="1"/>
  <c r="H61" i="23" a="1"/>
  <c r="H61" i="23" s="1"/>
  <c r="H60" i="23" a="1"/>
  <c r="H60" i="23" s="1"/>
  <c r="H59" i="23" a="1"/>
  <c r="H59" i="23" s="1"/>
  <c r="H58" i="23" a="1"/>
  <c r="H58" i="23" s="1"/>
  <c r="H57" i="23" a="1"/>
  <c r="H57" i="23" s="1"/>
  <c r="H56" i="23" a="1"/>
  <c r="H56" i="23" s="1"/>
  <c r="H55" i="23" a="1"/>
  <c r="H55" i="23" s="1"/>
  <c r="H54" i="23" a="1"/>
  <c r="H54" i="23" s="1"/>
  <c r="H53" i="23" a="1"/>
  <c r="H53" i="23" s="1"/>
  <c r="H52" i="23" a="1"/>
  <c r="H52" i="23" s="1"/>
  <c r="H51" i="23" a="1"/>
  <c r="H51" i="23" s="1"/>
  <c r="H50" i="23" a="1"/>
  <c r="H50" i="23" s="1"/>
  <c r="H49" i="23" a="1"/>
  <c r="H49" i="23" s="1"/>
  <c r="H48" i="23" a="1"/>
  <c r="H48" i="23" s="1"/>
  <c r="H47" i="23" a="1"/>
  <c r="H47" i="23" s="1"/>
  <c r="H46" i="23" a="1"/>
  <c r="H46" i="23" s="1"/>
  <c r="H45" i="23" a="1"/>
  <c r="H45" i="23" s="1"/>
  <c r="H44" i="23" a="1"/>
  <c r="H44" i="23" s="1"/>
  <c r="H43" i="23" a="1"/>
  <c r="H43" i="23" s="1"/>
  <c r="H111" i="23" a="1"/>
  <c r="H111" i="23" s="1"/>
  <c r="H88" i="23" a="1"/>
  <c r="H88" i="23" s="1"/>
  <c r="H65" i="23" a="1"/>
  <c r="H65" i="23" s="1"/>
  <c r="H119" i="23" a="1"/>
  <c r="H119" i="23" s="1"/>
  <c r="H106" i="23" a="1"/>
  <c r="H106" i="23" s="1"/>
  <c r="H68" i="23" a="1"/>
  <c r="H68" i="23" s="1"/>
  <c r="H92" i="23" a="1"/>
  <c r="H92" i="23" s="1"/>
  <c r="H69" i="23" a="1"/>
  <c r="H69" i="23" s="1"/>
  <c r="H150" i="23" a="1"/>
  <c r="H150" i="23" s="1"/>
  <c r="H108" i="23" a="1"/>
  <c r="H108" i="23" s="1"/>
  <c r="H89" i="23" a="1"/>
  <c r="H89" i="23" s="1"/>
  <c r="H81" i="23" a="1"/>
  <c r="H81" i="23" s="1"/>
  <c r="H70" i="23" a="1"/>
  <c r="H70" i="23" s="1"/>
  <c r="H86" i="23" a="1"/>
  <c r="H86" i="23" s="1"/>
  <c r="H110" i="23" a="1"/>
  <c r="H110" i="23" s="1"/>
  <c r="H82" i="23" a="1"/>
  <c r="H82" i="23" s="1"/>
  <c r="H87" i="23" a="1"/>
  <c r="H87" i="23" s="1"/>
  <c r="C16" i="23" a="1"/>
  <c r="C16" i="23" s="1"/>
  <c r="D17" i="23" a="1"/>
  <c r="D17" i="23" s="1"/>
  <c r="E18" i="23" a="1"/>
  <c r="E18" i="23" s="1"/>
  <c r="F19" i="23" a="1"/>
  <c r="F19" i="23" s="1"/>
  <c r="G20" i="23" a="1"/>
  <c r="G20" i="23" s="1"/>
  <c r="H21" i="23" a="1"/>
  <c r="H21" i="23" s="1"/>
  <c r="J22" i="23" a="1"/>
  <c r="J22" i="23" s="1"/>
  <c r="C24" i="23" a="1"/>
  <c r="C24" i="23" s="1"/>
  <c r="F26" i="23" a="1"/>
  <c r="F26" i="23" s="1"/>
  <c r="H27" i="23" a="1"/>
  <c r="H27" i="23" s="1"/>
  <c r="D30" i="23" a="1"/>
  <c r="D30" i="23" s="1"/>
  <c r="G32" i="23" a="1"/>
  <c r="G32" i="23" s="1"/>
  <c r="J33" i="23" a="1"/>
  <c r="J33" i="23" s="1"/>
  <c r="E36" i="23" a="1"/>
  <c r="E36" i="23" s="1"/>
  <c r="H42" i="23" a="1"/>
  <c r="H42" i="23" s="1"/>
  <c r="D44" i="23" a="1"/>
  <c r="D44" i="23" s="1"/>
  <c r="F48" i="23" a="1"/>
  <c r="F48" i="23" s="1"/>
  <c r="C50" i="23" a="1"/>
  <c r="C50" i="23" s="1"/>
  <c r="G57" i="23" a="1"/>
  <c r="G57" i="23" s="1"/>
  <c r="F67" i="23" a="1"/>
  <c r="F67" i="23" s="1"/>
  <c r="F78" i="23" a="1"/>
  <c r="F78" i="23" s="1"/>
  <c r="G98" i="23" a="1"/>
  <c r="G98" i="23" s="1"/>
  <c r="E115" i="23" a="1"/>
  <c r="E115" i="23" s="1"/>
  <c r="G130" i="23" a="1"/>
  <c r="G130" i="23" s="1"/>
  <c r="C41" i="23" a="1"/>
  <c r="C41" i="23" s="1"/>
  <c r="C54" i="23" a="1"/>
  <c r="C54" i="23" s="1"/>
  <c r="C18" i="23" a="1"/>
  <c r="C18" i="23" s="1"/>
  <c r="D48" i="23" a="1"/>
  <c r="D48" i="23" s="1"/>
  <c r="D75" i="23" a="1"/>
  <c r="D75" i="23" s="1"/>
  <c r="I196" i="23" a="1"/>
  <c r="I196" i="23" s="1"/>
  <c r="I191" i="23" a="1"/>
  <c r="I191" i="23" s="1"/>
  <c r="I156" i="23" a="1"/>
  <c r="I156" i="23" s="1"/>
  <c r="I140" i="23" a="1"/>
  <c r="I140" i="23" s="1"/>
  <c r="I124" i="23" a="1"/>
  <c r="I124" i="23" s="1"/>
  <c r="I186" i="23" a="1"/>
  <c r="I186" i="23" s="1"/>
  <c r="I174" i="23" a="1"/>
  <c r="I174" i="23" s="1"/>
  <c r="I166" i="23" a="1"/>
  <c r="I166" i="23" s="1"/>
  <c r="I157" i="23" a="1"/>
  <c r="I157" i="23" s="1"/>
  <c r="I141" i="23" a="1"/>
  <c r="I141" i="23" s="1"/>
  <c r="I125" i="23" a="1"/>
  <c r="I125" i="23" s="1"/>
  <c r="I181" i="23" a="1"/>
  <c r="I181" i="23" s="1"/>
  <c r="I158" i="23" a="1"/>
  <c r="I158" i="23" s="1"/>
  <c r="I142" i="23" a="1"/>
  <c r="I142" i="23" s="1"/>
  <c r="I126" i="23" a="1"/>
  <c r="I126" i="23" s="1"/>
  <c r="I192" i="23" a="1"/>
  <c r="I192" i="23" s="1"/>
  <c r="I175" i="23" a="1"/>
  <c r="I175" i="23" s="1"/>
  <c r="I167" i="23" a="1"/>
  <c r="I167" i="23" s="1"/>
  <c r="I159" i="23" a="1"/>
  <c r="I159" i="23" s="1"/>
  <c r="I143" i="23" a="1"/>
  <c r="I143" i="23" s="1"/>
  <c r="I127" i="23" a="1"/>
  <c r="I127" i="23" s="1"/>
  <c r="I193" i="23" a="1"/>
  <c r="I193" i="23" s="1"/>
  <c r="I146" i="23" a="1"/>
  <c r="I146" i="23" s="1"/>
  <c r="I130" i="23" a="1"/>
  <c r="I130" i="23" s="1"/>
  <c r="I114" i="23" a="1"/>
  <c r="I114" i="23" s="1"/>
  <c r="I188" i="23" a="1"/>
  <c r="I188" i="23" s="1"/>
  <c r="I177" i="23" a="1"/>
  <c r="I177" i="23" s="1"/>
  <c r="I169" i="23" a="1"/>
  <c r="I169" i="23" s="1"/>
  <c r="I161" i="23" a="1"/>
  <c r="I161" i="23" s="1"/>
  <c r="I147" i="23" a="1"/>
  <c r="I147" i="23" s="1"/>
  <c r="I131" i="23" a="1"/>
  <c r="I131" i="23" s="1"/>
  <c r="I183" i="23" a="1"/>
  <c r="I183" i="23" s="1"/>
  <c r="I194" i="23" a="1"/>
  <c r="I194" i="23" s="1"/>
  <c r="I178" i="23" a="1"/>
  <c r="I178" i="23" s="1"/>
  <c r="I170" i="23" a="1"/>
  <c r="I170" i="23" s="1"/>
  <c r="I162" i="23" a="1"/>
  <c r="I162" i="23" s="1"/>
  <c r="I189" i="23" a="1"/>
  <c r="I189" i="23" s="1"/>
  <c r="I150" i="23" a="1"/>
  <c r="I150" i="23" s="1"/>
  <c r="I184" i="23" a="1"/>
  <c r="I184" i="23" s="1"/>
  <c r="I171" i="23" a="1"/>
  <c r="I171" i="23" s="1"/>
  <c r="I163" i="23" a="1"/>
  <c r="I163" i="23" s="1"/>
  <c r="I185" i="23" a="1"/>
  <c r="I185" i="23" s="1"/>
  <c r="I180" i="23" a="1"/>
  <c r="I180" i="23" s="1"/>
  <c r="I154" i="23" a="1"/>
  <c r="I154" i="23" s="1"/>
  <c r="I144" i="23" a="1"/>
  <c r="I144" i="23" s="1"/>
  <c r="I113" i="23" a="1"/>
  <c r="I113" i="23" s="1"/>
  <c r="I176" i="23" a="1"/>
  <c r="I176" i="23" s="1"/>
  <c r="I165" i="23" a="1"/>
  <c r="I165" i="23" s="1"/>
  <c r="I120" i="23" a="1"/>
  <c r="I120" i="23" s="1"/>
  <c r="I117" i="23" a="1"/>
  <c r="I117" i="23" s="1"/>
  <c r="I195" i="23" a="1"/>
  <c r="I195" i="23" s="1"/>
  <c r="I172" i="23" a="1"/>
  <c r="I172" i="23" s="1"/>
  <c r="I187" i="23" a="1"/>
  <c r="I187" i="23" s="1"/>
  <c r="I179" i="23" a="1"/>
  <c r="I179" i="23" s="1"/>
  <c r="I123" i="23" a="1"/>
  <c r="I123" i="23" s="1"/>
  <c r="I168" i="23" a="1"/>
  <c r="I168" i="23" s="1"/>
  <c r="I138" i="23" a="1"/>
  <c r="I138" i="23" s="1"/>
  <c r="I136" i="23" a="1"/>
  <c r="I136" i="23" s="1"/>
  <c r="I129" i="23" a="1"/>
  <c r="I129" i="23" s="1"/>
  <c r="I149" i="23" a="1"/>
  <c r="I149" i="23" s="1"/>
  <c r="I118" i="23" a="1"/>
  <c r="I118" i="23" s="1"/>
  <c r="I104" i="23" a="1"/>
  <c r="I104" i="23" s="1"/>
  <c r="I190" i="23" a="1"/>
  <c r="I190" i="23" s="1"/>
  <c r="I153" i="23" a="1"/>
  <c r="I153" i="23" s="1"/>
  <c r="I132" i="23" a="1"/>
  <c r="I132" i="23" s="1"/>
  <c r="I121" i="23" a="1"/>
  <c r="I121" i="23" s="1"/>
  <c r="I115" i="23" a="1"/>
  <c r="I115" i="23" s="1"/>
  <c r="I105" i="23" a="1"/>
  <c r="I105" i="23" s="1"/>
  <c r="I182" i="23" a="1"/>
  <c r="I182" i="23" s="1"/>
  <c r="I145" i="23" a="1"/>
  <c r="I145" i="23" s="1"/>
  <c r="I106" i="23" a="1"/>
  <c r="I106" i="23" s="1"/>
  <c r="I160" i="23" a="1"/>
  <c r="I160" i="23" s="1"/>
  <c r="I155" i="23" a="1"/>
  <c r="I155" i="23" s="1"/>
  <c r="I139" i="23" a="1"/>
  <c r="I139" i="23" s="1"/>
  <c r="I137" i="23" a="1"/>
  <c r="I137" i="23" s="1"/>
  <c r="I135" i="23" a="1"/>
  <c r="I135" i="23" s="1"/>
  <c r="I173" i="23" a="1"/>
  <c r="I173" i="23" s="1"/>
  <c r="I152" i="23" a="1"/>
  <c r="I152" i="23" s="1"/>
  <c r="I148" i="23" a="1"/>
  <c r="I148" i="23" s="1"/>
  <c r="I133" i="23" a="1"/>
  <c r="I133" i="23" s="1"/>
  <c r="I109" i="23" a="1"/>
  <c r="I109" i="23" s="1"/>
  <c r="I78" i="23" a="1"/>
  <c r="I78" i="23" s="1"/>
  <c r="I101" i="23" a="1"/>
  <c r="I101" i="23" s="1"/>
  <c r="I94" i="23" a="1"/>
  <c r="I94" i="23" s="1"/>
  <c r="I84" i="23" a="1"/>
  <c r="I84" i="23" s="1"/>
  <c r="I64" i="23" a="1"/>
  <c r="I64" i="23" s="1"/>
  <c r="I63" i="23" a="1"/>
  <c r="I63" i="23" s="1"/>
  <c r="I62" i="23" a="1"/>
  <c r="I62" i="23" s="1"/>
  <c r="I61" i="23" a="1"/>
  <c r="I61" i="23" s="1"/>
  <c r="I60" i="23" a="1"/>
  <c r="I60" i="23" s="1"/>
  <c r="I59" i="23" a="1"/>
  <c r="I59" i="23" s="1"/>
  <c r="I58" i="23" a="1"/>
  <c r="I58" i="23" s="1"/>
  <c r="I57" i="23" a="1"/>
  <c r="I57" i="23" s="1"/>
  <c r="I56" i="23" a="1"/>
  <c r="I56" i="23" s="1"/>
  <c r="I55" i="23" a="1"/>
  <c r="I55" i="23" s="1"/>
  <c r="I54" i="23" a="1"/>
  <c r="I54" i="23" s="1"/>
  <c r="I53" i="23" a="1"/>
  <c r="I53" i="23" s="1"/>
  <c r="I52" i="23" a="1"/>
  <c r="I52" i="23" s="1"/>
  <c r="I51" i="23" a="1"/>
  <c r="I51" i="23" s="1"/>
  <c r="I50" i="23" a="1"/>
  <c r="I50" i="23" s="1"/>
  <c r="I49" i="23" a="1"/>
  <c r="I49" i="23" s="1"/>
  <c r="I48" i="23" a="1"/>
  <c r="I48" i="23" s="1"/>
  <c r="I47" i="23" a="1"/>
  <c r="I47" i="23" s="1"/>
  <c r="I46" i="23" a="1"/>
  <c r="I46" i="23" s="1"/>
  <c r="I45" i="23" a="1"/>
  <c r="I45" i="23" s="1"/>
  <c r="I44" i="23" a="1"/>
  <c r="I44" i="23" s="1"/>
  <c r="I43" i="23" a="1"/>
  <c r="I43" i="23" s="1"/>
  <c r="I42" i="23" a="1"/>
  <c r="I42" i="23" s="1"/>
  <c r="I41" i="23" a="1"/>
  <c r="I41" i="23" s="1"/>
  <c r="I40" i="23" a="1"/>
  <c r="I40" i="23" s="1"/>
  <c r="I39" i="23" a="1"/>
  <c r="I39" i="23" s="1"/>
  <c r="I134" i="23" a="1"/>
  <c r="I134" i="23" s="1"/>
  <c r="I111" i="23" a="1"/>
  <c r="I111" i="23" s="1"/>
  <c r="I91" i="23" a="1"/>
  <c r="I91" i="23" s="1"/>
  <c r="I79" i="23" a="1"/>
  <c r="I79" i="23" s="1"/>
  <c r="I65" i="23" a="1"/>
  <c r="I65" i="23" s="1"/>
  <c r="I128" i="23" a="1"/>
  <c r="I128" i="23" s="1"/>
  <c r="I116" i="23" a="1"/>
  <c r="I116" i="23" s="1"/>
  <c r="I99" i="23" a="1"/>
  <c r="I99" i="23" s="1"/>
  <c r="I88" i="23" a="1"/>
  <c r="I88" i="23" s="1"/>
  <c r="I66" i="23" a="1"/>
  <c r="I66" i="23" s="1"/>
  <c r="I85" i="23" a="1"/>
  <c r="I85" i="23" s="1"/>
  <c r="I67" i="23" a="1"/>
  <c r="I67" i="23" s="1"/>
  <c r="I151" i="23" a="1"/>
  <c r="I151" i="23" s="1"/>
  <c r="I108" i="23" a="1"/>
  <c r="I108" i="23" s="1"/>
  <c r="I95" i="23" a="1"/>
  <c r="I95" i="23" s="1"/>
  <c r="I92" i="23" a="1"/>
  <c r="I92" i="23" s="1"/>
  <c r="I70" i="23" a="1"/>
  <c r="I70" i="23" s="1"/>
  <c r="I164" i="23" a="1"/>
  <c r="I164" i="23" s="1"/>
  <c r="I102" i="23" a="1"/>
  <c r="I102" i="23" s="1"/>
  <c r="I89" i="23" a="1"/>
  <c r="I89" i="23" s="1"/>
  <c r="I81" i="23" a="1"/>
  <c r="I81" i="23" s="1"/>
  <c r="I71" i="23" a="1"/>
  <c r="I71" i="23" s="1"/>
  <c r="I110" i="23" a="1"/>
  <c r="I110" i="23" s="1"/>
  <c r="I86" i="23" a="1"/>
  <c r="I86" i="23" s="1"/>
  <c r="I72" i="23" a="1"/>
  <c r="I72" i="23" s="1"/>
  <c r="I100" i="23" a="1"/>
  <c r="I100" i="23" s="1"/>
  <c r="I122" i="23" a="1"/>
  <c r="I122" i="23" s="1"/>
  <c r="I112" i="23" a="1"/>
  <c r="I112" i="23" s="1"/>
  <c r="I82" i="23" a="1"/>
  <c r="I82" i="23" s="1"/>
  <c r="I98" i="23" a="1"/>
  <c r="I98" i="23" s="1"/>
  <c r="I93" i="23" a="1"/>
  <c r="I93" i="23" s="1"/>
  <c r="I103" i="23" a="1"/>
  <c r="I103" i="23" s="1"/>
  <c r="I21" i="23" a="1"/>
  <c r="I21" i="23" s="1"/>
  <c r="E25" i="23" a="1"/>
  <c r="E25" i="23" s="1"/>
  <c r="I27" i="23" a="1"/>
  <c r="I27" i="23" s="1"/>
  <c r="C29" i="23" a="1"/>
  <c r="C29" i="23" s="1"/>
  <c r="F31" i="23" a="1"/>
  <c r="F31" i="23" s="1"/>
  <c r="H32" i="23" a="1"/>
  <c r="H32" i="23" s="1"/>
  <c r="D35" i="23" a="1"/>
  <c r="D35" i="23" s="1"/>
  <c r="G37" i="23" a="1"/>
  <c r="G37" i="23" s="1"/>
  <c r="J38" i="23" a="1"/>
  <c r="J38" i="23" s="1"/>
  <c r="D40" i="23" a="1"/>
  <c r="D40" i="23" s="1"/>
  <c r="F41" i="23" a="1"/>
  <c r="F41" i="23" s="1"/>
  <c r="J42" i="23" a="1"/>
  <c r="J42" i="23" s="1"/>
  <c r="G45" i="23" a="1"/>
  <c r="G45" i="23" s="1"/>
  <c r="D47" i="23" a="1"/>
  <c r="D47" i="23" s="1"/>
  <c r="F51" i="23" a="1"/>
  <c r="F51" i="23" s="1"/>
  <c r="C53" i="23" a="1"/>
  <c r="C53" i="23" s="1"/>
  <c r="D56" i="23" a="1"/>
  <c r="D56" i="23" s="1"/>
  <c r="J57" i="23" a="1"/>
  <c r="J57" i="23" s="1"/>
  <c r="E59" i="23" a="1"/>
  <c r="E59" i="23" s="1"/>
  <c r="C61" i="23" a="1"/>
  <c r="C61" i="23" s="1"/>
  <c r="D64" i="23" a="1"/>
  <c r="D64" i="23" s="1"/>
  <c r="F69" i="23" a="1"/>
  <c r="F69" i="23" s="1"/>
  <c r="G71" i="23" a="1"/>
  <c r="G71" i="23" s="1"/>
  <c r="H73" i="23" a="1"/>
  <c r="H73" i="23" s="1"/>
  <c r="I75" i="23" a="1"/>
  <c r="I75" i="23" s="1"/>
  <c r="G82" i="23" a="1"/>
  <c r="G82" i="23" s="1"/>
  <c r="F99" i="23" a="1"/>
  <c r="F99" i="23" s="1"/>
  <c r="BQ1" i="12"/>
  <c r="BQ40" i="12" s="1" a="1"/>
  <c r="BQ40" i="12" s="1"/>
  <c r="BR1" i="12"/>
  <c r="BT1" i="12"/>
  <c r="BS1" i="12"/>
  <c r="BU1" i="12"/>
  <c r="BV1" i="12"/>
  <c r="BW1" i="12"/>
  <c r="BP1" i="12"/>
  <c r="U184" i="13" a="1"/>
  <c r="U184" i="13" s="1"/>
  <c r="U185" i="13" a="1"/>
  <c r="U185" i="13" s="1"/>
  <c r="T184" i="13" a="1"/>
  <c r="T184" i="13" s="1"/>
  <c r="T185" i="13" a="1"/>
  <c r="T185" i="13" s="1"/>
  <c r="L184" i="13" a="1"/>
  <c r="L184" i="13" s="1"/>
  <c r="L185" i="13" a="1"/>
  <c r="L185" i="13" s="1"/>
  <c r="W185" i="13" a="1"/>
  <c r="W185" i="13" s="1"/>
  <c r="N185" i="13" a="1"/>
  <c r="N185" i="13" s="1"/>
  <c r="K185" i="13" a="1"/>
  <c r="K185" i="13" s="1"/>
  <c r="S185" i="13" a="1"/>
  <c r="S185" i="13" s="1"/>
  <c r="J185" i="13" a="1"/>
  <c r="J185" i="13" s="1"/>
  <c r="O185" i="13" a="1"/>
  <c r="O185" i="13" s="1"/>
  <c r="E185" i="13" a="1"/>
  <c r="E185" i="13" s="1"/>
  <c r="DX184" i="13" a="1"/>
  <c r="DX184" i="13" s="1"/>
  <c r="CS185" i="13" a="1"/>
  <c r="CS185" i="13" s="1"/>
  <c r="BH186" i="13"/>
  <c r="BH187" i="13" s="1"/>
  <c r="BH184" i="13" s="1" a="1"/>
  <c r="BH184" i="13" s="1"/>
  <c r="BK186" i="13"/>
  <c r="BK187" i="13" s="1"/>
  <c r="BK184" i="13" s="1" a="1"/>
  <c r="BK184" i="13" s="1"/>
  <c r="BI186" i="13"/>
  <c r="BI187" i="13" s="1"/>
  <c r="BI184" i="13" s="1" a="1"/>
  <c r="BI184" i="13" s="1"/>
  <c r="GX184" i="13" a="1"/>
  <c r="GX184" i="13" s="1"/>
  <c r="GX185" i="13" a="1"/>
  <c r="GX185" i="13" s="1"/>
  <c r="DR185" i="13" a="1"/>
  <c r="DR185" i="13" s="1"/>
  <c r="DR184" i="13" a="1"/>
  <c r="DR184" i="13" s="1"/>
  <c r="HG184" i="13" a="1"/>
  <c r="HG184" i="13" s="1"/>
  <c r="HG185" i="13" a="1"/>
  <c r="HG185" i="13" s="1"/>
  <c r="CX184" i="13" a="1"/>
  <c r="CX184" i="13" s="1"/>
  <c r="CX185" i="13" a="1"/>
  <c r="CX185" i="13" s="1"/>
  <c r="FS184" i="13" a="1"/>
  <c r="FS184" i="13" s="1"/>
  <c r="FS185" i="13" a="1"/>
  <c r="FS185" i="13" s="1"/>
  <c r="EE185" i="13" a="1"/>
  <c r="EE185" i="13" s="1"/>
  <c r="EE184" i="13" a="1"/>
  <c r="EE184" i="13" s="1"/>
  <c r="DD184" i="13" a="1"/>
  <c r="DD184" i="13" s="1"/>
  <c r="DD185" i="13" a="1"/>
  <c r="DD185" i="13" s="1"/>
  <c r="HN185" i="13" a="1"/>
  <c r="HN185" i="13" s="1"/>
  <c r="HN184" i="13" a="1"/>
  <c r="HN184" i="13" s="1"/>
  <c r="GH184" i="13" a="1"/>
  <c r="GH184" i="13" s="1"/>
  <c r="FV184" i="13" a="1"/>
  <c r="FV184" i="13" s="1"/>
  <c r="FK184" i="13" a="1"/>
  <c r="FK184" i="13" s="1"/>
  <c r="DI184" i="13" a="1"/>
  <c r="DI184" i="13" s="1"/>
  <c r="EZ184" i="13" a="1"/>
  <c r="EZ184" i="13" s="1"/>
  <c r="HQ185" i="13" a="1"/>
  <c r="HQ185" i="13" s="1"/>
  <c r="BY184" i="13" a="1"/>
  <c r="BY184" i="13" s="1"/>
  <c r="CY184" i="13" a="1"/>
  <c r="CY184" i="13" s="1"/>
  <c r="HW184" i="13" a="1"/>
  <c r="HW184" i="13" s="1"/>
  <c r="BO184" i="13" a="1"/>
  <c r="BO184" i="13" s="1"/>
  <c r="CM184" i="13" a="1"/>
  <c r="CM184" i="13" s="1"/>
  <c r="HD184" i="13" a="1"/>
  <c r="HD184" i="13" s="1"/>
  <c r="EV185" i="13" a="1"/>
  <c r="EV185" i="13" s="1"/>
  <c r="GT184" i="13" a="1"/>
  <c r="GT184" i="13" s="1"/>
  <c r="GS184" i="13" a="1"/>
  <c r="GS184" i="13" s="1"/>
  <c r="GS185" i="13" a="1"/>
  <c r="GS185" i="13" s="1"/>
  <c r="HI184" i="13" a="1"/>
  <c r="HI184" i="13" s="1"/>
  <c r="HI185" i="13" a="1"/>
  <c r="HI185" i="13" s="1"/>
  <c r="GN184" i="13" a="1"/>
  <c r="GN184" i="13" s="1"/>
  <c r="GN185" i="13" a="1"/>
  <c r="GN185" i="13" s="1"/>
  <c r="HL184" i="13" a="1"/>
  <c r="HL184" i="13" s="1"/>
  <c r="HL185" i="13" a="1"/>
  <c r="HL185" i="13" s="1"/>
  <c r="HH185" i="13" a="1"/>
  <c r="HH185" i="13" s="1"/>
  <c r="HH184" i="13" a="1"/>
  <c r="HH184" i="13" s="1"/>
  <c r="HB184" i="13" a="1"/>
  <c r="HB184" i="13" s="1"/>
  <c r="HB185" i="13" a="1"/>
  <c r="HB185" i="13" s="1"/>
  <c r="GZ184" i="13" a="1"/>
  <c r="GZ184" i="13" s="1"/>
  <c r="GZ185" i="13" a="1"/>
  <c r="GZ185" i="13" s="1"/>
  <c r="GO184" i="13" a="1"/>
  <c r="GO184" i="13" s="1"/>
  <c r="GO185" i="13" a="1"/>
  <c r="GO185" i="13" s="1"/>
  <c r="HT184" i="13" a="1"/>
  <c r="HT184" i="13" s="1"/>
  <c r="HT185" i="13" a="1"/>
  <c r="HT185" i="13" s="1"/>
  <c r="HS184" i="13" a="1"/>
  <c r="HS184" i="13" s="1"/>
  <c r="HS185" i="13" a="1"/>
  <c r="HS185" i="13" s="1"/>
  <c r="HV185" i="13" a="1"/>
  <c r="HV185" i="13" s="1"/>
  <c r="HC185" i="13" a="1"/>
  <c r="HC185" i="13" s="1"/>
  <c r="HR184" i="13" a="1"/>
  <c r="HR184" i="13" s="1"/>
  <c r="GY184" i="13" a="1"/>
  <c r="GY184" i="13" s="1"/>
  <c r="HP184" i="13" a="1"/>
  <c r="HP184" i="13" s="1"/>
  <c r="HF184" i="13" a="1"/>
  <c r="HF184" i="13" s="1"/>
  <c r="GV184" i="13" a="1"/>
  <c r="GV184" i="13" s="1"/>
  <c r="HY184" i="13" a="1"/>
  <c r="HY184" i="13" s="1"/>
  <c r="HO184" i="13" a="1"/>
  <c r="HO184" i="13" s="1"/>
  <c r="HE184" i="13" a="1"/>
  <c r="HE184" i="13" s="1"/>
  <c r="GU184" i="13" a="1"/>
  <c r="GU184" i="13" s="1"/>
  <c r="FJ184" i="13" a="1"/>
  <c r="FJ184" i="13" s="1"/>
  <c r="FJ185" i="13" a="1"/>
  <c r="FJ185" i="13" s="1"/>
  <c r="GG184" i="13" a="1"/>
  <c r="GG184" i="13" s="1"/>
  <c r="GG185" i="13" a="1"/>
  <c r="GG185" i="13" s="1"/>
  <c r="FF184" i="13" a="1"/>
  <c r="FF184" i="13" s="1"/>
  <c r="FF185" i="13" a="1"/>
  <c r="FF185" i="13" s="1"/>
  <c r="FX184" i="13" a="1"/>
  <c r="FX184" i="13" s="1"/>
  <c r="FX185" i="13" a="1"/>
  <c r="FX185" i="13" s="1"/>
  <c r="FC184" i="13" a="1"/>
  <c r="FC184" i="13" s="1"/>
  <c r="FC185" i="13" a="1"/>
  <c r="FC185" i="13" s="1"/>
  <c r="FN184" i="13" a="1"/>
  <c r="FN184" i="13" s="1"/>
  <c r="FN185" i="13" a="1"/>
  <c r="FN185" i="13" s="1"/>
  <c r="GB184" i="13" a="1"/>
  <c r="GB184" i="13" s="1"/>
  <c r="GB185" i="13" a="1"/>
  <c r="GB185" i="13" s="1"/>
  <c r="GK185" i="13" a="1"/>
  <c r="GK185" i="13" s="1"/>
  <c r="FW185" i="13" a="1"/>
  <c r="FW185" i="13" s="1"/>
  <c r="FL185" i="13" a="1"/>
  <c r="FL185" i="13" s="1"/>
  <c r="FT185" i="13" a="1"/>
  <c r="FT185" i="13" s="1"/>
  <c r="EY185" i="13" a="1"/>
  <c r="EY185" i="13" s="1"/>
  <c r="GD184" i="13" a="1"/>
  <c r="GD184" i="13" s="1"/>
  <c r="FI184" i="13" a="1"/>
  <c r="FI184" i="13" s="1"/>
  <c r="FR185" i="13" a="1"/>
  <c r="FR185" i="13" s="1"/>
  <c r="EU185" i="13" a="1"/>
  <c r="EU185" i="13" s="1"/>
  <c r="FZ185" i="13" a="1"/>
  <c r="FZ185" i="13" s="1"/>
  <c r="FO185" i="13" a="1"/>
  <c r="FO185" i="13" s="1"/>
  <c r="FE185" i="13" a="1"/>
  <c r="FE185" i="13" s="1"/>
  <c r="EQ185" i="13" a="1"/>
  <c r="EQ185" i="13" s="1"/>
  <c r="FY185" i="13" a="1"/>
  <c r="FY185" i="13" s="1"/>
  <c r="FD185" i="13" a="1"/>
  <c r="FD185" i="13" s="1"/>
  <c r="EO185" i="13" a="1"/>
  <c r="EO185" i="13" s="1"/>
  <c r="FM185" i="13" a="1"/>
  <c r="FM185" i="13" s="1"/>
  <c r="EN185" i="13" a="1"/>
  <c r="EN185" i="13" s="1"/>
  <c r="CQ184" i="13" a="1"/>
  <c r="CQ184" i="13" s="1"/>
  <c r="CQ185" i="13" a="1"/>
  <c r="CQ185" i="13" s="1"/>
  <c r="DK184" i="13" a="1"/>
  <c r="DK184" i="13" s="1"/>
  <c r="DK185" i="13" a="1"/>
  <c r="DK185" i="13" s="1"/>
  <c r="DB184" i="13" a="1"/>
  <c r="DB184" i="13" s="1"/>
  <c r="DB185" i="13" a="1"/>
  <c r="DB185" i="13" s="1"/>
  <c r="DC184" i="13" a="1"/>
  <c r="DC184" i="13" s="1"/>
  <c r="DC185" i="13" a="1"/>
  <c r="DC185" i="13" s="1"/>
  <c r="EC184" i="13" a="1"/>
  <c r="EC184" i="13" s="1"/>
  <c r="EC185" i="13" a="1"/>
  <c r="EC185" i="13" s="1"/>
  <c r="DW185" i="13" a="1"/>
  <c r="DW185" i="13" s="1"/>
  <c r="DW184" i="13" a="1"/>
  <c r="DW184" i="13" s="1"/>
  <c r="EB184" i="13" a="1"/>
  <c r="EB184" i="13" s="1"/>
  <c r="EB185" i="13" a="1"/>
  <c r="EB185" i="13" s="1"/>
  <c r="DQ184" i="13" a="1"/>
  <c r="DQ184" i="13" s="1"/>
  <c r="DQ185" i="13" a="1"/>
  <c r="DQ185" i="13" s="1"/>
  <c r="CR184" i="13" a="1"/>
  <c r="CR184" i="13" s="1"/>
  <c r="CR185" i="13" a="1"/>
  <c r="CR185" i="13" s="1"/>
  <c r="EK185" i="13" a="1"/>
  <c r="EK185" i="13" s="1"/>
  <c r="DS185" i="13" a="1"/>
  <c r="DS185" i="13" s="1"/>
  <c r="DE185" i="13" a="1"/>
  <c r="DE185" i="13" s="1"/>
  <c r="CU185" i="13" a="1"/>
  <c r="CU185" i="13" s="1"/>
  <c r="DY185" i="13" a="1"/>
  <c r="DY185" i="13" s="1"/>
  <c r="CZ185" i="13" a="1"/>
  <c r="CZ185" i="13" s="1"/>
  <c r="CP185" i="13" a="1"/>
  <c r="CP185" i="13" s="1"/>
  <c r="CN185" i="13" a="1"/>
  <c r="CN185" i="13" s="1"/>
  <c r="DT185" i="13" a="1"/>
  <c r="DT185" i="13" s="1"/>
  <c r="DG185" i="13" a="1"/>
  <c r="DG185" i="13" s="1"/>
  <c r="CV185" i="13" a="1"/>
  <c r="CV185" i="13" s="1"/>
  <c r="CK185" i="13" a="1"/>
  <c r="CK185" i="13" s="1"/>
  <c r="BZ184" i="13" a="1"/>
  <c r="BZ184" i="13" s="1"/>
  <c r="BZ185" i="13" a="1"/>
  <c r="BZ185" i="13" s="1"/>
  <c r="BR184" i="13" a="1"/>
  <c r="BR184" i="13" s="1"/>
  <c r="BR185" i="13" a="1"/>
  <c r="BR185" i="13" s="1"/>
  <c r="BU184" i="13" a="1"/>
  <c r="BU184" i="13" s="1"/>
  <c r="BU185" i="13" a="1"/>
  <c r="BU185" i="13" s="1"/>
  <c r="BX184" i="13" a="1"/>
  <c r="BX184" i="13" s="1"/>
  <c r="BX185" i="13" a="1"/>
  <c r="BX185" i="13" s="1"/>
  <c r="BN184" i="13" a="1"/>
  <c r="BN184" i="13" s="1"/>
  <c r="BN185" i="13" a="1"/>
  <c r="BN185" i="13" s="1"/>
  <c r="AS185" i="13" a="1"/>
  <c r="AS185" i="13" s="1"/>
  <c r="AS184" i="13" a="1"/>
  <c r="AS184" i="13" s="1"/>
  <c r="CC185" i="13" a="1"/>
  <c r="CC185" i="13" s="1"/>
  <c r="CD184" i="13" a="1"/>
  <c r="CD184" i="13" s="1"/>
  <c r="BV184" i="13" a="1"/>
  <c r="BV184" i="13" s="1"/>
  <c r="BL184" i="13" a="1"/>
  <c r="BL184" i="13" s="1"/>
  <c r="CB185" i="13" a="1"/>
  <c r="CB185" i="13" s="1"/>
  <c r="BS185" i="13" a="1"/>
  <c r="BS185" i="13" s="1"/>
  <c r="BJ185" i="13" a="1"/>
  <c r="BJ185" i="13" s="1"/>
  <c r="CA185" i="13" a="1"/>
  <c r="CA185" i="13" s="1"/>
  <c r="BP185" i="13" a="1"/>
  <c r="BP185" i="13" s="1"/>
  <c r="BM185" i="13" a="1"/>
  <c r="BM185" i="13" s="1"/>
  <c r="CF185" i="13" a="1"/>
  <c r="CF185" i="13" s="1"/>
  <c r="BW185" i="13" a="1"/>
  <c r="BW185" i="13" s="1"/>
  <c r="AR185" i="13" a="1"/>
  <c r="AR185" i="13" s="1"/>
  <c r="C185" i="13" a="1"/>
  <c r="C185" i="13" s="1"/>
  <c r="C184" i="13" a="1"/>
  <c r="C184" i="13" s="1"/>
  <c r="AH185" i="13" a="1"/>
  <c r="AH185" i="13" s="1"/>
  <c r="AH184" i="13" a="1"/>
  <c r="AH184" i="13" s="1"/>
  <c r="AO185" i="13" a="1"/>
  <c r="AO185" i="13" s="1"/>
  <c r="AO184" i="13" a="1"/>
  <c r="AO184" i="13" s="1"/>
  <c r="AN185" i="13" a="1"/>
  <c r="AN185" i="13" s="1"/>
  <c r="AN184" i="13" a="1"/>
  <c r="AN184" i="13" s="1"/>
  <c r="AK185" i="13" a="1"/>
  <c r="AK185" i="13" s="1"/>
  <c r="AK184" i="13" a="1"/>
  <c r="AK184" i="13" s="1"/>
  <c r="EM185" i="13" a="1"/>
  <c r="EM185" i="13" s="1"/>
  <c r="EM184" i="13" a="1"/>
  <c r="EM184" i="13" s="1"/>
  <c r="AF185" i="13" a="1"/>
  <c r="AF185" i="13" s="1"/>
  <c r="AF184" i="13" a="1"/>
  <c r="AF184" i="13" s="1"/>
  <c r="AG185" i="13" a="1"/>
  <c r="AG185" i="13" s="1"/>
  <c r="AG184" i="13" a="1"/>
  <c r="AG184" i="13" s="1"/>
  <c r="GM185" i="13" a="1"/>
  <c r="GM185" i="13" s="1"/>
  <c r="GM184" i="13" a="1"/>
  <c r="GM184" i="13" s="1"/>
  <c r="AE184" i="13" a="1"/>
  <c r="AE184" i="13" s="1"/>
  <c r="AE185" i="13" a="1"/>
  <c r="AE185" i="13" s="1"/>
  <c r="AM184" i="13" a="1"/>
  <c r="AM184" i="13" s="1"/>
  <c r="AM185" i="13" a="1"/>
  <c r="AM185" i="13" s="1"/>
  <c r="AB185" i="13" a="1"/>
  <c r="AB185" i="13" s="1"/>
  <c r="AB184" i="13" a="1"/>
  <c r="AB184" i="13" s="1"/>
  <c r="CI184" i="13" a="1"/>
  <c r="CI184" i="13" s="1"/>
  <c r="AL184" i="13" a="1"/>
  <c r="AL184" i="13" s="1"/>
  <c r="AC184" i="13" a="1"/>
  <c r="AC184" i="13" s="1"/>
  <c r="AJ184" i="13" a="1"/>
  <c r="AJ184" i="13" s="1"/>
  <c r="AQ184" i="13" a="1"/>
  <c r="AQ184" i="13" s="1"/>
  <c r="H32" i="12" a="1"/>
  <c r="H32" i="12" s="1"/>
  <c r="BJ1" i="12"/>
  <c r="BJ10" i="12" s="1" a="1"/>
  <c r="BJ10" i="12" s="1"/>
  <c r="I63" i="12" a="1"/>
  <c r="I63" i="12" s="1"/>
  <c r="E31" i="12" a="1"/>
  <c r="E31" i="12" s="1"/>
  <c r="D33" i="12" a="1"/>
  <c r="D33" i="12" s="1"/>
  <c r="B20" i="12" a="1"/>
  <c r="B20" i="12" s="1"/>
  <c r="C36" i="12" a="1"/>
  <c r="C36" i="12" s="1"/>
  <c r="J199" i="23" l="1"/>
  <c r="J200" i="23" s="1"/>
  <c r="BN127" i="14"/>
  <c r="BN214" i="14"/>
  <c r="BM166" i="14"/>
  <c r="BL164" i="14"/>
  <c r="BL217" i="14"/>
  <c r="BK110" i="14"/>
  <c r="BN167" i="14"/>
  <c r="BN230" i="14"/>
  <c r="BM129" i="14"/>
  <c r="BL82" i="14"/>
  <c r="BK114" i="14"/>
  <c r="BM77" i="14"/>
  <c r="BN116" i="14"/>
  <c r="BN173" i="14"/>
  <c r="BN94" i="14"/>
  <c r="BN129" i="14"/>
  <c r="BN227" i="14"/>
  <c r="BN232" i="14"/>
  <c r="BN234" i="14"/>
  <c r="BN172" i="14"/>
  <c r="BN169" i="14"/>
  <c r="BH95" i="14"/>
  <c r="BI62" i="14"/>
  <c r="BM110" i="14"/>
  <c r="BM101" i="14"/>
  <c r="BM152" i="14"/>
  <c r="BM192" i="14"/>
  <c r="BM203" i="14"/>
  <c r="BM204" i="14"/>
  <c r="BM190" i="14"/>
  <c r="BM201" i="14"/>
  <c r="BH127" i="14"/>
  <c r="BL87" i="14"/>
  <c r="BL134" i="14"/>
  <c r="BL144" i="14"/>
  <c r="BL211" i="14"/>
  <c r="BL231" i="14"/>
  <c r="BL195" i="14"/>
  <c r="BL227" i="14"/>
  <c r="BL225" i="14"/>
  <c r="BI140" i="14"/>
  <c r="BI132" i="14"/>
  <c r="BI114" i="14"/>
  <c r="BI187" i="14"/>
  <c r="BI167" i="14"/>
  <c r="BI210" i="14"/>
  <c r="BI178" i="14"/>
  <c r="BI228" i="14"/>
  <c r="BM78" i="14"/>
  <c r="BK163" i="14"/>
  <c r="BK99" i="14"/>
  <c r="BK234" i="14"/>
  <c r="BK222" i="14"/>
  <c r="BK187" i="14"/>
  <c r="BK218" i="14"/>
  <c r="BK211" i="14"/>
  <c r="BK235" i="14"/>
  <c r="BN122" i="14"/>
  <c r="BO84" i="14"/>
  <c r="BJ130" i="14"/>
  <c r="BJ188" i="14"/>
  <c r="BJ186" i="14"/>
  <c r="BJ213" i="14"/>
  <c r="BJ204" i="14"/>
  <c r="BJ236" i="14"/>
  <c r="BJ229" i="14"/>
  <c r="BH194" i="14"/>
  <c r="BH166" i="14"/>
  <c r="BH155" i="14"/>
  <c r="BH131" i="14"/>
  <c r="BH147" i="14"/>
  <c r="BH241" i="14"/>
  <c r="BH160" i="14"/>
  <c r="BH238" i="14"/>
  <c r="BK91" i="14"/>
  <c r="BO95" i="14"/>
  <c r="BK167" i="14"/>
  <c r="BM80" i="14"/>
  <c r="BH119" i="14"/>
  <c r="BH87" i="14"/>
  <c r="BI154" i="14"/>
  <c r="BL75" i="14"/>
  <c r="BL133" i="14"/>
  <c r="BO86" i="14"/>
  <c r="BI138" i="14"/>
  <c r="BO72" i="14"/>
  <c r="BO163" i="14"/>
  <c r="BO111" i="14"/>
  <c r="BO133" i="14"/>
  <c r="BO181" i="14"/>
  <c r="BO189" i="14"/>
  <c r="BO186" i="14"/>
  <c r="BO218" i="14"/>
  <c r="BO234" i="14"/>
  <c r="BK78" i="14"/>
  <c r="BL73" i="14"/>
  <c r="BH76" i="14"/>
  <c r="BM64" i="14"/>
  <c r="BN65" i="14"/>
  <c r="BI102" i="14"/>
  <c r="BN124" i="14"/>
  <c r="BN196" i="14"/>
  <c r="BK71" i="14"/>
  <c r="BM167" i="14"/>
  <c r="BK108" i="14"/>
  <c r="BI109" i="14"/>
  <c r="BK76" i="14"/>
  <c r="BN126" i="14"/>
  <c r="BN110" i="14"/>
  <c r="BN95" i="14"/>
  <c r="BN139" i="14"/>
  <c r="BN150" i="14"/>
  <c r="BN217" i="14"/>
  <c r="BN207" i="14"/>
  <c r="BN188" i="14"/>
  <c r="BN185" i="14"/>
  <c r="BK93" i="14"/>
  <c r="BH61" i="14"/>
  <c r="BM133" i="14"/>
  <c r="BM102" i="14"/>
  <c r="BM180" i="14"/>
  <c r="BM235" i="14"/>
  <c r="BM209" i="14"/>
  <c r="BM229" i="14"/>
  <c r="BM205" i="14"/>
  <c r="BM236" i="14"/>
  <c r="BM120" i="14"/>
  <c r="BJ86" i="14"/>
  <c r="BL145" i="14"/>
  <c r="BL154" i="14"/>
  <c r="BL186" i="14"/>
  <c r="BL216" i="14"/>
  <c r="BL229" i="14"/>
  <c r="BL232" i="14"/>
  <c r="BL167" i="14"/>
  <c r="BI147" i="14"/>
  <c r="BI158" i="14"/>
  <c r="BI137" i="14"/>
  <c r="BI189" i="14"/>
  <c r="BI180" i="14"/>
  <c r="BI218" i="14"/>
  <c r="BI194" i="14"/>
  <c r="BI175" i="14"/>
  <c r="BK77" i="14"/>
  <c r="BK140" i="14"/>
  <c r="BK100" i="14"/>
  <c r="BK121" i="14"/>
  <c r="BK188" i="14"/>
  <c r="BK156" i="14"/>
  <c r="BK233" i="14"/>
  <c r="BK219" i="14"/>
  <c r="BK164" i="14"/>
  <c r="BH118" i="14"/>
  <c r="BJ82" i="14"/>
  <c r="BJ133" i="14"/>
  <c r="BJ119" i="14"/>
  <c r="BJ230" i="14"/>
  <c r="BJ228" i="14"/>
  <c r="BJ212" i="14"/>
  <c r="BJ167" i="14"/>
  <c r="BJ162" i="14"/>
  <c r="BH226" i="14"/>
  <c r="BH114" i="14"/>
  <c r="BH165" i="14"/>
  <c r="BH132" i="14"/>
  <c r="BH148" i="14"/>
  <c r="BH209" i="14"/>
  <c r="BH176" i="14"/>
  <c r="BH173" i="14"/>
  <c r="BJ83" i="14"/>
  <c r="BI79" i="14"/>
  <c r="BJ94" i="14"/>
  <c r="BJ147" i="14"/>
  <c r="BK79" i="14"/>
  <c r="BJ192" i="14"/>
  <c r="BL85" i="14"/>
  <c r="BN128" i="14"/>
  <c r="BI73" i="14"/>
  <c r="BM128" i="14"/>
  <c r="BK85" i="14"/>
  <c r="BJ132" i="14"/>
  <c r="BL71" i="14"/>
  <c r="BO167" i="14"/>
  <c r="BO110" i="14"/>
  <c r="BO134" i="14"/>
  <c r="BO183" i="14"/>
  <c r="BO148" i="14"/>
  <c r="BO202" i="14"/>
  <c r="BO219" i="14"/>
  <c r="BO235" i="14"/>
  <c r="BK83" i="14"/>
  <c r="BL63" i="14"/>
  <c r="BL91" i="14"/>
  <c r="BM116" i="14"/>
  <c r="BN152" i="14"/>
  <c r="BI90" i="14"/>
  <c r="BN215" i="14"/>
  <c r="BM140" i="14"/>
  <c r="BL153" i="14"/>
  <c r="BI166" i="14"/>
  <c r="BI207" i="14"/>
  <c r="BK147" i="14"/>
  <c r="BK128" i="14"/>
  <c r="BK191" i="14"/>
  <c r="BK239" i="14"/>
  <c r="BK180" i="14"/>
  <c r="BO115" i="14"/>
  <c r="BO79" i="14"/>
  <c r="BJ142" i="14"/>
  <c r="BJ138" i="14"/>
  <c r="BJ205" i="14"/>
  <c r="BJ155" i="14"/>
  <c r="BJ220" i="14"/>
  <c r="BJ183" i="14"/>
  <c r="BJ178" i="14"/>
  <c r="BH123" i="14"/>
  <c r="BH162" i="14"/>
  <c r="BH154" i="14"/>
  <c r="BH133" i="14"/>
  <c r="BH184" i="14"/>
  <c r="BH217" i="14"/>
  <c r="BH192" i="14"/>
  <c r="BH189" i="14"/>
  <c r="BO80" i="14"/>
  <c r="BI169" i="14"/>
  <c r="BH90" i="14"/>
  <c r="BJ140" i="14"/>
  <c r="BH77" i="14"/>
  <c r="BI125" i="14"/>
  <c r="BJ84" i="14"/>
  <c r="BH125" i="14"/>
  <c r="BM70" i="14"/>
  <c r="BL124" i="14"/>
  <c r="BI84" i="14"/>
  <c r="BO123" i="14"/>
  <c r="BI69" i="14"/>
  <c r="BO194" i="14"/>
  <c r="BO124" i="14"/>
  <c r="BO135" i="14"/>
  <c r="BO185" i="14"/>
  <c r="BO149" i="14"/>
  <c r="BO204" i="14"/>
  <c r="BO220" i="14"/>
  <c r="BO236" i="14"/>
  <c r="BK75" i="14"/>
  <c r="BL104" i="14"/>
  <c r="BL88" i="14"/>
  <c r="BM60" i="14"/>
  <c r="H199" i="23"/>
  <c r="H200" i="23" s="1"/>
  <c r="BO65" i="14"/>
  <c r="BI82" i="14"/>
  <c r="BN160" i="14"/>
  <c r="BI89" i="14"/>
  <c r="BM220" i="14"/>
  <c r="BL118" i="14"/>
  <c r="BL215" i="14"/>
  <c r="BI133" i="14"/>
  <c r="BI213" i="14"/>
  <c r="BI236" i="14"/>
  <c r="BH75" i="14"/>
  <c r="BK101" i="14"/>
  <c r="BK226" i="14"/>
  <c r="BJ104" i="14"/>
  <c r="BN72" i="14"/>
  <c r="BN147" i="14"/>
  <c r="BN136" i="14"/>
  <c r="BN97" i="14"/>
  <c r="BN123" i="14"/>
  <c r="BN166" i="14"/>
  <c r="BN162" i="14"/>
  <c r="BN223" i="14"/>
  <c r="BN212" i="14"/>
  <c r="BN236" i="14"/>
  <c r="BM87" i="14"/>
  <c r="BM127" i="14"/>
  <c r="BM88" i="14"/>
  <c r="BM104" i="14"/>
  <c r="BM226" i="14"/>
  <c r="BM141" i="14"/>
  <c r="BM159" i="14"/>
  <c r="BM224" i="14"/>
  <c r="BM221" i="14"/>
  <c r="BM168" i="14"/>
  <c r="BK116" i="14"/>
  <c r="BM83" i="14"/>
  <c r="BL137" i="14"/>
  <c r="BL122" i="14"/>
  <c r="BL177" i="14"/>
  <c r="BL159" i="14"/>
  <c r="BL161" i="14"/>
  <c r="BL204" i="14"/>
  <c r="BL199" i="14"/>
  <c r="BI142" i="14"/>
  <c r="BI127" i="14"/>
  <c r="BI205" i="14"/>
  <c r="BI224" i="14"/>
  <c r="BI150" i="14"/>
  <c r="BI199" i="14"/>
  <c r="BI215" i="14"/>
  <c r="BI233" i="14"/>
  <c r="BN73" i="14"/>
  <c r="BK151" i="14"/>
  <c r="BK102" i="14"/>
  <c r="BK132" i="14"/>
  <c r="BK190" i="14"/>
  <c r="BK193" i="14"/>
  <c r="BK205" i="14"/>
  <c r="BK169" i="14"/>
  <c r="BK196" i="14"/>
  <c r="BN113" i="14"/>
  <c r="BL78" i="14"/>
  <c r="BJ172" i="14"/>
  <c r="BJ141" i="14"/>
  <c r="BJ198" i="14"/>
  <c r="BJ161" i="14"/>
  <c r="BJ232" i="14"/>
  <c r="BJ199" i="14"/>
  <c r="BJ194" i="14"/>
  <c r="BH177" i="14"/>
  <c r="BH113" i="14"/>
  <c r="BH201" i="14"/>
  <c r="BH134" i="14"/>
  <c r="BH186" i="14"/>
  <c r="BH230" i="14"/>
  <c r="BH206" i="14"/>
  <c r="BH227" i="14"/>
  <c r="BL79" i="14"/>
  <c r="BH156" i="14"/>
  <c r="BK88" i="14"/>
  <c r="BK134" i="14"/>
  <c r="BN75" i="14"/>
  <c r="BN121" i="14"/>
  <c r="BO81" i="14"/>
  <c r="BL119" i="14"/>
  <c r="BK69" i="14"/>
  <c r="BM121" i="14"/>
  <c r="BM81" i="14"/>
  <c r="BL112" i="14"/>
  <c r="BH68" i="14"/>
  <c r="BO119" i="14"/>
  <c r="BO182" i="14"/>
  <c r="BO136" i="14"/>
  <c r="BO201" i="14"/>
  <c r="BO150" i="14"/>
  <c r="BO205" i="14"/>
  <c r="BO221" i="14"/>
  <c r="BO237" i="14"/>
  <c r="BK89" i="14"/>
  <c r="BJ109" i="14"/>
  <c r="BL84" i="14"/>
  <c r="BM112" i="14"/>
  <c r="BO61" i="14"/>
  <c r="BN240" i="14"/>
  <c r="BM156" i="14"/>
  <c r="BM237" i="14"/>
  <c r="BH85" i="14"/>
  <c r="BL239" i="14"/>
  <c r="BI118" i="14"/>
  <c r="BI229" i="14"/>
  <c r="BI191" i="14"/>
  <c r="BK200" i="14"/>
  <c r="BO102" i="14"/>
  <c r="BJ70" i="14"/>
  <c r="BN209" i="14"/>
  <c r="BN156" i="14"/>
  <c r="BN98" i="14"/>
  <c r="BN154" i="14"/>
  <c r="BN177" i="14"/>
  <c r="BN165" i="14"/>
  <c r="BN239" i="14"/>
  <c r="BN220" i="14"/>
  <c r="BN241" i="14"/>
  <c r="BJ81" i="14"/>
  <c r="BM155" i="14"/>
  <c r="BM89" i="14"/>
  <c r="BM105" i="14"/>
  <c r="BM175" i="14"/>
  <c r="BM142" i="14"/>
  <c r="BM162" i="14"/>
  <c r="BM240" i="14"/>
  <c r="BM227" i="14"/>
  <c r="BM184" i="14"/>
  <c r="BJ114" i="14"/>
  <c r="BK82" i="14"/>
  <c r="BL207" i="14"/>
  <c r="BL146" i="14"/>
  <c r="BL208" i="14"/>
  <c r="BL174" i="14"/>
  <c r="BL173" i="14"/>
  <c r="BL212" i="14"/>
  <c r="BL230" i="14"/>
  <c r="BI124" i="14"/>
  <c r="BI117" i="14"/>
  <c r="BI238" i="14"/>
  <c r="BI155" i="14"/>
  <c r="BI237" i="14"/>
  <c r="BI225" i="14"/>
  <c r="BI223" i="14"/>
  <c r="BH171" i="14"/>
  <c r="BJ71" i="14"/>
  <c r="BK160" i="14"/>
  <c r="BK103" i="14"/>
  <c r="BK215" i="14"/>
  <c r="BK192" i="14"/>
  <c r="BK210" i="14"/>
  <c r="BK213" i="14"/>
  <c r="BK185" i="14"/>
  <c r="BK208" i="14"/>
  <c r="BO108" i="14"/>
  <c r="BI76" i="14"/>
  <c r="BJ124" i="14"/>
  <c r="BJ189" i="14"/>
  <c r="BJ174" i="14"/>
  <c r="BJ173" i="14"/>
  <c r="BJ187" i="14"/>
  <c r="BJ225" i="14"/>
  <c r="BJ207" i="14"/>
  <c r="BH122" i="14"/>
  <c r="BH219" i="14"/>
  <c r="BH232" i="14"/>
  <c r="BH135" i="14"/>
  <c r="BH188" i="14"/>
  <c r="BH197" i="14"/>
  <c r="BH214" i="14"/>
  <c r="BO197" i="14"/>
  <c r="BI77" i="14"/>
  <c r="BI148" i="14"/>
  <c r="BI87" i="14"/>
  <c r="BK129" i="14"/>
  <c r="BJ73" i="14"/>
  <c r="BJ113" i="14"/>
  <c r="BL80" i="14"/>
  <c r="BK117" i="14"/>
  <c r="BJ68" i="14"/>
  <c r="BI119" i="14"/>
  <c r="BK80" i="14"/>
  <c r="BH111" i="14"/>
  <c r="BO66" i="14"/>
  <c r="BO127" i="14"/>
  <c r="BO184" i="14"/>
  <c r="BO137" i="14"/>
  <c r="BO159" i="14"/>
  <c r="BO151" i="14"/>
  <c r="BO206" i="14"/>
  <c r="BO222" i="14"/>
  <c r="BO238" i="14"/>
  <c r="BK70" i="14"/>
  <c r="BJ61" i="14"/>
  <c r="BJ92" i="14"/>
  <c r="BM79" i="14"/>
  <c r="BO107" i="14"/>
  <c r="BN204" i="14"/>
  <c r="BM182" i="14"/>
  <c r="BL123" i="14"/>
  <c r="BN115" i="14"/>
  <c r="BN179" i="14"/>
  <c r="BN99" i="14"/>
  <c r="BN178" i="14"/>
  <c r="BN198" i="14"/>
  <c r="BN210" i="14"/>
  <c r="BN228" i="14"/>
  <c r="BN237" i="14"/>
  <c r="BI120" i="14"/>
  <c r="BO78" i="14"/>
  <c r="BM131" i="14"/>
  <c r="BM90" i="14"/>
  <c r="BM106" i="14"/>
  <c r="BM234" i="14"/>
  <c r="BM143" i="14"/>
  <c r="BM165" i="14"/>
  <c r="BM207" i="14"/>
  <c r="BM173" i="14"/>
  <c r="BM200" i="14"/>
  <c r="BL110" i="14"/>
  <c r="BH80" i="14"/>
  <c r="BL140" i="14"/>
  <c r="BL152" i="14"/>
  <c r="BL219" i="14"/>
  <c r="BL158" i="14"/>
  <c r="BL180" i="14"/>
  <c r="BL220" i="14"/>
  <c r="BL166" i="14"/>
  <c r="BI136" i="14"/>
  <c r="BI143" i="14"/>
  <c r="BI179" i="14"/>
  <c r="BI173" i="14"/>
  <c r="BI149" i="14"/>
  <c r="BI241" i="14"/>
  <c r="BI234" i="14"/>
  <c r="BN142" i="14"/>
  <c r="BO68" i="14"/>
  <c r="BK206" i="14"/>
  <c r="BK104" i="14"/>
  <c r="BK236" i="14"/>
  <c r="BK194" i="14"/>
  <c r="BK155" i="14"/>
  <c r="BK221" i="14"/>
  <c r="BK201" i="14"/>
  <c r="BK216" i="14"/>
  <c r="BI107" i="14"/>
  <c r="BM73" i="14"/>
  <c r="BJ136" i="14"/>
  <c r="BJ118" i="14"/>
  <c r="BJ227" i="14"/>
  <c r="BJ154" i="14"/>
  <c r="BJ203" i="14"/>
  <c r="BJ241" i="14"/>
  <c r="BJ215" i="14"/>
  <c r="BH158" i="14"/>
  <c r="BH198" i="14"/>
  <c r="BH153" i="14"/>
  <c r="BH136" i="14"/>
  <c r="BH202" i="14"/>
  <c r="BH235" i="14"/>
  <c r="BH222" i="14"/>
  <c r="BI141" i="14"/>
  <c r="BM74" i="14"/>
  <c r="BI135" i="14"/>
  <c r="BO85" i="14"/>
  <c r="BM119" i="14"/>
  <c r="BO70" i="14"/>
  <c r="BK111" i="14"/>
  <c r="BI78" i="14"/>
  <c r="BJ115" i="14"/>
  <c r="BI67" i="14"/>
  <c r="BI113" i="14"/>
  <c r="BH78" i="14"/>
  <c r="BL107" i="14"/>
  <c r="BM65" i="14"/>
  <c r="BO118" i="14"/>
  <c r="BO164" i="14"/>
  <c r="BO138" i="14"/>
  <c r="BO168" i="14"/>
  <c r="BO152" i="14"/>
  <c r="BO207" i="14"/>
  <c r="BO223" i="14"/>
  <c r="BO239" i="14"/>
  <c r="BK97" i="14"/>
  <c r="BJ105" i="14"/>
  <c r="BJ72" i="14"/>
  <c r="BM76" i="14"/>
  <c r="BO96" i="14"/>
  <c r="BH106" i="14"/>
  <c r="BM103" i="14"/>
  <c r="BL155" i="14"/>
  <c r="BN84" i="14"/>
  <c r="BN221" i="14"/>
  <c r="BL77" i="14"/>
  <c r="BM107" i="14"/>
  <c r="BM171" i="14"/>
  <c r="BM189" i="14"/>
  <c r="BH109" i="14"/>
  <c r="BL147" i="14"/>
  <c r="BL121" i="14"/>
  <c r="BL163" i="14"/>
  <c r="BL176" i="14"/>
  <c r="BL241" i="14"/>
  <c r="BL237" i="14"/>
  <c r="BL182" i="14"/>
  <c r="BI129" i="14"/>
  <c r="BI116" i="14"/>
  <c r="BI196" i="14"/>
  <c r="BI232" i="14"/>
  <c r="BI172" i="14"/>
  <c r="BI182" i="14"/>
  <c r="BI161" i="14"/>
  <c r="BM130" i="14"/>
  <c r="BM67" i="14"/>
  <c r="BK125" i="14"/>
  <c r="BK105" i="14"/>
  <c r="BK120" i="14"/>
  <c r="BK223" i="14"/>
  <c r="BK161" i="14"/>
  <c r="BK238" i="14"/>
  <c r="BK231" i="14"/>
  <c r="BK224" i="14"/>
  <c r="BH104" i="14"/>
  <c r="BK72" i="14"/>
  <c r="BJ129" i="14"/>
  <c r="BJ127" i="14"/>
  <c r="BJ235" i="14"/>
  <c r="BJ221" i="14"/>
  <c r="BJ237" i="14"/>
  <c r="BJ164" i="14"/>
  <c r="BJ223" i="14"/>
  <c r="BH121" i="14"/>
  <c r="BH212" i="14"/>
  <c r="BH170" i="14"/>
  <c r="BH137" i="14"/>
  <c r="BH169" i="14"/>
  <c r="BH180" i="14"/>
  <c r="BH228" i="14"/>
  <c r="BO129" i="14"/>
  <c r="BK73" i="14"/>
  <c r="BM125" i="14"/>
  <c r="BK84" i="14"/>
  <c r="BL117" i="14"/>
  <c r="BL69" i="14"/>
  <c r="BO109" i="14"/>
  <c r="BM75" i="14"/>
  <c r="BL109" i="14"/>
  <c r="BH66" i="14"/>
  <c r="BJ111" i="14"/>
  <c r="BN76" i="14"/>
  <c r="BL99" i="14"/>
  <c r="BL64" i="14"/>
  <c r="BO195" i="14"/>
  <c r="BO175" i="14"/>
  <c r="BO139" i="14"/>
  <c r="BO162" i="14"/>
  <c r="BO153" i="14"/>
  <c r="BO208" i="14"/>
  <c r="BO224" i="14"/>
  <c r="BO240" i="14"/>
  <c r="BK62" i="14"/>
  <c r="BJ85" i="14"/>
  <c r="BJ110" i="14"/>
  <c r="BN135" i="14"/>
  <c r="BO99" i="14"/>
  <c r="BI81" i="14"/>
  <c r="BN96" i="14"/>
  <c r="BM132" i="14"/>
  <c r="BM241" i="14"/>
  <c r="BL188" i="14"/>
  <c r="BN66" i="14"/>
  <c r="BN148" i="14"/>
  <c r="BN100" i="14"/>
  <c r="BN235" i="14"/>
  <c r="BN171" i="14"/>
  <c r="BM115" i="14"/>
  <c r="BM188" i="14"/>
  <c r="BM210" i="14"/>
  <c r="BN138" i="14"/>
  <c r="BN140" i="14"/>
  <c r="BN85" i="14"/>
  <c r="BN101" i="14"/>
  <c r="BN197" i="14"/>
  <c r="BN149" i="14"/>
  <c r="BN158" i="14"/>
  <c r="BN192" i="14"/>
  <c r="BN187" i="14"/>
  <c r="BH63" i="14"/>
  <c r="BI75" i="14"/>
  <c r="BM126" i="14"/>
  <c r="BM92" i="14"/>
  <c r="BM108" i="14"/>
  <c r="BM208" i="14"/>
  <c r="BM145" i="14"/>
  <c r="BM206" i="14"/>
  <c r="BM223" i="14"/>
  <c r="BM232" i="14"/>
  <c r="BM218" i="14"/>
  <c r="BJ107" i="14"/>
  <c r="BJ76" i="14"/>
  <c r="BL151" i="14"/>
  <c r="BL128" i="14"/>
  <c r="BL172" i="14"/>
  <c r="BL185" i="14"/>
  <c r="BL234" i="14"/>
  <c r="BL171" i="14"/>
  <c r="BL198" i="14"/>
  <c r="BI139" i="14"/>
  <c r="BI131" i="14"/>
  <c r="BI212" i="14"/>
  <c r="BI240" i="14"/>
  <c r="BI184" i="14"/>
  <c r="BI198" i="14"/>
  <c r="BI177" i="14"/>
  <c r="BO126" i="14"/>
  <c r="BL66" i="14"/>
  <c r="BK149" i="14"/>
  <c r="BK106" i="14"/>
  <c r="BK135" i="14"/>
  <c r="BK159" i="14"/>
  <c r="BK173" i="14"/>
  <c r="BK189" i="14"/>
  <c r="BK166" i="14"/>
  <c r="BK240" i="14"/>
  <c r="BJ102" i="14"/>
  <c r="BH70" i="14"/>
  <c r="BJ139" i="14"/>
  <c r="BJ217" i="14"/>
  <c r="BJ158" i="14"/>
  <c r="BJ153" i="14"/>
  <c r="BJ211" i="14"/>
  <c r="BJ180" i="14"/>
  <c r="BJ234" i="14"/>
  <c r="BH128" i="14"/>
  <c r="BH223" i="14"/>
  <c r="BH178" i="14"/>
  <c r="BH138" i="14"/>
  <c r="BH211" i="14"/>
  <c r="BH196" i="14"/>
  <c r="BH159" i="14"/>
  <c r="BN125" i="14"/>
  <c r="BH71" i="14"/>
  <c r="BO121" i="14"/>
  <c r="BH82" i="14"/>
  <c r="BK115" i="14"/>
  <c r="BK68" i="14"/>
  <c r="BI108" i="14"/>
  <c r="BK74" i="14"/>
  <c r="BL101" i="14"/>
  <c r="BO64" i="14"/>
  <c r="BH108" i="14"/>
  <c r="BJ74" i="14"/>
  <c r="BI95" i="14"/>
  <c r="BK63" i="14"/>
  <c r="BO117" i="14"/>
  <c r="BO200" i="14"/>
  <c r="BO140" i="14"/>
  <c r="BO165" i="14"/>
  <c r="BO154" i="14"/>
  <c r="BO209" i="14"/>
  <c r="BO225" i="14"/>
  <c r="BO241" i="14"/>
  <c r="BL114" i="14"/>
  <c r="BJ87" i="14"/>
  <c r="BJ65" i="14"/>
  <c r="BN82" i="14"/>
  <c r="BO93" i="14"/>
  <c r="BN201" i="14"/>
  <c r="BM213" i="14"/>
  <c r="BL183" i="14"/>
  <c r="BI101" i="14"/>
  <c r="BH98" i="14"/>
  <c r="BN137" i="14"/>
  <c r="BN193" i="14"/>
  <c r="BN176" i="14"/>
  <c r="BI93" i="14"/>
  <c r="BM91" i="14"/>
  <c r="BM144" i="14"/>
  <c r="BM215" i="14"/>
  <c r="BN78" i="14"/>
  <c r="BK96" i="14"/>
  <c r="BI92" i="14"/>
  <c r="BN143" i="14"/>
  <c r="BN153" i="14"/>
  <c r="BN86" i="14"/>
  <c r="BN102" i="14"/>
  <c r="BN218" i="14"/>
  <c r="BN163" i="14"/>
  <c r="BN189" i="14"/>
  <c r="BN206" i="14"/>
  <c r="BN203" i="14"/>
  <c r="BH99" i="14"/>
  <c r="BM72" i="14"/>
  <c r="BM134" i="14"/>
  <c r="BM93" i="14"/>
  <c r="BM109" i="14"/>
  <c r="BM160" i="14"/>
  <c r="BM146" i="14"/>
  <c r="BM217" i="14"/>
  <c r="BM239" i="14"/>
  <c r="BM170" i="14"/>
  <c r="BM225" i="14"/>
  <c r="BO105" i="14"/>
  <c r="BO73" i="14"/>
  <c r="BL160" i="14"/>
  <c r="BL132" i="14"/>
  <c r="BL190" i="14"/>
  <c r="BL201" i="14"/>
  <c r="BL206" i="14"/>
  <c r="BL187" i="14"/>
  <c r="BL209" i="14"/>
  <c r="BI144" i="14"/>
  <c r="BI174" i="14"/>
  <c r="BI171" i="14"/>
  <c r="BI153" i="14"/>
  <c r="BI227" i="14"/>
  <c r="BI209" i="14"/>
  <c r="BI193" i="14"/>
  <c r="BJ112" i="14"/>
  <c r="BK65" i="14"/>
  <c r="BK130" i="14"/>
  <c r="BK107" i="14"/>
  <c r="BK148" i="14"/>
  <c r="BK174" i="14"/>
  <c r="BK199" i="14"/>
  <c r="BK227" i="14"/>
  <c r="BK182" i="14"/>
  <c r="BK179" i="14"/>
  <c r="BO100" i="14"/>
  <c r="BN68" i="14"/>
  <c r="BJ144" i="14"/>
  <c r="BJ117" i="14"/>
  <c r="BJ171" i="14"/>
  <c r="BJ170" i="14"/>
  <c r="BJ219" i="14"/>
  <c r="BJ196" i="14"/>
  <c r="BJ177" i="14"/>
  <c r="BH120" i="14"/>
  <c r="BH203" i="14"/>
  <c r="BH151" i="14"/>
  <c r="BH139" i="14"/>
  <c r="BH237" i="14"/>
  <c r="BH208" i="14"/>
  <c r="BH175" i="14"/>
  <c r="BJ122" i="14"/>
  <c r="BN69" i="14"/>
  <c r="BK113" i="14"/>
  <c r="BN80" i="14"/>
  <c r="BL106" i="14"/>
  <c r="BJ67" i="14"/>
  <c r="BH105" i="14"/>
  <c r="BH72" i="14"/>
  <c r="BH97" i="14"/>
  <c r="BM63" i="14"/>
  <c r="BJ106" i="14"/>
  <c r="BO71" i="14"/>
  <c r="BL93" i="14"/>
  <c r="BJ62" i="14"/>
  <c r="BO114" i="14"/>
  <c r="BO169" i="14"/>
  <c r="BO141" i="14"/>
  <c r="BO180" i="14"/>
  <c r="BO155" i="14"/>
  <c r="BO210" i="14"/>
  <c r="BO226" i="14"/>
  <c r="BH81" i="14"/>
  <c r="BL113" i="14"/>
  <c r="BJ128" i="14"/>
  <c r="BI98" i="14"/>
  <c r="BN61" i="14"/>
  <c r="BO88" i="14"/>
  <c r="BM94" i="14"/>
  <c r="BL228" i="14"/>
  <c r="BI170" i="14"/>
  <c r="BI239" i="14"/>
  <c r="BK154" i="14"/>
  <c r="BK212" i="14"/>
  <c r="BK198" i="14"/>
  <c r="BK195" i="14"/>
  <c r="BI99" i="14"/>
  <c r="BN60" i="14"/>
  <c r="I199" i="23"/>
  <c r="I200" i="23" s="1"/>
  <c r="BJ123" i="14"/>
  <c r="BJ143" i="14"/>
  <c r="BJ176" i="14"/>
  <c r="BJ197" i="14"/>
  <c r="BJ226" i="14"/>
  <c r="BJ208" i="14"/>
  <c r="BJ193" i="14"/>
  <c r="BH161" i="14"/>
  <c r="BH168" i="14"/>
  <c r="BH167" i="14"/>
  <c r="BH140" i="14"/>
  <c r="BH200" i="14"/>
  <c r="BH216" i="14"/>
  <c r="BH191" i="14"/>
  <c r="BN119" i="14"/>
  <c r="BL68" i="14"/>
  <c r="BH110" i="14"/>
  <c r="BJ78" i="14"/>
  <c r="BL98" i="14"/>
  <c r="BI66" i="14"/>
  <c r="BJ103" i="14"/>
  <c r="BN70" i="14"/>
  <c r="BK95" i="14"/>
  <c r="BL62" i="14"/>
  <c r="BO104" i="14"/>
  <c r="BL70" i="14"/>
  <c r="BO90" i="14"/>
  <c r="BI61" i="14"/>
  <c r="BO158" i="14"/>
  <c r="BO190" i="14"/>
  <c r="BO142" i="14"/>
  <c r="BO196" i="14"/>
  <c r="BO156" i="14"/>
  <c r="BO211" i="14"/>
  <c r="BO227" i="14"/>
  <c r="BI71" i="14"/>
  <c r="BL100" i="14"/>
  <c r="BJ101" i="14"/>
  <c r="BI74" i="14"/>
  <c r="BN132" i="14"/>
  <c r="BO103" i="14"/>
  <c r="BH93" i="14"/>
  <c r="BN134" i="14"/>
  <c r="BN199" i="14"/>
  <c r="BM158" i="14"/>
  <c r="BI216" i="14"/>
  <c r="BO87" i="14"/>
  <c r="BN157" i="14"/>
  <c r="BN112" i="14"/>
  <c r="BN88" i="14"/>
  <c r="BN104" i="14"/>
  <c r="BN182" i="14"/>
  <c r="BN174" i="14"/>
  <c r="BN225" i="14"/>
  <c r="BN222" i="14"/>
  <c r="BN170" i="14"/>
  <c r="BL175" i="14"/>
  <c r="BH69" i="14"/>
  <c r="BM195" i="14"/>
  <c r="BM95" i="14"/>
  <c r="BM136" i="14"/>
  <c r="BM172" i="14"/>
  <c r="BM148" i="14"/>
  <c r="BM176" i="14"/>
  <c r="BM228" i="14"/>
  <c r="BM202" i="14"/>
  <c r="BM183" i="14"/>
  <c r="BH101" i="14"/>
  <c r="BI70" i="14"/>
  <c r="BL125" i="14"/>
  <c r="BL120" i="14"/>
  <c r="BL169" i="14"/>
  <c r="BL236" i="14"/>
  <c r="BL222" i="14"/>
  <c r="BL226" i="14"/>
  <c r="BL235" i="14"/>
  <c r="BI208" i="14"/>
  <c r="BI200" i="14"/>
  <c r="BI203" i="14"/>
  <c r="BI221" i="14"/>
  <c r="BI211" i="14"/>
  <c r="BI230" i="14"/>
  <c r="BI160" i="14"/>
  <c r="BL105" i="14"/>
  <c r="BI63" i="14"/>
  <c r="BK133" i="14"/>
  <c r="BK109" i="14"/>
  <c r="BK119" i="14"/>
  <c r="BK158" i="14"/>
  <c r="BK204" i="14"/>
  <c r="BK220" i="14"/>
  <c r="BK209" i="14"/>
  <c r="BK229" i="14"/>
  <c r="BI96" i="14"/>
  <c r="BJ134" i="14"/>
  <c r="BJ120" i="14"/>
  <c r="BJ190" i="14"/>
  <c r="BJ181" i="14"/>
  <c r="BJ214" i="14"/>
  <c r="BJ201" i="14"/>
  <c r="BJ216" i="14"/>
  <c r="BJ239" i="14"/>
  <c r="BH234" i="14"/>
  <c r="BH181" i="14"/>
  <c r="BH150" i="14"/>
  <c r="BH141" i="14"/>
  <c r="BH210" i="14"/>
  <c r="BH224" i="14"/>
  <c r="BH233" i="14"/>
  <c r="BM117" i="14"/>
  <c r="BK67" i="14"/>
  <c r="BJ108" i="14"/>
  <c r="BO75" i="14"/>
  <c r="BI97" i="14"/>
  <c r="BH65" i="14"/>
  <c r="BO101" i="14"/>
  <c r="BN63" i="14"/>
  <c r="BI91" i="14"/>
  <c r="BK61" i="14"/>
  <c r="BI103" i="14"/>
  <c r="BN64" i="14"/>
  <c r="BJ89" i="14"/>
  <c r="BH60" i="14"/>
  <c r="C199" i="23"/>
  <c r="C200" i="23" s="1"/>
  <c r="BO178" i="14"/>
  <c r="BO166" i="14"/>
  <c r="BO143" i="14"/>
  <c r="BO177" i="14"/>
  <c r="BO172" i="14"/>
  <c r="BO212" i="14"/>
  <c r="BO228" i="14"/>
  <c r="BI64" i="14"/>
  <c r="BL67" i="14"/>
  <c r="BJ95" i="14"/>
  <c r="BM71" i="14"/>
  <c r="BN118" i="14"/>
  <c r="BO82" i="14"/>
  <c r="BN226" i="14"/>
  <c r="BI104" i="14"/>
  <c r="BI217" i="14"/>
  <c r="BN89" i="14"/>
  <c r="BJ160" i="14"/>
  <c r="BM187" i="14"/>
  <c r="BM199" i="14"/>
  <c r="BJ99" i="14"/>
  <c r="BL149" i="14"/>
  <c r="BL179" i="14"/>
  <c r="BL157" i="14"/>
  <c r="BL233" i="14"/>
  <c r="BL168" i="14"/>
  <c r="BL165" i="14"/>
  <c r="BI122" i="14"/>
  <c r="BI115" i="14"/>
  <c r="BI157" i="14"/>
  <c r="BI152" i="14"/>
  <c r="BI219" i="14"/>
  <c r="BI165" i="14"/>
  <c r="BI176" i="14"/>
  <c r="BL97" i="14"/>
  <c r="BH62" i="14"/>
  <c r="BK142" i="14"/>
  <c r="BK124" i="14"/>
  <c r="BK138" i="14"/>
  <c r="BK171" i="14"/>
  <c r="BK214" i="14"/>
  <c r="BK232" i="14"/>
  <c r="BK217" i="14"/>
  <c r="BK241" i="14"/>
  <c r="BL94" i="14"/>
  <c r="BJ145" i="14"/>
  <c r="BJ135" i="14"/>
  <c r="BJ238" i="14"/>
  <c r="BJ209" i="14"/>
  <c r="BJ152" i="14"/>
  <c r="BJ231" i="14"/>
  <c r="BJ224" i="14"/>
  <c r="BH130" i="14"/>
  <c r="BH117" i="14"/>
  <c r="BH231" i="14"/>
  <c r="BH164" i="14"/>
  <c r="BH142" i="14"/>
  <c r="BH218" i="14"/>
  <c r="BH240" i="14"/>
  <c r="BH174" i="14"/>
  <c r="BL115" i="14"/>
  <c r="BJ66" i="14"/>
  <c r="BO106" i="14"/>
  <c r="BL74" i="14"/>
  <c r="BL95" i="14"/>
  <c r="BO63" i="14"/>
  <c r="BI100" i="14"/>
  <c r="BH91" i="14"/>
  <c r="BL89" i="14"/>
  <c r="BH100" i="14"/>
  <c r="BH103" i="14"/>
  <c r="BM82" i="14"/>
  <c r="BO191" i="14"/>
  <c r="BO113" i="14"/>
  <c r="BO198" i="14"/>
  <c r="BO144" i="14"/>
  <c r="BO193" i="14"/>
  <c r="BO188" i="14"/>
  <c r="BO213" i="14"/>
  <c r="BO229" i="14"/>
  <c r="BH204" i="14"/>
  <c r="BL86" i="14"/>
  <c r="BJ126" i="14"/>
  <c r="BM138" i="14"/>
  <c r="BN79" i="14"/>
  <c r="BO69" i="14"/>
  <c r="BN87" i="14"/>
  <c r="BH86" i="14"/>
  <c r="BM193" i="14"/>
  <c r="BL205" i="14"/>
  <c r="BL203" i="14"/>
  <c r="BI202" i="14"/>
  <c r="BK150" i="14"/>
  <c r="BK144" i="14"/>
  <c r="BN105" i="14"/>
  <c r="BN186" i="14"/>
  <c r="BO67" i="14"/>
  <c r="BM179" i="14"/>
  <c r="BM211" i="14"/>
  <c r="BL135" i="14"/>
  <c r="BL127" i="14"/>
  <c r="BI85" i="14"/>
  <c r="BN145" i="14"/>
  <c r="BN111" i="14"/>
  <c r="BN90" i="14"/>
  <c r="BN106" i="14"/>
  <c r="BN200" i="14"/>
  <c r="BN183" i="14"/>
  <c r="BN208" i="14"/>
  <c r="BN159" i="14"/>
  <c r="BN202" i="14"/>
  <c r="BL143" i="14"/>
  <c r="BM66" i="14"/>
  <c r="BM137" i="14"/>
  <c r="BM97" i="14"/>
  <c r="BM139" i="14"/>
  <c r="BM198" i="14"/>
  <c r="BM194" i="14"/>
  <c r="BM157" i="14"/>
  <c r="BM222" i="14"/>
  <c r="BM219" i="14"/>
  <c r="BM230" i="14"/>
  <c r="BO97" i="14"/>
  <c r="BL138" i="14"/>
  <c r="BL111" i="14"/>
  <c r="BL148" i="14"/>
  <c r="BL192" i="14"/>
  <c r="BL178" i="14"/>
  <c r="BL191" i="14"/>
  <c r="BL184" i="14"/>
  <c r="BL181" i="14"/>
  <c r="BI146" i="14"/>
  <c r="BI126" i="14"/>
  <c r="BI168" i="14"/>
  <c r="BI195" i="14"/>
  <c r="BI226" i="14"/>
  <c r="BI181" i="14"/>
  <c r="BI192" i="14"/>
  <c r="BO94" i="14"/>
  <c r="BO60" i="14"/>
  <c r="BK168" i="14"/>
  <c r="BK136" i="14"/>
  <c r="BK141" i="14"/>
  <c r="BK176" i="14"/>
  <c r="BK225" i="14"/>
  <c r="BK203" i="14"/>
  <c r="BK230" i="14"/>
  <c r="BI130" i="14"/>
  <c r="BO91" i="14"/>
  <c r="BJ159" i="14"/>
  <c r="BJ148" i="14"/>
  <c r="BJ116" i="14"/>
  <c r="BJ206" i="14"/>
  <c r="BJ175" i="14"/>
  <c r="BJ184" i="14"/>
  <c r="BJ240" i="14"/>
  <c r="BH96" i="14"/>
  <c r="BH215" i="14"/>
  <c r="BH239" i="14"/>
  <c r="BH149" i="14"/>
  <c r="BH143" i="14"/>
  <c r="BH236" i="14"/>
  <c r="BH163" i="14"/>
  <c r="BH190" i="14"/>
  <c r="BM111" i="14"/>
  <c r="BI65" i="14"/>
  <c r="BI105" i="14"/>
  <c r="BI72" i="14"/>
  <c r="BO92" i="14"/>
  <c r="BM62" i="14"/>
  <c r="BI94" i="14"/>
  <c r="BH73" i="14"/>
  <c r="BH83" i="14"/>
  <c r="BH67" i="14"/>
  <c r="BJ98" i="14"/>
  <c r="BH88" i="14"/>
  <c r="BK81" i="14"/>
  <c r="BO122" i="14"/>
  <c r="BO125" i="14"/>
  <c r="BO179" i="14"/>
  <c r="BO145" i="14"/>
  <c r="BO160" i="14"/>
  <c r="BO171" i="14"/>
  <c r="BO214" i="14"/>
  <c r="BO230" i="14"/>
  <c r="BH112" i="14"/>
  <c r="BL76" i="14"/>
  <c r="BJ121" i="14"/>
  <c r="BM68" i="14"/>
  <c r="BN71" i="14"/>
  <c r="BO77" i="14"/>
  <c r="BO116" i="14"/>
  <c r="BL90" i="14"/>
  <c r="BN194" i="14"/>
  <c r="BM147" i="14"/>
  <c r="BL170" i="14"/>
  <c r="BI190" i="14"/>
  <c r="BK162" i="14"/>
  <c r="BN130" i="14"/>
  <c r="BN233" i="14"/>
  <c r="BM114" i="14"/>
  <c r="BM214" i="14"/>
  <c r="BN67" i="14"/>
  <c r="BN120" i="14"/>
  <c r="BO83" i="14"/>
  <c r="BN117" i="14"/>
  <c r="BN133" i="14"/>
  <c r="BN91" i="14"/>
  <c r="BN107" i="14"/>
  <c r="BN205" i="14"/>
  <c r="BN213" i="14"/>
  <c r="BN216" i="14"/>
  <c r="BN175" i="14"/>
  <c r="BN211" i="14"/>
  <c r="BK123" i="14"/>
  <c r="BL65" i="14"/>
  <c r="BM113" i="14"/>
  <c r="BM98" i="14"/>
  <c r="BM154" i="14"/>
  <c r="BM212" i="14"/>
  <c r="BM196" i="14"/>
  <c r="BM178" i="14"/>
  <c r="BM233" i="14"/>
  <c r="BM231" i="14"/>
  <c r="BJ222" i="14"/>
  <c r="BJ96" i="14"/>
  <c r="BL141" i="14"/>
  <c r="BL130" i="14"/>
  <c r="BL150" i="14"/>
  <c r="BL194" i="14"/>
  <c r="BL189" i="14"/>
  <c r="BL238" i="14"/>
  <c r="BL200" i="14"/>
  <c r="BL197" i="14"/>
  <c r="BI186" i="14"/>
  <c r="BI134" i="14"/>
  <c r="BI183" i="14"/>
  <c r="BI204" i="14"/>
  <c r="BI185" i="14"/>
  <c r="BI197" i="14"/>
  <c r="BI206" i="14"/>
  <c r="BJ93" i="14"/>
  <c r="BK143" i="14"/>
  <c r="BK172" i="14"/>
  <c r="BK122" i="14"/>
  <c r="BK118" i="14"/>
  <c r="BK183" i="14"/>
  <c r="BK153" i="14"/>
  <c r="BK237" i="14"/>
  <c r="BK165" i="14"/>
  <c r="BI112" i="14"/>
  <c r="BJ90" i="14"/>
  <c r="BJ166" i="14"/>
  <c r="BJ150" i="14"/>
  <c r="BJ131" i="14"/>
  <c r="BJ157" i="14"/>
  <c r="BJ151" i="14"/>
  <c r="BJ200" i="14"/>
  <c r="BJ163" i="14"/>
  <c r="BH157" i="14"/>
  <c r="BH116" i="14"/>
  <c r="BH185" i="14"/>
  <c r="BH172" i="14"/>
  <c r="BH144" i="14"/>
  <c r="BH183" i="14"/>
  <c r="BH179" i="14"/>
  <c r="BH205" i="14"/>
  <c r="BI110" i="14"/>
  <c r="BH64" i="14"/>
  <c r="BH102" i="14"/>
  <c r="BM69" i="14"/>
  <c r="BJ91" i="14"/>
  <c r="BL61" i="14"/>
  <c r="BL92" i="14"/>
  <c r="BI68" i="14"/>
  <c r="BN81" i="14"/>
  <c r="BH94" i="14"/>
  <c r="BH84" i="14"/>
  <c r="BH79" i="14"/>
  <c r="BO128" i="14"/>
  <c r="BO199" i="14"/>
  <c r="BO130" i="14"/>
  <c r="BO146" i="14"/>
  <c r="BO176" i="14"/>
  <c r="BO187" i="14"/>
  <c r="BO215" i="14"/>
  <c r="BO231" i="14"/>
  <c r="BK66" i="14"/>
  <c r="BL96" i="14"/>
  <c r="BJ69" i="14"/>
  <c r="BM135" i="14"/>
  <c r="BN114" i="14"/>
  <c r="BO74" i="14"/>
  <c r="BN146" i="14"/>
  <c r="BN180" i="14"/>
  <c r="BM124" i="14"/>
  <c r="BL72" i="14"/>
  <c r="BI123" i="14"/>
  <c r="BK228" i="14"/>
  <c r="BN184" i="14"/>
  <c r="BM96" i="14"/>
  <c r="BM118" i="14"/>
  <c r="BN144" i="14"/>
  <c r="BN108" i="14"/>
  <c r="BN168" i="14"/>
  <c r="BN229" i="14"/>
  <c r="BN191" i="14"/>
  <c r="BN219" i="14"/>
  <c r="BK112" i="14"/>
  <c r="BK64" i="14"/>
  <c r="BM151" i="14"/>
  <c r="BM99" i="14"/>
  <c r="BM123" i="14"/>
  <c r="BM149" i="14"/>
  <c r="BM216" i="14"/>
  <c r="BM191" i="14"/>
  <c r="BM238" i="14"/>
  <c r="BM169" i="14"/>
  <c r="BJ137" i="14"/>
  <c r="BH92" i="14"/>
  <c r="BL131" i="14"/>
  <c r="BL129" i="14"/>
  <c r="BL162" i="14"/>
  <c r="BL196" i="14"/>
  <c r="BL156" i="14"/>
  <c r="BL213" i="14"/>
  <c r="BL210" i="14"/>
  <c r="BL224" i="14"/>
  <c r="BI121" i="14"/>
  <c r="BI145" i="14"/>
  <c r="BI220" i="14"/>
  <c r="BI151" i="14"/>
  <c r="BI201" i="14"/>
  <c r="BI235" i="14"/>
  <c r="BI214" i="14"/>
  <c r="BH89" i="14"/>
  <c r="BK175" i="14"/>
  <c r="BK177" i="14"/>
  <c r="BK146" i="14"/>
  <c r="BK127" i="14"/>
  <c r="BK157" i="14"/>
  <c r="BK170" i="14"/>
  <c r="BK186" i="14"/>
  <c r="BK181" i="14"/>
  <c r="BH107" i="14"/>
  <c r="BK87" i="14"/>
  <c r="BJ125" i="14"/>
  <c r="BJ165" i="14"/>
  <c r="BJ191" i="14"/>
  <c r="BJ168" i="14"/>
  <c r="BJ182" i="14"/>
  <c r="BJ210" i="14"/>
  <c r="BJ179" i="14"/>
  <c r="BH124" i="14"/>
  <c r="BH115" i="14"/>
  <c r="BH187" i="14"/>
  <c r="BH182" i="14"/>
  <c r="BH145" i="14"/>
  <c r="BH199" i="14"/>
  <c r="BH195" i="14"/>
  <c r="BH213" i="14"/>
  <c r="BL103" i="14"/>
  <c r="BO62" i="14"/>
  <c r="BJ100" i="14"/>
  <c r="BN62" i="14"/>
  <c r="BM85" i="14"/>
  <c r="BO89" i="14"/>
  <c r="BI188" i="14"/>
  <c r="BJ79" i="14"/>
  <c r="BJ146" i="14"/>
  <c r="BK92" i="14"/>
  <c r="BM161" i="14"/>
  <c r="BN77" i="14"/>
  <c r="BO120" i="14"/>
  <c r="BO112" i="14"/>
  <c r="BO131" i="14"/>
  <c r="BO147" i="14"/>
  <c r="BO192" i="14"/>
  <c r="BO203" i="14"/>
  <c r="BO216" i="14"/>
  <c r="BO232" i="14"/>
  <c r="BK94" i="14"/>
  <c r="BL81" i="14"/>
  <c r="BJ80" i="14"/>
  <c r="BM86" i="14"/>
  <c r="BN74" i="14"/>
  <c r="BI111" i="14"/>
  <c r="BH74" i="14"/>
  <c r="BN103" i="14"/>
  <c r="BM153" i="14"/>
  <c r="BM186" i="14"/>
  <c r="BL214" i="14"/>
  <c r="BJ64" i="14"/>
  <c r="BK86" i="14"/>
  <c r="BN181" i="14"/>
  <c r="BM177" i="14"/>
  <c r="BN131" i="14"/>
  <c r="BN92" i="14"/>
  <c r="BN151" i="14"/>
  <c r="BL116" i="14"/>
  <c r="BI80" i="14"/>
  <c r="BN155" i="14"/>
  <c r="BN161" i="14"/>
  <c r="BN93" i="14"/>
  <c r="BN109" i="14"/>
  <c r="BN190" i="14"/>
  <c r="BN224" i="14"/>
  <c r="BN195" i="14"/>
  <c r="BN238" i="14"/>
  <c r="BN231" i="14"/>
  <c r="BL102" i="14"/>
  <c r="BJ63" i="14"/>
  <c r="BM164" i="14"/>
  <c r="BM100" i="14"/>
  <c r="BM122" i="14"/>
  <c r="BM163" i="14"/>
  <c r="BM181" i="14"/>
  <c r="BM197" i="14"/>
  <c r="BM174" i="14"/>
  <c r="BM185" i="14"/>
  <c r="BK131" i="14"/>
  <c r="BK90" i="14"/>
  <c r="BL126" i="14"/>
  <c r="BL139" i="14"/>
  <c r="BL202" i="14"/>
  <c r="BL223" i="14"/>
  <c r="BL193" i="14"/>
  <c r="BL221" i="14"/>
  <c r="BL218" i="14"/>
  <c r="BL240" i="14"/>
  <c r="BI128" i="14"/>
  <c r="BI159" i="14"/>
  <c r="BI156" i="14"/>
  <c r="BI164" i="14"/>
  <c r="BI231" i="14"/>
  <c r="BI162" i="14"/>
  <c r="BI222" i="14"/>
  <c r="BL83" i="14"/>
  <c r="BK137" i="14"/>
  <c r="BK98" i="14"/>
  <c r="BK152" i="14"/>
  <c r="BK184" i="14"/>
  <c r="BK178" i="14"/>
  <c r="BK207" i="14"/>
  <c r="BK202" i="14"/>
  <c r="BK197" i="14"/>
  <c r="BL142" i="14"/>
  <c r="BI86" i="14"/>
  <c r="BJ149" i="14"/>
  <c r="BJ169" i="14"/>
  <c r="BJ202" i="14"/>
  <c r="BJ185" i="14"/>
  <c r="BJ233" i="14"/>
  <c r="BJ218" i="14"/>
  <c r="BJ195" i="14"/>
  <c r="BH129" i="14"/>
  <c r="BH126" i="14"/>
  <c r="BH220" i="14"/>
  <c r="BH207" i="14"/>
  <c r="BH146" i="14"/>
  <c r="BH225" i="14"/>
  <c r="BH229" i="14"/>
  <c r="BH221" i="14"/>
  <c r="BJ97" i="14"/>
  <c r="BM61" i="14"/>
  <c r="BO98" i="14"/>
  <c r="BH193" i="14"/>
  <c r="BI83" i="14"/>
  <c r="BI163" i="14"/>
  <c r="BJ88" i="14"/>
  <c r="BN164" i="14"/>
  <c r="BO76" i="14"/>
  <c r="BK139" i="14"/>
  <c r="BI88" i="14"/>
  <c r="BH152" i="14"/>
  <c r="BJ75" i="14"/>
  <c r="BO157" i="14"/>
  <c r="BO161" i="14"/>
  <c r="BO132" i="14"/>
  <c r="BO174" i="14"/>
  <c r="BO173" i="14"/>
  <c r="BO170" i="14"/>
  <c r="BO217" i="14"/>
  <c r="BO233" i="14"/>
  <c r="BK145" i="14"/>
  <c r="BL108" i="14"/>
  <c r="BJ77" i="14"/>
  <c r="BM84" i="14"/>
  <c r="BN141" i="14"/>
  <c r="BI106" i="14"/>
  <c r="BM150" i="14"/>
  <c r="G199" i="23"/>
  <c r="G200" i="23" s="1"/>
  <c r="F199" i="23"/>
  <c r="F200" i="23" s="1"/>
  <c r="E199" i="23"/>
  <c r="E200" i="23" s="1"/>
  <c r="D199" i="23"/>
  <c r="D200" i="23" s="1"/>
  <c r="BR8" i="12" a="1"/>
  <c r="BR8" i="12" s="1"/>
  <c r="BQ149" i="12" a="1"/>
  <c r="BQ149" i="12" s="1"/>
  <c r="BQ41" i="12" a="1"/>
  <c r="BQ41" i="12" s="1"/>
  <c r="BQ139" i="12" a="1"/>
  <c r="BQ139" i="12" s="1"/>
  <c r="BQ157" i="12" a="1"/>
  <c r="BQ157" i="12" s="1"/>
  <c r="BQ66" i="12" a="1"/>
  <c r="BQ66" i="12" s="1"/>
  <c r="BQ101" i="12" a="1"/>
  <c r="BQ101" i="12" s="1"/>
  <c r="BQ43" i="12" a="1"/>
  <c r="BQ43" i="12" s="1"/>
  <c r="BQ79" i="12" a="1"/>
  <c r="BQ79" i="12" s="1"/>
  <c r="BQ138" i="12" a="1"/>
  <c r="BQ138" i="12" s="1"/>
  <c r="BQ148" i="12" a="1"/>
  <c r="BQ148" i="12" s="1"/>
  <c r="BQ161" i="12" a="1"/>
  <c r="BQ161" i="12" s="1"/>
  <c r="BQ16" i="12" a="1"/>
  <c r="BQ16" i="12" s="1"/>
  <c r="BQ76" i="12" a="1"/>
  <c r="BQ76" i="12" s="1"/>
  <c r="BQ3" i="12" a="1"/>
  <c r="BQ3" i="12" s="1"/>
  <c r="BQ141" i="12" a="1"/>
  <c r="BQ141" i="12" s="1"/>
  <c r="BQ62" i="12" a="1"/>
  <c r="BQ62" i="12" s="1"/>
  <c r="BQ154" i="12" a="1"/>
  <c r="BQ154" i="12" s="1"/>
  <c r="BQ71" i="12" a="1"/>
  <c r="BQ71" i="12" s="1"/>
  <c r="BQ45" i="12" a="1"/>
  <c r="BQ45" i="12" s="1"/>
  <c r="BQ119" i="12" a="1"/>
  <c r="BQ119" i="12" s="1"/>
  <c r="BQ94" i="12" a="1"/>
  <c r="BQ94" i="12" s="1"/>
  <c r="BQ189" i="12" a="1"/>
  <c r="BQ189" i="12" s="1"/>
  <c r="BQ182" i="12" a="1"/>
  <c r="BQ182" i="12" s="1"/>
  <c r="BQ77" i="12" a="1"/>
  <c r="BQ77" i="12" s="1"/>
  <c r="BQ128" i="12" a="1"/>
  <c r="BQ128" i="12" s="1"/>
  <c r="BQ24" i="12" a="1"/>
  <c r="BQ24" i="12" s="1"/>
  <c r="BQ179" i="12" a="1"/>
  <c r="BQ179" i="12" s="1"/>
  <c r="BQ133" i="12" a="1"/>
  <c r="BQ133" i="12" s="1"/>
  <c r="BQ30" i="12" a="1"/>
  <c r="BQ30" i="12" s="1"/>
  <c r="BT14" i="12" a="1"/>
  <c r="BT14" i="12" s="1"/>
  <c r="BT66" i="12" a="1"/>
  <c r="BT66" i="12" s="1"/>
  <c r="BT123" i="12" a="1"/>
  <c r="BT123" i="12" s="1"/>
  <c r="BT86" i="12" a="1"/>
  <c r="BT86" i="12" s="1"/>
  <c r="BT82" i="12" a="1"/>
  <c r="BT82" i="12" s="1"/>
  <c r="BT146" i="12" a="1"/>
  <c r="BT146" i="12" s="1"/>
  <c r="BT133" i="12" a="1"/>
  <c r="BT133" i="12" s="1"/>
  <c r="BR86" i="12" a="1"/>
  <c r="BR86" i="12" s="1"/>
  <c r="BT81" i="12" a="1"/>
  <c r="BT81" i="12" s="1"/>
  <c r="BT156" i="12" a="1"/>
  <c r="BT156" i="12" s="1"/>
  <c r="BT16" i="12" a="1"/>
  <c r="BT16" i="12" s="1"/>
  <c r="BT126" i="12" a="1"/>
  <c r="BT126" i="12" s="1"/>
  <c r="BT112" i="12" a="1"/>
  <c r="BT112" i="12" s="1"/>
  <c r="BT20" i="12" a="1"/>
  <c r="BT20" i="12" s="1"/>
  <c r="BT189" i="12" a="1"/>
  <c r="BT189" i="12" s="1"/>
  <c r="BT7" i="12" a="1"/>
  <c r="BT7" i="12" s="1"/>
  <c r="BT119" i="12" a="1"/>
  <c r="BT119" i="12" s="1"/>
  <c r="BT11" i="12" a="1"/>
  <c r="BT11" i="12" s="1"/>
  <c r="BT24" i="12" a="1"/>
  <c r="BT24" i="12" s="1"/>
  <c r="BT103" i="12" a="1"/>
  <c r="BT103" i="12" s="1"/>
  <c r="BT167" i="12" a="1"/>
  <c r="BT167" i="12" s="1"/>
  <c r="BT35" i="12" a="1"/>
  <c r="BT35" i="12" s="1"/>
  <c r="BT178" i="12" a="1"/>
  <c r="BT178" i="12" s="1"/>
  <c r="BT45" i="12" a="1"/>
  <c r="BT45" i="12" s="1"/>
  <c r="BT117" i="12" a="1"/>
  <c r="BT117" i="12" s="1"/>
  <c r="BT186" i="12" a="1"/>
  <c r="BT186" i="12" s="1"/>
  <c r="BT53" i="12" a="1"/>
  <c r="BT53" i="12" s="1"/>
  <c r="BT27" i="12" a="1"/>
  <c r="BT27" i="12" s="1"/>
  <c r="BT15" i="12" a="1"/>
  <c r="BT15" i="12" s="1"/>
  <c r="BT29" i="12" a="1"/>
  <c r="BT29" i="12" s="1"/>
  <c r="BT182" i="12" a="1"/>
  <c r="BT182" i="12" s="1"/>
  <c r="BT5" i="12" a="1"/>
  <c r="BT5" i="12" s="1"/>
  <c r="BT131" i="12" a="1"/>
  <c r="BT131" i="12" s="1"/>
  <c r="BT145" i="12" a="1"/>
  <c r="BT145" i="12" s="1"/>
  <c r="BT42" i="12" a="1"/>
  <c r="BT42" i="12" s="1"/>
  <c r="BT80" i="12" a="1"/>
  <c r="BT80" i="12" s="1"/>
  <c r="BT125" i="12" a="1"/>
  <c r="BT125" i="12" s="1"/>
  <c r="BT102" i="12" a="1"/>
  <c r="BT102" i="12" s="1"/>
  <c r="BT181" i="12" a="1"/>
  <c r="BT181" i="12" s="1"/>
  <c r="BT114" i="12" a="1"/>
  <c r="BT114" i="12" s="1"/>
  <c r="BT111" i="12" a="1"/>
  <c r="BT111" i="12" s="1"/>
  <c r="BT41" i="12" a="1"/>
  <c r="BT41" i="12" s="1"/>
  <c r="BT37" i="12" a="1"/>
  <c r="BT37" i="12" s="1"/>
  <c r="BT17" i="12" a="1"/>
  <c r="BT17" i="12" s="1"/>
  <c r="BT32" i="12" a="1"/>
  <c r="BT32" i="12" s="1"/>
  <c r="BT96" i="12" a="1"/>
  <c r="BT96" i="12" s="1"/>
  <c r="BT30" i="12" a="1"/>
  <c r="BT30" i="12" s="1"/>
  <c r="BT155" i="12" a="1"/>
  <c r="BT155" i="12" s="1"/>
  <c r="BT88" i="12" a="1"/>
  <c r="BT88" i="12" s="1"/>
  <c r="BT138" i="12" a="1"/>
  <c r="BT138" i="12" s="1"/>
  <c r="BT124" i="12" a="1"/>
  <c r="BT124" i="12" s="1"/>
  <c r="BT127" i="12" a="1"/>
  <c r="BT127" i="12" s="1"/>
  <c r="BT147" i="12" a="1"/>
  <c r="BT147" i="12" s="1"/>
  <c r="BT176" i="12" a="1"/>
  <c r="BT176" i="12" s="1"/>
  <c r="BT78" i="12" a="1"/>
  <c r="BT78" i="12" s="1"/>
  <c r="BT31" i="12" a="1"/>
  <c r="BT31" i="12" s="1"/>
  <c r="BT159" i="12" a="1"/>
  <c r="BT159" i="12" s="1"/>
  <c r="BT49" i="12" a="1"/>
  <c r="BT49" i="12" s="1"/>
  <c r="BT95" i="12" a="1"/>
  <c r="BT95" i="12" s="1"/>
  <c r="BT93" i="12" a="1"/>
  <c r="BT93" i="12" s="1"/>
  <c r="BT161" i="12" a="1"/>
  <c r="BT161" i="12" s="1"/>
  <c r="BT91" i="12" a="1"/>
  <c r="BT91" i="12" s="1"/>
  <c r="BT44" i="12" a="1"/>
  <c r="BT44" i="12" s="1"/>
  <c r="BT174" i="12" a="1"/>
  <c r="BT174" i="12" s="1"/>
  <c r="BT104" i="12" a="1"/>
  <c r="BT104" i="12" s="1"/>
  <c r="BT73" i="12" a="1"/>
  <c r="BT73" i="12" s="1"/>
  <c r="BT107" i="12" a="1"/>
  <c r="BT107" i="12" s="1"/>
  <c r="BT101" i="12" a="1"/>
  <c r="BT101" i="12" s="1"/>
  <c r="BT157" i="12" a="1"/>
  <c r="BT157" i="12" s="1"/>
  <c r="BT172" i="12" a="1"/>
  <c r="BT172" i="12" s="1"/>
  <c r="BT70" i="12" a="1"/>
  <c r="BT70" i="12" s="1"/>
  <c r="BT69" i="12" a="1"/>
  <c r="BT69" i="12" s="1"/>
  <c r="BT106" i="12" a="1"/>
  <c r="BT106" i="12" s="1"/>
  <c r="BT60" i="12" a="1"/>
  <c r="BT60" i="12" s="1"/>
  <c r="BT84" i="12" a="1"/>
  <c r="BT84" i="12" s="1"/>
  <c r="BT139" i="12" a="1"/>
  <c r="BT139" i="12" s="1"/>
  <c r="BT168" i="12" a="1"/>
  <c r="BT168" i="12" s="1"/>
  <c r="BT188" i="12" a="1"/>
  <c r="BT188" i="12" s="1"/>
  <c r="BT136" i="12" a="1"/>
  <c r="BT136" i="12" s="1"/>
  <c r="BT34" i="12" a="1"/>
  <c r="BT34" i="12" s="1"/>
  <c r="BT144" i="12" a="1"/>
  <c r="BT144" i="12" s="1"/>
  <c r="BT79" i="12" a="1"/>
  <c r="BT79" i="12" s="1"/>
  <c r="BT89" i="12" a="1"/>
  <c r="BT89" i="12" s="1"/>
  <c r="BT173" i="12" a="1"/>
  <c r="BT173" i="12" s="1"/>
  <c r="BT3" i="12" a="1"/>
  <c r="BT3" i="12" s="1"/>
  <c r="BT18" i="12" a="1"/>
  <c r="BT18" i="12" s="1"/>
  <c r="BT148" i="12" a="1"/>
  <c r="BT148" i="12" s="1"/>
  <c r="BT47" i="12" a="1"/>
  <c r="BT47" i="12" s="1"/>
  <c r="BT164" i="12" a="1"/>
  <c r="BT164" i="12" s="1"/>
  <c r="BT99" i="12" a="1"/>
  <c r="BT99" i="12" s="1"/>
  <c r="BT180" i="12" a="1"/>
  <c r="BT180" i="12" s="1"/>
  <c r="BT6" i="12" a="1"/>
  <c r="BT6" i="12" s="1"/>
  <c r="BT116" i="12" a="1"/>
  <c r="BT116" i="12" s="1"/>
  <c r="BT67" i="12" a="1"/>
  <c r="BT67" i="12" s="1"/>
  <c r="BT162" i="12" a="1"/>
  <c r="BT162" i="12" s="1"/>
  <c r="BR19" i="12" a="1"/>
  <c r="BR19" i="12" s="1"/>
  <c r="H10" i="23"/>
  <c r="F10" i="23"/>
  <c r="BR92" i="12" a="1"/>
  <c r="BR92" i="12" s="1"/>
  <c r="BQ105" i="12" a="1"/>
  <c r="BQ105" i="12" s="1"/>
  <c r="BQ68" i="12" a="1"/>
  <c r="BQ68" i="12" s="1"/>
  <c r="BQ97" i="12" a="1"/>
  <c r="BQ97" i="12" s="1"/>
  <c r="BQ35" i="12" a="1"/>
  <c r="BQ35" i="12" s="1"/>
  <c r="J9" i="23"/>
  <c r="D9" i="23"/>
  <c r="I9" i="23"/>
  <c r="H9" i="23"/>
  <c r="G9" i="23"/>
  <c r="F9" i="23"/>
  <c r="E9" i="23"/>
  <c r="BR157" i="12" a="1"/>
  <c r="BR157" i="12" s="1"/>
  <c r="BQ63" i="12" a="1"/>
  <c r="BQ63" i="12" s="1"/>
  <c r="BQ150" i="12" a="1"/>
  <c r="BQ150" i="12" s="1"/>
  <c r="BQ152" i="12" a="1"/>
  <c r="BQ152" i="12" s="1"/>
  <c r="BQ114" i="12" a="1"/>
  <c r="BQ114" i="12" s="1"/>
  <c r="BQ129" i="12" a="1"/>
  <c r="BQ129" i="12" s="1"/>
  <c r="BQ58" i="12" a="1"/>
  <c r="BQ58" i="12" s="1"/>
  <c r="BQ146" i="12" a="1"/>
  <c r="BQ146" i="12" s="1"/>
  <c r="BQ167" i="12" a="1"/>
  <c r="BQ167" i="12" s="1"/>
  <c r="BQ175" i="12" a="1"/>
  <c r="BQ175" i="12" s="1"/>
  <c r="BQ8" i="12" a="1"/>
  <c r="BQ8" i="12" s="1"/>
  <c r="BQ159" i="12" a="1"/>
  <c r="BQ159" i="12" s="1"/>
  <c r="BQ23" i="12" a="1"/>
  <c r="BQ23" i="12" s="1"/>
  <c r="BQ7" i="12" a="1"/>
  <c r="BQ7" i="12" s="1"/>
  <c r="BQ82" i="12" a="1"/>
  <c r="BQ82" i="12" s="1"/>
  <c r="BQ109" i="12" a="1"/>
  <c r="BQ109" i="12" s="1"/>
  <c r="BQ92" i="12" a="1"/>
  <c r="BQ92" i="12" s="1"/>
  <c r="BQ166" i="12" a="1"/>
  <c r="BQ166" i="12" s="1"/>
  <c r="BQ29" i="12" a="1"/>
  <c r="BQ29" i="12" s="1"/>
  <c r="BQ20" i="12" a="1"/>
  <c r="BQ20" i="12" s="1"/>
  <c r="BQ18" i="12" a="1"/>
  <c r="BQ18" i="12" s="1"/>
  <c r="BT40" i="12" a="1"/>
  <c r="BT40" i="12" s="1"/>
  <c r="BT50" i="12" a="1"/>
  <c r="BT50" i="12" s="1"/>
  <c r="BT113" i="12" a="1"/>
  <c r="BT113" i="12" s="1"/>
  <c r="BT43" i="12" a="1"/>
  <c r="BT43" i="12" s="1"/>
  <c r="BT28" i="12" a="1"/>
  <c r="BT28" i="12" s="1"/>
  <c r="BT51" i="12" a="1"/>
  <c r="BT51" i="12" s="1"/>
  <c r="BT87" i="12" a="1"/>
  <c r="BT87" i="12" s="1"/>
  <c r="BQ127" i="12" a="1"/>
  <c r="BQ127" i="12" s="1"/>
  <c r="BQ181" i="12" a="1"/>
  <c r="BQ181" i="12" s="1"/>
  <c r="BQ83" i="12" a="1"/>
  <c r="BQ83" i="12" s="1"/>
  <c r="BQ46" i="12" a="1"/>
  <c r="BQ46" i="12" s="1"/>
  <c r="BQ160" i="12" a="1"/>
  <c r="BQ160" i="12" s="1"/>
  <c r="J11" i="23"/>
  <c r="I11" i="23"/>
  <c r="H11" i="23"/>
  <c r="G11" i="23"/>
  <c r="F11" i="23"/>
  <c r="E11" i="23"/>
  <c r="E10" i="23"/>
  <c r="BQ168" i="12" a="1"/>
  <c r="BQ168" i="12" s="1"/>
  <c r="BQ96" i="12" a="1"/>
  <c r="BQ96" i="12" s="1"/>
  <c r="BQ49" i="12" a="1"/>
  <c r="BQ49" i="12" s="1"/>
  <c r="BQ177" i="12" a="1"/>
  <c r="BQ177" i="12" s="1"/>
  <c r="BR45" i="12" a="1"/>
  <c r="BR45" i="12" s="1"/>
  <c r="I12" i="23"/>
  <c r="G12" i="23"/>
  <c r="J12" i="23"/>
  <c r="H12" i="23"/>
  <c r="F12" i="23"/>
  <c r="E12" i="23"/>
  <c r="C8" i="23"/>
  <c r="C10" i="23"/>
  <c r="C12" i="23"/>
  <c r="J5" i="23"/>
  <c r="C11" i="23"/>
  <c r="I5" i="23"/>
  <c r="C7" i="23"/>
  <c r="H5" i="23"/>
  <c r="D5" i="23"/>
  <c r="G5" i="23"/>
  <c r="C5" i="23"/>
  <c r="F5" i="23"/>
  <c r="E5" i="23"/>
  <c r="C9" i="23"/>
  <c r="C6" i="23"/>
  <c r="J7" i="23"/>
  <c r="I7" i="23"/>
  <c r="H7" i="23"/>
  <c r="G7" i="23"/>
  <c r="F7" i="23"/>
  <c r="E7" i="23"/>
  <c r="J10" i="23"/>
  <c r="BT71" i="12" a="1"/>
  <c r="BT71" i="12" s="1"/>
  <c r="BT100" i="12" a="1"/>
  <c r="BT100" i="12" s="1"/>
  <c r="BQ70" i="12" a="1"/>
  <c r="BQ70" i="12" s="1"/>
  <c r="BQ52" i="12" a="1"/>
  <c r="BQ52" i="12" s="1"/>
  <c r="BQ25" i="12" a="1"/>
  <c r="BQ25" i="12" s="1"/>
  <c r="BQ53" i="12" a="1"/>
  <c r="BQ53" i="12" s="1"/>
  <c r="BQ176" i="12" a="1"/>
  <c r="BQ176" i="12" s="1"/>
  <c r="BT39" i="12" a="1"/>
  <c r="BT39" i="12" s="1"/>
  <c r="BT165" i="12" a="1"/>
  <c r="BT165" i="12" s="1"/>
  <c r="BT128" i="12" a="1"/>
  <c r="BT128" i="12" s="1"/>
  <c r="BT175" i="12" a="1"/>
  <c r="BT175" i="12" s="1"/>
  <c r="BT52" i="12" a="1"/>
  <c r="BT52" i="12" s="1"/>
  <c r="BT76" i="12" a="1"/>
  <c r="BT76" i="12" s="1"/>
  <c r="BT26" i="12" a="1"/>
  <c r="BT26" i="12" s="1"/>
  <c r="BT108" i="12" a="1"/>
  <c r="BT108" i="12" s="1"/>
  <c r="BT137" i="12" a="1"/>
  <c r="BT137" i="12" s="1"/>
  <c r="BQ75" i="12" a="1"/>
  <c r="BQ75" i="12" s="1"/>
  <c r="BQ60" i="12" a="1"/>
  <c r="BQ60" i="12" s="1"/>
  <c r="BQ32" i="12" a="1"/>
  <c r="BQ32" i="12" s="1"/>
  <c r="BQ162" i="12" a="1"/>
  <c r="BQ162" i="12" s="1"/>
  <c r="I6" i="23"/>
  <c r="D12" i="23"/>
  <c r="H6" i="23"/>
  <c r="D8" i="23"/>
  <c r="G6" i="23"/>
  <c r="F6" i="23"/>
  <c r="D10" i="23"/>
  <c r="E6" i="23"/>
  <c r="D6" i="23"/>
  <c r="D7" i="23"/>
  <c r="D11" i="23"/>
  <c r="J6" i="23"/>
  <c r="G10" i="23"/>
  <c r="BQ84" i="12" a="1"/>
  <c r="BQ84" i="12" s="1"/>
  <c r="BQ17" i="12" a="1"/>
  <c r="BQ17" i="12" s="1"/>
  <c r="BQ174" i="12" a="1"/>
  <c r="BQ174" i="12" s="1"/>
  <c r="BQ22" i="12" a="1"/>
  <c r="BQ22" i="12" s="1"/>
  <c r="I8" i="23"/>
  <c r="H8" i="23"/>
  <c r="G8" i="23"/>
  <c r="F8" i="23"/>
  <c r="E8" i="23"/>
  <c r="J8" i="23"/>
  <c r="I10" i="23"/>
  <c r="BQ6" i="12" a="1"/>
  <c r="BQ6" i="12" s="1"/>
  <c r="BR124" i="12" a="1"/>
  <c r="BR124" i="12" s="1"/>
  <c r="BQ169" i="12" a="1"/>
  <c r="BQ169" i="12" s="1"/>
  <c r="BQ135" i="12" a="1"/>
  <c r="BQ135" i="12" s="1"/>
  <c r="BQ113" i="12" a="1"/>
  <c r="BQ113" i="12" s="1"/>
  <c r="BQ65" i="12" a="1"/>
  <c r="BQ65" i="12" s="1"/>
  <c r="BR29" i="12" a="1"/>
  <c r="BR29" i="12" s="1"/>
  <c r="BR62" i="12" a="1"/>
  <c r="BR62" i="12" s="1"/>
  <c r="BQ131" i="12" a="1"/>
  <c r="BQ131" i="12" s="1"/>
  <c r="BQ115" i="12" a="1"/>
  <c r="BQ115" i="12" s="1"/>
  <c r="BQ5" i="12" a="1"/>
  <c r="BQ5" i="12" s="1"/>
  <c r="BQ72" i="12" a="1"/>
  <c r="BQ72" i="12" s="1"/>
  <c r="BQ125" i="12" a="1"/>
  <c r="BQ125" i="12" s="1"/>
  <c r="BQ163" i="12" a="1"/>
  <c r="BQ163" i="12" s="1"/>
  <c r="BQ187" i="12" a="1"/>
  <c r="BQ187" i="12" s="1"/>
  <c r="BQ171" i="12" a="1"/>
  <c r="BQ171" i="12" s="1"/>
  <c r="BQ188" i="12" a="1"/>
  <c r="BQ188" i="12" s="1"/>
  <c r="BR121" i="12" a="1"/>
  <c r="BR121" i="12" s="1"/>
  <c r="BR93" i="12" a="1"/>
  <c r="BR93" i="12" s="1"/>
  <c r="BQ158" i="12" a="1"/>
  <c r="BQ158" i="12" s="1"/>
  <c r="BQ173" i="12" a="1"/>
  <c r="BQ173" i="12" s="1"/>
  <c r="BQ37" i="12" a="1"/>
  <c r="BQ37" i="12" s="1"/>
  <c r="BQ93" i="12" a="1"/>
  <c r="BQ93" i="12" s="1"/>
  <c r="BQ185" i="12" a="1"/>
  <c r="BQ185" i="12" s="1"/>
  <c r="BQ91" i="12" a="1"/>
  <c r="BQ91" i="12" s="1"/>
  <c r="BQ14" i="12" a="1"/>
  <c r="BQ14" i="12" s="1"/>
  <c r="BQ108" i="12" a="1"/>
  <c r="BQ108" i="12" s="1"/>
  <c r="BQ151" i="12" a="1"/>
  <c r="BQ151" i="12" s="1"/>
  <c r="BQ137" i="12" a="1"/>
  <c r="BQ137" i="12" s="1"/>
  <c r="BR122" i="12" a="1"/>
  <c r="BR122" i="12" s="1"/>
  <c r="BQ165" i="12" a="1"/>
  <c r="BQ165" i="12" s="1"/>
  <c r="BQ55" i="12" a="1"/>
  <c r="BQ55" i="12" s="1"/>
  <c r="BQ81" i="12" a="1"/>
  <c r="BQ81" i="12" s="1"/>
  <c r="BQ144" i="12" a="1"/>
  <c r="BQ144" i="12" s="1"/>
  <c r="BQ44" i="12" a="1"/>
  <c r="BQ44" i="12" s="1"/>
  <c r="BQ140" i="12" a="1"/>
  <c r="BQ140" i="12" s="1"/>
  <c r="BQ33" i="12" a="1"/>
  <c r="BQ33" i="12" s="1"/>
  <c r="BQ178" i="12" a="1"/>
  <c r="BQ178" i="12" s="1"/>
  <c r="BQ64" i="12" a="1"/>
  <c r="BQ64" i="12" s="1"/>
  <c r="BQ13" i="12" a="1"/>
  <c r="BQ13" i="12" s="1"/>
  <c r="BR12" i="12" a="1"/>
  <c r="BR12" i="12" s="1"/>
  <c r="BR181" i="12" a="1"/>
  <c r="BR181" i="12" s="1"/>
  <c r="BQ180" i="12" a="1"/>
  <c r="BQ180" i="12" s="1"/>
  <c r="BQ85" i="12" a="1"/>
  <c r="BQ85" i="12" s="1"/>
  <c r="BQ112" i="12" a="1"/>
  <c r="BQ112" i="12" s="1"/>
  <c r="BQ11" i="12" a="1"/>
  <c r="BQ11" i="12" s="1"/>
  <c r="BQ61" i="12" a="1"/>
  <c r="BQ61" i="12" s="1"/>
  <c r="BQ56" i="12" a="1"/>
  <c r="BQ56" i="12" s="1"/>
  <c r="BQ57" i="12" a="1"/>
  <c r="BQ57" i="12" s="1"/>
  <c r="BQ80" i="12" a="1"/>
  <c r="BQ80" i="12" s="1"/>
  <c r="BQ90" i="12" a="1"/>
  <c r="BQ90" i="12" s="1"/>
  <c r="BQ102" i="12" a="1"/>
  <c r="BQ102" i="12" s="1"/>
  <c r="BR111" i="12" a="1"/>
  <c r="BR111" i="12" s="1"/>
  <c r="BQ12" i="12" a="1"/>
  <c r="BQ12" i="12" s="1"/>
  <c r="BQ89" i="12" a="1"/>
  <c r="BQ89" i="12" s="1"/>
  <c r="BQ116" i="12" a="1"/>
  <c r="BQ116" i="12" s="1"/>
  <c r="BQ39" i="12" a="1"/>
  <c r="BQ39" i="12" s="1"/>
  <c r="BQ67" i="12" a="1"/>
  <c r="BQ67" i="12" s="1"/>
  <c r="BQ69" i="12" a="1"/>
  <c r="BQ69" i="12" s="1"/>
  <c r="BQ34" i="12" a="1"/>
  <c r="BQ34" i="12" s="1"/>
  <c r="BQ130" i="12" a="1"/>
  <c r="BQ130" i="12" s="1"/>
  <c r="BQ104" i="12" a="1"/>
  <c r="BQ104" i="12" s="1"/>
  <c r="BR144" i="12" a="1"/>
  <c r="BR144" i="12" s="1"/>
  <c r="BQ31" i="12" a="1"/>
  <c r="BQ31" i="12" s="1"/>
  <c r="BQ99" i="12" a="1"/>
  <c r="BQ99" i="12" s="1"/>
  <c r="BQ9" i="12" a="1"/>
  <c r="BQ9" i="12" s="1"/>
  <c r="BQ54" i="12" a="1"/>
  <c r="BQ54" i="12" s="1"/>
  <c r="BQ95" i="12" a="1"/>
  <c r="BQ95" i="12" s="1"/>
  <c r="BQ78" i="12" a="1"/>
  <c r="BQ78" i="12" s="1"/>
  <c r="BQ26" i="12" a="1"/>
  <c r="BQ26" i="12" s="1"/>
  <c r="BQ164" i="12" a="1"/>
  <c r="BQ164" i="12" s="1"/>
  <c r="BQ122" i="12" a="1"/>
  <c r="BQ122" i="12" s="1"/>
  <c r="BQ19" i="12" a="1"/>
  <c r="BQ19" i="12" s="1"/>
  <c r="BQ36" i="12" a="1"/>
  <c r="BQ36" i="12" s="1"/>
  <c r="BQ120" i="12" a="1"/>
  <c r="BQ120" i="12" s="1"/>
  <c r="BQ21" i="12" a="1"/>
  <c r="BQ21" i="12" s="1"/>
  <c r="BQ124" i="12" a="1"/>
  <c r="BQ124" i="12" s="1"/>
  <c r="BQ107" i="12" a="1"/>
  <c r="BQ107" i="12" s="1"/>
  <c r="BQ86" i="12" a="1"/>
  <c r="BQ86" i="12" s="1"/>
  <c r="BQ10" i="12" a="1"/>
  <c r="BQ10" i="12" s="1"/>
  <c r="BQ172" i="12" a="1"/>
  <c r="BQ172" i="12" s="1"/>
  <c r="BQ123" i="12" a="1"/>
  <c r="BQ123" i="12" s="1"/>
  <c r="BQ47" i="12" a="1"/>
  <c r="BQ47" i="12" s="1"/>
  <c r="BQ51" i="12" a="1"/>
  <c r="BQ51" i="12" s="1"/>
  <c r="BQ136" i="12" a="1"/>
  <c r="BQ136" i="12" s="1"/>
  <c r="BQ28" i="12" a="1"/>
  <c r="BQ28" i="12" s="1"/>
  <c r="BQ155" i="12" a="1"/>
  <c r="BQ155" i="12" s="1"/>
  <c r="BQ134" i="12" a="1"/>
  <c r="BQ134" i="12" s="1"/>
  <c r="BQ111" i="12" a="1"/>
  <c r="BQ111" i="12" s="1"/>
  <c r="BQ48" i="12" a="1"/>
  <c r="BQ48" i="12" s="1"/>
  <c r="BQ50" i="12" a="1"/>
  <c r="BQ50" i="12" s="1"/>
  <c r="BQ142" i="12" a="1"/>
  <c r="BQ142" i="12" s="1"/>
  <c r="BQ126" i="12" a="1"/>
  <c r="BQ126" i="12" s="1"/>
  <c r="BQ186" i="12" a="1"/>
  <c r="BQ186" i="12" s="1"/>
  <c r="BQ145" i="12" a="1"/>
  <c r="BQ145" i="12" s="1"/>
  <c r="BQ4" i="12" a="1"/>
  <c r="BQ4" i="12" s="1"/>
  <c r="BQ73" i="12" a="1"/>
  <c r="BQ73" i="12" s="1"/>
  <c r="BQ183" i="12" a="1"/>
  <c r="BQ183" i="12" s="1"/>
  <c r="BQ156" i="12" a="1"/>
  <c r="BQ156" i="12" s="1"/>
  <c r="BQ59" i="12" a="1"/>
  <c r="BQ59" i="12" s="1"/>
  <c r="BQ184" i="12" a="1"/>
  <c r="BQ184" i="12" s="1"/>
  <c r="BQ117" i="12" a="1"/>
  <c r="BQ117" i="12" s="1"/>
  <c r="BT120" i="12" a="1"/>
  <c r="BT120" i="12" s="1"/>
  <c r="BT85" i="12" a="1"/>
  <c r="BT85" i="12" s="1"/>
  <c r="BT187" i="12" a="1"/>
  <c r="BT187" i="12" s="1"/>
  <c r="BT55" i="12" a="1"/>
  <c r="BT55" i="12" s="1"/>
  <c r="BT185" i="12" a="1"/>
  <c r="BT185" i="12" s="1"/>
  <c r="BT33" i="12" a="1"/>
  <c r="BT33" i="12" s="1"/>
  <c r="BT57" i="12" a="1"/>
  <c r="BT57" i="12" s="1"/>
  <c r="BT153" i="12" a="1"/>
  <c r="BT153" i="12" s="1"/>
  <c r="BT83" i="12" a="1"/>
  <c r="BT83" i="12" s="1"/>
  <c r="BT68" i="12" a="1"/>
  <c r="BT68" i="12" s="1"/>
  <c r="BT8" i="12" a="1"/>
  <c r="BT8" i="12" s="1"/>
  <c r="BT151" i="12" a="1"/>
  <c r="BT151" i="12" s="1"/>
  <c r="BT19" i="12" a="1"/>
  <c r="BT19" i="12" s="1"/>
  <c r="BT132" i="12" a="1"/>
  <c r="BT132" i="12" s="1"/>
  <c r="BT184" i="12" a="1"/>
  <c r="BT184" i="12" s="1"/>
  <c r="BT118" i="12" a="1"/>
  <c r="BT118" i="12" s="1"/>
  <c r="BT22" i="12" a="1"/>
  <c r="BT22" i="12" s="1"/>
  <c r="BT183" i="12" a="1"/>
  <c r="BT183" i="12" s="1"/>
  <c r="BT109" i="12" a="1"/>
  <c r="BT109" i="12" s="1"/>
  <c r="BT75" i="12" a="1"/>
  <c r="BT75" i="12" s="1"/>
  <c r="BT129" i="12" a="1"/>
  <c r="BT129" i="12" s="1"/>
  <c r="BT36" i="12" a="1"/>
  <c r="BT36" i="12" s="1"/>
  <c r="BT141" i="12" a="1"/>
  <c r="BT141" i="12" s="1"/>
  <c r="BT61" i="12" a="1"/>
  <c r="BT61" i="12" s="1"/>
  <c r="BT90" i="12" a="1"/>
  <c r="BT90" i="12" s="1"/>
  <c r="BT21" i="12" a="1"/>
  <c r="BT21" i="12" s="1"/>
  <c r="BT77" i="12" a="1"/>
  <c r="BT77" i="12" s="1"/>
  <c r="BT58" i="12" a="1"/>
  <c r="BT58" i="12" s="1"/>
  <c r="BT163" i="12" a="1"/>
  <c r="BT163" i="12" s="1"/>
  <c r="BT63" i="12" a="1"/>
  <c r="BT63" i="12" s="1"/>
  <c r="BT54" i="12" a="1"/>
  <c r="BT54" i="12" s="1"/>
  <c r="BT149" i="12" a="1"/>
  <c r="BT149" i="12" s="1"/>
  <c r="BT171" i="12" a="1"/>
  <c r="BT171" i="12" s="1"/>
  <c r="BT140" i="12" a="1"/>
  <c r="BT140" i="12" s="1"/>
  <c r="BT46" i="12" a="1"/>
  <c r="BT46" i="12" s="1"/>
  <c r="BT97" i="12" a="1"/>
  <c r="BT97" i="12" s="1"/>
  <c r="BT65" i="12" a="1"/>
  <c r="BT65" i="12" s="1"/>
  <c r="BT166" i="12" a="1"/>
  <c r="BT166" i="12" s="1"/>
  <c r="BT115" i="12" a="1"/>
  <c r="BT115" i="12" s="1"/>
  <c r="BT134" i="12" a="1"/>
  <c r="BT134" i="12" s="1"/>
  <c r="BT177" i="12" a="1"/>
  <c r="BT177" i="12" s="1"/>
  <c r="BT56" i="12" a="1"/>
  <c r="BT56" i="12" s="1"/>
  <c r="BT130" i="12" a="1"/>
  <c r="BT130" i="12" s="1"/>
  <c r="BT169" i="12" a="1"/>
  <c r="BT169" i="12" s="1"/>
  <c r="BT23" i="12" a="1"/>
  <c r="BT23" i="12" s="1"/>
  <c r="BT72" i="12" a="1"/>
  <c r="BT72" i="12" s="1"/>
  <c r="BT179" i="12" a="1"/>
  <c r="BT179" i="12" s="1"/>
  <c r="BT62" i="12" a="1"/>
  <c r="BT62" i="12" s="1"/>
  <c r="BT154" i="12" a="1"/>
  <c r="BT154" i="12" s="1"/>
  <c r="BT9" i="12" a="1"/>
  <c r="BT9" i="12" s="1"/>
  <c r="BT121" i="12" a="1"/>
  <c r="BT121" i="12" s="1"/>
  <c r="BT98" i="12" a="1"/>
  <c r="BT98" i="12" s="1"/>
  <c r="BT142" i="12" a="1"/>
  <c r="BT142" i="12" s="1"/>
  <c r="BT59" i="12" a="1"/>
  <c r="BT59" i="12" s="1"/>
  <c r="BQ106" i="12" a="1"/>
  <c r="BQ106" i="12" s="1"/>
  <c r="BT150" i="12" a="1"/>
  <c r="BT150" i="12" s="1"/>
  <c r="BT48" i="12" a="1"/>
  <c r="BT48" i="12" s="1"/>
  <c r="BR82" i="12" a="1"/>
  <c r="BR82" i="12" s="1"/>
  <c r="BR20" i="12" a="1"/>
  <c r="BR20" i="12" s="1"/>
  <c r="BR90" i="12" a="1"/>
  <c r="BR90" i="12" s="1"/>
  <c r="BR174" i="12" a="1"/>
  <c r="BR174" i="12" s="1"/>
  <c r="BR50" i="12" a="1"/>
  <c r="BR50" i="12" s="1"/>
  <c r="BR94" i="12" a="1"/>
  <c r="BR94" i="12" s="1"/>
  <c r="BR182" i="12" a="1"/>
  <c r="BR182" i="12" s="1"/>
  <c r="BR184" i="12" a="1"/>
  <c r="BR184" i="12" s="1"/>
  <c r="BR97" i="12" a="1"/>
  <c r="BR97" i="12" s="1"/>
  <c r="BR61" i="12" a="1"/>
  <c r="BR61" i="12" s="1"/>
  <c r="BR188" i="12" a="1"/>
  <c r="BR188" i="12" s="1"/>
  <c r="BR67" i="12" a="1"/>
  <c r="BR67" i="12" s="1"/>
  <c r="BR101" i="12" a="1"/>
  <c r="BR101" i="12" s="1"/>
  <c r="BR59" i="12" a="1"/>
  <c r="BR59" i="12" s="1"/>
  <c r="BR142" i="12" a="1"/>
  <c r="BR142" i="12" s="1"/>
  <c r="BR5" i="12" a="1"/>
  <c r="BR5" i="12" s="1"/>
  <c r="BR103" i="12" a="1"/>
  <c r="BR103" i="12" s="1"/>
  <c r="BR108" i="12" a="1"/>
  <c r="BR108" i="12" s="1"/>
  <c r="BR156" i="12" a="1"/>
  <c r="BR156" i="12" s="1"/>
  <c r="BR116" i="12" a="1"/>
  <c r="BR116" i="12" s="1"/>
  <c r="BR10" i="12" a="1"/>
  <c r="BR10" i="12" s="1"/>
  <c r="BR16" i="12" a="1"/>
  <c r="BR16" i="12" s="1"/>
  <c r="BR109" i="12" a="1"/>
  <c r="BR109" i="12" s="1"/>
  <c r="BR128" i="12" a="1"/>
  <c r="BR128" i="12" s="1"/>
  <c r="BR98" i="12" a="1"/>
  <c r="BR98" i="12" s="1"/>
  <c r="BR141" i="12" a="1"/>
  <c r="BR141" i="12" s="1"/>
  <c r="BR114" i="12" a="1"/>
  <c r="BR114" i="12" s="1"/>
  <c r="BR33" i="12" a="1"/>
  <c r="BR33" i="12" s="1"/>
  <c r="BR66" i="12" a="1"/>
  <c r="BR66" i="12" s="1"/>
  <c r="BR48" i="12" a="1"/>
  <c r="BR48" i="12" s="1"/>
  <c r="BR165" i="12" a="1"/>
  <c r="BR165" i="12" s="1"/>
  <c r="BR168" i="12" a="1"/>
  <c r="BR168" i="12" s="1"/>
  <c r="BR96" i="12" a="1"/>
  <c r="BR96" i="12" s="1"/>
  <c r="BR105" i="12" a="1"/>
  <c r="BR105" i="12" s="1"/>
  <c r="BR171" i="12" a="1"/>
  <c r="BR171" i="12" s="1"/>
  <c r="BR166" i="12" a="1"/>
  <c r="BR166" i="12" s="1"/>
  <c r="BR159" i="12" a="1"/>
  <c r="BR159" i="12" s="1"/>
  <c r="BR125" i="12" a="1"/>
  <c r="BR125" i="12" s="1"/>
  <c r="BR47" i="12" a="1"/>
  <c r="BR47" i="12" s="1"/>
  <c r="BR77" i="12" a="1"/>
  <c r="BR77" i="12" s="1"/>
  <c r="BR57" i="12" a="1"/>
  <c r="BR57" i="12" s="1"/>
  <c r="BR131" i="12" a="1"/>
  <c r="BR131" i="12" s="1"/>
  <c r="BR9" i="12" a="1"/>
  <c r="BR9" i="12" s="1"/>
  <c r="BR147" i="12" a="1"/>
  <c r="BR147" i="12" s="1"/>
  <c r="BR17" i="12" a="1"/>
  <c r="BR17" i="12" s="1"/>
  <c r="BR162" i="12" a="1"/>
  <c r="BR162" i="12" s="1"/>
  <c r="BR145" i="12" a="1"/>
  <c r="BR145" i="12" s="1"/>
  <c r="BR53" i="12" a="1"/>
  <c r="BR53" i="12" s="1"/>
  <c r="BR106" i="12" a="1"/>
  <c r="BR106" i="12" s="1"/>
  <c r="BR78" i="12" a="1"/>
  <c r="BR78" i="12" s="1"/>
  <c r="BR22" i="12" a="1"/>
  <c r="BR22" i="12" s="1"/>
  <c r="BR100" i="12" a="1"/>
  <c r="BR100" i="12" s="1"/>
  <c r="BR39" i="12" a="1"/>
  <c r="BR39" i="12" s="1"/>
  <c r="BR30" i="12" a="1"/>
  <c r="BR30" i="12" s="1"/>
  <c r="BR72" i="12" a="1"/>
  <c r="BR72" i="12" s="1"/>
  <c r="BR176" i="12" a="1"/>
  <c r="BR176" i="12" s="1"/>
  <c r="BR163" i="12" a="1"/>
  <c r="BR163" i="12" s="1"/>
  <c r="BR56" i="12" a="1"/>
  <c r="BR56" i="12" s="1"/>
  <c r="BR133" i="12" a="1"/>
  <c r="BR133" i="12" s="1"/>
  <c r="BR85" i="12" a="1"/>
  <c r="BR85" i="12" s="1"/>
  <c r="BR43" i="12" a="1"/>
  <c r="BR43" i="12" s="1"/>
  <c r="BR69" i="12" a="1"/>
  <c r="BR69" i="12" s="1"/>
  <c r="BR107" i="12" a="1"/>
  <c r="BR107" i="12" s="1"/>
  <c r="BR177" i="12" a="1"/>
  <c r="BR177" i="12" s="1"/>
  <c r="BR154" i="12" a="1"/>
  <c r="BR154" i="12" s="1"/>
  <c r="BR71" i="12" a="1"/>
  <c r="BR71" i="12" s="1"/>
  <c r="BR187" i="12" a="1"/>
  <c r="BR187" i="12" s="1"/>
  <c r="BR118" i="12" a="1"/>
  <c r="BR118" i="12" s="1"/>
  <c r="BR178" i="12" a="1"/>
  <c r="BR178" i="12" s="1"/>
  <c r="BR123" i="12" a="1"/>
  <c r="BR123" i="12" s="1"/>
  <c r="BR79" i="12" a="1"/>
  <c r="BR79" i="12" s="1"/>
  <c r="BR26" i="12" a="1"/>
  <c r="BR26" i="12" s="1"/>
  <c r="BR158" i="12" a="1"/>
  <c r="BR158" i="12" s="1"/>
  <c r="BR117" i="12" a="1"/>
  <c r="BR117" i="12" s="1"/>
  <c r="BR180" i="12" a="1"/>
  <c r="BR180" i="12" s="1"/>
  <c r="BR102" i="12" a="1"/>
  <c r="BR102" i="12" s="1"/>
  <c r="BR95" i="12" a="1"/>
  <c r="BR95" i="12" s="1"/>
  <c r="BR149" i="12" a="1"/>
  <c r="BR149" i="12" s="1"/>
  <c r="BR76" i="12" a="1"/>
  <c r="BR76" i="12" s="1"/>
  <c r="BR23" i="12" a="1"/>
  <c r="BR23" i="12" s="1"/>
  <c r="BR81" i="12" a="1"/>
  <c r="BR81" i="12" s="1"/>
  <c r="BR32" i="12" a="1"/>
  <c r="BR32" i="12" s="1"/>
  <c r="BR31" i="12" a="1"/>
  <c r="BR31" i="12" s="1"/>
  <c r="BR113" i="12" a="1"/>
  <c r="BR113" i="12" s="1"/>
  <c r="BR80" i="12" a="1"/>
  <c r="BR80" i="12" s="1"/>
  <c r="BR140" i="12" a="1"/>
  <c r="BR140" i="12" s="1"/>
  <c r="BR18" i="12" a="1"/>
  <c r="BR18" i="12" s="1"/>
  <c r="BR155" i="12" a="1"/>
  <c r="BR155" i="12" s="1"/>
  <c r="BR150" i="12" a="1"/>
  <c r="BR150" i="12" s="1"/>
  <c r="BR135" i="12" a="1"/>
  <c r="BR135" i="12" s="1"/>
  <c r="BR160" i="12" a="1"/>
  <c r="BR160" i="12" s="1"/>
  <c r="BR3" i="12" a="1"/>
  <c r="BR3" i="12" s="1"/>
  <c r="BR58" i="12" a="1"/>
  <c r="BR58" i="12" s="1"/>
  <c r="BR28" i="12" a="1"/>
  <c r="BR28" i="12" s="1"/>
  <c r="BR15" i="12" a="1"/>
  <c r="BR15" i="12" s="1"/>
  <c r="BR134" i="12" a="1"/>
  <c r="BR134" i="12" s="1"/>
  <c r="BR151" i="12" a="1"/>
  <c r="BR151" i="12" s="1"/>
  <c r="BR35" i="12" a="1"/>
  <c r="BR35" i="12" s="1"/>
  <c r="BR183" i="12" a="1"/>
  <c r="BR183" i="12" s="1"/>
  <c r="BR84" i="12" a="1"/>
  <c r="BR84" i="12" s="1"/>
  <c r="BR148" i="12" a="1"/>
  <c r="BR148" i="12" s="1"/>
  <c r="BR37" i="12" a="1"/>
  <c r="BR37" i="12" s="1"/>
  <c r="BR164" i="12" a="1"/>
  <c r="BR164" i="12" s="1"/>
  <c r="BR185" i="12" a="1"/>
  <c r="BR185" i="12" s="1"/>
  <c r="BR54" i="12" a="1"/>
  <c r="BR54" i="12" s="1"/>
  <c r="BR49" i="12" a="1"/>
  <c r="BR49" i="12" s="1"/>
  <c r="BR65" i="12" a="1"/>
  <c r="BR65" i="12" s="1"/>
  <c r="BR129" i="12" a="1"/>
  <c r="BR129" i="12" s="1"/>
  <c r="BR46" i="12" a="1"/>
  <c r="BR46" i="12" s="1"/>
  <c r="BR75" i="12" a="1"/>
  <c r="BR75" i="12" s="1"/>
  <c r="BR11" i="12" a="1"/>
  <c r="BR11" i="12" s="1"/>
  <c r="BR87" i="12" a="1"/>
  <c r="BR87" i="12" s="1"/>
  <c r="BR167" i="12" a="1"/>
  <c r="BR167" i="12" s="1"/>
  <c r="BR41" i="12" a="1"/>
  <c r="BR41" i="12" s="1"/>
  <c r="BR14" i="12" a="1"/>
  <c r="BR14" i="12" s="1"/>
  <c r="BR99" i="12" a="1"/>
  <c r="BR99" i="12" s="1"/>
  <c r="BR91" i="12" a="1"/>
  <c r="BR91" i="12" s="1"/>
  <c r="BR27" i="12" a="1"/>
  <c r="BR27" i="12" s="1"/>
  <c r="BR7" i="12" a="1"/>
  <c r="BR7" i="12" s="1"/>
  <c r="BR89" i="12" a="1"/>
  <c r="BR89" i="12" s="1"/>
  <c r="BR83" i="12" a="1"/>
  <c r="BR83" i="12" s="1"/>
  <c r="BR25" i="12" a="1"/>
  <c r="BR25" i="12" s="1"/>
  <c r="BR139" i="12" a="1"/>
  <c r="BR139" i="12" s="1"/>
  <c r="BR132" i="12" a="1"/>
  <c r="BR132" i="12" s="1"/>
  <c r="BR55" i="12" a="1"/>
  <c r="BR55" i="12" s="1"/>
  <c r="BR138" i="12" a="1"/>
  <c r="BR138" i="12" s="1"/>
  <c r="BR172" i="12" a="1"/>
  <c r="BR172" i="12" s="1"/>
  <c r="BR173" i="12" a="1"/>
  <c r="BR173" i="12" s="1"/>
  <c r="BR60" i="12" a="1"/>
  <c r="BR60" i="12" s="1"/>
  <c r="BR186" i="12" a="1"/>
  <c r="BR186" i="12" s="1"/>
  <c r="BR70" i="12" a="1"/>
  <c r="BR70" i="12" s="1"/>
  <c r="BR64" i="12" a="1"/>
  <c r="BR64" i="12" s="1"/>
  <c r="BR152" i="12" a="1"/>
  <c r="BR152" i="12" s="1"/>
  <c r="BR51" i="12" a="1"/>
  <c r="BR51" i="12" s="1"/>
  <c r="BR115" i="12" a="1"/>
  <c r="BR115" i="12" s="1"/>
  <c r="BR68" i="12" a="1"/>
  <c r="BR68" i="12" s="1"/>
  <c r="BR126" i="12" a="1"/>
  <c r="BR126" i="12" s="1"/>
  <c r="BR112" i="12" a="1"/>
  <c r="BR112" i="12" s="1"/>
  <c r="BR73" i="12" a="1"/>
  <c r="BR73" i="12" s="1"/>
  <c r="BR169" i="12" a="1"/>
  <c r="BR169" i="12" s="1"/>
  <c r="BR40" i="12" a="1"/>
  <c r="BR40" i="12" s="1"/>
  <c r="BR63" i="12" a="1"/>
  <c r="BR63" i="12" s="1"/>
  <c r="BR42" i="12" a="1"/>
  <c r="BR42" i="12" s="1"/>
  <c r="BR24" i="12" a="1"/>
  <c r="BR24" i="12" s="1"/>
  <c r="BR136" i="12" a="1"/>
  <c r="BR136" i="12" s="1"/>
  <c r="BR161" i="12" a="1"/>
  <c r="BR161" i="12" s="1"/>
  <c r="BR130" i="12" a="1"/>
  <c r="BR130" i="12" s="1"/>
  <c r="BR120" i="12" a="1"/>
  <c r="BR120" i="12" s="1"/>
  <c r="BR36" i="12" a="1"/>
  <c r="BR36" i="12" s="1"/>
  <c r="BR52" i="12" a="1"/>
  <c r="BR52" i="12" s="1"/>
  <c r="BR127" i="12" a="1"/>
  <c r="BR127" i="12" s="1"/>
  <c r="BR34" i="12" a="1"/>
  <c r="BR34" i="12" s="1"/>
  <c r="BR153" i="12" a="1"/>
  <c r="BR153" i="12" s="1"/>
  <c r="BR146" i="12" a="1"/>
  <c r="BR146" i="12" s="1"/>
  <c r="BT25" i="12" a="1"/>
  <c r="BT25" i="12" s="1"/>
  <c r="BT13" i="12" a="1"/>
  <c r="BT13" i="12" s="1"/>
  <c r="BT122" i="12" a="1"/>
  <c r="BT122" i="12" s="1"/>
  <c r="BT158" i="12" a="1"/>
  <c r="BT158" i="12" s="1"/>
  <c r="BT152" i="12" a="1"/>
  <c r="BT152" i="12" s="1"/>
  <c r="BQ153" i="12" a="1"/>
  <c r="BQ153" i="12" s="1"/>
  <c r="BQ121" i="12" a="1"/>
  <c r="BQ121" i="12" s="1"/>
  <c r="BQ98" i="12" a="1"/>
  <c r="BQ98" i="12" s="1"/>
  <c r="BQ132" i="12" a="1"/>
  <c r="BQ132" i="12" s="1"/>
  <c r="BQ88" i="12" a="1"/>
  <c r="BQ88" i="12" s="1"/>
  <c r="BQ15" i="12" a="1"/>
  <c r="BQ15" i="12" s="1"/>
  <c r="BQ147" i="12" a="1"/>
  <c r="BQ147" i="12" s="1"/>
  <c r="BQ42" i="12" a="1"/>
  <c r="BQ42" i="12" s="1"/>
  <c r="BQ103" i="12" a="1"/>
  <c r="BQ103" i="12" s="1"/>
  <c r="BQ27" i="12" a="1"/>
  <c r="BQ27" i="12" s="1"/>
  <c r="BQ87" i="12" a="1"/>
  <c r="BQ87" i="12" s="1"/>
  <c r="BQ100" i="12" a="1"/>
  <c r="BQ100" i="12" s="1"/>
  <c r="BT135" i="12" a="1"/>
  <c r="BT135" i="12" s="1"/>
  <c r="BQ118" i="12" a="1"/>
  <c r="BQ118" i="12" s="1"/>
  <c r="BR13" i="12" a="1"/>
  <c r="BR13" i="12" s="1"/>
  <c r="BT160" i="12" a="1"/>
  <c r="BT160" i="12" s="1"/>
  <c r="BR104" i="12" a="1"/>
  <c r="BR104" i="12" s="1"/>
  <c r="BR88" i="12" a="1"/>
  <c r="BR88" i="12" s="1"/>
  <c r="BR175" i="12" a="1"/>
  <c r="BR175" i="12" s="1"/>
  <c r="BT10" i="12" a="1"/>
  <c r="BT10" i="12" s="1"/>
  <c r="BT92" i="12" a="1"/>
  <c r="BT92" i="12" s="1"/>
  <c r="BT12" i="12" a="1"/>
  <c r="BT12" i="12" s="1"/>
  <c r="BR4" i="12" a="1"/>
  <c r="BR4" i="12" s="1"/>
  <c r="BR179" i="12" a="1"/>
  <c r="BR179" i="12" s="1"/>
  <c r="BR6" i="12" a="1"/>
  <c r="BR6" i="12" s="1"/>
  <c r="BR137" i="12" a="1"/>
  <c r="BR137" i="12" s="1"/>
  <c r="BR189" i="12" a="1"/>
  <c r="BR189" i="12" s="1"/>
  <c r="BR21" i="12" a="1"/>
  <c r="BR21" i="12" s="1"/>
  <c r="BT4" i="12" a="1"/>
  <c r="BT4" i="12" s="1"/>
  <c r="BT94" i="12" a="1"/>
  <c r="BT94" i="12" s="1"/>
  <c r="BT64" i="12" a="1"/>
  <c r="BT64" i="12" s="1"/>
  <c r="BR119" i="12" a="1"/>
  <c r="BR119" i="12" s="1"/>
  <c r="BT105" i="12" a="1"/>
  <c r="BT105" i="12" s="1"/>
  <c r="BR44" i="12" a="1"/>
  <c r="BR44" i="12" s="1"/>
  <c r="BP172" i="12" a="1"/>
  <c r="BP172" i="12" s="1"/>
  <c r="BP154" i="12" a="1"/>
  <c r="BP154" i="12" s="1"/>
  <c r="BP157" i="12" a="1"/>
  <c r="BP157" i="12" s="1"/>
  <c r="BP160" i="12" a="1"/>
  <c r="BP160" i="12" s="1"/>
  <c r="BP127" i="12" a="1"/>
  <c r="BP127" i="12" s="1"/>
  <c r="BP90" i="12" a="1"/>
  <c r="BP90" i="12" s="1"/>
  <c r="BP50" i="12" a="1"/>
  <c r="BP50" i="12" s="1"/>
  <c r="BP175" i="12" a="1"/>
  <c r="BP175" i="12" s="1"/>
  <c r="BP189" i="12" a="1"/>
  <c r="BP189" i="12" s="1"/>
  <c r="BP163" i="12" a="1"/>
  <c r="BP163" i="12" s="1"/>
  <c r="BP114" i="12" a="1"/>
  <c r="BP114" i="12" s="1"/>
  <c r="BP130" i="12" a="1"/>
  <c r="BP130" i="12" s="1"/>
  <c r="BP77" i="12" a="1"/>
  <c r="BP77" i="12" s="1"/>
  <c r="BP93" i="12" a="1"/>
  <c r="BP93" i="12" s="1"/>
  <c r="BP102" i="12" a="1"/>
  <c r="BP102" i="12" s="1"/>
  <c r="BP178" i="12" a="1"/>
  <c r="BP178" i="12" s="1"/>
  <c r="BP146" i="12" a="1"/>
  <c r="BP146" i="12" s="1"/>
  <c r="BP166" i="12" a="1"/>
  <c r="BP166" i="12" s="1"/>
  <c r="BP117" i="12" a="1"/>
  <c r="BP117" i="12" s="1"/>
  <c r="BP133" i="12" a="1"/>
  <c r="BP133" i="12" s="1"/>
  <c r="BP80" i="12" a="1"/>
  <c r="BP80" i="12" s="1"/>
  <c r="BP96" i="12" a="1"/>
  <c r="BP96" i="12" s="1"/>
  <c r="BP44" i="12" a="1"/>
  <c r="BP44" i="12" s="1"/>
  <c r="BP181" i="12" a="1"/>
  <c r="BP181" i="12" s="1"/>
  <c r="BP184" i="12" a="1"/>
  <c r="BP184" i="12" s="1"/>
  <c r="BP171" i="12" a="1"/>
  <c r="BP171" i="12" s="1"/>
  <c r="BP169" i="12" a="1"/>
  <c r="BP169" i="12" s="1"/>
  <c r="BP120" i="12" a="1"/>
  <c r="BP120" i="12" s="1"/>
  <c r="BP136" i="12" a="1"/>
  <c r="BP136" i="12" s="1"/>
  <c r="BP83" i="12" a="1"/>
  <c r="BP83" i="12" s="1"/>
  <c r="BP99" i="12" a="1"/>
  <c r="BP99" i="12" s="1"/>
  <c r="BP107" i="12" a="1"/>
  <c r="BP107" i="12" s="1"/>
  <c r="BP49" i="12" a="1"/>
  <c r="BP49" i="12" s="1"/>
  <c r="BP145" i="12" a="1"/>
  <c r="BP145" i="12" s="1"/>
  <c r="BP150" i="12" a="1"/>
  <c r="BP150" i="12" s="1"/>
  <c r="BP153" i="12" a="1"/>
  <c r="BP153" i="12" s="1"/>
  <c r="BP159" i="12" a="1"/>
  <c r="BP159" i="12" s="1"/>
  <c r="BP126" i="12" a="1"/>
  <c r="BP126" i="12" s="1"/>
  <c r="BP111" i="12" a="1"/>
  <c r="BP111" i="12" s="1"/>
  <c r="BP89" i="12" a="1"/>
  <c r="BP89" i="12" s="1"/>
  <c r="BP104" i="12" a="1"/>
  <c r="BP104" i="12" s="1"/>
  <c r="BP43" i="12" a="1"/>
  <c r="BP43" i="12" s="1"/>
  <c r="BP174" i="12" a="1"/>
  <c r="BP174" i="12" s="1"/>
  <c r="BP186" i="12" a="1"/>
  <c r="BP186" i="12" s="1"/>
  <c r="BP156" i="12" a="1"/>
  <c r="BP156" i="12" s="1"/>
  <c r="BP162" i="12" a="1"/>
  <c r="BP162" i="12" s="1"/>
  <c r="BP113" i="12" a="1"/>
  <c r="BP113" i="12" s="1"/>
  <c r="BP129" i="12" a="1"/>
  <c r="BP129" i="12" s="1"/>
  <c r="BP76" i="12" a="1"/>
  <c r="BP76" i="12" s="1"/>
  <c r="BP92" i="12" a="1"/>
  <c r="BP92" i="12" s="1"/>
  <c r="BP48" i="12" a="1"/>
  <c r="BP48" i="12" s="1"/>
  <c r="BP177" i="12" a="1"/>
  <c r="BP177" i="12" s="1"/>
  <c r="BP165" i="12" a="1"/>
  <c r="BP165" i="12" s="1"/>
  <c r="BP116" i="12" a="1"/>
  <c r="BP116" i="12" s="1"/>
  <c r="BP132" i="12" a="1"/>
  <c r="BP132" i="12" s="1"/>
  <c r="BP79" i="12" a="1"/>
  <c r="BP79" i="12" s="1"/>
  <c r="BP95" i="12" a="1"/>
  <c r="BP95" i="12" s="1"/>
  <c r="BP101" i="12" a="1"/>
  <c r="BP101" i="12" s="1"/>
  <c r="BP109" i="12" a="1"/>
  <c r="BP109" i="12" s="1"/>
  <c r="BP180" i="12" a="1"/>
  <c r="BP180" i="12" s="1"/>
  <c r="BP188" i="12" a="1"/>
  <c r="BP188" i="12" s="1"/>
  <c r="BP149" i="12" a="1"/>
  <c r="BP149" i="12" s="1"/>
  <c r="BP168" i="12" a="1"/>
  <c r="BP168" i="12" s="1"/>
  <c r="BP119" i="12" a="1"/>
  <c r="BP119" i="12" s="1"/>
  <c r="BP135" i="12" a="1"/>
  <c r="BP135" i="12" s="1"/>
  <c r="BP82" i="12" a="1"/>
  <c r="BP82" i="12" s="1"/>
  <c r="BP98" i="12" a="1"/>
  <c r="BP98" i="12" s="1"/>
  <c r="BP42" i="12" a="1"/>
  <c r="BP42" i="12" s="1"/>
  <c r="BP183" i="12" a="1"/>
  <c r="BP183" i="12" s="1"/>
  <c r="BP122" i="12" a="1"/>
  <c r="BP122" i="12" s="1"/>
  <c r="BP138" i="12" a="1"/>
  <c r="BP138" i="12" s="1"/>
  <c r="BP85" i="12" a="1"/>
  <c r="BP85" i="12" s="1"/>
  <c r="BP106" i="12" a="1"/>
  <c r="BP106" i="12" s="1"/>
  <c r="BP47" i="12" a="1"/>
  <c r="BP47" i="12" s="1"/>
  <c r="BP152" i="12" a="1"/>
  <c r="BP152" i="12" s="1"/>
  <c r="BP144" i="12" a="1"/>
  <c r="BP144" i="12" s="1"/>
  <c r="BP125" i="12" a="1"/>
  <c r="BP125" i="12" s="1"/>
  <c r="BP141" i="12" a="1"/>
  <c r="BP141" i="12" s="1"/>
  <c r="BP88" i="12" a="1"/>
  <c r="BP88" i="12" s="1"/>
  <c r="BP173" i="12" a="1"/>
  <c r="BP173" i="12" s="1"/>
  <c r="BP155" i="12" a="1"/>
  <c r="BP155" i="12" s="1"/>
  <c r="BP158" i="12" a="1"/>
  <c r="BP158" i="12" s="1"/>
  <c r="BP161" i="12" a="1"/>
  <c r="BP161" i="12" s="1"/>
  <c r="BP176" i="12" a="1"/>
  <c r="BP176" i="12" s="1"/>
  <c r="BP148" i="12" a="1"/>
  <c r="BP148" i="12" s="1"/>
  <c r="BP164" i="12" a="1"/>
  <c r="BP164" i="12" s="1"/>
  <c r="BP115" i="12" a="1"/>
  <c r="BP115" i="12" s="1"/>
  <c r="BP131" i="12" a="1"/>
  <c r="BP131" i="12" s="1"/>
  <c r="BP78" i="12" a="1"/>
  <c r="BP78" i="12" s="1"/>
  <c r="BP94" i="12" a="1"/>
  <c r="BP94" i="12" s="1"/>
  <c r="BP46" i="12" a="1"/>
  <c r="BP46" i="12" s="1"/>
  <c r="BP182" i="12" a="1"/>
  <c r="BP182" i="12" s="1"/>
  <c r="BP121" i="12" a="1"/>
  <c r="BP121" i="12" s="1"/>
  <c r="BP137" i="12" a="1"/>
  <c r="BP137" i="12" s="1"/>
  <c r="BP84" i="12" a="1"/>
  <c r="BP84" i="12" s="1"/>
  <c r="BP40" i="12" a="1"/>
  <c r="BP40" i="12" s="1"/>
  <c r="BP151" i="12" a="1"/>
  <c r="BP151" i="12" s="1"/>
  <c r="BP140" i="12" a="1"/>
  <c r="BP140" i="12" s="1"/>
  <c r="BP60" i="12" a="1"/>
  <c r="BP60" i="12" s="1"/>
  <c r="BP5" i="12" a="1"/>
  <c r="BP5" i="12" s="1"/>
  <c r="BP9" i="12" a="1"/>
  <c r="BP9" i="12" s="1"/>
  <c r="BP16" i="12" a="1"/>
  <c r="BP16" i="12" s="1"/>
  <c r="BP19" i="12" a="1"/>
  <c r="BP19" i="12" s="1"/>
  <c r="BP123" i="12" a="1"/>
  <c r="BP123" i="12" s="1"/>
  <c r="BP65" i="12" a="1"/>
  <c r="BP65" i="12" s="1"/>
  <c r="BP31" i="12" a="1"/>
  <c r="BP31" i="12" s="1"/>
  <c r="BP187" i="12" a="1"/>
  <c r="BP187" i="12" s="1"/>
  <c r="BP112" i="12" a="1"/>
  <c r="BP112" i="12" s="1"/>
  <c r="BP91" i="12" a="1"/>
  <c r="BP91" i="12" s="1"/>
  <c r="BP103" i="12" a="1"/>
  <c r="BP103" i="12" s="1"/>
  <c r="BP54" i="12" a="1"/>
  <c r="BP54" i="12" s="1"/>
  <c r="BP69" i="12" a="1"/>
  <c r="BP69" i="12" s="1"/>
  <c r="BP72" i="12" a="1"/>
  <c r="BP72" i="12" s="1"/>
  <c r="BP39" i="12" a="1"/>
  <c r="BP39" i="12" s="1"/>
  <c r="BP24" i="12" a="1"/>
  <c r="BP24" i="12" s="1"/>
  <c r="BP118" i="12" a="1"/>
  <c r="BP118" i="12" s="1"/>
  <c r="BP97" i="12" a="1"/>
  <c r="BP97" i="12" s="1"/>
  <c r="BP59" i="12" a="1"/>
  <c r="BP59" i="12" s="1"/>
  <c r="BP33" i="12" a="1"/>
  <c r="BP33" i="12" s="1"/>
  <c r="BP124" i="12" a="1"/>
  <c r="BP124" i="12" s="1"/>
  <c r="BP64" i="12" a="1"/>
  <c r="BP64" i="12" s="1"/>
  <c r="BP4" i="12" a="1"/>
  <c r="BP4" i="12" s="1"/>
  <c r="BP8" i="12" a="1"/>
  <c r="BP8" i="12" s="1"/>
  <c r="BP12" i="12" a="1"/>
  <c r="BP12" i="12" s="1"/>
  <c r="BP21" i="12" a="1"/>
  <c r="BP21" i="12" s="1"/>
  <c r="BP26" i="12" a="1"/>
  <c r="BP26" i="12" s="1"/>
  <c r="BP51" i="12" a="1"/>
  <c r="BP51" i="12" s="1"/>
  <c r="BP142" i="12" a="1"/>
  <c r="BP142" i="12" s="1"/>
  <c r="BP86" i="12" a="1"/>
  <c r="BP86" i="12" s="1"/>
  <c r="BP53" i="12" a="1"/>
  <c r="BP53" i="12" s="1"/>
  <c r="BP15" i="12" a="1"/>
  <c r="BP15" i="12" s="1"/>
  <c r="BP35" i="12" a="1"/>
  <c r="BP35" i="12" s="1"/>
  <c r="BP58" i="12" a="1"/>
  <c r="BP58" i="12" s="1"/>
  <c r="BP68" i="12" a="1"/>
  <c r="BP68" i="12" s="1"/>
  <c r="BP18" i="12" a="1"/>
  <c r="BP18" i="12" s="1"/>
  <c r="BP28" i="12" a="1"/>
  <c r="BP28" i="12" s="1"/>
  <c r="BP179" i="12" a="1"/>
  <c r="BP179" i="12" s="1"/>
  <c r="BP167" i="12" a="1"/>
  <c r="BP167" i="12" s="1"/>
  <c r="BP81" i="12" a="1"/>
  <c r="BP81" i="12" s="1"/>
  <c r="BP75" i="12" a="1"/>
  <c r="BP75" i="12" s="1"/>
  <c r="BP63" i="12" a="1"/>
  <c r="BP63" i="12" s="1"/>
  <c r="BP37" i="12" a="1"/>
  <c r="BP37" i="12" s="1"/>
  <c r="BP87" i="12" a="1"/>
  <c r="BP87" i="12" s="1"/>
  <c r="BP105" i="12" a="1"/>
  <c r="BP105" i="12" s="1"/>
  <c r="BP45" i="12" a="1"/>
  <c r="BP45" i="12" s="1"/>
  <c r="BP52" i="12" a="1"/>
  <c r="BP52" i="12" s="1"/>
  <c r="BP71" i="12" a="1"/>
  <c r="BP71" i="12" s="1"/>
  <c r="BP7" i="12" a="1"/>
  <c r="BP7" i="12" s="1"/>
  <c r="BP11" i="12" a="1"/>
  <c r="BP11" i="12" s="1"/>
  <c r="BP23" i="12" a="1"/>
  <c r="BP23" i="12" s="1"/>
  <c r="BP30" i="12" a="1"/>
  <c r="BP30" i="12" s="1"/>
  <c r="BP3" i="12" a="1"/>
  <c r="BP3" i="12" s="1"/>
  <c r="BP57" i="12" a="1"/>
  <c r="BP57" i="12" s="1"/>
  <c r="BP147" i="12" a="1"/>
  <c r="BP147" i="12" s="1"/>
  <c r="BP41" i="12" a="1"/>
  <c r="BP41" i="12" s="1"/>
  <c r="BP62" i="12" a="1"/>
  <c r="BP62" i="12" s="1"/>
  <c r="BP67" i="12" a="1"/>
  <c r="BP67" i="12" s="1"/>
  <c r="BP14" i="12" a="1"/>
  <c r="BP14" i="12" s="1"/>
  <c r="BP20" i="12" a="1"/>
  <c r="BP20" i="12" s="1"/>
  <c r="BP32" i="12" a="1"/>
  <c r="BP32" i="12" s="1"/>
  <c r="BP100" i="12" a="1"/>
  <c r="BP100" i="12" s="1"/>
  <c r="BP17" i="12" a="1"/>
  <c r="BP17" i="12" s="1"/>
  <c r="BP25" i="12" a="1"/>
  <c r="BP25" i="12" s="1"/>
  <c r="BP139" i="12" a="1"/>
  <c r="BP139" i="12" s="1"/>
  <c r="BP61" i="12" a="1"/>
  <c r="BP61" i="12" s="1"/>
  <c r="BP70" i="12" a="1"/>
  <c r="BP70" i="12" s="1"/>
  <c r="BP27" i="12" a="1"/>
  <c r="BP27" i="12" s="1"/>
  <c r="BP128" i="12" a="1"/>
  <c r="BP128" i="12" s="1"/>
  <c r="BP185" i="12" a="1"/>
  <c r="BP185" i="12" s="1"/>
  <c r="BP108" i="12" a="1"/>
  <c r="BP108" i="12" s="1"/>
  <c r="BP36" i="12" a="1"/>
  <c r="BP36" i="12" s="1"/>
  <c r="BP22" i="12" a="1"/>
  <c r="BP22" i="12" s="1"/>
  <c r="BP66" i="12" a="1"/>
  <c r="BP66" i="12" s="1"/>
  <c r="BP29" i="12" a="1"/>
  <c r="BP29" i="12" s="1"/>
  <c r="BP6" i="12" a="1"/>
  <c r="BP6" i="12" s="1"/>
  <c r="BP10" i="12" a="1"/>
  <c r="BP10" i="12" s="1"/>
  <c r="BP13" i="12" a="1"/>
  <c r="BP13" i="12" s="1"/>
  <c r="BP134" i="12" a="1"/>
  <c r="BP134" i="12" s="1"/>
  <c r="BP55" i="12" a="1"/>
  <c r="BP55" i="12" s="1"/>
  <c r="BP56" i="12" a="1"/>
  <c r="BP56" i="12" s="1"/>
  <c r="BP34" i="12" a="1"/>
  <c r="BP34" i="12" s="1"/>
  <c r="BP73" i="12" a="1"/>
  <c r="BP73" i="12" s="1"/>
  <c r="BW177" i="12" a="1"/>
  <c r="BW177" i="12" s="1"/>
  <c r="BW145" i="12" a="1"/>
  <c r="BW145" i="12" s="1"/>
  <c r="BW165" i="12" a="1"/>
  <c r="BW165" i="12" s="1"/>
  <c r="BW116" i="12" a="1"/>
  <c r="BW116" i="12" s="1"/>
  <c r="BW132" i="12" a="1"/>
  <c r="BW132" i="12" s="1"/>
  <c r="BW79" i="12" a="1"/>
  <c r="BW79" i="12" s="1"/>
  <c r="BW95" i="12" a="1"/>
  <c r="BW95" i="12" s="1"/>
  <c r="BW43" i="12" a="1"/>
  <c r="BW43" i="12" s="1"/>
  <c r="BW180" i="12" a="1"/>
  <c r="BW180" i="12" s="1"/>
  <c r="BW183" i="12" a="1"/>
  <c r="BW183" i="12" s="1"/>
  <c r="BW168" i="12" a="1"/>
  <c r="BW168" i="12" s="1"/>
  <c r="BW119" i="12" a="1"/>
  <c r="BW119" i="12" s="1"/>
  <c r="BW135" i="12" a="1"/>
  <c r="BW135" i="12" s="1"/>
  <c r="BW82" i="12" a="1"/>
  <c r="BW82" i="12" s="1"/>
  <c r="BW98" i="12" a="1"/>
  <c r="BW98" i="12" s="1"/>
  <c r="BW106" i="12" a="1"/>
  <c r="BW106" i="12" s="1"/>
  <c r="BW48" i="12" a="1"/>
  <c r="BW48" i="12" s="1"/>
  <c r="BW171" i="12" a="1"/>
  <c r="BW171" i="12" s="1"/>
  <c r="BW149" i="12" a="1"/>
  <c r="BW149" i="12" s="1"/>
  <c r="BW122" i="12" a="1"/>
  <c r="BW122" i="12" s="1"/>
  <c r="BW138" i="12" a="1"/>
  <c r="BW138" i="12" s="1"/>
  <c r="BW85" i="12" a="1"/>
  <c r="BW85" i="12" s="1"/>
  <c r="BW152" i="12" a="1"/>
  <c r="BW152" i="12" s="1"/>
  <c r="BW158" i="12" a="1"/>
  <c r="BW158" i="12" s="1"/>
  <c r="BW125" i="12" a="1"/>
  <c r="BW125" i="12" s="1"/>
  <c r="BW141" i="12" a="1"/>
  <c r="BW141" i="12" s="1"/>
  <c r="BW88" i="12" a="1"/>
  <c r="BW88" i="12" s="1"/>
  <c r="BW103" i="12" a="1"/>
  <c r="BW103" i="12" s="1"/>
  <c r="BW42" i="12" a="1"/>
  <c r="BW42" i="12" s="1"/>
  <c r="BW173" i="12" a="1"/>
  <c r="BW173" i="12" s="1"/>
  <c r="BW185" i="12" a="1"/>
  <c r="BW185" i="12" s="1"/>
  <c r="BW155" i="12" a="1"/>
  <c r="BW155" i="12" s="1"/>
  <c r="BW161" i="12" a="1"/>
  <c r="BW161" i="12" s="1"/>
  <c r="BW176" i="12" a="1"/>
  <c r="BW176" i="12" s="1"/>
  <c r="BW164" i="12" a="1"/>
  <c r="BW164" i="12" s="1"/>
  <c r="BW115" i="12" a="1"/>
  <c r="BW115" i="12" s="1"/>
  <c r="BW131" i="12" a="1"/>
  <c r="BW131" i="12" s="1"/>
  <c r="BW78" i="12" a="1"/>
  <c r="BW78" i="12" s="1"/>
  <c r="BW94" i="12" a="1"/>
  <c r="BW94" i="12" s="1"/>
  <c r="BW100" i="12" a="1"/>
  <c r="BW100" i="12" s="1"/>
  <c r="BW108" i="12" a="1"/>
  <c r="BW108" i="12" s="1"/>
  <c r="BW179" i="12" a="1"/>
  <c r="BW179" i="12" s="1"/>
  <c r="BW187" i="12" a="1"/>
  <c r="BW187" i="12" s="1"/>
  <c r="BW148" i="12" a="1"/>
  <c r="BW148" i="12" s="1"/>
  <c r="BW167" i="12" a="1"/>
  <c r="BW167" i="12" s="1"/>
  <c r="BW118" i="12" a="1"/>
  <c r="BW118" i="12" s="1"/>
  <c r="BW134" i="12" a="1"/>
  <c r="BW134" i="12" s="1"/>
  <c r="BW81" i="12" a="1"/>
  <c r="BW81" i="12" s="1"/>
  <c r="BW97" i="12" a="1"/>
  <c r="BW97" i="12" s="1"/>
  <c r="BW41" i="12" a="1"/>
  <c r="BW41" i="12" s="1"/>
  <c r="BW182" i="12" a="1"/>
  <c r="BW182" i="12" s="1"/>
  <c r="BW121" i="12" a="1"/>
  <c r="BW121" i="12" s="1"/>
  <c r="BW137" i="12" a="1"/>
  <c r="BW137" i="12" s="1"/>
  <c r="BW84" i="12" a="1"/>
  <c r="BW84" i="12" s="1"/>
  <c r="BW105" i="12" a="1"/>
  <c r="BW105" i="12" s="1"/>
  <c r="BW46" i="12" a="1"/>
  <c r="BW46" i="12" s="1"/>
  <c r="BW189" i="12" a="1"/>
  <c r="BW189" i="12" s="1"/>
  <c r="BW151" i="12" a="1"/>
  <c r="BW151" i="12" s="1"/>
  <c r="BW144" i="12" a="1"/>
  <c r="BW144" i="12" s="1"/>
  <c r="BW124" i="12" a="1"/>
  <c r="BW124" i="12" s="1"/>
  <c r="BW140" i="12" a="1"/>
  <c r="BW140" i="12" s="1"/>
  <c r="BW87" i="12" a="1"/>
  <c r="BW87" i="12" s="1"/>
  <c r="BW172" i="12" a="1"/>
  <c r="BW172" i="12" s="1"/>
  <c r="BW154" i="12" a="1"/>
  <c r="BW154" i="12" s="1"/>
  <c r="BW157" i="12" a="1"/>
  <c r="BW157" i="12" s="1"/>
  <c r="BW160" i="12" a="1"/>
  <c r="BW160" i="12" s="1"/>
  <c r="BW127" i="12" a="1"/>
  <c r="BW127" i="12" s="1"/>
  <c r="BW90" i="12" a="1"/>
  <c r="BW90" i="12" s="1"/>
  <c r="BW102" i="12" a="1"/>
  <c r="BW102" i="12" s="1"/>
  <c r="BW40" i="12" a="1"/>
  <c r="BW40" i="12" s="1"/>
  <c r="BW175" i="12" a="1"/>
  <c r="BW175" i="12" s="1"/>
  <c r="BW147" i="12" a="1"/>
  <c r="BW147" i="12" s="1"/>
  <c r="BW163" i="12" a="1"/>
  <c r="BW163" i="12" s="1"/>
  <c r="BW114" i="12" a="1"/>
  <c r="BW114" i="12" s="1"/>
  <c r="BW130" i="12" a="1"/>
  <c r="BW130" i="12" s="1"/>
  <c r="BW77" i="12" a="1"/>
  <c r="BW77" i="12" s="1"/>
  <c r="BW93" i="12" a="1"/>
  <c r="BW93" i="12" s="1"/>
  <c r="BW45" i="12" a="1"/>
  <c r="BW45" i="12" s="1"/>
  <c r="BW178" i="12" a="1"/>
  <c r="BW178" i="12" s="1"/>
  <c r="BW184" i="12" a="1"/>
  <c r="BW184" i="12" s="1"/>
  <c r="BW181" i="12" a="1"/>
  <c r="BW181" i="12" s="1"/>
  <c r="BW169" i="12" a="1"/>
  <c r="BW169" i="12" s="1"/>
  <c r="BW120" i="12" a="1"/>
  <c r="BW120" i="12" s="1"/>
  <c r="BW136" i="12" a="1"/>
  <c r="BW136" i="12" s="1"/>
  <c r="BW83" i="12" a="1"/>
  <c r="BW83" i="12" s="1"/>
  <c r="BW153" i="12" a="1"/>
  <c r="BW153" i="12" s="1"/>
  <c r="BW156" i="12" a="1"/>
  <c r="BW156" i="12" s="1"/>
  <c r="BW159" i="12" a="1"/>
  <c r="BW159" i="12" s="1"/>
  <c r="BW126" i="12" a="1"/>
  <c r="BW126" i="12" s="1"/>
  <c r="BW89" i="12" a="1"/>
  <c r="BW89" i="12" s="1"/>
  <c r="BW49" i="12" a="1"/>
  <c r="BW49" i="12" s="1"/>
  <c r="BW162" i="12" a="1"/>
  <c r="BW162" i="12" s="1"/>
  <c r="BW101" i="12" a="1"/>
  <c r="BW101" i="12" s="1"/>
  <c r="BW53" i="12" a="1"/>
  <c r="BW53" i="12" s="1"/>
  <c r="BW68" i="12" a="1"/>
  <c r="BW68" i="12" s="1"/>
  <c r="BW71" i="12" a="1"/>
  <c r="BW71" i="12" s="1"/>
  <c r="BW39" i="12" a="1"/>
  <c r="BW39" i="12" s="1"/>
  <c r="BW23" i="12" a="1"/>
  <c r="BW23" i="12" s="1"/>
  <c r="BW186" i="12" a="1"/>
  <c r="BW186" i="12" s="1"/>
  <c r="BW128" i="12" a="1"/>
  <c r="BW128" i="12" s="1"/>
  <c r="BW47" i="12" a="1"/>
  <c r="BW47" i="12" s="1"/>
  <c r="BW58" i="12" a="1"/>
  <c r="BW58" i="12" s="1"/>
  <c r="BW32" i="12" a="1"/>
  <c r="BW32" i="12" s="1"/>
  <c r="BW174" i="12" a="1"/>
  <c r="BW174" i="12" s="1"/>
  <c r="BW117" i="12" a="1"/>
  <c r="BW117" i="12" s="1"/>
  <c r="BW96" i="12" a="1"/>
  <c r="BW96" i="12" s="1"/>
  <c r="BW63" i="12" a="1"/>
  <c r="BW63" i="12" s="1"/>
  <c r="BW7" i="12" a="1"/>
  <c r="BW7" i="12" s="1"/>
  <c r="BW11" i="12" a="1"/>
  <c r="BW11" i="12" s="1"/>
  <c r="BW20" i="12" a="1"/>
  <c r="BW20" i="12" s="1"/>
  <c r="BW25" i="12" a="1"/>
  <c r="BW25" i="12" s="1"/>
  <c r="BW123" i="12" a="1"/>
  <c r="BW123" i="12" s="1"/>
  <c r="BW52" i="12" a="1"/>
  <c r="BW52" i="12" s="1"/>
  <c r="BW14" i="12" a="1"/>
  <c r="BW14" i="12" s="1"/>
  <c r="BW34" i="12" a="1"/>
  <c r="BW34" i="12" s="1"/>
  <c r="BW188" i="12" a="1"/>
  <c r="BW188" i="12" s="1"/>
  <c r="BW129" i="12" a="1"/>
  <c r="BW129" i="12" s="1"/>
  <c r="BW109" i="12" a="1"/>
  <c r="BW109" i="12" s="1"/>
  <c r="BW57" i="12" a="1"/>
  <c r="BW57" i="12" s="1"/>
  <c r="BW67" i="12" a="1"/>
  <c r="BW67" i="12" s="1"/>
  <c r="BW73" i="12" a="1"/>
  <c r="BW73" i="12" s="1"/>
  <c r="BW17" i="12" a="1"/>
  <c r="BW17" i="12" s="1"/>
  <c r="BW27" i="12" a="1"/>
  <c r="BW27" i="12" s="1"/>
  <c r="BW112" i="12" a="1"/>
  <c r="BW112" i="12" s="1"/>
  <c r="BW91" i="12" a="1"/>
  <c r="BW91" i="12" s="1"/>
  <c r="BW62" i="12" a="1"/>
  <c r="BW62" i="12" s="1"/>
  <c r="BW36" i="12" a="1"/>
  <c r="BW36" i="12" s="1"/>
  <c r="BW166" i="12" a="1"/>
  <c r="BW166" i="12" s="1"/>
  <c r="BW80" i="12" a="1"/>
  <c r="BW80" i="12" s="1"/>
  <c r="BW75" i="12" a="1"/>
  <c r="BW75" i="12" s="1"/>
  <c r="BW51" i="12" a="1"/>
  <c r="BW51" i="12" s="1"/>
  <c r="BW70" i="12" a="1"/>
  <c r="BW70" i="12" s="1"/>
  <c r="BW6" i="12" a="1"/>
  <c r="BW6" i="12" s="1"/>
  <c r="BW10" i="12" a="1"/>
  <c r="BW10" i="12" s="1"/>
  <c r="BW22" i="12" a="1"/>
  <c r="BW22" i="12" s="1"/>
  <c r="BW29" i="12" a="1"/>
  <c r="BW29" i="12" s="1"/>
  <c r="BW142" i="12" a="1"/>
  <c r="BW142" i="12" s="1"/>
  <c r="BW86" i="12" a="1"/>
  <c r="BW86" i="12" s="1"/>
  <c r="BW104" i="12" a="1"/>
  <c r="BW104" i="12" s="1"/>
  <c r="BW44" i="12" a="1"/>
  <c r="BW44" i="12" s="1"/>
  <c r="BW56" i="12" a="1"/>
  <c r="BW56" i="12" s="1"/>
  <c r="BW3" i="12" a="1"/>
  <c r="BW3" i="12" s="1"/>
  <c r="BW113" i="12" a="1"/>
  <c r="BW113" i="12" s="1"/>
  <c r="BW92" i="12" a="1"/>
  <c r="BW92" i="12" s="1"/>
  <c r="BW61" i="12" a="1"/>
  <c r="BW61" i="12" s="1"/>
  <c r="BW66" i="12" a="1"/>
  <c r="BW66" i="12" s="1"/>
  <c r="BW13" i="12" a="1"/>
  <c r="BW13" i="12" s="1"/>
  <c r="BW19" i="12" a="1"/>
  <c r="BW19" i="12" s="1"/>
  <c r="BW31" i="12" a="1"/>
  <c r="BW31" i="12" s="1"/>
  <c r="BW146" i="12" a="1"/>
  <c r="BW146" i="12" s="1"/>
  <c r="BW111" i="12" a="1"/>
  <c r="BW111" i="12" s="1"/>
  <c r="BW16" i="12" a="1"/>
  <c r="BW16" i="12" s="1"/>
  <c r="BW24" i="12" a="1"/>
  <c r="BW24" i="12" s="1"/>
  <c r="BW76" i="12" a="1"/>
  <c r="BW76" i="12" s="1"/>
  <c r="BW99" i="12" a="1"/>
  <c r="BW99" i="12" s="1"/>
  <c r="BW55" i="12" a="1"/>
  <c r="BW55" i="12" s="1"/>
  <c r="BW72" i="12" a="1"/>
  <c r="BW72" i="12" s="1"/>
  <c r="BW5" i="12" a="1"/>
  <c r="BW5" i="12" s="1"/>
  <c r="BW9" i="12" a="1"/>
  <c r="BW9" i="12" s="1"/>
  <c r="BW33" i="12" a="1"/>
  <c r="BW33" i="12" s="1"/>
  <c r="BW50" i="12" a="1"/>
  <c r="BW50" i="12" s="1"/>
  <c r="BW60" i="12" a="1"/>
  <c r="BW60" i="12" s="1"/>
  <c r="BW69" i="12" a="1"/>
  <c r="BW69" i="12" s="1"/>
  <c r="BW26" i="12" a="1"/>
  <c r="BW26" i="12" s="1"/>
  <c r="BW54" i="12" a="1"/>
  <c r="BW54" i="12" s="1"/>
  <c r="BW12" i="12" a="1"/>
  <c r="BW12" i="12" s="1"/>
  <c r="BW28" i="12" a="1"/>
  <c r="BW28" i="12" s="1"/>
  <c r="BW133" i="12" a="1"/>
  <c r="BW133" i="12" s="1"/>
  <c r="BW107" i="12" a="1"/>
  <c r="BW107" i="12" s="1"/>
  <c r="BW59" i="12" a="1"/>
  <c r="BW59" i="12" s="1"/>
  <c r="BW150" i="12" a="1"/>
  <c r="BW150" i="12" s="1"/>
  <c r="BW18" i="12" a="1"/>
  <c r="BW18" i="12" s="1"/>
  <c r="BW37" i="12" a="1"/>
  <c r="BW37" i="12" s="1"/>
  <c r="BW4" i="12" a="1"/>
  <c r="BW4" i="12" s="1"/>
  <c r="BW30" i="12" a="1"/>
  <c r="BW30" i="12" s="1"/>
  <c r="BW21" i="12" a="1"/>
  <c r="BW21" i="12" s="1"/>
  <c r="BW35" i="12" a="1"/>
  <c r="BW35" i="12" s="1"/>
  <c r="BW139" i="12" a="1"/>
  <c r="BW139" i="12" s="1"/>
  <c r="BW65" i="12" a="1"/>
  <c r="BW65" i="12" s="1"/>
  <c r="BW15" i="12" a="1"/>
  <c r="BW15" i="12" s="1"/>
  <c r="BW64" i="12" a="1"/>
  <c r="BW64" i="12" s="1"/>
  <c r="BW8" i="12" a="1"/>
  <c r="BW8" i="12" s="1"/>
  <c r="BV180" i="12" a="1"/>
  <c r="BV180" i="12" s="1"/>
  <c r="BV183" i="12" a="1"/>
  <c r="BV183" i="12" s="1"/>
  <c r="BV149" i="12" a="1"/>
  <c r="BV149" i="12" s="1"/>
  <c r="BV119" i="12" a="1"/>
  <c r="BV119" i="12" s="1"/>
  <c r="BV135" i="12" a="1"/>
  <c r="BV135" i="12" s="1"/>
  <c r="BV82" i="12" a="1"/>
  <c r="BV82" i="12" s="1"/>
  <c r="BV98" i="12" a="1"/>
  <c r="BV98" i="12" s="1"/>
  <c r="BV106" i="12" a="1"/>
  <c r="BV106" i="12" s="1"/>
  <c r="BV171" i="12" a="1"/>
  <c r="BV171" i="12" s="1"/>
  <c r="BV152" i="12" a="1"/>
  <c r="BV152" i="12" s="1"/>
  <c r="BV158" i="12" a="1"/>
  <c r="BV158" i="12" s="1"/>
  <c r="BV122" i="12" a="1"/>
  <c r="BV122" i="12" s="1"/>
  <c r="BV138" i="12" a="1"/>
  <c r="BV138" i="12" s="1"/>
  <c r="BV85" i="12" a="1"/>
  <c r="BV85" i="12" s="1"/>
  <c r="BV42" i="12" a="1"/>
  <c r="BV42" i="12" s="1"/>
  <c r="BV155" i="12" a="1"/>
  <c r="BV155" i="12" s="1"/>
  <c r="BV161" i="12" a="1"/>
  <c r="BV161" i="12" s="1"/>
  <c r="BV125" i="12" a="1"/>
  <c r="BV125" i="12" s="1"/>
  <c r="BV141" i="12" a="1"/>
  <c r="BV141" i="12" s="1"/>
  <c r="BV88" i="12" a="1"/>
  <c r="BV88" i="12" s="1"/>
  <c r="BV103" i="12" a="1"/>
  <c r="BV103" i="12" s="1"/>
  <c r="BV47" i="12" a="1"/>
  <c r="BV47" i="12" s="1"/>
  <c r="BV173" i="12" a="1"/>
  <c r="BV173" i="12" s="1"/>
  <c r="BV185" i="12" a="1"/>
  <c r="BV185" i="12" s="1"/>
  <c r="BV164" i="12" a="1"/>
  <c r="BV164" i="12" s="1"/>
  <c r="BV112" i="12" a="1"/>
  <c r="BV112" i="12" s="1"/>
  <c r="BV128" i="12" a="1"/>
  <c r="BV128" i="12" s="1"/>
  <c r="BV111" i="12" a="1"/>
  <c r="BV111" i="12" s="1"/>
  <c r="BV91" i="12" a="1"/>
  <c r="BV91" i="12" s="1"/>
  <c r="BV176" i="12" a="1"/>
  <c r="BV176" i="12" s="1"/>
  <c r="BV148" i="12" a="1"/>
  <c r="BV148" i="12" s="1"/>
  <c r="BV179" i="12" a="1"/>
  <c r="BV179" i="12" s="1"/>
  <c r="BV187" i="12" a="1"/>
  <c r="BV187" i="12" s="1"/>
  <c r="BV118" i="12" a="1"/>
  <c r="BV118" i="12" s="1"/>
  <c r="BV134" i="12" a="1"/>
  <c r="BV134" i="12" s="1"/>
  <c r="BV81" i="12" a="1"/>
  <c r="BV81" i="12" s="1"/>
  <c r="BV97" i="12" a="1"/>
  <c r="BV97" i="12" s="1"/>
  <c r="BV46" i="12" a="1"/>
  <c r="BV46" i="12" s="1"/>
  <c r="BV182" i="12" a="1"/>
  <c r="BV182" i="12" s="1"/>
  <c r="BV151" i="12" a="1"/>
  <c r="BV151" i="12" s="1"/>
  <c r="BV121" i="12" a="1"/>
  <c r="BV121" i="12" s="1"/>
  <c r="BV137" i="12" a="1"/>
  <c r="BV137" i="12" s="1"/>
  <c r="BV84" i="12" a="1"/>
  <c r="BV84" i="12" s="1"/>
  <c r="BV105" i="12" a="1"/>
  <c r="BV105" i="12" s="1"/>
  <c r="BV189" i="12" a="1"/>
  <c r="BV189" i="12" s="1"/>
  <c r="BV154" i="12" a="1"/>
  <c r="BV154" i="12" s="1"/>
  <c r="BV157" i="12" a="1"/>
  <c r="BV157" i="12" s="1"/>
  <c r="BV160" i="12" a="1"/>
  <c r="BV160" i="12" s="1"/>
  <c r="BV144" i="12" a="1"/>
  <c r="BV144" i="12" s="1"/>
  <c r="BV124" i="12" a="1"/>
  <c r="BV124" i="12" s="1"/>
  <c r="BV140" i="12" a="1"/>
  <c r="BV140" i="12" s="1"/>
  <c r="BV87" i="12" a="1"/>
  <c r="BV87" i="12" s="1"/>
  <c r="BV40" i="12" a="1"/>
  <c r="BV40" i="12" s="1"/>
  <c r="BV172" i="12" a="1"/>
  <c r="BV172" i="12" s="1"/>
  <c r="BV147" i="12" a="1"/>
  <c r="BV147" i="12" s="1"/>
  <c r="BV163" i="12" a="1"/>
  <c r="BV163" i="12" s="1"/>
  <c r="BV127" i="12" a="1"/>
  <c r="BV127" i="12" s="1"/>
  <c r="BV90" i="12" a="1"/>
  <c r="BV90" i="12" s="1"/>
  <c r="BV102" i="12" a="1"/>
  <c r="BV102" i="12" s="1"/>
  <c r="BV45" i="12" a="1"/>
  <c r="BV45" i="12" s="1"/>
  <c r="BV175" i="12" a="1"/>
  <c r="BV175" i="12" s="1"/>
  <c r="BV166" i="12" a="1"/>
  <c r="BV166" i="12" s="1"/>
  <c r="BV114" i="12" a="1"/>
  <c r="BV114" i="12" s="1"/>
  <c r="BV130" i="12" a="1"/>
  <c r="BV130" i="12" s="1"/>
  <c r="BV77" i="12" a="1"/>
  <c r="BV77" i="12" s="1"/>
  <c r="BV93" i="12" a="1"/>
  <c r="BV93" i="12" s="1"/>
  <c r="BV75" i="12" a="1"/>
  <c r="BV75" i="12" s="1"/>
  <c r="BV50" i="12" a="1"/>
  <c r="BV50" i="12" s="1"/>
  <c r="BV178" i="12" a="1"/>
  <c r="BV178" i="12" s="1"/>
  <c r="BV184" i="12" a="1"/>
  <c r="BV184" i="12" s="1"/>
  <c r="BV169" i="12" a="1"/>
  <c r="BV169" i="12" s="1"/>
  <c r="BV117" i="12" a="1"/>
  <c r="BV117" i="12" s="1"/>
  <c r="BV133" i="12" a="1"/>
  <c r="BV133" i="12" s="1"/>
  <c r="BV80" i="12" a="1"/>
  <c r="BV80" i="12" s="1"/>
  <c r="BV96" i="12" a="1"/>
  <c r="BV96" i="12" s="1"/>
  <c r="BV99" i="12" a="1"/>
  <c r="BV99" i="12" s="1"/>
  <c r="BV107" i="12" a="1"/>
  <c r="BV107" i="12" s="1"/>
  <c r="BV181" i="12" a="1"/>
  <c r="BV181" i="12" s="1"/>
  <c r="BV146" i="12" a="1"/>
  <c r="BV146" i="12" s="1"/>
  <c r="BV150" i="12" a="1"/>
  <c r="BV150" i="12" s="1"/>
  <c r="BV186" i="12" a="1"/>
  <c r="BV186" i="12" s="1"/>
  <c r="BV153" i="12" a="1"/>
  <c r="BV153" i="12" s="1"/>
  <c r="BV159" i="12" a="1"/>
  <c r="BV159" i="12" s="1"/>
  <c r="BV123" i="12" a="1"/>
  <c r="BV123" i="12" s="1"/>
  <c r="BV139" i="12" a="1"/>
  <c r="BV139" i="12" s="1"/>
  <c r="BV142" i="12" a="1"/>
  <c r="BV142" i="12" s="1"/>
  <c r="BV86" i="12" a="1"/>
  <c r="BV86" i="12" s="1"/>
  <c r="BV104" i="12" a="1"/>
  <c r="BV104" i="12" s="1"/>
  <c r="BV49" i="12" a="1"/>
  <c r="BV49" i="12" s="1"/>
  <c r="BV174" i="12" a="1"/>
  <c r="BV174" i="12" s="1"/>
  <c r="BV188" i="12" a="1"/>
  <c r="BV188" i="12" s="1"/>
  <c r="BV145" i="12" a="1"/>
  <c r="BV145" i="12" s="1"/>
  <c r="BV165" i="12" a="1"/>
  <c r="BV165" i="12" s="1"/>
  <c r="BV113" i="12" a="1"/>
  <c r="BV113" i="12" s="1"/>
  <c r="BV129" i="12" a="1"/>
  <c r="BV129" i="12" s="1"/>
  <c r="BV76" i="12" a="1"/>
  <c r="BV76" i="12" s="1"/>
  <c r="BV92" i="12" a="1"/>
  <c r="BV92" i="12" s="1"/>
  <c r="BV101" i="12" a="1"/>
  <c r="BV101" i="12" s="1"/>
  <c r="BV109" i="12" a="1"/>
  <c r="BV109" i="12" s="1"/>
  <c r="BV43" i="12" a="1"/>
  <c r="BV43" i="12" s="1"/>
  <c r="BV116" i="12" a="1"/>
  <c r="BV116" i="12" s="1"/>
  <c r="BV95" i="12" a="1"/>
  <c r="BV95" i="12" s="1"/>
  <c r="BV63" i="12" a="1"/>
  <c r="BV63" i="12" s="1"/>
  <c r="BV32" i="12" a="1"/>
  <c r="BV32" i="12" s="1"/>
  <c r="BV78" i="12" a="1"/>
  <c r="BV78" i="12" s="1"/>
  <c r="BV108" i="12" a="1"/>
  <c r="BV108" i="12" s="1"/>
  <c r="BV52" i="12" a="1"/>
  <c r="BV52" i="12" s="1"/>
  <c r="BV7" i="12" a="1"/>
  <c r="BV7" i="12" s="1"/>
  <c r="BV11" i="12" a="1"/>
  <c r="BV11" i="12" s="1"/>
  <c r="BV20" i="12" a="1"/>
  <c r="BV20" i="12" s="1"/>
  <c r="BV25" i="12" a="1"/>
  <c r="BV25" i="12" s="1"/>
  <c r="BV57" i="12" a="1"/>
  <c r="BV57" i="12" s="1"/>
  <c r="BV14" i="12" a="1"/>
  <c r="BV14" i="12" s="1"/>
  <c r="BV34" i="12" a="1"/>
  <c r="BV34" i="12" s="1"/>
  <c r="BV62" i="12" a="1"/>
  <c r="BV62" i="12" s="1"/>
  <c r="BV67" i="12" a="1"/>
  <c r="BV67" i="12" s="1"/>
  <c r="BV73" i="12" a="1"/>
  <c r="BV73" i="12" s="1"/>
  <c r="BV17" i="12" a="1"/>
  <c r="BV17" i="12" s="1"/>
  <c r="BV27" i="12" a="1"/>
  <c r="BV27" i="12" s="1"/>
  <c r="BV79" i="12" a="1"/>
  <c r="BV79" i="12" s="1"/>
  <c r="BV48" i="12" a="1"/>
  <c r="BV48" i="12" s="1"/>
  <c r="BV51" i="12" a="1"/>
  <c r="BV51" i="12" s="1"/>
  <c r="BV36" i="12" a="1"/>
  <c r="BV36" i="12" s="1"/>
  <c r="BV56" i="12" a="1"/>
  <c r="BV56" i="12" s="1"/>
  <c r="BV70" i="12" a="1"/>
  <c r="BV70" i="12" s="1"/>
  <c r="BV6" i="12" a="1"/>
  <c r="BV6" i="12" s="1"/>
  <c r="BV10" i="12" a="1"/>
  <c r="BV10" i="12" s="1"/>
  <c r="BV22" i="12" a="1"/>
  <c r="BV22" i="12" s="1"/>
  <c r="BV29" i="12" a="1"/>
  <c r="BV29" i="12" s="1"/>
  <c r="BV177" i="12" a="1"/>
  <c r="BV177" i="12" s="1"/>
  <c r="BV136" i="12" a="1"/>
  <c r="BV136" i="12" s="1"/>
  <c r="BV44" i="12" a="1"/>
  <c r="BV44" i="12" s="1"/>
  <c r="BV61" i="12" a="1"/>
  <c r="BV61" i="12" s="1"/>
  <c r="BV66" i="12" a="1"/>
  <c r="BV66" i="12" s="1"/>
  <c r="BV3" i="12" a="1"/>
  <c r="BV3" i="12" s="1"/>
  <c r="BV156" i="12" a="1"/>
  <c r="BV156" i="12" s="1"/>
  <c r="BV13" i="12" a="1"/>
  <c r="BV13" i="12" s="1"/>
  <c r="BV19" i="12" a="1"/>
  <c r="BV19" i="12" s="1"/>
  <c r="BV31" i="12" a="1"/>
  <c r="BV31" i="12" s="1"/>
  <c r="BV55" i="12" a="1"/>
  <c r="BV55" i="12" s="1"/>
  <c r="BV16" i="12" a="1"/>
  <c r="BV16" i="12" s="1"/>
  <c r="BV24" i="12" a="1"/>
  <c r="BV24" i="12" s="1"/>
  <c r="BV167" i="12" a="1"/>
  <c r="BV167" i="12" s="1"/>
  <c r="BV131" i="12" a="1"/>
  <c r="BV131" i="12" s="1"/>
  <c r="BV60" i="12" a="1"/>
  <c r="BV60" i="12" s="1"/>
  <c r="BV72" i="12" a="1"/>
  <c r="BV72" i="12" s="1"/>
  <c r="BV5" i="12" a="1"/>
  <c r="BV5" i="12" s="1"/>
  <c r="BV9" i="12" a="1"/>
  <c r="BV9" i="12" s="1"/>
  <c r="BV33" i="12" a="1"/>
  <c r="BV33" i="12" s="1"/>
  <c r="BV120" i="12" a="1"/>
  <c r="BV120" i="12" s="1"/>
  <c r="BV65" i="12" a="1"/>
  <c r="BV65" i="12" s="1"/>
  <c r="BV69" i="12" a="1"/>
  <c r="BV69" i="12" s="1"/>
  <c r="BV26" i="12" a="1"/>
  <c r="BV26" i="12" s="1"/>
  <c r="BV126" i="12" a="1"/>
  <c r="BV126" i="12" s="1"/>
  <c r="BV54" i="12" a="1"/>
  <c r="BV54" i="12" s="1"/>
  <c r="BV21" i="12" a="1"/>
  <c r="BV21" i="12" s="1"/>
  <c r="BV35" i="12" a="1"/>
  <c r="BV35" i="12" s="1"/>
  <c r="BV168" i="12" a="1"/>
  <c r="BV168" i="12" s="1"/>
  <c r="BV132" i="12" a="1"/>
  <c r="BV132" i="12" s="1"/>
  <c r="BV115" i="12" a="1"/>
  <c r="BV115" i="12" s="1"/>
  <c r="BV94" i="12" a="1"/>
  <c r="BV94" i="12" s="1"/>
  <c r="BV100" i="12" a="1"/>
  <c r="BV100" i="12" s="1"/>
  <c r="BV41" i="12" a="1"/>
  <c r="BV41" i="12" s="1"/>
  <c r="BV64" i="12" a="1"/>
  <c r="BV64" i="12" s="1"/>
  <c r="BV4" i="12" a="1"/>
  <c r="BV4" i="12" s="1"/>
  <c r="BV8" i="12" a="1"/>
  <c r="BV8" i="12" s="1"/>
  <c r="BV15" i="12" a="1"/>
  <c r="BV15" i="12" s="1"/>
  <c r="BV18" i="12" a="1"/>
  <c r="BV18" i="12" s="1"/>
  <c r="BV37" i="12" a="1"/>
  <c r="BV37" i="12" s="1"/>
  <c r="BV83" i="12" a="1"/>
  <c r="BV83" i="12" s="1"/>
  <c r="BV53" i="12" a="1"/>
  <c r="BV53" i="12" s="1"/>
  <c r="BV39" i="12" a="1"/>
  <c r="BV39" i="12" s="1"/>
  <c r="BV162" i="12" a="1"/>
  <c r="BV162" i="12" s="1"/>
  <c r="BV28" i="12" a="1"/>
  <c r="BV28" i="12" s="1"/>
  <c r="BV12" i="12" a="1"/>
  <c r="BV12" i="12" s="1"/>
  <c r="BV59" i="12" a="1"/>
  <c r="BV59" i="12" s="1"/>
  <c r="BV68" i="12" a="1"/>
  <c r="BV68" i="12" s="1"/>
  <c r="BV30" i="12" a="1"/>
  <c r="BV30" i="12" s="1"/>
  <c r="BV71" i="12" a="1"/>
  <c r="BV71" i="12" s="1"/>
  <c r="BV23" i="12" a="1"/>
  <c r="BV23" i="12" s="1"/>
  <c r="BV89" i="12" a="1"/>
  <c r="BV89" i="12" s="1"/>
  <c r="BV58" i="12" a="1"/>
  <c r="BV58" i="12" s="1"/>
  <c r="BU152" i="12" a="1"/>
  <c r="BU152" i="12" s="1"/>
  <c r="BU158" i="12" a="1"/>
  <c r="BU158" i="12" s="1"/>
  <c r="BU125" i="12" a="1"/>
  <c r="BU125" i="12" s="1"/>
  <c r="BU141" i="12" a="1"/>
  <c r="BU141" i="12" s="1"/>
  <c r="BU85" i="12" a="1"/>
  <c r="BU85" i="12" s="1"/>
  <c r="BU47" i="12" a="1"/>
  <c r="BU47" i="12" s="1"/>
  <c r="BU173" i="12" a="1"/>
  <c r="BU173" i="12" s="1"/>
  <c r="BU155" i="12" a="1"/>
  <c r="BU155" i="12" s="1"/>
  <c r="BU161" i="12" a="1"/>
  <c r="BU161" i="12" s="1"/>
  <c r="BU112" i="12" a="1"/>
  <c r="BU112" i="12" s="1"/>
  <c r="BU128" i="12" a="1"/>
  <c r="BU128" i="12" s="1"/>
  <c r="BU88" i="12" a="1"/>
  <c r="BU88" i="12" s="1"/>
  <c r="BU103" i="12" a="1"/>
  <c r="BU103" i="12" s="1"/>
  <c r="BU176" i="12" a="1"/>
  <c r="BU176" i="12" s="1"/>
  <c r="BU185" i="12" a="1"/>
  <c r="BU185" i="12" s="1"/>
  <c r="BU164" i="12" a="1"/>
  <c r="BU164" i="12" s="1"/>
  <c r="BU115" i="12" a="1"/>
  <c r="BU115" i="12" s="1"/>
  <c r="BU131" i="12" a="1"/>
  <c r="BU131" i="12" s="1"/>
  <c r="BU111" i="12" a="1"/>
  <c r="BU111" i="12" s="1"/>
  <c r="BU91" i="12" a="1"/>
  <c r="BU91" i="12" s="1"/>
  <c r="BU41" i="12" a="1"/>
  <c r="BU41" i="12" s="1"/>
  <c r="BU179" i="12" a="1"/>
  <c r="BU179" i="12" s="1"/>
  <c r="BU148" i="12" a="1"/>
  <c r="BU148" i="12" s="1"/>
  <c r="BU167" i="12" a="1"/>
  <c r="BU167" i="12" s="1"/>
  <c r="BU118" i="12" a="1"/>
  <c r="BU118" i="12" s="1"/>
  <c r="BU134" i="12" a="1"/>
  <c r="BU134" i="12" s="1"/>
  <c r="BU78" i="12" a="1"/>
  <c r="BU78" i="12" s="1"/>
  <c r="BU94" i="12" a="1"/>
  <c r="BU94" i="12" s="1"/>
  <c r="BU100" i="12" a="1"/>
  <c r="BU100" i="12" s="1"/>
  <c r="BU108" i="12" a="1"/>
  <c r="BU108" i="12" s="1"/>
  <c r="BU46" i="12" a="1"/>
  <c r="BU46" i="12" s="1"/>
  <c r="BU182" i="12" a="1"/>
  <c r="BU182" i="12" s="1"/>
  <c r="BU187" i="12" a="1"/>
  <c r="BU187" i="12" s="1"/>
  <c r="BU151" i="12" a="1"/>
  <c r="BU151" i="12" s="1"/>
  <c r="BU144" i="12" a="1"/>
  <c r="BU144" i="12" s="1"/>
  <c r="BU124" i="12" a="1"/>
  <c r="BU124" i="12" s="1"/>
  <c r="BU140" i="12" a="1"/>
  <c r="BU140" i="12" s="1"/>
  <c r="BU84" i="12" a="1"/>
  <c r="BU84" i="12" s="1"/>
  <c r="BU105" i="12" a="1"/>
  <c r="BU105" i="12" s="1"/>
  <c r="BU40" i="12" a="1"/>
  <c r="BU40" i="12" s="1"/>
  <c r="BU172" i="12" a="1"/>
  <c r="BU172" i="12" s="1"/>
  <c r="BU189" i="12" a="1"/>
  <c r="BU189" i="12" s="1"/>
  <c r="BU154" i="12" a="1"/>
  <c r="BU154" i="12" s="1"/>
  <c r="BU157" i="12" a="1"/>
  <c r="BU157" i="12" s="1"/>
  <c r="BU160" i="12" a="1"/>
  <c r="BU160" i="12" s="1"/>
  <c r="BU127" i="12" a="1"/>
  <c r="BU127" i="12" s="1"/>
  <c r="BU87" i="12" a="1"/>
  <c r="BU87" i="12" s="1"/>
  <c r="BU45" i="12" a="1"/>
  <c r="BU45" i="12" s="1"/>
  <c r="BU175" i="12" a="1"/>
  <c r="BU175" i="12" s="1"/>
  <c r="BU147" i="12" a="1"/>
  <c r="BU147" i="12" s="1"/>
  <c r="BU163" i="12" a="1"/>
  <c r="BU163" i="12" s="1"/>
  <c r="BU114" i="12" a="1"/>
  <c r="BU114" i="12" s="1"/>
  <c r="BU130" i="12" a="1"/>
  <c r="BU130" i="12" s="1"/>
  <c r="BU90" i="12" a="1"/>
  <c r="BU90" i="12" s="1"/>
  <c r="BU102" i="12" a="1"/>
  <c r="BU102" i="12" s="1"/>
  <c r="BU75" i="12" a="1"/>
  <c r="BU75" i="12" s="1"/>
  <c r="BU50" i="12" a="1"/>
  <c r="BU50" i="12" s="1"/>
  <c r="BU178" i="12" a="1"/>
  <c r="BU178" i="12" s="1"/>
  <c r="BU166" i="12" a="1"/>
  <c r="BU166" i="12" s="1"/>
  <c r="BU117" i="12" a="1"/>
  <c r="BU117" i="12" s="1"/>
  <c r="BU133" i="12" a="1"/>
  <c r="BU133" i="12" s="1"/>
  <c r="BU77" i="12" a="1"/>
  <c r="BU77" i="12" s="1"/>
  <c r="BU93" i="12" a="1"/>
  <c r="BU93" i="12" s="1"/>
  <c r="BU181" i="12" a="1"/>
  <c r="BU181" i="12" s="1"/>
  <c r="BU184" i="12" a="1"/>
  <c r="BU184" i="12" s="1"/>
  <c r="BU169" i="12" a="1"/>
  <c r="BU169" i="12" s="1"/>
  <c r="BU120" i="12" a="1"/>
  <c r="BU120" i="12" s="1"/>
  <c r="BU136" i="12" a="1"/>
  <c r="BU136" i="12" s="1"/>
  <c r="BU80" i="12" a="1"/>
  <c r="BU80" i="12" s="1"/>
  <c r="BU96" i="12" a="1"/>
  <c r="BU96" i="12" s="1"/>
  <c r="BU99" i="12" a="1"/>
  <c r="BU99" i="12" s="1"/>
  <c r="BU107" i="12" a="1"/>
  <c r="BU107" i="12" s="1"/>
  <c r="BU44" i="12" a="1"/>
  <c r="BU44" i="12" s="1"/>
  <c r="BU146" i="12" a="1"/>
  <c r="BU146" i="12" s="1"/>
  <c r="BU150" i="12" a="1"/>
  <c r="BU150" i="12" s="1"/>
  <c r="BU123" i="12" a="1"/>
  <c r="BU123" i="12" s="1"/>
  <c r="BU139" i="12" a="1"/>
  <c r="BU139" i="12" s="1"/>
  <c r="BU142" i="12" a="1"/>
  <c r="BU142" i="12" s="1"/>
  <c r="BU83" i="12" a="1"/>
  <c r="BU83" i="12" s="1"/>
  <c r="BU49" i="12" a="1"/>
  <c r="BU49" i="12" s="1"/>
  <c r="BU186" i="12" a="1"/>
  <c r="BU186" i="12" s="1"/>
  <c r="BU153" i="12" a="1"/>
  <c r="BU153" i="12" s="1"/>
  <c r="BU159" i="12" a="1"/>
  <c r="BU159" i="12" s="1"/>
  <c r="BU174" i="12" a="1"/>
  <c r="BU174" i="12" s="1"/>
  <c r="BU145" i="12" a="1"/>
  <c r="BU145" i="12" s="1"/>
  <c r="BU156" i="12" a="1"/>
  <c r="BU156" i="12" s="1"/>
  <c r="BU162" i="12" a="1"/>
  <c r="BU162" i="12" s="1"/>
  <c r="BU113" i="12" a="1"/>
  <c r="BU113" i="12" s="1"/>
  <c r="BU129" i="12" a="1"/>
  <c r="BU129" i="12" s="1"/>
  <c r="BU89" i="12" a="1"/>
  <c r="BU89" i="12" s="1"/>
  <c r="BU43" i="12" a="1"/>
  <c r="BU43" i="12" s="1"/>
  <c r="BU180" i="12" a="1"/>
  <c r="BU180" i="12" s="1"/>
  <c r="BU168" i="12" a="1"/>
  <c r="BU168" i="12" s="1"/>
  <c r="BU119" i="12" a="1"/>
  <c r="BU119" i="12" s="1"/>
  <c r="BU135" i="12" a="1"/>
  <c r="BU135" i="12" s="1"/>
  <c r="BU79" i="12" a="1"/>
  <c r="BU79" i="12" s="1"/>
  <c r="BU95" i="12" a="1"/>
  <c r="BU95" i="12" s="1"/>
  <c r="BU122" i="12" a="1"/>
  <c r="BU122" i="12" s="1"/>
  <c r="BU42" i="12" a="1"/>
  <c r="BU42" i="12" s="1"/>
  <c r="BU57" i="12" a="1"/>
  <c r="BU57" i="12" s="1"/>
  <c r="BU20" i="12" a="1"/>
  <c r="BU20" i="12" s="1"/>
  <c r="BU25" i="12" a="1"/>
  <c r="BU25" i="12" s="1"/>
  <c r="BU62" i="12" a="1"/>
  <c r="BU62" i="12" s="1"/>
  <c r="BU67" i="12" a="1"/>
  <c r="BU67" i="12" s="1"/>
  <c r="BU14" i="12" a="1"/>
  <c r="BU14" i="12" s="1"/>
  <c r="BU34" i="12" a="1"/>
  <c r="BU34" i="12" s="1"/>
  <c r="BU51" i="12" a="1"/>
  <c r="BU51" i="12" s="1"/>
  <c r="BU73" i="12" a="1"/>
  <c r="BU73" i="12" s="1"/>
  <c r="BU17" i="12" a="1"/>
  <c r="BU17" i="12" s="1"/>
  <c r="BU27" i="12" a="1"/>
  <c r="BU27" i="12" s="1"/>
  <c r="BU188" i="12" a="1"/>
  <c r="BU188" i="12" s="1"/>
  <c r="BU165" i="12" a="1"/>
  <c r="BU165" i="12" s="1"/>
  <c r="BU109" i="12" a="1"/>
  <c r="BU109" i="12" s="1"/>
  <c r="BU48" i="12" a="1"/>
  <c r="BU48" i="12" s="1"/>
  <c r="BU56" i="12" a="1"/>
  <c r="BU56" i="12" s="1"/>
  <c r="BU6" i="12" a="1"/>
  <c r="BU6" i="12" s="1"/>
  <c r="BU10" i="12" a="1"/>
  <c r="BU10" i="12" s="1"/>
  <c r="BU36" i="12" a="1"/>
  <c r="BU36" i="12" s="1"/>
  <c r="BU61" i="12" a="1"/>
  <c r="BU61" i="12" s="1"/>
  <c r="BU66" i="12" a="1"/>
  <c r="BU66" i="12" s="1"/>
  <c r="BU70" i="12" a="1"/>
  <c r="BU70" i="12" s="1"/>
  <c r="BU22" i="12" a="1"/>
  <c r="BU22" i="12" s="1"/>
  <c r="BU29" i="12" a="1"/>
  <c r="BU29" i="12" s="1"/>
  <c r="BU106" i="12" a="1"/>
  <c r="BU106" i="12" s="1"/>
  <c r="BU177" i="12" a="1"/>
  <c r="BU177" i="12" s="1"/>
  <c r="BU97" i="12" a="1"/>
  <c r="BU97" i="12" s="1"/>
  <c r="BU3" i="12" a="1"/>
  <c r="BU3" i="12" s="1"/>
  <c r="BU171" i="12" a="1"/>
  <c r="BU171" i="12" s="1"/>
  <c r="BU86" i="12" a="1"/>
  <c r="BU86" i="12" s="1"/>
  <c r="BU104" i="12" a="1"/>
  <c r="BU104" i="12" s="1"/>
  <c r="BU55" i="12" a="1"/>
  <c r="BU55" i="12" s="1"/>
  <c r="BU13" i="12" a="1"/>
  <c r="BU13" i="12" s="1"/>
  <c r="BU19" i="12" a="1"/>
  <c r="BU19" i="12" s="1"/>
  <c r="BU31" i="12" a="1"/>
  <c r="BU31" i="12" s="1"/>
  <c r="BU92" i="12" a="1"/>
  <c r="BU92" i="12" s="1"/>
  <c r="BU60" i="12" a="1"/>
  <c r="BU60" i="12" s="1"/>
  <c r="BU5" i="12" a="1"/>
  <c r="BU5" i="12" s="1"/>
  <c r="BU9" i="12" a="1"/>
  <c r="BU9" i="12" s="1"/>
  <c r="BU16" i="12" a="1"/>
  <c r="BU16" i="12" s="1"/>
  <c r="BU24" i="12" a="1"/>
  <c r="BU24" i="12" s="1"/>
  <c r="BU98" i="12" a="1"/>
  <c r="BU98" i="12" s="1"/>
  <c r="BU65" i="12" a="1"/>
  <c r="BU65" i="12" s="1"/>
  <c r="BU72" i="12" a="1"/>
  <c r="BU72" i="12" s="1"/>
  <c r="BU33" i="12" a="1"/>
  <c r="BU33" i="12" s="1"/>
  <c r="BU138" i="12" a="1"/>
  <c r="BU138" i="12" s="1"/>
  <c r="BU137" i="12" a="1"/>
  <c r="BU137" i="12" s="1"/>
  <c r="BU81" i="12" a="1"/>
  <c r="BU81" i="12" s="1"/>
  <c r="BU54" i="12" a="1"/>
  <c r="BU54" i="12" s="1"/>
  <c r="BU69" i="12" a="1"/>
  <c r="BU69" i="12" s="1"/>
  <c r="BU26" i="12" a="1"/>
  <c r="BU26" i="12" s="1"/>
  <c r="BU126" i="12" a="1"/>
  <c r="BU126" i="12" s="1"/>
  <c r="BU59" i="12" a="1"/>
  <c r="BU59" i="12" s="1"/>
  <c r="BU12" i="12" a="1"/>
  <c r="BU12" i="12" s="1"/>
  <c r="BU21" i="12" a="1"/>
  <c r="BU21" i="12" s="1"/>
  <c r="BU35" i="12" a="1"/>
  <c r="BU35" i="12" s="1"/>
  <c r="BU132" i="12" a="1"/>
  <c r="BU132" i="12" s="1"/>
  <c r="BU76" i="12" a="1"/>
  <c r="BU76" i="12" s="1"/>
  <c r="BU64" i="12" a="1"/>
  <c r="BU64" i="12" s="1"/>
  <c r="BU4" i="12" a="1"/>
  <c r="BU4" i="12" s="1"/>
  <c r="BU8" i="12" a="1"/>
  <c r="BU8" i="12" s="1"/>
  <c r="BU28" i="12" a="1"/>
  <c r="BU28" i="12" s="1"/>
  <c r="BU121" i="12" a="1"/>
  <c r="BU121" i="12" s="1"/>
  <c r="BU58" i="12" a="1"/>
  <c r="BU58" i="12" s="1"/>
  <c r="BU68" i="12" a="1"/>
  <c r="BU68" i="12" s="1"/>
  <c r="BU39" i="12" a="1"/>
  <c r="BU39" i="12" s="1"/>
  <c r="BU30" i="12" a="1"/>
  <c r="BU30" i="12" s="1"/>
  <c r="BU183" i="12" a="1"/>
  <c r="BU183" i="12" s="1"/>
  <c r="BU149" i="12" a="1"/>
  <c r="BU149" i="12" s="1"/>
  <c r="BU18" i="12" a="1"/>
  <c r="BU18" i="12" s="1"/>
  <c r="BU37" i="12" a="1"/>
  <c r="BU37" i="12" s="1"/>
  <c r="BU11" i="12" a="1"/>
  <c r="BU11" i="12" s="1"/>
  <c r="BU116" i="12" a="1"/>
  <c r="BU116" i="12" s="1"/>
  <c r="BU52" i="12" a="1"/>
  <c r="BU52" i="12" s="1"/>
  <c r="BU53" i="12" a="1"/>
  <c r="BU53" i="12" s="1"/>
  <c r="BU63" i="12" a="1"/>
  <c r="BU63" i="12" s="1"/>
  <c r="BU82" i="12" a="1"/>
  <c r="BU82" i="12" s="1"/>
  <c r="BU71" i="12" a="1"/>
  <c r="BU71" i="12" s="1"/>
  <c r="BU7" i="12" a="1"/>
  <c r="BU7" i="12" s="1"/>
  <c r="BU15" i="12" a="1"/>
  <c r="BU15" i="12" s="1"/>
  <c r="BU23" i="12" a="1"/>
  <c r="BU23" i="12" s="1"/>
  <c r="BU32" i="12" a="1"/>
  <c r="BU32" i="12" s="1"/>
  <c r="BU101" i="12" a="1"/>
  <c r="BU101" i="12" s="1"/>
  <c r="BS176" i="12" a="1"/>
  <c r="BS176" i="12" s="1"/>
  <c r="BS185" i="12" a="1"/>
  <c r="BS185" i="12" s="1"/>
  <c r="BS148" i="12" a="1"/>
  <c r="BS148" i="12" s="1"/>
  <c r="BS164" i="12" a="1"/>
  <c r="BS164" i="12" s="1"/>
  <c r="BS115" i="12" a="1"/>
  <c r="BS115" i="12" s="1"/>
  <c r="BS131" i="12" a="1"/>
  <c r="BS131" i="12" s="1"/>
  <c r="BS111" i="12" a="1"/>
  <c r="BS111" i="12" s="1"/>
  <c r="BS78" i="12" a="1"/>
  <c r="BS78" i="12" s="1"/>
  <c r="BS94" i="12" a="1"/>
  <c r="BS94" i="12" s="1"/>
  <c r="BS46" i="12" a="1"/>
  <c r="BS46" i="12" s="1"/>
  <c r="BS179" i="12" a="1"/>
  <c r="BS179" i="12" s="1"/>
  <c r="BS167" i="12" a="1"/>
  <c r="BS167" i="12" s="1"/>
  <c r="BS118" i="12" a="1"/>
  <c r="BS118" i="12" s="1"/>
  <c r="BS134" i="12" a="1"/>
  <c r="BS134" i="12" s="1"/>
  <c r="BS81" i="12" a="1"/>
  <c r="BS81" i="12" s="1"/>
  <c r="BS97" i="12" a="1"/>
  <c r="BS97" i="12" s="1"/>
  <c r="BS100" i="12" a="1"/>
  <c r="BS100" i="12" s="1"/>
  <c r="BS108" i="12" a="1"/>
  <c r="BS108" i="12" s="1"/>
  <c r="BS182" i="12" a="1"/>
  <c r="BS182" i="12" s="1"/>
  <c r="BS187" i="12" a="1"/>
  <c r="BS187" i="12" s="1"/>
  <c r="BS144" i="12" a="1"/>
  <c r="BS144" i="12" s="1"/>
  <c r="BS121" i="12" a="1"/>
  <c r="BS121" i="12" s="1"/>
  <c r="BS137" i="12" a="1"/>
  <c r="BS137" i="12" s="1"/>
  <c r="BS84" i="12" a="1"/>
  <c r="BS84" i="12" s="1"/>
  <c r="BS40" i="12" a="1"/>
  <c r="BS40" i="12" s="1"/>
  <c r="BS151" i="12" a="1"/>
  <c r="BS151" i="12" s="1"/>
  <c r="BS124" i="12" a="1"/>
  <c r="BS124" i="12" s="1"/>
  <c r="BS140" i="12" a="1"/>
  <c r="BS140" i="12" s="1"/>
  <c r="BS87" i="12" a="1"/>
  <c r="BS87" i="12" s="1"/>
  <c r="BS105" i="12" a="1"/>
  <c r="BS105" i="12" s="1"/>
  <c r="BS45" i="12" a="1"/>
  <c r="BS45" i="12" s="1"/>
  <c r="BS172" i="12" a="1"/>
  <c r="BS172" i="12" s="1"/>
  <c r="BS189" i="12" a="1"/>
  <c r="BS189" i="12" s="1"/>
  <c r="BS147" i="12" a="1"/>
  <c r="BS147" i="12" s="1"/>
  <c r="BS154" i="12" a="1"/>
  <c r="BS154" i="12" s="1"/>
  <c r="BS157" i="12" a="1"/>
  <c r="BS157" i="12" s="1"/>
  <c r="BS160" i="12" a="1"/>
  <c r="BS160" i="12" s="1"/>
  <c r="BS175" i="12" a="1"/>
  <c r="BS175" i="12" s="1"/>
  <c r="BS163" i="12" a="1"/>
  <c r="BS163" i="12" s="1"/>
  <c r="BS114" i="12" a="1"/>
  <c r="BS114" i="12" s="1"/>
  <c r="BS130" i="12" a="1"/>
  <c r="BS130" i="12" s="1"/>
  <c r="BS77" i="12" a="1"/>
  <c r="BS77" i="12" s="1"/>
  <c r="BS93" i="12" a="1"/>
  <c r="BS93" i="12" s="1"/>
  <c r="BS102" i="12" a="1"/>
  <c r="BS102" i="12" s="1"/>
  <c r="BS178" i="12" a="1"/>
  <c r="BS178" i="12" s="1"/>
  <c r="BS166" i="12" a="1"/>
  <c r="BS166" i="12" s="1"/>
  <c r="BS117" i="12" a="1"/>
  <c r="BS117" i="12" s="1"/>
  <c r="BS133" i="12" a="1"/>
  <c r="BS133" i="12" s="1"/>
  <c r="BS80" i="12" a="1"/>
  <c r="BS80" i="12" s="1"/>
  <c r="BS96" i="12" a="1"/>
  <c r="BS96" i="12" s="1"/>
  <c r="BS44" i="12" a="1"/>
  <c r="BS44" i="12" s="1"/>
  <c r="BS181" i="12" a="1"/>
  <c r="BS181" i="12" s="1"/>
  <c r="BS184" i="12" a="1"/>
  <c r="BS184" i="12" s="1"/>
  <c r="BS146" i="12" a="1"/>
  <c r="BS146" i="12" s="1"/>
  <c r="BS169" i="12" a="1"/>
  <c r="BS169" i="12" s="1"/>
  <c r="BS120" i="12" a="1"/>
  <c r="BS120" i="12" s="1"/>
  <c r="BS136" i="12" a="1"/>
  <c r="BS136" i="12" s="1"/>
  <c r="BS83" i="12" a="1"/>
  <c r="BS83" i="12" s="1"/>
  <c r="BS99" i="12" a="1"/>
  <c r="BS99" i="12" s="1"/>
  <c r="BS107" i="12" a="1"/>
  <c r="BS107" i="12" s="1"/>
  <c r="BS49" i="12" a="1"/>
  <c r="BS49" i="12" s="1"/>
  <c r="BS150" i="12" a="1"/>
  <c r="BS150" i="12" s="1"/>
  <c r="BS123" i="12" a="1"/>
  <c r="BS123" i="12" s="1"/>
  <c r="BS139" i="12" a="1"/>
  <c r="BS139" i="12" s="1"/>
  <c r="BS142" i="12" a="1"/>
  <c r="BS142" i="12" s="1"/>
  <c r="BS86" i="12" a="1"/>
  <c r="BS86" i="12" s="1"/>
  <c r="BS186" i="12" a="1"/>
  <c r="BS186" i="12" s="1"/>
  <c r="BS145" i="12" a="1"/>
  <c r="BS145" i="12" s="1"/>
  <c r="BS153" i="12" a="1"/>
  <c r="BS153" i="12" s="1"/>
  <c r="BS159" i="12" a="1"/>
  <c r="BS159" i="12" s="1"/>
  <c r="BS126" i="12" a="1"/>
  <c r="BS126" i="12" s="1"/>
  <c r="BS89" i="12" a="1"/>
  <c r="BS89" i="12" s="1"/>
  <c r="BS104" i="12" a="1"/>
  <c r="BS104" i="12" s="1"/>
  <c r="BS43" i="12" a="1"/>
  <c r="BS43" i="12" s="1"/>
  <c r="BS174" i="12" a="1"/>
  <c r="BS174" i="12" s="1"/>
  <c r="BS156" i="12" a="1"/>
  <c r="BS156" i="12" s="1"/>
  <c r="BS162" i="12" a="1"/>
  <c r="BS162" i="12" s="1"/>
  <c r="BS113" i="12" a="1"/>
  <c r="BS113" i="12" s="1"/>
  <c r="BS129" i="12" a="1"/>
  <c r="BS129" i="12" s="1"/>
  <c r="BS76" i="12" a="1"/>
  <c r="BS76" i="12" s="1"/>
  <c r="BS92" i="12" a="1"/>
  <c r="BS92" i="12" s="1"/>
  <c r="BS48" i="12" a="1"/>
  <c r="BS48" i="12" s="1"/>
  <c r="BS177" i="12" a="1"/>
  <c r="BS177" i="12" s="1"/>
  <c r="BS188" i="12" a="1"/>
  <c r="BS188" i="12" s="1"/>
  <c r="BS165" i="12" a="1"/>
  <c r="BS165" i="12" s="1"/>
  <c r="BS180" i="12" a="1"/>
  <c r="BS180" i="12" s="1"/>
  <c r="BS149" i="12" a="1"/>
  <c r="BS149" i="12" s="1"/>
  <c r="BS168" i="12" a="1"/>
  <c r="BS168" i="12" s="1"/>
  <c r="BS119" i="12" a="1"/>
  <c r="BS119" i="12" s="1"/>
  <c r="BS135" i="12" a="1"/>
  <c r="BS135" i="12" s="1"/>
  <c r="BS82" i="12" a="1"/>
  <c r="BS82" i="12" s="1"/>
  <c r="BS98" i="12" a="1"/>
  <c r="BS98" i="12" s="1"/>
  <c r="BS42" i="12" a="1"/>
  <c r="BS42" i="12" s="1"/>
  <c r="BS152" i="12" a="1"/>
  <c r="BS152" i="12" s="1"/>
  <c r="BS158" i="12" a="1"/>
  <c r="BS158" i="12" s="1"/>
  <c r="BS125" i="12" a="1"/>
  <c r="BS125" i="12" s="1"/>
  <c r="BS141" i="12" a="1"/>
  <c r="BS141" i="12" s="1"/>
  <c r="BS88" i="12" a="1"/>
  <c r="BS88" i="12" s="1"/>
  <c r="BS173" i="12" a="1"/>
  <c r="BS173" i="12" s="1"/>
  <c r="BS128" i="12" a="1"/>
  <c r="BS128" i="12" s="1"/>
  <c r="BS56" i="12" a="1"/>
  <c r="BS56" i="12" s="1"/>
  <c r="BS17" i="12" a="1"/>
  <c r="BS17" i="12" s="1"/>
  <c r="BS27" i="12" a="1"/>
  <c r="BS27" i="12" s="1"/>
  <c r="BS52" i="12" a="1"/>
  <c r="BS52" i="12" s="1"/>
  <c r="BS90" i="12" a="1"/>
  <c r="BS90" i="12" s="1"/>
  <c r="BS61" i="12" a="1"/>
  <c r="BS61" i="12" s="1"/>
  <c r="BS66" i="12" a="1"/>
  <c r="BS66" i="12" s="1"/>
  <c r="BS70" i="12" a="1"/>
  <c r="BS70" i="12" s="1"/>
  <c r="BS6" i="12" a="1"/>
  <c r="BS6" i="12" s="1"/>
  <c r="BS10" i="12" a="1"/>
  <c r="BS10" i="12" s="1"/>
  <c r="BS36" i="12" a="1"/>
  <c r="BS36" i="12" s="1"/>
  <c r="BS79" i="12" a="1"/>
  <c r="BS79" i="12" s="1"/>
  <c r="BS109" i="12" a="1"/>
  <c r="BS109" i="12" s="1"/>
  <c r="BS22" i="12" a="1"/>
  <c r="BS22" i="12" s="1"/>
  <c r="BS29" i="12" a="1"/>
  <c r="BS29" i="12" s="1"/>
  <c r="BS85" i="12" a="1"/>
  <c r="BS85" i="12" s="1"/>
  <c r="BS55" i="12" a="1"/>
  <c r="BS55" i="12" s="1"/>
  <c r="BS3" i="12" a="1"/>
  <c r="BS3" i="12" s="1"/>
  <c r="BS112" i="12" a="1"/>
  <c r="BS112" i="12" s="1"/>
  <c r="BS91" i="12" a="1"/>
  <c r="BS91" i="12" s="1"/>
  <c r="BS103" i="12" a="1"/>
  <c r="BS103" i="12" s="1"/>
  <c r="BS60" i="12" a="1"/>
  <c r="BS60" i="12" s="1"/>
  <c r="BS13" i="12" a="1"/>
  <c r="BS13" i="12" s="1"/>
  <c r="BS19" i="12" a="1"/>
  <c r="BS19" i="12" s="1"/>
  <c r="BS31" i="12" a="1"/>
  <c r="BS31" i="12" s="1"/>
  <c r="BS41" i="12" a="1"/>
  <c r="BS41" i="12" s="1"/>
  <c r="BS171" i="12" a="1"/>
  <c r="BS171" i="12" s="1"/>
  <c r="BS75" i="12" a="1"/>
  <c r="BS75" i="12" s="1"/>
  <c r="BS65" i="12" a="1"/>
  <c r="BS65" i="12" s="1"/>
  <c r="BS72" i="12" a="1"/>
  <c r="BS72" i="12" s="1"/>
  <c r="BS5" i="12" a="1"/>
  <c r="BS5" i="12" s="1"/>
  <c r="BS9" i="12" a="1"/>
  <c r="BS9" i="12" s="1"/>
  <c r="BS16" i="12" a="1"/>
  <c r="BS16" i="12" s="1"/>
  <c r="BS24" i="12" a="1"/>
  <c r="BS24" i="12" s="1"/>
  <c r="BS155" i="12" a="1"/>
  <c r="BS155" i="12" s="1"/>
  <c r="BS54" i="12" a="1"/>
  <c r="BS54" i="12" s="1"/>
  <c r="BS69" i="12" a="1"/>
  <c r="BS69" i="12" s="1"/>
  <c r="BS33" i="12" a="1"/>
  <c r="BS33" i="12" s="1"/>
  <c r="BS59" i="12" a="1"/>
  <c r="BS59" i="12" s="1"/>
  <c r="BS26" i="12" a="1"/>
  <c r="BS26" i="12" s="1"/>
  <c r="BS64" i="12" a="1"/>
  <c r="BS64" i="12" s="1"/>
  <c r="BS12" i="12" a="1"/>
  <c r="BS12" i="12" s="1"/>
  <c r="BS21" i="12" a="1"/>
  <c r="BS21" i="12" s="1"/>
  <c r="BS35" i="12" a="1"/>
  <c r="BS35" i="12" s="1"/>
  <c r="BS50" i="12" a="1"/>
  <c r="BS50" i="12" s="1"/>
  <c r="BS53" i="12" a="1"/>
  <c r="BS53" i="12" s="1"/>
  <c r="BS4" i="12" a="1"/>
  <c r="BS4" i="12" s="1"/>
  <c r="BS8" i="12" a="1"/>
  <c r="BS8" i="12" s="1"/>
  <c r="BS28" i="12" a="1"/>
  <c r="BS28" i="12" s="1"/>
  <c r="BS132" i="12" a="1"/>
  <c r="BS132" i="12" s="1"/>
  <c r="BS58" i="12" a="1"/>
  <c r="BS58" i="12" s="1"/>
  <c r="BS68" i="12" a="1"/>
  <c r="BS68" i="12" s="1"/>
  <c r="BS39" i="12" a="1"/>
  <c r="BS39" i="12" s="1"/>
  <c r="BS15" i="12" a="1"/>
  <c r="BS15" i="12" s="1"/>
  <c r="BS18" i="12" a="1"/>
  <c r="BS18" i="12" s="1"/>
  <c r="BS37" i="12" a="1"/>
  <c r="BS37" i="12" s="1"/>
  <c r="BS138" i="12" a="1"/>
  <c r="BS138" i="12" s="1"/>
  <c r="BS106" i="12" a="1"/>
  <c r="BS106" i="12" s="1"/>
  <c r="BS63" i="12" a="1"/>
  <c r="BS63" i="12" s="1"/>
  <c r="BS71" i="12" a="1"/>
  <c r="BS71" i="12" s="1"/>
  <c r="BS30" i="12" a="1"/>
  <c r="BS30" i="12" s="1"/>
  <c r="BS183" i="12" a="1"/>
  <c r="BS183" i="12" s="1"/>
  <c r="BS127" i="12" a="1"/>
  <c r="BS127" i="12" s="1"/>
  <c r="BS57" i="12" a="1"/>
  <c r="BS57" i="12" s="1"/>
  <c r="BS7" i="12" a="1"/>
  <c r="BS7" i="12" s="1"/>
  <c r="BS11" i="12" a="1"/>
  <c r="BS11" i="12" s="1"/>
  <c r="BS32" i="12" a="1"/>
  <c r="BS32" i="12" s="1"/>
  <c r="BS161" i="12" a="1"/>
  <c r="BS161" i="12" s="1"/>
  <c r="BS116" i="12" a="1"/>
  <c r="BS116" i="12" s="1"/>
  <c r="BS95" i="12" a="1"/>
  <c r="BS95" i="12" s="1"/>
  <c r="BS101" i="12" a="1"/>
  <c r="BS101" i="12" s="1"/>
  <c r="BS23" i="12" a="1"/>
  <c r="BS23" i="12" s="1"/>
  <c r="BS73" i="12" a="1"/>
  <c r="BS73" i="12" s="1"/>
  <c r="BS67" i="12" a="1"/>
  <c r="BS67" i="12" s="1"/>
  <c r="BS47" i="12" a="1"/>
  <c r="BS47" i="12" s="1"/>
  <c r="BS14" i="12" a="1"/>
  <c r="BS14" i="12" s="1"/>
  <c r="BS51" i="12" a="1"/>
  <c r="BS51" i="12" s="1"/>
  <c r="BS34" i="12" a="1"/>
  <c r="BS34" i="12" s="1"/>
  <c r="BS20" i="12" a="1"/>
  <c r="BS20" i="12" s="1"/>
  <c r="BS122" i="12" a="1"/>
  <c r="BS122" i="12" s="1"/>
  <c r="BS62" i="12" a="1"/>
  <c r="BS62" i="12" s="1"/>
  <c r="BS25" i="12" a="1"/>
  <c r="BS25" i="12" s="1"/>
  <c r="BH185" i="13" a="1"/>
  <c r="BH185" i="13" s="1"/>
  <c r="BK185" i="13" a="1"/>
  <c r="BK185" i="13" s="1"/>
  <c r="BI185" i="13" a="1"/>
  <c r="BI185" i="13" s="1"/>
  <c r="I37" i="12" a="1"/>
  <c r="I37" i="12" s="1"/>
  <c r="E25" i="12" a="1"/>
  <c r="E25" i="12" s="1"/>
  <c r="D22" i="12" a="1"/>
  <c r="D22" i="12" s="1"/>
  <c r="D21" i="12" a="1"/>
  <c r="D21" i="12" s="1"/>
  <c r="C22" i="12" a="1"/>
  <c r="C22" i="12" s="1"/>
  <c r="BJ102" i="12" a="1"/>
  <c r="BJ102" i="12" s="1"/>
  <c r="BJ100" i="12" a="1"/>
  <c r="BJ100" i="12" s="1"/>
  <c r="BJ23" i="12" a="1"/>
  <c r="BJ23" i="12" s="1"/>
  <c r="BJ136" i="12" a="1"/>
  <c r="BJ136" i="12" s="1"/>
  <c r="BJ61" i="12" a="1"/>
  <c r="BJ61" i="12" s="1"/>
  <c r="BJ160" i="12" a="1"/>
  <c r="BJ160" i="12" s="1"/>
  <c r="BJ154" i="12" a="1"/>
  <c r="BJ154" i="12" s="1"/>
  <c r="BJ128" i="12" a="1"/>
  <c r="BJ128" i="12" s="1"/>
  <c r="BJ84" i="12" a="1"/>
  <c r="BJ84" i="12" s="1"/>
  <c r="BJ44" i="12" a="1"/>
  <c r="BJ44" i="12" s="1"/>
  <c r="BJ137" i="12" a="1"/>
  <c r="BJ137" i="12" s="1"/>
  <c r="BJ24" i="12" a="1"/>
  <c r="BJ24" i="12" s="1"/>
  <c r="BJ168" i="12" a="1"/>
  <c r="BJ168" i="12" s="1"/>
  <c r="BJ98" i="12" a="1"/>
  <c r="BJ98" i="12" s="1"/>
  <c r="BJ135" i="12" a="1"/>
  <c r="BJ135" i="12" s="1"/>
  <c r="BJ14" i="12" a="1"/>
  <c r="BJ14" i="12" s="1"/>
  <c r="BJ130" i="12" a="1"/>
  <c r="BJ130" i="12" s="1"/>
  <c r="BJ86" i="12" a="1"/>
  <c r="BJ86" i="12" s="1"/>
  <c r="BJ49" i="12" a="1"/>
  <c r="BJ49" i="12" s="1"/>
  <c r="BJ186" i="12" a="1"/>
  <c r="BJ186" i="12" s="1"/>
  <c r="BJ185" i="12" a="1"/>
  <c r="BJ185" i="12" s="1"/>
  <c r="BJ153" i="12" a="1"/>
  <c r="BJ153" i="12" s="1"/>
  <c r="BJ118" i="12" a="1"/>
  <c r="BJ118" i="12" s="1"/>
  <c r="BJ79" i="12" a="1"/>
  <c r="BJ79" i="12" s="1"/>
  <c r="BJ42" i="12" a="1"/>
  <c r="BJ42" i="12" s="1"/>
  <c r="BJ152" i="12" a="1"/>
  <c r="BJ152" i="12" s="1"/>
  <c r="BJ109" i="12" a="1"/>
  <c r="BJ109" i="12" s="1"/>
  <c r="BJ78" i="12" a="1"/>
  <c r="BJ78" i="12" s="1"/>
  <c r="BJ34" i="12" a="1"/>
  <c r="BJ34" i="12" s="1"/>
  <c r="BJ182" i="12" a="1"/>
  <c r="BJ182" i="12" s="1"/>
  <c r="BJ151" i="12" a="1"/>
  <c r="BJ151" i="12" s="1"/>
  <c r="BJ108" i="12" a="1"/>
  <c r="BJ108" i="12" s="1"/>
  <c r="BJ77" i="12" a="1"/>
  <c r="BJ77" i="12" s="1"/>
  <c r="BJ32" i="12" a="1"/>
  <c r="BJ32" i="12" s="1"/>
  <c r="BJ181" i="12" a="1"/>
  <c r="BJ181" i="12" s="1"/>
  <c r="BJ169" i="12" a="1"/>
  <c r="BJ169" i="12" s="1"/>
  <c r="BJ150" i="12" a="1"/>
  <c r="BJ150" i="12" s="1"/>
  <c r="BJ107" i="12" a="1"/>
  <c r="BJ107" i="12" s="1"/>
  <c r="BJ71" i="12" a="1"/>
  <c r="BJ71" i="12" s="1"/>
  <c r="BJ30" i="12" a="1"/>
  <c r="BJ30" i="12" s="1"/>
  <c r="BJ179" i="12" a="1"/>
  <c r="BJ179" i="12" s="1"/>
  <c r="BJ148" i="12" a="1"/>
  <c r="BJ148" i="12" s="1"/>
  <c r="BJ105" i="12" a="1"/>
  <c r="BJ105" i="12" s="1"/>
  <c r="BJ70" i="12" a="1"/>
  <c r="BJ70" i="12" s="1"/>
  <c r="BJ27" i="12" a="1"/>
  <c r="BJ27" i="12" s="1"/>
  <c r="BJ176" i="12" a="1"/>
  <c r="BJ176" i="12" s="1"/>
  <c r="BJ146" i="12" a="1"/>
  <c r="BJ146" i="12" s="1"/>
  <c r="BJ104" i="12" a="1"/>
  <c r="BJ104" i="12" s="1"/>
  <c r="BJ26" i="12" a="1"/>
  <c r="BJ26" i="12" s="1"/>
  <c r="BJ171" i="12" a="1"/>
  <c r="BJ171" i="12" s="1"/>
  <c r="BJ142" i="12" a="1"/>
  <c r="BJ142" i="12" s="1"/>
  <c r="BJ103" i="12" a="1"/>
  <c r="BJ103" i="12" s="1"/>
  <c r="BJ69" i="12" a="1"/>
  <c r="BJ69" i="12" s="1"/>
  <c r="BJ25" i="12" a="1"/>
  <c r="BJ25" i="12" s="1"/>
  <c r="BJ167" i="12" a="1"/>
  <c r="BJ167" i="12" s="1"/>
  <c r="BJ15" i="12" a="1"/>
  <c r="BJ15" i="12" s="1"/>
  <c r="BJ67" i="12" a="1"/>
  <c r="BJ67" i="12" s="1"/>
  <c r="BJ64" i="12" a="1"/>
  <c r="BJ64" i="12" s="1"/>
  <c r="BJ62" i="12" a="1"/>
  <c r="BJ62" i="12" s="1"/>
  <c r="BJ5" i="12" a="1"/>
  <c r="BJ5" i="12" s="1"/>
  <c r="BJ165" i="12" a="1"/>
  <c r="BJ165" i="12" s="1"/>
  <c r="BJ134" i="12" a="1"/>
  <c r="BJ134" i="12" s="1"/>
  <c r="BJ94" i="12" a="1"/>
  <c r="BJ94" i="12" s="1"/>
  <c r="BJ60" i="12" a="1"/>
  <c r="BJ60" i="12" s="1"/>
  <c r="BJ12" i="12" a="1"/>
  <c r="BJ12" i="12" s="1"/>
  <c r="BJ189" i="12" a="1"/>
  <c r="BJ189" i="12" s="1"/>
  <c r="BJ163" i="12" a="1"/>
  <c r="BJ163" i="12" s="1"/>
  <c r="BJ93" i="12" a="1"/>
  <c r="BJ93" i="12" s="1"/>
  <c r="BJ58" i="12" a="1"/>
  <c r="BJ58" i="12" s="1"/>
  <c r="BJ188" i="12" a="1"/>
  <c r="BJ188" i="12" s="1"/>
  <c r="BJ161" i="12" a="1"/>
  <c r="BJ161" i="12" s="1"/>
  <c r="BJ132" i="12" a="1"/>
  <c r="BJ132" i="12" s="1"/>
  <c r="BJ91" i="12" a="1"/>
  <c r="BJ91" i="12" s="1"/>
  <c r="BJ51" i="12" a="1"/>
  <c r="BJ51" i="12" s="1"/>
  <c r="BJ3" i="12" a="1"/>
  <c r="BJ3" i="12" s="1"/>
  <c r="E22" i="12" a="1"/>
  <c r="E22" i="12" s="1"/>
  <c r="E26" i="12" a="1"/>
  <c r="E26" i="12" s="1"/>
  <c r="E36" i="12" a="1"/>
  <c r="E36" i="12" s="1"/>
  <c r="F18" i="12" a="1"/>
  <c r="F18" i="12" s="1"/>
  <c r="F28" i="12" a="1"/>
  <c r="F28" i="12" s="1"/>
  <c r="F29" i="12" a="1"/>
  <c r="F29" i="12" s="1"/>
  <c r="G34" i="12" a="1"/>
  <c r="G34" i="12" s="1"/>
  <c r="G3" i="12" a="1"/>
  <c r="G3" i="12" s="1"/>
  <c r="G29" i="12" a="1"/>
  <c r="G29" i="12" s="1"/>
  <c r="F25" i="12" a="1"/>
  <c r="F25" i="12" s="1"/>
  <c r="BJ7" i="12" a="1"/>
  <c r="BJ7" i="12" s="1"/>
  <c r="D20" i="12" a="1"/>
  <c r="D20" i="12" s="1"/>
  <c r="BJ183" i="12" a="1"/>
  <c r="BJ183" i="12" s="1"/>
  <c r="BJ172" i="12" a="1"/>
  <c r="BJ172" i="12" s="1"/>
  <c r="BJ156" i="12" a="1"/>
  <c r="BJ156" i="12" s="1"/>
  <c r="BJ138" i="12" a="1"/>
  <c r="BJ138" i="12" s="1"/>
  <c r="BJ123" i="12" a="1"/>
  <c r="BJ123" i="12" s="1"/>
  <c r="BJ121" i="12" a="1"/>
  <c r="BJ121" i="12" s="1"/>
  <c r="BJ119" i="12" a="1"/>
  <c r="BJ119" i="12" s="1"/>
  <c r="BJ111" i="12" a="1"/>
  <c r="BJ111" i="12" s="1"/>
  <c r="BJ106" i="12" a="1"/>
  <c r="BJ106" i="12" s="1"/>
  <c r="BJ95" i="12" a="1"/>
  <c r="BJ95" i="12" s="1"/>
  <c r="BJ81" i="12" a="1"/>
  <c r="BJ81" i="12" s="1"/>
  <c r="BJ53" i="12" a="1"/>
  <c r="BJ53" i="12" s="1"/>
  <c r="BJ36" i="12" a="1"/>
  <c r="BJ36" i="12" s="1"/>
  <c r="BJ18" i="12" a="1"/>
  <c r="BJ18" i="12" s="1"/>
  <c r="BJ16" i="12" a="1"/>
  <c r="BJ16" i="12" s="1"/>
  <c r="BJ9" i="12" a="1"/>
  <c r="BJ9" i="12" s="1"/>
  <c r="BJ174" i="12" a="1"/>
  <c r="BJ174" i="12" s="1"/>
  <c r="BJ158" i="12" a="1"/>
  <c r="BJ158" i="12" s="1"/>
  <c r="BJ140" i="12" a="1"/>
  <c r="BJ140" i="12" s="1"/>
  <c r="BJ125" i="12" a="1"/>
  <c r="BJ125" i="12" s="1"/>
  <c r="BJ117" i="12" a="1"/>
  <c r="BJ117" i="12" s="1"/>
  <c r="BJ113" i="12" a="1"/>
  <c r="BJ113" i="12" s="1"/>
  <c r="BJ97" i="12" a="1"/>
  <c r="BJ97" i="12" s="1"/>
  <c r="BJ88" i="12" a="1"/>
  <c r="BJ88" i="12" s="1"/>
  <c r="BJ55" i="12" a="1"/>
  <c r="BJ55" i="12" s="1"/>
  <c r="BJ46" i="12" a="1"/>
  <c r="BJ46" i="12" s="1"/>
  <c r="BJ20" i="12" a="1"/>
  <c r="BJ20" i="12" s="1"/>
  <c r="BJ127" i="12" a="1"/>
  <c r="BJ127" i="12" s="1"/>
  <c r="BJ90" i="12" a="1"/>
  <c r="BJ90" i="12" s="1"/>
  <c r="BJ73" i="12" a="1"/>
  <c r="BJ73" i="12" s="1"/>
  <c r="BJ66" i="12" a="1"/>
  <c r="BJ66" i="12" s="1"/>
  <c r="BJ48" i="12" a="1"/>
  <c r="BJ48" i="12" s="1"/>
  <c r="BJ39" i="12" a="1"/>
  <c r="BJ39" i="12" s="1"/>
  <c r="BJ29" i="12" a="1"/>
  <c r="BJ29" i="12" s="1"/>
  <c r="BJ11" i="12" a="1"/>
  <c r="BJ11" i="12" s="1"/>
  <c r="BJ178" i="12" a="1"/>
  <c r="BJ178" i="12" s="1"/>
  <c r="BJ162" i="12" a="1"/>
  <c r="BJ162" i="12" s="1"/>
  <c r="BJ145" i="12" a="1"/>
  <c r="BJ145" i="12" s="1"/>
  <c r="BJ129" i="12" a="1"/>
  <c r="BJ129" i="12" s="1"/>
  <c r="BJ115" i="12" a="1"/>
  <c r="BJ115" i="12" s="1"/>
  <c r="BJ83" i="12" a="1"/>
  <c r="BJ83" i="12" s="1"/>
  <c r="BJ76" i="12" a="1"/>
  <c r="BJ76" i="12" s="1"/>
  <c r="BJ57" i="12" a="1"/>
  <c r="BJ57" i="12" s="1"/>
  <c r="BJ41" i="12" a="1"/>
  <c r="BJ41" i="12" s="1"/>
  <c r="B33" i="12" a="1"/>
  <c r="B33" i="12" s="1"/>
  <c r="BJ180" i="12" a="1"/>
  <c r="BJ180" i="12" s="1"/>
  <c r="BJ164" i="12" a="1"/>
  <c r="BJ164" i="12" s="1"/>
  <c r="BJ147" i="12" a="1"/>
  <c r="BJ147" i="12" s="1"/>
  <c r="BJ131" i="12" a="1"/>
  <c r="BJ131" i="12" s="1"/>
  <c r="BJ99" i="12" a="1"/>
  <c r="BJ99" i="12" s="1"/>
  <c r="BJ92" i="12" a="1"/>
  <c r="BJ92" i="12" s="1"/>
  <c r="BJ85" i="12" a="1"/>
  <c r="BJ85" i="12" s="1"/>
  <c r="BJ68" i="12" a="1"/>
  <c r="BJ68" i="12" s="1"/>
  <c r="BJ50" i="12" a="1"/>
  <c r="BJ50" i="12" s="1"/>
  <c r="BJ43" i="12" a="1"/>
  <c r="BJ43" i="12" s="1"/>
  <c r="BJ31" i="12" a="1"/>
  <c r="BJ31" i="12" s="1"/>
  <c r="BJ22" i="12" a="1"/>
  <c r="BJ22" i="12" s="1"/>
  <c r="BJ13" i="12" a="1"/>
  <c r="BJ13" i="12" s="1"/>
  <c r="BJ4" i="12" a="1"/>
  <c r="BJ4" i="12" s="1"/>
  <c r="C32" i="12" a="1"/>
  <c r="C32" i="12" s="1"/>
  <c r="BJ187" i="12" a="1"/>
  <c r="BJ187" i="12" s="1"/>
  <c r="BJ166" i="12" a="1"/>
  <c r="BJ166" i="12" s="1"/>
  <c r="BJ149" i="12" a="1"/>
  <c r="BJ149" i="12" s="1"/>
  <c r="BJ133" i="12" a="1"/>
  <c r="BJ133" i="12" s="1"/>
  <c r="BJ101" i="12" a="1"/>
  <c r="BJ101" i="12" s="1"/>
  <c r="BJ63" i="12" a="1"/>
  <c r="BJ63" i="12" s="1"/>
  <c r="BJ59" i="12" a="1"/>
  <c r="BJ59" i="12" s="1"/>
  <c r="BJ33" i="12" a="1"/>
  <c r="BJ33" i="12" s="1"/>
  <c r="BJ6" i="12" a="1"/>
  <c r="BJ6" i="12" s="1"/>
  <c r="BJ87" i="12" a="1"/>
  <c r="BJ87" i="12" s="1"/>
  <c r="BJ80" i="12" a="1"/>
  <c r="BJ80" i="12" s="1"/>
  <c r="BJ52" i="12" a="1"/>
  <c r="BJ52" i="12" s="1"/>
  <c r="BJ35" i="12" a="1"/>
  <c r="BJ35" i="12" s="1"/>
  <c r="BJ19" i="12" a="1"/>
  <c r="BJ19" i="12" s="1"/>
  <c r="BJ17" i="12" a="1"/>
  <c r="BJ17" i="12" s="1"/>
  <c r="BJ173" i="12" a="1"/>
  <c r="BJ173" i="12" s="1"/>
  <c r="BJ155" i="12" a="1"/>
  <c r="BJ155" i="12" s="1"/>
  <c r="BJ139" i="12" a="1"/>
  <c r="BJ139" i="12" s="1"/>
  <c r="BJ122" i="12" a="1"/>
  <c r="BJ122" i="12" s="1"/>
  <c r="BJ120" i="12" a="1"/>
  <c r="BJ120" i="12" s="1"/>
  <c r="BJ96" i="12" a="1"/>
  <c r="BJ96" i="12" s="1"/>
  <c r="BJ72" i="12" a="1"/>
  <c r="BJ72" i="12" s="1"/>
  <c r="BJ65" i="12" a="1"/>
  <c r="BJ65" i="12" s="1"/>
  <c r="BJ45" i="12" a="1"/>
  <c r="BJ45" i="12" s="1"/>
  <c r="BJ28" i="12" a="1"/>
  <c r="BJ28" i="12" s="1"/>
  <c r="BJ8" i="12" a="1"/>
  <c r="BJ8" i="12" s="1"/>
  <c r="BJ184" i="12" a="1"/>
  <c r="BJ184" i="12" s="1"/>
  <c r="BJ175" i="12" a="1"/>
  <c r="BJ175" i="12" s="1"/>
  <c r="BJ157" i="12" a="1"/>
  <c r="BJ157" i="12" s="1"/>
  <c r="BJ141" i="12" a="1"/>
  <c r="BJ141" i="12" s="1"/>
  <c r="BJ124" i="12" a="1"/>
  <c r="BJ124" i="12" s="1"/>
  <c r="BJ116" i="12" a="1"/>
  <c r="BJ116" i="12" s="1"/>
  <c r="BJ114" i="12" a="1"/>
  <c r="BJ114" i="12" s="1"/>
  <c r="BJ112" i="12" a="1"/>
  <c r="BJ112" i="12" s="1"/>
  <c r="BJ89" i="12" a="1"/>
  <c r="BJ89" i="12" s="1"/>
  <c r="BJ56" i="12" a="1"/>
  <c r="BJ56" i="12" s="1"/>
  <c r="BJ54" i="12" a="1"/>
  <c r="BJ54" i="12" s="1"/>
  <c r="BJ37" i="12" a="1"/>
  <c r="BJ37" i="12" s="1"/>
  <c r="BJ177" i="12" a="1"/>
  <c r="BJ177" i="12" s="1"/>
  <c r="BJ159" i="12" a="1"/>
  <c r="BJ159" i="12" s="1"/>
  <c r="BJ144" i="12" a="1"/>
  <c r="BJ144" i="12" s="1"/>
  <c r="BJ126" i="12" a="1"/>
  <c r="BJ126" i="12" s="1"/>
  <c r="BJ82" i="12" a="1"/>
  <c r="BJ82" i="12" s="1"/>
  <c r="BJ75" i="12" a="1"/>
  <c r="BJ75" i="12" s="1"/>
  <c r="BJ47" i="12" a="1"/>
  <c r="BJ47" i="12" s="1"/>
  <c r="BJ40" i="12" a="1"/>
  <c r="BJ40" i="12" s="1"/>
  <c r="BJ21" i="12" a="1"/>
  <c r="BJ21" i="12" s="1"/>
  <c r="F3" i="12" a="1"/>
  <c r="F3" i="12" s="1"/>
  <c r="D36" i="12" a="1"/>
  <c r="D36" i="12" s="1"/>
  <c r="B32" i="12" a="1"/>
  <c r="B32" i="12" s="1"/>
  <c r="E28" i="12" a="1"/>
  <c r="E28" i="12" s="1"/>
  <c r="I27" i="12" a="1"/>
  <c r="I27" i="12" s="1"/>
  <c r="D26" i="12" a="1"/>
  <c r="D26" i="12" s="1"/>
  <c r="C21" i="12" a="1"/>
  <c r="C21" i="12" s="1"/>
  <c r="C20" i="12" a="1"/>
  <c r="C20" i="12" s="1"/>
  <c r="D31" i="12" a="1"/>
  <c r="D31" i="12" s="1"/>
  <c r="E29" i="12" a="1"/>
  <c r="E29" i="12" s="1"/>
  <c r="H27" i="12" a="1"/>
  <c r="H27" i="12" s="1"/>
  <c r="D25" i="12" a="1"/>
  <c r="D25" i="12" s="1"/>
  <c r="B21" i="12" a="1"/>
  <c r="B21" i="12" s="1"/>
  <c r="D10" i="12" a="1"/>
  <c r="D10" i="12" s="1"/>
  <c r="C183" i="12" a="1"/>
  <c r="C183" i="12" s="1"/>
  <c r="C173" i="12" a="1"/>
  <c r="C173" i="12" s="1"/>
  <c r="C177" i="12" a="1"/>
  <c r="C177" i="12" s="1"/>
  <c r="C180" i="12" a="1"/>
  <c r="C180" i="12" s="1"/>
  <c r="C174" i="12" a="1"/>
  <c r="C174" i="12" s="1"/>
  <c r="C178" i="12" a="1"/>
  <c r="C178" i="12" s="1"/>
  <c r="C175" i="12" a="1"/>
  <c r="C175" i="12" s="1"/>
  <c r="C172" i="12" a="1"/>
  <c r="C172" i="12" s="1"/>
  <c r="C176" i="12" a="1"/>
  <c r="C176" i="12" s="1"/>
  <c r="C182" i="12" a="1"/>
  <c r="C182" i="12" s="1"/>
  <c r="C147" i="12" a="1"/>
  <c r="C147" i="12" s="1"/>
  <c r="C148" i="12" a="1"/>
  <c r="C148" i="12" s="1"/>
  <c r="C149" i="12" a="1"/>
  <c r="C149" i="12" s="1"/>
  <c r="C181" i="12" a="1"/>
  <c r="C181" i="12" s="1"/>
  <c r="C151" i="12" a="1"/>
  <c r="C151" i="12" s="1"/>
  <c r="C186" i="12" a="1"/>
  <c r="C186" i="12" s="1"/>
  <c r="C189" i="12" a="1"/>
  <c r="C189" i="12" s="1"/>
  <c r="C145" i="12" a="1"/>
  <c r="C145" i="12" s="1"/>
  <c r="C171" i="12" a="1"/>
  <c r="C171" i="12" s="1"/>
  <c r="C184" i="12" a="1"/>
  <c r="C184" i="12" s="1"/>
  <c r="C179" i="12" a="1"/>
  <c r="C179" i="12" s="1"/>
  <c r="C153" i="12" a="1"/>
  <c r="C153" i="12" s="1"/>
  <c r="C185" i="12" a="1"/>
  <c r="C185" i="12" s="1"/>
  <c r="C157" i="12" a="1"/>
  <c r="C157" i="12" s="1"/>
  <c r="C161" i="12" a="1"/>
  <c r="C161" i="12" s="1"/>
  <c r="C146" i="12" a="1"/>
  <c r="C146" i="12" s="1"/>
  <c r="C152" i="12" a="1"/>
  <c r="C152" i="12" s="1"/>
  <c r="C156" i="12" a="1"/>
  <c r="C156" i="12" s="1"/>
  <c r="C158" i="12" a="1"/>
  <c r="C158" i="12" s="1"/>
  <c r="C159" i="12" a="1"/>
  <c r="C159" i="12" s="1"/>
  <c r="C160" i="12" a="1"/>
  <c r="C160" i="12" s="1"/>
  <c r="C155" i="12" a="1"/>
  <c r="C155" i="12" s="1"/>
  <c r="C187" i="12" a="1"/>
  <c r="C187" i="12" s="1"/>
  <c r="C169" i="12" a="1"/>
  <c r="C169" i="12" s="1"/>
  <c r="C162" i="12" a="1"/>
  <c r="C162" i="12" s="1"/>
  <c r="C163" i="12" a="1"/>
  <c r="C163" i="12" s="1"/>
  <c r="C167" i="12" a="1"/>
  <c r="C167" i="12" s="1"/>
  <c r="C144" i="12" a="1"/>
  <c r="C144" i="12" s="1"/>
  <c r="C188" i="12" a="1"/>
  <c r="C188" i="12" s="1"/>
  <c r="C166" i="12" a="1"/>
  <c r="C166" i="12" s="1"/>
  <c r="C113" i="12" a="1"/>
  <c r="C113" i="12" s="1"/>
  <c r="C168" i="12" a="1"/>
  <c r="C168" i="12" s="1"/>
  <c r="C165" i="12" a="1"/>
  <c r="C165" i="12" s="1"/>
  <c r="C115" i="12" a="1"/>
  <c r="C115" i="12" s="1"/>
  <c r="C116" i="12" a="1"/>
  <c r="C116" i="12" s="1"/>
  <c r="C125" i="12" a="1"/>
  <c r="C125" i="12" s="1"/>
  <c r="C121" i="12" a="1"/>
  <c r="C121" i="12" s="1"/>
  <c r="C124" i="12" a="1"/>
  <c r="C124" i="12" s="1"/>
  <c r="C119" i="12" a="1"/>
  <c r="C119" i="12" s="1"/>
  <c r="C118" i="12" a="1"/>
  <c r="C118" i="12" s="1"/>
  <c r="C120" i="12" a="1"/>
  <c r="C120" i="12" s="1"/>
  <c r="C123" i="12" a="1"/>
  <c r="C123" i="12" s="1"/>
  <c r="C114" i="12" a="1"/>
  <c r="C114" i="12" s="1"/>
  <c r="C135" i="12" a="1"/>
  <c r="C135" i="12" s="1"/>
  <c r="C126" i="12" a="1"/>
  <c r="C126" i="12" s="1"/>
  <c r="C130" i="12" a="1"/>
  <c r="C130" i="12" s="1"/>
  <c r="C112" i="12" a="1"/>
  <c r="C112" i="12" s="1"/>
  <c r="C136" i="12" a="1"/>
  <c r="C136" i="12" s="1"/>
  <c r="C117" i="12" a="1"/>
  <c r="C117" i="12" s="1"/>
  <c r="C132" i="12" a="1"/>
  <c r="C132" i="12" s="1"/>
  <c r="C150" i="12" a="1"/>
  <c r="C150" i="12" s="1"/>
  <c r="C137" i="12" a="1"/>
  <c r="C137" i="12" s="1"/>
  <c r="C138" i="12" a="1"/>
  <c r="C138" i="12" s="1"/>
  <c r="C164" i="12" a="1"/>
  <c r="C164" i="12" s="1"/>
  <c r="C139" i="12" a="1"/>
  <c r="C139" i="12" s="1"/>
  <c r="C133" i="12" a="1"/>
  <c r="C133" i="12" s="1"/>
  <c r="C154" i="12" a="1"/>
  <c r="C154" i="12" s="1"/>
  <c r="C128" i="12" a="1"/>
  <c r="C128" i="12" s="1"/>
  <c r="C77" i="12" a="1"/>
  <c r="C77" i="12" s="1"/>
  <c r="C86" i="12" a="1"/>
  <c r="C86" i="12" s="1"/>
  <c r="C81" i="12" a="1"/>
  <c r="C81" i="12" s="1"/>
  <c r="C79" i="12" a="1"/>
  <c r="C79" i="12" s="1"/>
  <c r="C84" i="12" a="1"/>
  <c r="C84" i="12" s="1"/>
  <c r="C131" i="12" a="1"/>
  <c r="C131" i="12" s="1"/>
  <c r="C140" i="12" a="1"/>
  <c r="C140" i="12" s="1"/>
  <c r="C142" i="12" a="1"/>
  <c r="C142" i="12" s="1"/>
  <c r="C127" i="12" a="1"/>
  <c r="C127" i="12" s="1"/>
  <c r="C76" i="12" a="1"/>
  <c r="C76" i="12" s="1"/>
  <c r="C141" i="12" a="1"/>
  <c r="C141" i="12" s="1"/>
  <c r="C78" i="12" a="1"/>
  <c r="C78" i="12" s="1"/>
  <c r="C122" i="12" a="1"/>
  <c r="C122" i="12" s="1"/>
  <c r="C134" i="12" a="1"/>
  <c r="C134" i="12" s="1"/>
  <c r="C80" i="12" a="1"/>
  <c r="C80" i="12" s="1"/>
  <c r="C95" i="12" a="1"/>
  <c r="C95" i="12" s="1"/>
  <c r="C100" i="12" a="1"/>
  <c r="C100" i="12" s="1"/>
  <c r="C88" i="12" a="1"/>
  <c r="C88" i="12" s="1"/>
  <c r="C83" i="12" a="1"/>
  <c r="C83" i="12" s="1"/>
  <c r="C94" i="12" a="1"/>
  <c r="C94" i="12" s="1"/>
  <c r="C99" i="12" a="1"/>
  <c r="C99" i="12" s="1"/>
  <c r="C89" i="12" a="1"/>
  <c r="C89" i="12" s="1"/>
  <c r="C85" i="12" a="1"/>
  <c r="C85" i="12" s="1"/>
  <c r="C87" i="12" a="1"/>
  <c r="C87" i="12" s="1"/>
  <c r="C92" i="12" a="1"/>
  <c r="C92" i="12" s="1"/>
  <c r="C97" i="12" a="1"/>
  <c r="C97" i="12" s="1"/>
  <c r="C98" i="12" a="1"/>
  <c r="C98" i="12" s="1"/>
  <c r="C96" i="12" a="1"/>
  <c r="C96" i="12" s="1"/>
  <c r="C91" i="12" a="1"/>
  <c r="C91" i="12" s="1"/>
  <c r="C93" i="12" a="1"/>
  <c r="C93" i="12" s="1"/>
  <c r="C90" i="12" a="1"/>
  <c r="C90" i="12" s="1"/>
  <c r="C82" i="12" a="1"/>
  <c r="C82" i="12" s="1"/>
  <c r="C129" i="12" a="1"/>
  <c r="C129" i="12" s="1"/>
  <c r="C103" i="12" a="1"/>
  <c r="C103" i="12" s="1"/>
  <c r="C41" i="12" a="1"/>
  <c r="C41" i="12" s="1"/>
  <c r="C101" i="12" a="1"/>
  <c r="C101" i="12" s="1"/>
  <c r="C109" i="12" a="1"/>
  <c r="C109" i="12" s="1"/>
  <c r="C108" i="12" a="1"/>
  <c r="C108" i="12" s="1"/>
  <c r="C107" i="12" a="1"/>
  <c r="C107" i="12" s="1"/>
  <c r="C42" i="12" a="1"/>
  <c r="C42" i="12" s="1"/>
  <c r="C111" i="12" a="1"/>
  <c r="C111" i="12" s="1"/>
  <c r="C102" i="12" a="1"/>
  <c r="C102" i="12" s="1"/>
  <c r="C104" i="12" a="1"/>
  <c r="C104" i="12" s="1"/>
  <c r="C105" i="12" a="1"/>
  <c r="C105" i="12" s="1"/>
  <c r="C46" i="12" a="1"/>
  <c r="C46" i="12" s="1"/>
  <c r="C54" i="12" a="1"/>
  <c r="C54" i="12" s="1"/>
  <c r="C51" i="12" a="1"/>
  <c r="C51" i="12" s="1"/>
  <c r="C55" i="12" a="1"/>
  <c r="C55" i="12" s="1"/>
  <c r="C75" i="12" a="1"/>
  <c r="C75" i="12" s="1"/>
  <c r="C47" i="12" a="1"/>
  <c r="C47" i="12" s="1"/>
  <c r="C106" i="12" a="1"/>
  <c r="C106" i="12" s="1"/>
  <c r="C48" i="12" a="1"/>
  <c r="C48" i="12" s="1"/>
  <c r="C43" i="12" a="1"/>
  <c r="C43" i="12" s="1"/>
  <c r="C59" i="12" a="1"/>
  <c r="C59" i="12" s="1"/>
  <c r="C57" i="12" a="1"/>
  <c r="C57" i="12" s="1"/>
  <c r="C58" i="12" a="1"/>
  <c r="C58" i="12" s="1"/>
  <c r="C50" i="12" a="1"/>
  <c r="C50" i="12" s="1"/>
  <c r="C52" i="12" a="1"/>
  <c r="C52" i="12" s="1"/>
  <c r="C40" i="12" a="1"/>
  <c r="C40" i="12" s="1"/>
  <c r="C44" i="12" a="1"/>
  <c r="C44" i="12" s="1"/>
  <c r="C45" i="12" a="1"/>
  <c r="C45" i="12" s="1"/>
  <c r="C49" i="12" a="1"/>
  <c r="C49" i="12" s="1"/>
  <c r="C60" i="12" a="1"/>
  <c r="C60" i="12" s="1"/>
  <c r="C70" i="12" a="1"/>
  <c r="C70" i="12" s="1"/>
  <c r="C73" i="12" a="1"/>
  <c r="C73" i="12" s="1"/>
  <c r="C61" i="12" a="1"/>
  <c r="C61" i="12" s="1"/>
  <c r="C72" i="12" a="1"/>
  <c r="C72" i="12" s="1"/>
  <c r="C71" i="12" a="1"/>
  <c r="C71" i="12" s="1"/>
  <c r="C4" i="12" a="1"/>
  <c r="C4" i="12" s="1"/>
  <c r="C68" i="12" a="1"/>
  <c r="C68" i="12" s="1"/>
  <c r="C53" i="12" a="1"/>
  <c r="C53" i="12" s="1"/>
  <c r="C67" i="12" a="1"/>
  <c r="C67" i="12" s="1"/>
  <c r="C69" i="12" a="1"/>
  <c r="C69" i="12" s="1"/>
  <c r="C62" i="12" a="1"/>
  <c r="C62" i="12" s="1"/>
  <c r="C63" i="12" a="1"/>
  <c r="C63" i="12" s="1"/>
  <c r="C5" i="12" a="1"/>
  <c r="C5" i="12" s="1"/>
  <c r="C64" i="12" a="1"/>
  <c r="C64" i="12" s="1"/>
  <c r="C6" i="12" a="1"/>
  <c r="C6" i="12" s="1"/>
  <c r="C65" i="12" a="1"/>
  <c r="C65" i="12" s="1"/>
  <c r="C7" i="12" a="1"/>
  <c r="C7" i="12" s="1"/>
  <c r="C11" i="12" a="1"/>
  <c r="C11" i="12" s="1"/>
  <c r="C12" i="12" a="1"/>
  <c r="C12" i="12" s="1"/>
  <c r="C39" i="12" a="1"/>
  <c r="C39" i="12" s="1"/>
  <c r="C15" i="12" a="1"/>
  <c r="C15" i="12" s="1"/>
  <c r="C56" i="12" a="1"/>
  <c r="C56" i="12" s="1"/>
  <c r="C14" i="12" a="1"/>
  <c r="C14" i="12" s="1"/>
  <c r="C13" i="12" a="1"/>
  <c r="C13" i="12" s="1"/>
  <c r="C17" i="12" a="1"/>
  <c r="C17" i="12" s="1"/>
  <c r="C9" i="12" a="1"/>
  <c r="C9" i="12" s="1"/>
  <c r="C18" i="12" a="1"/>
  <c r="C18" i="12" s="1"/>
  <c r="C66" i="12" a="1"/>
  <c r="C66" i="12" s="1"/>
  <c r="C10" i="12" a="1"/>
  <c r="C10" i="12" s="1"/>
  <c r="C16" i="12" a="1"/>
  <c r="C16" i="12" s="1"/>
  <c r="G37" i="12" a="1"/>
  <c r="G37" i="12" s="1"/>
  <c r="C31" i="12" a="1"/>
  <c r="C31" i="12" s="1"/>
  <c r="I30" i="12" a="1"/>
  <c r="I30" i="12" s="1"/>
  <c r="D28" i="12" a="1"/>
  <c r="D28" i="12" s="1"/>
  <c r="C26" i="12" a="1"/>
  <c r="C26" i="12" s="1"/>
  <c r="C25" i="12" a="1"/>
  <c r="C25" i="12" s="1"/>
  <c r="H24" i="12" a="1"/>
  <c r="H24" i="12" s="1"/>
  <c r="G23" i="12" a="1"/>
  <c r="G23" i="12" s="1"/>
  <c r="B173" i="12" a="1"/>
  <c r="B173" i="12" s="1"/>
  <c r="B177" i="12" a="1"/>
  <c r="B177" i="12" s="1"/>
  <c r="B180" i="12" a="1"/>
  <c r="B180" i="12" s="1"/>
  <c r="B182" i="12" a="1"/>
  <c r="B182" i="12" s="1"/>
  <c r="B184" i="12" a="1"/>
  <c r="B184" i="12" s="1"/>
  <c r="B187" i="12" a="1"/>
  <c r="B187" i="12" s="1"/>
  <c r="B174" i="12" a="1"/>
  <c r="B174" i="12" s="1"/>
  <c r="B178" i="12" a="1"/>
  <c r="B178" i="12" s="1"/>
  <c r="B175" i="12" a="1"/>
  <c r="B175" i="12" s="1"/>
  <c r="B172" i="12" a="1"/>
  <c r="B172" i="12" s="1"/>
  <c r="B179" i="12" a="1"/>
  <c r="B179" i="12" s="1"/>
  <c r="B176" i="12" a="1"/>
  <c r="B176" i="12" s="1"/>
  <c r="B181" i="12" a="1"/>
  <c r="B181" i="12" s="1"/>
  <c r="B151" i="12" a="1"/>
  <c r="B151" i="12" s="1"/>
  <c r="B186" i="12" a="1"/>
  <c r="B186" i="12" s="1"/>
  <c r="B189" i="12" a="1"/>
  <c r="B189" i="12" s="1"/>
  <c r="B171" i="12" a="1"/>
  <c r="B171" i="12" s="1"/>
  <c r="B145" i="12" a="1"/>
  <c r="B145" i="12" s="1"/>
  <c r="B183" i="12" a="1"/>
  <c r="B183" i="12" s="1"/>
  <c r="B185" i="12" a="1"/>
  <c r="B185" i="12" s="1"/>
  <c r="B157" i="12" a="1"/>
  <c r="B157" i="12" s="1"/>
  <c r="B161" i="12" a="1"/>
  <c r="B161" i="12" s="1"/>
  <c r="B150" i="12" a="1"/>
  <c r="B150" i="12" s="1"/>
  <c r="B154" i="12" a="1"/>
  <c r="B154" i="12" s="1"/>
  <c r="B158" i="12" a="1"/>
  <c r="B158" i="12" s="1"/>
  <c r="B148" i="12" a="1"/>
  <c r="B148" i="12" s="1"/>
  <c r="B159" i="12" a="1"/>
  <c r="B159" i="12" s="1"/>
  <c r="B147" i="12" a="1"/>
  <c r="B147" i="12" s="1"/>
  <c r="B144" i="12" a="1"/>
  <c r="B144" i="12" s="1"/>
  <c r="B163" i="12" a="1"/>
  <c r="B163" i="12" s="1"/>
  <c r="B112" i="12" a="1"/>
  <c r="B112" i="12" s="1"/>
  <c r="B114" i="12" a="1"/>
  <c r="B114" i="12" s="1"/>
  <c r="B188" i="12" a="1"/>
  <c r="B188" i="12" s="1"/>
  <c r="B152" i="12" a="1"/>
  <c r="B152" i="12" s="1"/>
  <c r="B166" i="12" a="1"/>
  <c r="B166" i="12" s="1"/>
  <c r="B113" i="12" a="1"/>
  <c r="B113" i="12" s="1"/>
  <c r="B153" i="12" a="1"/>
  <c r="B153" i="12" s="1"/>
  <c r="B168" i="12" a="1"/>
  <c r="B168" i="12" s="1"/>
  <c r="B156" i="12" a="1"/>
  <c r="B156" i="12" s="1"/>
  <c r="B146" i="12" a="1"/>
  <c r="B146" i="12" s="1"/>
  <c r="B160" i="12" a="1"/>
  <c r="B160" i="12" s="1"/>
  <c r="B155" i="12" a="1"/>
  <c r="B155" i="12" s="1"/>
  <c r="B169" i="12" a="1"/>
  <c r="B169" i="12" s="1"/>
  <c r="B116" i="12" a="1"/>
  <c r="B116" i="12" s="1"/>
  <c r="B127" i="12" a="1"/>
  <c r="B127" i="12" s="1"/>
  <c r="B165" i="12" a="1"/>
  <c r="B165" i="12" s="1"/>
  <c r="B167" i="12" a="1"/>
  <c r="B167" i="12" s="1"/>
  <c r="B121" i="12" a="1"/>
  <c r="B121" i="12" s="1"/>
  <c r="B124" i="12" a="1"/>
  <c r="B124" i="12" s="1"/>
  <c r="B119" i="12" a="1"/>
  <c r="B119" i="12" s="1"/>
  <c r="B118" i="12" a="1"/>
  <c r="B118" i="12" s="1"/>
  <c r="B120" i="12" a="1"/>
  <c r="B120" i="12" s="1"/>
  <c r="B122" i="12" a="1"/>
  <c r="B122" i="12" s="1"/>
  <c r="B162" i="12" a="1"/>
  <c r="B162" i="12" s="1"/>
  <c r="B164" i="12" a="1"/>
  <c r="B164" i="12" s="1"/>
  <c r="B117" i="12" a="1"/>
  <c r="B117" i="12" s="1"/>
  <c r="B136" i="12" a="1"/>
  <c r="B136" i="12" s="1"/>
  <c r="B125" i="12" a="1"/>
  <c r="B125" i="12" s="1"/>
  <c r="B132" i="12" a="1"/>
  <c r="B132" i="12" s="1"/>
  <c r="B149" i="12" a="1"/>
  <c r="B149" i="12" s="1"/>
  <c r="B138" i="12" a="1"/>
  <c r="B138" i="12" s="1"/>
  <c r="B123" i="12" a="1"/>
  <c r="B123" i="12" s="1"/>
  <c r="B139" i="12" a="1"/>
  <c r="B139" i="12" s="1"/>
  <c r="B133" i="12" a="1"/>
  <c r="B133" i="12" s="1"/>
  <c r="B128" i="12" a="1"/>
  <c r="B128" i="12" s="1"/>
  <c r="B131" i="12" a="1"/>
  <c r="B131" i="12" s="1"/>
  <c r="B129" i="12" a="1"/>
  <c r="B129" i="12" s="1"/>
  <c r="B126" i="12" a="1"/>
  <c r="B126" i="12" s="1"/>
  <c r="B77" i="12" a="1"/>
  <c r="B77" i="12" s="1"/>
  <c r="B86" i="12" a="1"/>
  <c r="B86" i="12" s="1"/>
  <c r="B81" i="12" a="1"/>
  <c r="B81" i="12" s="1"/>
  <c r="B79" i="12" a="1"/>
  <c r="B79" i="12" s="1"/>
  <c r="B130" i="12" a="1"/>
  <c r="B130" i="12" s="1"/>
  <c r="B84" i="12" a="1"/>
  <c r="B84" i="12" s="1"/>
  <c r="B140" i="12" a="1"/>
  <c r="B140" i="12" s="1"/>
  <c r="B142" i="12" a="1"/>
  <c r="B142" i="12" s="1"/>
  <c r="B82" i="12" a="1"/>
  <c r="B82" i="12" s="1"/>
  <c r="B115" i="12" a="1"/>
  <c r="B115" i="12" s="1"/>
  <c r="B76" i="12" a="1"/>
  <c r="B76" i="12" s="1"/>
  <c r="B141" i="12" a="1"/>
  <c r="B141" i="12" s="1"/>
  <c r="B78" i="12" a="1"/>
  <c r="B78" i="12" s="1"/>
  <c r="B134" i="12" a="1"/>
  <c r="B134" i="12" s="1"/>
  <c r="B80" i="12" a="1"/>
  <c r="B80" i="12" s="1"/>
  <c r="B85" i="12" a="1"/>
  <c r="B85" i="12" s="1"/>
  <c r="B135" i="12" a="1"/>
  <c r="B135" i="12" s="1"/>
  <c r="B88" i="12" a="1"/>
  <c r="B88" i="12" s="1"/>
  <c r="B111" i="12" a="1"/>
  <c r="B111" i="12" s="1"/>
  <c r="B83" i="12" a="1"/>
  <c r="B83" i="12" s="1"/>
  <c r="B94" i="12" a="1"/>
  <c r="B94" i="12" s="1"/>
  <c r="B99" i="12" a="1"/>
  <c r="B99" i="12" s="1"/>
  <c r="B89" i="12" a="1"/>
  <c r="B89" i="12" s="1"/>
  <c r="B92" i="12" a="1"/>
  <c r="B92" i="12" s="1"/>
  <c r="B87" i="12" a="1"/>
  <c r="B87" i="12" s="1"/>
  <c r="B97" i="12" a="1"/>
  <c r="B97" i="12" s="1"/>
  <c r="B98" i="12" a="1"/>
  <c r="B98" i="12" s="1"/>
  <c r="B96" i="12" a="1"/>
  <c r="B96" i="12" s="1"/>
  <c r="B91" i="12" a="1"/>
  <c r="B91" i="12" s="1"/>
  <c r="B90" i="12" a="1"/>
  <c r="B90" i="12" s="1"/>
  <c r="B93" i="12" a="1"/>
  <c r="B93" i="12" s="1"/>
  <c r="B101" i="12" a="1"/>
  <c r="B101" i="12" s="1"/>
  <c r="B108" i="12" a="1"/>
  <c r="B108" i="12" s="1"/>
  <c r="B137" i="12" a="1"/>
  <c r="B137" i="12" s="1"/>
  <c r="B107" i="12" a="1"/>
  <c r="B107" i="12" s="1"/>
  <c r="B42" i="12" a="1"/>
  <c r="B42" i="12" s="1"/>
  <c r="B95" i="12" a="1"/>
  <c r="B95" i="12" s="1"/>
  <c r="B102" i="12" a="1"/>
  <c r="B102" i="12" s="1"/>
  <c r="B104" i="12" a="1"/>
  <c r="B104" i="12" s="1"/>
  <c r="B43" i="12" a="1"/>
  <c r="B43" i="12" s="1"/>
  <c r="B75" i="12" a="1"/>
  <c r="B75" i="12" s="1"/>
  <c r="B100" i="12" a="1"/>
  <c r="B100" i="12" s="1"/>
  <c r="B105" i="12" a="1"/>
  <c r="B105" i="12" s="1"/>
  <c r="B106" i="12" a="1"/>
  <c r="B106" i="12" s="1"/>
  <c r="B51" i="12" a="1"/>
  <c r="B51" i="12" s="1"/>
  <c r="B47" i="12" a="1"/>
  <c r="B47" i="12" s="1"/>
  <c r="B103" i="12" a="1"/>
  <c r="B103" i="12" s="1"/>
  <c r="B60" i="12" a="1"/>
  <c r="B60" i="12" s="1"/>
  <c r="B48" i="12" a="1"/>
  <c r="B48" i="12" s="1"/>
  <c r="B50" i="12" a="1"/>
  <c r="B50" i="12" s="1"/>
  <c r="B52" i="12" a="1"/>
  <c r="B52" i="12" s="1"/>
  <c r="B40" i="12" a="1"/>
  <c r="B40" i="12" s="1"/>
  <c r="B41" i="12" a="1"/>
  <c r="B41" i="12" s="1"/>
  <c r="B44" i="12" a="1"/>
  <c r="B44" i="12" s="1"/>
  <c r="B45" i="12" a="1"/>
  <c r="B45" i="12" s="1"/>
  <c r="B56" i="12" a="1"/>
  <c r="B56" i="12" s="1"/>
  <c r="B109" i="12" a="1"/>
  <c r="B109" i="12" s="1"/>
  <c r="B49" i="12" a="1"/>
  <c r="B49" i="12" s="1"/>
  <c r="B53" i="12" a="1"/>
  <c r="B53" i="12" s="1"/>
  <c r="B72" i="12" a="1"/>
  <c r="B72" i="12" s="1"/>
  <c r="B39" i="12" a="1"/>
  <c r="B39" i="12" s="1"/>
  <c r="B68" i="12" a="1"/>
  <c r="B68" i="12" s="1"/>
  <c r="B71" i="12" a="1"/>
  <c r="B71" i="12" s="1"/>
  <c r="B4" i="12" a="1"/>
  <c r="B4" i="12" s="1"/>
  <c r="B57" i="12" a="1"/>
  <c r="B57" i="12" s="1"/>
  <c r="B67" i="12" a="1"/>
  <c r="B67" i="12" s="1"/>
  <c r="B62" i="12" a="1"/>
  <c r="B62" i="12" s="1"/>
  <c r="B69" i="12" a="1"/>
  <c r="B69" i="12" s="1"/>
  <c r="B63" i="12" a="1"/>
  <c r="B63" i="12" s="1"/>
  <c r="B58" i="12" a="1"/>
  <c r="B58" i="12" s="1"/>
  <c r="B46" i="12" a="1"/>
  <c r="B46" i="12" s="1"/>
  <c r="B54" i="12" a="1"/>
  <c r="B54" i="12" s="1"/>
  <c r="B59" i="12" a="1"/>
  <c r="B59" i="12" s="1"/>
  <c r="B64" i="12" a="1"/>
  <c r="B64" i="12" s="1"/>
  <c r="B65" i="12" a="1"/>
  <c r="B65" i="12" s="1"/>
  <c r="B55" i="12" a="1"/>
  <c r="B55" i="12" s="1"/>
  <c r="B7" i="12" a="1"/>
  <c r="B7" i="12" s="1"/>
  <c r="B11" i="12" a="1"/>
  <c r="B11" i="12" s="1"/>
  <c r="B12" i="12" a="1"/>
  <c r="B12" i="12" s="1"/>
  <c r="B6" i="12" a="1"/>
  <c r="B6" i="12" s="1"/>
  <c r="B15" i="12" a="1"/>
  <c r="B15" i="12" s="1"/>
  <c r="B70" i="12" a="1"/>
  <c r="B70" i="12" s="1"/>
  <c r="B5" i="12" a="1"/>
  <c r="B5" i="12" s="1"/>
  <c r="B14" i="12" a="1"/>
  <c r="B14" i="12" s="1"/>
  <c r="B17" i="12" a="1"/>
  <c r="B17" i="12" s="1"/>
  <c r="B13" i="12" a="1"/>
  <c r="B13" i="12" s="1"/>
  <c r="B9" i="12" a="1"/>
  <c r="B9" i="12" s="1"/>
  <c r="B18" i="12" a="1"/>
  <c r="B18" i="12" s="1"/>
  <c r="B61" i="12" a="1"/>
  <c r="B61" i="12" s="1"/>
  <c r="B22" i="12" a="1"/>
  <c r="B22" i="12" s="1"/>
  <c r="B66" i="12" a="1"/>
  <c r="B66" i="12" s="1"/>
  <c r="B10" i="12" a="1"/>
  <c r="B10" i="12" s="1"/>
  <c r="B16" i="12" a="1"/>
  <c r="B16" i="12" s="1"/>
  <c r="B73" i="12" a="1"/>
  <c r="B73" i="12" s="1"/>
  <c r="B8" i="12" a="1"/>
  <c r="B8" i="12" s="1"/>
  <c r="B19" i="12" a="1"/>
  <c r="B19" i="12" s="1"/>
  <c r="D3" i="12" a="1"/>
  <c r="D3" i="12" s="1"/>
  <c r="F37" i="12" a="1"/>
  <c r="F37" i="12" s="1"/>
  <c r="B36" i="12" a="1"/>
  <c r="B36" i="12" s="1"/>
  <c r="I34" i="12" a="1"/>
  <c r="I34" i="12" s="1"/>
  <c r="H30" i="12" a="1"/>
  <c r="H30" i="12" s="1"/>
  <c r="D29" i="12" a="1"/>
  <c r="D29" i="12" s="1"/>
  <c r="G27" i="12" a="1"/>
  <c r="G27" i="12" s="1"/>
  <c r="B25" i="12" a="1"/>
  <c r="B25" i="12" s="1"/>
  <c r="G24" i="12" a="1"/>
  <c r="G24" i="12" s="1"/>
  <c r="F23" i="12" a="1"/>
  <c r="F23" i="12" s="1"/>
  <c r="F13" i="12" a="1"/>
  <c r="F13" i="12" s="1"/>
  <c r="H37" i="12" a="1"/>
  <c r="H37" i="12" s="1"/>
  <c r="C3" i="12" a="1"/>
  <c r="C3" i="12" s="1"/>
  <c r="E37" i="12" a="1"/>
  <c r="E37" i="12" s="1"/>
  <c r="I35" i="12" a="1"/>
  <c r="I35" i="12" s="1"/>
  <c r="H34" i="12" a="1"/>
  <c r="H34" i="12" s="1"/>
  <c r="I33" i="12" a="1"/>
  <c r="I33" i="12" s="1"/>
  <c r="B31" i="12" a="1"/>
  <c r="B31" i="12" s="1"/>
  <c r="C29" i="12" a="1"/>
  <c r="C29" i="12" s="1"/>
  <c r="C28" i="12" a="1"/>
  <c r="C28" i="12" s="1"/>
  <c r="B26" i="12" a="1"/>
  <c r="B26" i="12" s="1"/>
  <c r="F24" i="12" a="1"/>
  <c r="F24" i="12" s="1"/>
  <c r="E23" i="12" a="1"/>
  <c r="E23" i="12" s="1"/>
  <c r="D8" i="12" a="1"/>
  <c r="D8" i="12" s="1"/>
  <c r="H35" i="12" a="1"/>
  <c r="H35" i="12" s="1"/>
  <c r="H33" i="12" a="1"/>
  <c r="H33" i="12" s="1"/>
  <c r="G30" i="12" a="1"/>
  <c r="G30" i="12" s="1"/>
  <c r="F27" i="12" a="1"/>
  <c r="F27" i="12" s="1"/>
  <c r="E24" i="12" a="1"/>
  <c r="E24" i="12" s="1"/>
  <c r="C8" i="12" a="1"/>
  <c r="C8" i="12" s="1"/>
  <c r="F172" i="12" a="1"/>
  <c r="F172" i="12" s="1"/>
  <c r="F185" i="12" a="1"/>
  <c r="F185" i="12" s="1"/>
  <c r="F176" i="12" a="1"/>
  <c r="F176" i="12" s="1"/>
  <c r="F179" i="12" a="1"/>
  <c r="F179" i="12" s="1"/>
  <c r="F181" i="12" a="1"/>
  <c r="F181" i="12" s="1"/>
  <c r="F183" i="12" a="1"/>
  <c r="F183" i="12" s="1"/>
  <c r="F173" i="12" a="1"/>
  <c r="F173" i="12" s="1"/>
  <c r="F177" i="12" a="1"/>
  <c r="F177" i="12" s="1"/>
  <c r="F180" i="12" a="1"/>
  <c r="F180" i="12" s="1"/>
  <c r="F174" i="12" a="1"/>
  <c r="F174" i="12" s="1"/>
  <c r="F178" i="12" a="1"/>
  <c r="F178" i="12" s="1"/>
  <c r="F182" i="12" a="1"/>
  <c r="F182" i="12" s="1"/>
  <c r="F175" i="12" a="1"/>
  <c r="F175" i="12" s="1"/>
  <c r="F152" i="12" a="1"/>
  <c r="F152" i="12" s="1"/>
  <c r="F154" i="12" a="1"/>
  <c r="F154" i="12" s="1"/>
  <c r="F146" i="12" a="1"/>
  <c r="F146" i="12" s="1"/>
  <c r="F187" i="12" a="1"/>
  <c r="F187" i="12" s="1"/>
  <c r="F147" i="12" a="1"/>
  <c r="F147" i="12" s="1"/>
  <c r="F148" i="12" a="1"/>
  <c r="F148" i="12" s="1"/>
  <c r="F149" i="12" a="1"/>
  <c r="F149" i="12" s="1"/>
  <c r="F188" i="12" a="1"/>
  <c r="F188" i="12" s="1"/>
  <c r="F186" i="12" a="1"/>
  <c r="F186" i="12" s="1"/>
  <c r="F184" i="12" a="1"/>
  <c r="F184" i="12" s="1"/>
  <c r="F189" i="12" a="1"/>
  <c r="F189" i="12" s="1"/>
  <c r="F171" i="12" a="1"/>
  <c r="F171" i="12" s="1"/>
  <c r="F155" i="12" a="1"/>
  <c r="F155" i="12" s="1"/>
  <c r="F163" i="12" a="1"/>
  <c r="F163" i="12" s="1"/>
  <c r="F162" i="12" a="1"/>
  <c r="F162" i="12" s="1"/>
  <c r="F153" i="12" a="1"/>
  <c r="F153" i="12" s="1"/>
  <c r="F157" i="12" a="1"/>
  <c r="F157" i="12" s="1"/>
  <c r="F150" i="12" a="1"/>
  <c r="F150" i="12" s="1"/>
  <c r="F158" i="12" a="1"/>
  <c r="F158" i="12" s="1"/>
  <c r="F161" i="12" a="1"/>
  <c r="F161" i="12" s="1"/>
  <c r="F156" i="12" a="1"/>
  <c r="F156" i="12" s="1"/>
  <c r="F165" i="12" a="1"/>
  <c r="F165" i="12" s="1"/>
  <c r="F145" i="12" a="1"/>
  <c r="F145" i="12" s="1"/>
  <c r="F115" i="12" a="1"/>
  <c r="F115" i="12" s="1"/>
  <c r="F151" i="12" a="1"/>
  <c r="F151" i="12" s="1"/>
  <c r="F159" i="12" a="1"/>
  <c r="F159" i="12" s="1"/>
  <c r="F169" i="12" a="1"/>
  <c r="F169" i="12" s="1"/>
  <c r="F112" i="12" a="1"/>
  <c r="F112" i="12" s="1"/>
  <c r="F114" i="12" a="1"/>
  <c r="F114" i="12" s="1"/>
  <c r="F167" i="12" a="1"/>
  <c r="F167" i="12" s="1"/>
  <c r="F144" i="12" a="1"/>
  <c r="F144" i="12" s="1"/>
  <c r="F160" i="12" a="1"/>
  <c r="F160" i="12" s="1"/>
  <c r="F123" i="12" a="1"/>
  <c r="F123" i="12" s="1"/>
  <c r="F113" i="12" a="1"/>
  <c r="F113" i="12" s="1"/>
  <c r="F116" i="12" a="1"/>
  <c r="F116" i="12" s="1"/>
  <c r="F125" i="12" a="1"/>
  <c r="F125" i="12" s="1"/>
  <c r="F168" i="12" a="1"/>
  <c r="F168" i="12" s="1"/>
  <c r="F119" i="12" a="1"/>
  <c r="F119" i="12" s="1"/>
  <c r="F118" i="12" a="1"/>
  <c r="F118" i="12" s="1"/>
  <c r="F128" i="12" a="1"/>
  <c r="F128" i="12" s="1"/>
  <c r="F120" i="12" a="1"/>
  <c r="F120" i="12" s="1"/>
  <c r="F122" i="12" a="1"/>
  <c r="F122" i="12" s="1"/>
  <c r="F140" i="12" a="1"/>
  <c r="F140" i="12" s="1"/>
  <c r="F131" i="12" a="1"/>
  <c r="F131" i="12" s="1"/>
  <c r="F134" i="12" a="1"/>
  <c r="F134" i="12" s="1"/>
  <c r="F129" i="12" a="1"/>
  <c r="F129" i="12" s="1"/>
  <c r="F135" i="12" a="1"/>
  <c r="F135" i="12" s="1"/>
  <c r="F126" i="12" a="1"/>
  <c r="F126" i="12" s="1"/>
  <c r="F166" i="12" a="1"/>
  <c r="F166" i="12" s="1"/>
  <c r="F136" i="12" a="1"/>
  <c r="F136" i="12" s="1"/>
  <c r="F117" i="12" a="1"/>
  <c r="F117" i="12" s="1"/>
  <c r="F121" i="12" a="1"/>
  <c r="F121" i="12" s="1"/>
  <c r="F132" i="12" a="1"/>
  <c r="F132" i="12" s="1"/>
  <c r="F164" i="12" a="1"/>
  <c r="F164" i="12" s="1"/>
  <c r="F137" i="12" a="1"/>
  <c r="F137" i="12" s="1"/>
  <c r="F138" i="12" a="1"/>
  <c r="F138" i="12" s="1"/>
  <c r="F124" i="12" a="1"/>
  <c r="F124" i="12" s="1"/>
  <c r="F80" i="12" a="1"/>
  <c r="F80" i="12" s="1"/>
  <c r="F85" i="12" a="1"/>
  <c r="F85" i="12" s="1"/>
  <c r="F83" i="12" a="1"/>
  <c r="F83" i="12" s="1"/>
  <c r="F111" i="12" a="1"/>
  <c r="F111" i="12" s="1"/>
  <c r="F130" i="12" a="1"/>
  <c r="F130" i="12" s="1"/>
  <c r="F77" i="12" a="1"/>
  <c r="F77" i="12" s="1"/>
  <c r="F81" i="12" a="1"/>
  <c r="F81" i="12" s="1"/>
  <c r="F142" i="12" a="1"/>
  <c r="F142" i="12" s="1"/>
  <c r="F133" i="12" a="1"/>
  <c r="F133" i="12" s="1"/>
  <c r="F127" i="12" a="1"/>
  <c r="F127" i="12" s="1"/>
  <c r="F82" i="12" a="1"/>
  <c r="F82" i="12" s="1"/>
  <c r="F141" i="12" a="1"/>
  <c r="F141" i="12" s="1"/>
  <c r="F84" i="12" a="1"/>
  <c r="F84" i="12" s="1"/>
  <c r="F139" i="12" a="1"/>
  <c r="F139" i="12" s="1"/>
  <c r="F76" i="12" a="1"/>
  <c r="F76" i="12" s="1"/>
  <c r="F95" i="12" a="1"/>
  <c r="F95" i="12" s="1"/>
  <c r="F100" i="12" a="1"/>
  <c r="F100" i="12" s="1"/>
  <c r="F88" i="12" a="1"/>
  <c r="F88" i="12" s="1"/>
  <c r="F94" i="12" a="1"/>
  <c r="F94" i="12" s="1"/>
  <c r="F78" i="12" a="1"/>
  <c r="F78" i="12" s="1"/>
  <c r="F99" i="12" a="1"/>
  <c r="F99" i="12" s="1"/>
  <c r="F79" i="12" a="1"/>
  <c r="F79" i="12" s="1"/>
  <c r="F89" i="12" a="1"/>
  <c r="F89" i="12" s="1"/>
  <c r="F86" i="12" a="1"/>
  <c r="F86" i="12" s="1"/>
  <c r="F87" i="12" a="1"/>
  <c r="F87" i="12" s="1"/>
  <c r="F92" i="12" a="1"/>
  <c r="F92" i="12" s="1"/>
  <c r="F105" i="12" a="1"/>
  <c r="F105" i="12" s="1"/>
  <c r="F106" i="12" a="1"/>
  <c r="F106" i="12" s="1"/>
  <c r="F101" i="12" a="1"/>
  <c r="F101" i="12" s="1"/>
  <c r="F41" i="12" a="1"/>
  <c r="F41" i="12" s="1"/>
  <c r="F97" i="12" a="1"/>
  <c r="F97" i="12" s="1"/>
  <c r="F109" i="12" a="1"/>
  <c r="F109" i="12" s="1"/>
  <c r="F103" i="12" a="1"/>
  <c r="F103" i="12" s="1"/>
  <c r="F108" i="12" a="1"/>
  <c r="F108" i="12" s="1"/>
  <c r="F93" i="12" a="1"/>
  <c r="F93" i="12" s="1"/>
  <c r="F98" i="12" a="1"/>
  <c r="F98" i="12" s="1"/>
  <c r="F107" i="12" a="1"/>
  <c r="F107" i="12" s="1"/>
  <c r="F104" i="12" a="1"/>
  <c r="F104" i="12" s="1"/>
  <c r="F45" i="12" a="1"/>
  <c r="F45" i="12" s="1"/>
  <c r="F44" i="12" a="1"/>
  <c r="F44" i="12" s="1"/>
  <c r="F49" i="12" a="1"/>
  <c r="F49" i="12" s="1"/>
  <c r="F56" i="12" a="1"/>
  <c r="F56" i="12" s="1"/>
  <c r="F61" i="12" a="1"/>
  <c r="F61" i="12" s="1"/>
  <c r="F46" i="12" a="1"/>
  <c r="F46" i="12" s="1"/>
  <c r="F96" i="12" a="1"/>
  <c r="F96" i="12" s="1"/>
  <c r="F51" i="12" a="1"/>
  <c r="F51" i="12" s="1"/>
  <c r="F53" i="12" a="1"/>
  <c r="F53" i="12" s="1"/>
  <c r="F54" i="12" a="1"/>
  <c r="F54" i="12" s="1"/>
  <c r="F55" i="12" a="1"/>
  <c r="F55" i="12" s="1"/>
  <c r="F75" i="12" a="1"/>
  <c r="F75" i="12" s="1"/>
  <c r="F47" i="12" a="1"/>
  <c r="F47" i="12" s="1"/>
  <c r="F90" i="12" a="1"/>
  <c r="F90" i="12" s="1"/>
  <c r="F91" i="12" a="1"/>
  <c r="F91" i="12" s="1"/>
  <c r="F102" i="12" a="1"/>
  <c r="F102" i="12" s="1"/>
  <c r="F48" i="12" a="1"/>
  <c r="F48" i="12" s="1"/>
  <c r="F42" i="12" a="1"/>
  <c r="F42" i="12" s="1"/>
  <c r="F60" i="12" a="1"/>
  <c r="F60" i="12" s="1"/>
  <c r="F43" i="12" a="1"/>
  <c r="F43" i="12" s="1"/>
  <c r="F58" i="12" a="1"/>
  <c r="F58" i="12" s="1"/>
  <c r="F7" i="12" a="1"/>
  <c r="F7" i="12" s="1"/>
  <c r="F65" i="12" a="1"/>
  <c r="F65" i="12" s="1"/>
  <c r="F39" i="12" a="1"/>
  <c r="F39" i="12" s="1"/>
  <c r="F57" i="12" a="1"/>
  <c r="F57" i="12" s="1"/>
  <c r="F66" i="12" a="1"/>
  <c r="F66" i="12" s="1"/>
  <c r="F73" i="12" a="1"/>
  <c r="F73" i="12" s="1"/>
  <c r="F52" i="12" a="1"/>
  <c r="F52" i="12" s="1"/>
  <c r="F70" i="12" a="1"/>
  <c r="F70" i="12" s="1"/>
  <c r="F72" i="12" a="1"/>
  <c r="F72" i="12" s="1"/>
  <c r="F71" i="12" a="1"/>
  <c r="F71" i="12" s="1"/>
  <c r="F4" i="12" a="1"/>
  <c r="F4" i="12" s="1"/>
  <c r="F40" i="12" a="1"/>
  <c r="F40" i="12" s="1"/>
  <c r="F67" i="12" a="1"/>
  <c r="F67" i="12" s="1"/>
  <c r="F68" i="12" a="1"/>
  <c r="F68" i="12" s="1"/>
  <c r="F69" i="12" a="1"/>
  <c r="F69" i="12" s="1"/>
  <c r="F62" i="12" a="1"/>
  <c r="F62" i="12" s="1"/>
  <c r="F50" i="12" a="1"/>
  <c r="F50" i="12" s="1"/>
  <c r="F63" i="12" a="1"/>
  <c r="F63" i="12" s="1"/>
  <c r="F59" i="12" a="1"/>
  <c r="F59" i="12" s="1"/>
  <c r="F64" i="12" a="1"/>
  <c r="F64" i="12" s="1"/>
  <c r="F22" i="12" a="1"/>
  <c r="F22" i="12" s="1"/>
  <c r="F20" i="12" a="1"/>
  <c r="F20" i="12" s="1"/>
  <c r="F10" i="12" a="1"/>
  <c r="F10" i="12" s="1"/>
  <c r="F16" i="12" a="1"/>
  <c r="F16" i="12" s="1"/>
  <c r="F19" i="12" a="1"/>
  <c r="F19" i="12" s="1"/>
  <c r="F21" i="12" a="1"/>
  <c r="F21" i="12" s="1"/>
  <c r="F8" i="12" a="1"/>
  <c r="F8" i="12" s="1"/>
  <c r="F12" i="12" a="1"/>
  <c r="F12" i="12" s="1"/>
  <c r="F6" i="12" a="1"/>
  <c r="F6" i="12" s="1"/>
  <c r="F11" i="12" a="1"/>
  <c r="F11" i="12" s="1"/>
  <c r="F5" i="12" a="1"/>
  <c r="F5" i="12" s="1"/>
  <c r="F15" i="12" a="1"/>
  <c r="F15" i="12" s="1"/>
  <c r="F14" i="12" a="1"/>
  <c r="F14" i="12" s="1"/>
  <c r="F9" i="12" a="1"/>
  <c r="F9" i="12" s="1"/>
  <c r="F17" i="12" a="1"/>
  <c r="F17" i="12" s="1"/>
  <c r="D37" i="12" a="1"/>
  <c r="D37" i="12" s="1"/>
  <c r="G35" i="12" a="1"/>
  <c r="G35" i="12" s="1"/>
  <c r="I32" i="12" a="1"/>
  <c r="I32" i="12" s="1"/>
  <c r="F30" i="12" a="1"/>
  <c r="F30" i="12" s="1"/>
  <c r="B29" i="12" a="1"/>
  <c r="B29" i="12" s="1"/>
  <c r="B28" i="12" a="1"/>
  <c r="B28" i="12" s="1"/>
  <c r="D23" i="12" a="1"/>
  <c r="D23" i="12" s="1"/>
  <c r="D16" i="12" a="1"/>
  <c r="D16" i="12" s="1"/>
  <c r="I4" i="12" a="1"/>
  <c r="I4" i="12" s="1"/>
  <c r="G186" i="12" a="1"/>
  <c r="G186" i="12" s="1"/>
  <c r="G172" i="12" a="1"/>
  <c r="G172" i="12" s="1"/>
  <c r="G185" i="12" a="1"/>
  <c r="G185" i="12" s="1"/>
  <c r="G176" i="12" a="1"/>
  <c r="G176" i="12" s="1"/>
  <c r="G179" i="12" a="1"/>
  <c r="G179" i="12" s="1"/>
  <c r="G181" i="12" a="1"/>
  <c r="G181" i="12" s="1"/>
  <c r="G183" i="12" a="1"/>
  <c r="G183" i="12" s="1"/>
  <c r="G173" i="12" a="1"/>
  <c r="G173" i="12" s="1"/>
  <c r="G177" i="12" a="1"/>
  <c r="G177" i="12" s="1"/>
  <c r="G180" i="12" a="1"/>
  <c r="G180" i="12" s="1"/>
  <c r="G174" i="12" a="1"/>
  <c r="G174" i="12" s="1"/>
  <c r="G178" i="12" a="1"/>
  <c r="G178" i="12" s="1"/>
  <c r="G175" i="12" a="1"/>
  <c r="G175" i="12" s="1"/>
  <c r="G182" i="12" a="1"/>
  <c r="G182" i="12" s="1"/>
  <c r="G187" i="12" a="1"/>
  <c r="G187" i="12" s="1"/>
  <c r="G147" i="12" a="1"/>
  <c r="G147" i="12" s="1"/>
  <c r="G148" i="12" a="1"/>
  <c r="G148" i="12" s="1"/>
  <c r="G149" i="12" a="1"/>
  <c r="G149" i="12" s="1"/>
  <c r="G188" i="12" a="1"/>
  <c r="G188" i="12" s="1"/>
  <c r="G184" i="12" a="1"/>
  <c r="G184" i="12" s="1"/>
  <c r="G145" i="12" a="1"/>
  <c r="G145" i="12" s="1"/>
  <c r="G171" i="12" a="1"/>
  <c r="G171" i="12" s="1"/>
  <c r="G155" i="12" a="1"/>
  <c r="G155" i="12" s="1"/>
  <c r="G163" i="12" a="1"/>
  <c r="G163" i="12" s="1"/>
  <c r="G162" i="12" a="1"/>
  <c r="G162" i="12" s="1"/>
  <c r="G189" i="12" a="1"/>
  <c r="G189" i="12" s="1"/>
  <c r="G146" i="12" a="1"/>
  <c r="G146" i="12" s="1"/>
  <c r="G153" i="12" a="1"/>
  <c r="G153" i="12" s="1"/>
  <c r="G157" i="12" a="1"/>
  <c r="G157" i="12" s="1"/>
  <c r="G154" i="12" a="1"/>
  <c r="G154" i="12" s="1"/>
  <c r="G150" i="12" a="1"/>
  <c r="G150" i="12" s="1"/>
  <c r="G152" i="12" a="1"/>
  <c r="G152" i="12" s="1"/>
  <c r="G158" i="12" a="1"/>
  <c r="G158" i="12" s="1"/>
  <c r="G168" i="12" a="1"/>
  <c r="G168" i="12" s="1"/>
  <c r="G165" i="12" a="1"/>
  <c r="G165" i="12" s="1"/>
  <c r="G159" i="12" a="1"/>
  <c r="G159" i="12" s="1"/>
  <c r="G164" i="12" a="1"/>
  <c r="G164" i="12" s="1"/>
  <c r="G151" i="12" a="1"/>
  <c r="G151" i="12" s="1"/>
  <c r="G169" i="12" a="1"/>
  <c r="G169" i="12" s="1"/>
  <c r="G112" i="12" a="1"/>
  <c r="G112" i="12" s="1"/>
  <c r="G114" i="12" a="1"/>
  <c r="G114" i="12" s="1"/>
  <c r="G161" i="12" a="1"/>
  <c r="G161" i="12" s="1"/>
  <c r="G156" i="12" a="1"/>
  <c r="G156" i="12" s="1"/>
  <c r="G166" i="12" a="1"/>
  <c r="G166" i="12" s="1"/>
  <c r="G120" i="12" a="1"/>
  <c r="G120" i="12" s="1"/>
  <c r="G122" i="12" a="1"/>
  <c r="G122" i="12" s="1"/>
  <c r="G126" i="12" a="1"/>
  <c r="G126" i="12" s="1"/>
  <c r="G160" i="12" a="1"/>
  <c r="G160" i="12" s="1"/>
  <c r="G117" i="12" a="1"/>
  <c r="G117" i="12" s="1"/>
  <c r="G167" i="12" a="1"/>
  <c r="G167" i="12" s="1"/>
  <c r="G144" i="12" a="1"/>
  <c r="G144" i="12" s="1"/>
  <c r="G113" i="12" a="1"/>
  <c r="G113" i="12" s="1"/>
  <c r="G116" i="12" a="1"/>
  <c r="G116" i="12" s="1"/>
  <c r="G119" i="12" a="1"/>
  <c r="G119" i="12" s="1"/>
  <c r="G121" i="12" a="1"/>
  <c r="G121" i="12" s="1"/>
  <c r="G127" i="12" a="1"/>
  <c r="G127" i="12" s="1"/>
  <c r="G128" i="12" a="1"/>
  <c r="G128" i="12" s="1"/>
  <c r="G140" i="12" a="1"/>
  <c r="G140" i="12" s="1"/>
  <c r="G131" i="12" a="1"/>
  <c r="G131" i="12" s="1"/>
  <c r="G134" i="12" a="1"/>
  <c r="G134" i="12" s="1"/>
  <c r="G129" i="12" a="1"/>
  <c r="G129" i="12" s="1"/>
  <c r="G135" i="12" a="1"/>
  <c r="G135" i="12" s="1"/>
  <c r="G125" i="12" a="1"/>
  <c r="G125" i="12" s="1"/>
  <c r="G115" i="12" a="1"/>
  <c r="G115" i="12" s="1"/>
  <c r="G130" i="12" a="1"/>
  <c r="G130" i="12" s="1"/>
  <c r="G118" i="12" a="1"/>
  <c r="G118" i="12" s="1"/>
  <c r="G132" i="12" a="1"/>
  <c r="G132" i="12" s="1"/>
  <c r="G137" i="12" a="1"/>
  <c r="G137" i="12" s="1"/>
  <c r="G123" i="12" a="1"/>
  <c r="G123" i="12" s="1"/>
  <c r="G138" i="12" a="1"/>
  <c r="G138" i="12" s="1"/>
  <c r="G139" i="12" a="1"/>
  <c r="G139" i="12" s="1"/>
  <c r="G141" i="12" a="1"/>
  <c r="G141" i="12" s="1"/>
  <c r="G76" i="12" a="1"/>
  <c r="G76" i="12" s="1"/>
  <c r="G78" i="12" a="1"/>
  <c r="G78" i="12" s="1"/>
  <c r="G80" i="12" a="1"/>
  <c r="G80" i="12" s="1"/>
  <c r="G85" i="12" a="1"/>
  <c r="G85" i="12" s="1"/>
  <c r="G83" i="12" a="1"/>
  <c r="G83" i="12" s="1"/>
  <c r="G111" i="12" a="1"/>
  <c r="G111" i="12" s="1"/>
  <c r="G77" i="12" a="1"/>
  <c r="G77" i="12" s="1"/>
  <c r="G86" i="12" a="1"/>
  <c r="G86" i="12" s="1"/>
  <c r="G79" i="12" a="1"/>
  <c r="G79" i="12" s="1"/>
  <c r="G124" i="12" a="1"/>
  <c r="G124" i="12" s="1"/>
  <c r="G142" i="12" a="1"/>
  <c r="G142" i="12" s="1"/>
  <c r="G133" i="12" a="1"/>
  <c r="G133" i="12" s="1"/>
  <c r="G91" i="12" a="1"/>
  <c r="G91" i="12" s="1"/>
  <c r="G90" i="12" a="1"/>
  <c r="G90" i="12" s="1"/>
  <c r="G84" i="12" a="1"/>
  <c r="G84" i="12" s="1"/>
  <c r="G95" i="12" a="1"/>
  <c r="G95" i="12" s="1"/>
  <c r="G100" i="12" a="1"/>
  <c r="G100" i="12" s="1"/>
  <c r="G88" i="12" a="1"/>
  <c r="G88" i="12" s="1"/>
  <c r="G94" i="12" a="1"/>
  <c r="G94" i="12" s="1"/>
  <c r="G89" i="12" a="1"/>
  <c r="G89" i="12" s="1"/>
  <c r="G87" i="12" a="1"/>
  <c r="G87" i="12" s="1"/>
  <c r="G136" i="12" a="1"/>
  <c r="G136" i="12" s="1"/>
  <c r="G81" i="12" a="1"/>
  <c r="G81" i="12" s="1"/>
  <c r="G96" i="12" a="1"/>
  <c r="G96" i="12" s="1"/>
  <c r="G102" i="12" a="1"/>
  <c r="G102" i="12" s="1"/>
  <c r="G104" i="12" a="1"/>
  <c r="G104" i="12" s="1"/>
  <c r="G75" i="12" a="1"/>
  <c r="G75" i="12" s="1"/>
  <c r="G44" i="12" a="1"/>
  <c r="G44" i="12" s="1"/>
  <c r="G99" i="12" a="1"/>
  <c r="G99" i="12" s="1"/>
  <c r="G105" i="12" a="1"/>
  <c r="G105" i="12" s="1"/>
  <c r="G106" i="12" a="1"/>
  <c r="G106" i="12" s="1"/>
  <c r="G41" i="12" a="1"/>
  <c r="G41" i="12" s="1"/>
  <c r="G101" i="12" a="1"/>
  <c r="G101" i="12" s="1"/>
  <c r="G97" i="12" a="1"/>
  <c r="G97" i="12" s="1"/>
  <c r="G109" i="12" a="1"/>
  <c r="G109" i="12" s="1"/>
  <c r="G82" i="12" a="1"/>
  <c r="G82" i="12" s="1"/>
  <c r="G103" i="12" a="1"/>
  <c r="G103" i="12" s="1"/>
  <c r="G92" i="12" a="1"/>
  <c r="G92" i="12" s="1"/>
  <c r="G42" i="12" a="1"/>
  <c r="G42" i="12" s="1"/>
  <c r="G93" i="12" a="1"/>
  <c r="G93" i="12" s="1"/>
  <c r="G98" i="12" a="1"/>
  <c r="G98" i="12" s="1"/>
  <c r="G107" i="12" a="1"/>
  <c r="G107" i="12" s="1"/>
  <c r="G40" i="12" a="1"/>
  <c r="G40" i="12" s="1"/>
  <c r="G45" i="12" a="1"/>
  <c r="G45" i="12" s="1"/>
  <c r="G49" i="12" a="1"/>
  <c r="G49" i="12" s="1"/>
  <c r="G56" i="12" a="1"/>
  <c r="G56" i="12" s="1"/>
  <c r="G61" i="12" a="1"/>
  <c r="G61" i="12" s="1"/>
  <c r="G46" i="12" a="1"/>
  <c r="G46" i="12" s="1"/>
  <c r="G51" i="12" a="1"/>
  <c r="G51" i="12" s="1"/>
  <c r="G47" i="12" a="1"/>
  <c r="G47" i="12" s="1"/>
  <c r="G108" i="12" a="1"/>
  <c r="G108" i="12" s="1"/>
  <c r="G48" i="12" a="1"/>
  <c r="G48" i="12" s="1"/>
  <c r="G43" i="12" a="1"/>
  <c r="G43" i="12" s="1"/>
  <c r="G7" i="12" a="1"/>
  <c r="G7" i="12" s="1"/>
  <c r="G65" i="12" a="1"/>
  <c r="G65" i="12" s="1"/>
  <c r="G39" i="12" a="1"/>
  <c r="G39" i="12" s="1"/>
  <c r="G57" i="12" a="1"/>
  <c r="G57" i="12" s="1"/>
  <c r="G73" i="12" a="1"/>
  <c r="G73" i="12" s="1"/>
  <c r="G52" i="12" a="1"/>
  <c r="G52" i="12" s="1"/>
  <c r="G53" i="12" a="1"/>
  <c r="G53" i="12" s="1"/>
  <c r="G60" i="12" a="1"/>
  <c r="G60" i="12" s="1"/>
  <c r="G66" i="12" a="1"/>
  <c r="G66" i="12" s="1"/>
  <c r="G70" i="12" a="1"/>
  <c r="G70" i="12" s="1"/>
  <c r="G72" i="12" a="1"/>
  <c r="G72" i="12" s="1"/>
  <c r="G71" i="12" a="1"/>
  <c r="G71" i="12" s="1"/>
  <c r="G58" i="12" a="1"/>
  <c r="G58" i="12" s="1"/>
  <c r="G67" i="12" a="1"/>
  <c r="G67" i="12" s="1"/>
  <c r="G54" i="12" a="1"/>
  <c r="G54" i="12" s="1"/>
  <c r="G68" i="12" a="1"/>
  <c r="G68" i="12" s="1"/>
  <c r="G69" i="12" a="1"/>
  <c r="G69" i="12" s="1"/>
  <c r="G50" i="12" a="1"/>
  <c r="G50" i="12" s="1"/>
  <c r="G62" i="12" a="1"/>
  <c r="G62" i="12" s="1"/>
  <c r="G63" i="12" a="1"/>
  <c r="G63" i="12" s="1"/>
  <c r="G55" i="12" a="1"/>
  <c r="G55" i="12" s="1"/>
  <c r="G59" i="12" a="1"/>
  <c r="G59" i="12" s="1"/>
  <c r="G13" i="12" a="1"/>
  <c r="G13" i="12" s="1"/>
  <c r="G18" i="12" a="1"/>
  <c r="G18" i="12" s="1"/>
  <c r="G22" i="12" a="1"/>
  <c r="G22" i="12" s="1"/>
  <c r="G20" i="12" a="1"/>
  <c r="G20" i="12" s="1"/>
  <c r="G16" i="12" a="1"/>
  <c r="G16" i="12" s="1"/>
  <c r="G19" i="12" a="1"/>
  <c r="G19" i="12" s="1"/>
  <c r="G21" i="12" a="1"/>
  <c r="G21" i="12" s="1"/>
  <c r="G8" i="12" a="1"/>
  <c r="G8" i="12" s="1"/>
  <c r="G10" i="12" a="1"/>
  <c r="G10" i="12" s="1"/>
  <c r="G12" i="12" a="1"/>
  <c r="G12" i="12" s="1"/>
  <c r="G6" i="12" a="1"/>
  <c r="G6" i="12" s="1"/>
  <c r="G11" i="12" a="1"/>
  <c r="G11" i="12" s="1"/>
  <c r="G64" i="12" a="1"/>
  <c r="G64" i="12" s="1"/>
  <c r="G5" i="12" a="1"/>
  <c r="G5" i="12" s="1"/>
  <c r="G15" i="12" a="1"/>
  <c r="G15" i="12" s="1"/>
  <c r="G14" i="12" a="1"/>
  <c r="G14" i="12" s="1"/>
  <c r="C37" i="12" a="1"/>
  <c r="C37" i="12" s="1"/>
  <c r="F35" i="12" a="1"/>
  <c r="F35" i="12" s="1"/>
  <c r="F34" i="12" a="1"/>
  <c r="F34" i="12" s="1"/>
  <c r="G33" i="12" a="1"/>
  <c r="G33" i="12" s="1"/>
  <c r="E27" i="12" a="1"/>
  <c r="E27" i="12" s="1"/>
  <c r="I26" i="12" a="1"/>
  <c r="I26" i="12" s="1"/>
  <c r="D24" i="12" a="1"/>
  <c r="D24" i="12" s="1"/>
  <c r="C23" i="12" a="1"/>
  <c r="C23" i="12" s="1"/>
  <c r="G4" i="12" a="1"/>
  <c r="G4" i="12" s="1"/>
  <c r="H186" i="12" a="1"/>
  <c r="H186" i="12" s="1"/>
  <c r="H172" i="12" a="1"/>
  <c r="H172" i="12" s="1"/>
  <c r="H176" i="12" a="1"/>
  <c r="H176" i="12" s="1"/>
  <c r="H179" i="12" a="1"/>
  <c r="H179" i="12" s="1"/>
  <c r="H181" i="12" a="1"/>
  <c r="H181" i="12" s="1"/>
  <c r="H173" i="12" a="1"/>
  <c r="H173" i="12" s="1"/>
  <c r="H177" i="12" a="1"/>
  <c r="H177" i="12" s="1"/>
  <c r="H180" i="12" a="1"/>
  <c r="H180" i="12" s="1"/>
  <c r="H174" i="12" a="1"/>
  <c r="H174" i="12" s="1"/>
  <c r="H178" i="12" a="1"/>
  <c r="H178" i="12" s="1"/>
  <c r="H182" i="12" a="1"/>
  <c r="H182" i="12" s="1"/>
  <c r="H155" i="12" a="1"/>
  <c r="H155" i="12" s="1"/>
  <c r="H185" i="12" a="1"/>
  <c r="H185" i="12" s="1"/>
  <c r="H187" i="12" a="1"/>
  <c r="H187" i="12" s="1"/>
  <c r="H146" i="12" a="1"/>
  <c r="H146" i="12" s="1"/>
  <c r="H152" i="12" a="1"/>
  <c r="H152" i="12" s="1"/>
  <c r="H147" i="12" a="1"/>
  <c r="H147" i="12" s="1"/>
  <c r="H188" i="12" a="1"/>
  <c r="H188" i="12" s="1"/>
  <c r="H148" i="12" a="1"/>
  <c r="H148" i="12" s="1"/>
  <c r="H175" i="12" a="1"/>
  <c r="H175" i="12" s="1"/>
  <c r="H184" i="12" a="1"/>
  <c r="H184" i="12" s="1"/>
  <c r="H145" i="12" a="1"/>
  <c r="H145" i="12" s="1"/>
  <c r="H151" i="12" a="1"/>
  <c r="H151" i="12" s="1"/>
  <c r="H171" i="12" a="1"/>
  <c r="H171" i="12" s="1"/>
  <c r="H149" i="12" a="1"/>
  <c r="H149" i="12" s="1"/>
  <c r="H162" i="12" a="1"/>
  <c r="H162" i="12" s="1"/>
  <c r="H189" i="12" a="1"/>
  <c r="H189" i="12" s="1"/>
  <c r="H153" i="12" a="1"/>
  <c r="H153" i="12" s="1"/>
  <c r="H157" i="12" a="1"/>
  <c r="H157" i="12" s="1"/>
  <c r="H154" i="12" a="1"/>
  <c r="H154" i="12" s="1"/>
  <c r="H156" i="12" a="1"/>
  <c r="H156" i="12" s="1"/>
  <c r="H158" i="12" a="1"/>
  <c r="H158" i="12" s="1"/>
  <c r="H160" i="12" a="1"/>
  <c r="H160" i="12" s="1"/>
  <c r="H166" i="12" a="1"/>
  <c r="H166" i="12" s="1"/>
  <c r="H113" i="12" a="1"/>
  <c r="H113" i="12" s="1"/>
  <c r="H168" i="12" a="1"/>
  <c r="H168" i="12" s="1"/>
  <c r="H183" i="12" a="1"/>
  <c r="H183" i="12" s="1"/>
  <c r="H150" i="12" a="1"/>
  <c r="H150" i="12" s="1"/>
  <c r="H115" i="12" a="1"/>
  <c r="H115" i="12" s="1"/>
  <c r="H159" i="12" a="1"/>
  <c r="H159" i="12" s="1"/>
  <c r="H164" i="12" a="1"/>
  <c r="H164" i="12" s="1"/>
  <c r="H163" i="12" a="1"/>
  <c r="H163" i="12" s="1"/>
  <c r="H169" i="12" a="1"/>
  <c r="H169" i="12" s="1"/>
  <c r="H112" i="12" a="1"/>
  <c r="H112" i="12" s="1"/>
  <c r="H114" i="12" a="1"/>
  <c r="H114" i="12" s="1"/>
  <c r="H167" i="12" a="1"/>
  <c r="H167" i="12" s="1"/>
  <c r="H144" i="12" a="1"/>
  <c r="H144" i="12" s="1"/>
  <c r="H161" i="12" a="1"/>
  <c r="H161" i="12" s="1"/>
  <c r="H120" i="12" a="1"/>
  <c r="H120" i="12" s="1"/>
  <c r="H122" i="12" a="1"/>
  <c r="H122" i="12" s="1"/>
  <c r="H126" i="12" a="1"/>
  <c r="H126" i="12" s="1"/>
  <c r="H123" i="12" a="1"/>
  <c r="H123" i="12" s="1"/>
  <c r="H117" i="12" a="1"/>
  <c r="H117" i="12" s="1"/>
  <c r="H165" i="12" a="1"/>
  <c r="H165" i="12" s="1"/>
  <c r="H127" i="12" a="1"/>
  <c r="H127" i="12" s="1"/>
  <c r="H133" i="12" a="1"/>
  <c r="H133" i="12" s="1"/>
  <c r="H128" i="12" a="1"/>
  <c r="H128" i="12" s="1"/>
  <c r="H116" i="12" a="1"/>
  <c r="H116" i="12" s="1"/>
  <c r="H140" i="12" a="1"/>
  <c r="H140" i="12" s="1"/>
  <c r="H131" i="12" a="1"/>
  <c r="H131" i="12" s="1"/>
  <c r="H134" i="12" a="1"/>
  <c r="H134" i="12" s="1"/>
  <c r="H135" i="12" a="1"/>
  <c r="H135" i="12" s="1"/>
  <c r="H130" i="12" a="1"/>
  <c r="H130" i="12" s="1"/>
  <c r="H136" i="12" a="1"/>
  <c r="H136" i="12" s="1"/>
  <c r="H121" i="12" a="1"/>
  <c r="H121" i="12" s="1"/>
  <c r="H118" i="12" a="1"/>
  <c r="H118" i="12" s="1"/>
  <c r="H132" i="12" a="1"/>
  <c r="H132" i="12" s="1"/>
  <c r="H129" i="12" a="1"/>
  <c r="H129" i="12" s="1"/>
  <c r="H139" i="12" a="1"/>
  <c r="H139" i="12" s="1"/>
  <c r="H76" i="12" a="1"/>
  <c r="H76" i="12" s="1"/>
  <c r="H78" i="12" a="1"/>
  <c r="H78" i="12" s="1"/>
  <c r="H141" i="12" a="1"/>
  <c r="H141" i="12" s="1"/>
  <c r="H80" i="12" a="1"/>
  <c r="H80" i="12" s="1"/>
  <c r="H85" i="12" a="1"/>
  <c r="H85" i="12" s="1"/>
  <c r="H83" i="12" a="1"/>
  <c r="H83" i="12" s="1"/>
  <c r="H125" i="12" a="1"/>
  <c r="H125" i="12" s="1"/>
  <c r="H111" i="12" a="1"/>
  <c r="H111" i="12" s="1"/>
  <c r="H81" i="12" a="1"/>
  <c r="H81" i="12" s="1"/>
  <c r="H79" i="12" a="1"/>
  <c r="H79" i="12" s="1"/>
  <c r="H119" i="12" a="1"/>
  <c r="H119" i="12" s="1"/>
  <c r="H124" i="12" a="1"/>
  <c r="H124" i="12" s="1"/>
  <c r="H142" i="12" a="1"/>
  <c r="H142" i="12" s="1"/>
  <c r="H137" i="12" a="1"/>
  <c r="H137" i="12" s="1"/>
  <c r="H138" i="12" a="1"/>
  <c r="H138" i="12" s="1"/>
  <c r="H96" i="12" a="1"/>
  <c r="H96" i="12" s="1"/>
  <c r="H93" i="12" a="1"/>
  <c r="H93" i="12" s="1"/>
  <c r="H91" i="12" a="1"/>
  <c r="H91" i="12" s="1"/>
  <c r="H90" i="12" a="1"/>
  <c r="H90" i="12" s="1"/>
  <c r="H77" i="12" a="1"/>
  <c r="H77" i="12" s="1"/>
  <c r="H84" i="12" a="1"/>
  <c r="H84" i="12" s="1"/>
  <c r="H95" i="12" a="1"/>
  <c r="H95" i="12" s="1"/>
  <c r="H88" i="12" a="1"/>
  <c r="H88" i="12" s="1"/>
  <c r="H94" i="12" a="1"/>
  <c r="H94" i="12" s="1"/>
  <c r="H86" i="12" a="1"/>
  <c r="H86" i="12" s="1"/>
  <c r="H89" i="12" a="1"/>
  <c r="H89" i="12" s="1"/>
  <c r="H87" i="12" a="1"/>
  <c r="H87" i="12" s="1"/>
  <c r="H40" i="12" a="1"/>
  <c r="H40" i="12" s="1"/>
  <c r="H102" i="12" a="1"/>
  <c r="H102" i="12" s="1"/>
  <c r="H104" i="12" a="1"/>
  <c r="H104" i="12" s="1"/>
  <c r="H44" i="12" a="1"/>
  <c r="H44" i="12" s="1"/>
  <c r="H75" i="12" a="1"/>
  <c r="H75" i="12" s="1"/>
  <c r="H105" i="12" a="1"/>
  <c r="H105" i="12" s="1"/>
  <c r="H99" i="12" a="1"/>
  <c r="H99" i="12" s="1"/>
  <c r="H106" i="12" a="1"/>
  <c r="H106" i="12" s="1"/>
  <c r="H41" i="12" a="1"/>
  <c r="H41" i="12" s="1"/>
  <c r="H101" i="12" a="1"/>
  <c r="H101" i="12" s="1"/>
  <c r="H97" i="12" a="1"/>
  <c r="H97" i="12" s="1"/>
  <c r="H109" i="12" a="1"/>
  <c r="H109" i="12" s="1"/>
  <c r="H82" i="12" a="1"/>
  <c r="H82" i="12" s="1"/>
  <c r="H103" i="12" a="1"/>
  <c r="H103" i="12" s="1"/>
  <c r="H108" i="12" a="1"/>
  <c r="H108" i="12" s="1"/>
  <c r="H100" i="12" a="1"/>
  <c r="H100" i="12" s="1"/>
  <c r="H92" i="12" a="1"/>
  <c r="H92" i="12" s="1"/>
  <c r="H107" i="12" a="1"/>
  <c r="H107" i="12" s="1"/>
  <c r="H50" i="12" a="1"/>
  <c r="H50" i="12" s="1"/>
  <c r="H52" i="12" a="1"/>
  <c r="H52" i="12" s="1"/>
  <c r="H57" i="12" a="1"/>
  <c r="H57" i="12" s="1"/>
  <c r="H58" i="12" a="1"/>
  <c r="H58" i="12" s="1"/>
  <c r="H45" i="12" a="1"/>
  <c r="H45" i="12" s="1"/>
  <c r="H56" i="12" a="1"/>
  <c r="H56" i="12" s="1"/>
  <c r="H49" i="12" a="1"/>
  <c r="H49" i="12" s="1"/>
  <c r="H61" i="12" a="1"/>
  <c r="H61" i="12" s="1"/>
  <c r="H46" i="12" a="1"/>
  <c r="H46" i="12" s="1"/>
  <c r="H51" i="12" a="1"/>
  <c r="H51" i="12" s="1"/>
  <c r="H47" i="12" a="1"/>
  <c r="H47" i="12" s="1"/>
  <c r="H42" i="12" a="1"/>
  <c r="H42" i="12" s="1"/>
  <c r="H48" i="12" a="1"/>
  <c r="H48" i="12" s="1"/>
  <c r="H64" i="12" a="1"/>
  <c r="H64" i="12" s="1"/>
  <c r="H6" i="12" a="1"/>
  <c r="H6" i="12" s="1"/>
  <c r="H43" i="12" a="1"/>
  <c r="H43" i="12" s="1"/>
  <c r="H7" i="12" a="1"/>
  <c r="H7" i="12" s="1"/>
  <c r="H98" i="12" a="1"/>
  <c r="H98" i="12" s="1"/>
  <c r="H65" i="12" a="1"/>
  <c r="H65" i="12" s="1"/>
  <c r="H73" i="12" a="1"/>
  <c r="H73" i="12" s="1"/>
  <c r="H39" i="12" a="1"/>
  <c r="H39" i="12" s="1"/>
  <c r="H53" i="12" a="1"/>
  <c r="H53" i="12" s="1"/>
  <c r="H70" i="12" a="1"/>
  <c r="H70" i="12" s="1"/>
  <c r="H72" i="12" a="1"/>
  <c r="H72" i="12" s="1"/>
  <c r="H60" i="12" a="1"/>
  <c r="H60" i="12" s="1"/>
  <c r="H66" i="12" a="1"/>
  <c r="H66" i="12" s="1"/>
  <c r="H71" i="12" a="1"/>
  <c r="H71" i="12" s="1"/>
  <c r="H4" i="12" a="1"/>
  <c r="H4" i="12" s="1"/>
  <c r="H54" i="12" a="1"/>
  <c r="H54" i="12" s="1"/>
  <c r="H67" i="12" a="1"/>
  <c r="H67" i="12" s="1"/>
  <c r="H68" i="12" a="1"/>
  <c r="H68" i="12" s="1"/>
  <c r="H69" i="12" a="1"/>
  <c r="H69" i="12" s="1"/>
  <c r="H62" i="12" a="1"/>
  <c r="H62" i="12" s="1"/>
  <c r="H63" i="12" a="1"/>
  <c r="H63" i="12" s="1"/>
  <c r="H59" i="12" a="1"/>
  <c r="H59" i="12" s="1"/>
  <c r="H9" i="12" a="1"/>
  <c r="H9" i="12" s="1"/>
  <c r="H23" i="12" a="1"/>
  <c r="H23" i="12" s="1"/>
  <c r="H18" i="12" a="1"/>
  <c r="H18" i="12" s="1"/>
  <c r="H13" i="12" a="1"/>
  <c r="H13" i="12" s="1"/>
  <c r="H22" i="12" a="1"/>
  <c r="H22" i="12" s="1"/>
  <c r="H20" i="12" a="1"/>
  <c r="H20" i="12" s="1"/>
  <c r="H55" i="12" a="1"/>
  <c r="H55" i="12" s="1"/>
  <c r="H19" i="12" a="1"/>
  <c r="H19" i="12" s="1"/>
  <c r="H21" i="12" a="1"/>
  <c r="H21" i="12" s="1"/>
  <c r="H8" i="12" a="1"/>
  <c r="H8" i="12" s="1"/>
  <c r="H16" i="12" a="1"/>
  <c r="H16" i="12" s="1"/>
  <c r="H10" i="12" a="1"/>
  <c r="H10" i="12" s="1"/>
  <c r="H11" i="12" a="1"/>
  <c r="H11" i="12" s="1"/>
  <c r="H12" i="12" a="1"/>
  <c r="H12" i="12" s="1"/>
  <c r="H5" i="12" a="1"/>
  <c r="H5" i="12" s="1"/>
  <c r="H15" i="12" a="1"/>
  <c r="H15" i="12" s="1"/>
  <c r="E35" i="12" a="1"/>
  <c r="E35" i="12" s="1"/>
  <c r="E34" i="12" a="1"/>
  <c r="E34" i="12" s="1"/>
  <c r="F33" i="12" a="1"/>
  <c r="F33" i="12" s="1"/>
  <c r="E30" i="12" a="1"/>
  <c r="E30" i="12" s="1"/>
  <c r="H26" i="12" a="1"/>
  <c r="H26" i="12" s="1"/>
  <c r="C24" i="12" a="1"/>
  <c r="C24" i="12" s="1"/>
  <c r="B23" i="12" a="1"/>
  <c r="B23" i="12" s="1"/>
  <c r="I182" i="12" a="1"/>
  <c r="I182" i="12" s="1"/>
  <c r="I184" i="12" a="1"/>
  <c r="I184" i="12" s="1"/>
  <c r="I187" i="12" a="1"/>
  <c r="I187" i="12" s="1"/>
  <c r="I175" i="12" a="1"/>
  <c r="I175" i="12" s="1"/>
  <c r="I172" i="12" a="1"/>
  <c r="I172" i="12" s="1"/>
  <c r="I179" i="12" a="1"/>
  <c r="I179" i="12" s="1"/>
  <c r="I176" i="12" a="1"/>
  <c r="I176" i="12" s="1"/>
  <c r="I181" i="12" a="1"/>
  <c r="I181" i="12" s="1"/>
  <c r="I183" i="12" a="1"/>
  <c r="I183" i="12" s="1"/>
  <c r="I173" i="12" a="1"/>
  <c r="I173" i="12" s="1"/>
  <c r="I177" i="12" a="1"/>
  <c r="I177" i="12" s="1"/>
  <c r="I180" i="12" a="1"/>
  <c r="I180" i="12" s="1"/>
  <c r="I185" i="12" a="1"/>
  <c r="I185" i="12" s="1"/>
  <c r="I146" i="12" a="1"/>
  <c r="I146" i="12" s="1"/>
  <c r="I147" i="12" a="1"/>
  <c r="I147" i="12" s="1"/>
  <c r="I174" i="12" a="1"/>
  <c r="I174" i="12" s="1"/>
  <c r="I188" i="12" a="1"/>
  <c r="I188" i="12" s="1"/>
  <c r="I178" i="12" a="1"/>
  <c r="I178" i="12" s="1"/>
  <c r="I186" i="12" a="1"/>
  <c r="I186" i="12" s="1"/>
  <c r="I163" i="12" a="1"/>
  <c r="I163" i="12" s="1"/>
  <c r="I148" i="12" a="1"/>
  <c r="I148" i="12" s="1"/>
  <c r="I162" i="12" a="1"/>
  <c r="I162" i="12" s="1"/>
  <c r="I189" i="12" a="1"/>
  <c r="I189" i="12" s="1"/>
  <c r="I153" i="12" a="1"/>
  <c r="I153" i="12" s="1"/>
  <c r="I152" i="12" a="1"/>
  <c r="I152" i="12" s="1"/>
  <c r="I154" i="12" a="1"/>
  <c r="I154" i="12" s="1"/>
  <c r="I157" i="12" a="1"/>
  <c r="I157" i="12" s="1"/>
  <c r="I150" i="12" a="1"/>
  <c r="I150" i="12" s="1"/>
  <c r="I160" i="12" a="1"/>
  <c r="I160" i="12" s="1"/>
  <c r="I166" i="12" a="1"/>
  <c r="I166" i="12" s="1"/>
  <c r="I145" i="12" a="1"/>
  <c r="I145" i="12" s="1"/>
  <c r="I158" i="12" a="1"/>
  <c r="I158" i="12" s="1"/>
  <c r="I168" i="12" a="1"/>
  <c r="I168" i="12" s="1"/>
  <c r="I113" i="12" a="1"/>
  <c r="I113" i="12" s="1"/>
  <c r="I149" i="12" a="1"/>
  <c r="I149" i="12" s="1"/>
  <c r="I165" i="12" a="1"/>
  <c r="I165" i="12" s="1"/>
  <c r="I151" i="12" a="1"/>
  <c r="I151" i="12" s="1"/>
  <c r="I155" i="12" a="1"/>
  <c r="I155" i="12" s="1"/>
  <c r="I164" i="12" a="1"/>
  <c r="I164" i="12" s="1"/>
  <c r="I171" i="12" a="1"/>
  <c r="I171" i="12" s="1"/>
  <c r="I159" i="12" a="1"/>
  <c r="I159" i="12" s="1"/>
  <c r="I169" i="12" a="1"/>
  <c r="I169" i="12" s="1"/>
  <c r="I167" i="12" a="1"/>
  <c r="I167" i="12" s="1"/>
  <c r="I144" i="12" a="1"/>
  <c r="I144" i="12" s="1"/>
  <c r="I161" i="12" a="1"/>
  <c r="I161" i="12" s="1"/>
  <c r="I112" i="12" a="1"/>
  <c r="I112" i="12" s="1"/>
  <c r="I119" i="12" a="1"/>
  <c r="I119" i="12" s="1"/>
  <c r="I121" i="12" a="1"/>
  <c r="I121" i="12" s="1"/>
  <c r="I124" i="12" a="1"/>
  <c r="I124" i="12" s="1"/>
  <c r="I118" i="12" a="1"/>
  <c r="I118" i="12" s="1"/>
  <c r="I126" i="12" a="1"/>
  <c r="I126" i="12" s="1"/>
  <c r="I115" i="12" a="1"/>
  <c r="I115" i="12" s="1"/>
  <c r="I117" i="12" a="1"/>
  <c r="I117" i="12" s="1"/>
  <c r="I123" i="12" a="1"/>
  <c r="I123" i="12" s="1"/>
  <c r="I156" i="12" a="1"/>
  <c r="I156" i="12" s="1"/>
  <c r="I116" i="12" a="1"/>
  <c r="I116" i="12" s="1"/>
  <c r="I114" i="12" a="1"/>
  <c r="I114" i="12" s="1"/>
  <c r="I139" i="12" a="1"/>
  <c r="I139" i="12" s="1"/>
  <c r="I127" i="12" a="1"/>
  <c r="I127" i="12" s="1"/>
  <c r="I120" i="12" a="1"/>
  <c r="I120" i="12" s="1"/>
  <c r="I122" i="12" a="1"/>
  <c r="I122" i="12" s="1"/>
  <c r="I128" i="12" a="1"/>
  <c r="I128" i="12" s="1"/>
  <c r="I133" i="12" a="1"/>
  <c r="I133" i="12" s="1"/>
  <c r="I125" i="12" a="1"/>
  <c r="I125" i="12" s="1"/>
  <c r="I129" i="12" a="1"/>
  <c r="I129" i="12" s="1"/>
  <c r="I130" i="12" a="1"/>
  <c r="I130" i="12" s="1"/>
  <c r="I136" i="12" a="1"/>
  <c r="I136" i="12" s="1"/>
  <c r="I76" i="12" a="1"/>
  <c r="I76" i="12" s="1"/>
  <c r="I78" i="12" a="1"/>
  <c r="I78" i="12" s="1"/>
  <c r="I141" i="12" a="1"/>
  <c r="I141" i="12" s="1"/>
  <c r="I80" i="12" a="1"/>
  <c r="I80" i="12" s="1"/>
  <c r="I85" i="12" a="1"/>
  <c r="I85" i="12" s="1"/>
  <c r="I83" i="12" a="1"/>
  <c r="I83" i="12" s="1"/>
  <c r="I140" i="12" a="1"/>
  <c r="I140" i="12" s="1"/>
  <c r="I111" i="12" a="1"/>
  <c r="I111" i="12" s="1"/>
  <c r="I131" i="12" a="1"/>
  <c r="I131" i="12" s="1"/>
  <c r="I77" i="12" a="1"/>
  <c r="I77" i="12" s="1"/>
  <c r="I132" i="12" a="1"/>
  <c r="I132" i="12" s="1"/>
  <c r="I79" i="12" a="1"/>
  <c r="I79" i="12" s="1"/>
  <c r="I81" i="12" a="1"/>
  <c r="I81" i="12" s="1"/>
  <c r="I137" i="12" a="1"/>
  <c r="I137" i="12" s="1"/>
  <c r="I142" i="12" a="1"/>
  <c r="I142" i="12" s="1"/>
  <c r="I82" i="12" a="1"/>
  <c r="I82" i="12" s="1"/>
  <c r="I92" i="12" a="1"/>
  <c r="I92" i="12" s="1"/>
  <c r="I96" i="12" a="1"/>
  <c r="I96" i="12" s="1"/>
  <c r="I138" i="12" a="1"/>
  <c r="I138" i="12" s="1"/>
  <c r="I93" i="12" a="1"/>
  <c r="I93" i="12" s="1"/>
  <c r="I91" i="12" a="1"/>
  <c r="I91" i="12" s="1"/>
  <c r="I90" i="12" a="1"/>
  <c r="I90" i="12" s="1"/>
  <c r="I84" i="12" a="1"/>
  <c r="I84" i="12" s="1"/>
  <c r="I95" i="12" a="1"/>
  <c r="I95" i="12" s="1"/>
  <c r="I134" i="12" a="1"/>
  <c r="I134" i="12" s="1"/>
  <c r="I88" i="12" a="1"/>
  <c r="I88" i="12" s="1"/>
  <c r="I135" i="12" a="1"/>
  <c r="I135" i="12" s="1"/>
  <c r="I94" i="12" a="1"/>
  <c r="I94" i="12" s="1"/>
  <c r="I86" i="12" a="1"/>
  <c r="I86" i="12" s="1"/>
  <c r="I89" i="12" a="1"/>
  <c r="I89" i="12" s="1"/>
  <c r="I87" i="12" a="1"/>
  <c r="I87" i="12" s="1"/>
  <c r="I43" i="12" a="1"/>
  <c r="I43" i="12" s="1"/>
  <c r="I98" i="12" a="1"/>
  <c r="I98" i="12" s="1"/>
  <c r="I102" i="12" a="1"/>
  <c r="I102" i="12" s="1"/>
  <c r="I40" i="12" a="1"/>
  <c r="I40" i="12" s="1"/>
  <c r="I104" i="12" a="1"/>
  <c r="I104" i="12" s="1"/>
  <c r="I44" i="12" a="1"/>
  <c r="I44" i="12" s="1"/>
  <c r="I75" i="12" a="1"/>
  <c r="I75" i="12" s="1"/>
  <c r="I105" i="12" a="1"/>
  <c r="I105" i="12" s="1"/>
  <c r="I106" i="12" a="1"/>
  <c r="I106" i="12" s="1"/>
  <c r="I99" i="12" a="1"/>
  <c r="I99" i="12" s="1"/>
  <c r="I41" i="12" a="1"/>
  <c r="I41" i="12" s="1"/>
  <c r="I97" i="12" a="1"/>
  <c r="I97" i="12" s="1"/>
  <c r="I101" i="12" a="1"/>
  <c r="I101" i="12" s="1"/>
  <c r="I109" i="12" a="1"/>
  <c r="I109" i="12" s="1"/>
  <c r="I103" i="12" a="1"/>
  <c r="I103" i="12" s="1"/>
  <c r="I108" i="12" a="1"/>
  <c r="I108" i="12" s="1"/>
  <c r="I107" i="12" a="1"/>
  <c r="I107" i="12" s="1"/>
  <c r="I52" i="12" a="1"/>
  <c r="I52" i="12" s="1"/>
  <c r="I57" i="12" a="1"/>
  <c r="I57" i="12" s="1"/>
  <c r="I60" i="12" a="1"/>
  <c r="I60" i="12" s="1"/>
  <c r="I50" i="12" a="1"/>
  <c r="I50" i="12" s="1"/>
  <c r="I58" i="12" a="1"/>
  <c r="I58" i="12" s="1"/>
  <c r="I45" i="12" a="1"/>
  <c r="I45" i="12" s="1"/>
  <c r="I56" i="12" a="1"/>
  <c r="I56" i="12" s="1"/>
  <c r="I49" i="12" a="1"/>
  <c r="I49" i="12" s="1"/>
  <c r="I100" i="12" a="1"/>
  <c r="I100" i="12" s="1"/>
  <c r="I46" i="12" a="1"/>
  <c r="I46" i="12" s="1"/>
  <c r="I55" i="12" a="1"/>
  <c r="I55" i="12" s="1"/>
  <c r="I51" i="12" a="1"/>
  <c r="I51" i="12" s="1"/>
  <c r="I53" i="12" a="1"/>
  <c r="I53" i="12" s="1"/>
  <c r="I54" i="12" a="1"/>
  <c r="I54" i="12" s="1"/>
  <c r="I47" i="12" a="1"/>
  <c r="I47" i="12" s="1"/>
  <c r="I48" i="12" a="1"/>
  <c r="I48" i="12" s="1"/>
  <c r="I5" i="12" a="1"/>
  <c r="I5" i="12" s="1"/>
  <c r="I6" i="12" a="1"/>
  <c r="I6" i="12" s="1"/>
  <c r="I64" i="12" a="1"/>
  <c r="I64" i="12" s="1"/>
  <c r="I61" i="12" a="1"/>
  <c r="I61" i="12" s="1"/>
  <c r="I7" i="12" a="1"/>
  <c r="I7" i="12" s="1"/>
  <c r="I65" i="12" a="1"/>
  <c r="I65" i="12" s="1"/>
  <c r="I73" i="12" a="1"/>
  <c r="I73" i="12" s="1"/>
  <c r="I39" i="12" a="1"/>
  <c r="I39" i="12" s="1"/>
  <c r="I70" i="12" a="1"/>
  <c r="I70" i="12" s="1"/>
  <c r="I72" i="12" a="1"/>
  <c r="I72" i="12" s="1"/>
  <c r="I66" i="12" a="1"/>
  <c r="I66" i="12" s="1"/>
  <c r="I71" i="12" a="1"/>
  <c r="I71" i="12" s="1"/>
  <c r="I67" i="12" a="1"/>
  <c r="I67" i="12" s="1"/>
  <c r="I68" i="12" a="1"/>
  <c r="I68" i="12" s="1"/>
  <c r="I69" i="12" a="1"/>
  <c r="I69" i="12" s="1"/>
  <c r="I14" i="12" a="1"/>
  <c r="I14" i="12" s="1"/>
  <c r="I17" i="12" a="1"/>
  <c r="I17" i="12" s="1"/>
  <c r="I24" i="12" a="1"/>
  <c r="I24" i="12" s="1"/>
  <c r="I59" i="12" a="1"/>
  <c r="I59" i="12" s="1"/>
  <c r="I23" i="12" a="1"/>
  <c r="I23" i="12" s="1"/>
  <c r="I42" i="12" a="1"/>
  <c r="I42" i="12" s="1"/>
  <c r="I9" i="12" a="1"/>
  <c r="I9" i="12" s="1"/>
  <c r="I18" i="12" a="1"/>
  <c r="I18" i="12" s="1"/>
  <c r="I13" i="12" a="1"/>
  <c r="I13" i="12" s="1"/>
  <c r="I22" i="12" a="1"/>
  <c r="I22" i="12" s="1"/>
  <c r="I20" i="12" a="1"/>
  <c r="I20" i="12" s="1"/>
  <c r="I62" i="12" a="1"/>
  <c r="I62" i="12" s="1"/>
  <c r="I19" i="12" a="1"/>
  <c r="I19" i="12" s="1"/>
  <c r="I21" i="12" a="1"/>
  <c r="I21" i="12" s="1"/>
  <c r="I16" i="12" a="1"/>
  <c r="I16" i="12" s="1"/>
  <c r="I8" i="12" a="1"/>
  <c r="I8" i="12" s="1"/>
  <c r="I10" i="12" a="1"/>
  <c r="I10" i="12" s="1"/>
  <c r="I12" i="12" a="1"/>
  <c r="I12" i="12" s="1"/>
  <c r="I11" i="12" a="1"/>
  <c r="I11" i="12" s="1"/>
  <c r="I15" i="12" a="1"/>
  <c r="I15" i="12" s="1"/>
  <c r="B37" i="12" a="1"/>
  <c r="B37" i="12" s="1"/>
  <c r="I36" i="12" a="1"/>
  <c r="I36" i="12" s="1"/>
  <c r="E33" i="12" a="1"/>
  <c r="E33" i="12" s="1"/>
  <c r="G32" i="12" a="1"/>
  <c r="G32" i="12" s="1"/>
  <c r="I31" i="12" a="1"/>
  <c r="I31" i="12" s="1"/>
  <c r="D27" i="12" a="1"/>
  <c r="D27" i="12" s="1"/>
  <c r="B24" i="12" a="1"/>
  <c r="B24" i="12" s="1"/>
  <c r="H14" i="12" a="1"/>
  <c r="H14" i="12" s="1"/>
  <c r="B3" i="12" a="1"/>
  <c r="B3" i="12" s="1"/>
  <c r="H36" i="12" a="1"/>
  <c r="H36" i="12" s="1"/>
  <c r="D35" i="12" a="1"/>
  <c r="D35" i="12" s="1"/>
  <c r="D34" i="12" a="1"/>
  <c r="D34" i="12" s="1"/>
  <c r="F32" i="12" a="1"/>
  <c r="F32" i="12" s="1"/>
  <c r="H31" i="12" a="1"/>
  <c r="H31" i="12" s="1"/>
  <c r="D30" i="12" a="1"/>
  <c r="D30" i="12" s="1"/>
  <c r="I28" i="12" a="1"/>
  <c r="I28" i="12" s="1"/>
  <c r="G26" i="12" a="1"/>
  <c r="G26" i="12" s="1"/>
  <c r="E3" i="12" a="1"/>
  <c r="E3" i="12" s="1"/>
  <c r="C35" i="12" a="1"/>
  <c r="C35" i="12" s="1"/>
  <c r="C34" i="12" a="1"/>
  <c r="C34" i="12" s="1"/>
  <c r="E32" i="12" a="1"/>
  <c r="E32" i="12" s="1"/>
  <c r="C30" i="12" a="1"/>
  <c r="C30" i="12" s="1"/>
  <c r="I29" i="12" a="1"/>
  <c r="I29" i="12" s="1"/>
  <c r="H28" i="12" a="1"/>
  <c r="H28" i="12" s="1"/>
  <c r="C27" i="12" a="1"/>
  <c r="C27" i="12" s="1"/>
  <c r="I25" i="12" a="1"/>
  <c r="I25" i="12" s="1"/>
  <c r="G9" i="12" a="1"/>
  <c r="G9" i="12" s="1"/>
  <c r="D176" i="12" a="1"/>
  <c r="D176" i="12" s="1"/>
  <c r="D181" i="12" a="1"/>
  <c r="D181" i="12" s="1"/>
  <c r="D183" i="12" a="1"/>
  <c r="D183" i="12" s="1"/>
  <c r="D173" i="12" a="1"/>
  <c r="D173" i="12" s="1"/>
  <c r="D177" i="12" a="1"/>
  <c r="D177" i="12" s="1"/>
  <c r="D180" i="12" a="1"/>
  <c r="D180" i="12" s="1"/>
  <c r="D174" i="12" a="1"/>
  <c r="D174" i="12" s="1"/>
  <c r="D178" i="12" a="1"/>
  <c r="D178" i="12" s="1"/>
  <c r="D182" i="12" a="1"/>
  <c r="D182" i="12" s="1"/>
  <c r="D184" i="12" a="1"/>
  <c r="D184" i="12" s="1"/>
  <c r="D175" i="12" a="1"/>
  <c r="D175" i="12" s="1"/>
  <c r="D185" i="12" a="1"/>
  <c r="D185" i="12" s="1"/>
  <c r="D188" i="12" a="1"/>
  <c r="D188" i="12" s="1"/>
  <c r="D147" i="12" a="1"/>
  <c r="D147" i="12" s="1"/>
  <c r="D148" i="12" a="1"/>
  <c r="D148" i="12" s="1"/>
  <c r="D149" i="12" a="1"/>
  <c r="D149" i="12" s="1"/>
  <c r="D186" i="12" a="1"/>
  <c r="D186" i="12" s="1"/>
  <c r="D189" i="12" a="1"/>
  <c r="D189" i="12" s="1"/>
  <c r="D145" i="12" a="1"/>
  <c r="D145" i="12" s="1"/>
  <c r="D171" i="12" a="1"/>
  <c r="D171" i="12" s="1"/>
  <c r="D172" i="12" a="1"/>
  <c r="D172" i="12" s="1"/>
  <c r="D153" i="12" a="1"/>
  <c r="D153" i="12" s="1"/>
  <c r="D179" i="12" a="1"/>
  <c r="D179" i="12" s="1"/>
  <c r="D150" i="12" a="1"/>
  <c r="D150" i="12" s="1"/>
  <c r="D154" i="12" a="1"/>
  <c r="D154" i="12" s="1"/>
  <c r="D161" i="12" a="1"/>
  <c r="D161" i="12" s="1"/>
  <c r="D146" i="12" a="1"/>
  <c r="D146" i="12" s="1"/>
  <c r="D152" i="12" a="1"/>
  <c r="D152" i="12" s="1"/>
  <c r="D156" i="12" a="1"/>
  <c r="D156" i="12" s="1"/>
  <c r="D158" i="12" a="1"/>
  <c r="D158" i="12" s="1"/>
  <c r="D160" i="12" a="1"/>
  <c r="D160" i="12" s="1"/>
  <c r="D159" i="12" a="1"/>
  <c r="D159" i="12" s="1"/>
  <c r="D151" i="12" a="1"/>
  <c r="D151" i="12" s="1"/>
  <c r="D155" i="12" a="1"/>
  <c r="D155" i="12" s="1"/>
  <c r="D164" i="12" a="1"/>
  <c r="D164" i="12" s="1"/>
  <c r="D187" i="12" a="1"/>
  <c r="D187" i="12" s="1"/>
  <c r="D169" i="12" a="1"/>
  <c r="D169" i="12" s="1"/>
  <c r="D157" i="12" a="1"/>
  <c r="D157" i="12" s="1"/>
  <c r="D114" i="12" a="1"/>
  <c r="D114" i="12" s="1"/>
  <c r="D162" i="12" a="1"/>
  <c r="D162" i="12" s="1"/>
  <c r="D163" i="12" a="1"/>
  <c r="D163" i="12" s="1"/>
  <c r="D112" i="12" a="1"/>
  <c r="D112" i="12" s="1"/>
  <c r="D167" i="12" a="1"/>
  <c r="D167" i="12" s="1"/>
  <c r="D144" i="12" a="1"/>
  <c r="D144" i="12" s="1"/>
  <c r="D113" i="12" a="1"/>
  <c r="D113" i="12" s="1"/>
  <c r="D168" i="12" a="1"/>
  <c r="D168" i="12" s="1"/>
  <c r="D117" i="12" a="1"/>
  <c r="D117" i="12" s="1"/>
  <c r="D115" i="12" a="1"/>
  <c r="D115" i="12" s="1"/>
  <c r="D116" i="12" a="1"/>
  <c r="D116" i="12" s="1"/>
  <c r="D165" i="12" a="1"/>
  <c r="D165" i="12" s="1"/>
  <c r="D125" i="12" a="1"/>
  <c r="D125" i="12" s="1"/>
  <c r="D127" i="12" a="1"/>
  <c r="D127" i="12" s="1"/>
  <c r="D119" i="12" a="1"/>
  <c r="D119" i="12" s="1"/>
  <c r="D121" i="12" a="1"/>
  <c r="D121" i="12" s="1"/>
  <c r="D118" i="12" a="1"/>
  <c r="D118" i="12" s="1"/>
  <c r="D120" i="12" a="1"/>
  <c r="D120" i="12" s="1"/>
  <c r="D122" i="12" a="1"/>
  <c r="D122" i="12" s="1"/>
  <c r="D166" i="12" a="1"/>
  <c r="D166" i="12" s="1"/>
  <c r="D123" i="12" a="1"/>
  <c r="D123" i="12" s="1"/>
  <c r="D129" i="12" a="1"/>
  <c r="D129" i="12" s="1"/>
  <c r="D134" i="12" a="1"/>
  <c r="D134" i="12" s="1"/>
  <c r="D135" i="12" a="1"/>
  <c r="D135" i="12" s="1"/>
  <c r="D126" i="12" a="1"/>
  <c r="D126" i="12" s="1"/>
  <c r="D130" i="12" a="1"/>
  <c r="D130" i="12" s="1"/>
  <c r="D136" i="12" a="1"/>
  <c r="D136" i="12" s="1"/>
  <c r="D137" i="12" a="1"/>
  <c r="D137" i="12" s="1"/>
  <c r="D124" i="12" a="1"/>
  <c r="D124" i="12" s="1"/>
  <c r="D138" i="12" a="1"/>
  <c r="D138" i="12" s="1"/>
  <c r="D133" i="12" a="1"/>
  <c r="D133" i="12" s="1"/>
  <c r="D111" i="12" a="1"/>
  <c r="D111" i="12" s="1"/>
  <c r="D77" i="12" a="1"/>
  <c r="D77" i="12" s="1"/>
  <c r="D86" i="12" a="1"/>
  <c r="D86" i="12" s="1"/>
  <c r="D81" i="12" a="1"/>
  <c r="D81" i="12" s="1"/>
  <c r="D79" i="12" a="1"/>
  <c r="D79" i="12" s="1"/>
  <c r="D140" i="12" a="1"/>
  <c r="D140" i="12" s="1"/>
  <c r="D142" i="12" a="1"/>
  <c r="D142" i="12" s="1"/>
  <c r="D131" i="12" a="1"/>
  <c r="D131" i="12" s="1"/>
  <c r="D132" i="12" a="1"/>
  <c r="D132" i="12" s="1"/>
  <c r="D82" i="12" a="1"/>
  <c r="D82" i="12" s="1"/>
  <c r="D128" i="12" a="1"/>
  <c r="D128" i="12" s="1"/>
  <c r="D141" i="12" a="1"/>
  <c r="D141" i="12" s="1"/>
  <c r="D76" i="12" a="1"/>
  <c r="D76" i="12" s="1"/>
  <c r="D78" i="12" a="1"/>
  <c r="D78" i="12" s="1"/>
  <c r="D139" i="12" a="1"/>
  <c r="D139" i="12" s="1"/>
  <c r="D95" i="12" a="1"/>
  <c r="D95" i="12" s="1"/>
  <c r="D100" i="12" a="1"/>
  <c r="D100" i="12" s="1"/>
  <c r="D84" i="12" a="1"/>
  <c r="D84" i="12" s="1"/>
  <c r="D83" i="12" a="1"/>
  <c r="D83" i="12" s="1"/>
  <c r="D88" i="12" a="1"/>
  <c r="D88" i="12" s="1"/>
  <c r="D94" i="12" a="1"/>
  <c r="D94" i="12" s="1"/>
  <c r="D99" i="12" a="1"/>
  <c r="D99" i="12" s="1"/>
  <c r="D89" i="12" a="1"/>
  <c r="D89" i="12" s="1"/>
  <c r="D85" i="12" a="1"/>
  <c r="D85" i="12" s="1"/>
  <c r="D87" i="12" a="1"/>
  <c r="D87" i="12" s="1"/>
  <c r="D92" i="12" a="1"/>
  <c r="D92" i="12" s="1"/>
  <c r="D80" i="12" a="1"/>
  <c r="D80" i="12" s="1"/>
  <c r="D91" i="12" a="1"/>
  <c r="D91" i="12" s="1"/>
  <c r="D93" i="12" a="1"/>
  <c r="D93" i="12" s="1"/>
  <c r="D90" i="12" a="1"/>
  <c r="D90" i="12" s="1"/>
  <c r="D106" i="12" a="1"/>
  <c r="D106" i="12" s="1"/>
  <c r="D41" i="12" a="1"/>
  <c r="D41" i="12" s="1"/>
  <c r="D97" i="12" a="1"/>
  <c r="D97" i="12" s="1"/>
  <c r="D101" i="12" a="1"/>
  <c r="D101" i="12" s="1"/>
  <c r="D103" i="12" a="1"/>
  <c r="D103" i="12" s="1"/>
  <c r="D109" i="12" a="1"/>
  <c r="D109" i="12" s="1"/>
  <c r="D108" i="12" a="1"/>
  <c r="D108" i="12" s="1"/>
  <c r="D107" i="12" a="1"/>
  <c r="D107" i="12" s="1"/>
  <c r="D42" i="12" a="1"/>
  <c r="D42" i="12" s="1"/>
  <c r="D98" i="12" a="1"/>
  <c r="D98" i="12" s="1"/>
  <c r="D102" i="12" a="1"/>
  <c r="D102" i="12" s="1"/>
  <c r="D104" i="12" a="1"/>
  <c r="D104" i="12" s="1"/>
  <c r="D96" i="12" a="1"/>
  <c r="D96" i="12" s="1"/>
  <c r="D40" i="12" a="1"/>
  <c r="D40" i="12" s="1"/>
  <c r="D46" i="12" a="1"/>
  <c r="D46" i="12" s="1"/>
  <c r="D53" i="12" a="1"/>
  <c r="D53" i="12" s="1"/>
  <c r="D51" i="12" a="1"/>
  <c r="D51" i="12" s="1"/>
  <c r="D54" i="12" a="1"/>
  <c r="D54" i="12" s="1"/>
  <c r="D55" i="12" a="1"/>
  <c r="D55" i="12" s="1"/>
  <c r="D75" i="12" a="1"/>
  <c r="D75" i="12" s="1"/>
  <c r="D47" i="12" a="1"/>
  <c r="D47" i="12" s="1"/>
  <c r="D48" i="12" a="1"/>
  <c r="D48" i="12" s="1"/>
  <c r="D43" i="12" a="1"/>
  <c r="D43" i="12" s="1"/>
  <c r="D58" i="12" a="1"/>
  <c r="D58" i="12" s="1"/>
  <c r="D105" i="12" a="1"/>
  <c r="D105" i="12" s="1"/>
  <c r="D50" i="12" a="1"/>
  <c r="D50" i="12" s="1"/>
  <c r="D57" i="12" a="1"/>
  <c r="D57" i="12" s="1"/>
  <c r="D52" i="12" a="1"/>
  <c r="D52" i="12" s="1"/>
  <c r="D56" i="12" a="1"/>
  <c r="D56" i="12" s="1"/>
  <c r="D66" i="12" a="1"/>
  <c r="D66" i="12" s="1"/>
  <c r="D39" i="12" a="1"/>
  <c r="D39" i="12" s="1"/>
  <c r="D49" i="12" a="1"/>
  <c r="D49" i="12" s="1"/>
  <c r="D60" i="12" a="1"/>
  <c r="D60" i="12" s="1"/>
  <c r="D70" i="12" a="1"/>
  <c r="D70" i="12" s="1"/>
  <c r="D73" i="12" a="1"/>
  <c r="D73" i="12" s="1"/>
  <c r="D61" i="12" a="1"/>
  <c r="D61" i="12" s="1"/>
  <c r="D72" i="12" a="1"/>
  <c r="D72" i="12" s="1"/>
  <c r="D71" i="12" a="1"/>
  <c r="D71" i="12" s="1"/>
  <c r="D4" i="12" a="1"/>
  <c r="D4" i="12" s="1"/>
  <c r="D68" i="12" a="1"/>
  <c r="D68" i="12" s="1"/>
  <c r="D67" i="12" a="1"/>
  <c r="D67" i="12" s="1"/>
  <c r="D69" i="12" a="1"/>
  <c r="D69" i="12" s="1"/>
  <c r="D44" i="12" a="1"/>
  <c r="D44" i="12" s="1"/>
  <c r="D62" i="12" a="1"/>
  <c r="D62" i="12" s="1"/>
  <c r="D63" i="12" a="1"/>
  <c r="D63" i="12" s="1"/>
  <c r="D5" i="12" a="1"/>
  <c r="D5" i="12" s="1"/>
  <c r="D64" i="12" a="1"/>
  <c r="D64" i="12" s="1"/>
  <c r="D59" i="12" a="1"/>
  <c r="D59" i="12" s="1"/>
  <c r="D65" i="12" a="1"/>
  <c r="D65" i="12" s="1"/>
  <c r="D7" i="12" a="1"/>
  <c r="D7" i="12" s="1"/>
  <c r="D11" i="12" a="1"/>
  <c r="D11" i="12" s="1"/>
  <c r="D12" i="12" a="1"/>
  <c r="D12" i="12" s="1"/>
  <c r="D45" i="12" a="1"/>
  <c r="D45" i="12" s="1"/>
  <c r="D6" i="12" a="1"/>
  <c r="D6" i="12" s="1"/>
  <c r="D15" i="12" a="1"/>
  <c r="D15" i="12" s="1"/>
  <c r="D14" i="12" a="1"/>
  <c r="D14" i="12" s="1"/>
  <c r="D17" i="12" a="1"/>
  <c r="D17" i="12" s="1"/>
  <c r="D9" i="12" a="1"/>
  <c r="D9" i="12" s="1"/>
  <c r="D13" i="12" a="1"/>
  <c r="D13" i="12" s="1"/>
  <c r="D18" i="12" a="1"/>
  <c r="D18" i="12" s="1"/>
  <c r="I3" i="12" a="1"/>
  <c r="I3" i="12" s="1"/>
  <c r="G36" i="12" a="1"/>
  <c r="G36" i="12" s="1"/>
  <c r="C33" i="12" a="1"/>
  <c r="C33" i="12" s="1"/>
  <c r="G31" i="12" a="1"/>
  <c r="G31" i="12" s="1"/>
  <c r="H29" i="12" a="1"/>
  <c r="H29" i="12" s="1"/>
  <c r="F26" i="12" a="1"/>
  <c r="F26" i="12" s="1"/>
  <c r="H25" i="12" a="1"/>
  <c r="H25" i="12" s="1"/>
  <c r="D19" i="12" a="1"/>
  <c r="D19" i="12" s="1"/>
  <c r="H17" i="12" a="1"/>
  <c r="H17" i="12" s="1"/>
  <c r="E172" i="12" a="1"/>
  <c r="E172" i="12" s="1"/>
  <c r="E179" i="12" a="1"/>
  <c r="E179" i="12" s="1"/>
  <c r="E176" i="12" a="1"/>
  <c r="E176" i="12" s="1"/>
  <c r="E181" i="12" a="1"/>
  <c r="E181" i="12" s="1"/>
  <c r="E183" i="12" a="1"/>
  <c r="E183" i="12" s="1"/>
  <c r="E173" i="12" a="1"/>
  <c r="E173" i="12" s="1"/>
  <c r="E177" i="12" a="1"/>
  <c r="E177" i="12" s="1"/>
  <c r="E180" i="12" a="1"/>
  <c r="E180" i="12" s="1"/>
  <c r="E174" i="12" a="1"/>
  <c r="E174" i="12" s="1"/>
  <c r="E178" i="12" a="1"/>
  <c r="E178" i="12" s="1"/>
  <c r="E175" i="12" a="1"/>
  <c r="E175" i="12" s="1"/>
  <c r="E187" i="12" a="1"/>
  <c r="E187" i="12" s="1"/>
  <c r="E146" i="12" a="1"/>
  <c r="E146" i="12" s="1"/>
  <c r="E182" i="12" a="1"/>
  <c r="E182" i="12" s="1"/>
  <c r="E185" i="12" a="1"/>
  <c r="E185" i="12" s="1"/>
  <c r="E188" i="12" a="1"/>
  <c r="E188" i="12" s="1"/>
  <c r="E151" i="12" a="1"/>
  <c r="E151" i="12" s="1"/>
  <c r="E186" i="12" a="1"/>
  <c r="E186" i="12" s="1"/>
  <c r="E189" i="12" a="1"/>
  <c r="E189" i="12" s="1"/>
  <c r="E145" i="12" a="1"/>
  <c r="E145" i="12" s="1"/>
  <c r="E184" i="12" a="1"/>
  <c r="E184" i="12" s="1"/>
  <c r="E171" i="12" a="1"/>
  <c r="E171" i="12" s="1"/>
  <c r="E149" i="12" a="1"/>
  <c r="E149" i="12" s="1"/>
  <c r="E162" i="12" a="1"/>
  <c r="E162" i="12" s="1"/>
  <c r="E163" i="12" a="1"/>
  <c r="E163" i="12" s="1"/>
  <c r="E157" i="12" a="1"/>
  <c r="E157" i="12" s="1"/>
  <c r="E148" i="12" a="1"/>
  <c r="E148" i="12" s="1"/>
  <c r="E150" i="12" a="1"/>
  <c r="E150" i="12" s="1"/>
  <c r="E154" i="12" a="1"/>
  <c r="E154" i="12" s="1"/>
  <c r="E161" i="12" a="1"/>
  <c r="E161" i="12" s="1"/>
  <c r="E152" i="12" a="1"/>
  <c r="E152" i="12" s="1"/>
  <c r="E158" i="12" a="1"/>
  <c r="E158" i="12" s="1"/>
  <c r="E156" i="12" a="1"/>
  <c r="E156" i="12" s="1"/>
  <c r="E160" i="12" a="1"/>
  <c r="E160" i="12" s="1"/>
  <c r="E115" i="12" a="1"/>
  <c r="E115" i="12" s="1"/>
  <c r="E164" i="12" a="1"/>
  <c r="E164" i="12" s="1"/>
  <c r="E155" i="12" a="1"/>
  <c r="E155" i="12" s="1"/>
  <c r="E112" i="12" a="1"/>
  <c r="E112" i="12" s="1"/>
  <c r="E114" i="12" a="1"/>
  <c r="E114" i="12" s="1"/>
  <c r="E167" i="12" a="1"/>
  <c r="E167" i="12" s="1"/>
  <c r="E147" i="12" a="1"/>
  <c r="E147" i="12" s="1"/>
  <c r="E144" i="12" a="1"/>
  <c r="E144" i="12" s="1"/>
  <c r="E166" i="12" a="1"/>
  <c r="E166" i="12" s="1"/>
  <c r="E169" i="12" a="1"/>
  <c r="E169" i="12" s="1"/>
  <c r="E117" i="12" a="1"/>
  <c r="E117" i="12" s="1"/>
  <c r="E159" i="12" a="1"/>
  <c r="E159" i="12" s="1"/>
  <c r="E113" i="12" a="1"/>
  <c r="E113" i="12" s="1"/>
  <c r="E116" i="12" a="1"/>
  <c r="E116" i="12" s="1"/>
  <c r="E125" i="12" a="1"/>
  <c r="E125" i="12" s="1"/>
  <c r="E127" i="12" a="1"/>
  <c r="E127" i="12" s="1"/>
  <c r="E165" i="12" a="1"/>
  <c r="E165" i="12" s="1"/>
  <c r="E168" i="12" a="1"/>
  <c r="E168" i="12" s="1"/>
  <c r="E119" i="12" a="1"/>
  <c r="E119" i="12" s="1"/>
  <c r="E121" i="12" a="1"/>
  <c r="E121" i="12" s="1"/>
  <c r="E118" i="12" a="1"/>
  <c r="E118" i="12" s="1"/>
  <c r="E120" i="12" a="1"/>
  <c r="E120" i="12" s="1"/>
  <c r="E122" i="12" a="1"/>
  <c r="E122" i="12" s="1"/>
  <c r="E140" i="12" a="1"/>
  <c r="E140" i="12" s="1"/>
  <c r="E129" i="12" a="1"/>
  <c r="E129" i="12" s="1"/>
  <c r="E131" i="12" a="1"/>
  <c r="E131" i="12" s="1"/>
  <c r="E134" i="12" a="1"/>
  <c r="E134" i="12" s="1"/>
  <c r="E135" i="12" a="1"/>
  <c r="E135" i="12" s="1"/>
  <c r="E126" i="12" a="1"/>
  <c r="E126" i="12" s="1"/>
  <c r="E130" i="12" a="1"/>
  <c r="E130" i="12" s="1"/>
  <c r="E136" i="12" a="1"/>
  <c r="E136" i="12" s="1"/>
  <c r="E132" i="12" a="1"/>
  <c r="E132" i="12" s="1"/>
  <c r="E137" i="12" a="1"/>
  <c r="E137" i="12" s="1"/>
  <c r="E124" i="12" a="1"/>
  <c r="E124" i="12" s="1"/>
  <c r="E138" i="12" a="1"/>
  <c r="E138" i="12" s="1"/>
  <c r="E153" i="12" a="1"/>
  <c r="E153" i="12" s="1"/>
  <c r="E123" i="12" a="1"/>
  <c r="E123" i="12" s="1"/>
  <c r="E139" i="12" a="1"/>
  <c r="E139" i="12" s="1"/>
  <c r="E83" i="12" a="1"/>
  <c r="E83" i="12" s="1"/>
  <c r="E111" i="12" a="1"/>
  <c r="E111" i="12" s="1"/>
  <c r="E77" i="12" a="1"/>
  <c r="E77" i="12" s="1"/>
  <c r="E86" i="12" a="1"/>
  <c r="E86" i="12" s="1"/>
  <c r="E81" i="12" a="1"/>
  <c r="E81" i="12" s="1"/>
  <c r="E79" i="12" a="1"/>
  <c r="E79" i="12" s="1"/>
  <c r="E84" i="12" a="1"/>
  <c r="E84" i="12" s="1"/>
  <c r="E142" i="12" a="1"/>
  <c r="E142" i="12" s="1"/>
  <c r="E133" i="12" a="1"/>
  <c r="E133" i="12" s="1"/>
  <c r="E82" i="12" a="1"/>
  <c r="E82" i="12" s="1"/>
  <c r="E128" i="12" a="1"/>
  <c r="E128" i="12" s="1"/>
  <c r="E141" i="12" a="1"/>
  <c r="E141" i="12" s="1"/>
  <c r="E76" i="12" a="1"/>
  <c r="E76" i="12" s="1"/>
  <c r="E95" i="12" a="1"/>
  <c r="E95" i="12" s="1"/>
  <c r="E100" i="12" a="1"/>
  <c r="E100" i="12" s="1"/>
  <c r="E88" i="12" a="1"/>
  <c r="E88" i="12" s="1"/>
  <c r="E94" i="12" a="1"/>
  <c r="E94" i="12" s="1"/>
  <c r="E99" i="12" a="1"/>
  <c r="E99" i="12" s="1"/>
  <c r="E78" i="12" a="1"/>
  <c r="E78" i="12" s="1"/>
  <c r="E89" i="12" a="1"/>
  <c r="E89" i="12" s="1"/>
  <c r="E98" i="12" a="1"/>
  <c r="E98" i="12" s="1"/>
  <c r="E85" i="12" a="1"/>
  <c r="E85" i="12" s="1"/>
  <c r="E87" i="12" a="1"/>
  <c r="E87" i="12" s="1"/>
  <c r="E92" i="12" a="1"/>
  <c r="E92" i="12" s="1"/>
  <c r="E80" i="12" a="1"/>
  <c r="E80" i="12" s="1"/>
  <c r="E105" i="12" a="1"/>
  <c r="E105" i="12" s="1"/>
  <c r="E106" i="12" a="1"/>
  <c r="E106" i="12" s="1"/>
  <c r="E97" i="12" a="1"/>
  <c r="E97" i="12" s="1"/>
  <c r="E101" i="12" a="1"/>
  <c r="E101" i="12" s="1"/>
  <c r="E109" i="12" a="1"/>
  <c r="E109" i="12" s="1"/>
  <c r="E41" i="12" a="1"/>
  <c r="E41" i="12" s="1"/>
  <c r="E103" i="12" a="1"/>
  <c r="E103" i="12" s="1"/>
  <c r="E108" i="12" a="1"/>
  <c r="E108" i="12" s="1"/>
  <c r="E107" i="12" a="1"/>
  <c r="E107" i="12" s="1"/>
  <c r="E93" i="12" a="1"/>
  <c r="E93" i="12" s="1"/>
  <c r="E91" i="12" a="1"/>
  <c r="E91" i="12" s="1"/>
  <c r="E96" i="12" a="1"/>
  <c r="E96" i="12" s="1"/>
  <c r="E102" i="12" a="1"/>
  <c r="E102" i="12" s="1"/>
  <c r="E104" i="12" a="1"/>
  <c r="E104" i="12" s="1"/>
  <c r="E44" i="12" a="1"/>
  <c r="E44" i="12" s="1"/>
  <c r="E49" i="12" a="1"/>
  <c r="E49" i="12" s="1"/>
  <c r="E56" i="12" a="1"/>
  <c r="E56" i="12" s="1"/>
  <c r="E61" i="12" a="1"/>
  <c r="E61" i="12" s="1"/>
  <c r="E46" i="12" a="1"/>
  <c r="E46" i="12" s="1"/>
  <c r="E51" i="12" a="1"/>
  <c r="E51" i="12" s="1"/>
  <c r="E53" i="12" a="1"/>
  <c r="E53" i="12" s="1"/>
  <c r="E54" i="12" a="1"/>
  <c r="E54" i="12" s="1"/>
  <c r="E55" i="12" a="1"/>
  <c r="E55" i="12" s="1"/>
  <c r="E75" i="12" a="1"/>
  <c r="E75" i="12" s="1"/>
  <c r="E47" i="12" a="1"/>
  <c r="E47" i="12" s="1"/>
  <c r="E90" i="12" a="1"/>
  <c r="E90" i="12" s="1"/>
  <c r="E48" i="12" a="1"/>
  <c r="E48" i="12" s="1"/>
  <c r="E42" i="12" a="1"/>
  <c r="E42" i="12" s="1"/>
  <c r="E43" i="12" a="1"/>
  <c r="E43" i="12" s="1"/>
  <c r="E59" i="12" a="1"/>
  <c r="E59" i="12" s="1"/>
  <c r="E58" i="12" a="1"/>
  <c r="E58" i="12" s="1"/>
  <c r="E50" i="12" a="1"/>
  <c r="E50" i="12" s="1"/>
  <c r="E52" i="12" a="1"/>
  <c r="E52" i="12" s="1"/>
  <c r="E57" i="12" a="1"/>
  <c r="E57" i="12" s="1"/>
  <c r="E39" i="12" a="1"/>
  <c r="E39" i="12" s="1"/>
  <c r="E60" i="12" a="1"/>
  <c r="E60" i="12" s="1"/>
  <c r="E66" i="12" a="1"/>
  <c r="E66" i="12" s="1"/>
  <c r="E70" i="12" a="1"/>
  <c r="E70" i="12" s="1"/>
  <c r="E73" i="12" a="1"/>
  <c r="E73" i="12" s="1"/>
  <c r="E72" i="12" a="1"/>
  <c r="E72" i="12" s="1"/>
  <c r="E71" i="12" a="1"/>
  <c r="E71" i="12" s="1"/>
  <c r="E68" i="12" a="1"/>
  <c r="E68" i="12" s="1"/>
  <c r="E4" i="12" a="1"/>
  <c r="E4" i="12" s="1"/>
  <c r="E40" i="12" a="1"/>
  <c r="E40" i="12" s="1"/>
  <c r="E67" i="12" a="1"/>
  <c r="E67" i="12" s="1"/>
  <c r="E69" i="12" a="1"/>
  <c r="E69" i="12" s="1"/>
  <c r="E62" i="12" a="1"/>
  <c r="E62" i="12" s="1"/>
  <c r="E63" i="12" a="1"/>
  <c r="E63" i="12" s="1"/>
  <c r="E64" i="12" a="1"/>
  <c r="E64" i="12" s="1"/>
  <c r="E5" i="12" a="1"/>
  <c r="E5" i="12" s="1"/>
  <c r="E10" i="12" a="1"/>
  <c r="E10" i="12" s="1"/>
  <c r="E20" i="12" a="1"/>
  <c r="E20" i="12" s="1"/>
  <c r="E8" i="12" a="1"/>
  <c r="E8" i="12" s="1"/>
  <c r="E16" i="12" a="1"/>
  <c r="E16" i="12" s="1"/>
  <c r="E19" i="12" a="1"/>
  <c r="E19" i="12" s="1"/>
  <c r="E21" i="12" a="1"/>
  <c r="E21" i="12" s="1"/>
  <c r="E65" i="12" a="1"/>
  <c r="E65" i="12" s="1"/>
  <c r="E7" i="12" a="1"/>
  <c r="E7" i="12" s="1"/>
  <c r="E11" i="12" a="1"/>
  <c r="E11" i="12" s="1"/>
  <c r="E12" i="12" a="1"/>
  <c r="E12" i="12" s="1"/>
  <c r="E45" i="12" a="1"/>
  <c r="E45" i="12" s="1"/>
  <c r="E6" i="12" a="1"/>
  <c r="E6" i="12" s="1"/>
  <c r="E15" i="12" a="1"/>
  <c r="E15" i="12" s="1"/>
  <c r="E14" i="12" a="1"/>
  <c r="E14" i="12" s="1"/>
  <c r="E9" i="12" a="1"/>
  <c r="E9" i="12" s="1"/>
  <c r="E13" i="12" a="1"/>
  <c r="E13" i="12" s="1"/>
  <c r="E17" i="12" a="1"/>
  <c r="E17" i="12" s="1"/>
  <c r="E18" i="12" a="1"/>
  <c r="E18" i="12" s="1"/>
  <c r="H3" i="12" a="1"/>
  <c r="H3" i="12" s="1"/>
  <c r="F36" i="12" a="1"/>
  <c r="F36" i="12" s="1"/>
  <c r="B35" i="12" a="1"/>
  <c r="B35" i="12" s="1"/>
  <c r="B34" i="12" a="1"/>
  <c r="B34" i="12" s="1"/>
  <c r="D32" i="12" a="1"/>
  <c r="D32" i="12" s="1"/>
  <c r="F31" i="12" a="1"/>
  <c r="F31" i="12" s="1"/>
  <c r="B30" i="12" a="1"/>
  <c r="B30" i="12" s="1"/>
  <c r="G28" i="12" a="1"/>
  <c r="G28" i="12" s="1"/>
  <c r="B27" i="12" a="1"/>
  <c r="B27" i="12" s="1"/>
  <c r="G25" i="12" a="1"/>
  <c r="G25" i="12" s="1"/>
  <c r="C19" i="12" a="1"/>
  <c r="C19" i="12" s="1"/>
  <c r="G17" i="12" a="1"/>
  <c r="G17" i="12" s="1"/>
  <c r="J198" i="23" l="1" a="1"/>
  <c r="J198" i="23" s="1"/>
  <c r="J197" i="23" a="1"/>
  <c r="J197" i="23" s="1"/>
  <c r="C197" i="23" a="1"/>
  <c r="C197" i="23" s="1"/>
  <c r="C198" i="23" a="1"/>
  <c r="C198" i="23" s="1"/>
  <c r="I197" i="23" a="1"/>
  <c r="I197" i="23" s="1"/>
  <c r="I198" i="23" a="1"/>
  <c r="I198" i="23" s="1"/>
  <c r="H197" i="23" a="1"/>
  <c r="H197" i="23" s="1"/>
  <c r="H198" i="23" a="1"/>
  <c r="H198" i="23" s="1"/>
  <c r="G197" i="23" a="1"/>
  <c r="G197" i="23" s="1"/>
  <c r="G198" i="23" a="1"/>
  <c r="G198" i="23" s="1"/>
  <c r="F198" i="23" a="1"/>
  <c r="F198" i="23" s="1"/>
  <c r="F197" i="23" a="1"/>
  <c r="F197" i="23" s="1"/>
  <c r="E197" i="23" a="1"/>
  <c r="E197" i="23" s="1"/>
  <c r="E198" i="23" a="1"/>
  <c r="E198" i="23" s="1"/>
  <c r="D197" i="23" a="1"/>
  <c r="D197" i="23" s="1"/>
  <c r="D198" i="23" a="1"/>
  <c r="D198" i="23" s="1"/>
  <c r="A10" i="23"/>
  <c r="A8" i="23"/>
  <c r="A12" i="23"/>
  <c r="A5" i="23"/>
  <c r="A9" i="23"/>
  <c r="A11" i="23"/>
  <c r="A7" i="23"/>
  <c r="A6" i="23"/>
  <c r="AY178" i="12" a="1"/>
  <c r="AY178" i="12" s="1"/>
  <c r="AY182" i="12" a="1"/>
  <c r="AY182" i="12" s="1"/>
  <c r="AY175" i="12" a="1"/>
  <c r="AY175" i="12" s="1"/>
  <c r="AY172" i="12" a="1"/>
  <c r="AY172" i="12" s="1"/>
  <c r="AY179" i="12" a="1"/>
  <c r="AY179" i="12" s="1"/>
  <c r="AY181" i="12" a="1"/>
  <c r="AY181" i="12" s="1"/>
  <c r="AY173" i="12" a="1"/>
  <c r="AY173" i="12" s="1"/>
  <c r="AY176" i="12" a="1"/>
  <c r="AY176" i="12" s="1"/>
  <c r="AY183" i="12" a="1"/>
  <c r="AY183" i="12" s="1"/>
  <c r="AY177" i="12" a="1"/>
  <c r="AY177" i="12" s="1"/>
  <c r="AY174" i="12" a="1"/>
  <c r="AY174" i="12" s="1"/>
  <c r="AY145" i="12" a="1"/>
  <c r="AY145" i="12" s="1"/>
  <c r="AY186" i="12" a="1"/>
  <c r="AY186" i="12" s="1"/>
  <c r="AY187" i="12" a="1"/>
  <c r="AY187" i="12" s="1"/>
  <c r="AY184" i="12" a="1"/>
  <c r="AY184" i="12" s="1"/>
  <c r="AY146" i="12" a="1"/>
  <c r="AY146" i="12" s="1"/>
  <c r="AY148" i="12" a="1"/>
  <c r="AY148" i="12" s="1"/>
  <c r="AY150" i="12" a="1"/>
  <c r="AY150" i="12" s="1"/>
  <c r="AY147" i="12" a="1"/>
  <c r="AY147" i="12" s="1"/>
  <c r="AY188" i="12" a="1"/>
  <c r="AY188" i="12" s="1"/>
  <c r="AY185" i="12" a="1"/>
  <c r="AY185" i="12" s="1"/>
  <c r="AY156" i="12" a="1"/>
  <c r="AY156" i="12" s="1"/>
  <c r="AY160" i="12" a="1"/>
  <c r="AY160" i="12" s="1"/>
  <c r="AY157" i="12" a="1"/>
  <c r="AY157" i="12" s="1"/>
  <c r="AY159" i="12" a="1"/>
  <c r="AY159" i="12" s="1"/>
  <c r="AY155" i="12" a="1"/>
  <c r="AY155" i="12" s="1"/>
  <c r="AY158" i="12" a="1"/>
  <c r="AY158" i="12" s="1"/>
  <c r="AY180" i="12" a="1"/>
  <c r="AY180" i="12" s="1"/>
  <c r="AY171" i="12" a="1"/>
  <c r="AY171" i="12" s="1"/>
  <c r="AY153" i="12" a="1"/>
  <c r="AY153" i="12" s="1"/>
  <c r="AY149" i="12" a="1"/>
  <c r="AY149" i="12" s="1"/>
  <c r="AY151" i="12" a="1"/>
  <c r="AY151" i="12" s="1"/>
  <c r="AY189" i="12" a="1"/>
  <c r="AY189" i="12" s="1"/>
  <c r="AY154" i="12" a="1"/>
  <c r="AY154" i="12" s="1"/>
  <c r="AY163" i="12" a="1"/>
  <c r="AY163" i="12" s="1"/>
  <c r="AY144" i="12" a="1"/>
  <c r="AY144" i="12" s="1"/>
  <c r="AY113" i="12" a="1"/>
  <c r="AY113" i="12" s="1"/>
  <c r="AY152" i="12" a="1"/>
  <c r="AY152" i="12" s="1"/>
  <c r="AY166" i="12" a="1"/>
  <c r="AY166" i="12" s="1"/>
  <c r="AY162" i="12" a="1"/>
  <c r="AY162" i="12" s="1"/>
  <c r="AY169" i="12" a="1"/>
  <c r="AY169" i="12" s="1"/>
  <c r="AY161" i="12" a="1"/>
  <c r="AY161" i="12" s="1"/>
  <c r="AY112" i="12" a="1"/>
  <c r="AY112" i="12" s="1"/>
  <c r="AY164" i="12" a="1"/>
  <c r="AY164" i="12" s="1"/>
  <c r="AY115" i="12" a="1"/>
  <c r="AY115" i="12" s="1"/>
  <c r="AY123" i="12" a="1"/>
  <c r="AY123" i="12" s="1"/>
  <c r="AY126" i="12" a="1"/>
  <c r="AY126" i="12" s="1"/>
  <c r="AY167" i="12" a="1"/>
  <c r="AY167" i="12" s="1"/>
  <c r="AY124" i="12" a="1"/>
  <c r="AY124" i="12" s="1"/>
  <c r="AY114" i="12" a="1"/>
  <c r="AY114" i="12" s="1"/>
  <c r="AY120" i="12" a="1"/>
  <c r="AY120" i="12" s="1"/>
  <c r="AY165" i="12" a="1"/>
  <c r="AY165" i="12" s="1"/>
  <c r="AY118" i="12" a="1"/>
  <c r="AY118" i="12" s="1"/>
  <c r="AY119" i="12" a="1"/>
  <c r="AY119" i="12" s="1"/>
  <c r="AY117" i="12" a="1"/>
  <c r="AY117" i="12" s="1"/>
  <c r="AY122" i="12" a="1"/>
  <c r="AY122" i="12" s="1"/>
  <c r="AY168" i="12" a="1"/>
  <c r="AY168" i="12" s="1"/>
  <c r="AY133" i="12" a="1"/>
  <c r="AY133" i="12" s="1"/>
  <c r="AY116" i="12" a="1"/>
  <c r="AY116" i="12" s="1"/>
  <c r="AY134" i="12" a="1"/>
  <c r="AY134" i="12" s="1"/>
  <c r="AY135" i="12" a="1"/>
  <c r="AY135" i="12" s="1"/>
  <c r="AY125" i="12" a="1"/>
  <c r="AY125" i="12" s="1"/>
  <c r="AY136" i="12" a="1"/>
  <c r="AY136" i="12" s="1"/>
  <c r="AY131" i="12" a="1"/>
  <c r="AY131" i="12" s="1"/>
  <c r="AY121" i="12" a="1"/>
  <c r="AY121" i="12" s="1"/>
  <c r="AY128" i="12" a="1"/>
  <c r="AY128" i="12" s="1"/>
  <c r="AY137" i="12" a="1"/>
  <c r="AY137" i="12" s="1"/>
  <c r="AY129" i="12" a="1"/>
  <c r="AY129" i="12" s="1"/>
  <c r="AY139" i="12" a="1"/>
  <c r="AY139" i="12" s="1"/>
  <c r="AY82" i="12" a="1"/>
  <c r="AY82" i="12" s="1"/>
  <c r="AY130" i="12" a="1"/>
  <c r="AY130" i="12" s="1"/>
  <c r="AY76" i="12" a="1"/>
  <c r="AY76" i="12" s="1"/>
  <c r="AY78" i="12" a="1"/>
  <c r="AY78" i="12" s="1"/>
  <c r="AY85" i="12" a="1"/>
  <c r="AY85" i="12" s="1"/>
  <c r="AY127" i="12" a="1"/>
  <c r="AY127" i="12" s="1"/>
  <c r="AY132" i="12" a="1"/>
  <c r="AY132" i="12" s="1"/>
  <c r="AY80" i="12" a="1"/>
  <c r="AY80" i="12" s="1"/>
  <c r="AY141" i="12" a="1"/>
  <c r="AY141" i="12" s="1"/>
  <c r="AY111" i="12" a="1"/>
  <c r="AY111" i="12" s="1"/>
  <c r="AY138" i="12" a="1"/>
  <c r="AY138" i="12" s="1"/>
  <c r="AY81" i="12" a="1"/>
  <c r="AY81" i="12" s="1"/>
  <c r="AY84" i="12" a="1"/>
  <c r="AY84" i="12" s="1"/>
  <c r="AY94" i="12" a="1"/>
  <c r="AY94" i="12" s="1"/>
  <c r="AY77" i="12" a="1"/>
  <c r="AY77" i="12" s="1"/>
  <c r="AY87" i="12" a="1"/>
  <c r="AY87" i="12" s="1"/>
  <c r="AY99" i="12" a="1"/>
  <c r="AY99" i="12" s="1"/>
  <c r="AY79" i="12" a="1"/>
  <c r="AY79" i="12" s="1"/>
  <c r="AY93" i="12" a="1"/>
  <c r="AY93" i="12" s="1"/>
  <c r="AY98" i="12" a="1"/>
  <c r="AY98" i="12" s="1"/>
  <c r="AY86" i="12" a="1"/>
  <c r="AY86" i="12" s="1"/>
  <c r="AY91" i="12" a="1"/>
  <c r="AY91" i="12" s="1"/>
  <c r="AY88" i="12" a="1"/>
  <c r="AY88" i="12" s="1"/>
  <c r="AY83" i="12" a="1"/>
  <c r="AY83" i="12" s="1"/>
  <c r="AY92" i="12" a="1"/>
  <c r="AY92" i="12" s="1"/>
  <c r="AY142" i="12" a="1"/>
  <c r="AY142" i="12" s="1"/>
  <c r="AY90" i="12" a="1"/>
  <c r="AY90" i="12" s="1"/>
  <c r="AY105" i="12" a="1"/>
  <c r="AY105" i="12" s="1"/>
  <c r="AY40" i="12" a="1"/>
  <c r="AY40" i="12" s="1"/>
  <c r="AY100" i="12" a="1"/>
  <c r="AY100" i="12" s="1"/>
  <c r="AY97" i="12" a="1"/>
  <c r="AY97" i="12" s="1"/>
  <c r="AY108" i="12" a="1"/>
  <c r="AY108" i="12" s="1"/>
  <c r="AY140" i="12" a="1"/>
  <c r="AY140" i="12" s="1"/>
  <c r="AY95" i="12" a="1"/>
  <c r="AY95" i="12" s="1"/>
  <c r="AY101" i="12" a="1"/>
  <c r="AY101" i="12" s="1"/>
  <c r="AY107" i="12" a="1"/>
  <c r="AY107" i="12" s="1"/>
  <c r="AY106" i="12" a="1"/>
  <c r="AY106" i="12" s="1"/>
  <c r="AY103" i="12" a="1"/>
  <c r="AY103" i="12" s="1"/>
  <c r="AY89" i="12" a="1"/>
  <c r="AY89" i="12" s="1"/>
  <c r="AY96" i="12" a="1"/>
  <c r="AY96" i="12" s="1"/>
  <c r="AY48" i="12" a="1"/>
  <c r="AY48" i="12" s="1"/>
  <c r="AY55" i="12" a="1"/>
  <c r="AY55" i="12" s="1"/>
  <c r="AY109" i="12" a="1"/>
  <c r="AY109" i="12" s="1"/>
  <c r="AY52" i="12" a="1"/>
  <c r="AY52" i="12" s="1"/>
  <c r="AY102" i="12" a="1"/>
  <c r="AY102" i="12" s="1"/>
  <c r="AY41" i="12" a="1"/>
  <c r="AY41" i="12" s="1"/>
  <c r="AY53" i="12" a="1"/>
  <c r="AY53" i="12" s="1"/>
  <c r="AY45" i="12" a="1"/>
  <c r="AY45" i="12" s="1"/>
  <c r="AY50" i="12" a="1"/>
  <c r="AY50" i="12" s="1"/>
  <c r="AY54" i="12" a="1"/>
  <c r="AY54" i="12" s="1"/>
  <c r="AY42" i="12" a="1"/>
  <c r="AY42" i="12" s="1"/>
  <c r="AY75" i="12" a="1"/>
  <c r="AY75" i="12" s="1"/>
  <c r="AY46" i="12" a="1"/>
  <c r="AY46" i="12" s="1"/>
  <c r="AY43" i="12" a="1"/>
  <c r="AY43" i="12" s="1"/>
  <c r="AY57" i="12" a="1"/>
  <c r="AY57" i="12" s="1"/>
  <c r="AY58" i="12" a="1"/>
  <c r="AY58" i="12" s="1"/>
  <c r="AY104" i="12" a="1"/>
  <c r="AY104" i="12" s="1"/>
  <c r="AY56" i="12" a="1"/>
  <c r="AY56" i="12" s="1"/>
  <c r="AY47" i="12" a="1"/>
  <c r="AY47" i="12" s="1"/>
  <c r="AY49" i="12" a="1"/>
  <c r="AY49" i="12" s="1"/>
  <c r="AY51" i="12" a="1"/>
  <c r="AY51" i="12" s="1"/>
  <c r="AY39" i="12" a="1"/>
  <c r="AY39" i="12" s="1"/>
  <c r="AY66" i="12" a="1"/>
  <c r="AY66" i="12" s="1"/>
  <c r="AY69" i="12" a="1"/>
  <c r="AY69" i="12" s="1"/>
  <c r="AY73" i="12" a="1"/>
  <c r="AY73" i="12" s="1"/>
  <c r="AY6" i="12" a="1"/>
  <c r="AY6" i="12" s="1"/>
  <c r="AY67" i="12" a="1"/>
  <c r="AY67" i="12" s="1"/>
  <c r="AY68" i="12" a="1"/>
  <c r="AY68" i="12" s="1"/>
  <c r="AY72" i="12" a="1"/>
  <c r="AY72" i="12" s="1"/>
  <c r="AY71" i="12" a="1"/>
  <c r="AY71" i="12" s="1"/>
  <c r="AY61" i="12" a="1"/>
  <c r="AY61" i="12" s="1"/>
  <c r="AY70" i="12" a="1"/>
  <c r="AY70" i="12" s="1"/>
  <c r="AY62" i="12" a="1"/>
  <c r="AY62" i="12" s="1"/>
  <c r="AY60" i="12" a="1"/>
  <c r="AY60" i="12" s="1"/>
  <c r="AY63" i="12" a="1"/>
  <c r="AY63" i="12" s="1"/>
  <c r="AY59" i="12" a="1"/>
  <c r="AY59" i="12" s="1"/>
  <c r="AY4" i="12" a="1"/>
  <c r="AY4" i="12" s="1"/>
  <c r="AY64" i="12" a="1"/>
  <c r="AY64" i="12" s="1"/>
  <c r="AY44" i="12" a="1"/>
  <c r="AY44" i="12" s="1"/>
  <c r="AY5" i="12" a="1"/>
  <c r="AY5" i="12" s="1"/>
  <c r="AY21" i="12" a="1"/>
  <c r="AY21" i="12" s="1"/>
  <c r="AY7" i="12" a="1"/>
  <c r="AY7" i="12" s="1"/>
  <c r="AY20" i="12" a="1"/>
  <c r="AY20" i="12" s="1"/>
  <c r="AY10" i="12" a="1"/>
  <c r="AY10" i="12" s="1"/>
  <c r="AY18" i="12" a="1"/>
  <c r="AY18" i="12" s="1"/>
  <c r="AY19" i="12" a="1"/>
  <c r="AY19" i="12" s="1"/>
  <c r="AY11" i="12" a="1"/>
  <c r="AY11" i="12" s="1"/>
  <c r="AY14" i="12" a="1"/>
  <c r="AY14" i="12" s="1"/>
  <c r="AY65" i="12" a="1"/>
  <c r="AY65" i="12" s="1"/>
  <c r="AY12" i="12" a="1"/>
  <c r="AY12" i="12" s="1"/>
  <c r="AY13" i="12" a="1"/>
  <c r="AY13" i="12" s="1"/>
  <c r="AY8" i="12" a="1"/>
  <c r="AY8" i="12" s="1"/>
  <c r="AY16" i="12" a="1"/>
  <c r="AY16" i="12" s="1"/>
  <c r="AY24" i="12" a="1"/>
  <c r="AY24" i="12" s="1"/>
  <c r="AY26" i="12" a="1"/>
  <c r="AY26" i="12" s="1"/>
  <c r="AY31" i="12" a="1"/>
  <c r="AY31" i="12" s="1"/>
  <c r="AY23" i="12" a="1"/>
  <c r="AY23" i="12" s="1"/>
  <c r="AY29" i="12" a="1"/>
  <c r="AY29" i="12" s="1"/>
  <c r="AY32" i="12" a="1"/>
  <c r="AY32" i="12" s="1"/>
  <c r="AY22" i="12" a="1"/>
  <c r="AY22" i="12" s="1"/>
  <c r="AY33" i="12" a="1"/>
  <c r="AY33" i="12" s="1"/>
  <c r="AY15" i="12" a="1"/>
  <c r="AY15" i="12" s="1"/>
  <c r="AY34" i="12" a="1"/>
  <c r="AY34" i="12" s="1"/>
  <c r="AY17" i="12" a="1"/>
  <c r="AY17" i="12" s="1"/>
  <c r="AY3" i="12" a="1"/>
  <c r="AY3" i="12" s="1"/>
  <c r="AY27" i="12" a="1"/>
  <c r="AY27" i="12" s="1"/>
  <c r="AY28" i="12" a="1"/>
  <c r="AY28" i="12" s="1"/>
  <c r="AY25" i="12" a="1"/>
  <c r="AY25" i="12" s="1"/>
  <c r="AY36" i="12" a="1"/>
  <c r="AY36" i="12" s="1"/>
  <c r="AY9" i="12" a="1"/>
  <c r="AY9" i="12" s="1"/>
  <c r="AY30" i="12" a="1"/>
  <c r="AY30" i="12" s="1"/>
  <c r="AY35" i="12" a="1"/>
  <c r="AY35" i="12" s="1"/>
  <c r="AY37" i="12" a="1"/>
  <c r="AY37" i="12" s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9" i="11"/>
  <c r="B110" i="11"/>
  <c r="B116" i="11"/>
  <c r="B120" i="11"/>
  <c r="B121" i="11"/>
  <c r="B122" i="11"/>
  <c r="B125" i="11"/>
  <c r="B126" i="11"/>
  <c r="B127" i="11"/>
  <c r="B128" i="11"/>
  <c r="B129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9" i="11"/>
  <c r="B260" i="11"/>
  <c r="B261" i="11"/>
  <c r="B262" i="11"/>
  <c r="B266" i="11"/>
  <c r="B267" i="11"/>
  <c r="B268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7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2" i="11"/>
  <c r="H2" i="8" l="1" a="1"/>
  <c r="H2" i="8" s="1"/>
  <c r="G2" i="8" a="1"/>
  <c r="G2" i="8" s="1"/>
  <c r="N177" i="12" l="1" a="1"/>
  <c r="N177" i="12" s="1"/>
  <c r="N173" i="12" a="1"/>
  <c r="N173" i="12" s="1"/>
  <c r="N180" i="12" a="1"/>
  <c r="N180" i="12" s="1"/>
  <c r="N178" i="12" a="1"/>
  <c r="N178" i="12" s="1"/>
  <c r="N174" i="12" a="1"/>
  <c r="N174" i="12" s="1"/>
  <c r="N175" i="12" a="1"/>
  <c r="N175" i="12" s="1"/>
  <c r="N172" i="12" a="1"/>
  <c r="N172" i="12" s="1"/>
  <c r="N176" i="12" a="1"/>
  <c r="N176" i="12" s="1"/>
  <c r="N179" i="12" a="1"/>
  <c r="N179" i="12" s="1"/>
  <c r="N186" i="12" a="1"/>
  <c r="N186" i="12" s="1"/>
  <c r="N184" i="12" a="1"/>
  <c r="N184" i="12" s="1"/>
  <c r="N151" i="12" a="1"/>
  <c r="N151" i="12" s="1"/>
  <c r="N181" i="12" a="1"/>
  <c r="N181" i="12" s="1"/>
  <c r="N183" i="12" a="1"/>
  <c r="N183" i="12" s="1"/>
  <c r="N171" i="12" a="1"/>
  <c r="N171" i="12" s="1"/>
  <c r="N145" i="12" a="1"/>
  <c r="N145" i="12" s="1"/>
  <c r="N189" i="12" a="1"/>
  <c r="N189" i="12" s="1"/>
  <c r="N182" i="12" a="1"/>
  <c r="N182" i="12" s="1"/>
  <c r="N187" i="12" a="1"/>
  <c r="N187" i="12" s="1"/>
  <c r="N188" i="12" a="1"/>
  <c r="N188" i="12" s="1"/>
  <c r="N154" i="12" a="1"/>
  <c r="N154" i="12" s="1"/>
  <c r="N157" i="12" a="1"/>
  <c r="N157" i="12" s="1"/>
  <c r="N161" i="12" a="1"/>
  <c r="N161" i="12" s="1"/>
  <c r="N159" i="12" a="1"/>
  <c r="N159" i="12" s="1"/>
  <c r="N160" i="12" a="1"/>
  <c r="N160" i="12" s="1"/>
  <c r="N149" i="12" a="1"/>
  <c r="N149" i="12" s="1"/>
  <c r="N148" i="12" a="1"/>
  <c r="N148" i="12" s="1"/>
  <c r="N156" i="12" a="1"/>
  <c r="N156" i="12" s="1"/>
  <c r="N112" i="12" a="1"/>
  <c r="N112" i="12" s="1"/>
  <c r="N114" i="12" a="1"/>
  <c r="N114" i="12" s="1"/>
  <c r="N167" i="12" a="1"/>
  <c r="N167" i="12" s="1"/>
  <c r="N144" i="12" a="1"/>
  <c r="N144" i="12" s="1"/>
  <c r="N150" i="12" a="1"/>
  <c r="N150" i="12" s="1"/>
  <c r="N158" i="12" a="1"/>
  <c r="N158" i="12" s="1"/>
  <c r="N155" i="12" a="1"/>
  <c r="N155" i="12" s="1"/>
  <c r="N166" i="12" a="1"/>
  <c r="N166" i="12" s="1"/>
  <c r="N168" i="12" a="1"/>
  <c r="N168" i="12" s="1"/>
  <c r="N113" i="12" a="1"/>
  <c r="N113" i="12" s="1"/>
  <c r="N147" i="12" a="1"/>
  <c r="N147" i="12" s="1"/>
  <c r="N165" i="12" a="1"/>
  <c r="N165" i="12" s="1"/>
  <c r="N153" i="12" a="1"/>
  <c r="N153" i="12" s="1"/>
  <c r="N162" i="12" a="1"/>
  <c r="N162" i="12" s="1"/>
  <c r="N185" i="12" a="1"/>
  <c r="N185" i="12" s="1"/>
  <c r="N146" i="12" a="1"/>
  <c r="N146" i="12" s="1"/>
  <c r="N125" i="12" a="1"/>
  <c r="N125" i="12" s="1"/>
  <c r="N127" i="12" a="1"/>
  <c r="N127" i="12" s="1"/>
  <c r="N164" i="12" a="1"/>
  <c r="N164" i="12" s="1"/>
  <c r="N116" i="12" a="1"/>
  <c r="N116" i="12" s="1"/>
  <c r="N169" i="12" a="1"/>
  <c r="N169" i="12" s="1"/>
  <c r="N121" i="12" a="1"/>
  <c r="N121" i="12" s="1"/>
  <c r="N118" i="12" a="1"/>
  <c r="N118" i="12" s="1"/>
  <c r="N119" i="12" a="1"/>
  <c r="N119" i="12" s="1"/>
  <c r="N120" i="12" a="1"/>
  <c r="N120" i="12" s="1"/>
  <c r="N117" i="12" a="1"/>
  <c r="N117" i="12" s="1"/>
  <c r="N123" i="12" a="1"/>
  <c r="N123" i="12" s="1"/>
  <c r="N136" i="12" a="1"/>
  <c r="N136" i="12" s="1"/>
  <c r="N124" i="12" a="1"/>
  <c r="N124" i="12" s="1"/>
  <c r="N130" i="12" a="1"/>
  <c r="N130" i="12" s="1"/>
  <c r="N137" i="12" a="1"/>
  <c r="N137" i="12" s="1"/>
  <c r="N122" i="12" a="1"/>
  <c r="N122" i="12" s="1"/>
  <c r="N132" i="12" a="1"/>
  <c r="N132" i="12" s="1"/>
  <c r="N138" i="12" a="1"/>
  <c r="N138" i="12" s="1"/>
  <c r="N163" i="12" a="1"/>
  <c r="N163" i="12" s="1"/>
  <c r="N139" i="12" a="1"/>
  <c r="N139" i="12" s="1"/>
  <c r="N115" i="12" a="1"/>
  <c r="N115" i="12" s="1"/>
  <c r="N126" i="12" a="1"/>
  <c r="N126" i="12" s="1"/>
  <c r="N152" i="12" a="1"/>
  <c r="N152" i="12" s="1"/>
  <c r="N133" i="12" a="1"/>
  <c r="N133" i="12" s="1"/>
  <c r="N134" i="12" a="1"/>
  <c r="N134" i="12" s="1"/>
  <c r="N135" i="12" a="1"/>
  <c r="N135" i="12" s="1"/>
  <c r="N111" i="12" a="1"/>
  <c r="N111" i="12" s="1"/>
  <c r="N86" i="12" a="1"/>
  <c r="N86" i="12" s="1"/>
  <c r="N77" i="12" a="1"/>
  <c r="N77" i="12" s="1"/>
  <c r="N79" i="12" a="1"/>
  <c r="N79" i="12" s="1"/>
  <c r="N142" i="12" a="1"/>
  <c r="N142" i="12" s="1"/>
  <c r="N81" i="12" a="1"/>
  <c r="N81" i="12" s="1"/>
  <c r="N84" i="12" a="1"/>
  <c r="N84" i="12" s="1"/>
  <c r="N129" i="12" a="1"/>
  <c r="N129" i="12" s="1"/>
  <c r="N82" i="12" a="1"/>
  <c r="N82" i="12" s="1"/>
  <c r="N140" i="12" a="1"/>
  <c r="N140" i="12" s="1"/>
  <c r="N141" i="12" a="1"/>
  <c r="N141" i="12" s="1"/>
  <c r="N78" i="12" a="1"/>
  <c r="N78" i="12" s="1"/>
  <c r="N76" i="12" a="1"/>
  <c r="N76" i="12" s="1"/>
  <c r="N131" i="12" a="1"/>
  <c r="N131" i="12" s="1"/>
  <c r="N80" i="12" a="1"/>
  <c r="N80" i="12" s="1"/>
  <c r="N83" i="12" a="1"/>
  <c r="N83" i="12" s="1"/>
  <c r="N128" i="12" a="1"/>
  <c r="N128" i="12" s="1"/>
  <c r="N94" i="12" a="1"/>
  <c r="N94" i="12" s="1"/>
  <c r="N88" i="12" a="1"/>
  <c r="N88" i="12" s="1"/>
  <c r="N89" i="12" a="1"/>
  <c r="N89" i="12" s="1"/>
  <c r="N99" i="12" a="1"/>
  <c r="N99" i="12" s="1"/>
  <c r="N87" i="12" a="1"/>
  <c r="N87" i="12" s="1"/>
  <c r="N97" i="12" a="1"/>
  <c r="N97" i="12" s="1"/>
  <c r="N98" i="12" a="1"/>
  <c r="N98" i="12" s="1"/>
  <c r="N92" i="12" a="1"/>
  <c r="N92" i="12" s="1"/>
  <c r="N96" i="12" a="1"/>
  <c r="N96" i="12" s="1"/>
  <c r="N93" i="12" a="1"/>
  <c r="N93" i="12" s="1"/>
  <c r="N91" i="12" a="1"/>
  <c r="N91" i="12" s="1"/>
  <c r="N90" i="12" a="1"/>
  <c r="N90" i="12" s="1"/>
  <c r="N85" i="12" a="1"/>
  <c r="N85" i="12" s="1"/>
  <c r="N101" i="12" a="1"/>
  <c r="N101" i="12" s="1"/>
  <c r="N109" i="12" a="1"/>
  <c r="N109" i="12" s="1"/>
  <c r="N108" i="12" a="1"/>
  <c r="N108" i="12" s="1"/>
  <c r="N42" i="12" a="1"/>
  <c r="N42" i="12" s="1"/>
  <c r="N100" i="12" a="1"/>
  <c r="N100" i="12" s="1"/>
  <c r="N103" i="12" a="1"/>
  <c r="N103" i="12" s="1"/>
  <c r="N107" i="12" a="1"/>
  <c r="N107" i="12" s="1"/>
  <c r="N43" i="12" a="1"/>
  <c r="N43" i="12" s="1"/>
  <c r="N95" i="12" a="1"/>
  <c r="N95" i="12" s="1"/>
  <c r="N102" i="12" a="1"/>
  <c r="N102" i="12" s="1"/>
  <c r="N75" i="12" a="1"/>
  <c r="N75" i="12" s="1"/>
  <c r="N104" i="12" a="1"/>
  <c r="N104" i="12" s="1"/>
  <c r="N105" i="12" a="1"/>
  <c r="N105" i="12" s="1"/>
  <c r="N47" i="12" a="1"/>
  <c r="N47" i="12" s="1"/>
  <c r="N40" i="12" a="1"/>
  <c r="N40" i="12" s="1"/>
  <c r="N41" i="12" a="1"/>
  <c r="N41" i="12" s="1"/>
  <c r="N53" i="12" a="1"/>
  <c r="N53" i="12" s="1"/>
  <c r="N54" i="12" a="1"/>
  <c r="N54" i="12" s="1"/>
  <c r="N48" i="12" a="1"/>
  <c r="N48" i="12" s="1"/>
  <c r="N44" i="12" a="1"/>
  <c r="N44" i="12" s="1"/>
  <c r="N106" i="12" a="1"/>
  <c r="N106" i="12" s="1"/>
  <c r="N50" i="12" a="1"/>
  <c r="N50" i="12" s="1"/>
  <c r="N52" i="12" a="1"/>
  <c r="N52" i="12" s="1"/>
  <c r="N57" i="12" a="1"/>
  <c r="N57" i="12" s="1"/>
  <c r="N45" i="12" a="1"/>
  <c r="N45" i="12" s="1"/>
  <c r="N56" i="12" a="1"/>
  <c r="N56" i="12" s="1"/>
  <c r="N49" i="12" a="1"/>
  <c r="N49" i="12" s="1"/>
  <c r="N55" i="12" a="1"/>
  <c r="N55" i="12" s="1"/>
  <c r="N59" i="12" a="1"/>
  <c r="N59" i="12" s="1"/>
  <c r="N66" i="12" a="1"/>
  <c r="N66" i="12" s="1"/>
  <c r="N4" i="12" a="1"/>
  <c r="N4" i="12" s="1"/>
  <c r="N67" i="12" a="1"/>
  <c r="N67" i="12" s="1"/>
  <c r="N68" i="12" a="1"/>
  <c r="N68" i="12" s="1"/>
  <c r="N69" i="12" a="1"/>
  <c r="N69" i="12" s="1"/>
  <c r="N62" i="12" a="1"/>
  <c r="N62" i="12" s="1"/>
  <c r="N63" i="12" a="1"/>
  <c r="N63" i="12" s="1"/>
  <c r="N46" i="12" a="1"/>
  <c r="N46" i="12" s="1"/>
  <c r="N6" i="12" a="1"/>
  <c r="N6" i="12" s="1"/>
  <c r="N51" i="12" a="1"/>
  <c r="N51" i="12" s="1"/>
  <c r="N64" i="12" a="1"/>
  <c r="N64" i="12" s="1"/>
  <c r="N60" i="12" a="1"/>
  <c r="N60" i="12" s="1"/>
  <c r="N58" i="12" a="1"/>
  <c r="N58" i="12" s="1"/>
  <c r="N61" i="12" a="1"/>
  <c r="N61" i="12" s="1"/>
  <c r="N65" i="12" a="1"/>
  <c r="N65" i="12" s="1"/>
  <c r="N73" i="12" a="1"/>
  <c r="N73" i="12" s="1"/>
  <c r="N72" i="12" a="1"/>
  <c r="N72" i="12" s="1"/>
  <c r="N12" i="12" a="1"/>
  <c r="N12" i="12" s="1"/>
  <c r="N11" i="12" a="1"/>
  <c r="N11" i="12" s="1"/>
  <c r="N15" i="12" a="1"/>
  <c r="N15" i="12" s="1"/>
  <c r="N70" i="12" a="1"/>
  <c r="N70" i="12" s="1"/>
  <c r="N14" i="12" a="1"/>
  <c r="N14" i="12" s="1"/>
  <c r="N17" i="12" a="1"/>
  <c r="N17" i="12" s="1"/>
  <c r="N24" i="12" a="1"/>
  <c r="N24" i="12" s="1"/>
  <c r="N39" i="12" a="1"/>
  <c r="N39" i="12" s="1"/>
  <c r="N7" i="12" a="1"/>
  <c r="N7" i="12" s="1"/>
  <c r="N9" i="12" a="1"/>
  <c r="N9" i="12" s="1"/>
  <c r="N18" i="12" a="1"/>
  <c r="N18" i="12" s="1"/>
  <c r="N22" i="12" a="1"/>
  <c r="N22" i="12" s="1"/>
  <c r="N13" i="12" a="1"/>
  <c r="N13" i="12" s="1"/>
  <c r="N20" i="12" a="1"/>
  <c r="N20" i="12" s="1"/>
  <c r="N21" i="12" a="1"/>
  <c r="N21" i="12" s="1"/>
  <c r="N19" i="12" a="1"/>
  <c r="N19" i="12" s="1"/>
  <c r="N5" i="12" a="1"/>
  <c r="N5" i="12" s="1"/>
  <c r="N8" i="12" a="1"/>
  <c r="N8" i="12" s="1"/>
  <c r="N16" i="12" a="1"/>
  <c r="N16" i="12" s="1"/>
  <c r="N71" i="12" a="1"/>
  <c r="N71" i="12" s="1"/>
  <c r="N26" i="12" a="1"/>
  <c r="N26" i="12" s="1"/>
  <c r="N33" i="12" a="1"/>
  <c r="N33" i="12" s="1"/>
  <c r="N35" i="12" a="1"/>
  <c r="N35" i="12" s="1"/>
  <c r="N34" i="12" a="1"/>
  <c r="N34" i="12" s="1"/>
  <c r="N30" i="12" a="1"/>
  <c r="N30" i="12" s="1"/>
  <c r="N37" i="12" a="1"/>
  <c r="N37" i="12" s="1"/>
  <c r="N27" i="12" a="1"/>
  <c r="N27" i="12" s="1"/>
  <c r="N3" i="12" a="1"/>
  <c r="N3" i="12" s="1"/>
  <c r="N25" i="12" a="1"/>
  <c r="N25" i="12" s="1"/>
  <c r="N29" i="12" a="1"/>
  <c r="N29" i="12" s="1"/>
  <c r="N36" i="12" a="1"/>
  <c r="N36" i="12" s="1"/>
  <c r="N23" i="12" a="1"/>
  <c r="N23" i="12" s="1"/>
  <c r="N28" i="12" a="1"/>
  <c r="N28" i="12" s="1"/>
  <c r="N31" i="12" a="1"/>
  <c r="N31" i="12" s="1"/>
  <c r="N10" i="12" a="1"/>
  <c r="N10" i="12" s="1"/>
  <c r="N32" i="12" a="1"/>
  <c r="N32" i="12" s="1"/>
  <c r="AE179" i="12" a="1"/>
  <c r="AE179" i="12" s="1"/>
  <c r="AE186" i="12" a="1"/>
  <c r="AE186" i="12" s="1"/>
  <c r="AE176" i="12" a="1"/>
  <c r="AE176" i="12" s="1"/>
  <c r="AE184" i="12" a="1"/>
  <c r="AE184" i="12" s="1"/>
  <c r="AE173" i="12" a="1"/>
  <c r="AE173" i="12" s="1"/>
  <c r="AE177" i="12" a="1"/>
  <c r="AE177" i="12" s="1"/>
  <c r="AE183" i="12" a="1"/>
  <c r="AE183" i="12" s="1"/>
  <c r="AE180" i="12" a="1"/>
  <c r="AE180" i="12" s="1"/>
  <c r="AE174" i="12" a="1"/>
  <c r="AE174" i="12" s="1"/>
  <c r="AE178" i="12" a="1"/>
  <c r="AE178" i="12" s="1"/>
  <c r="AE175" i="12" a="1"/>
  <c r="AE175" i="12" s="1"/>
  <c r="AE172" i="12" a="1"/>
  <c r="AE172" i="12" s="1"/>
  <c r="AE181" i="12" a="1"/>
  <c r="AE181" i="12" s="1"/>
  <c r="AE149" i="12" a="1"/>
  <c r="AE149" i="12" s="1"/>
  <c r="AE152" i="12" a="1"/>
  <c r="AE152" i="12" s="1"/>
  <c r="AE188" i="12" a="1"/>
  <c r="AE188" i="12" s="1"/>
  <c r="AE171" i="12" a="1"/>
  <c r="AE171" i="12" s="1"/>
  <c r="AE145" i="12" a="1"/>
  <c r="AE145" i="12" s="1"/>
  <c r="AE189" i="12" a="1"/>
  <c r="AE189" i="12" s="1"/>
  <c r="AE185" i="12" a="1"/>
  <c r="AE185" i="12" s="1"/>
  <c r="AE182" i="12" a="1"/>
  <c r="AE182" i="12" s="1"/>
  <c r="AE153" i="12" a="1"/>
  <c r="AE153" i="12" s="1"/>
  <c r="AE154" i="12" a="1"/>
  <c r="AE154" i="12" s="1"/>
  <c r="AE163" i="12" a="1"/>
  <c r="AE163" i="12" s="1"/>
  <c r="AE151" i="12" a="1"/>
  <c r="AE151" i="12" s="1"/>
  <c r="AE146" i="12" a="1"/>
  <c r="AE146" i="12" s="1"/>
  <c r="AE148" i="12" a="1"/>
  <c r="AE148" i="12" s="1"/>
  <c r="AE156" i="12" a="1"/>
  <c r="AE156" i="12" s="1"/>
  <c r="AE160" i="12" a="1"/>
  <c r="AE160" i="12" s="1"/>
  <c r="AE165" i="12" a="1"/>
  <c r="AE165" i="12" s="1"/>
  <c r="AE169" i="12" a="1"/>
  <c r="AE169" i="12" s="1"/>
  <c r="AE187" i="12" a="1"/>
  <c r="AE187" i="12" s="1"/>
  <c r="AE159" i="12" a="1"/>
  <c r="AE159" i="12" s="1"/>
  <c r="AE164" i="12" a="1"/>
  <c r="AE164" i="12" s="1"/>
  <c r="AE112" i="12" a="1"/>
  <c r="AE112" i="12" s="1"/>
  <c r="AE167" i="12" a="1"/>
  <c r="AE167" i="12" s="1"/>
  <c r="AE162" i="12" a="1"/>
  <c r="AE162" i="12" s="1"/>
  <c r="AE150" i="12" a="1"/>
  <c r="AE150" i="12" s="1"/>
  <c r="AE161" i="12" a="1"/>
  <c r="AE161" i="12" s="1"/>
  <c r="AE168" i="12" a="1"/>
  <c r="AE168" i="12" s="1"/>
  <c r="AE144" i="12" a="1"/>
  <c r="AE144" i="12" s="1"/>
  <c r="AE122" i="12" a="1"/>
  <c r="AE122" i="12" s="1"/>
  <c r="AE155" i="12" a="1"/>
  <c r="AE155" i="12" s="1"/>
  <c r="AE157" i="12" a="1"/>
  <c r="AE157" i="12" s="1"/>
  <c r="AE117" i="12" a="1"/>
  <c r="AE117" i="12" s="1"/>
  <c r="AE125" i="12" a="1"/>
  <c r="AE125" i="12" s="1"/>
  <c r="AE115" i="12" a="1"/>
  <c r="AE115" i="12" s="1"/>
  <c r="AE147" i="12" a="1"/>
  <c r="AE147" i="12" s="1"/>
  <c r="AE114" i="12" a="1"/>
  <c r="AE114" i="12" s="1"/>
  <c r="AE116" i="12" a="1"/>
  <c r="AE116" i="12" s="1"/>
  <c r="AE123" i="12" a="1"/>
  <c r="AE123" i="12" s="1"/>
  <c r="AE166" i="12" a="1"/>
  <c r="AE166" i="12" s="1"/>
  <c r="AE118" i="12" a="1"/>
  <c r="AE118" i="12" s="1"/>
  <c r="AE131" i="12" a="1"/>
  <c r="AE131" i="12" s="1"/>
  <c r="AE135" i="12" a="1"/>
  <c r="AE135" i="12" s="1"/>
  <c r="AE121" i="12" a="1"/>
  <c r="AE121" i="12" s="1"/>
  <c r="AE128" i="12" a="1"/>
  <c r="AE128" i="12" s="1"/>
  <c r="AE136" i="12" a="1"/>
  <c r="AE136" i="12" s="1"/>
  <c r="AE137" i="12" a="1"/>
  <c r="AE137" i="12" s="1"/>
  <c r="AE158" i="12" a="1"/>
  <c r="AE158" i="12" s="1"/>
  <c r="AE119" i="12" a="1"/>
  <c r="AE119" i="12" s="1"/>
  <c r="AE130" i="12" a="1"/>
  <c r="AE130" i="12" s="1"/>
  <c r="AE126" i="12" a="1"/>
  <c r="AE126" i="12" s="1"/>
  <c r="AE138" i="12" a="1"/>
  <c r="AE138" i="12" s="1"/>
  <c r="AE113" i="12" a="1"/>
  <c r="AE113" i="12" s="1"/>
  <c r="AE120" i="12" a="1"/>
  <c r="AE120" i="12" s="1"/>
  <c r="AE132" i="12" a="1"/>
  <c r="AE132" i="12" s="1"/>
  <c r="AE133" i="12" a="1"/>
  <c r="AE133" i="12" s="1"/>
  <c r="AE124" i="12" a="1"/>
  <c r="AE124" i="12" s="1"/>
  <c r="AE83" i="12" a="1"/>
  <c r="AE83" i="12" s="1"/>
  <c r="AE127" i="12" a="1"/>
  <c r="AE127" i="12" s="1"/>
  <c r="AE134" i="12" a="1"/>
  <c r="AE134" i="12" s="1"/>
  <c r="AE81" i="12" a="1"/>
  <c r="AE81" i="12" s="1"/>
  <c r="AE77" i="12" a="1"/>
  <c r="AE77" i="12" s="1"/>
  <c r="AE140" i="12" a="1"/>
  <c r="AE140" i="12" s="1"/>
  <c r="AE79" i="12" a="1"/>
  <c r="AE79" i="12" s="1"/>
  <c r="AE139" i="12" a="1"/>
  <c r="AE139" i="12" s="1"/>
  <c r="AE129" i="12" a="1"/>
  <c r="AE129" i="12" s="1"/>
  <c r="AE142" i="12" a="1"/>
  <c r="AE142" i="12" s="1"/>
  <c r="AE111" i="12" a="1"/>
  <c r="AE111" i="12" s="1"/>
  <c r="AE82" i="12" a="1"/>
  <c r="AE82" i="12" s="1"/>
  <c r="AE96" i="12" a="1"/>
  <c r="AE96" i="12" s="1"/>
  <c r="AE86" i="12" a="1"/>
  <c r="AE86" i="12" s="1"/>
  <c r="AE90" i="12" a="1"/>
  <c r="AE90" i="12" s="1"/>
  <c r="AE84" i="12" a="1"/>
  <c r="AE84" i="12" s="1"/>
  <c r="AE95" i="12" a="1"/>
  <c r="AE95" i="12" s="1"/>
  <c r="AE80" i="12" a="1"/>
  <c r="AE80" i="12" s="1"/>
  <c r="AE89" i="12" a="1"/>
  <c r="AE89" i="12" s="1"/>
  <c r="AE94" i="12" a="1"/>
  <c r="AE94" i="12" s="1"/>
  <c r="AE100" i="12" a="1"/>
  <c r="AE100" i="12" s="1"/>
  <c r="AE85" i="12" a="1"/>
  <c r="AE85" i="12" s="1"/>
  <c r="AE87" i="12" a="1"/>
  <c r="AE87" i="12" s="1"/>
  <c r="AE99" i="12" a="1"/>
  <c r="AE99" i="12" s="1"/>
  <c r="AE141" i="12" a="1"/>
  <c r="AE141" i="12" s="1"/>
  <c r="AE76" i="12" a="1"/>
  <c r="AE76" i="12" s="1"/>
  <c r="AE88" i="12" a="1"/>
  <c r="AE88" i="12" s="1"/>
  <c r="AE78" i="12" a="1"/>
  <c r="AE78" i="12" s="1"/>
  <c r="AE93" i="12" a="1"/>
  <c r="AE93" i="12" s="1"/>
  <c r="AE75" i="12" a="1"/>
  <c r="AE75" i="12" s="1"/>
  <c r="AE92" i="12" a="1"/>
  <c r="AE92" i="12" s="1"/>
  <c r="AE41" i="12" a="1"/>
  <c r="AE41" i="12" s="1"/>
  <c r="AE91" i="12" a="1"/>
  <c r="AE91" i="12" s="1"/>
  <c r="AE102" i="12" a="1"/>
  <c r="AE102" i="12" s="1"/>
  <c r="AE104" i="12" a="1"/>
  <c r="AE104" i="12" s="1"/>
  <c r="AE109" i="12" a="1"/>
  <c r="AE109" i="12" s="1"/>
  <c r="AE105" i="12" a="1"/>
  <c r="AE105" i="12" s="1"/>
  <c r="AE97" i="12" a="1"/>
  <c r="AE97" i="12" s="1"/>
  <c r="AE106" i="12" a="1"/>
  <c r="AE106" i="12" s="1"/>
  <c r="AE101" i="12" a="1"/>
  <c r="AE101" i="12" s="1"/>
  <c r="AE108" i="12" a="1"/>
  <c r="AE108" i="12" s="1"/>
  <c r="AE103" i="12" a="1"/>
  <c r="AE103" i="12" s="1"/>
  <c r="AE107" i="12" a="1"/>
  <c r="AE107" i="12" s="1"/>
  <c r="AE56" i="12" a="1"/>
  <c r="AE56" i="12" s="1"/>
  <c r="AE57" i="12" a="1"/>
  <c r="AE57" i="12" s="1"/>
  <c r="AE98" i="12" a="1"/>
  <c r="AE98" i="12" s="1"/>
  <c r="AE46" i="12" a="1"/>
  <c r="AE46" i="12" s="1"/>
  <c r="AE58" i="12" a="1"/>
  <c r="AE58" i="12" s="1"/>
  <c r="AE49" i="12" a="1"/>
  <c r="AE49" i="12" s="1"/>
  <c r="AE60" i="12" a="1"/>
  <c r="AE60" i="12" s="1"/>
  <c r="AE47" i="12" a="1"/>
  <c r="AE47" i="12" s="1"/>
  <c r="AE51" i="12" a="1"/>
  <c r="AE51" i="12" s="1"/>
  <c r="AE42" i="12" a="1"/>
  <c r="AE42" i="12" s="1"/>
  <c r="AE44" i="12" a="1"/>
  <c r="AE44" i="12" s="1"/>
  <c r="AE48" i="12" a="1"/>
  <c r="AE48" i="12" s="1"/>
  <c r="AE43" i="12" a="1"/>
  <c r="AE43" i="12" s="1"/>
  <c r="AE53" i="12" a="1"/>
  <c r="AE53" i="12" s="1"/>
  <c r="AE40" i="12" a="1"/>
  <c r="AE40" i="12" s="1"/>
  <c r="AE52" i="12" a="1"/>
  <c r="AE52" i="12" s="1"/>
  <c r="AE45" i="12" a="1"/>
  <c r="AE45" i="12" s="1"/>
  <c r="AE54" i="12" a="1"/>
  <c r="AE54" i="12" s="1"/>
  <c r="AE50" i="12" a="1"/>
  <c r="AE50" i="12" s="1"/>
  <c r="AE64" i="12" a="1"/>
  <c r="AE64" i="12" s="1"/>
  <c r="AE71" i="12" a="1"/>
  <c r="AE71" i="12" s="1"/>
  <c r="AE70" i="12" a="1"/>
  <c r="AE70" i="12" s="1"/>
  <c r="AE65" i="12" a="1"/>
  <c r="AE65" i="12" s="1"/>
  <c r="AE55" i="12" a="1"/>
  <c r="AE55" i="12" s="1"/>
  <c r="AE4" i="12" a="1"/>
  <c r="AE4" i="12" s="1"/>
  <c r="AE39" i="12" a="1"/>
  <c r="AE39" i="12" s="1"/>
  <c r="AE66" i="12" a="1"/>
  <c r="AE66" i="12" s="1"/>
  <c r="AE61" i="12" a="1"/>
  <c r="AE61" i="12" s="1"/>
  <c r="AE67" i="12" a="1"/>
  <c r="AE67" i="12" s="1"/>
  <c r="AE68" i="12" a="1"/>
  <c r="AE68" i="12" s="1"/>
  <c r="AE69" i="12" a="1"/>
  <c r="AE69" i="12" s="1"/>
  <c r="AE62" i="12" a="1"/>
  <c r="AE62" i="12" s="1"/>
  <c r="AE63" i="12" a="1"/>
  <c r="AE63" i="12" s="1"/>
  <c r="AE73" i="12" a="1"/>
  <c r="AE73" i="12" s="1"/>
  <c r="AE13" i="12" a="1"/>
  <c r="AE13" i="12" s="1"/>
  <c r="AE59" i="12" a="1"/>
  <c r="AE59" i="12" s="1"/>
  <c r="AE6" i="12" a="1"/>
  <c r="AE6" i="12" s="1"/>
  <c r="AE9" i="12" a="1"/>
  <c r="AE9" i="12" s="1"/>
  <c r="AE5" i="12" a="1"/>
  <c r="AE5" i="12" s="1"/>
  <c r="AE8" i="12" a="1"/>
  <c r="AE8" i="12" s="1"/>
  <c r="AE12" i="12" a="1"/>
  <c r="AE12" i="12" s="1"/>
  <c r="AE16" i="12" a="1"/>
  <c r="AE16" i="12" s="1"/>
  <c r="AE10" i="12" a="1"/>
  <c r="AE10" i="12" s="1"/>
  <c r="AE11" i="12" a="1"/>
  <c r="AE11" i="12" s="1"/>
  <c r="AE72" i="12" a="1"/>
  <c r="AE72" i="12" s="1"/>
  <c r="AE15" i="12" a="1"/>
  <c r="AE15" i="12" s="1"/>
  <c r="AE17" i="12" a="1"/>
  <c r="AE17" i="12" s="1"/>
  <c r="AE7" i="12" a="1"/>
  <c r="AE7" i="12" s="1"/>
  <c r="AE14" i="12" a="1"/>
  <c r="AE14" i="12" s="1"/>
  <c r="AE18" i="12" a="1"/>
  <c r="AE18" i="12" s="1"/>
  <c r="AE36" i="12" a="1"/>
  <c r="AE36" i="12" s="1"/>
  <c r="AE20" i="12" a="1"/>
  <c r="AE20" i="12" s="1"/>
  <c r="AE21" i="12" a="1"/>
  <c r="AE21" i="12" s="1"/>
  <c r="AE23" i="12" a="1"/>
  <c r="AE23" i="12" s="1"/>
  <c r="AE24" i="12" a="1"/>
  <c r="AE24" i="12" s="1"/>
  <c r="AE27" i="12" a="1"/>
  <c r="AE27" i="12" s="1"/>
  <c r="AE29" i="12" a="1"/>
  <c r="AE29" i="12" s="1"/>
  <c r="AE31" i="12" a="1"/>
  <c r="AE31" i="12" s="1"/>
  <c r="AE19" i="12" a="1"/>
  <c r="AE19" i="12" s="1"/>
  <c r="AE25" i="12" a="1"/>
  <c r="AE25" i="12" s="1"/>
  <c r="AE32" i="12" a="1"/>
  <c r="AE32" i="12" s="1"/>
  <c r="AE35" i="12" a="1"/>
  <c r="AE35" i="12" s="1"/>
  <c r="AE22" i="12" a="1"/>
  <c r="AE22" i="12" s="1"/>
  <c r="AE28" i="12" a="1"/>
  <c r="AE28" i="12" s="1"/>
  <c r="AE33" i="12" a="1"/>
  <c r="AE33" i="12" s="1"/>
  <c r="AE34" i="12" a="1"/>
  <c r="AE34" i="12" s="1"/>
  <c r="AE37" i="12" a="1"/>
  <c r="AE37" i="12" s="1"/>
  <c r="AE26" i="12" a="1"/>
  <c r="AE26" i="12" s="1"/>
  <c r="AE30" i="12" a="1"/>
  <c r="AE30" i="12" s="1"/>
  <c r="AE3" i="12" a="1"/>
  <c r="AE3" i="12" s="1"/>
  <c r="P177" i="12" a="1"/>
  <c r="P177" i="12" s="1"/>
  <c r="P183" i="12" a="1"/>
  <c r="P183" i="12" s="1"/>
  <c r="P173" i="12" a="1"/>
  <c r="P173" i="12" s="1"/>
  <c r="P180" i="12" a="1"/>
  <c r="P180" i="12" s="1"/>
  <c r="P178" i="12" a="1"/>
  <c r="P178" i="12" s="1"/>
  <c r="P174" i="12" a="1"/>
  <c r="P174" i="12" s="1"/>
  <c r="P175" i="12" a="1"/>
  <c r="P175" i="12" s="1"/>
  <c r="P182" i="12" a="1"/>
  <c r="P182" i="12" s="1"/>
  <c r="P184" i="12" a="1"/>
  <c r="P184" i="12" s="1"/>
  <c r="P172" i="12" a="1"/>
  <c r="P172" i="12" s="1"/>
  <c r="P176" i="12" a="1"/>
  <c r="P176" i="12" s="1"/>
  <c r="P179" i="12" a="1"/>
  <c r="P179" i="12" s="1"/>
  <c r="P188" i="12" a="1"/>
  <c r="P188" i="12" s="1"/>
  <c r="P149" i="12" a="1"/>
  <c r="P149" i="12" s="1"/>
  <c r="P186" i="12" a="1"/>
  <c r="P186" i="12" s="1"/>
  <c r="P181" i="12" a="1"/>
  <c r="P181" i="12" s="1"/>
  <c r="P151" i="12" a="1"/>
  <c r="P151" i="12" s="1"/>
  <c r="P171" i="12" a="1"/>
  <c r="P171" i="12" s="1"/>
  <c r="P189" i="12" a="1"/>
  <c r="P189" i="12" s="1"/>
  <c r="P145" i="12" a="1"/>
  <c r="P145" i="12" s="1"/>
  <c r="P150" i="12" a="1"/>
  <c r="P150" i="12" s="1"/>
  <c r="P163" i="12" a="1"/>
  <c r="P163" i="12" s="1"/>
  <c r="P153" i="12" a="1"/>
  <c r="P153" i="12" s="1"/>
  <c r="P152" i="12" a="1"/>
  <c r="P152" i="12" s="1"/>
  <c r="P185" i="12" a="1"/>
  <c r="P185" i="12" s="1"/>
  <c r="P154" i="12" a="1"/>
  <c r="P154" i="12" s="1"/>
  <c r="P158" i="12" a="1"/>
  <c r="P158" i="12" s="1"/>
  <c r="P161" i="12" a="1"/>
  <c r="P161" i="12" s="1"/>
  <c r="P147" i="12" a="1"/>
  <c r="P147" i="12" s="1"/>
  <c r="P156" i="12" a="1"/>
  <c r="P156" i="12" s="1"/>
  <c r="P160" i="12" a="1"/>
  <c r="P160" i="12" s="1"/>
  <c r="P159" i="12" a="1"/>
  <c r="P159" i="12" s="1"/>
  <c r="P164" i="12" a="1"/>
  <c r="P164" i="12" s="1"/>
  <c r="P169" i="12" a="1"/>
  <c r="P169" i="12" s="1"/>
  <c r="P167" i="12" a="1"/>
  <c r="P167" i="12" s="1"/>
  <c r="P144" i="12" a="1"/>
  <c r="P144" i="12" s="1"/>
  <c r="P148" i="12" a="1"/>
  <c r="P148" i="12" s="1"/>
  <c r="P155" i="12" a="1"/>
  <c r="P155" i="12" s="1"/>
  <c r="P157" i="12" a="1"/>
  <c r="P157" i="12" s="1"/>
  <c r="P166" i="12" a="1"/>
  <c r="P166" i="12" s="1"/>
  <c r="P168" i="12" a="1"/>
  <c r="P168" i="12" s="1"/>
  <c r="P117" i="12" a="1"/>
  <c r="P117" i="12" s="1"/>
  <c r="P114" i="12" a="1"/>
  <c r="P114" i="12" s="1"/>
  <c r="P123" i="12" a="1"/>
  <c r="P123" i="12" s="1"/>
  <c r="P146" i="12" a="1"/>
  <c r="P146" i="12" s="1"/>
  <c r="P112" i="12" a="1"/>
  <c r="P112" i="12" s="1"/>
  <c r="P116" i="12" a="1"/>
  <c r="P116" i="12" s="1"/>
  <c r="P187" i="12" a="1"/>
  <c r="P187" i="12" s="1"/>
  <c r="P113" i="12" a="1"/>
  <c r="P113" i="12" s="1"/>
  <c r="P165" i="12" a="1"/>
  <c r="P165" i="12" s="1"/>
  <c r="P118" i="12" a="1"/>
  <c r="P118" i="12" s="1"/>
  <c r="P119" i="12" a="1"/>
  <c r="P119" i="12" s="1"/>
  <c r="P115" i="12" a="1"/>
  <c r="P115" i="12" s="1"/>
  <c r="P120" i="12" a="1"/>
  <c r="P120" i="12" s="1"/>
  <c r="P131" i="12" a="1"/>
  <c r="P131" i="12" s="1"/>
  <c r="P129" i="12" a="1"/>
  <c r="P129" i="12" s="1"/>
  <c r="P162" i="12" a="1"/>
  <c r="P162" i="12" s="1"/>
  <c r="P130" i="12" a="1"/>
  <c r="P130" i="12" s="1"/>
  <c r="P136" i="12" a="1"/>
  <c r="P136" i="12" s="1"/>
  <c r="P124" i="12" a="1"/>
  <c r="P124" i="12" s="1"/>
  <c r="P137" i="12" a="1"/>
  <c r="P137" i="12" s="1"/>
  <c r="P127" i="12" a="1"/>
  <c r="P127" i="12" s="1"/>
  <c r="P132" i="12" a="1"/>
  <c r="P132" i="12" s="1"/>
  <c r="P126" i="12" a="1"/>
  <c r="P126" i="12" s="1"/>
  <c r="P139" i="12" a="1"/>
  <c r="P139" i="12" s="1"/>
  <c r="P121" i="12" a="1"/>
  <c r="P121" i="12" s="1"/>
  <c r="P133" i="12" a="1"/>
  <c r="P133" i="12" s="1"/>
  <c r="P128" i="12" a="1"/>
  <c r="P128" i="12" s="1"/>
  <c r="P138" i="12" a="1"/>
  <c r="P138" i="12" s="1"/>
  <c r="P86" i="12" a="1"/>
  <c r="P86" i="12" s="1"/>
  <c r="P111" i="12" a="1"/>
  <c r="P111" i="12" s="1"/>
  <c r="P77" i="12" a="1"/>
  <c r="P77" i="12" s="1"/>
  <c r="P79" i="12" a="1"/>
  <c r="P79" i="12" s="1"/>
  <c r="P81" i="12" a="1"/>
  <c r="P81" i="12" s="1"/>
  <c r="P84" i="12" a="1"/>
  <c r="P84" i="12" s="1"/>
  <c r="P125" i="12" a="1"/>
  <c r="P125" i="12" s="1"/>
  <c r="P142" i="12" a="1"/>
  <c r="P142" i="12" s="1"/>
  <c r="P140" i="12" a="1"/>
  <c r="P140" i="12" s="1"/>
  <c r="P78" i="12" a="1"/>
  <c r="P78" i="12" s="1"/>
  <c r="P76" i="12" a="1"/>
  <c r="P76" i="12" s="1"/>
  <c r="P134" i="12" a="1"/>
  <c r="P134" i="12" s="1"/>
  <c r="P82" i="12" a="1"/>
  <c r="P82" i="12" s="1"/>
  <c r="P100" i="12" a="1"/>
  <c r="P100" i="12" s="1"/>
  <c r="P95" i="12" a="1"/>
  <c r="P95" i="12" s="1"/>
  <c r="P122" i="12" a="1"/>
  <c r="P122" i="12" s="1"/>
  <c r="P141" i="12" a="1"/>
  <c r="P141" i="12" s="1"/>
  <c r="P94" i="12" a="1"/>
  <c r="P94" i="12" s="1"/>
  <c r="P87" i="12" a="1"/>
  <c r="P87" i="12" s="1"/>
  <c r="P88" i="12" a="1"/>
  <c r="P88" i="12" s="1"/>
  <c r="P89" i="12" a="1"/>
  <c r="P89" i="12" s="1"/>
  <c r="P99" i="12" a="1"/>
  <c r="P99" i="12" s="1"/>
  <c r="P83" i="12" a="1"/>
  <c r="P83" i="12" s="1"/>
  <c r="P98" i="12" a="1"/>
  <c r="P98" i="12" s="1"/>
  <c r="P92" i="12" a="1"/>
  <c r="P92" i="12" s="1"/>
  <c r="P135" i="12" a="1"/>
  <c r="P135" i="12" s="1"/>
  <c r="P93" i="12" a="1"/>
  <c r="P93" i="12" s="1"/>
  <c r="P105" i="12" a="1"/>
  <c r="P105" i="12" s="1"/>
  <c r="P41" i="12" a="1"/>
  <c r="P41" i="12" s="1"/>
  <c r="P90" i="12" a="1"/>
  <c r="P90" i="12" s="1"/>
  <c r="P106" i="12" a="1"/>
  <c r="P106" i="12" s="1"/>
  <c r="P101" i="12" a="1"/>
  <c r="P101" i="12" s="1"/>
  <c r="P109" i="12" a="1"/>
  <c r="P109" i="12" s="1"/>
  <c r="P80" i="12" a="1"/>
  <c r="P80" i="12" s="1"/>
  <c r="P85" i="12" a="1"/>
  <c r="P85" i="12" s="1"/>
  <c r="P42" i="12" a="1"/>
  <c r="P42" i="12" s="1"/>
  <c r="P96" i="12" a="1"/>
  <c r="P96" i="12" s="1"/>
  <c r="P108" i="12" a="1"/>
  <c r="P108" i="12" s="1"/>
  <c r="P103" i="12" a="1"/>
  <c r="P103" i="12" s="1"/>
  <c r="P107" i="12" a="1"/>
  <c r="P107" i="12" s="1"/>
  <c r="P97" i="12" a="1"/>
  <c r="P97" i="12" s="1"/>
  <c r="P40" i="12" a="1"/>
  <c r="P40" i="12" s="1"/>
  <c r="P102" i="12" a="1"/>
  <c r="P102" i="12" s="1"/>
  <c r="P43" i="12" a="1"/>
  <c r="P43" i="12" s="1"/>
  <c r="P46" i="12" a="1"/>
  <c r="P46" i="12" s="1"/>
  <c r="P51" i="12" a="1"/>
  <c r="P51" i="12" s="1"/>
  <c r="P55" i="12" a="1"/>
  <c r="P55" i="12" s="1"/>
  <c r="P61" i="12" a="1"/>
  <c r="P61" i="12" s="1"/>
  <c r="P104" i="12" a="1"/>
  <c r="P104" i="12" s="1"/>
  <c r="P47" i="12" a="1"/>
  <c r="P47" i="12" s="1"/>
  <c r="P54" i="12" a="1"/>
  <c r="P54" i="12" s="1"/>
  <c r="P53" i="12" a="1"/>
  <c r="P53" i="12" s="1"/>
  <c r="P44" i="12" a="1"/>
  <c r="P44" i="12" s="1"/>
  <c r="P48" i="12" a="1"/>
  <c r="P48" i="12" s="1"/>
  <c r="P75" i="12" a="1"/>
  <c r="P75" i="12" s="1"/>
  <c r="P52" i="12" a="1"/>
  <c r="P52" i="12" s="1"/>
  <c r="P91" i="12" a="1"/>
  <c r="P91" i="12" s="1"/>
  <c r="P50" i="12" a="1"/>
  <c r="P50" i="12" s="1"/>
  <c r="P45" i="12" a="1"/>
  <c r="P45" i="12" s="1"/>
  <c r="P57" i="12" a="1"/>
  <c r="P57" i="12" s="1"/>
  <c r="P56" i="12" a="1"/>
  <c r="P56" i="12" s="1"/>
  <c r="P65" i="12" a="1"/>
  <c r="P65" i="12" s="1"/>
  <c r="P70" i="12" a="1"/>
  <c r="P70" i="12" s="1"/>
  <c r="P71" i="12" a="1"/>
  <c r="P71" i="12" s="1"/>
  <c r="P39" i="12" a="1"/>
  <c r="P39" i="12" s="1"/>
  <c r="P49" i="12" a="1"/>
  <c r="P49" i="12" s="1"/>
  <c r="P59" i="12" a="1"/>
  <c r="P59" i="12" s="1"/>
  <c r="P66" i="12" a="1"/>
  <c r="P66" i="12" s="1"/>
  <c r="P4" i="12" a="1"/>
  <c r="P4" i="12" s="1"/>
  <c r="P67" i="12" a="1"/>
  <c r="P67" i="12" s="1"/>
  <c r="P68" i="12" a="1"/>
  <c r="P68" i="12" s="1"/>
  <c r="P69" i="12" a="1"/>
  <c r="P69" i="12" s="1"/>
  <c r="P62" i="12" a="1"/>
  <c r="P62" i="12" s="1"/>
  <c r="P63" i="12" a="1"/>
  <c r="P63" i="12" s="1"/>
  <c r="P58" i="12" a="1"/>
  <c r="P58" i="12" s="1"/>
  <c r="P60" i="12" a="1"/>
  <c r="P60" i="12" s="1"/>
  <c r="P64" i="12" a="1"/>
  <c r="P64" i="12" s="1"/>
  <c r="P8" i="12" a="1"/>
  <c r="P8" i="12" s="1"/>
  <c r="P16" i="12" a="1"/>
  <c r="P16" i="12" s="1"/>
  <c r="P12" i="12" a="1"/>
  <c r="P12" i="12" s="1"/>
  <c r="P10" i="12" a="1"/>
  <c r="P10" i="12" s="1"/>
  <c r="P11" i="12" a="1"/>
  <c r="P11" i="12" s="1"/>
  <c r="P15" i="12" a="1"/>
  <c r="P15" i="12" s="1"/>
  <c r="P72" i="12" a="1"/>
  <c r="P72" i="12" s="1"/>
  <c r="P7" i="12" a="1"/>
  <c r="P7" i="12" s="1"/>
  <c r="P14" i="12" a="1"/>
  <c r="P14" i="12" s="1"/>
  <c r="P17" i="12" a="1"/>
  <c r="P17" i="12" s="1"/>
  <c r="P6" i="12" a="1"/>
  <c r="P6" i="12" s="1"/>
  <c r="P18" i="12" a="1"/>
  <c r="P18" i="12" s="1"/>
  <c r="P22" i="12" a="1"/>
  <c r="P22" i="12" s="1"/>
  <c r="P9" i="12" a="1"/>
  <c r="P9" i="12" s="1"/>
  <c r="P5" i="12" a="1"/>
  <c r="P5" i="12" s="1"/>
  <c r="P13" i="12" a="1"/>
  <c r="P13" i="12" s="1"/>
  <c r="P19" i="12" a="1"/>
  <c r="P19" i="12" s="1"/>
  <c r="P28" i="12" a="1"/>
  <c r="P28" i="12" s="1"/>
  <c r="P31" i="12" a="1"/>
  <c r="P31" i="12" s="1"/>
  <c r="P73" i="12" a="1"/>
  <c r="P73" i="12" s="1"/>
  <c r="P32" i="12" a="1"/>
  <c r="P32" i="12" s="1"/>
  <c r="P26" i="12" a="1"/>
  <c r="P26" i="12" s="1"/>
  <c r="P33" i="12" a="1"/>
  <c r="P33" i="12" s="1"/>
  <c r="P35" i="12" a="1"/>
  <c r="P35" i="12" s="1"/>
  <c r="P34" i="12" a="1"/>
  <c r="P34" i="12" s="1"/>
  <c r="P30" i="12" a="1"/>
  <c r="P30" i="12" s="1"/>
  <c r="P37" i="12" a="1"/>
  <c r="P37" i="12" s="1"/>
  <c r="P27" i="12" a="1"/>
  <c r="P27" i="12" s="1"/>
  <c r="P3" i="12" a="1"/>
  <c r="P3" i="12" s="1"/>
  <c r="P24" i="12" a="1"/>
  <c r="P24" i="12" s="1"/>
  <c r="P25" i="12" a="1"/>
  <c r="P25" i="12" s="1"/>
  <c r="P23" i="12" a="1"/>
  <c r="P23" i="12" s="1"/>
  <c r="P36" i="12" a="1"/>
  <c r="P36" i="12" s="1"/>
  <c r="P21" i="12" a="1"/>
  <c r="P21" i="12" s="1"/>
  <c r="P20" i="12" a="1"/>
  <c r="P20" i="12" s="1"/>
  <c r="P29" i="12" a="1"/>
  <c r="P29" i="12" s="1"/>
  <c r="AW172" i="12" a="1"/>
  <c r="AW172" i="12" s="1"/>
  <c r="AW179" i="12" a="1"/>
  <c r="AW179" i="12" s="1"/>
  <c r="AW181" i="12" a="1"/>
  <c r="AW181" i="12" s="1"/>
  <c r="AW173" i="12" a="1"/>
  <c r="AW173" i="12" s="1"/>
  <c r="AW176" i="12" a="1"/>
  <c r="AW176" i="12" s="1"/>
  <c r="AW183" i="12" a="1"/>
  <c r="AW183" i="12" s="1"/>
  <c r="AW186" i="12" a="1"/>
  <c r="AW186" i="12" s="1"/>
  <c r="AW177" i="12" a="1"/>
  <c r="AW177" i="12" s="1"/>
  <c r="AW174" i="12" a="1"/>
  <c r="AW174" i="12" s="1"/>
  <c r="AW178" i="12" a="1"/>
  <c r="AW178" i="12" s="1"/>
  <c r="AW187" i="12" a="1"/>
  <c r="AW187" i="12" s="1"/>
  <c r="AW150" i="12" a="1"/>
  <c r="AW150" i="12" s="1"/>
  <c r="AW184" i="12" a="1"/>
  <c r="AW184" i="12" s="1"/>
  <c r="AW146" i="12" a="1"/>
  <c r="AW146" i="12" s="1"/>
  <c r="AW147" i="12" a="1"/>
  <c r="AW147" i="12" s="1"/>
  <c r="AW148" i="12" a="1"/>
  <c r="AW148" i="12" s="1"/>
  <c r="AW182" i="12" a="1"/>
  <c r="AW182" i="12" s="1"/>
  <c r="AW188" i="12" a="1"/>
  <c r="AW188" i="12" s="1"/>
  <c r="AW171" i="12" a="1"/>
  <c r="AW171" i="12" s="1"/>
  <c r="AW185" i="12" a="1"/>
  <c r="AW185" i="12" s="1"/>
  <c r="AW189" i="12" a="1"/>
  <c r="AW189" i="12" s="1"/>
  <c r="AW152" i="12" a="1"/>
  <c r="AW152" i="12" s="1"/>
  <c r="AW157" i="12" a="1"/>
  <c r="AW157" i="12" s="1"/>
  <c r="AW159" i="12" a="1"/>
  <c r="AW159" i="12" s="1"/>
  <c r="AW175" i="12" a="1"/>
  <c r="AW175" i="12" s="1"/>
  <c r="AW149" i="12" a="1"/>
  <c r="AW149" i="12" s="1"/>
  <c r="AW153" i="12" a="1"/>
  <c r="AW153" i="12" s="1"/>
  <c r="AW180" i="12" a="1"/>
  <c r="AW180" i="12" s="1"/>
  <c r="AW151" i="12" a="1"/>
  <c r="AW151" i="12" s="1"/>
  <c r="AW154" i="12" a="1"/>
  <c r="AW154" i="12" s="1"/>
  <c r="AW168" i="12" a="1"/>
  <c r="AW168" i="12" s="1"/>
  <c r="AW144" i="12" a="1"/>
  <c r="AW144" i="12" s="1"/>
  <c r="AW113" i="12" a="1"/>
  <c r="AW113" i="12" s="1"/>
  <c r="AW166" i="12" a="1"/>
  <c r="AW166" i="12" s="1"/>
  <c r="AW155" i="12" a="1"/>
  <c r="AW155" i="12" s="1"/>
  <c r="AW169" i="12" a="1"/>
  <c r="AW169" i="12" s="1"/>
  <c r="AW162" i="12" a="1"/>
  <c r="AW162" i="12" s="1"/>
  <c r="AW165" i="12" a="1"/>
  <c r="AW165" i="12" s="1"/>
  <c r="AW145" i="12" a="1"/>
  <c r="AW145" i="12" s="1"/>
  <c r="AW158" i="12" a="1"/>
  <c r="AW158" i="12" s="1"/>
  <c r="AW114" i="12" a="1"/>
  <c r="AW114" i="12" s="1"/>
  <c r="AW123" i="12" a="1"/>
  <c r="AW123" i="12" s="1"/>
  <c r="AW115" i="12" a="1"/>
  <c r="AW115" i="12" s="1"/>
  <c r="AW126" i="12" a="1"/>
  <c r="AW126" i="12" s="1"/>
  <c r="AW118" i="12" a="1"/>
  <c r="AW118" i="12" s="1"/>
  <c r="AW124" i="12" a="1"/>
  <c r="AW124" i="12" s="1"/>
  <c r="AW167" i="12" a="1"/>
  <c r="AW167" i="12" s="1"/>
  <c r="AW120" i="12" a="1"/>
  <c r="AW120" i="12" s="1"/>
  <c r="AW119" i="12" a="1"/>
  <c r="AW119" i="12" s="1"/>
  <c r="AW163" i="12" a="1"/>
  <c r="AW163" i="12" s="1"/>
  <c r="AW121" i="12" a="1"/>
  <c r="AW121" i="12" s="1"/>
  <c r="AW161" i="12" a="1"/>
  <c r="AW161" i="12" s="1"/>
  <c r="AW117" i="12" a="1"/>
  <c r="AW117" i="12" s="1"/>
  <c r="AW122" i="12" a="1"/>
  <c r="AW122" i="12" s="1"/>
  <c r="AW160" i="12" a="1"/>
  <c r="AW160" i="12" s="1"/>
  <c r="AW116" i="12" a="1"/>
  <c r="AW116" i="12" s="1"/>
  <c r="AW156" i="12" a="1"/>
  <c r="AW156" i="12" s="1"/>
  <c r="AW134" i="12" a="1"/>
  <c r="AW134" i="12" s="1"/>
  <c r="AW135" i="12" a="1"/>
  <c r="AW135" i="12" s="1"/>
  <c r="AW125" i="12" a="1"/>
  <c r="AW125" i="12" s="1"/>
  <c r="AW136" i="12" a="1"/>
  <c r="AW136" i="12" s="1"/>
  <c r="AW128" i="12" a="1"/>
  <c r="AW128" i="12" s="1"/>
  <c r="AW137" i="12" a="1"/>
  <c r="AW137" i="12" s="1"/>
  <c r="AW127" i="12" a="1"/>
  <c r="AW127" i="12" s="1"/>
  <c r="AW130" i="12" a="1"/>
  <c r="AW130" i="12" s="1"/>
  <c r="AW132" i="12" a="1"/>
  <c r="AW132" i="12" s="1"/>
  <c r="AW138" i="12" a="1"/>
  <c r="AW138" i="12" s="1"/>
  <c r="AW76" i="12" a="1"/>
  <c r="AW76" i="12" s="1"/>
  <c r="AW78" i="12" a="1"/>
  <c r="AW78" i="12" s="1"/>
  <c r="AW141" i="12" a="1"/>
  <c r="AW141" i="12" s="1"/>
  <c r="AW85" i="12" a="1"/>
  <c r="AW85" i="12" s="1"/>
  <c r="AW111" i="12" a="1"/>
  <c r="AW111" i="12" s="1"/>
  <c r="AW80" i="12" a="1"/>
  <c r="AW80" i="12" s="1"/>
  <c r="AW83" i="12" a="1"/>
  <c r="AW83" i="12" s="1"/>
  <c r="AW112" i="12" a="1"/>
  <c r="AW112" i="12" s="1"/>
  <c r="AW131" i="12" a="1"/>
  <c r="AW131" i="12" s="1"/>
  <c r="AW133" i="12" a="1"/>
  <c r="AW133" i="12" s="1"/>
  <c r="AW81" i="12" a="1"/>
  <c r="AW81" i="12" s="1"/>
  <c r="AW164" i="12" a="1"/>
  <c r="AW164" i="12" s="1"/>
  <c r="AW140" i="12" a="1"/>
  <c r="AW140" i="12" s="1"/>
  <c r="AW77" i="12" a="1"/>
  <c r="AW77" i="12" s="1"/>
  <c r="AW79" i="12" a="1"/>
  <c r="AW79" i="12" s="1"/>
  <c r="AW129" i="12" a="1"/>
  <c r="AW129" i="12" s="1"/>
  <c r="AW93" i="12" a="1"/>
  <c r="AW93" i="12" s="1"/>
  <c r="AW98" i="12" a="1"/>
  <c r="AW98" i="12" s="1"/>
  <c r="AW91" i="12" a="1"/>
  <c r="AW91" i="12" s="1"/>
  <c r="AW97" i="12" a="1"/>
  <c r="AW97" i="12" s="1"/>
  <c r="AW139" i="12" a="1"/>
  <c r="AW139" i="12" s="1"/>
  <c r="AW86" i="12" a="1"/>
  <c r="AW86" i="12" s="1"/>
  <c r="AW96" i="12" a="1"/>
  <c r="AW96" i="12" s="1"/>
  <c r="AW88" i="12" a="1"/>
  <c r="AW88" i="12" s="1"/>
  <c r="AW92" i="12" a="1"/>
  <c r="AW92" i="12" s="1"/>
  <c r="AW90" i="12" a="1"/>
  <c r="AW90" i="12" s="1"/>
  <c r="AW95" i="12" a="1"/>
  <c r="AW95" i="12" s="1"/>
  <c r="AW142" i="12" a="1"/>
  <c r="AW142" i="12" s="1"/>
  <c r="AW89" i="12" a="1"/>
  <c r="AW89" i="12" s="1"/>
  <c r="AW82" i="12" a="1"/>
  <c r="AW82" i="12" s="1"/>
  <c r="AW99" i="12" a="1"/>
  <c r="AW99" i="12" s="1"/>
  <c r="AW84" i="12" a="1"/>
  <c r="AW84" i="12" s="1"/>
  <c r="AW94" i="12" a="1"/>
  <c r="AW94" i="12" s="1"/>
  <c r="AW101" i="12" a="1"/>
  <c r="AW101" i="12" s="1"/>
  <c r="AW106" i="12" a="1"/>
  <c r="AW106" i="12" s="1"/>
  <c r="AW107" i="12" a="1"/>
  <c r="AW107" i="12" s="1"/>
  <c r="AW103" i="12" a="1"/>
  <c r="AW103" i="12" s="1"/>
  <c r="AW41" i="12" a="1"/>
  <c r="AW41" i="12" s="1"/>
  <c r="AW87" i="12" a="1"/>
  <c r="AW87" i="12" s="1"/>
  <c r="AW75" i="12" a="1"/>
  <c r="AW75" i="12" s="1"/>
  <c r="AW102" i="12" a="1"/>
  <c r="AW102" i="12" s="1"/>
  <c r="AW104" i="12" a="1"/>
  <c r="AW104" i="12" s="1"/>
  <c r="AW105" i="12" a="1"/>
  <c r="AW105" i="12" s="1"/>
  <c r="AW45" i="12" a="1"/>
  <c r="AW45" i="12" s="1"/>
  <c r="AW50" i="12" a="1"/>
  <c r="AW50" i="12" s="1"/>
  <c r="AW54" i="12" a="1"/>
  <c r="AW54" i="12" s="1"/>
  <c r="AW42" i="12" a="1"/>
  <c r="AW42" i="12" s="1"/>
  <c r="AW40" i="12" a="1"/>
  <c r="AW40" i="12" s="1"/>
  <c r="AW46" i="12" a="1"/>
  <c r="AW46" i="12" s="1"/>
  <c r="AW59" i="12" a="1"/>
  <c r="AW59" i="12" s="1"/>
  <c r="AW43" i="12" a="1"/>
  <c r="AW43" i="12" s="1"/>
  <c r="AW58" i="12" a="1"/>
  <c r="AW58" i="12" s="1"/>
  <c r="AW47" i="12" a="1"/>
  <c r="AW47" i="12" s="1"/>
  <c r="AW108" i="12" a="1"/>
  <c r="AW108" i="12" s="1"/>
  <c r="AW49" i="12" a="1"/>
  <c r="AW49" i="12" s="1"/>
  <c r="AW51" i="12" a="1"/>
  <c r="AW51" i="12" s="1"/>
  <c r="AW60" i="12" a="1"/>
  <c r="AW60" i="12" s="1"/>
  <c r="AW100" i="12" a="1"/>
  <c r="AW100" i="12" s="1"/>
  <c r="AW44" i="12" a="1"/>
  <c r="AW44" i="12" s="1"/>
  <c r="AW48" i="12" a="1"/>
  <c r="AW48" i="12" s="1"/>
  <c r="AW55" i="12" a="1"/>
  <c r="AW55" i="12" s="1"/>
  <c r="AW52" i="12" a="1"/>
  <c r="AW52" i="12" s="1"/>
  <c r="AW67" i="12" a="1"/>
  <c r="AW67" i="12" s="1"/>
  <c r="AW68" i="12" a="1"/>
  <c r="AW68" i="12" s="1"/>
  <c r="AW69" i="12" a="1"/>
  <c r="AW69" i="12" s="1"/>
  <c r="AW73" i="12" a="1"/>
  <c r="AW73" i="12" s="1"/>
  <c r="AW57" i="12" a="1"/>
  <c r="AW57" i="12" s="1"/>
  <c r="AW61" i="12" a="1"/>
  <c r="AW61" i="12" s="1"/>
  <c r="AW72" i="12" a="1"/>
  <c r="AW72" i="12" s="1"/>
  <c r="AW109" i="12" a="1"/>
  <c r="AW109" i="12" s="1"/>
  <c r="AW71" i="12" a="1"/>
  <c r="AW71" i="12" s="1"/>
  <c r="AW70" i="12" a="1"/>
  <c r="AW70" i="12" s="1"/>
  <c r="AW53" i="12" a="1"/>
  <c r="AW53" i="12" s="1"/>
  <c r="AW62" i="12" a="1"/>
  <c r="AW62" i="12" s="1"/>
  <c r="AW63" i="12" a="1"/>
  <c r="AW63" i="12" s="1"/>
  <c r="AW64" i="12" a="1"/>
  <c r="AW64" i="12" s="1"/>
  <c r="AW4" i="12" a="1"/>
  <c r="AW4" i="12" s="1"/>
  <c r="AW65" i="12" a="1"/>
  <c r="AW65" i="12" s="1"/>
  <c r="AW10" i="12" a="1"/>
  <c r="AW10" i="12" s="1"/>
  <c r="AW18" i="12" a="1"/>
  <c r="AW18" i="12" s="1"/>
  <c r="AW20" i="12" a="1"/>
  <c r="AW20" i="12" s="1"/>
  <c r="AW11" i="12" a="1"/>
  <c r="AW11" i="12" s="1"/>
  <c r="AW19" i="12" a="1"/>
  <c r="AW19" i="12" s="1"/>
  <c r="AW14" i="12" a="1"/>
  <c r="AW14" i="12" s="1"/>
  <c r="AW66" i="12" a="1"/>
  <c r="AW66" i="12" s="1"/>
  <c r="AW39" i="12" a="1"/>
  <c r="AW39" i="12" s="1"/>
  <c r="AW56" i="12" a="1"/>
  <c r="AW56" i="12" s="1"/>
  <c r="AW13" i="12" a="1"/>
  <c r="AW13" i="12" s="1"/>
  <c r="AW8" i="12" a="1"/>
  <c r="AW8" i="12" s="1"/>
  <c r="AW12" i="12" a="1"/>
  <c r="AW12" i="12" s="1"/>
  <c r="AW9" i="12" a="1"/>
  <c r="AW9" i="12" s="1"/>
  <c r="AW15" i="12" a="1"/>
  <c r="AW15" i="12" s="1"/>
  <c r="AW16" i="12" a="1"/>
  <c r="AW16" i="12" s="1"/>
  <c r="AW6" i="12" a="1"/>
  <c r="AW6" i="12" s="1"/>
  <c r="AW17" i="12" a="1"/>
  <c r="AW17" i="12" s="1"/>
  <c r="AW22" i="12" a="1"/>
  <c r="AW22" i="12" s="1"/>
  <c r="AW33" i="12" a="1"/>
  <c r="AW33" i="12" s="1"/>
  <c r="AW24" i="12" a="1"/>
  <c r="AW24" i="12" s="1"/>
  <c r="AW34" i="12" a="1"/>
  <c r="AW34" i="12" s="1"/>
  <c r="AW27" i="12" a="1"/>
  <c r="AW27" i="12" s="1"/>
  <c r="AW3" i="12" a="1"/>
  <c r="AW3" i="12" s="1"/>
  <c r="AW25" i="12" a="1"/>
  <c r="AW25" i="12" s="1"/>
  <c r="AW28" i="12" a="1"/>
  <c r="AW28" i="12" s="1"/>
  <c r="AW36" i="12" a="1"/>
  <c r="AW36" i="12" s="1"/>
  <c r="AW7" i="12" a="1"/>
  <c r="AW7" i="12" s="1"/>
  <c r="AW30" i="12" a="1"/>
  <c r="AW30" i="12" s="1"/>
  <c r="AW21" i="12" a="1"/>
  <c r="AW21" i="12" s="1"/>
  <c r="AW37" i="12" a="1"/>
  <c r="AW37" i="12" s="1"/>
  <c r="AW5" i="12" a="1"/>
  <c r="AW5" i="12" s="1"/>
  <c r="AW26" i="12" a="1"/>
  <c r="AW26" i="12" s="1"/>
  <c r="AW31" i="12" a="1"/>
  <c r="AW31" i="12" s="1"/>
  <c r="AW35" i="12" a="1"/>
  <c r="AW35" i="12" s="1"/>
  <c r="AW23" i="12" a="1"/>
  <c r="AW23" i="12" s="1"/>
  <c r="AW29" i="12" a="1"/>
  <c r="AW29" i="12" s="1"/>
  <c r="AW32" i="12" a="1"/>
  <c r="AW32" i="12" s="1"/>
  <c r="W174" i="12" a="1"/>
  <c r="W174" i="12" s="1"/>
  <c r="W182" i="12" a="1"/>
  <c r="W182" i="12" s="1"/>
  <c r="W175" i="12" a="1"/>
  <c r="W175" i="12" s="1"/>
  <c r="W172" i="12" a="1"/>
  <c r="W172" i="12" s="1"/>
  <c r="W181" i="12" a="1"/>
  <c r="W181" i="12" s="1"/>
  <c r="W184" i="12" a="1"/>
  <c r="W184" i="12" s="1"/>
  <c r="W186" i="12" a="1"/>
  <c r="W186" i="12" s="1"/>
  <c r="W176" i="12" a="1"/>
  <c r="W176" i="12" s="1"/>
  <c r="W179" i="12" a="1"/>
  <c r="W179" i="12" s="1"/>
  <c r="W177" i="12" a="1"/>
  <c r="W177" i="12" s="1"/>
  <c r="W183" i="12" a="1"/>
  <c r="W183" i="12" s="1"/>
  <c r="W173" i="12" a="1"/>
  <c r="W173" i="12" s="1"/>
  <c r="W180" i="12" a="1"/>
  <c r="W180" i="12" s="1"/>
  <c r="W150" i="12" a="1"/>
  <c r="W150" i="12" s="1"/>
  <c r="W153" i="12" a="1"/>
  <c r="W153" i="12" s="1"/>
  <c r="W185" i="12" a="1"/>
  <c r="W185" i="12" s="1"/>
  <c r="W187" i="12" a="1"/>
  <c r="W187" i="12" s="1"/>
  <c r="W146" i="12" a="1"/>
  <c r="W146" i="12" s="1"/>
  <c r="W147" i="12" a="1"/>
  <c r="W147" i="12" s="1"/>
  <c r="W148" i="12" a="1"/>
  <c r="W148" i="12" s="1"/>
  <c r="W178" i="12" a="1"/>
  <c r="W178" i="12" s="1"/>
  <c r="W189" i="12" a="1"/>
  <c r="W189" i="12" s="1"/>
  <c r="W149" i="12" a="1"/>
  <c r="W149" i="12" s="1"/>
  <c r="W158" i="12" a="1"/>
  <c r="W158" i="12" s="1"/>
  <c r="W159" i="12" a="1"/>
  <c r="W159" i="12" s="1"/>
  <c r="W160" i="12" a="1"/>
  <c r="W160" i="12" s="1"/>
  <c r="W151" i="12" a="1"/>
  <c r="W151" i="12" s="1"/>
  <c r="W155" i="12" a="1"/>
  <c r="W155" i="12" s="1"/>
  <c r="W152" i="12" a="1"/>
  <c r="W152" i="12" s="1"/>
  <c r="W171" i="12" a="1"/>
  <c r="W171" i="12" s="1"/>
  <c r="W144" i="12" a="1"/>
  <c r="W144" i="12" s="1"/>
  <c r="W145" i="12" a="1"/>
  <c r="W145" i="12" s="1"/>
  <c r="W156" i="12" a="1"/>
  <c r="W156" i="12" s="1"/>
  <c r="W168" i="12" a="1"/>
  <c r="W168" i="12" s="1"/>
  <c r="W113" i="12" a="1"/>
  <c r="W113" i="12" s="1"/>
  <c r="W154" i="12" a="1"/>
  <c r="W154" i="12" s="1"/>
  <c r="W163" i="12" a="1"/>
  <c r="W163" i="12" s="1"/>
  <c r="W166" i="12" a="1"/>
  <c r="W166" i="12" s="1"/>
  <c r="W165" i="12" a="1"/>
  <c r="W165" i="12" s="1"/>
  <c r="W188" i="12" a="1"/>
  <c r="W188" i="12" s="1"/>
  <c r="W164" i="12" a="1"/>
  <c r="W164" i="12" s="1"/>
  <c r="W112" i="12" a="1"/>
  <c r="W112" i="12" s="1"/>
  <c r="W162" i="12" a="1"/>
  <c r="W162" i="12" s="1"/>
  <c r="W157" i="12" a="1"/>
  <c r="W157" i="12" s="1"/>
  <c r="W114" i="12" a="1"/>
  <c r="W114" i="12" s="1"/>
  <c r="W118" i="12" a="1"/>
  <c r="W118" i="12" s="1"/>
  <c r="W119" i="12" a="1"/>
  <c r="W119" i="12" s="1"/>
  <c r="W121" i="12" a="1"/>
  <c r="W121" i="12" s="1"/>
  <c r="W124" i="12" a="1"/>
  <c r="W124" i="12" s="1"/>
  <c r="W126" i="12" a="1"/>
  <c r="W126" i="12" s="1"/>
  <c r="W120" i="12" a="1"/>
  <c r="W120" i="12" s="1"/>
  <c r="W169" i="12" a="1"/>
  <c r="W169" i="12" s="1"/>
  <c r="W122" i="12" a="1"/>
  <c r="W122" i="12" s="1"/>
  <c r="W167" i="12" a="1"/>
  <c r="W167" i="12" s="1"/>
  <c r="W123" i="12" a="1"/>
  <c r="W123" i="12" s="1"/>
  <c r="W132" i="12" a="1"/>
  <c r="W132" i="12" s="1"/>
  <c r="W139" i="12" a="1"/>
  <c r="W139" i="12" s="1"/>
  <c r="W125" i="12" a="1"/>
  <c r="W125" i="12" s="1"/>
  <c r="W133" i="12" a="1"/>
  <c r="W133" i="12" s="1"/>
  <c r="W134" i="12" a="1"/>
  <c r="W134" i="12" s="1"/>
  <c r="W135" i="12" a="1"/>
  <c r="W135" i="12" s="1"/>
  <c r="W128" i="12" a="1"/>
  <c r="W128" i="12" s="1"/>
  <c r="W116" i="12" a="1"/>
  <c r="W116" i="12" s="1"/>
  <c r="W131" i="12" a="1"/>
  <c r="W131" i="12" s="1"/>
  <c r="W115" i="12" a="1"/>
  <c r="W115" i="12" s="1"/>
  <c r="W129" i="12" a="1"/>
  <c r="W129" i="12" s="1"/>
  <c r="W136" i="12" a="1"/>
  <c r="W136" i="12" s="1"/>
  <c r="W117" i="12" a="1"/>
  <c r="W117" i="12" s="1"/>
  <c r="W130" i="12" a="1"/>
  <c r="W130" i="12" s="1"/>
  <c r="W137" i="12" a="1"/>
  <c r="W137" i="12" s="1"/>
  <c r="W127" i="12" a="1"/>
  <c r="W127" i="12" s="1"/>
  <c r="W82" i="12" a="1"/>
  <c r="W82" i="12" s="1"/>
  <c r="W138" i="12" a="1"/>
  <c r="W138" i="12" s="1"/>
  <c r="W78" i="12" a="1"/>
  <c r="W78" i="12" s="1"/>
  <c r="W76" i="12" a="1"/>
  <c r="W76" i="12" s="1"/>
  <c r="W80" i="12" a="1"/>
  <c r="W80" i="12" s="1"/>
  <c r="W85" i="12" a="1"/>
  <c r="W85" i="12" s="1"/>
  <c r="W141" i="12" a="1"/>
  <c r="W141" i="12" s="1"/>
  <c r="W83" i="12" a="1"/>
  <c r="W83" i="12" s="1"/>
  <c r="W161" i="12" a="1"/>
  <c r="W161" i="12" s="1"/>
  <c r="W88" i="12" a="1"/>
  <c r="W88" i="12" s="1"/>
  <c r="W81" i="12" a="1"/>
  <c r="W81" i="12" s="1"/>
  <c r="W98" i="12" a="1"/>
  <c r="W98" i="12" s="1"/>
  <c r="W111" i="12" a="1"/>
  <c r="W111" i="12" s="1"/>
  <c r="W92" i="12" a="1"/>
  <c r="W92" i="12" s="1"/>
  <c r="W97" i="12" a="1"/>
  <c r="W97" i="12" s="1"/>
  <c r="W142" i="12" a="1"/>
  <c r="W142" i="12" s="1"/>
  <c r="W91" i="12" a="1"/>
  <c r="W91" i="12" s="1"/>
  <c r="W93" i="12" a="1"/>
  <c r="W93" i="12" s="1"/>
  <c r="W96" i="12" a="1"/>
  <c r="W96" i="12" s="1"/>
  <c r="W90" i="12" a="1"/>
  <c r="W90" i="12" s="1"/>
  <c r="W86" i="12" a="1"/>
  <c r="W86" i="12" s="1"/>
  <c r="W140" i="12" a="1"/>
  <c r="W140" i="12" s="1"/>
  <c r="W77" i="12" a="1"/>
  <c r="W77" i="12" s="1"/>
  <c r="W95" i="12" a="1"/>
  <c r="W95" i="12" s="1"/>
  <c r="W84" i="12" a="1"/>
  <c r="W84" i="12" s="1"/>
  <c r="W99" i="12" a="1"/>
  <c r="W99" i="12" s="1"/>
  <c r="W108" i="12" a="1"/>
  <c r="W108" i="12" s="1"/>
  <c r="W43" i="12" a="1"/>
  <c r="W43" i="12" s="1"/>
  <c r="W79" i="12" a="1"/>
  <c r="W79" i="12" s="1"/>
  <c r="W103" i="12" a="1"/>
  <c r="W103" i="12" s="1"/>
  <c r="W87" i="12" a="1"/>
  <c r="W87" i="12" s="1"/>
  <c r="W107" i="12" a="1"/>
  <c r="W107" i="12" s="1"/>
  <c r="W40" i="12" a="1"/>
  <c r="W40" i="12" s="1"/>
  <c r="W89" i="12" a="1"/>
  <c r="W89" i="12" s="1"/>
  <c r="W75" i="12" a="1"/>
  <c r="W75" i="12" s="1"/>
  <c r="W102" i="12" a="1"/>
  <c r="W102" i="12" s="1"/>
  <c r="W100" i="12" a="1"/>
  <c r="W100" i="12" s="1"/>
  <c r="W94" i="12" a="1"/>
  <c r="W94" i="12" s="1"/>
  <c r="W104" i="12" a="1"/>
  <c r="W104" i="12" s="1"/>
  <c r="W105" i="12" a="1"/>
  <c r="W105" i="12" s="1"/>
  <c r="W106" i="12" a="1"/>
  <c r="W106" i="12" s="1"/>
  <c r="W44" i="12" a="1"/>
  <c r="W44" i="12" s="1"/>
  <c r="W48" i="12" a="1"/>
  <c r="W48" i="12" s="1"/>
  <c r="W53" i="12" a="1"/>
  <c r="W53" i="12" s="1"/>
  <c r="W54" i="12" a="1"/>
  <c r="W54" i="12" s="1"/>
  <c r="W101" i="12" a="1"/>
  <c r="W101" i="12" s="1"/>
  <c r="W52" i="12" a="1"/>
  <c r="W52" i="12" s="1"/>
  <c r="W59" i="12" a="1"/>
  <c r="W59" i="12" s="1"/>
  <c r="W45" i="12" a="1"/>
  <c r="W45" i="12" s="1"/>
  <c r="W50" i="12" a="1"/>
  <c r="W50" i="12" s="1"/>
  <c r="W109" i="12" a="1"/>
  <c r="W109" i="12" s="1"/>
  <c r="W41" i="12" a="1"/>
  <c r="W41" i="12" s="1"/>
  <c r="W42" i="12" a="1"/>
  <c r="W42" i="12" s="1"/>
  <c r="W46" i="12" a="1"/>
  <c r="W46" i="12" s="1"/>
  <c r="W49" i="12" a="1"/>
  <c r="W49" i="12" s="1"/>
  <c r="W51" i="12" a="1"/>
  <c r="W51" i="12" s="1"/>
  <c r="W55" i="12" a="1"/>
  <c r="W55" i="12" s="1"/>
  <c r="W47" i="12" a="1"/>
  <c r="W47" i="12" s="1"/>
  <c r="W58" i="12" a="1"/>
  <c r="W58" i="12" s="1"/>
  <c r="W60" i="12" a="1"/>
  <c r="W60" i="12" s="1"/>
  <c r="W69" i="12" a="1"/>
  <c r="W69" i="12" s="1"/>
  <c r="W5" i="12" a="1"/>
  <c r="W5" i="12" s="1"/>
  <c r="W61" i="12" a="1"/>
  <c r="W61" i="12" s="1"/>
  <c r="W62" i="12" a="1"/>
  <c r="W62" i="12" s="1"/>
  <c r="W63" i="12" a="1"/>
  <c r="W63" i="12" s="1"/>
  <c r="W6" i="12" a="1"/>
  <c r="W6" i="12" s="1"/>
  <c r="W56" i="12" a="1"/>
  <c r="W56" i="12" s="1"/>
  <c r="W73" i="12" a="1"/>
  <c r="W73" i="12" s="1"/>
  <c r="W64" i="12" a="1"/>
  <c r="W64" i="12" s="1"/>
  <c r="W72" i="12" a="1"/>
  <c r="W72" i="12" s="1"/>
  <c r="W71" i="12" a="1"/>
  <c r="W71" i="12" s="1"/>
  <c r="W57" i="12" a="1"/>
  <c r="W57" i="12" s="1"/>
  <c r="W70" i="12" a="1"/>
  <c r="W70" i="12" s="1"/>
  <c r="W65" i="12" a="1"/>
  <c r="W65" i="12" s="1"/>
  <c r="W39" i="12" a="1"/>
  <c r="W39" i="12" s="1"/>
  <c r="W66" i="12" a="1"/>
  <c r="W66" i="12" s="1"/>
  <c r="W7" i="12" a="1"/>
  <c r="W7" i="12" s="1"/>
  <c r="W17" i="12" a="1"/>
  <c r="W17" i="12" s="1"/>
  <c r="W24" i="12" a="1"/>
  <c r="W24" i="12" s="1"/>
  <c r="W14" i="12" a="1"/>
  <c r="W14" i="12" s="1"/>
  <c r="W18" i="12" a="1"/>
  <c r="W18" i="12" s="1"/>
  <c r="W22" i="12" a="1"/>
  <c r="W22" i="12" s="1"/>
  <c r="W23" i="12" a="1"/>
  <c r="W23" i="12" s="1"/>
  <c r="W20" i="12" a="1"/>
  <c r="W20" i="12" s="1"/>
  <c r="W21" i="12" a="1"/>
  <c r="W21" i="12" s="1"/>
  <c r="W68" i="12" a="1"/>
  <c r="W68" i="12" s="1"/>
  <c r="W19" i="12" a="1"/>
  <c r="W19" i="12" s="1"/>
  <c r="W13" i="12" a="1"/>
  <c r="W13" i="12" s="1"/>
  <c r="W4" i="12" a="1"/>
  <c r="W4" i="12" s="1"/>
  <c r="W9" i="12" a="1"/>
  <c r="W9" i="12" s="1"/>
  <c r="W8" i="12" a="1"/>
  <c r="W8" i="12" s="1"/>
  <c r="W67" i="12" a="1"/>
  <c r="W67" i="12" s="1"/>
  <c r="W12" i="12" a="1"/>
  <c r="W12" i="12" s="1"/>
  <c r="W16" i="12" a="1"/>
  <c r="W16" i="12" s="1"/>
  <c r="W10" i="12" a="1"/>
  <c r="W10" i="12" s="1"/>
  <c r="W37" i="12" a="1"/>
  <c r="W37" i="12" s="1"/>
  <c r="W15" i="12" a="1"/>
  <c r="W15" i="12" s="1"/>
  <c r="W26" i="12" a="1"/>
  <c r="W26" i="12" s="1"/>
  <c r="W30" i="12" a="1"/>
  <c r="W30" i="12" s="1"/>
  <c r="W3" i="12" a="1"/>
  <c r="W3" i="12" s="1"/>
  <c r="W36" i="12" a="1"/>
  <c r="W36" i="12" s="1"/>
  <c r="W27" i="12" a="1"/>
  <c r="W27" i="12" s="1"/>
  <c r="W29" i="12" a="1"/>
  <c r="W29" i="12" s="1"/>
  <c r="W25" i="12" a="1"/>
  <c r="W25" i="12" s="1"/>
  <c r="W31" i="12" a="1"/>
  <c r="W31" i="12" s="1"/>
  <c r="W11" i="12" a="1"/>
  <c r="W11" i="12" s="1"/>
  <c r="W28" i="12" a="1"/>
  <c r="W28" i="12" s="1"/>
  <c r="W32" i="12" a="1"/>
  <c r="W32" i="12" s="1"/>
  <c r="W33" i="12" a="1"/>
  <c r="W33" i="12" s="1"/>
  <c r="W34" i="12" a="1"/>
  <c r="W34" i="12" s="1"/>
  <c r="W35" i="12" a="1"/>
  <c r="W35" i="12" s="1"/>
  <c r="AX175" i="12" a="1"/>
  <c r="AX175" i="12" s="1"/>
  <c r="AX172" i="12" a="1"/>
  <c r="AX172" i="12" s="1"/>
  <c r="AX179" i="12" a="1"/>
  <c r="AX179" i="12" s="1"/>
  <c r="AX181" i="12" a="1"/>
  <c r="AX181" i="12" s="1"/>
  <c r="AX173" i="12" a="1"/>
  <c r="AX173" i="12" s="1"/>
  <c r="AX176" i="12" a="1"/>
  <c r="AX176" i="12" s="1"/>
  <c r="AX177" i="12" a="1"/>
  <c r="AX177" i="12" s="1"/>
  <c r="AX174" i="12" a="1"/>
  <c r="AX174" i="12" s="1"/>
  <c r="AX180" i="12" a="1"/>
  <c r="AX180" i="12" s="1"/>
  <c r="AX183" i="12" a="1"/>
  <c r="AX183" i="12" s="1"/>
  <c r="AX186" i="12" a="1"/>
  <c r="AX186" i="12" s="1"/>
  <c r="AX187" i="12" a="1"/>
  <c r="AX187" i="12" s="1"/>
  <c r="AX184" i="12" a="1"/>
  <c r="AX184" i="12" s="1"/>
  <c r="AX182" i="12" a="1"/>
  <c r="AX182" i="12" s="1"/>
  <c r="AX188" i="12" a="1"/>
  <c r="AX188" i="12" s="1"/>
  <c r="AX171" i="12" a="1"/>
  <c r="AX171" i="12" s="1"/>
  <c r="AX185" i="12" a="1"/>
  <c r="AX185" i="12" s="1"/>
  <c r="AX178" i="12" a="1"/>
  <c r="AX178" i="12" s="1"/>
  <c r="AX150" i="12" a="1"/>
  <c r="AX150" i="12" s="1"/>
  <c r="AX156" i="12" a="1"/>
  <c r="AX156" i="12" s="1"/>
  <c r="AX160" i="12" a="1"/>
  <c r="AX160" i="12" s="1"/>
  <c r="AX152" i="12" a="1"/>
  <c r="AX152" i="12" s="1"/>
  <c r="AX148" i="12" a="1"/>
  <c r="AX148" i="12" s="1"/>
  <c r="AX155" i="12" a="1"/>
  <c r="AX155" i="12" s="1"/>
  <c r="AX158" i="12" a="1"/>
  <c r="AX158" i="12" s="1"/>
  <c r="AX153" i="12" a="1"/>
  <c r="AX153" i="12" s="1"/>
  <c r="AX149" i="12" a="1"/>
  <c r="AX149" i="12" s="1"/>
  <c r="AX151" i="12" a="1"/>
  <c r="AX151" i="12" s="1"/>
  <c r="AX147" i="12" a="1"/>
  <c r="AX147" i="12" s="1"/>
  <c r="AX145" i="12" a="1"/>
  <c r="AX145" i="12" s="1"/>
  <c r="AX144" i="12" a="1"/>
  <c r="AX144" i="12" s="1"/>
  <c r="AX168" i="12" a="1"/>
  <c r="AX168" i="12" s="1"/>
  <c r="AX189" i="12" a="1"/>
  <c r="AX189" i="12" s="1"/>
  <c r="AX146" i="12" a="1"/>
  <c r="AX146" i="12" s="1"/>
  <c r="AX166" i="12" a="1"/>
  <c r="AX166" i="12" s="1"/>
  <c r="AX157" i="12" a="1"/>
  <c r="AX157" i="12" s="1"/>
  <c r="AX162" i="12" a="1"/>
  <c r="AX162" i="12" s="1"/>
  <c r="AX169" i="12" a="1"/>
  <c r="AX169" i="12" s="1"/>
  <c r="AX165" i="12" a="1"/>
  <c r="AX165" i="12" s="1"/>
  <c r="AX161" i="12" a="1"/>
  <c r="AX161" i="12" s="1"/>
  <c r="AX112" i="12" a="1"/>
  <c r="AX112" i="12" s="1"/>
  <c r="AX164" i="12" a="1"/>
  <c r="AX164" i="12" s="1"/>
  <c r="AX167" i="12" a="1"/>
  <c r="AX167" i="12" s="1"/>
  <c r="AX154" i="12" a="1"/>
  <c r="AX154" i="12" s="1"/>
  <c r="AX114" i="12" a="1"/>
  <c r="AX114" i="12" s="1"/>
  <c r="AX124" i="12" a="1"/>
  <c r="AX124" i="12" s="1"/>
  <c r="AX118" i="12" a="1"/>
  <c r="AX118" i="12" s="1"/>
  <c r="AX120" i="12" a="1"/>
  <c r="AX120" i="12" s="1"/>
  <c r="AX113" i="12" a="1"/>
  <c r="AX113" i="12" s="1"/>
  <c r="AX119" i="12" a="1"/>
  <c r="AX119" i="12" s="1"/>
  <c r="AX121" i="12" a="1"/>
  <c r="AX121" i="12" s="1"/>
  <c r="AX163" i="12" a="1"/>
  <c r="AX163" i="12" s="1"/>
  <c r="AX117" i="12" a="1"/>
  <c r="AX117" i="12" s="1"/>
  <c r="AX116" i="12" a="1"/>
  <c r="AX116" i="12" s="1"/>
  <c r="AX123" i="12" a="1"/>
  <c r="AX123" i="12" s="1"/>
  <c r="AX122" i="12" a="1"/>
  <c r="AX122" i="12" s="1"/>
  <c r="AX126" i="12" a="1"/>
  <c r="AX126" i="12" s="1"/>
  <c r="AX134" i="12" a="1"/>
  <c r="AX134" i="12" s="1"/>
  <c r="AX135" i="12" a="1"/>
  <c r="AX135" i="12" s="1"/>
  <c r="AX131" i="12" a="1"/>
  <c r="AX131" i="12" s="1"/>
  <c r="AX159" i="12" a="1"/>
  <c r="AX159" i="12" s="1"/>
  <c r="AX128" i="12" a="1"/>
  <c r="AX128" i="12" s="1"/>
  <c r="AX137" i="12" a="1"/>
  <c r="AX137" i="12" s="1"/>
  <c r="AX127" i="12" a="1"/>
  <c r="AX127" i="12" s="1"/>
  <c r="AX130" i="12" a="1"/>
  <c r="AX130" i="12" s="1"/>
  <c r="AX132" i="12" a="1"/>
  <c r="AX132" i="12" s="1"/>
  <c r="AX138" i="12" a="1"/>
  <c r="AX138" i="12" s="1"/>
  <c r="AX76" i="12" a="1"/>
  <c r="AX76" i="12" s="1"/>
  <c r="AX78" i="12" a="1"/>
  <c r="AX78" i="12" s="1"/>
  <c r="AX85" i="12" a="1"/>
  <c r="AX85" i="12" s="1"/>
  <c r="AX141" i="12" a="1"/>
  <c r="AX141" i="12" s="1"/>
  <c r="AX111" i="12" a="1"/>
  <c r="AX111" i="12" s="1"/>
  <c r="AX80" i="12" a="1"/>
  <c r="AX80" i="12" s="1"/>
  <c r="AX83" i="12" a="1"/>
  <c r="AX83" i="12" s="1"/>
  <c r="AX133" i="12" a="1"/>
  <c r="AX133" i="12" s="1"/>
  <c r="AX136" i="12" a="1"/>
  <c r="AX136" i="12" s="1"/>
  <c r="AX81" i="12" a="1"/>
  <c r="AX81" i="12" s="1"/>
  <c r="AX115" i="12" a="1"/>
  <c r="AX115" i="12" s="1"/>
  <c r="AX140" i="12" a="1"/>
  <c r="AX140" i="12" s="1"/>
  <c r="AX77" i="12" a="1"/>
  <c r="AX77" i="12" s="1"/>
  <c r="AX79" i="12" a="1"/>
  <c r="AX79" i="12" s="1"/>
  <c r="AX129" i="12" a="1"/>
  <c r="AX129" i="12" s="1"/>
  <c r="AX99" i="12" a="1"/>
  <c r="AX99" i="12" s="1"/>
  <c r="AX87" i="12" a="1"/>
  <c r="AX87" i="12" s="1"/>
  <c r="AX93" i="12" a="1"/>
  <c r="AX93" i="12" s="1"/>
  <c r="AX98" i="12" a="1"/>
  <c r="AX98" i="12" s="1"/>
  <c r="AX97" i="12" a="1"/>
  <c r="AX97" i="12" s="1"/>
  <c r="AX139" i="12" a="1"/>
  <c r="AX139" i="12" s="1"/>
  <c r="AX86" i="12" a="1"/>
  <c r="AX86" i="12" s="1"/>
  <c r="AX91" i="12" a="1"/>
  <c r="AX91" i="12" s="1"/>
  <c r="AX96" i="12" a="1"/>
  <c r="AX96" i="12" s="1"/>
  <c r="AX125" i="12" a="1"/>
  <c r="AX125" i="12" s="1"/>
  <c r="AX88" i="12" a="1"/>
  <c r="AX88" i="12" s="1"/>
  <c r="AX92" i="12" a="1"/>
  <c r="AX92" i="12" s="1"/>
  <c r="AX90" i="12" a="1"/>
  <c r="AX90" i="12" s="1"/>
  <c r="AX142" i="12" a="1"/>
  <c r="AX142" i="12" s="1"/>
  <c r="AX89" i="12" a="1"/>
  <c r="AX89" i="12" s="1"/>
  <c r="AX100" i="12" a="1"/>
  <c r="AX100" i="12" s="1"/>
  <c r="AX108" i="12" a="1"/>
  <c r="AX108" i="12" s="1"/>
  <c r="AX84" i="12" a="1"/>
  <c r="AX84" i="12" s="1"/>
  <c r="AX94" i="12" a="1"/>
  <c r="AX94" i="12" s="1"/>
  <c r="AX95" i="12" a="1"/>
  <c r="AX95" i="12" s="1"/>
  <c r="AX101" i="12" a="1"/>
  <c r="AX101" i="12" s="1"/>
  <c r="AX106" i="12" a="1"/>
  <c r="AX106" i="12" s="1"/>
  <c r="AX107" i="12" a="1"/>
  <c r="AX107" i="12" s="1"/>
  <c r="AX103" i="12" a="1"/>
  <c r="AX103" i="12" s="1"/>
  <c r="AX41" i="12" a="1"/>
  <c r="AX41" i="12" s="1"/>
  <c r="AX75" i="12" a="1"/>
  <c r="AX75" i="12" s="1"/>
  <c r="AX82" i="12" a="1"/>
  <c r="AX82" i="12" s="1"/>
  <c r="AX102" i="12" a="1"/>
  <c r="AX102" i="12" s="1"/>
  <c r="AX109" i="12" a="1"/>
  <c r="AX109" i="12" s="1"/>
  <c r="AX52" i="12" a="1"/>
  <c r="AX52" i="12" s="1"/>
  <c r="AX45" i="12" a="1"/>
  <c r="AX45" i="12" s="1"/>
  <c r="AX53" i="12" a="1"/>
  <c r="AX53" i="12" s="1"/>
  <c r="AX50" i="12" a="1"/>
  <c r="AX50" i="12" s="1"/>
  <c r="AX54" i="12" a="1"/>
  <c r="AX54" i="12" s="1"/>
  <c r="AX105" i="12" a="1"/>
  <c r="AX105" i="12" s="1"/>
  <c r="AX42" i="12" a="1"/>
  <c r="AX42" i="12" s="1"/>
  <c r="AX40" i="12" a="1"/>
  <c r="AX40" i="12" s="1"/>
  <c r="AX46" i="12" a="1"/>
  <c r="AX46" i="12" s="1"/>
  <c r="AX43" i="12" a="1"/>
  <c r="AX43" i="12" s="1"/>
  <c r="AX104" i="12" a="1"/>
  <c r="AX104" i="12" s="1"/>
  <c r="AX47" i="12" a="1"/>
  <c r="AX47" i="12" s="1"/>
  <c r="AX56" i="12" a="1"/>
  <c r="AX56" i="12" s="1"/>
  <c r="AX49" i="12" a="1"/>
  <c r="AX49" i="12" s="1"/>
  <c r="AX51" i="12" a="1"/>
  <c r="AX51" i="12" s="1"/>
  <c r="AX6" i="12" a="1"/>
  <c r="AX6" i="12" s="1"/>
  <c r="AX58" i="12" a="1"/>
  <c r="AX58" i="12" s="1"/>
  <c r="AX66" i="12" a="1"/>
  <c r="AX66" i="12" s="1"/>
  <c r="AX67" i="12" a="1"/>
  <c r="AX67" i="12" s="1"/>
  <c r="AX68" i="12" a="1"/>
  <c r="AX68" i="12" s="1"/>
  <c r="AX69" i="12" a="1"/>
  <c r="AX69" i="12" s="1"/>
  <c r="AX73" i="12" a="1"/>
  <c r="AX73" i="12" s="1"/>
  <c r="AX57" i="12" a="1"/>
  <c r="AX57" i="12" s="1"/>
  <c r="AX72" i="12" a="1"/>
  <c r="AX72" i="12" s="1"/>
  <c r="AX61" i="12" a="1"/>
  <c r="AX61" i="12" s="1"/>
  <c r="AX71" i="12" a="1"/>
  <c r="AX71" i="12" s="1"/>
  <c r="AX70" i="12" a="1"/>
  <c r="AX70" i="12" s="1"/>
  <c r="AX62" i="12" a="1"/>
  <c r="AX62" i="12" s="1"/>
  <c r="AX60" i="12" a="1"/>
  <c r="AX60" i="12" s="1"/>
  <c r="AX63" i="12" a="1"/>
  <c r="AX63" i="12" s="1"/>
  <c r="AX59" i="12" a="1"/>
  <c r="AX59" i="12" s="1"/>
  <c r="AX64" i="12" a="1"/>
  <c r="AX64" i="12" s="1"/>
  <c r="AX44" i="12" a="1"/>
  <c r="AX44" i="12" s="1"/>
  <c r="AX55" i="12" a="1"/>
  <c r="AX55" i="12" s="1"/>
  <c r="AX7" i="12" a="1"/>
  <c r="AX7" i="12" s="1"/>
  <c r="AX4" i="12" a="1"/>
  <c r="AX4" i="12" s="1"/>
  <c r="AX18" i="12" a="1"/>
  <c r="AX18" i="12" s="1"/>
  <c r="AX20" i="12" a="1"/>
  <c r="AX20" i="12" s="1"/>
  <c r="AX10" i="12" a="1"/>
  <c r="AX10" i="12" s="1"/>
  <c r="AX11" i="12" a="1"/>
  <c r="AX11" i="12" s="1"/>
  <c r="AX19" i="12" a="1"/>
  <c r="AX19" i="12" s="1"/>
  <c r="AX14" i="12" a="1"/>
  <c r="AX14" i="12" s="1"/>
  <c r="AX39" i="12" a="1"/>
  <c r="AX39" i="12" s="1"/>
  <c r="AX48" i="12" a="1"/>
  <c r="AX48" i="12" s="1"/>
  <c r="AX13" i="12" a="1"/>
  <c r="AX13" i="12" s="1"/>
  <c r="AX65" i="12" a="1"/>
  <c r="AX65" i="12" s="1"/>
  <c r="AX8" i="12" a="1"/>
  <c r="AX8" i="12" s="1"/>
  <c r="AX12" i="12" a="1"/>
  <c r="AX12" i="12" s="1"/>
  <c r="AX9" i="12" a="1"/>
  <c r="AX9" i="12" s="1"/>
  <c r="AX16" i="12" a="1"/>
  <c r="AX16" i="12" s="1"/>
  <c r="AX15" i="12" a="1"/>
  <c r="AX15" i="12" s="1"/>
  <c r="AX17" i="12" a="1"/>
  <c r="AX17" i="12" s="1"/>
  <c r="AX23" i="12" a="1"/>
  <c r="AX23" i="12" s="1"/>
  <c r="AX29" i="12" a="1"/>
  <c r="AX29" i="12" s="1"/>
  <c r="AX32" i="12" a="1"/>
  <c r="AX32" i="12" s="1"/>
  <c r="AX22" i="12" a="1"/>
  <c r="AX22" i="12" s="1"/>
  <c r="AX33" i="12" a="1"/>
  <c r="AX33" i="12" s="1"/>
  <c r="AX34" i="12" a="1"/>
  <c r="AX34" i="12" s="1"/>
  <c r="AX3" i="12" a="1"/>
  <c r="AX3" i="12" s="1"/>
  <c r="AX27" i="12" a="1"/>
  <c r="AX27" i="12" s="1"/>
  <c r="AX28" i="12" a="1"/>
  <c r="AX28" i="12" s="1"/>
  <c r="AX25" i="12" a="1"/>
  <c r="AX25" i="12" s="1"/>
  <c r="AX36" i="12" a="1"/>
  <c r="AX36" i="12" s="1"/>
  <c r="AX37" i="12" a="1"/>
  <c r="AX37" i="12" s="1"/>
  <c r="AX30" i="12" a="1"/>
  <c r="AX30" i="12" s="1"/>
  <c r="AX26" i="12" a="1"/>
  <c r="AX26" i="12" s="1"/>
  <c r="AX21" i="12" a="1"/>
  <c r="AX21" i="12" s="1"/>
  <c r="AX5" i="12" a="1"/>
  <c r="AX5" i="12" s="1"/>
  <c r="AX31" i="12" a="1"/>
  <c r="AX31" i="12" s="1"/>
  <c r="AX35" i="12" a="1"/>
  <c r="AX35" i="12" s="1"/>
  <c r="AX24" i="12" a="1"/>
  <c r="AX24" i="12" s="1"/>
  <c r="AG181" i="12" a="1"/>
  <c r="AG181" i="12" s="1"/>
  <c r="AG179" i="12" a="1"/>
  <c r="AG179" i="12" s="1"/>
  <c r="AG186" i="12" a="1"/>
  <c r="AG186" i="12" s="1"/>
  <c r="AG176" i="12" a="1"/>
  <c r="AG176" i="12" s="1"/>
  <c r="AG173" i="12" a="1"/>
  <c r="AG173" i="12" s="1"/>
  <c r="AG177" i="12" a="1"/>
  <c r="AG177" i="12" s="1"/>
  <c r="AG180" i="12" a="1"/>
  <c r="AG180" i="12" s="1"/>
  <c r="AG174" i="12" a="1"/>
  <c r="AG174" i="12" s="1"/>
  <c r="AG178" i="12" a="1"/>
  <c r="AG178" i="12" s="1"/>
  <c r="AG175" i="12" a="1"/>
  <c r="AG175" i="12" s="1"/>
  <c r="AG172" i="12" a="1"/>
  <c r="AG172" i="12" s="1"/>
  <c r="AG146" i="12" a="1"/>
  <c r="AG146" i="12" s="1"/>
  <c r="AG147" i="12" a="1"/>
  <c r="AG147" i="12" s="1"/>
  <c r="AG148" i="12" a="1"/>
  <c r="AG148" i="12" s="1"/>
  <c r="AG184" i="12" a="1"/>
  <c r="AG184" i="12" s="1"/>
  <c r="AG149" i="12" a="1"/>
  <c r="AG149" i="12" s="1"/>
  <c r="AG152" i="12" a="1"/>
  <c r="AG152" i="12" s="1"/>
  <c r="AG188" i="12" a="1"/>
  <c r="AG188" i="12" s="1"/>
  <c r="AG171" i="12" a="1"/>
  <c r="AG171" i="12" s="1"/>
  <c r="AG183" i="12" a="1"/>
  <c r="AG183" i="12" s="1"/>
  <c r="AG185" i="12" a="1"/>
  <c r="AG185" i="12" s="1"/>
  <c r="AG189" i="12" a="1"/>
  <c r="AG189" i="12" s="1"/>
  <c r="AG150" i="12" a="1"/>
  <c r="AG150" i="12" s="1"/>
  <c r="AG155" i="12" a="1"/>
  <c r="AG155" i="12" s="1"/>
  <c r="AG145" i="12" a="1"/>
  <c r="AG145" i="12" s="1"/>
  <c r="AG187" i="12" a="1"/>
  <c r="AG187" i="12" s="1"/>
  <c r="AG153" i="12" a="1"/>
  <c r="AG153" i="12" s="1"/>
  <c r="AG162" i="12" a="1"/>
  <c r="AG162" i="12" s="1"/>
  <c r="AG151" i="12" a="1"/>
  <c r="AG151" i="12" s="1"/>
  <c r="AG154" i="12" a="1"/>
  <c r="AG154" i="12" s="1"/>
  <c r="AG156" i="12" a="1"/>
  <c r="AG156" i="12" s="1"/>
  <c r="AG157" i="12" a="1"/>
  <c r="AG157" i="12" s="1"/>
  <c r="AG166" i="12" a="1"/>
  <c r="AG166" i="12" s="1"/>
  <c r="AG182" i="12" a="1"/>
  <c r="AG182" i="12" s="1"/>
  <c r="AG158" i="12" a="1"/>
  <c r="AG158" i="12" s="1"/>
  <c r="AG160" i="12" a="1"/>
  <c r="AG160" i="12" s="1"/>
  <c r="AG165" i="12" a="1"/>
  <c r="AG165" i="12" s="1"/>
  <c r="AG169" i="12" a="1"/>
  <c r="AG169" i="12" s="1"/>
  <c r="AG159" i="12" a="1"/>
  <c r="AG159" i="12" s="1"/>
  <c r="AG112" i="12" a="1"/>
  <c r="AG112" i="12" s="1"/>
  <c r="AG115" i="12" a="1"/>
  <c r="AG115" i="12" s="1"/>
  <c r="AG164" i="12" a="1"/>
  <c r="AG164" i="12" s="1"/>
  <c r="AG167" i="12" a="1"/>
  <c r="AG167" i="12" s="1"/>
  <c r="AG163" i="12" a="1"/>
  <c r="AG163" i="12" s="1"/>
  <c r="AG144" i="12" a="1"/>
  <c r="AG144" i="12" s="1"/>
  <c r="AG124" i="12" a="1"/>
  <c r="AG124" i="12" s="1"/>
  <c r="AG126" i="12" a="1"/>
  <c r="AG126" i="12" s="1"/>
  <c r="AG113" i="12" a="1"/>
  <c r="AG113" i="12" s="1"/>
  <c r="AG119" i="12" a="1"/>
  <c r="AG119" i="12" s="1"/>
  <c r="AG120" i="12" a="1"/>
  <c r="AG120" i="12" s="1"/>
  <c r="AG121" i="12" a="1"/>
  <c r="AG121" i="12" s="1"/>
  <c r="AG161" i="12" a="1"/>
  <c r="AG161" i="12" s="1"/>
  <c r="AG117" i="12" a="1"/>
  <c r="AG117" i="12" s="1"/>
  <c r="AG122" i="12" a="1"/>
  <c r="AG122" i="12" s="1"/>
  <c r="AG168" i="12" a="1"/>
  <c r="AG168" i="12" s="1"/>
  <c r="AG116" i="12" a="1"/>
  <c r="AG116" i="12" s="1"/>
  <c r="AG123" i="12" a="1"/>
  <c r="AG123" i="12" s="1"/>
  <c r="AG114" i="12" a="1"/>
  <c r="AG114" i="12" s="1"/>
  <c r="AG118" i="12" a="1"/>
  <c r="AG118" i="12" s="1"/>
  <c r="AG131" i="12" a="1"/>
  <c r="AG131" i="12" s="1"/>
  <c r="AG135" i="12" a="1"/>
  <c r="AG135" i="12" s="1"/>
  <c r="AG128" i="12" a="1"/>
  <c r="AG128" i="12" s="1"/>
  <c r="AG136" i="12" a="1"/>
  <c r="AG136" i="12" s="1"/>
  <c r="AG125" i="12" a="1"/>
  <c r="AG125" i="12" s="1"/>
  <c r="AG127" i="12" a="1"/>
  <c r="AG127" i="12" s="1"/>
  <c r="AG130" i="12" a="1"/>
  <c r="AG130" i="12" s="1"/>
  <c r="AG129" i="12" a="1"/>
  <c r="AG129" i="12" s="1"/>
  <c r="AG138" i="12" a="1"/>
  <c r="AG138" i="12" s="1"/>
  <c r="AG76" i="12" a="1"/>
  <c r="AG76" i="12" s="1"/>
  <c r="AG78" i="12" a="1"/>
  <c r="AG78" i="12" s="1"/>
  <c r="AG80" i="12" a="1"/>
  <c r="AG80" i="12" s="1"/>
  <c r="AG132" i="12" a="1"/>
  <c r="AG132" i="12" s="1"/>
  <c r="AG133" i="12" a="1"/>
  <c r="AG133" i="12" s="1"/>
  <c r="AG141" i="12" a="1"/>
  <c r="AG141" i="12" s="1"/>
  <c r="AG83" i="12" a="1"/>
  <c r="AG83" i="12" s="1"/>
  <c r="AG134" i="12" a="1"/>
  <c r="AG134" i="12" s="1"/>
  <c r="AG137" i="12" a="1"/>
  <c r="AG137" i="12" s="1"/>
  <c r="AG81" i="12" a="1"/>
  <c r="AG81" i="12" s="1"/>
  <c r="AG139" i="12" a="1"/>
  <c r="AG139" i="12" s="1"/>
  <c r="AG140" i="12" a="1"/>
  <c r="AG140" i="12" s="1"/>
  <c r="AG79" i="12" a="1"/>
  <c r="AG79" i="12" s="1"/>
  <c r="AG98" i="12" a="1"/>
  <c r="AG98" i="12" s="1"/>
  <c r="AG93" i="12" a="1"/>
  <c r="AG93" i="12" s="1"/>
  <c r="AG97" i="12" a="1"/>
  <c r="AG97" i="12" s="1"/>
  <c r="AG91" i="12" a="1"/>
  <c r="AG91" i="12" s="1"/>
  <c r="AG92" i="12" a="1"/>
  <c r="AG92" i="12" s="1"/>
  <c r="AG84" i="12" a="1"/>
  <c r="AG84" i="12" s="1"/>
  <c r="AG86" i="12" a="1"/>
  <c r="AG86" i="12" s="1"/>
  <c r="AG96" i="12" a="1"/>
  <c r="AG96" i="12" s="1"/>
  <c r="AG90" i="12" a="1"/>
  <c r="AG90" i="12" s="1"/>
  <c r="AG95" i="12" a="1"/>
  <c r="AG95" i="12" s="1"/>
  <c r="AG142" i="12" a="1"/>
  <c r="AG142" i="12" s="1"/>
  <c r="AG111" i="12" a="1"/>
  <c r="AG111" i="12" s="1"/>
  <c r="AG82" i="12" a="1"/>
  <c r="AG82" i="12" s="1"/>
  <c r="AG89" i="12" a="1"/>
  <c r="AG89" i="12" s="1"/>
  <c r="AG85" i="12" a="1"/>
  <c r="AG85" i="12" s="1"/>
  <c r="AG94" i="12" a="1"/>
  <c r="AG94" i="12" s="1"/>
  <c r="AG87" i="12" a="1"/>
  <c r="AG87" i="12" s="1"/>
  <c r="AG77" i="12" a="1"/>
  <c r="AG77" i="12" s="1"/>
  <c r="AG75" i="12" a="1"/>
  <c r="AG75" i="12" s="1"/>
  <c r="AG41" i="12" a="1"/>
  <c r="AG41" i="12" s="1"/>
  <c r="AG99" i="12" a="1"/>
  <c r="AG99" i="12" s="1"/>
  <c r="AG102" i="12" a="1"/>
  <c r="AG102" i="12" s="1"/>
  <c r="AG104" i="12" a="1"/>
  <c r="AG104" i="12" s="1"/>
  <c r="AG109" i="12" a="1"/>
  <c r="AG109" i="12" s="1"/>
  <c r="AG105" i="12" a="1"/>
  <c r="AG105" i="12" s="1"/>
  <c r="AG101" i="12" a="1"/>
  <c r="AG101" i="12" s="1"/>
  <c r="AG106" i="12" a="1"/>
  <c r="AG106" i="12" s="1"/>
  <c r="AG50" i="12" a="1"/>
  <c r="AG50" i="12" s="1"/>
  <c r="AG108" i="12" a="1"/>
  <c r="AG108" i="12" s="1"/>
  <c r="AG59" i="12" a="1"/>
  <c r="AG59" i="12" s="1"/>
  <c r="AG56" i="12" a="1"/>
  <c r="AG56" i="12" s="1"/>
  <c r="AG46" i="12" a="1"/>
  <c r="AG46" i="12" s="1"/>
  <c r="AG57" i="12" a="1"/>
  <c r="AG57" i="12" s="1"/>
  <c r="AG58" i="12" a="1"/>
  <c r="AG58" i="12" s="1"/>
  <c r="AG107" i="12" a="1"/>
  <c r="AG107" i="12" s="1"/>
  <c r="AG49" i="12" a="1"/>
  <c r="AG49" i="12" s="1"/>
  <c r="AG60" i="12" a="1"/>
  <c r="AG60" i="12" s="1"/>
  <c r="AG88" i="12" a="1"/>
  <c r="AG88" i="12" s="1"/>
  <c r="AG47" i="12" a="1"/>
  <c r="AG47" i="12" s="1"/>
  <c r="AG51" i="12" a="1"/>
  <c r="AG51" i="12" s="1"/>
  <c r="AG55" i="12" a="1"/>
  <c r="AG55" i="12" s="1"/>
  <c r="AG42" i="12" a="1"/>
  <c r="AG42" i="12" s="1"/>
  <c r="AG100" i="12" a="1"/>
  <c r="AG100" i="12" s="1"/>
  <c r="AG103" i="12" a="1"/>
  <c r="AG103" i="12" s="1"/>
  <c r="AG44" i="12" a="1"/>
  <c r="AG44" i="12" s="1"/>
  <c r="AG43" i="12" a="1"/>
  <c r="AG43" i="12" s="1"/>
  <c r="AG40" i="12" a="1"/>
  <c r="AG40" i="12" s="1"/>
  <c r="AG48" i="12" a="1"/>
  <c r="AG48" i="12" s="1"/>
  <c r="AG52" i="12" a="1"/>
  <c r="AG52" i="12" s="1"/>
  <c r="AG53" i="12" a="1"/>
  <c r="AG53" i="12" s="1"/>
  <c r="AG62" i="12" a="1"/>
  <c r="AG62" i="12" s="1"/>
  <c r="AG63" i="12" a="1"/>
  <c r="AG63" i="12" s="1"/>
  <c r="AG73" i="12" a="1"/>
  <c r="AG73" i="12" s="1"/>
  <c r="AG72" i="12" a="1"/>
  <c r="AG72" i="12" s="1"/>
  <c r="AG71" i="12" a="1"/>
  <c r="AG71" i="12" s="1"/>
  <c r="AG45" i="12" a="1"/>
  <c r="AG45" i="12" s="1"/>
  <c r="AG64" i="12" a="1"/>
  <c r="AG64" i="12" s="1"/>
  <c r="AG70" i="12" a="1"/>
  <c r="AG70" i="12" s="1"/>
  <c r="AG54" i="12" a="1"/>
  <c r="AG54" i="12" s="1"/>
  <c r="AG65" i="12" a="1"/>
  <c r="AG65" i="12" s="1"/>
  <c r="AG39" i="12" a="1"/>
  <c r="AG39" i="12" s="1"/>
  <c r="AG66" i="12" a="1"/>
  <c r="AG66" i="12" s="1"/>
  <c r="AG5" i="12" a="1"/>
  <c r="AG5" i="12" s="1"/>
  <c r="AG61" i="12" a="1"/>
  <c r="AG61" i="12" s="1"/>
  <c r="AG67" i="12" a="1"/>
  <c r="AG67" i="12" s="1"/>
  <c r="AG68" i="12" a="1"/>
  <c r="AG68" i="12" s="1"/>
  <c r="AG69" i="12" a="1"/>
  <c r="AG69" i="12" s="1"/>
  <c r="AG19" i="12" a="1"/>
  <c r="AG19" i="12" s="1"/>
  <c r="AG13" i="12" a="1"/>
  <c r="AG13" i="12" s="1"/>
  <c r="AG6" i="12" a="1"/>
  <c r="AG6" i="12" s="1"/>
  <c r="AG9" i="12" a="1"/>
  <c r="AG9" i="12" s="1"/>
  <c r="AG8" i="12" a="1"/>
  <c r="AG8" i="12" s="1"/>
  <c r="AG12" i="12" a="1"/>
  <c r="AG12" i="12" s="1"/>
  <c r="AG16" i="12" a="1"/>
  <c r="AG16" i="12" s="1"/>
  <c r="AG4" i="12" a="1"/>
  <c r="AG4" i="12" s="1"/>
  <c r="AG7" i="12" a="1"/>
  <c r="AG7" i="12" s="1"/>
  <c r="AG10" i="12" a="1"/>
  <c r="AG10" i="12" s="1"/>
  <c r="AG11" i="12" a="1"/>
  <c r="AG11" i="12" s="1"/>
  <c r="AG15" i="12" a="1"/>
  <c r="AG15" i="12" s="1"/>
  <c r="AG17" i="12" a="1"/>
  <c r="AG17" i="12" s="1"/>
  <c r="AG18" i="12" a="1"/>
  <c r="AG18" i="12" s="1"/>
  <c r="AG30" i="12" a="1"/>
  <c r="AG30" i="12" s="1"/>
  <c r="AG3" i="12" a="1"/>
  <c r="AG3" i="12" s="1"/>
  <c r="AG26" i="12" a="1"/>
  <c r="AG26" i="12" s="1"/>
  <c r="AG36" i="12" a="1"/>
  <c r="AG36" i="12" s="1"/>
  <c r="AG20" i="12" a="1"/>
  <c r="AG20" i="12" s="1"/>
  <c r="AG21" i="12" a="1"/>
  <c r="AG21" i="12" s="1"/>
  <c r="AG23" i="12" a="1"/>
  <c r="AG23" i="12" s="1"/>
  <c r="AG24" i="12" a="1"/>
  <c r="AG24" i="12" s="1"/>
  <c r="AG14" i="12" a="1"/>
  <c r="AG14" i="12" s="1"/>
  <c r="AG29" i="12" a="1"/>
  <c r="AG29" i="12" s="1"/>
  <c r="AG31" i="12" a="1"/>
  <c r="AG31" i="12" s="1"/>
  <c r="AG27" i="12" a="1"/>
  <c r="AG27" i="12" s="1"/>
  <c r="AG22" i="12" a="1"/>
  <c r="AG22" i="12" s="1"/>
  <c r="AG32" i="12" a="1"/>
  <c r="AG32" i="12" s="1"/>
  <c r="AG25" i="12" a="1"/>
  <c r="AG25" i="12" s="1"/>
  <c r="AG35" i="12" a="1"/>
  <c r="AG35" i="12" s="1"/>
  <c r="AG37" i="12" a="1"/>
  <c r="AG37" i="12" s="1"/>
  <c r="AG28" i="12" a="1"/>
  <c r="AG28" i="12" s="1"/>
  <c r="AG33" i="12" a="1"/>
  <c r="AG33" i="12" s="1"/>
  <c r="AG34" i="12" a="1"/>
  <c r="AG34" i="12" s="1"/>
  <c r="Q176" i="12" a="1"/>
  <c r="Q176" i="12" s="1"/>
  <c r="Q179" i="12" a="1"/>
  <c r="Q179" i="12" s="1"/>
  <c r="Q181" i="12" a="1"/>
  <c r="Q181" i="12" s="1"/>
  <c r="Q185" i="12" a="1"/>
  <c r="Q185" i="12" s="1"/>
  <c r="Q177" i="12" a="1"/>
  <c r="Q177" i="12" s="1"/>
  <c r="Q183" i="12" a="1"/>
  <c r="Q183" i="12" s="1"/>
  <c r="Q173" i="12" a="1"/>
  <c r="Q173" i="12" s="1"/>
  <c r="Q180" i="12" a="1"/>
  <c r="Q180" i="12" s="1"/>
  <c r="Q174" i="12" a="1"/>
  <c r="Q174" i="12" s="1"/>
  <c r="Q178" i="12" a="1"/>
  <c r="Q178" i="12" s="1"/>
  <c r="Q175" i="12" a="1"/>
  <c r="Q175" i="12" s="1"/>
  <c r="Q147" i="12" a="1"/>
  <c r="Q147" i="12" s="1"/>
  <c r="Q152" i="12" a="1"/>
  <c r="Q152" i="12" s="1"/>
  <c r="Q154" i="12" a="1"/>
  <c r="Q154" i="12" s="1"/>
  <c r="Q188" i="12" a="1"/>
  <c r="Q188" i="12" s="1"/>
  <c r="Q149" i="12" a="1"/>
  <c r="Q149" i="12" s="1"/>
  <c r="Q184" i="12" a="1"/>
  <c r="Q184" i="12" s="1"/>
  <c r="Q186" i="12" a="1"/>
  <c r="Q186" i="12" s="1"/>
  <c r="Q182" i="12" a="1"/>
  <c r="Q182" i="12" s="1"/>
  <c r="Q171" i="12" a="1"/>
  <c r="Q171" i="12" s="1"/>
  <c r="Q189" i="12" a="1"/>
  <c r="Q189" i="12" s="1"/>
  <c r="Q145" i="12" a="1"/>
  <c r="Q145" i="12" s="1"/>
  <c r="Q187" i="12" a="1"/>
  <c r="Q187" i="12" s="1"/>
  <c r="Q172" i="12" a="1"/>
  <c r="Q172" i="12" s="1"/>
  <c r="Q162" i="12" a="1"/>
  <c r="Q162" i="12" s="1"/>
  <c r="Q163" i="12" a="1"/>
  <c r="Q163" i="12" s="1"/>
  <c r="Q150" i="12" a="1"/>
  <c r="Q150" i="12" s="1"/>
  <c r="Q153" i="12" a="1"/>
  <c r="Q153" i="12" s="1"/>
  <c r="Q157" i="12" a="1"/>
  <c r="Q157" i="12" s="1"/>
  <c r="Q161" i="12" a="1"/>
  <c r="Q161" i="12" s="1"/>
  <c r="Q158" i="12" a="1"/>
  <c r="Q158" i="12" s="1"/>
  <c r="Q156" i="12" a="1"/>
  <c r="Q156" i="12" s="1"/>
  <c r="Q151" i="12" a="1"/>
  <c r="Q151" i="12" s="1"/>
  <c r="Q115" i="12" a="1"/>
  <c r="Q115" i="12" s="1"/>
  <c r="Q164" i="12" a="1"/>
  <c r="Q164" i="12" s="1"/>
  <c r="Q169" i="12" a="1"/>
  <c r="Q169" i="12" s="1"/>
  <c r="Q112" i="12" a="1"/>
  <c r="Q112" i="12" s="1"/>
  <c r="Q114" i="12" a="1"/>
  <c r="Q114" i="12" s="1"/>
  <c r="Q160" i="12" a="1"/>
  <c r="Q160" i="12" s="1"/>
  <c r="Q167" i="12" a="1"/>
  <c r="Q167" i="12" s="1"/>
  <c r="Q144" i="12" a="1"/>
  <c r="Q144" i="12" s="1"/>
  <c r="Q148" i="12" a="1"/>
  <c r="Q148" i="12" s="1"/>
  <c r="Q159" i="12" a="1"/>
  <c r="Q159" i="12" s="1"/>
  <c r="Q166" i="12" a="1"/>
  <c r="Q166" i="12" s="1"/>
  <c r="Q168" i="12" a="1"/>
  <c r="Q168" i="12" s="1"/>
  <c r="Q113" i="12" a="1"/>
  <c r="Q113" i="12" s="1"/>
  <c r="Q122" i="12" a="1"/>
  <c r="Q122" i="12" s="1"/>
  <c r="Q155" i="12" a="1"/>
  <c r="Q155" i="12" s="1"/>
  <c r="Q117" i="12" a="1"/>
  <c r="Q117" i="12" s="1"/>
  <c r="Q125" i="12" a="1"/>
  <c r="Q125" i="12" s="1"/>
  <c r="Q116" i="12" a="1"/>
  <c r="Q116" i="12" s="1"/>
  <c r="Q165" i="12" a="1"/>
  <c r="Q165" i="12" s="1"/>
  <c r="Q118" i="12" a="1"/>
  <c r="Q118" i="12" s="1"/>
  <c r="Q119" i="12" a="1"/>
  <c r="Q119" i="12" s="1"/>
  <c r="Q120" i="12" a="1"/>
  <c r="Q120" i="12" s="1"/>
  <c r="Q128" i="12" a="1"/>
  <c r="Q128" i="12" s="1"/>
  <c r="Q135" i="12" a="1"/>
  <c r="Q135" i="12" s="1"/>
  <c r="Q123" i="12" a="1"/>
  <c r="Q123" i="12" s="1"/>
  <c r="Q131" i="12" a="1"/>
  <c r="Q131" i="12" s="1"/>
  <c r="Q129" i="12" a="1"/>
  <c r="Q129" i="12" s="1"/>
  <c r="Q146" i="12" a="1"/>
  <c r="Q146" i="12" s="1"/>
  <c r="Q130" i="12" a="1"/>
  <c r="Q130" i="12" s="1"/>
  <c r="Q124" i="12" a="1"/>
  <c r="Q124" i="12" s="1"/>
  <c r="Q136" i="12" a="1"/>
  <c r="Q136" i="12" s="1"/>
  <c r="Q138" i="12" a="1"/>
  <c r="Q138" i="12" s="1"/>
  <c r="Q127" i="12" a="1"/>
  <c r="Q127" i="12" s="1"/>
  <c r="Q132" i="12" a="1"/>
  <c r="Q132" i="12" s="1"/>
  <c r="Q126" i="12" a="1"/>
  <c r="Q126" i="12" s="1"/>
  <c r="Q121" i="12" a="1"/>
  <c r="Q121" i="12" s="1"/>
  <c r="Q139" i="12" a="1"/>
  <c r="Q139" i="12" s="1"/>
  <c r="Q137" i="12" a="1"/>
  <c r="Q137" i="12" s="1"/>
  <c r="Q79" i="12" a="1"/>
  <c r="Q79" i="12" s="1"/>
  <c r="Q86" i="12" a="1"/>
  <c r="Q86" i="12" s="1"/>
  <c r="Q111" i="12" a="1"/>
  <c r="Q111" i="12" s="1"/>
  <c r="Q77" i="12" a="1"/>
  <c r="Q77" i="12" s="1"/>
  <c r="Q84" i="12" a="1"/>
  <c r="Q84" i="12" s="1"/>
  <c r="Q81" i="12" a="1"/>
  <c r="Q81" i="12" s="1"/>
  <c r="Q142" i="12" a="1"/>
  <c r="Q142" i="12" s="1"/>
  <c r="Q82" i="12" a="1"/>
  <c r="Q82" i="12" s="1"/>
  <c r="Q140" i="12" a="1"/>
  <c r="Q140" i="12" s="1"/>
  <c r="Q85" i="12" a="1"/>
  <c r="Q85" i="12" s="1"/>
  <c r="Q95" i="12" a="1"/>
  <c r="Q95" i="12" s="1"/>
  <c r="Q100" i="12" a="1"/>
  <c r="Q100" i="12" s="1"/>
  <c r="Q94" i="12" a="1"/>
  <c r="Q94" i="12" s="1"/>
  <c r="Q141" i="12" a="1"/>
  <c r="Q141" i="12" s="1"/>
  <c r="Q76" i="12" a="1"/>
  <c r="Q76" i="12" s="1"/>
  <c r="Q87" i="12" a="1"/>
  <c r="Q87" i="12" s="1"/>
  <c r="Q88" i="12" a="1"/>
  <c r="Q88" i="12" s="1"/>
  <c r="Q89" i="12" a="1"/>
  <c r="Q89" i="12" s="1"/>
  <c r="Q133" i="12" a="1"/>
  <c r="Q133" i="12" s="1"/>
  <c r="Q83" i="12" a="1"/>
  <c r="Q83" i="12" s="1"/>
  <c r="Q134" i="12" a="1"/>
  <c r="Q134" i="12" s="1"/>
  <c r="Q78" i="12" a="1"/>
  <c r="Q78" i="12" s="1"/>
  <c r="Q92" i="12" a="1"/>
  <c r="Q92" i="12" s="1"/>
  <c r="Q91" i="12" a="1"/>
  <c r="Q91" i="12" s="1"/>
  <c r="Q104" i="12" a="1"/>
  <c r="Q104" i="12" s="1"/>
  <c r="Q41" i="12" a="1"/>
  <c r="Q41" i="12" s="1"/>
  <c r="Q90" i="12" a="1"/>
  <c r="Q90" i="12" s="1"/>
  <c r="Q105" i="12" a="1"/>
  <c r="Q105" i="12" s="1"/>
  <c r="Q106" i="12" a="1"/>
  <c r="Q106" i="12" s="1"/>
  <c r="Q98" i="12" a="1"/>
  <c r="Q98" i="12" s="1"/>
  <c r="Q109" i="12" a="1"/>
  <c r="Q109" i="12" s="1"/>
  <c r="Q80" i="12" a="1"/>
  <c r="Q80" i="12" s="1"/>
  <c r="Q101" i="12" a="1"/>
  <c r="Q101" i="12" s="1"/>
  <c r="Q108" i="12" a="1"/>
  <c r="Q108" i="12" s="1"/>
  <c r="Q42" i="12" a="1"/>
  <c r="Q42" i="12" s="1"/>
  <c r="Q96" i="12" a="1"/>
  <c r="Q96" i="12" s="1"/>
  <c r="Q103" i="12" a="1"/>
  <c r="Q103" i="12" s="1"/>
  <c r="Q99" i="12" a="1"/>
  <c r="Q99" i="12" s="1"/>
  <c r="Q107" i="12" a="1"/>
  <c r="Q107" i="12" s="1"/>
  <c r="Q93" i="12" a="1"/>
  <c r="Q93" i="12" s="1"/>
  <c r="Q97" i="12" a="1"/>
  <c r="Q97" i="12" s="1"/>
  <c r="Q49" i="12" a="1"/>
  <c r="Q49" i="12" s="1"/>
  <c r="Q46" i="12" a="1"/>
  <c r="Q46" i="12" s="1"/>
  <c r="Q43" i="12" a="1"/>
  <c r="Q43" i="12" s="1"/>
  <c r="Q51" i="12" a="1"/>
  <c r="Q51" i="12" s="1"/>
  <c r="Q55" i="12" a="1"/>
  <c r="Q55" i="12" s="1"/>
  <c r="Q61" i="12" a="1"/>
  <c r="Q61" i="12" s="1"/>
  <c r="Q40" i="12" a="1"/>
  <c r="Q40" i="12" s="1"/>
  <c r="Q47" i="12" a="1"/>
  <c r="Q47" i="12" s="1"/>
  <c r="Q48" i="12" a="1"/>
  <c r="Q48" i="12" s="1"/>
  <c r="Q44" i="12" a="1"/>
  <c r="Q44" i="12" s="1"/>
  <c r="Q75" i="12" a="1"/>
  <c r="Q75" i="12" s="1"/>
  <c r="Q52" i="12" a="1"/>
  <c r="Q52" i="12" s="1"/>
  <c r="Q59" i="12" a="1"/>
  <c r="Q59" i="12" s="1"/>
  <c r="Q102" i="12" a="1"/>
  <c r="Q102" i="12" s="1"/>
  <c r="Q45" i="12" a="1"/>
  <c r="Q45" i="12" s="1"/>
  <c r="Q50" i="12" a="1"/>
  <c r="Q50" i="12" s="1"/>
  <c r="Q72" i="12" a="1"/>
  <c r="Q72" i="12" s="1"/>
  <c r="Q65" i="12" a="1"/>
  <c r="Q65" i="12" s="1"/>
  <c r="Q70" i="12" a="1"/>
  <c r="Q70" i="12" s="1"/>
  <c r="Q71" i="12" a="1"/>
  <c r="Q71" i="12" s="1"/>
  <c r="Q39" i="12" a="1"/>
  <c r="Q39" i="12" s="1"/>
  <c r="Q56" i="12" a="1"/>
  <c r="Q56" i="12" s="1"/>
  <c r="Q66" i="12" a="1"/>
  <c r="Q66" i="12" s="1"/>
  <c r="Q4" i="12" a="1"/>
  <c r="Q4" i="12" s="1"/>
  <c r="Q57" i="12" a="1"/>
  <c r="Q57" i="12" s="1"/>
  <c r="Q67" i="12" a="1"/>
  <c r="Q67" i="12" s="1"/>
  <c r="Q68" i="12" a="1"/>
  <c r="Q68" i="12" s="1"/>
  <c r="Q69" i="12" a="1"/>
  <c r="Q69" i="12" s="1"/>
  <c r="Q62" i="12" a="1"/>
  <c r="Q62" i="12" s="1"/>
  <c r="Q53" i="12" a="1"/>
  <c r="Q53" i="12" s="1"/>
  <c r="Q63" i="12" a="1"/>
  <c r="Q63" i="12" s="1"/>
  <c r="Q6" i="12" a="1"/>
  <c r="Q6" i="12" s="1"/>
  <c r="Q54" i="12" a="1"/>
  <c r="Q54" i="12" s="1"/>
  <c r="Q60" i="12" a="1"/>
  <c r="Q60" i="12" s="1"/>
  <c r="Q64" i="12" a="1"/>
  <c r="Q64" i="12" s="1"/>
  <c r="Q8" i="12" a="1"/>
  <c r="Q8" i="12" s="1"/>
  <c r="Q16" i="12" a="1"/>
  <c r="Q16" i="12" s="1"/>
  <c r="Q12" i="12" a="1"/>
  <c r="Q12" i="12" s="1"/>
  <c r="Q10" i="12" a="1"/>
  <c r="Q10" i="12" s="1"/>
  <c r="Q11" i="12" a="1"/>
  <c r="Q11" i="12" s="1"/>
  <c r="Q15" i="12" a="1"/>
  <c r="Q15" i="12" s="1"/>
  <c r="Q7" i="12" a="1"/>
  <c r="Q7" i="12" s="1"/>
  <c r="Q14" i="12" a="1"/>
  <c r="Q14" i="12" s="1"/>
  <c r="Q17" i="12" a="1"/>
  <c r="Q17" i="12" s="1"/>
  <c r="Q18" i="12" a="1"/>
  <c r="Q18" i="12" s="1"/>
  <c r="Q58" i="12" a="1"/>
  <c r="Q58" i="12" s="1"/>
  <c r="Q20" i="12" a="1"/>
  <c r="Q20" i="12" s="1"/>
  <c r="Q21" i="12" a="1"/>
  <c r="Q21" i="12" s="1"/>
  <c r="Q28" i="12" a="1"/>
  <c r="Q28" i="12" s="1"/>
  <c r="Q31" i="12" a="1"/>
  <c r="Q31" i="12" s="1"/>
  <c r="Q37" i="12" a="1"/>
  <c r="Q37" i="12" s="1"/>
  <c r="Q73" i="12" a="1"/>
  <c r="Q73" i="12" s="1"/>
  <c r="Q19" i="12" a="1"/>
  <c r="Q19" i="12" s="1"/>
  <c r="Q32" i="12" a="1"/>
  <c r="Q32" i="12" s="1"/>
  <c r="Q9" i="12" a="1"/>
  <c r="Q9" i="12" s="1"/>
  <c r="Q22" i="12" a="1"/>
  <c r="Q22" i="12" s="1"/>
  <c r="Q26" i="12" a="1"/>
  <c r="Q26" i="12" s="1"/>
  <c r="Q33" i="12" a="1"/>
  <c r="Q33" i="12" s="1"/>
  <c r="Q35" i="12" a="1"/>
  <c r="Q35" i="12" s="1"/>
  <c r="Q34" i="12" a="1"/>
  <c r="Q34" i="12" s="1"/>
  <c r="Q30" i="12" a="1"/>
  <c r="Q30" i="12" s="1"/>
  <c r="Q3" i="12" a="1"/>
  <c r="Q3" i="12" s="1"/>
  <c r="Q5" i="12" a="1"/>
  <c r="Q5" i="12" s="1"/>
  <c r="Q25" i="12" a="1"/>
  <c r="Q25" i="12" s="1"/>
  <c r="Q27" i="12" a="1"/>
  <c r="Q27" i="12" s="1"/>
  <c r="Q13" i="12" a="1"/>
  <c r="Q13" i="12" s="1"/>
  <c r="Q24" i="12" a="1"/>
  <c r="Q24" i="12" s="1"/>
  <c r="Q23" i="12" a="1"/>
  <c r="Q23" i="12" s="1"/>
  <c r="Q29" i="12" a="1"/>
  <c r="Q29" i="12" s="1"/>
  <c r="Q36" i="12" a="1"/>
  <c r="Q36" i="12" s="1"/>
  <c r="K174" i="12" a="1"/>
  <c r="K174" i="12" s="1"/>
  <c r="K178" i="12" a="1"/>
  <c r="K178" i="12" s="1"/>
  <c r="K182" i="12" a="1"/>
  <c r="K182" i="12" s="1"/>
  <c r="K187" i="12" a="1"/>
  <c r="K187" i="12" s="1"/>
  <c r="K175" i="12" a="1"/>
  <c r="K175" i="12" s="1"/>
  <c r="K172" i="12" a="1"/>
  <c r="K172" i="12" s="1"/>
  <c r="K176" i="12" a="1"/>
  <c r="K176" i="12" s="1"/>
  <c r="K179" i="12" a="1"/>
  <c r="K179" i="12" s="1"/>
  <c r="K181" i="12" a="1"/>
  <c r="K181" i="12" s="1"/>
  <c r="K177" i="12" a="1"/>
  <c r="K177" i="12" s="1"/>
  <c r="K173" i="12" a="1"/>
  <c r="K173" i="12" s="1"/>
  <c r="K171" i="12" a="1"/>
  <c r="K171" i="12" s="1"/>
  <c r="K145" i="12" a="1"/>
  <c r="K145" i="12" s="1"/>
  <c r="K185" i="12" a="1"/>
  <c r="K185" i="12" s="1"/>
  <c r="K180" i="12" a="1"/>
  <c r="K180" i="12" s="1"/>
  <c r="K188" i="12" a="1"/>
  <c r="K188" i="12" s="1"/>
  <c r="K186" i="12" a="1"/>
  <c r="K186" i="12" s="1"/>
  <c r="K183" i="12" a="1"/>
  <c r="K183" i="12" s="1"/>
  <c r="K147" i="12" a="1"/>
  <c r="K147" i="12" s="1"/>
  <c r="K159" i="12" a="1"/>
  <c r="K159" i="12" s="1"/>
  <c r="K151" i="12" a="1"/>
  <c r="K151" i="12" s="1"/>
  <c r="K155" i="12" a="1"/>
  <c r="K155" i="12" s="1"/>
  <c r="K184" i="12" a="1"/>
  <c r="K184" i="12" s="1"/>
  <c r="K149" i="12" a="1"/>
  <c r="K149" i="12" s="1"/>
  <c r="K146" i="12" a="1"/>
  <c r="K146" i="12" s="1"/>
  <c r="K148" i="12" a="1"/>
  <c r="K148" i="12" s="1"/>
  <c r="K189" i="12" a="1"/>
  <c r="K189" i="12" s="1"/>
  <c r="K152" i="12" a="1"/>
  <c r="K152" i="12" s="1"/>
  <c r="K150" i="12" a="1"/>
  <c r="K150" i="12" s="1"/>
  <c r="K154" i="12" a="1"/>
  <c r="K154" i="12" s="1"/>
  <c r="K144" i="12" a="1"/>
  <c r="K144" i="12" s="1"/>
  <c r="K161" i="12" a="1"/>
  <c r="K161" i="12" s="1"/>
  <c r="K160" i="12" a="1"/>
  <c r="K160" i="12" s="1"/>
  <c r="K166" i="12" a="1"/>
  <c r="K166" i="12" s="1"/>
  <c r="K113" i="12" a="1"/>
  <c r="K113" i="12" s="1"/>
  <c r="K158" i="12" a="1"/>
  <c r="K158" i="12" s="1"/>
  <c r="K168" i="12" a="1"/>
  <c r="K168" i="12" s="1"/>
  <c r="K157" i="12" a="1"/>
  <c r="K157" i="12" s="1"/>
  <c r="K165" i="12" a="1"/>
  <c r="K165" i="12" s="1"/>
  <c r="K162" i="12" a="1"/>
  <c r="K162" i="12" s="1"/>
  <c r="K153" i="12" a="1"/>
  <c r="K153" i="12" s="1"/>
  <c r="K169" i="12" a="1"/>
  <c r="K169" i="12" s="1"/>
  <c r="K114" i="12" a="1"/>
  <c r="K114" i="12" s="1"/>
  <c r="K164" i="12" a="1"/>
  <c r="K164" i="12" s="1"/>
  <c r="K112" i="12" a="1"/>
  <c r="K112" i="12" s="1"/>
  <c r="K121" i="12" a="1"/>
  <c r="K121" i="12" s="1"/>
  <c r="K118" i="12" a="1"/>
  <c r="K118" i="12" s="1"/>
  <c r="K124" i="12" a="1"/>
  <c r="K124" i="12" s="1"/>
  <c r="K120" i="12" a="1"/>
  <c r="K120" i="12" s="1"/>
  <c r="K122" i="12" a="1"/>
  <c r="K122" i="12" s="1"/>
  <c r="K126" i="12" a="1"/>
  <c r="K126" i="12" s="1"/>
  <c r="K115" i="12" a="1"/>
  <c r="K115" i="12" s="1"/>
  <c r="K167" i="12" a="1"/>
  <c r="K167" i="12" s="1"/>
  <c r="K117" i="12" a="1"/>
  <c r="K117" i="12" s="1"/>
  <c r="K123" i="12" a="1"/>
  <c r="K123" i="12" s="1"/>
  <c r="K163" i="12" a="1"/>
  <c r="K163" i="12" s="1"/>
  <c r="K156" i="12" a="1"/>
  <c r="K156" i="12" s="1"/>
  <c r="K132" i="12" a="1"/>
  <c r="K132" i="12" s="1"/>
  <c r="K137" i="12" a="1"/>
  <c r="K137" i="12" s="1"/>
  <c r="K138" i="12" a="1"/>
  <c r="K138" i="12" s="1"/>
  <c r="K139" i="12" a="1"/>
  <c r="K139" i="12" s="1"/>
  <c r="K116" i="12" a="1"/>
  <c r="K116" i="12" s="1"/>
  <c r="K127" i="12" a="1"/>
  <c r="K127" i="12" s="1"/>
  <c r="K128" i="12" a="1"/>
  <c r="K128" i="12" s="1"/>
  <c r="K134" i="12" a="1"/>
  <c r="K134" i="12" s="1"/>
  <c r="K135" i="12" a="1"/>
  <c r="K135" i="12" s="1"/>
  <c r="K140" i="12" a="1"/>
  <c r="K140" i="12" s="1"/>
  <c r="K131" i="12" a="1"/>
  <c r="K131" i="12" s="1"/>
  <c r="K125" i="12" a="1"/>
  <c r="K125" i="12" s="1"/>
  <c r="K129" i="12" a="1"/>
  <c r="K129" i="12" s="1"/>
  <c r="K130" i="12" a="1"/>
  <c r="K130" i="12" s="1"/>
  <c r="K82" i="12" a="1"/>
  <c r="K82" i="12" s="1"/>
  <c r="K76" i="12" a="1"/>
  <c r="K76" i="12" s="1"/>
  <c r="K78" i="12" a="1"/>
  <c r="K78" i="12" s="1"/>
  <c r="K141" i="12" a="1"/>
  <c r="K141" i="12" s="1"/>
  <c r="K80" i="12" a="1"/>
  <c r="K80" i="12" s="1"/>
  <c r="K83" i="12" a="1"/>
  <c r="K83" i="12" s="1"/>
  <c r="K85" i="12" a="1"/>
  <c r="K85" i="12" s="1"/>
  <c r="K119" i="12" a="1"/>
  <c r="K119" i="12" s="1"/>
  <c r="K111" i="12" a="1"/>
  <c r="K111" i="12" s="1"/>
  <c r="K136" i="12" a="1"/>
  <c r="K136" i="12" s="1"/>
  <c r="K98" i="12" a="1"/>
  <c r="K98" i="12" s="1"/>
  <c r="K142" i="12" a="1"/>
  <c r="K142" i="12" s="1"/>
  <c r="K97" i="12" a="1"/>
  <c r="K97" i="12" s="1"/>
  <c r="K92" i="12" a="1"/>
  <c r="K92" i="12" s="1"/>
  <c r="K96" i="12" a="1"/>
  <c r="K96" i="12" s="1"/>
  <c r="K91" i="12" a="1"/>
  <c r="K91" i="12" s="1"/>
  <c r="K93" i="12" a="1"/>
  <c r="K93" i="12" s="1"/>
  <c r="K77" i="12" a="1"/>
  <c r="K77" i="12" s="1"/>
  <c r="K133" i="12" a="1"/>
  <c r="K133" i="12" s="1"/>
  <c r="K90" i="12" a="1"/>
  <c r="K90" i="12" s="1"/>
  <c r="K84" i="12" a="1"/>
  <c r="K84" i="12" s="1"/>
  <c r="K79" i="12" a="1"/>
  <c r="K79" i="12" s="1"/>
  <c r="K95" i="12" a="1"/>
  <c r="K95" i="12" s="1"/>
  <c r="K88" i="12" a="1"/>
  <c r="K88" i="12" s="1"/>
  <c r="K100" i="12" a="1"/>
  <c r="K100" i="12" s="1"/>
  <c r="K42" i="12" a="1"/>
  <c r="K42" i="12" s="1"/>
  <c r="K87" i="12" a="1"/>
  <c r="K87" i="12" s="1"/>
  <c r="K107" i="12" a="1"/>
  <c r="K107" i="12" s="1"/>
  <c r="K43" i="12" a="1"/>
  <c r="K43" i="12" s="1"/>
  <c r="K89" i="12" a="1"/>
  <c r="K89" i="12" s="1"/>
  <c r="K102" i="12" a="1"/>
  <c r="K102" i="12" s="1"/>
  <c r="K40" i="12" a="1"/>
  <c r="K40" i="12" s="1"/>
  <c r="K104" i="12" a="1"/>
  <c r="K104" i="12" s="1"/>
  <c r="K81" i="12" a="1"/>
  <c r="K81" i="12" s="1"/>
  <c r="K86" i="12" a="1"/>
  <c r="K86" i="12" s="1"/>
  <c r="K105" i="12" a="1"/>
  <c r="K105" i="12" s="1"/>
  <c r="K75" i="12" a="1"/>
  <c r="K75" i="12" s="1"/>
  <c r="K99" i="12" a="1"/>
  <c r="K99" i="12" s="1"/>
  <c r="K106" i="12" a="1"/>
  <c r="K106" i="12" s="1"/>
  <c r="K94" i="12" a="1"/>
  <c r="K94" i="12" s="1"/>
  <c r="K101" i="12" a="1"/>
  <c r="K101" i="12" s="1"/>
  <c r="K59" i="12" a="1"/>
  <c r="K59" i="12" s="1"/>
  <c r="K44" i="12" a="1"/>
  <c r="K44" i="12" s="1"/>
  <c r="K57" i="12" a="1"/>
  <c r="K57" i="12" s="1"/>
  <c r="K50" i="12" a="1"/>
  <c r="K50" i="12" s="1"/>
  <c r="K52" i="12" a="1"/>
  <c r="K52" i="12" s="1"/>
  <c r="K58" i="12" a="1"/>
  <c r="K58" i="12" s="1"/>
  <c r="K60" i="12" a="1"/>
  <c r="K60" i="12" s="1"/>
  <c r="K103" i="12" a="1"/>
  <c r="K103" i="12" s="1"/>
  <c r="K45" i="12" a="1"/>
  <c r="K45" i="12" s="1"/>
  <c r="K49" i="12" a="1"/>
  <c r="K49" i="12" s="1"/>
  <c r="K46" i="12" a="1"/>
  <c r="K46" i="12" s="1"/>
  <c r="K55" i="12" a="1"/>
  <c r="K55" i="12" s="1"/>
  <c r="K108" i="12" a="1"/>
  <c r="K108" i="12" s="1"/>
  <c r="K51" i="12" a="1"/>
  <c r="K51" i="12" s="1"/>
  <c r="K53" i="12" a="1"/>
  <c r="K53" i="12" s="1"/>
  <c r="K54" i="12" a="1"/>
  <c r="K54" i="12" s="1"/>
  <c r="K47" i="12" a="1"/>
  <c r="K47" i="12" s="1"/>
  <c r="K69" i="12" a="1"/>
  <c r="K69" i="12" s="1"/>
  <c r="K109" i="12" a="1"/>
  <c r="K109" i="12" s="1"/>
  <c r="K63" i="12" a="1"/>
  <c r="K63" i="12" s="1"/>
  <c r="K56" i="12" a="1"/>
  <c r="K56" i="12" s="1"/>
  <c r="K62" i="12" a="1"/>
  <c r="K62" i="12" s="1"/>
  <c r="K5" i="12" a="1"/>
  <c r="K5" i="12" s="1"/>
  <c r="K6" i="12" a="1"/>
  <c r="K6" i="12" s="1"/>
  <c r="K64" i="12" a="1"/>
  <c r="K64" i="12" s="1"/>
  <c r="K61" i="12" a="1"/>
  <c r="K61" i="12" s="1"/>
  <c r="K7" i="12" a="1"/>
  <c r="K7" i="12" s="1"/>
  <c r="K65" i="12" a="1"/>
  <c r="K65" i="12" s="1"/>
  <c r="K48" i="12" a="1"/>
  <c r="K48" i="12" s="1"/>
  <c r="K73" i="12" a="1"/>
  <c r="K73" i="12" s="1"/>
  <c r="K70" i="12" a="1"/>
  <c r="K70" i="12" s="1"/>
  <c r="K72" i="12" a="1"/>
  <c r="K72" i="12" s="1"/>
  <c r="K39" i="12" a="1"/>
  <c r="K39" i="12" s="1"/>
  <c r="K41" i="12" a="1"/>
  <c r="K41" i="12" s="1"/>
  <c r="K71" i="12" a="1"/>
  <c r="K71" i="12" s="1"/>
  <c r="K66" i="12" a="1"/>
  <c r="K66" i="12" s="1"/>
  <c r="K4" i="12" a="1"/>
  <c r="K4" i="12" s="1"/>
  <c r="K14" i="12" a="1"/>
  <c r="K14" i="12" s="1"/>
  <c r="K17" i="12" a="1"/>
  <c r="K17" i="12" s="1"/>
  <c r="K24" i="12" a="1"/>
  <c r="K24" i="12" s="1"/>
  <c r="K68" i="12" a="1"/>
  <c r="K68" i="12" s="1"/>
  <c r="K9" i="12" a="1"/>
  <c r="K9" i="12" s="1"/>
  <c r="K18" i="12" a="1"/>
  <c r="K18" i="12" s="1"/>
  <c r="K23" i="12" a="1"/>
  <c r="K23" i="12" s="1"/>
  <c r="K22" i="12" a="1"/>
  <c r="K22" i="12" s="1"/>
  <c r="K13" i="12" a="1"/>
  <c r="K13" i="12" s="1"/>
  <c r="K20" i="12" a="1"/>
  <c r="K20" i="12" s="1"/>
  <c r="K19" i="12" a="1"/>
  <c r="K19" i="12" s="1"/>
  <c r="K21" i="12" a="1"/>
  <c r="K21" i="12" s="1"/>
  <c r="K67" i="12" a="1"/>
  <c r="K67" i="12" s="1"/>
  <c r="K8" i="12" a="1"/>
  <c r="K8" i="12" s="1"/>
  <c r="K16" i="12" a="1"/>
  <c r="K16" i="12" s="1"/>
  <c r="K10" i="12" a="1"/>
  <c r="K10" i="12" s="1"/>
  <c r="K11" i="12" a="1"/>
  <c r="K11" i="12" s="1"/>
  <c r="K12" i="12" a="1"/>
  <c r="K12" i="12" s="1"/>
  <c r="K27" i="12" a="1"/>
  <c r="K27" i="12" s="1"/>
  <c r="K37" i="12" a="1"/>
  <c r="K37" i="12" s="1"/>
  <c r="K25" i="12" a="1"/>
  <c r="K25" i="12" s="1"/>
  <c r="K3" i="12" a="1"/>
  <c r="K3" i="12" s="1"/>
  <c r="K29" i="12" a="1"/>
  <c r="K29" i="12" s="1"/>
  <c r="K28" i="12" a="1"/>
  <c r="K28" i="12" s="1"/>
  <c r="K36" i="12" a="1"/>
  <c r="K36" i="12" s="1"/>
  <c r="K31" i="12" a="1"/>
  <c r="K31" i="12" s="1"/>
  <c r="K26" i="12" a="1"/>
  <c r="K26" i="12" s="1"/>
  <c r="K32" i="12" a="1"/>
  <c r="K32" i="12" s="1"/>
  <c r="K33" i="12" a="1"/>
  <c r="K33" i="12" s="1"/>
  <c r="K35" i="12" a="1"/>
  <c r="K35" i="12" s="1"/>
  <c r="K30" i="12" a="1"/>
  <c r="K30" i="12" s="1"/>
  <c r="K34" i="12" a="1"/>
  <c r="K34" i="12" s="1"/>
  <c r="K15" i="12" a="1"/>
  <c r="K15" i="12" s="1"/>
  <c r="M180" i="12" a="1"/>
  <c r="M180" i="12" s="1"/>
  <c r="M173" i="12" a="1"/>
  <c r="M173" i="12" s="1"/>
  <c r="M178" i="12" a="1"/>
  <c r="M178" i="12" s="1"/>
  <c r="M174" i="12" a="1"/>
  <c r="M174" i="12" s="1"/>
  <c r="M182" i="12" a="1"/>
  <c r="M182" i="12" s="1"/>
  <c r="M175" i="12" a="1"/>
  <c r="M175" i="12" s="1"/>
  <c r="M172" i="12" a="1"/>
  <c r="M172" i="12" s="1"/>
  <c r="M176" i="12" a="1"/>
  <c r="M176" i="12" s="1"/>
  <c r="M179" i="12" a="1"/>
  <c r="M179" i="12" s="1"/>
  <c r="M181" i="12" a="1"/>
  <c r="M181" i="12" s="1"/>
  <c r="M183" i="12" a="1"/>
  <c r="M183" i="12" s="1"/>
  <c r="M184" i="12" a="1"/>
  <c r="M184" i="12" s="1"/>
  <c r="M177" i="12" a="1"/>
  <c r="M177" i="12" s="1"/>
  <c r="M150" i="12" a="1"/>
  <c r="M150" i="12" s="1"/>
  <c r="M187" i="12" a="1"/>
  <c r="M187" i="12" s="1"/>
  <c r="M185" i="12" a="1"/>
  <c r="M185" i="12" s="1"/>
  <c r="M188" i="12" a="1"/>
  <c r="M188" i="12" s="1"/>
  <c r="M186" i="12" a="1"/>
  <c r="M186" i="12" s="1"/>
  <c r="M156" i="12" a="1"/>
  <c r="M156" i="12" s="1"/>
  <c r="M161" i="12" a="1"/>
  <c r="M161" i="12" s="1"/>
  <c r="M147" i="12" a="1"/>
  <c r="M147" i="12" s="1"/>
  <c r="M158" i="12" a="1"/>
  <c r="M158" i="12" s="1"/>
  <c r="M160" i="12" a="1"/>
  <c r="M160" i="12" s="1"/>
  <c r="M171" i="12" a="1"/>
  <c r="M171" i="12" s="1"/>
  <c r="M145" i="12" a="1"/>
  <c r="M145" i="12" s="1"/>
  <c r="M151" i="12" a="1"/>
  <c r="M151" i="12" s="1"/>
  <c r="M149" i="12" a="1"/>
  <c r="M149" i="12" s="1"/>
  <c r="M155" i="12" a="1"/>
  <c r="M155" i="12" s="1"/>
  <c r="M146" i="12" a="1"/>
  <c r="M146" i="12" s="1"/>
  <c r="M153" i="12" a="1"/>
  <c r="M153" i="12" s="1"/>
  <c r="M112" i="12" a="1"/>
  <c r="M112" i="12" s="1"/>
  <c r="M114" i="12" a="1"/>
  <c r="M114" i="12" s="1"/>
  <c r="M167" i="12" a="1"/>
  <c r="M167" i="12" s="1"/>
  <c r="M154" i="12" a="1"/>
  <c r="M154" i="12" s="1"/>
  <c r="M148" i="12" a="1"/>
  <c r="M148" i="12" s="1"/>
  <c r="M166" i="12" a="1"/>
  <c r="M166" i="12" s="1"/>
  <c r="M168" i="12" a="1"/>
  <c r="M168" i="12" s="1"/>
  <c r="M113" i="12" a="1"/>
  <c r="M113" i="12" s="1"/>
  <c r="M157" i="12" a="1"/>
  <c r="M157" i="12" s="1"/>
  <c r="M152" i="12" a="1"/>
  <c r="M152" i="12" s="1"/>
  <c r="M125" i="12" a="1"/>
  <c r="M125" i="12" s="1"/>
  <c r="M127" i="12" a="1"/>
  <c r="M127" i="12" s="1"/>
  <c r="M164" i="12" a="1"/>
  <c r="M164" i="12" s="1"/>
  <c r="M116" i="12" a="1"/>
  <c r="M116" i="12" s="1"/>
  <c r="M169" i="12" a="1"/>
  <c r="M169" i="12" s="1"/>
  <c r="M159" i="12" a="1"/>
  <c r="M159" i="12" s="1"/>
  <c r="M121" i="12" a="1"/>
  <c r="M121" i="12" s="1"/>
  <c r="M124" i="12" a="1"/>
  <c r="M124" i="12" s="1"/>
  <c r="M118" i="12" a="1"/>
  <c r="M118" i="12" s="1"/>
  <c r="M119" i="12" a="1"/>
  <c r="M119" i="12" s="1"/>
  <c r="M120" i="12" a="1"/>
  <c r="M120" i="12" s="1"/>
  <c r="M122" i="12" a="1"/>
  <c r="M122" i="12" s="1"/>
  <c r="M189" i="12" a="1"/>
  <c r="M189" i="12" s="1"/>
  <c r="M165" i="12" a="1"/>
  <c r="M165" i="12" s="1"/>
  <c r="M115" i="12" a="1"/>
  <c r="M115" i="12" s="1"/>
  <c r="M144" i="12" a="1"/>
  <c r="M144" i="12" s="1"/>
  <c r="M117" i="12" a="1"/>
  <c r="M117" i="12" s="1"/>
  <c r="M162" i="12" a="1"/>
  <c r="M162" i="12" s="1"/>
  <c r="M163" i="12" a="1"/>
  <c r="M163" i="12" s="1"/>
  <c r="M137" i="12" a="1"/>
  <c r="M137" i="12" s="1"/>
  <c r="M132" i="12" a="1"/>
  <c r="M132" i="12" s="1"/>
  <c r="M138" i="12" a="1"/>
  <c r="M138" i="12" s="1"/>
  <c r="M126" i="12" a="1"/>
  <c r="M126" i="12" s="1"/>
  <c r="M133" i="12" a="1"/>
  <c r="M133" i="12" s="1"/>
  <c r="M134" i="12" a="1"/>
  <c r="M134" i="12" s="1"/>
  <c r="M135" i="12" a="1"/>
  <c r="M135" i="12" s="1"/>
  <c r="M140" i="12" a="1"/>
  <c r="M140" i="12" s="1"/>
  <c r="M128" i="12" a="1"/>
  <c r="M128" i="12" s="1"/>
  <c r="M131" i="12" a="1"/>
  <c r="M131" i="12" s="1"/>
  <c r="M136" i="12" a="1"/>
  <c r="M136" i="12" s="1"/>
  <c r="M77" i="12" a="1"/>
  <c r="M77" i="12" s="1"/>
  <c r="M79" i="12" a="1"/>
  <c r="M79" i="12" s="1"/>
  <c r="M142" i="12" a="1"/>
  <c r="M142" i="12" s="1"/>
  <c r="M81" i="12" a="1"/>
  <c r="M81" i="12" s="1"/>
  <c r="M84" i="12" a="1"/>
  <c r="M84" i="12" s="1"/>
  <c r="M139" i="12" a="1"/>
  <c r="M139" i="12" s="1"/>
  <c r="M123" i="12" a="1"/>
  <c r="M123" i="12" s="1"/>
  <c r="M129" i="12" a="1"/>
  <c r="M129" i="12" s="1"/>
  <c r="M82" i="12" a="1"/>
  <c r="M82" i="12" s="1"/>
  <c r="M130" i="12" a="1"/>
  <c r="M130" i="12" s="1"/>
  <c r="M141" i="12" a="1"/>
  <c r="M141" i="12" s="1"/>
  <c r="M76" i="12" a="1"/>
  <c r="M76" i="12" s="1"/>
  <c r="M80" i="12" a="1"/>
  <c r="M80" i="12" s="1"/>
  <c r="M83" i="12" a="1"/>
  <c r="M83" i="12" s="1"/>
  <c r="M88" i="12" a="1"/>
  <c r="M88" i="12" s="1"/>
  <c r="M89" i="12" a="1"/>
  <c r="M89" i="12" s="1"/>
  <c r="M94" i="12" a="1"/>
  <c r="M94" i="12" s="1"/>
  <c r="M111" i="12" a="1"/>
  <c r="M111" i="12" s="1"/>
  <c r="M86" i="12" a="1"/>
  <c r="M86" i="12" s="1"/>
  <c r="M99" i="12" a="1"/>
  <c r="M99" i="12" s="1"/>
  <c r="M87" i="12" a="1"/>
  <c r="M87" i="12" s="1"/>
  <c r="M97" i="12" a="1"/>
  <c r="M97" i="12" s="1"/>
  <c r="M98" i="12" a="1"/>
  <c r="M98" i="12" s="1"/>
  <c r="M92" i="12" a="1"/>
  <c r="M92" i="12" s="1"/>
  <c r="M93" i="12" a="1"/>
  <c r="M93" i="12" s="1"/>
  <c r="M91" i="12" a="1"/>
  <c r="M91" i="12" s="1"/>
  <c r="M78" i="12" a="1"/>
  <c r="M78" i="12" s="1"/>
  <c r="M90" i="12" a="1"/>
  <c r="M90" i="12" s="1"/>
  <c r="M85" i="12" a="1"/>
  <c r="M85" i="12" s="1"/>
  <c r="M108" i="12" a="1"/>
  <c r="M108" i="12" s="1"/>
  <c r="M96" i="12" a="1"/>
  <c r="M96" i="12" s="1"/>
  <c r="M100" i="12" a="1"/>
  <c r="M100" i="12" s="1"/>
  <c r="M103" i="12" a="1"/>
  <c r="M103" i="12" s="1"/>
  <c r="M42" i="12" a="1"/>
  <c r="M42" i="12" s="1"/>
  <c r="M107" i="12" a="1"/>
  <c r="M107" i="12" s="1"/>
  <c r="M43" i="12" a="1"/>
  <c r="M43" i="12" s="1"/>
  <c r="M102" i="12" a="1"/>
  <c r="M102" i="12" s="1"/>
  <c r="M95" i="12" a="1"/>
  <c r="M95" i="12" s="1"/>
  <c r="M104" i="12" a="1"/>
  <c r="M104" i="12" s="1"/>
  <c r="M105" i="12" a="1"/>
  <c r="M105" i="12" s="1"/>
  <c r="M106" i="12" a="1"/>
  <c r="M106" i="12" s="1"/>
  <c r="M101" i="12" a="1"/>
  <c r="M101" i="12" s="1"/>
  <c r="M53" i="12" a="1"/>
  <c r="M53" i="12" s="1"/>
  <c r="M54" i="12" a="1"/>
  <c r="M54" i="12" s="1"/>
  <c r="M109" i="12" a="1"/>
  <c r="M109" i="12" s="1"/>
  <c r="M40" i="12" a="1"/>
  <c r="M40" i="12" s="1"/>
  <c r="M41" i="12" a="1"/>
  <c r="M41" i="12" s="1"/>
  <c r="M48" i="12" a="1"/>
  <c r="M48" i="12" s="1"/>
  <c r="M44" i="12" a="1"/>
  <c r="M44" i="12" s="1"/>
  <c r="M59" i="12" a="1"/>
  <c r="M59" i="12" s="1"/>
  <c r="M50" i="12" a="1"/>
  <c r="M50" i="12" s="1"/>
  <c r="M75" i="12" a="1"/>
  <c r="M75" i="12" s="1"/>
  <c r="M52" i="12" a="1"/>
  <c r="M52" i="12" s="1"/>
  <c r="M58" i="12" a="1"/>
  <c r="M58" i="12" s="1"/>
  <c r="M60" i="12" a="1"/>
  <c r="M60" i="12" s="1"/>
  <c r="M45" i="12" a="1"/>
  <c r="M45" i="12" s="1"/>
  <c r="M56" i="12" a="1"/>
  <c r="M56" i="12" s="1"/>
  <c r="M49" i="12" a="1"/>
  <c r="M49" i="12" s="1"/>
  <c r="M46" i="12" a="1"/>
  <c r="M46" i="12" s="1"/>
  <c r="M67" i="12" a="1"/>
  <c r="M67" i="12" s="1"/>
  <c r="M4" i="12" a="1"/>
  <c r="M4" i="12" s="1"/>
  <c r="M47" i="12" a="1"/>
  <c r="M47" i="12" s="1"/>
  <c r="M68" i="12" a="1"/>
  <c r="M68" i="12" s="1"/>
  <c r="M69" i="12" a="1"/>
  <c r="M69" i="12" s="1"/>
  <c r="M62" i="12" a="1"/>
  <c r="M62" i="12" s="1"/>
  <c r="M63" i="12" a="1"/>
  <c r="M63" i="12" s="1"/>
  <c r="M57" i="12" a="1"/>
  <c r="M57" i="12" s="1"/>
  <c r="M5" i="12" a="1"/>
  <c r="M5" i="12" s="1"/>
  <c r="M64" i="12" a="1"/>
  <c r="M64" i="12" s="1"/>
  <c r="M51" i="12" a="1"/>
  <c r="M51" i="12" s="1"/>
  <c r="M61" i="12" a="1"/>
  <c r="M61" i="12" s="1"/>
  <c r="M65" i="12" a="1"/>
  <c r="M65" i="12" s="1"/>
  <c r="M73" i="12" a="1"/>
  <c r="M73" i="12" s="1"/>
  <c r="M70" i="12" a="1"/>
  <c r="M70" i="12" s="1"/>
  <c r="M72" i="12" a="1"/>
  <c r="M72" i="12" s="1"/>
  <c r="M71" i="12" a="1"/>
  <c r="M71" i="12" s="1"/>
  <c r="M39" i="12" a="1"/>
  <c r="M39" i="12" s="1"/>
  <c r="M15" i="12" a="1"/>
  <c r="M15" i="12" s="1"/>
  <c r="M14" i="12" a="1"/>
  <c r="M14" i="12" s="1"/>
  <c r="M55" i="12" a="1"/>
  <c r="M55" i="12" s="1"/>
  <c r="M17" i="12" a="1"/>
  <c r="M17" i="12" s="1"/>
  <c r="M24" i="12" a="1"/>
  <c r="M24" i="12" s="1"/>
  <c r="M7" i="12" a="1"/>
  <c r="M7" i="12" s="1"/>
  <c r="M9" i="12" a="1"/>
  <c r="M9" i="12" s="1"/>
  <c r="M18" i="12" a="1"/>
  <c r="M18" i="12" s="1"/>
  <c r="M23" i="12" a="1"/>
  <c r="M23" i="12" s="1"/>
  <c r="M6" i="12" a="1"/>
  <c r="M6" i="12" s="1"/>
  <c r="M13" i="12" a="1"/>
  <c r="M13" i="12" s="1"/>
  <c r="M20" i="12" a="1"/>
  <c r="M20" i="12" s="1"/>
  <c r="M21" i="12" a="1"/>
  <c r="M21" i="12" s="1"/>
  <c r="M19" i="12" a="1"/>
  <c r="M19" i="12" s="1"/>
  <c r="M8" i="12" a="1"/>
  <c r="M8" i="12" s="1"/>
  <c r="M16" i="12" a="1"/>
  <c r="M16" i="12" s="1"/>
  <c r="M10" i="12" a="1"/>
  <c r="M10" i="12" s="1"/>
  <c r="M33" i="12" a="1"/>
  <c r="M33" i="12" s="1"/>
  <c r="M35" i="12" a="1"/>
  <c r="M35" i="12" s="1"/>
  <c r="M34" i="12" a="1"/>
  <c r="M34" i="12" s="1"/>
  <c r="M22" i="12" a="1"/>
  <c r="M22" i="12" s="1"/>
  <c r="M30" i="12" a="1"/>
  <c r="M30" i="12" s="1"/>
  <c r="M12" i="12" a="1"/>
  <c r="M12" i="12" s="1"/>
  <c r="M37" i="12" a="1"/>
  <c r="M37" i="12" s="1"/>
  <c r="M27" i="12" a="1"/>
  <c r="M27" i="12" s="1"/>
  <c r="M25" i="12" a="1"/>
  <c r="M25" i="12" s="1"/>
  <c r="M3" i="12" a="1"/>
  <c r="M3" i="12" s="1"/>
  <c r="M11" i="12" a="1"/>
  <c r="M11" i="12" s="1"/>
  <c r="M29" i="12" a="1"/>
  <c r="M29" i="12" s="1"/>
  <c r="M36" i="12" a="1"/>
  <c r="M36" i="12" s="1"/>
  <c r="M26" i="12" a="1"/>
  <c r="M26" i="12" s="1"/>
  <c r="M66" i="12" a="1"/>
  <c r="M66" i="12" s="1"/>
  <c r="M28" i="12" a="1"/>
  <c r="M28" i="12" s="1"/>
  <c r="M31" i="12" a="1"/>
  <c r="M31" i="12" s="1"/>
  <c r="M32" i="12" a="1"/>
  <c r="M32" i="12" s="1"/>
  <c r="O183" i="12" a="1"/>
  <c r="O183" i="12" s="1"/>
  <c r="O177" i="12" a="1"/>
  <c r="O177" i="12" s="1"/>
  <c r="O173" i="12" a="1"/>
  <c r="O173" i="12" s="1"/>
  <c r="O180" i="12" a="1"/>
  <c r="O180" i="12" s="1"/>
  <c r="O178" i="12" a="1"/>
  <c r="O178" i="12" s="1"/>
  <c r="O174" i="12" a="1"/>
  <c r="O174" i="12" s="1"/>
  <c r="O175" i="12" a="1"/>
  <c r="O175" i="12" s="1"/>
  <c r="O182" i="12" a="1"/>
  <c r="O182" i="12" s="1"/>
  <c r="O172" i="12" a="1"/>
  <c r="O172" i="12" s="1"/>
  <c r="O176" i="12" a="1"/>
  <c r="O176" i="12" s="1"/>
  <c r="O186" i="12" a="1"/>
  <c r="O186" i="12" s="1"/>
  <c r="O184" i="12" a="1"/>
  <c r="O184" i="12" s="1"/>
  <c r="O181" i="12" a="1"/>
  <c r="O181" i="12" s="1"/>
  <c r="O171" i="12" a="1"/>
  <c r="O171" i="12" s="1"/>
  <c r="O189" i="12" a="1"/>
  <c r="O189" i="12" s="1"/>
  <c r="O145" i="12" a="1"/>
  <c r="O145" i="12" s="1"/>
  <c r="O187" i="12" a="1"/>
  <c r="O187" i="12" s="1"/>
  <c r="O185" i="12" a="1"/>
  <c r="O185" i="12" s="1"/>
  <c r="O152" i="12" a="1"/>
  <c r="O152" i="12" s="1"/>
  <c r="O188" i="12" a="1"/>
  <c r="O188" i="12" s="1"/>
  <c r="O157" i="12" a="1"/>
  <c r="O157" i="12" s="1"/>
  <c r="O147" i="12" a="1"/>
  <c r="O147" i="12" s="1"/>
  <c r="O156" i="12" a="1"/>
  <c r="O156" i="12" s="1"/>
  <c r="O158" i="12" a="1"/>
  <c r="O158" i="12" s="1"/>
  <c r="O161" i="12" a="1"/>
  <c r="O161" i="12" s="1"/>
  <c r="O179" i="12" a="1"/>
  <c r="O179" i="12" s="1"/>
  <c r="O160" i="12" a="1"/>
  <c r="O160" i="12" s="1"/>
  <c r="O159" i="12" a="1"/>
  <c r="O159" i="12" s="1"/>
  <c r="O151" i="12" a="1"/>
  <c r="O151" i="12" s="1"/>
  <c r="O146" i="12" a="1"/>
  <c r="O146" i="12" s="1"/>
  <c r="O148" i="12" a="1"/>
  <c r="O148" i="12" s="1"/>
  <c r="O155" i="12" a="1"/>
  <c r="O155" i="12" s="1"/>
  <c r="O163" i="12" a="1"/>
  <c r="O163" i="12" s="1"/>
  <c r="O164" i="12" a="1"/>
  <c r="O164" i="12" s="1"/>
  <c r="O169" i="12" a="1"/>
  <c r="O169" i="12" s="1"/>
  <c r="O112" i="12" a="1"/>
  <c r="O112" i="12" s="1"/>
  <c r="O114" i="12" a="1"/>
  <c r="O114" i="12" s="1"/>
  <c r="O167" i="12" a="1"/>
  <c r="O167" i="12" s="1"/>
  <c r="O149" i="12" a="1"/>
  <c r="O149" i="12" s="1"/>
  <c r="O144" i="12" a="1"/>
  <c r="O144" i="12" s="1"/>
  <c r="O150" i="12" a="1"/>
  <c r="O150" i="12" s="1"/>
  <c r="O113" i="12" a="1"/>
  <c r="O113" i="12" s="1"/>
  <c r="O166" i="12" a="1"/>
  <c r="O166" i="12" s="1"/>
  <c r="O125" i="12" a="1"/>
  <c r="O125" i="12" s="1"/>
  <c r="O127" i="12" a="1"/>
  <c r="O127" i="12" s="1"/>
  <c r="O153" i="12" a="1"/>
  <c r="O153" i="12" s="1"/>
  <c r="O118" i="12" a="1"/>
  <c r="O118" i="12" s="1"/>
  <c r="O121" i="12" a="1"/>
  <c r="O121" i="12" s="1"/>
  <c r="O115" i="12" a="1"/>
  <c r="O115" i="12" s="1"/>
  <c r="O154" i="12" a="1"/>
  <c r="O154" i="12" s="1"/>
  <c r="O165" i="12" a="1"/>
  <c r="O165" i="12" s="1"/>
  <c r="O119" i="12" a="1"/>
  <c r="O119" i="12" s="1"/>
  <c r="O123" i="12" a="1"/>
  <c r="O123" i="12" s="1"/>
  <c r="O129" i="12" a="1"/>
  <c r="O129" i="12" s="1"/>
  <c r="O162" i="12" a="1"/>
  <c r="O162" i="12" s="1"/>
  <c r="O136" i="12" a="1"/>
  <c r="O136" i="12" s="1"/>
  <c r="O168" i="12" a="1"/>
  <c r="O168" i="12" s="1"/>
  <c r="O124" i="12" a="1"/>
  <c r="O124" i="12" s="1"/>
  <c r="O130" i="12" a="1"/>
  <c r="O130" i="12" s="1"/>
  <c r="O120" i="12" a="1"/>
  <c r="O120" i="12" s="1"/>
  <c r="O137" i="12" a="1"/>
  <c r="O137" i="12" s="1"/>
  <c r="O122" i="12" a="1"/>
  <c r="O122" i="12" s="1"/>
  <c r="O132" i="12" a="1"/>
  <c r="O132" i="12" s="1"/>
  <c r="O138" i="12" a="1"/>
  <c r="O138" i="12" s="1"/>
  <c r="O116" i="12" a="1"/>
  <c r="O116" i="12" s="1"/>
  <c r="O139" i="12" a="1"/>
  <c r="O139" i="12" s="1"/>
  <c r="O117" i="12" a="1"/>
  <c r="O117" i="12" s="1"/>
  <c r="O126" i="12" a="1"/>
  <c r="O126" i="12" s="1"/>
  <c r="O133" i="12" a="1"/>
  <c r="O133" i="12" s="1"/>
  <c r="O134" i="12" a="1"/>
  <c r="O134" i="12" s="1"/>
  <c r="O135" i="12" a="1"/>
  <c r="O135" i="12" s="1"/>
  <c r="O111" i="12" a="1"/>
  <c r="O111" i="12" s="1"/>
  <c r="O86" i="12" a="1"/>
  <c r="O86" i="12" s="1"/>
  <c r="O77" i="12" a="1"/>
  <c r="O77" i="12" s="1"/>
  <c r="O79" i="12" a="1"/>
  <c r="O79" i="12" s="1"/>
  <c r="O81" i="12" a="1"/>
  <c r="O81" i="12" s="1"/>
  <c r="O84" i="12" a="1"/>
  <c r="O84" i="12" s="1"/>
  <c r="O142" i="12" a="1"/>
  <c r="O142" i="12" s="1"/>
  <c r="O82" i="12" a="1"/>
  <c r="O82" i="12" s="1"/>
  <c r="O140" i="12" a="1"/>
  <c r="O140" i="12" s="1"/>
  <c r="O78" i="12" a="1"/>
  <c r="O78" i="12" s="1"/>
  <c r="O141" i="12" a="1"/>
  <c r="O141" i="12" s="1"/>
  <c r="O76" i="12" a="1"/>
  <c r="O76" i="12" s="1"/>
  <c r="O85" i="12" a="1"/>
  <c r="O85" i="12" s="1"/>
  <c r="O131" i="12" a="1"/>
  <c r="O131" i="12" s="1"/>
  <c r="O80" i="12" a="1"/>
  <c r="O80" i="12" s="1"/>
  <c r="O95" i="12" a="1"/>
  <c r="O95" i="12" s="1"/>
  <c r="O100" i="12" a="1"/>
  <c r="O100" i="12" s="1"/>
  <c r="O94" i="12" a="1"/>
  <c r="O94" i="12" s="1"/>
  <c r="O87" i="12" a="1"/>
  <c r="O87" i="12" s="1"/>
  <c r="O88" i="12" a="1"/>
  <c r="O88" i="12" s="1"/>
  <c r="O89" i="12" a="1"/>
  <c r="O89" i="12" s="1"/>
  <c r="O99" i="12" a="1"/>
  <c r="O99" i="12" s="1"/>
  <c r="O83" i="12" a="1"/>
  <c r="O83" i="12" s="1"/>
  <c r="O98" i="12" a="1"/>
  <c r="O98" i="12" s="1"/>
  <c r="O92" i="12" a="1"/>
  <c r="O92" i="12" s="1"/>
  <c r="O93" i="12" a="1"/>
  <c r="O93" i="12" s="1"/>
  <c r="O128" i="12" a="1"/>
  <c r="O128" i="12" s="1"/>
  <c r="O91" i="12" a="1"/>
  <c r="O91" i="12" s="1"/>
  <c r="O90" i="12" a="1"/>
  <c r="O90" i="12" s="1"/>
  <c r="O106" i="12" a="1"/>
  <c r="O106" i="12" s="1"/>
  <c r="O101" i="12" a="1"/>
  <c r="O101" i="12" s="1"/>
  <c r="O109" i="12" a="1"/>
  <c r="O109" i="12" s="1"/>
  <c r="O96" i="12" a="1"/>
  <c r="O96" i="12" s="1"/>
  <c r="O42" i="12" a="1"/>
  <c r="O42" i="12" s="1"/>
  <c r="O108" i="12" a="1"/>
  <c r="O108" i="12" s="1"/>
  <c r="O103" i="12" a="1"/>
  <c r="O103" i="12" s="1"/>
  <c r="O43" i="12" a="1"/>
  <c r="O43" i="12" s="1"/>
  <c r="O107" i="12" a="1"/>
  <c r="O107" i="12" s="1"/>
  <c r="O97" i="12" a="1"/>
  <c r="O97" i="12" s="1"/>
  <c r="O102" i="12" a="1"/>
  <c r="O102" i="12" s="1"/>
  <c r="O51" i="12" a="1"/>
  <c r="O51" i="12" s="1"/>
  <c r="O55" i="12" a="1"/>
  <c r="O55" i="12" s="1"/>
  <c r="O61" i="12" a="1"/>
  <c r="O61" i="12" s="1"/>
  <c r="O47" i="12" a="1"/>
  <c r="O47" i="12" s="1"/>
  <c r="O104" i="12" a="1"/>
  <c r="O104" i="12" s="1"/>
  <c r="O40" i="12" a="1"/>
  <c r="O40" i="12" s="1"/>
  <c r="O41" i="12" a="1"/>
  <c r="O41" i="12" s="1"/>
  <c r="O54" i="12" a="1"/>
  <c r="O54" i="12" s="1"/>
  <c r="O53" i="12" a="1"/>
  <c r="O53" i="12" s="1"/>
  <c r="O48" i="12" a="1"/>
  <c r="O48" i="12" s="1"/>
  <c r="O44" i="12" a="1"/>
  <c r="O44" i="12" s="1"/>
  <c r="O75" i="12" a="1"/>
  <c r="O75" i="12" s="1"/>
  <c r="O59" i="12" a="1"/>
  <c r="O59" i="12" s="1"/>
  <c r="O50" i="12" a="1"/>
  <c r="O50" i="12" s="1"/>
  <c r="O52" i="12" a="1"/>
  <c r="O52" i="12" s="1"/>
  <c r="O45" i="12" a="1"/>
  <c r="O45" i="12" s="1"/>
  <c r="O57" i="12" a="1"/>
  <c r="O57" i="12" s="1"/>
  <c r="O58" i="12" a="1"/>
  <c r="O58" i="12" s="1"/>
  <c r="O56" i="12" a="1"/>
  <c r="O56" i="12" s="1"/>
  <c r="O105" i="12" a="1"/>
  <c r="O105" i="12" s="1"/>
  <c r="O49" i="12" a="1"/>
  <c r="O49" i="12" s="1"/>
  <c r="O66" i="12" a="1"/>
  <c r="O66" i="12" s="1"/>
  <c r="O4" i="12" a="1"/>
  <c r="O4" i="12" s="1"/>
  <c r="O67" i="12" a="1"/>
  <c r="O67" i="12" s="1"/>
  <c r="O68" i="12" a="1"/>
  <c r="O68" i="12" s="1"/>
  <c r="O69" i="12" a="1"/>
  <c r="O69" i="12" s="1"/>
  <c r="O62" i="12" a="1"/>
  <c r="O62" i="12" s="1"/>
  <c r="O63" i="12" a="1"/>
  <c r="O63" i="12" s="1"/>
  <c r="O5" i="12" a="1"/>
  <c r="O5" i="12" s="1"/>
  <c r="O46" i="12" a="1"/>
  <c r="O46" i="12" s="1"/>
  <c r="O64" i="12" a="1"/>
  <c r="O64" i="12" s="1"/>
  <c r="O60" i="12" a="1"/>
  <c r="O60" i="12" s="1"/>
  <c r="O7" i="12" a="1"/>
  <c r="O7" i="12" s="1"/>
  <c r="O73" i="12" a="1"/>
  <c r="O73" i="12" s="1"/>
  <c r="O10" i="12" a="1"/>
  <c r="O10" i="12" s="1"/>
  <c r="O12" i="12" a="1"/>
  <c r="O12" i="12" s="1"/>
  <c r="O11" i="12" a="1"/>
  <c r="O11" i="12" s="1"/>
  <c r="O65" i="12" a="1"/>
  <c r="O65" i="12" s="1"/>
  <c r="O15" i="12" a="1"/>
  <c r="O15" i="12" s="1"/>
  <c r="O72" i="12" a="1"/>
  <c r="O72" i="12" s="1"/>
  <c r="O70" i="12" a="1"/>
  <c r="O70" i="12" s="1"/>
  <c r="O14" i="12" a="1"/>
  <c r="O14" i="12" s="1"/>
  <c r="O24" i="12" a="1"/>
  <c r="O24" i="12" s="1"/>
  <c r="O39" i="12" a="1"/>
  <c r="O39" i="12" s="1"/>
  <c r="O17" i="12" a="1"/>
  <c r="O17" i="12" s="1"/>
  <c r="O6" i="12" a="1"/>
  <c r="O6" i="12" s="1"/>
  <c r="O18" i="12" a="1"/>
  <c r="O18" i="12" s="1"/>
  <c r="O9" i="12" a="1"/>
  <c r="O9" i="12" s="1"/>
  <c r="O13" i="12" a="1"/>
  <c r="O13" i="12" s="1"/>
  <c r="O20" i="12" a="1"/>
  <c r="O20" i="12" s="1"/>
  <c r="O21" i="12" a="1"/>
  <c r="O21" i="12" s="1"/>
  <c r="O32" i="12" a="1"/>
  <c r="O32" i="12" s="1"/>
  <c r="O71" i="12" a="1"/>
  <c r="O71" i="12" s="1"/>
  <c r="O19" i="12" a="1"/>
  <c r="O19" i="12" s="1"/>
  <c r="O26" i="12" a="1"/>
  <c r="O26" i="12" s="1"/>
  <c r="O33" i="12" a="1"/>
  <c r="O33" i="12" s="1"/>
  <c r="O35" i="12" a="1"/>
  <c r="O35" i="12" s="1"/>
  <c r="O22" i="12" a="1"/>
  <c r="O22" i="12" s="1"/>
  <c r="O34" i="12" a="1"/>
  <c r="O34" i="12" s="1"/>
  <c r="O30" i="12" a="1"/>
  <c r="O30" i="12" s="1"/>
  <c r="O37" i="12" a="1"/>
  <c r="O37" i="12" s="1"/>
  <c r="O16" i="12" a="1"/>
  <c r="O16" i="12" s="1"/>
  <c r="O27" i="12" a="1"/>
  <c r="O27" i="12" s="1"/>
  <c r="O3" i="12" a="1"/>
  <c r="O3" i="12" s="1"/>
  <c r="O8" i="12" a="1"/>
  <c r="O8" i="12" s="1"/>
  <c r="O25" i="12" a="1"/>
  <c r="O25" i="12" s="1"/>
  <c r="O29" i="12" a="1"/>
  <c r="O29" i="12" s="1"/>
  <c r="O36" i="12" a="1"/>
  <c r="O36" i="12" s="1"/>
  <c r="O23" i="12" a="1"/>
  <c r="O23" i="12" s="1"/>
  <c r="O28" i="12" a="1"/>
  <c r="O28" i="12" s="1"/>
  <c r="O31" i="12" a="1"/>
  <c r="O31" i="12" s="1"/>
  <c r="BC174" i="12" a="1"/>
  <c r="BC174" i="12" s="1"/>
  <c r="BC184" i="12" a="1"/>
  <c r="BC184" i="12" s="1"/>
  <c r="BC180" i="12" a="1"/>
  <c r="BC180" i="12" s="1"/>
  <c r="BC178" i="12" a="1"/>
  <c r="BC178" i="12" s="1"/>
  <c r="BC175" i="12" a="1"/>
  <c r="BC175" i="12" s="1"/>
  <c r="BC182" i="12" a="1"/>
  <c r="BC182" i="12" s="1"/>
  <c r="BC172" i="12" a="1"/>
  <c r="BC172" i="12" s="1"/>
  <c r="BC179" i="12" a="1"/>
  <c r="BC179" i="12" s="1"/>
  <c r="BC181" i="12" a="1"/>
  <c r="BC181" i="12" s="1"/>
  <c r="BC176" i="12" a="1"/>
  <c r="BC176" i="12" s="1"/>
  <c r="BC173" i="12" a="1"/>
  <c r="BC173" i="12" s="1"/>
  <c r="BC151" i="12" a="1"/>
  <c r="BC151" i="12" s="1"/>
  <c r="BC183" i="12" a="1"/>
  <c r="BC183" i="12" s="1"/>
  <c r="BC145" i="12" a="1"/>
  <c r="BC145" i="12" s="1"/>
  <c r="BC187" i="12" a="1"/>
  <c r="BC187" i="12" s="1"/>
  <c r="BC186" i="12" a="1"/>
  <c r="BC186" i="12" s="1"/>
  <c r="BC177" i="12" a="1"/>
  <c r="BC177" i="12" s="1"/>
  <c r="BC150" i="12" a="1"/>
  <c r="BC150" i="12" s="1"/>
  <c r="BC154" i="12" a="1"/>
  <c r="BC154" i="12" s="1"/>
  <c r="BC161" i="12" a="1"/>
  <c r="BC161" i="12" s="1"/>
  <c r="BC162" i="12" a="1"/>
  <c r="BC162" i="12" s="1"/>
  <c r="BC146" i="12" a="1"/>
  <c r="BC146" i="12" s="1"/>
  <c r="BC148" i="12" a="1"/>
  <c r="BC148" i="12" s="1"/>
  <c r="BC152" i="12" a="1"/>
  <c r="BC152" i="12" s="1"/>
  <c r="BC156" i="12" a="1"/>
  <c r="BC156" i="12" s="1"/>
  <c r="BC160" i="12" a="1"/>
  <c r="BC160" i="12" s="1"/>
  <c r="BC157" i="12" a="1"/>
  <c r="BC157" i="12" s="1"/>
  <c r="BC171" i="12" a="1"/>
  <c r="BC171" i="12" s="1"/>
  <c r="BC147" i="12" a="1"/>
  <c r="BC147" i="12" s="1"/>
  <c r="BC149" i="12" a="1"/>
  <c r="BC149" i="12" s="1"/>
  <c r="BC112" i="12" a="1"/>
  <c r="BC112" i="12" s="1"/>
  <c r="BC164" i="12" a="1"/>
  <c r="BC164" i="12" s="1"/>
  <c r="BC167" i="12" a="1"/>
  <c r="BC167" i="12" s="1"/>
  <c r="BC114" i="12" a="1"/>
  <c r="BC114" i="12" s="1"/>
  <c r="BC159" i="12" a="1"/>
  <c r="BC159" i="12" s="1"/>
  <c r="BC163" i="12" a="1"/>
  <c r="BC163" i="12" s="1"/>
  <c r="BC189" i="12" a="1"/>
  <c r="BC189" i="12" s="1"/>
  <c r="BC155" i="12" a="1"/>
  <c r="BC155" i="12" s="1"/>
  <c r="BC168" i="12" a="1"/>
  <c r="BC168" i="12" s="1"/>
  <c r="BC144" i="12" a="1"/>
  <c r="BC144" i="12" s="1"/>
  <c r="BC113" i="12" a="1"/>
  <c r="BC113" i="12" s="1"/>
  <c r="BC166" i="12" a="1"/>
  <c r="BC166" i="12" s="1"/>
  <c r="BC185" i="12" a="1"/>
  <c r="BC185" i="12" s="1"/>
  <c r="BC122" i="12" a="1"/>
  <c r="BC122" i="12" s="1"/>
  <c r="BC125" i="12" a="1"/>
  <c r="BC125" i="12" s="1"/>
  <c r="BC158" i="12" a="1"/>
  <c r="BC158" i="12" s="1"/>
  <c r="BC188" i="12" a="1"/>
  <c r="BC188" i="12" s="1"/>
  <c r="BC153" i="12" a="1"/>
  <c r="BC153" i="12" s="1"/>
  <c r="BC115" i="12" a="1"/>
  <c r="BC115" i="12" s="1"/>
  <c r="BC118" i="12" a="1"/>
  <c r="BC118" i="12" s="1"/>
  <c r="BC120" i="12" a="1"/>
  <c r="BC120" i="12" s="1"/>
  <c r="BC119" i="12" a="1"/>
  <c r="BC119" i="12" s="1"/>
  <c r="BC121" i="12" a="1"/>
  <c r="BC121" i="12" s="1"/>
  <c r="BC132" i="12" a="1"/>
  <c r="BC132" i="12" s="1"/>
  <c r="BC137" i="12" a="1"/>
  <c r="BC137" i="12" s="1"/>
  <c r="BC138" i="12" a="1"/>
  <c r="BC138" i="12" s="1"/>
  <c r="BC123" i="12" a="1"/>
  <c r="BC123" i="12" s="1"/>
  <c r="BC128" i="12" a="1"/>
  <c r="BC128" i="12" s="1"/>
  <c r="BC127" i="12" a="1"/>
  <c r="BC127" i="12" s="1"/>
  <c r="BC130" i="12" a="1"/>
  <c r="BC130" i="12" s="1"/>
  <c r="BC116" i="12" a="1"/>
  <c r="BC116" i="12" s="1"/>
  <c r="BC129" i="12" a="1"/>
  <c r="BC129" i="12" s="1"/>
  <c r="BC139" i="12" a="1"/>
  <c r="BC139" i="12" s="1"/>
  <c r="BC165" i="12" a="1"/>
  <c r="BC165" i="12" s="1"/>
  <c r="BC133" i="12" a="1"/>
  <c r="BC133" i="12" s="1"/>
  <c r="BC134" i="12" a="1"/>
  <c r="BC134" i="12" s="1"/>
  <c r="BC135" i="12" a="1"/>
  <c r="BC135" i="12" s="1"/>
  <c r="BC169" i="12" a="1"/>
  <c r="BC169" i="12" s="1"/>
  <c r="BC131" i="12" a="1"/>
  <c r="BC131" i="12" s="1"/>
  <c r="BC136" i="12" a="1"/>
  <c r="BC136" i="12" s="1"/>
  <c r="BC79" i="12" a="1"/>
  <c r="BC79" i="12" s="1"/>
  <c r="BC84" i="12" a="1"/>
  <c r="BC84" i="12" s="1"/>
  <c r="BC140" i="12" a="1"/>
  <c r="BC140" i="12" s="1"/>
  <c r="BC77" i="12" a="1"/>
  <c r="BC77" i="12" s="1"/>
  <c r="BC124" i="12" a="1"/>
  <c r="BC124" i="12" s="1"/>
  <c r="BC142" i="12" a="1"/>
  <c r="BC142" i="12" s="1"/>
  <c r="BC117" i="12" a="1"/>
  <c r="BC117" i="12" s="1"/>
  <c r="BC82" i="12" a="1"/>
  <c r="BC82" i="12" s="1"/>
  <c r="BC126" i="12" a="1"/>
  <c r="BC126" i="12" s="1"/>
  <c r="BC78" i="12" a="1"/>
  <c r="BC78" i="12" s="1"/>
  <c r="BC80" i="12" a="1"/>
  <c r="BC80" i="12" s="1"/>
  <c r="BC141" i="12" a="1"/>
  <c r="BC141" i="12" s="1"/>
  <c r="BC76" i="12" a="1"/>
  <c r="BC76" i="12" s="1"/>
  <c r="BC89" i="12" a="1"/>
  <c r="BC89" i="12" s="1"/>
  <c r="BC100" i="12" a="1"/>
  <c r="BC100" i="12" s="1"/>
  <c r="BC85" i="12" a="1"/>
  <c r="BC85" i="12" s="1"/>
  <c r="BC94" i="12" a="1"/>
  <c r="BC94" i="12" s="1"/>
  <c r="BC99" i="12" a="1"/>
  <c r="BC99" i="12" s="1"/>
  <c r="BC87" i="12" a="1"/>
  <c r="BC87" i="12" s="1"/>
  <c r="BC93" i="12" a="1"/>
  <c r="BC93" i="12" s="1"/>
  <c r="BC91" i="12" a="1"/>
  <c r="BC91" i="12" s="1"/>
  <c r="BC81" i="12" a="1"/>
  <c r="BC81" i="12" s="1"/>
  <c r="BC86" i="12" a="1"/>
  <c r="BC86" i="12" s="1"/>
  <c r="BC88" i="12" a="1"/>
  <c r="BC88" i="12" s="1"/>
  <c r="BC83" i="12" a="1"/>
  <c r="BC83" i="12" s="1"/>
  <c r="BC43" i="12" a="1"/>
  <c r="BC43" i="12" s="1"/>
  <c r="BC102" i="12" a="1"/>
  <c r="BC102" i="12" s="1"/>
  <c r="BC104" i="12" a="1"/>
  <c r="BC104" i="12" s="1"/>
  <c r="BC109" i="12" a="1"/>
  <c r="BC109" i="12" s="1"/>
  <c r="BC105" i="12" a="1"/>
  <c r="BC105" i="12" s="1"/>
  <c r="BC97" i="12" a="1"/>
  <c r="BC97" i="12" s="1"/>
  <c r="BC40" i="12" a="1"/>
  <c r="BC40" i="12" s="1"/>
  <c r="BC108" i="12" a="1"/>
  <c r="BC108" i="12" s="1"/>
  <c r="BC95" i="12" a="1"/>
  <c r="BC95" i="12" s="1"/>
  <c r="BC92" i="12" a="1"/>
  <c r="BC92" i="12" s="1"/>
  <c r="BC107" i="12" a="1"/>
  <c r="BC107" i="12" s="1"/>
  <c r="BC111" i="12" a="1"/>
  <c r="BC111" i="12" s="1"/>
  <c r="BC101" i="12" a="1"/>
  <c r="BC101" i="12" s="1"/>
  <c r="BC106" i="12" a="1"/>
  <c r="BC106" i="12" s="1"/>
  <c r="BC90" i="12" a="1"/>
  <c r="BC90" i="12" s="1"/>
  <c r="BC98" i="12" a="1"/>
  <c r="BC98" i="12" s="1"/>
  <c r="BC103" i="12" a="1"/>
  <c r="BC103" i="12" s="1"/>
  <c r="BC51" i="12" a="1"/>
  <c r="BC51" i="12" s="1"/>
  <c r="BC60" i="12" a="1"/>
  <c r="BC60" i="12" s="1"/>
  <c r="BC44" i="12" a="1"/>
  <c r="BC44" i="12" s="1"/>
  <c r="BC55" i="12" a="1"/>
  <c r="BC55" i="12" s="1"/>
  <c r="BC41" i="12" a="1"/>
  <c r="BC41" i="12" s="1"/>
  <c r="BC48" i="12" a="1"/>
  <c r="BC48" i="12" s="1"/>
  <c r="BC52" i="12" a="1"/>
  <c r="BC52" i="12" s="1"/>
  <c r="BC45" i="12" a="1"/>
  <c r="BC45" i="12" s="1"/>
  <c r="BC42" i="12" a="1"/>
  <c r="BC42" i="12" s="1"/>
  <c r="BC50" i="12" a="1"/>
  <c r="BC50" i="12" s="1"/>
  <c r="BC96" i="12" a="1"/>
  <c r="BC96" i="12" s="1"/>
  <c r="BC75" i="12" a="1"/>
  <c r="BC75" i="12" s="1"/>
  <c r="BC46" i="12" a="1"/>
  <c r="BC46" i="12" s="1"/>
  <c r="BC59" i="12" a="1"/>
  <c r="BC59" i="12" s="1"/>
  <c r="BC56" i="12" a="1"/>
  <c r="BC56" i="12" s="1"/>
  <c r="BC57" i="12" a="1"/>
  <c r="BC57" i="12" s="1"/>
  <c r="BC64" i="12" a="1"/>
  <c r="BC64" i="12" s="1"/>
  <c r="BC4" i="12" a="1"/>
  <c r="BC4" i="12" s="1"/>
  <c r="BC5" i="12" a="1"/>
  <c r="BC5" i="12" s="1"/>
  <c r="BC58" i="12" a="1"/>
  <c r="BC58" i="12" s="1"/>
  <c r="BC65" i="12" a="1"/>
  <c r="BC65" i="12" s="1"/>
  <c r="BC53" i="12" a="1"/>
  <c r="BC53" i="12" s="1"/>
  <c r="BC6" i="12" a="1"/>
  <c r="BC6" i="12" s="1"/>
  <c r="BC47" i="12" a="1"/>
  <c r="BC47" i="12" s="1"/>
  <c r="BC69" i="12" a="1"/>
  <c r="BC69" i="12" s="1"/>
  <c r="BC73" i="12" a="1"/>
  <c r="BC73" i="12" s="1"/>
  <c r="BC39" i="12" a="1"/>
  <c r="BC39" i="12" s="1"/>
  <c r="BC66" i="12" a="1"/>
  <c r="BC66" i="12" s="1"/>
  <c r="BC72" i="12" a="1"/>
  <c r="BC72" i="12" s="1"/>
  <c r="BC49" i="12" a="1"/>
  <c r="BC49" i="12" s="1"/>
  <c r="BC67" i="12" a="1"/>
  <c r="BC67" i="12" s="1"/>
  <c r="BC68" i="12" a="1"/>
  <c r="BC68" i="12" s="1"/>
  <c r="BC71" i="12" a="1"/>
  <c r="BC71" i="12" s="1"/>
  <c r="BC70" i="12" a="1"/>
  <c r="BC70" i="12" s="1"/>
  <c r="BC54" i="12" a="1"/>
  <c r="BC54" i="12" s="1"/>
  <c r="BC61" i="12" a="1"/>
  <c r="BC61" i="12" s="1"/>
  <c r="BC62" i="12" a="1"/>
  <c r="BC62" i="12" s="1"/>
  <c r="BC63" i="12" a="1"/>
  <c r="BC63" i="12" s="1"/>
  <c r="BC8" i="12" a="1"/>
  <c r="BC8" i="12" s="1"/>
  <c r="BC23" i="12" a="1"/>
  <c r="BC23" i="12" s="1"/>
  <c r="BC16" i="12" a="1"/>
  <c r="BC16" i="12" s="1"/>
  <c r="BC9" i="12" a="1"/>
  <c r="BC9" i="12" s="1"/>
  <c r="BC17" i="12" a="1"/>
  <c r="BC17" i="12" s="1"/>
  <c r="BC22" i="12" a="1"/>
  <c r="BC22" i="12" s="1"/>
  <c r="BC15" i="12" a="1"/>
  <c r="BC15" i="12" s="1"/>
  <c r="BC21" i="12" a="1"/>
  <c r="BC21" i="12" s="1"/>
  <c r="BC7" i="12" a="1"/>
  <c r="BC7" i="12" s="1"/>
  <c r="BC18" i="12" a="1"/>
  <c r="BC18" i="12" s="1"/>
  <c r="BC19" i="12" a="1"/>
  <c r="BC19" i="12" s="1"/>
  <c r="BC20" i="12" a="1"/>
  <c r="BC20" i="12" s="1"/>
  <c r="BC10" i="12" a="1"/>
  <c r="BC10" i="12" s="1"/>
  <c r="BC11" i="12" a="1"/>
  <c r="BC11" i="12" s="1"/>
  <c r="BC14" i="12" a="1"/>
  <c r="BC14" i="12" s="1"/>
  <c r="BC30" i="12" a="1"/>
  <c r="BC30" i="12" s="1"/>
  <c r="BC37" i="12" a="1"/>
  <c r="BC37" i="12" s="1"/>
  <c r="BC13" i="12" a="1"/>
  <c r="BC13" i="12" s="1"/>
  <c r="BC24" i="12" a="1"/>
  <c r="BC24" i="12" s="1"/>
  <c r="BC35" i="12" a="1"/>
  <c r="BC35" i="12" s="1"/>
  <c r="BC26" i="12" a="1"/>
  <c r="BC26" i="12" s="1"/>
  <c r="BC31" i="12" a="1"/>
  <c r="BC31" i="12" s="1"/>
  <c r="BC29" i="12" a="1"/>
  <c r="BC29" i="12" s="1"/>
  <c r="BC32" i="12" a="1"/>
  <c r="BC32" i="12" s="1"/>
  <c r="BC33" i="12" a="1"/>
  <c r="BC33" i="12" s="1"/>
  <c r="BC34" i="12" a="1"/>
  <c r="BC34" i="12" s="1"/>
  <c r="BC12" i="12" a="1"/>
  <c r="BC12" i="12" s="1"/>
  <c r="BC3" i="12" a="1"/>
  <c r="BC3" i="12" s="1"/>
  <c r="BC25" i="12" a="1"/>
  <c r="BC25" i="12" s="1"/>
  <c r="BC27" i="12" a="1"/>
  <c r="BC27" i="12" s="1"/>
  <c r="BC28" i="12" a="1"/>
  <c r="BC28" i="12" s="1"/>
  <c r="BC36" i="12" a="1"/>
  <c r="BC36" i="12" s="1"/>
  <c r="L173" i="12" a="1"/>
  <c r="L173" i="12" s="1"/>
  <c r="L178" i="12" a="1"/>
  <c r="L178" i="12" s="1"/>
  <c r="L174" i="12" a="1"/>
  <c r="L174" i="12" s="1"/>
  <c r="L182" i="12" a="1"/>
  <c r="L182" i="12" s="1"/>
  <c r="L175" i="12" a="1"/>
  <c r="L175" i="12" s="1"/>
  <c r="L186" i="12" a="1"/>
  <c r="L186" i="12" s="1"/>
  <c r="L172" i="12" a="1"/>
  <c r="L172" i="12" s="1"/>
  <c r="L176" i="12" a="1"/>
  <c r="L176" i="12" s="1"/>
  <c r="L179" i="12" a="1"/>
  <c r="L179" i="12" s="1"/>
  <c r="L181" i="12" a="1"/>
  <c r="L181" i="12" s="1"/>
  <c r="L177" i="12" a="1"/>
  <c r="L177" i="12" s="1"/>
  <c r="L189" i="12" a="1"/>
  <c r="L189" i="12" s="1"/>
  <c r="L153" i="12" a="1"/>
  <c r="L153" i="12" s="1"/>
  <c r="L171" i="12" a="1"/>
  <c r="L171" i="12" s="1"/>
  <c r="L145" i="12" a="1"/>
  <c r="L145" i="12" s="1"/>
  <c r="L150" i="12" a="1"/>
  <c r="L150" i="12" s="1"/>
  <c r="L187" i="12" a="1"/>
  <c r="L187" i="12" s="1"/>
  <c r="L185" i="12" a="1"/>
  <c r="L185" i="12" s="1"/>
  <c r="L180" i="12" a="1"/>
  <c r="L180" i="12" s="1"/>
  <c r="L188" i="12" a="1"/>
  <c r="L188" i="12" s="1"/>
  <c r="L156" i="12" a="1"/>
  <c r="L156" i="12" s="1"/>
  <c r="L161" i="12" a="1"/>
  <c r="L161" i="12" s="1"/>
  <c r="L183" i="12" a="1"/>
  <c r="L183" i="12" s="1"/>
  <c r="L147" i="12" a="1"/>
  <c r="L147" i="12" s="1"/>
  <c r="L158" i="12" a="1"/>
  <c r="L158" i="12" s="1"/>
  <c r="L160" i="12" a="1"/>
  <c r="L160" i="12" s="1"/>
  <c r="L159" i="12" a="1"/>
  <c r="L159" i="12" s="1"/>
  <c r="L151" i="12" a="1"/>
  <c r="L151" i="12" s="1"/>
  <c r="L155" i="12" a="1"/>
  <c r="L155" i="12" s="1"/>
  <c r="L184" i="12" a="1"/>
  <c r="L184" i="12" s="1"/>
  <c r="L149" i="12" a="1"/>
  <c r="L149" i="12" s="1"/>
  <c r="L146" i="12" a="1"/>
  <c r="L146" i="12" s="1"/>
  <c r="L148" i="12" a="1"/>
  <c r="L148" i="12" s="1"/>
  <c r="L152" i="12" a="1"/>
  <c r="L152" i="12" s="1"/>
  <c r="L154" i="12" a="1"/>
  <c r="L154" i="12" s="1"/>
  <c r="L167" i="12" a="1"/>
  <c r="L167" i="12" s="1"/>
  <c r="L144" i="12" a="1"/>
  <c r="L144" i="12" s="1"/>
  <c r="L166" i="12" a="1"/>
  <c r="L166" i="12" s="1"/>
  <c r="L113" i="12" a="1"/>
  <c r="L113" i="12" s="1"/>
  <c r="L168" i="12" a="1"/>
  <c r="L168" i="12" s="1"/>
  <c r="L157" i="12" a="1"/>
  <c r="L157" i="12" s="1"/>
  <c r="L165" i="12" a="1"/>
  <c r="L165" i="12" s="1"/>
  <c r="L162" i="12" a="1"/>
  <c r="L162" i="12" s="1"/>
  <c r="L164" i="12" a="1"/>
  <c r="L164" i="12" s="1"/>
  <c r="L163" i="12" a="1"/>
  <c r="L163" i="12" s="1"/>
  <c r="L169" i="12" a="1"/>
  <c r="L169" i="12" s="1"/>
  <c r="L116" i="12" a="1"/>
  <c r="L116" i="12" s="1"/>
  <c r="L121" i="12" a="1"/>
  <c r="L121" i="12" s="1"/>
  <c r="L118" i="12" a="1"/>
  <c r="L118" i="12" s="1"/>
  <c r="L119" i="12" a="1"/>
  <c r="L119" i="12" s="1"/>
  <c r="L124" i="12" a="1"/>
  <c r="L124" i="12" s="1"/>
  <c r="L120" i="12" a="1"/>
  <c r="L120" i="12" s="1"/>
  <c r="L122" i="12" a="1"/>
  <c r="L122" i="12" s="1"/>
  <c r="L115" i="12" a="1"/>
  <c r="L115" i="12" s="1"/>
  <c r="L132" i="12" a="1"/>
  <c r="L132" i="12" s="1"/>
  <c r="L137" i="12" a="1"/>
  <c r="L137" i="12" s="1"/>
  <c r="L138" i="12" a="1"/>
  <c r="L138" i="12" s="1"/>
  <c r="L112" i="12" a="1"/>
  <c r="L112" i="12" s="1"/>
  <c r="L139" i="12" a="1"/>
  <c r="L139" i="12" s="1"/>
  <c r="L133" i="12" a="1"/>
  <c r="L133" i="12" s="1"/>
  <c r="L117" i="12" a="1"/>
  <c r="L117" i="12" s="1"/>
  <c r="L128" i="12" a="1"/>
  <c r="L128" i="12" s="1"/>
  <c r="L134" i="12" a="1"/>
  <c r="L134" i="12" s="1"/>
  <c r="L135" i="12" a="1"/>
  <c r="L135" i="12" s="1"/>
  <c r="L140" i="12" a="1"/>
  <c r="L140" i="12" s="1"/>
  <c r="L131" i="12" a="1"/>
  <c r="L131" i="12" s="1"/>
  <c r="L125" i="12" a="1"/>
  <c r="L125" i="12" s="1"/>
  <c r="L129" i="12" a="1"/>
  <c r="L129" i="12" s="1"/>
  <c r="L142" i="12" a="1"/>
  <c r="L142" i="12" s="1"/>
  <c r="L126" i="12" a="1"/>
  <c r="L126" i="12" s="1"/>
  <c r="L123" i="12" a="1"/>
  <c r="L123" i="12" s="1"/>
  <c r="L82" i="12" a="1"/>
  <c r="L82" i="12" s="1"/>
  <c r="L78" i="12" a="1"/>
  <c r="L78" i="12" s="1"/>
  <c r="L114" i="12" a="1"/>
  <c r="L114" i="12" s="1"/>
  <c r="L130" i="12" a="1"/>
  <c r="L130" i="12" s="1"/>
  <c r="L141" i="12" a="1"/>
  <c r="L141" i="12" s="1"/>
  <c r="L76" i="12" a="1"/>
  <c r="L76" i="12" s="1"/>
  <c r="L81" i="12" a="1"/>
  <c r="L81" i="12" s="1"/>
  <c r="L87" i="12" a="1"/>
  <c r="L87" i="12" s="1"/>
  <c r="L99" i="12" a="1"/>
  <c r="L99" i="12" s="1"/>
  <c r="L97" i="12" a="1"/>
  <c r="L97" i="12" s="1"/>
  <c r="L98" i="12" a="1"/>
  <c r="L98" i="12" s="1"/>
  <c r="L92" i="12" a="1"/>
  <c r="L92" i="12" s="1"/>
  <c r="L83" i="12" a="1"/>
  <c r="L83" i="12" s="1"/>
  <c r="L96" i="12" a="1"/>
  <c r="L96" i="12" s="1"/>
  <c r="L91" i="12" a="1"/>
  <c r="L91" i="12" s="1"/>
  <c r="L93" i="12" a="1"/>
  <c r="L93" i="12" s="1"/>
  <c r="L77" i="12" a="1"/>
  <c r="L77" i="12" s="1"/>
  <c r="L90" i="12" a="1"/>
  <c r="L90" i="12" s="1"/>
  <c r="L127" i="12" a="1"/>
  <c r="L127" i="12" s="1"/>
  <c r="L84" i="12" a="1"/>
  <c r="L84" i="12" s="1"/>
  <c r="L79" i="12" a="1"/>
  <c r="L79" i="12" s="1"/>
  <c r="L85" i="12" a="1"/>
  <c r="L85" i="12" s="1"/>
  <c r="L95" i="12" a="1"/>
  <c r="L95" i="12" s="1"/>
  <c r="L80" i="12" a="1"/>
  <c r="L80" i="12" s="1"/>
  <c r="L103" i="12" a="1"/>
  <c r="L103" i="12" s="1"/>
  <c r="L108" i="12" a="1"/>
  <c r="L108" i="12" s="1"/>
  <c r="L100" i="12" a="1"/>
  <c r="L100" i="12" s="1"/>
  <c r="L42" i="12" a="1"/>
  <c r="L42" i="12" s="1"/>
  <c r="L136" i="12" a="1"/>
  <c r="L136" i="12" s="1"/>
  <c r="L107" i="12" a="1"/>
  <c r="L107" i="12" s="1"/>
  <c r="L43" i="12" a="1"/>
  <c r="L43" i="12" s="1"/>
  <c r="L89" i="12" a="1"/>
  <c r="L89" i="12" s="1"/>
  <c r="L102" i="12" a="1"/>
  <c r="L102" i="12" s="1"/>
  <c r="L40" i="12" a="1"/>
  <c r="L40" i="12" s="1"/>
  <c r="L44" i="12" a="1"/>
  <c r="L44" i="12" s="1"/>
  <c r="L104" i="12" a="1"/>
  <c r="L104" i="12" s="1"/>
  <c r="L111" i="12" a="1"/>
  <c r="L111" i="12" s="1"/>
  <c r="L86" i="12" a="1"/>
  <c r="L86" i="12" s="1"/>
  <c r="L75" i="12" a="1"/>
  <c r="L75" i="12" s="1"/>
  <c r="L105" i="12" a="1"/>
  <c r="L105" i="12" s="1"/>
  <c r="L106" i="12" a="1"/>
  <c r="L106" i="12" s="1"/>
  <c r="L88" i="12" a="1"/>
  <c r="L88" i="12" s="1"/>
  <c r="L94" i="12" a="1"/>
  <c r="L94" i="12" s="1"/>
  <c r="L41" i="12" a="1"/>
  <c r="L41" i="12" s="1"/>
  <c r="L101" i="12" a="1"/>
  <c r="L101" i="12" s="1"/>
  <c r="L109" i="12" a="1"/>
  <c r="L109" i="12" s="1"/>
  <c r="L48" i="12" a="1"/>
  <c r="L48" i="12" s="1"/>
  <c r="L59" i="12" a="1"/>
  <c r="L59" i="12" s="1"/>
  <c r="L50" i="12" a="1"/>
  <c r="L50" i="12" s="1"/>
  <c r="L57" i="12" a="1"/>
  <c r="L57" i="12" s="1"/>
  <c r="L45" i="12" a="1"/>
  <c r="L45" i="12" s="1"/>
  <c r="L56" i="12" a="1"/>
  <c r="L56" i="12" s="1"/>
  <c r="L49" i="12" a="1"/>
  <c r="L49" i="12" s="1"/>
  <c r="L46" i="12" a="1"/>
  <c r="L46" i="12" s="1"/>
  <c r="L51" i="12" a="1"/>
  <c r="L51" i="12" s="1"/>
  <c r="L55" i="12" a="1"/>
  <c r="L55" i="12" s="1"/>
  <c r="L47" i="12" a="1"/>
  <c r="L47" i="12" s="1"/>
  <c r="L68" i="12" a="1"/>
  <c r="L68" i="12" s="1"/>
  <c r="L69" i="12" a="1"/>
  <c r="L69" i="12" s="1"/>
  <c r="L63" i="12" a="1"/>
  <c r="L63" i="12" s="1"/>
  <c r="L62" i="12" a="1"/>
  <c r="L62" i="12" s="1"/>
  <c r="L5" i="12" a="1"/>
  <c r="L5" i="12" s="1"/>
  <c r="L6" i="12" a="1"/>
  <c r="L6" i="12" s="1"/>
  <c r="L52" i="12" a="1"/>
  <c r="L52" i="12" s="1"/>
  <c r="L64" i="12" a="1"/>
  <c r="L64" i="12" s="1"/>
  <c r="L53" i="12" a="1"/>
  <c r="L53" i="12" s="1"/>
  <c r="L61" i="12" a="1"/>
  <c r="L61" i="12" s="1"/>
  <c r="L60" i="12" a="1"/>
  <c r="L60" i="12" s="1"/>
  <c r="L58" i="12" a="1"/>
  <c r="L58" i="12" s="1"/>
  <c r="L65" i="12" a="1"/>
  <c r="L65" i="12" s="1"/>
  <c r="L73" i="12" a="1"/>
  <c r="L73" i="12" s="1"/>
  <c r="L54" i="12" a="1"/>
  <c r="L54" i="12" s="1"/>
  <c r="L70" i="12" a="1"/>
  <c r="L70" i="12" s="1"/>
  <c r="L72" i="12" a="1"/>
  <c r="L72" i="12" s="1"/>
  <c r="L71" i="12" a="1"/>
  <c r="L71" i="12" s="1"/>
  <c r="L66" i="12" a="1"/>
  <c r="L66" i="12" s="1"/>
  <c r="L15" i="12" a="1"/>
  <c r="L15" i="12" s="1"/>
  <c r="L4" i="12" a="1"/>
  <c r="L4" i="12" s="1"/>
  <c r="L14" i="12" a="1"/>
  <c r="L14" i="12" s="1"/>
  <c r="L17" i="12" a="1"/>
  <c r="L17" i="12" s="1"/>
  <c r="L24" i="12" a="1"/>
  <c r="L24" i="12" s="1"/>
  <c r="L7" i="12" a="1"/>
  <c r="L7" i="12" s="1"/>
  <c r="L9" i="12" a="1"/>
  <c r="L9" i="12" s="1"/>
  <c r="L18" i="12" a="1"/>
  <c r="L18" i="12" s="1"/>
  <c r="L23" i="12" a="1"/>
  <c r="L23" i="12" s="1"/>
  <c r="L39" i="12" a="1"/>
  <c r="L39" i="12" s="1"/>
  <c r="L22" i="12" a="1"/>
  <c r="L22" i="12" s="1"/>
  <c r="L13" i="12" a="1"/>
  <c r="L13" i="12" s="1"/>
  <c r="L20" i="12" a="1"/>
  <c r="L20" i="12" s="1"/>
  <c r="L19" i="12" a="1"/>
  <c r="L19" i="12" s="1"/>
  <c r="L21" i="12" a="1"/>
  <c r="L21" i="12" s="1"/>
  <c r="L67" i="12" a="1"/>
  <c r="L67" i="12" s="1"/>
  <c r="L8" i="12" a="1"/>
  <c r="L8" i="12" s="1"/>
  <c r="L10" i="12" a="1"/>
  <c r="L10" i="12" s="1"/>
  <c r="L16" i="12" a="1"/>
  <c r="L16" i="12" s="1"/>
  <c r="L11" i="12" a="1"/>
  <c r="L11" i="12" s="1"/>
  <c r="L12" i="12" a="1"/>
  <c r="L12" i="12" s="1"/>
  <c r="L30" i="12" a="1"/>
  <c r="L30" i="12" s="1"/>
  <c r="L37" i="12" a="1"/>
  <c r="L37" i="12" s="1"/>
  <c r="L27" i="12" a="1"/>
  <c r="L27" i="12" s="1"/>
  <c r="L25" i="12" a="1"/>
  <c r="L25" i="12" s="1"/>
  <c r="L3" i="12" a="1"/>
  <c r="L3" i="12" s="1"/>
  <c r="L29" i="12" a="1"/>
  <c r="L29" i="12" s="1"/>
  <c r="L36" i="12" a="1"/>
  <c r="L36" i="12" s="1"/>
  <c r="L28" i="12" a="1"/>
  <c r="L28" i="12" s="1"/>
  <c r="L31" i="12" a="1"/>
  <c r="L31" i="12" s="1"/>
  <c r="L26" i="12" a="1"/>
  <c r="L26" i="12" s="1"/>
  <c r="L32" i="12" a="1"/>
  <c r="L32" i="12" s="1"/>
  <c r="L35" i="12" a="1"/>
  <c r="L35" i="12" s="1"/>
  <c r="L34" i="12" a="1"/>
  <c r="L34" i="12" s="1"/>
  <c r="L33" i="12" a="1"/>
  <c r="L33" i="12" s="1"/>
  <c r="AQ185" i="12" a="1"/>
  <c r="AQ185" i="12" s="1"/>
  <c r="AQ177" i="12" a="1"/>
  <c r="AQ177" i="12" s="1"/>
  <c r="AQ174" i="12" a="1"/>
  <c r="AQ174" i="12" s="1"/>
  <c r="AQ180" i="12" a="1"/>
  <c r="AQ180" i="12" s="1"/>
  <c r="AQ178" i="12" a="1"/>
  <c r="AQ178" i="12" s="1"/>
  <c r="AQ182" i="12" a="1"/>
  <c r="AQ182" i="12" s="1"/>
  <c r="AQ175" i="12" a="1"/>
  <c r="AQ175" i="12" s="1"/>
  <c r="AQ172" i="12" a="1"/>
  <c r="AQ172" i="12" s="1"/>
  <c r="AQ181" i="12" a="1"/>
  <c r="AQ181" i="12" s="1"/>
  <c r="AQ179" i="12" a="1"/>
  <c r="AQ179" i="12" s="1"/>
  <c r="AQ173" i="12" a="1"/>
  <c r="AQ173" i="12" s="1"/>
  <c r="AQ176" i="12" a="1"/>
  <c r="AQ176" i="12" s="1"/>
  <c r="AQ171" i="12" a="1"/>
  <c r="AQ171" i="12" s="1"/>
  <c r="AQ189" i="12" a="1"/>
  <c r="AQ189" i="12" s="1"/>
  <c r="AQ151" i="12" a="1"/>
  <c r="AQ151" i="12" s="1"/>
  <c r="AQ145" i="12" a="1"/>
  <c r="AQ145" i="12" s="1"/>
  <c r="AQ187" i="12" a="1"/>
  <c r="AQ187" i="12" s="1"/>
  <c r="AQ184" i="12" a="1"/>
  <c r="AQ184" i="12" s="1"/>
  <c r="AQ149" i="12" a="1"/>
  <c r="AQ149" i="12" s="1"/>
  <c r="AQ162" i="12" a="1"/>
  <c r="AQ162" i="12" s="1"/>
  <c r="AQ154" i="12" a="1"/>
  <c r="AQ154" i="12" s="1"/>
  <c r="AQ147" i="12" a="1"/>
  <c r="AQ147" i="12" s="1"/>
  <c r="AQ161" i="12" a="1"/>
  <c r="AQ161" i="12" s="1"/>
  <c r="AQ160" i="12" a="1"/>
  <c r="AQ160" i="12" s="1"/>
  <c r="AQ186" i="12" a="1"/>
  <c r="AQ186" i="12" s="1"/>
  <c r="AQ150" i="12" a="1"/>
  <c r="AQ150" i="12" s="1"/>
  <c r="AQ156" i="12" a="1"/>
  <c r="AQ156" i="12" s="1"/>
  <c r="AQ157" i="12" a="1"/>
  <c r="AQ157" i="12" s="1"/>
  <c r="AQ188" i="12" a="1"/>
  <c r="AQ188" i="12" s="1"/>
  <c r="AQ155" i="12" a="1"/>
  <c r="AQ155" i="12" s="1"/>
  <c r="AQ115" i="12" a="1"/>
  <c r="AQ115" i="12" s="1"/>
  <c r="AQ152" i="12" a="1"/>
  <c r="AQ152" i="12" s="1"/>
  <c r="AQ112" i="12" a="1"/>
  <c r="AQ112" i="12" s="1"/>
  <c r="AQ164" i="12" a="1"/>
  <c r="AQ164" i="12" s="1"/>
  <c r="AQ146" i="12" a="1"/>
  <c r="AQ146" i="12" s="1"/>
  <c r="AQ183" i="12" a="1"/>
  <c r="AQ183" i="12" s="1"/>
  <c r="AQ158" i="12" a="1"/>
  <c r="AQ158" i="12" s="1"/>
  <c r="AQ163" i="12" a="1"/>
  <c r="AQ163" i="12" s="1"/>
  <c r="AQ153" i="12" a="1"/>
  <c r="AQ153" i="12" s="1"/>
  <c r="AQ144" i="12" a="1"/>
  <c r="AQ144" i="12" s="1"/>
  <c r="AQ168" i="12" a="1"/>
  <c r="AQ168" i="12" s="1"/>
  <c r="AQ113" i="12" a="1"/>
  <c r="AQ113" i="12" s="1"/>
  <c r="AQ159" i="12" a="1"/>
  <c r="AQ159" i="12" s="1"/>
  <c r="AQ166" i="12" a="1"/>
  <c r="AQ166" i="12" s="1"/>
  <c r="AQ169" i="12" a="1"/>
  <c r="AQ169" i="12" s="1"/>
  <c r="AQ114" i="12" a="1"/>
  <c r="AQ114" i="12" s="1"/>
  <c r="AQ117" i="12" a="1"/>
  <c r="AQ117" i="12" s="1"/>
  <c r="AQ122" i="12" a="1"/>
  <c r="AQ122" i="12" s="1"/>
  <c r="AQ125" i="12" a="1"/>
  <c r="AQ125" i="12" s="1"/>
  <c r="AQ167" i="12" a="1"/>
  <c r="AQ167" i="12" s="1"/>
  <c r="AQ116" i="12" a="1"/>
  <c r="AQ116" i="12" s="1"/>
  <c r="AQ165" i="12" a="1"/>
  <c r="AQ165" i="12" s="1"/>
  <c r="AQ123" i="12" a="1"/>
  <c r="AQ123" i="12" s="1"/>
  <c r="AQ118" i="12" a="1"/>
  <c r="AQ118" i="12" s="1"/>
  <c r="AQ148" i="12" a="1"/>
  <c r="AQ148" i="12" s="1"/>
  <c r="AQ119" i="12" a="1"/>
  <c r="AQ119" i="12" s="1"/>
  <c r="AQ121" i="12" a="1"/>
  <c r="AQ121" i="12" s="1"/>
  <c r="AQ137" i="12" a="1"/>
  <c r="AQ137" i="12" s="1"/>
  <c r="AQ127" i="12" a="1"/>
  <c r="AQ127" i="12" s="1"/>
  <c r="AQ130" i="12" a="1"/>
  <c r="AQ130" i="12" s="1"/>
  <c r="AQ129" i="12" a="1"/>
  <c r="AQ129" i="12" s="1"/>
  <c r="AQ124" i="12" a="1"/>
  <c r="AQ124" i="12" s="1"/>
  <c r="AQ132" i="12" a="1"/>
  <c r="AQ132" i="12" s="1"/>
  <c r="AQ138" i="12" a="1"/>
  <c r="AQ138" i="12" s="1"/>
  <c r="AQ139" i="12" a="1"/>
  <c r="AQ139" i="12" s="1"/>
  <c r="AQ134" i="12" a="1"/>
  <c r="AQ134" i="12" s="1"/>
  <c r="AQ81" i="12" a="1"/>
  <c r="AQ81" i="12" s="1"/>
  <c r="AQ120" i="12" a="1"/>
  <c r="AQ120" i="12" s="1"/>
  <c r="AQ131" i="12" a="1"/>
  <c r="AQ131" i="12" s="1"/>
  <c r="AQ77" i="12" a="1"/>
  <c r="AQ77" i="12" s="1"/>
  <c r="AQ140" i="12" a="1"/>
  <c r="AQ140" i="12" s="1"/>
  <c r="AQ84" i="12" a="1"/>
  <c r="AQ84" i="12" s="1"/>
  <c r="AQ79" i="12" a="1"/>
  <c r="AQ79" i="12" s="1"/>
  <c r="AQ133" i="12" a="1"/>
  <c r="AQ133" i="12" s="1"/>
  <c r="AQ126" i="12" a="1"/>
  <c r="AQ126" i="12" s="1"/>
  <c r="AQ135" i="12" a="1"/>
  <c r="AQ135" i="12" s="1"/>
  <c r="AQ136" i="12" a="1"/>
  <c r="AQ136" i="12" s="1"/>
  <c r="AQ142" i="12" a="1"/>
  <c r="AQ142" i="12" s="1"/>
  <c r="AQ82" i="12" a="1"/>
  <c r="AQ82" i="12" s="1"/>
  <c r="AQ128" i="12" a="1"/>
  <c r="AQ128" i="12" s="1"/>
  <c r="AQ78" i="12" a="1"/>
  <c r="AQ78" i="12" s="1"/>
  <c r="AQ111" i="12" a="1"/>
  <c r="AQ111" i="12" s="1"/>
  <c r="AQ76" i="12" a="1"/>
  <c r="AQ76" i="12" s="1"/>
  <c r="AQ80" i="12" a="1"/>
  <c r="AQ80" i="12" s="1"/>
  <c r="AQ141" i="12" a="1"/>
  <c r="AQ141" i="12" s="1"/>
  <c r="AQ90" i="12" a="1"/>
  <c r="AQ90" i="12" s="1"/>
  <c r="AQ89" i="12" a="1"/>
  <c r="AQ89" i="12" s="1"/>
  <c r="AQ100" i="12" a="1"/>
  <c r="AQ100" i="12" s="1"/>
  <c r="AQ94" i="12" a="1"/>
  <c r="AQ94" i="12" s="1"/>
  <c r="AQ87" i="12" a="1"/>
  <c r="AQ87" i="12" s="1"/>
  <c r="AQ83" i="12" a="1"/>
  <c r="AQ83" i="12" s="1"/>
  <c r="AQ93" i="12" a="1"/>
  <c r="AQ93" i="12" s="1"/>
  <c r="AQ86" i="12" a="1"/>
  <c r="AQ86" i="12" s="1"/>
  <c r="AQ85" i="12" a="1"/>
  <c r="AQ85" i="12" s="1"/>
  <c r="AQ88" i="12" a="1"/>
  <c r="AQ88" i="12" s="1"/>
  <c r="AQ95" i="12" a="1"/>
  <c r="AQ95" i="12" s="1"/>
  <c r="AQ102" i="12" a="1"/>
  <c r="AQ102" i="12" s="1"/>
  <c r="AQ104" i="12" a="1"/>
  <c r="AQ104" i="12" s="1"/>
  <c r="AQ109" i="12" a="1"/>
  <c r="AQ109" i="12" s="1"/>
  <c r="AQ42" i="12" a="1"/>
  <c r="AQ42" i="12" s="1"/>
  <c r="AQ91" i="12" a="1"/>
  <c r="AQ91" i="12" s="1"/>
  <c r="AQ92" i="12" a="1"/>
  <c r="AQ92" i="12" s="1"/>
  <c r="AQ98" i="12" a="1"/>
  <c r="AQ98" i="12" s="1"/>
  <c r="AQ105" i="12" a="1"/>
  <c r="AQ105" i="12" s="1"/>
  <c r="AQ43" i="12" a="1"/>
  <c r="AQ43" i="12" s="1"/>
  <c r="AQ108" i="12" a="1"/>
  <c r="AQ108" i="12" s="1"/>
  <c r="AQ40" i="12" a="1"/>
  <c r="AQ40" i="12" s="1"/>
  <c r="AQ96" i="12" a="1"/>
  <c r="AQ96" i="12" s="1"/>
  <c r="AQ101" i="12" a="1"/>
  <c r="AQ101" i="12" s="1"/>
  <c r="AQ106" i="12" a="1"/>
  <c r="AQ106" i="12" s="1"/>
  <c r="AQ99" i="12" a="1"/>
  <c r="AQ99" i="12" s="1"/>
  <c r="AQ107" i="12" a="1"/>
  <c r="AQ107" i="12" s="1"/>
  <c r="AQ103" i="12" a="1"/>
  <c r="AQ103" i="12" s="1"/>
  <c r="AQ41" i="12" a="1"/>
  <c r="AQ41" i="12" s="1"/>
  <c r="AQ47" i="12" a="1"/>
  <c r="AQ47" i="12" s="1"/>
  <c r="AQ51" i="12" a="1"/>
  <c r="AQ51" i="12" s="1"/>
  <c r="AQ60" i="12" a="1"/>
  <c r="AQ60" i="12" s="1"/>
  <c r="AQ55" i="12" a="1"/>
  <c r="AQ55" i="12" s="1"/>
  <c r="AQ75" i="12" a="1"/>
  <c r="AQ75" i="12" s="1"/>
  <c r="AQ44" i="12" a="1"/>
  <c r="AQ44" i="12" s="1"/>
  <c r="AQ48" i="12" a="1"/>
  <c r="AQ48" i="12" s="1"/>
  <c r="AQ53" i="12" a="1"/>
  <c r="AQ53" i="12" s="1"/>
  <c r="AQ45" i="12" a="1"/>
  <c r="AQ45" i="12" s="1"/>
  <c r="AQ54" i="12" a="1"/>
  <c r="AQ54" i="12" s="1"/>
  <c r="AQ50" i="12" a="1"/>
  <c r="AQ50" i="12" s="1"/>
  <c r="AQ97" i="12" a="1"/>
  <c r="AQ97" i="12" s="1"/>
  <c r="AQ46" i="12" a="1"/>
  <c r="AQ46" i="12" s="1"/>
  <c r="AQ56" i="12" a="1"/>
  <c r="AQ56" i="12" s="1"/>
  <c r="AQ57" i="12" a="1"/>
  <c r="AQ57" i="12" s="1"/>
  <c r="AQ64" i="12" a="1"/>
  <c r="AQ64" i="12" s="1"/>
  <c r="AQ4" i="12" a="1"/>
  <c r="AQ4" i="12" s="1"/>
  <c r="AQ59" i="12" a="1"/>
  <c r="AQ59" i="12" s="1"/>
  <c r="AQ65" i="12" a="1"/>
  <c r="AQ65" i="12" s="1"/>
  <c r="AQ5" i="12" a="1"/>
  <c r="AQ5" i="12" s="1"/>
  <c r="AQ39" i="12" a="1"/>
  <c r="AQ39" i="12" s="1"/>
  <c r="AQ49" i="12" a="1"/>
  <c r="AQ49" i="12" s="1"/>
  <c r="AQ66" i="12" a="1"/>
  <c r="AQ66" i="12" s="1"/>
  <c r="AQ67" i="12" a="1"/>
  <c r="AQ67" i="12" s="1"/>
  <c r="AQ61" i="12" a="1"/>
  <c r="AQ61" i="12" s="1"/>
  <c r="AQ68" i="12" a="1"/>
  <c r="AQ68" i="12" s="1"/>
  <c r="AQ69" i="12" a="1"/>
  <c r="AQ69" i="12" s="1"/>
  <c r="AQ6" i="12" a="1"/>
  <c r="AQ6" i="12" s="1"/>
  <c r="AQ73" i="12" a="1"/>
  <c r="AQ73" i="12" s="1"/>
  <c r="AQ62" i="12" a="1"/>
  <c r="AQ62" i="12" s="1"/>
  <c r="AQ72" i="12" a="1"/>
  <c r="AQ72" i="12" s="1"/>
  <c r="AQ71" i="12" a="1"/>
  <c r="AQ71" i="12" s="1"/>
  <c r="AQ63" i="12" a="1"/>
  <c r="AQ63" i="12" s="1"/>
  <c r="AQ70" i="12" a="1"/>
  <c r="AQ70" i="12" s="1"/>
  <c r="AQ9" i="12" a="1"/>
  <c r="AQ9" i="12" s="1"/>
  <c r="AQ12" i="12" a="1"/>
  <c r="AQ12" i="12" s="1"/>
  <c r="AQ8" i="12" a="1"/>
  <c r="AQ8" i="12" s="1"/>
  <c r="AQ16" i="12" a="1"/>
  <c r="AQ16" i="12" s="1"/>
  <c r="AQ24" i="12" a="1"/>
  <c r="AQ24" i="12" s="1"/>
  <c r="AQ23" i="12" a="1"/>
  <c r="AQ23" i="12" s="1"/>
  <c r="AQ15" i="12" a="1"/>
  <c r="AQ15" i="12" s="1"/>
  <c r="AQ22" i="12" a="1"/>
  <c r="AQ22" i="12" s="1"/>
  <c r="AQ7" i="12" a="1"/>
  <c r="AQ7" i="12" s="1"/>
  <c r="AQ17" i="12" a="1"/>
  <c r="AQ17" i="12" s="1"/>
  <c r="AQ21" i="12" a="1"/>
  <c r="AQ21" i="12" s="1"/>
  <c r="AQ10" i="12" a="1"/>
  <c r="AQ10" i="12" s="1"/>
  <c r="AQ11" i="12" a="1"/>
  <c r="AQ11" i="12" s="1"/>
  <c r="AQ18" i="12" a="1"/>
  <c r="AQ18" i="12" s="1"/>
  <c r="AQ20" i="12" a="1"/>
  <c r="AQ20" i="12" s="1"/>
  <c r="AQ14" i="12" a="1"/>
  <c r="AQ14" i="12" s="1"/>
  <c r="AQ19" i="12" a="1"/>
  <c r="AQ19" i="12" s="1"/>
  <c r="AQ52" i="12" a="1"/>
  <c r="AQ52" i="12" s="1"/>
  <c r="AQ13" i="12" a="1"/>
  <c r="AQ13" i="12" s="1"/>
  <c r="AQ26" i="12" a="1"/>
  <c r="AQ26" i="12" s="1"/>
  <c r="AQ58" i="12" a="1"/>
  <c r="AQ58" i="12" s="1"/>
  <c r="AQ31" i="12" a="1"/>
  <c r="AQ31" i="12" s="1"/>
  <c r="AQ37" i="12" a="1"/>
  <c r="AQ37" i="12" s="1"/>
  <c r="AQ29" i="12" a="1"/>
  <c r="AQ29" i="12" s="1"/>
  <c r="AQ32" i="12" a="1"/>
  <c r="AQ32" i="12" s="1"/>
  <c r="AQ35" i="12" a="1"/>
  <c r="AQ35" i="12" s="1"/>
  <c r="AQ27" i="12" a="1"/>
  <c r="AQ27" i="12" s="1"/>
  <c r="AQ33" i="12" a="1"/>
  <c r="AQ33" i="12" s="1"/>
  <c r="AQ34" i="12" a="1"/>
  <c r="AQ34" i="12" s="1"/>
  <c r="AQ3" i="12" a="1"/>
  <c r="AQ3" i="12" s="1"/>
  <c r="AQ25" i="12" a="1"/>
  <c r="AQ25" i="12" s="1"/>
  <c r="AQ28" i="12" a="1"/>
  <c r="AQ28" i="12" s="1"/>
  <c r="AQ30" i="12" a="1"/>
  <c r="AQ30" i="12" s="1"/>
  <c r="AQ36" i="12" a="1"/>
  <c r="AQ36" i="12" s="1"/>
  <c r="AJ175" i="12" a="1"/>
  <c r="AJ175" i="12" s="1"/>
  <c r="AJ172" i="12" a="1"/>
  <c r="AJ172" i="12" s="1"/>
  <c r="AJ179" i="12" a="1"/>
  <c r="AJ179" i="12" s="1"/>
  <c r="AJ181" i="12" a="1"/>
  <c r="AJ181" i="12" s="1"/>
  <c r="AJ176" i="12" a="1"/>
  <c r="AJ176" i="12" s="1"/>
  <c r="AJ173" i="12" a="1"/>
  <c r="AJ173" i="12" s="1"/>
  <c r="AJ183" i="12" a="1"/>
  <c r="AJ183" i="12" s="1"/>
  <c r="AJ177" i="12" a="1"/>
  <c r="AJ177" i="12" s="1"/>
  <c r="AJ180" i="12" a="1"/>
  <c r="AJ180" i="12" s="1"/>
  <c r="AJ174" i="12" a="1"/>
  <c r="AJ174" i="12" s="1"/>
  <c r="AJ178" i="12" a="1"/>
  <c r="AJ178" i="12" s="1"/>
  <c r="AJ182" i="12" a="1"/>
  <c r="AJ182" i="12" s="1"/>
  <c r="AJ187" i="12" a="1"/>
  <c r="AJ187" i="12" s="1"/>
  <c r="AJ147" i="12" a="1"/>
  <c r="AJ147" i="12" s="1"/>
  <c r="AJ184" i="12" a="1"/>
  <c r="AJ184" i="12" s="1"/>
  <c r="AJ186" i="12" a="1"/>
  <c r="AJ186" i="12" s="1"/>
  <c r="AJ146" i="12" a="1"/>
  <c r="AJ146" i="12" s="1"/>
  <c r="AJ148" i="12" a="1"/>
  <c r="AJ148" i="12" s="1"/>
  <c r="AJ188" i="12" a="1"/>
  <c r="AJ188" i="12" s="1"/>
  <c r="AJ185" i="12" a="1"/>
  <c r="AJ185" i="12" s="1"/>
  <c r="AJ157" i="12" a="1"/>
  <c r="AJ157" i="12" s="1"/>
  <c r="AJ158" i="12" a="1"/>
  <c r="AJ158" i="12" s="1"/>
  <c r="AJ189" i="12" a="1"/>
  <c r="AJ189" i="12" s="1"/>
  <c r="AJ145" i="12" a="1"/>
  <c r="AJ145" i="12" s="1"/>
  <c r="AJ153" i="12" a="1"/>
  <c r="AJ153" i="12" s="1"/>
  <c r="AJ151" i="12" a="1"/>
  <c r="AJ151" i="12" s="1"/>
  <c r="AJ152" i="12" a="1"/>
  <c r="AJ152" i="12" s="1"/>
  <c r="AJ155" i="12" a="1"/>
  <c r="AJ155" i="12" s="1"/>
  <c r="AJ168" i="12" a="1"/>
  <c r="AJ168" i="12" s="1"/>
  <c r="AJ113" i="12" a="1"/>
  <c r="AJ113" i="12" s="1"/>
  <c r="AJ161" i="12" a="1"/>
  <c r="AJ161" i="12" s="1"/>
  <c r="AJ160" i="12" a="1"/>
  <c r="AJ160" i="12" s="1"/>
  <c r="AJ165" i="12" a="1"/>
  <c r="AJ165" i="12" s="1"/>
  <c r="AJ169" i="12" a="1"/>
  <c r="AJ169" i="12" s="1"/>
  <c r="AJ156" i="12" a="1"/>
  <c r="AJ156" i="12" s="1"/>
  <c r="AJ159" i="12" a="1"/>
  <c r="AJ159" i="12" s="1"/>
  <c r="AJ164" i="12" a="1"/>
  <c r="AJ164" i="12" s="1"/>
  <c r="AJ112" i="12" a="1"/>
  <c r="AJ112" i="12" s="1"/>
  <c r="AJ167" i="12" a="1"/>
  <c r="AJ167" i="12" s="1"/>
  <c r="AJ171" i="12" a="1"/>
  <c r="AJ171" i="12" s="1"/>
  <c r="AJ118" i="12" a="1"/>
  <c r="AJ118" i="12" s="1"/>
  <c r="AJ144" i="12" a="1"/>
  <c r="AJ144" i="12" s="1"/>
  <c r="AJ119" i="12" a="1"/>
  <c r="AJ119" i="12" s="1"/>
  <c r="AJ120" i="12" a="1"/>
  <c r="AJ120" i="12" s="1"/>
  <c r="AJ121" i="12" a="1"/>
  <c r="AJ121" i="12" s="1"/>
  <c r="AJ150" i="12" a="1"/>
  <c r="AJ150" i="12" s="1"/>
  <c r="AJ122" i="12" a="1"/>
  <c r="AJ122" i="12" s="1"/>
  <c r="AJ115" i="12" a="1"/>
  <c r="AJ115" i="12" s="1"/>
  <c r="AJ117" i="12" a="1"/>
  <c r="AJ117" i="12" s="1"/>
  <c r="AJ166" i="12" a="1"/>
  <c r="AJ166" i="12" s="1"/>
  <c r="AJ114" i="12" a="1"/>
  <c r="AJ114" i="12" s="1"/>
  <c r="AJ154" i="12" a="1"/>
  <c r="AJ154" i="12" s="1"/>
  <c r="AJ116" i="12" a="1"/>
  <c r="AJ116" i="12" s="1"/>
  <c r="AJ133" i="12" a="1"/>
  <c r="AJ133" i="12" s="1"/>
  <c r="AJ124" i="12" a="1"/>
  <c r="AJ124" i="12" s="1"/>
  <c r="AJ162" i="12" a="1"/>
  <c r="AJ162" i="12" s="1"/>
  <c r="AJ134" i="12" a="1"/>
  <c r="AJ134" i="12" s="1"/>
  <c r="AJ131" i="12" a="1"/>
  <c r="AJ131" i="12" s="1"/>
  <c r="AJ163" i="12" a="1"/>
  <c r="AJ163" i="12" s="1"/>
  <c r="AJ135" i="12" a="1"/>
  <c r="AJ135" i="12" s="1"/>
  <c r="AJ136" i="12" a="1"/>
  <c r="AJ136" i="12" s="1"/>
  <c r="AJ128" i="12" a="1"/>
  <c r="AJ128" i="12" s="1"/>
  <c r="AJ126" i="12" a="1"/>
  <c r="AJ126" i="12" s="1"/>
  <c r="AJ123" i="12" a="1"/>
  <c r="AJ123" i="12" s="1"/>
  <c r="AJ127" i="12" a="1"/>
  <c r="AJ127" i="12" s="1"/>
  <c r="AJ137" i="12" a="1"/>
  <c r="AJ137" i="12" s="1"/>
  <c r="AJ125" i="12" a="1"/>
  <c r="AJ125" i="12" s="1"/>
  <c r="AJ130" i="12" a="1"/>
  <c r="AJ130" i="12" s="1"/>
  <c r="AJ129" i="12" a="1"/>
  <c r="AJ129" i="12" s="1"/>
  <c r="AJ149" i="12" a="1"/>
  <c r="AJ149" i="12" s="1"/>
  <c r="AJ111" i="12" a="1"/>
  <c r="AJ111" i="12" s="1"/>
  <c r="AJ78" i="12" a="1"/>
  <c r="AJ78" i="12" s="1"/>
  <c r="AJ76" i="12" a="1"/>
  <c r="AJ76" i="12" s="1"/>
  <c r="AJ85" i="12" a="1"/>
  <c r="AJ85" i="12" s="1"/>
  <c r="AJ132" i="12" a="1"/>
  <c r="AJ132" i="12" s="1"/>
  <c r="AJ141" i="12" a="1"/>
  <c r="AJ141" i="12" s="1"/>
  <c r="AJ80" i="12" a="1"/>
  <c r="AJ80" i="12" s="1"/>
  <c r="AJ138" i="12" a="1"/>
  <c r="AJ138" i="12" s="1"/>
  <c r="AJ81" i="12" a="1"/>
  <c r="AJ81" i="12" s="1"/>
  <c r="AJ139" i="12" a="1"/>
  <c r="AJ139" i="12" s="1"/>
  <c r="AJ77" i="12" a="1"/>
  <c r="AJ77" i="12" s="1"/>
  <c r="AJ140" i="12" a="1"/>
  <c r="AJ140" i="12" s="1"/>
  <c r="AJ88" i="12" a="1"/>
  <c r="AJ88" i="12" s="1"/>
  <c r="AJ79" i="12" a="1"/>
  <c r="AJ79" i="12" s="1"/>
  <c r="AJ83" i="12" a="1"/>
  <c r="AJ83" i="12" s="1"/>
  <c r="AJ98" i="12" a="1"/>
  <c r="AJ98" i="12" s="1"/>
  <c r="AJ93" i="12" a="1"/>
  <c r="AJ93" i="12" s="1"/>
  <c r="AJ97" i="12" a="1"/>
  <c r="AJ97" i="12" s="1"/>
  <c r="AJ91" i="12" a="1"/>
  <c r="AJ91" i="12" s="1"/>
  <c r="AJ92" i="12" a="1"/>
  <c r="AJ92" i="12" s="1"/>
  <c r="AJ86" i="12" a="1"/>
  <c r="AJ86" i="12" s="1"/>
  <c r="AJ84" i="12" a="1"/>
  <c r="AJ84" i="12" s="1"/>
  <c r="AJ90" i="12" a="1"/>
  <c r="AJ90" i="12" s="1"/>
  <c r="AJ96" i="12" a="1"/>
  <c r="AJ96" i="12" s="1"/>
  <c r="AJ95" i="12" a="1"/>
  <c r="AJ95" i="12" s="1"/>
  <c r="AJ142" i="12" a="1"/>
  <c r="AJ142" i="12" s="1"/>
  <c r="AJ82" i="12" a="1"/>
  <c r="AJ82" i="12" s="1"/>
  <c r="AJ89" i="12" a="1"/>
  <c r="AJ89" i="12" s="1"/>
  <c r="AJ94" i="12" a="1"/>
  <c r="AJ94" i="12" s="1"/>
  <c r="AJ87" i="12" a="1"/>
  <c r="AJ87" i="12" s="1"/>
  <c r="AJ40" i="12" a="1"/>
  <c r="AJ40" i="12" s="1"/>
  <c r="AJ107" i="12" a="1"/>
  <c r="AJ107" i="12" s="1"/>
  <c r="AJ100" i="12" a="1"/>
  <c r="AJ100" i="12" s="1"/>
  <c r="AJ103" i="12" a="1"/>
  <c r="AJ103" i="12" s="1"/>
  <c r="AJ75" i="12" a="1"/>
  <c r="AJ75" i="12" s="1"/>
  <c r="AJ41" i="12" a="1"/>
  <c r="AJ41" i="12" s="1"/>
  <c r="AJ99" i="12" a="1"/>
  <c r="AJ99" i="12" s="1"/>
  <c r="AJ102" i="12" a="1"/>
  <c r="AJ102" i="12" s="1"/>
  <c r="AJ104" i="12" a="1"/>
  <c r="AJ104" i="12" s="1"/>
  <c r="AJ109" i="12" a="1"/>
  <c r="AJ109" i="12" s="1"/>
  <c r="AJ105" i="12" a="1"/>
  <c r="AJ105" i="12" s="1"/>
  <c r="AJ48" i="12" a="1"/>
  <c r="AJ48" i="12" s="1"/>
  <c r="AJ108" i="12" a="1"/>
  <c r="AJ108" i="12" s="1"/>
  <c r="AJ45" i="12" a="1"/>
  <c r="AJ45" i="12" s="1"/>
  <c r="AJ54" i="12" a="1"/>
  <c r="AJ54" i="12" s="1"/>
  <c r="AJ50" i="12" a="1"/>
  <c r="AJ50" i="12" s="1"/>
  <c r="AJ101" i="12" a="1"/>
  <c r="AJ101" i="12" s="1"/>
  <c r="AJ59" i="12" a="1"/>
  <c r="AJ59" i="12" s="1"/>
  <c r="AJ56" i="12" a="1"/>
  <c r="AJ56" i="12" s="1"/>
  <c r="AJ58" i="12" a="1"/>
  <c r="AJ58" i="12" s="1"/>
  <c r="AJ46" i="12" a="1"/>
  <c r="AJ46" i="12" s="1"/>
  <c r="AJ49" i="12" a="1"/>
  <c r="AJ49" i="12" s="1"/>
  <c r="AJ60" i="12" a="1"/>
  <c r="AJ60" i="12" s="1"/>
  <c r="AJ47" i="12" a="1"/>
  <c r="AJ47" i="12" s="1"/>
  <c r="AJ106" i="12" a="1"/>
  <c r="AJ106" i="12" s="1"/>
  <c r="AJ51" i="12" a="1"/>
  <c r="AJ51" i="12" s="1"/>
  <c r="AJ55" i="12" a="1"/>
  <c r="AJ55" i="12" s="1"/>
  <c r="AJ42" i="12" a="1"/>
  <c r="AJ42" i="12" s="1"/>
  <c r="AJ53" i="12" a="1"/>
  <c r="AJ53" i="12" s="1"/>
  <c r="AJ61" i="12" a="1"/>
  <c r="AJ61" i="12" s="1"/>
  <c r="AJ67" i="12" a="1"/>
  <c r="AJ67" i="12" s="1"/>
  <c r="AJ68" i="12" a="1"/>
  <c r="AJ68" i="12" s="1"/>
  <c r="AJ69" i="12" a="1"/>
  <c r="AJ69" i="12" s="1"/>
  <c r="AJ62" i="12" a="1"/>
  <c r="AJ62" i="12" s="1"/>
  <c r="AJ6" i="12" a="1"/>
  <c r="AJ6" i="12" s="1"/>
  <c r="AJ73" i="12" a="1"/>
  <c r="AJ73" i="12" s="1"/>
  <c r="AJ63" i="12" a="1"/>
  <c r="AJ63" i="12" s="1"/>
  <c r="AJ72" i="12" a="1"/>
  <c r="AJ72" i="12" s="1"/>
  <c r="AJ43" i="12" a="1"/>
  <c r="AJ43" i="12" s="1"/>
  <c r="AJ71" i="12" a="1"/>
  <c r="AJ71" i="12" s="1"/>
  <c r="AJ64" i="12" a="1"/>
  <c r="AJ64" i="12" s="1"/>
  <c r="AJ70" i="12" a="1"/>
  <c r="AJ70" i="12" s="1"/>
  <c r="AJ65" i="12" a="1"/>
  <c r="AJ65" i="12" s="1"/>
  <c r="AJ44" i="12" a="1"/>
  <c r="AJ44" i="12" s="1"/>
  <c r="AJ52" i="12" a="1"/>
  <c r="AJ52" i="12" s="1"/>
  <c r="AJ57" i="12" a="1"/>
  <c r="AJ57" i="12" s="1"/>
  <c r="AJ10" i="12" a="1"/>
  <c r="AJ10" i="12" s="1"/>
  <c r="AJ18" i="12" a="1"/>
  <c r="AJ18" i="12" s="1"/>
  <c r="AJ21" i="12" a="1"/>
  <c r="AJ21" i="12" s="1"/>
  <c r="AJ14" i="12" a="1"/>
  <c r="AJ14" i="12" s="1"/>
  <c r="AJ20" i="12" a="1"/>
  <c r="AJ20" i="12" s="1"/>
  <c r="AJ66" i="12" a="1"/>
  <c r="AJ66" i="12" s="1"/>
  <c r="AJ19" i="12" a="1"/>
  <c r="AJ19" i="12" s="1"/>
  <c r="AJ13" i="12" a="1"/>
  <c r="AJ13" i="12" s="1"/>
  <c r="AJ5" i="12" a="1"/>
  <c r="AJ5" i="12" s="1"/>
  <c r="AJ9" i="12" a="1"/>
  <c r="AJ9" i="12" s="1"/>
  <c r="AJ12" i="12" a="1"/>
  <c r="AJ12" i="12" s="1"/>
  <c r="AJ4" i="12" a="1"/>
  <c r="AJ4" i="12" s="1"/>
  <c r="AJ8" i="12" a="1"/>
  <c r="AJ8" i="12" s="1"/>
  <c r="AJ16" i="12" a="1"/>
  <c r="AJ16" i="12" s="1"/>
  <c r="AJ15" i="12" a="1"/>
  <c r="AJ15" i="12" s="1"/>
  <c r="AJ3" i="12" a="1"/>
  <c r="AJ3" i="12" s="1"/>
  <c r="AJ39" i="12" a="1"/>
  <c r="AJ39" i="12" s="1"/>
  <c r="AJ17" i="12" a="1"/>
  <c r="AJ17" i="12" s="1"/>
  <c r="AJ30" i="12" a="1"/>
  <c r="AJ30" i="12" s="1"/>
  <c r="AJ7" i="12" a="1"/>
  <c r="AJ7" i="12" s="1"/>
  <c r="AJ26" i="12" a="1"/>
  <c r="AJ26" i="12" s="1"/>
  <c r="AJ36" i="12" a="1"/>
  <c r="AJ36" i="12" s="1"/>
  <c r="AJ23" i="12" a="1"/>
  <c r="AJ23" i="12" s="1"/>
  <c r="AJ24" i="12" a="1"/>
  <c r="AJ24" i="12" s="1"/>
  <c r="AJ25" i="12" a="1"/>
  <c r="AJ25" i="12" s="1"/>
  <c r="AJ29" i="12" a="1"/>
  <c r="AJ29" i="12" s="1"/>
  <c r="AJ31" i="12" a="1"/>
  <c r="AJ31" i="12" s="1"/>
  <c r="AJ22" i="12" a="1"/>
  <c r="AJ22" i="12" s="1"/>
  <c r="AJ27" i="12" a="1"/>
  <c r="AJ27" i="12" s="1"/>
  <c r="AJ11" i="12" a="1"/>
  <c r="AJ11" i="12" s="1"/>
  <c r="AJ32" i="12" a="1"/>
  <c r="AJ32" i="12" s="1"/>
  <c r="AJ35" i="12" a="1"/>
  <c r="AJ35" i="12" s="1"/>
  <c r="AJ37" i="12" a="1"/>
  <c r="AJ37" i="12" s="1"/>
  <c r="AJ28" i="12" a="1"/>
  <c r="AJ28" i="12" s="1"/>
  <c r="AJ34" i="12" a="1"/>
  <c r="AJ34" i="12" s="1"/>
  <c r="AJ33" i="12" a="1"/>
  <c r="AJ33" i="12" s="1"/>
  <c r="S184" i="12" a="1"/>
  <c r="S184" i="12" s="1"/>
  <c r="S186" i="12" a="1"/>
  <c r="S186" i="12" s="1"/>
  <c r="S172" i="12" a="1"/>
  <c r="S172" i="12" s="1"/>
  <c r="S181" i="12" a="1"/>
  <c r="S181" i="12" s="1"/>
  <c r="S176" i="12" a="1"/>
  <c r="S176" i="12" s="1"/>
  <c r="S179" i="12" a="1"/>
  <c r="S179" i="12" s="1"/>
  <c r="S177" i="12" a="1"/>
  <c r="S177" i="12" s="1"/>
  <c r="S183" i="12" a="1"/>
  <c r="S183" i="12" s="1"/>
  <c r="S173" i="12" a="1"/>
  <c r="S173" i="12" s="1"/>
  <c r="S180" i="12" a="1"/>
  <c r="S180" i="12" s="1"/>
  <c r="S178" i="12" a="1"/>
  <c r="S178" i="12" s="1"/>
  <c r="S174" i="12" a="1"/>
  <c r="S174" i="12" s="1"/>
  <c r="S175" i="12" a="1"/>
  <c r="S175" i="12" s="1"/>
  <c r="S155" i="12" a="1"/>
  <c r="S155" i="12" s="1"/>
  <c r="S188" i="12" a="1"/>
  <c r="S188" i="12" s="1"/>
  <c r="S149" i="12" a="1"/>
  <c r="S149" i="12" s="1"/>
  <c r="S182" i="12" a="1"/>
  <c r="S182" i="12" s="1"/>
  <c r="S187" i="12" a="1"/>
  <c r="S187" i="12" s="1"/>
  <c r="S150" i="12" a="1"/>
  <c r="S150" i="12" s="1"/>
  <c r="S152" i="12" a="1"/>
  <c r="S152" i="12" s="1"/>
  <c r="S153" i="12" a="1"/>
  <c r="S153" i="12" s="1"/>
  <c r="S163" i="12" a="1"/>
  <c r="S163" i="12" s="1"/>
  <c r="S185" i="12" a="1"/>
  <c r="S185" i="12" s="1"/>
  <c r="S171" i="12" a="1"/>
  <c r="S171" i="12" s="1"/>
  <c r="S147" i="12" a="1"/>
  <c r="S147" i="12" s="1"/>
  <c r="S154" i="12" a="1"/>
  <c r="S154" i="12" s="1"/>
  <c r="S145" i="12" a="1"/>
  <c r="S145" i="12" s="1"/>
  <c r="S157" i="12" a="1"/>
  <c r="S157" i="12" s="1"/>
  <c r="S189" i="12" a="1"/>
  <c r="S189" i="12" s="1"/>
  <c r="S151" i="12" a="1"/>
  <c r="S151" i="12" s="1"/>
  <c r="S146" i="12" a="1"/>
  <c r="S146" i="12" s="1"/>
  <c r="S156" i="12" a="1"/>
  <c r="S156" i="12" s="1"/>
  <c r="S165" i="12" a="1"/>
  <c r="S165" i="12" s="1"/>
  <c r="S161" i="12" a="1"/>
  <c r="S161" i="12" s="1"/>
  <c r="S164" i="12" a="1"/>
  <c r="S164" i="12" s="1"/>
  <c r="S169" i="12" a="1"/>
  <c r="S169" i="12" s="1"/>
  <c r="S112" i="12" a="1"/>
  <c r="S112" i="12" s="1"/>
  <c r="S158" i="12" a="1"/>
  <c r="S158" i="12" s="1"/>
  <c r="S148" i="12" a="1"/>
  <c r="S148" i="12" s="1"/>
  <c r="S160" i="12" a="1"/>
  <c r="S160" i="12" s="1"/>
  <c r="S167" i="12" a="1"/>
  <c r="S167" i="12" s="1"/>
  <c r="S144" i="12" a="1"/>
  <c r="S144" i="12" s="1"/>
  <c r="S162" i="12" a="1"/>
  <c r="S162" i="12" s="1"/>
  <c r="S120" i="12" a="1"/>
  <c r="S120" i="12" s="1"/>
  <c r="S126" i="12" a="1"/>
  <c r="S126" i="12" s="1"/>
  <c r="S168" i="12" a="1"/>
  <c r="S168" i="12" s="1"/>
  <c r="S114" i="12" a="1"/>
  <c r="S114" i="12" s="1"/>
  <c r="S166" i="12" a="1"/>
  <c r="S166" i="12" s="1"/>
  <c r="S117" i="12" a="1"/>
  <c r="S117" i="12" s="1"/>
  <c r="S123" i="12" a="1"/>
  <c r="S123" i="12" s="1"/>
  <c r="S159" i="12" a="1"/>
  <c r="S159" i="12" s="1"/>
  <c r="S116" i="12" a="1"/>
  <c r="S116" i="12" s="1"/>
  <c r="S113" i="12" a="1"/>
  <c r="S113" i="12" s="1"/>
  <c r="S115" i="12" a="1"/>
  <c r="S115" i="12" s="1"/>
  <c r="S133" i="12" a="1"/>
  <c r="S133" i="12" s="1"/>
  <c r="S134" i="12" a="1"/>
  <c r="S134" i="12" s="1"/>
  <c r="S140" i="12" a="1"/>
  <c r="S140" i="12" s="1"/>
  <c r="S119" i="12" a="1"/>
  <c r="S119" i="12" s="1"/>
  <c r="S128" i="12" a="1"/>
  <c r="S128" i="12" s="1"/>
  <c r="S135" i="12" a="1"/>
  <c r="S135" i="12" s="1"/>
  <c r="S129" i="12" a="1"/>
  <c r="S129" i="12" s="1"/>
  <c r="S131" i="12" a="1"/>
  <c r="S131" i="12" s="1"/>
  <c r="S136" i="12" a="1"/>
  <c r="S136" i="12" s="1"/>
  <c r="S122" i="12" a="1"/>
  <c r="S122" i="12" s="1"/>
  <c r="S124" i="12" a="1"/>
  <c r="S124" i="12" s="1"/>
  <c r="S137" i="12" a="1"/>
  <c r="S137" i="12" s="1"/>
  <c r="S127" i="12" a="1"/>
  <c r="S127" i="12" s="1"/>
  <c r="S138" i="12" a="1"/>
  <c r="S138" i="12" s="1"/>
  <c r="S132" i="12" a="1"/>
  <c r="S132" i="12" s="1"/>
  <c r="S78" i="12" a="1"/>
  <c r="S78" i="12" s="1"/>
  <c r="S80" i="12" a="1"/>
  <c r="S80" i="12" s="1"/>
  <c r="S85" i="12" a="1"/>
  <c r="S85" i="12" s="1"/>
  <c r="S83" i="12" a="1"/>
  <c r="S83" i="12" s="1"/>
  <c r="S141" i="12" a="1"/>
  <c r="S141" i="12" s="1"/>
  <c r="S121" i="12" a="1"/>
  <c r="S121" i="12" s="1"/>
  <c r="S139" i="12" a="1"/>
  <c r="S139" i="12" s="1"/>
  <c r="S118" i="12" a="1"/>
  <c r="S118" i="12" s="1"/>
  <c r="S125" i="12" a="1"/>
  <c r="S125" i="12" s="1"/>
  <c r="S79" i="12" a="1"/>
  <c r="S79" i="12" s="1"/>
  <c r="S84" i="12" a="1"/>
  <c r="S84" i="12" s="1"/>
  <c r="S130" i="12" a="1"/>
  <c r="S130" i="12" s="1"/>
  <c r="S111" i="12" a="1"/>
  <c r="S111" i="12" s="1"/>
  <c r="S142" i="12" a="1"/>
  <c r="S142" i="12" s="1"/>
  <c r="S91" i="12" a="1"/>
  <c r="S91" i="12" s="1"/>
  <c r="S81" i="12" a="1"/>
  <c r="S81" i="12" s="1"/>
  <c r="S96" i="12" a="1"/>
  <c r="S96" i="12" s="1"/>
  <c r="S82" i="12" a="1"/>
  <c r="S82" i="12" s="1"/>
  <c r="S90" i="12" a="1"/>
  <c r="S90" i="12" s="1"/>
  <c r="S86" i="12" a="1"/>
  <c r="S86" i="12" s="1"/>
  <c r="S95" i="12" a="1"/>
  <c r="S95" i="12" s="1"/>
  <c r="S100" i="12" a="1"/>
  <c r="S100" i="12" s="1"/>
  <c r="S94" i="12" a="1"/>
  <c r="S94" i="12" s="1"/>
  <c r="S76" i="12" a="1"/>
  <c r="S76" i="12" s="1"/>
  <c r="S77" i="12" a="1"/>
  <c r="S77" i="12" s="1"/>
  <c r="S87" i="12" a="1"/>
  <c r="S87" i="12" s="1"/>
  <c r="S89" i="12" a="1"/>
  <c r="S89" i="12" s="1"/>
  <c r="S88" i="12" a="1"/>
  <c r="S88" i="12" s="1"/>
  <c r="S102" i="12" a="1"/>
  <c r="S102" i="12" s="1"/>
  <c r="S75" i="12" a="1"/>
  <c r="S75" i="12" s="1"/>
  <c r="S104" i="12" a="1"/>
  <c r="S104" i="12" s="1"/>
  <c r="S41" i="12" a="1"/>
  <c r="S41" i="12" s="1"/>
  <c r="S105" i="12" a="1"/>
  <c r="S105" i="12" s="1"/>
  <c r="S98" i="12" a="1"/>
  <c r="S98" i="12" s="1"/>
  <c r="S106" i="12" a="1"/>
  <c r="S106" i="12" s="1"/>
  <c r="S109" i="12" a="1"/>
  <c r="S109" i="12" s="1"/>
  <c r="S101" i="12" a="1"/>
  <c r="S101" i="12" s="1"/>
  <c r="S103" i="12" a="1"/>
  <c r="S103" i="12" s="1"/>
  <c r="S99" i="12" a="1"/>
  <c r="S99" i="12" s="1"/>
  <c r="S107" i="12" a="1"/>
  <c r="S107" i="12" s="1"/>
  <c r="S50" i="12" a="1"/>
  <c r="S50" i="12" s="1"/>
  <c r="S57" i="12" a="1"/>
  <c r="S57" i="12" s="1"/>
  <c r="S58" i="12" a="1"/>
  <c r="S58" i="12" s="1"/>
  <c r="S60" i="12" a="1"/>
  <c r="S60" i="12" s="1"/>
  <c r="S56" i="12" a="1"/>
  <c r="S56" i="12" s="1"/>
  <c r="S42" i="12" a="1"/>
  <c r="S42" i="12" s="1"/>
  <c r="S49" i="12" a="1"/>
  <c r="S49" i="12" s="1"/>
  <c r="S46" i="12" a="1"/>
  <c r="S46" i="12" s="1"/>
  <c r="S43" i="12" a="1"/>
  <c r="S43" i="12" s="1"/>
  <c r="S51" i="12" a="1"/>
  <c r="S51" i="12" s="1"/>
  <c r="S55" i="12" a="1"/>
  <c r="S55" i="12" s="1"/>
  <c r="S40" i="12" a="1"/>
  <c r="S40" i="12" s="1"/>
  <c r="S47" i="12" a="1"/>
  <c r="S47" i="12" s="1"/>
  <c r="S53" i="12" a="1"/>
  <c r="S53" i="12" s="1"/>
  <c r="S54" i="12" a="1"/>
  <c r="S54" i="12" s="1"/>
  <c r="S97" i="12" a="1"/>
  <c r="S97" i="12" s="1"/>
  <c r="S48" i="12" a="1"/>
  <c r="S48" i="12" s="1"/>
  <c r="S44" i="12" a="1"/>
  <c r="S44" i="12" s="1"/>
  <c r="S92" i="12" a="1"/>
  <c r="S92" i="12" s="1"/>
  <c r="S108" i="12" a="1"/>
  <c r="S108" i="12" s="1"/>
  <c r="S93" i="12" a="1"/>
  <c r="S93" i="12" s="1"/>
  <c r="S45" i="12" a="1"/>
  <c r="S45" i="12" s="1"/>
  <c r="S64" i="12" a="1"/>
  <c r="S64" i="12" s="1"/>
  <c r="S73" i="12" a="1"/>
  <c r="S73" i="12" s="1"/>
  <c r="S72" i="12" a="1"/>
  <c r="S72" i="12" s="1"/>
  <c r="S65" i="12" a="1"/>
  <c r="S65" i="12" s="1"/>
  <c r="S70" i="12" a="1"/>
  <c r="S70" i="12" s="1"/>
  <c r="S71" i="12" a="1"/>
  <c r="S71" i="12" s="1"/>
  <c r="S59" i="12" a="1"/>
  <c r="S59" i="12" s="1"/>
  <c r="S39" i="12" a="1"/>
  <c r="S39" i="12" s="1"/>
  <c r="S52" i="12" a="1"/>
  <c r="S52" i="12" s="1"/>
  <c r="S66" i="12" a="1"/>
  <c r="S66" i="12" s="1"/>
  <c r="S4" i="12" a="1"/>
  <c r="S4" i="12" s="1"/>
  <c r="S68" i="12" a="1"/>
  <c r="S68" i="12" s="1"/>
  <c r="S67" i="12" a="1"/>
  <c r="S67" i="12" s="1"/>
  <c r="S69" i="12" a="1"/>
  <c r="S69" i="12" s="1"/>
  <c r="S62" i="12" a="1"/>
  <c r="S62" i="12" s="1"/>
  <c r="S61" i="12" a="1"/>
  <c r="S61" i="12" s="1"/>
  <c r="S63" i="12" a="1"/>
  <c r="S63" i="12" s="1"/>
  <c r="S19" i="12" a="1"/>
  <c r="S19" i="12" s="1"/>
  <c r="S9" i="12" a="1"/>
  <c r="S9" i="12" s="1"/>
  <c r="S13" i="12" a="1"/>
  <c r="S13" i="12" s="1"/>
  <c r="S8" i="12" a="1"/>
  <c r="S8" i="12" s="1"/>
  <c r="S16" i="12" a="1"/>
  <c r="S16" i="12" s="1"/>
  <c r="S12" i="12" a="1"/>
  <c r="S12" i="12" s="1"/>
  <c r="S10" i="12" a="1"/>
  <c r="S10" i="12" s="1"/>
  <c r="S11" i="12" a="1"/>
  <c r="S11" i="12" s="1"/>
  <c r="S15" i="12" a="1"/>
  <c r="S15" i="12" s="1"/>
  <c r="S7" i="12" a="1"/>
  <c r="S7" i="12" s="1"/>
  <c r="S14" i="12" a="1"/>
  <c r="S14" i="12" s="1"/>
  <c r="S17" i="12" a="1"/>
  <c r="S17" i="12" s="1"/>
  <c r="S6" i="12" a="1"/>
  <c r="S6" i="12" s="1"/>
  <c r="S18" i="12" a="1"/>
  <c r="S18" i="12" s="1"/>
  <c r="S24" i="12" a="1"/>
  <c r="S24" i="12" s="1"/>
  <c r="S27" i="12" a="1"/>
  <c r="S27" i="12" s="1"/>
  <c r="S23" i="12" a="1"/>
  <c r="S23" i="12" s="1"/>
  <c r="S20" i="12" a="1"/>
  <c r="S20" i="12" s="1"/>
  <c r="S21" i="12" a="1"/>
  <c r="S21" i="12" s="1"/>
  <c r="S25" i="12" a="1"/>
  <c r="S25" i="12" s="1"/>
  <c r="S36" i="12" a="1"/>
  <c r="S36" i="12" s="1"/>
  <c r="S29" i="12" a="1"/>
  <c r="S29" i="12" s="1"/>
  <c r="S28" i="12" a="1"/>
  <c r="S28" i="12" s="1"/>
  <c r="S31" i="12" a="1"/>
  <c r="S31" i="12" s="1"/>
  <c r="S22" i="12" a="1"/>
  <c r="S22" i="12" s="1"/>
  <c r="S32" i="12" a="1"/>
  <c r="S32" i="12" s="1"/>
  <c r="S26" i="12" a="1"/>
  <c r="S26" i="12" s="1"/>
  <c r="S33" i="12" a="1"/>
  <c r="S33" i="12" s="1"/>
  <c r="S34" i="12" a="1"/>
  <c r="S34" i="12" s="1"/>
  <c r="S35" i="12" a="1"/>
  <c r="S35" i="12" s="1"/>
  <c r="S5" i="12" a="1"/>
  <c r="S5" i="12" s="1"/>
  <c r="S37" i="12" a="1"/>
  <c r="S37" i="12" s="1"/>
  <c r="S30" i="12" a="1"/>
  <c r="S30" i="12" s="1"/>
  <c r="S3" i="12" a="1"/>
  <c r="S3" i="12" s="1"/>
  <c r="T175" i="12" a="1"/>
  <c r="T175" i="12" s="1"/>
  <c r="T184" i="12" a="1"/>
  <c r="T184" i="12" s="1"/>
  <c r="T186" i="12" a="1"/>
  <c r="T186" i="12" s="1"/>
  <c r="T172" i="12" a="1"/>
  <c r="T172" i="12" s="1"/>
  <c r="T181" i="12" a="1"/>
  <c r="T181" i="12" s="1"/>
  <c r="T185" i="12" a="1"/>
  <c r="T185" i="12" s="1"/>
  <c r="T176" i="12" a="1"/>
  <c r="T176" i="12" s="1"/>
  <c r="T179" i="12" a="1"/>
  <c r="T179" i="12" s="1"/>
  <c r="T177" i="12" a="1"/>
  <c r="T177" i="12" s="1"/>
  <c r="T173" i="12" a="1"/>
  <c r="T173" i="12" s="1"/>
  <c r="T180" i="12" a="1"/>
  <c r="T180" i="12" s="1"/>
  <c r="T178" i="12" a="1"/>
  <c r="T178" i="12" s="1"/>
  <c r="T174" i="12" a="1"/>
  <c r="T174" i="12" s="1"/>
  <c r="T187" i="12" a="1"/>
  <c r="T187" i="12" s="1"/>
  <c r="T183" i="12" a="1"/>
  <c r="T183" i="12" s="1"/>
  <c r="T146" i="12" a="1"/>
  <c r="T146" i="12" s="1"/>
  <c r="T147" i="12" a="1"/>
  <c r="T147" i="12" s="1"/>
  <c r="T148" i="12" a="1"/>
  <c r="T148" i="12" s="1"/>
  <c r="T152" i="12" a="1"/>
  <c r="T152" i="12" s="1"/>
  <c r="T188" i="12" a="1"/>
  <c r="T188" i="12" s="1"/>
  <c r="T182" i="12" a="1"/>
  <c r="T182" i="12" s="1"/>
  <c r="T189" i="12" a="1"/>
  <c r="T189" i="12" s="1"/>
  <c r="T155" i="12" a="1"/>
  <c r="T155" i="12" s="1"/>
  <c r="T150" i="12" a="1"/>
  <c r="T150" i="12" s="1"/>
  <c r="T153" i="12" a="1"/>
  <c r="T153" i="12" s="1"/>
  <c r="T162" i="12" a="1"/>
  <c r="T162" i="12" s="1"/>
  <c r="T163" i="12" a="1"/>
  <c r="T163" i="12" s="1"/>
  <c r="T171" i="12" a="1"/>
  <c r="T171" i="12" s="1"/>
  <c r="T154" i="12" a="1"/>
  <c r="T154" i="12" s="1"/>
  <c r="T145" i="12" a="1"/>
  <c r="T145" i="12" s="1"/>
  <c r="T156" i="12" a="1"/>
  <c r="T156" i="12" s="1"/>
  <c r="T166" i="12" a="1"/>
  <c r="T166" i="12" s="1"/>
  <c r="T168" i="12" a="1"/>
  <c r="T168" i="12" s="1"/>
  <c r="T113" i="12" a="1"/>
  <c r="T113" i="12" s="1"/>
  <c r="T115" i="12" a="1"/>
  <c r="T115" i="12" s="1"/>
  <c r="T149" i="12" a="1"/>
  <c r="T149" i="12" s="1"/>
  <c r="T161" i="12" a="1"/>
  <c r="T161" i="12" s="1"/>
  <c r="T164" i="12" a="1"/>
  <c r="T164" i="12" s="1"/>
  <c r="T169" i="12" a="1"/>
  <c r="T169" i="12" s="1"/>
  <c r="T151" i="12" a="1"/>
  <c r="T151" i="12" s="1"/>
  <c r="T158" i="12" a="1"/>
  <c r="T158" i="12" s="1"/>
  <c r="T112" i="12" a="1"/>
  <c r="T112" i="12" s="1"/>
  <c r="T114" i="12" a="1"/>
  <c r="T114" i="12" s="1"/>
  <c r="T144" i="12" a="1"/>
  <c r="T144" i="12" s="1"/>
  <c r="T118" i="12" a="1"/>
  <c r="T118" i="12" s="1"/>
  <c r="T119" i="12" a="1"/>
  <c r="T119" i="12" s="1"/>
  <c r="T121" i="12" a="1"/>
  <c r="T121" i="12" s="1"/>
  <c r="T157" i="12" a="1"/>
  <c r="T157" i="12" s="1"/>
  <c r="T124" i="12" a="1"/>
  <c r="T124" i="12" s="1"/>
  <c r="T120" i="12" a="1"/>
  <c r="T120" i="12" s="1"/>
  <c r="T126" i="12" a="1"/>
  <c r="T126" i="12" s="1"/>
  <c r="T160" i="12" a="1"/>
  <c r="T160" i="12" s="1"/>
  <c r="T122" i="12" a="1"/>
  <c r="T122" i="12" s="1"/>
  <c r="T117" i="12" a="1"/>
  <c r="T117" i="12" s="1"/>
  <c r="T123" i="12" a="1"/>
  <c r="T123" i="12" s="1"/>
  <c r="T159" i="12" a="1"/>
  <c r="T159" i="12" s="1"/>
  <c r="T167" i="12" a="1"/>
  <c r="T167" i="12" s="1"/>
  <c r="T116" i="12" a="1"/>
  <c r="T116" i="12" s="1"/>
  <c r="T165" i="12" a="1"/>
  <c r="T165" i="12" s="1"/>
  <c r="T125" i="12" a="1"/>
  <c r="T125" i="12" s="1"/>
  <c r="T139" i="12" a="1"/>
  <c r="T139" i="12" s="1"/>
  <c r="T133" i="12" a="1"/>
  <c r="T133" i="12" s="1"/>
  <c r="T134" i="12" a="1"/>
  <c r="T134" i="12" s="1"/>
  <c r="T140" i="12" a="1"/>
  <c r="T140" i="12" s="1"/>
  <c r="T128" i="12" a="1"/>
  <c r="T128" i="12" s="1"/>
  <c r="T135" i="12" a="1"/>
  <c r="T135" i="12" s="1"/>
  <c r="T131" i="12" a="1"/>
  <c r="T131" i="12" s="1"/>
  <c r="T130" i="12" a="1"/>
  <c r="T130" i="12" s="1"/>
  <c r="T136" i="12" a="1"/>
  <c r="T136" i="12" s="1"/>
  <c r="T137" i="12" a="1"/>
  <c r="T137" i="12" s="1"/>
  <c r="T138" i="12" a="1"/>
  <c r="T138" i="12" s="1"/>
  <c r="T127" i="12" a="1"/>
  <c r="T127" i="12" s="1"/>
  <c r="T76" i="12" a="1"/>
  <c r="T76" i="12" s="1"/>
  <c r="T78" i="12" a="1"/>
  <c r="T78" i="12" s="1"/>
  <c r="T80" i="12" a="1"/>
  <c r="T80" i="12" s="1"/>
  <c r="T85" i="12" a="1"/>
  <c r="T85" i="12" s="1"/>
  <c r="T141" i="12" a="1"/>
  <c r="T141" i="12" s="1"/>
  <c r="T83" i="12" a="1"/>
  <c r="T83" i="12" s="1"/>
  <c r="T129" i="12" a="1"/>
  <c r="T129" i="12" s="1"/>
  <c r="T77" i="12" a="1"/>
  <c r="T77" i="12" s="1"/>
  <c r="T79" i="12" a="1"/>
  <c r="T79" i="12" s="1"/>
  <c r="T81" i="12" a="1"/>
  <c r="T81" i="12" s="1"/>
  <c r="T111" i="12" a="1"/>
  <c r="T111" i="12" s="1"/>
  <c r="T142" i="12" a="1"/>
  <c r="T142" i="12" s="1"/>
  <c r="T132" i="12" a="1"/>
  <c r="T132" i="12" s="1"/>
  <c r="T93" i="12" a="1"/>
  <c r="T93" i="12" s="1"/>
  <c r="T91" i="12" a="1"/>
  <c r="T91" i="12" s="1"/>
  <c r="T96" i="12" a="1"/>
  <c r="T96" i="12" s="1"/>
  <c r="T82" i="12" a="1"/>
  <c r="T82" i="12" s="1"/>
  <c r="T90" i="12" a="1"/>
  <c r="T90" i="12" s="1"/>
  <c r="T86" i="12" a="1"/>
  <c r="T86" i="12" s="1"/>
  <c r="T95" i="12" a="1"/>
  <c r="T95" i="12" s="1"/>
  <c r="T94" i="12" a="1"/>
  <c r="T94" i="12" s="1"/>
  <c r="T89" i="12" a="1"/>
  <c r="T89" i="12" s="1"/>
  <c r="T84" i="12" a="1"/>
  <c r="T84" i="12" s="1"/>
  <c r="T87" i="12" a="1"/>
  <c r="T87" i="12" s="1"/>
  <c r="T88" i="12" a="1"/>
  <c r="T88" i="12" s="1"/>
  <c r="T92" i="12" a="1"/>
  <c r="T92" i="12" s="1"/>
  <c r="T97" i="12" a="1"/>
  <c r="T97" i="12" s="1"/>
  <c r="T40" i="12" a="1"/>
  <c r="T40" i="12" s="1"/>
  <c r="T102" i="12" a="1"/>
  <c r="T102" i="12" s="1"/>
  <c r="T75" i="12" a="1"/>
  <c r="T75" i="12" s="1"/>
  <c r="T100" i="12" a="1"/>
  <c r="T100" i="12" s="1"/>
  <c r="T41" i="12" a="1"/>
  <c r="T41" i="12" s="1"/>
  <c r="T104" i="12" a="1"/>
  <c r="T104" i="12" s="1"/>
  <c r="T105" i="12" a="1"/>
  <c r="T105" i="12" s="1"/>
  <c r="T106" i="12" a="1"/>
  <c r="T106" i="12" s="1"/>
  <c r="T98" i="12" a="1"/>
  <c r="T98" i="12" s="1"/>
  <c r="T109" i="12" a="1"/>
  <c r="T109" i="12" s="1"/>
  <c r="T101" i="12" a="1"/>
  <c r="T101" i="12" s="1"/>
  <c r="T108" i="12" a="1"/>
  <c r="T108" i="12" s="1"/>
  <c r="T103" i="12" a="1"/>
  <c r="T103" i="12" s="1"/>
  <c r="T99" i="12" a="1"/>
  <c r="T99" i="12" s="1"/>
  <c r="T45" i="12" a="1"/>
  <c r="T45" i="12" s="1"/>
  <c r="T52" i="12" a="1"/>
  <c r="T52" i="12" s="1"/>
  <c r="T50" i="12" a="1"/>
  <c r="T50" i="12" s="1"/>
  <c r="T60" i="12" a="1"/>
  <c r="T60" i="12" s="1"/>
  <c r="T107" i="12" a="1"/>
  <c r="T107" i="12" s="1"/>
  <c r="T56" i="12" a="1"/>
  <c r="T56" i="12" s="1"/>
  <c r="T57" i="12" a="1"/>
  <c r="T57" i="12" s="1"/>
  <c r="T58" i="12" a="1"/>
  <c r="T58" i="12" s="1"/>
  <c r="T42" i="12" a="1"/>
  <c r="T42" i="12" s="1"/>
  <c r="T49" i="12" a="1"/>
  <c r="T49" i="12" s="1"/>
  <c r="T46" i="12" a="1"/>
  <c r="T46" i="12" s="1"/>
  <c r="T43" i="12" a="1"/>
  <c r="T43" i="12" s="1"/>
  <c r="T47" i="12" a="1"/>
  <c r="T47" i="12" s="1"/>
  <c r="T53" i="12" a="1"/>
  <c r="T53" i="12" s="1"/>
  <c r="T54" i="12" a="1"/>
  <c r="T54" i="12" s="1"/>
  <c r="T48" i="12" a="1"/>
  <c r="T48" i="12" s="1"/>
  <c r="T44" i="12" a="1"/>
  <c r="T44" i="12" s="1"/>
  <c r="T55" i="12" a="1"/>
  <c r="T55" i="12" s="1"/>
  <c r="T64" i="12" a="1"/>
  <c r="T64" i="12" s="1"/>
  <c r="T73" i="12" a="1"/>
  <c r="T73" i="12" s="1"/>
  <c r="T72" i="12" a="1"/>
  <c r="T72" i="12" s="1"/>
  <c r="T65" i="12" a="1"/>
  <c r="T65" i="12" s="1"/>
  <c r="T70" i="12" a="1"/>
  <c r="T70" i="12" s="1"/>
  <c r="T71" i="12" a="1"/>
  <c r="T71" i="12" s="1"/>
  <c r="T59" i="12" a="1"/>
  <c r="T59" i="12" s="1"/>
  <c r="T39" i="12" a="1"/>
  <c r="T39" i="12" s="1"/>
  <c r="T66" i="12" a="1"/>
  <c r="T66" i="12" s="1"/>
  <c r="T4" i="12" a="1"/>
  <c r="T4" i="12" s="1"/>
  <c r="T51" i="12" a="1"/>
  <c r="T51" i="12" s="1"/>
  <c r="T68" i="12" a="1"/>
  <c r="T68" i="12" s="1"/>
  <c r="T67" i="12" a="1"/>
  <c r="T67" i="12" s="1"/>
  <c r="T69" i="12" a="1"/>
  <c r="T69" i="12" s="1"/>
  <c r="T62" i="12" a="1"/>
  <c r="T62" i="12" s="1"/>
  <c r="T5" i="12" a="1"/>
  <c r="T5" i="12" s="1"/>
  <c r="T20" i="12" a="1"/>
  <c r="T20" i="12" s="1"/>
  <c r="T21" i="12" a="1"/>
  <c r="T21" i="12" s="1"/>
  <c r="T63" i="12" a="1"/>
  <c r="T63" i="12" s="1"/>
  <c r="T19" i="12" a="1"/>
  <c r="T19" i="12" s="1"/>
  <c r="T9" i="12" a="1"/>
  <c r="T9" i="12" s="1"/>
  <c r="T13" i="12" a="1"/>
  <c r="T13" i="12" s="1"/>
  <c r="T8" i="12" a="1"/>
  <c r="T8" i="12" s="1"/>
  <c r="T12" i="12" a="1"/>
  <c r="T12" i="12" s="1"/>
  <c r="T16" i="12" a="1"/>
  <c r="T16" i="12" s="1"/>
  <c r="T10" i="12" a="1"/>
  <c r="T10" i="12" s="1"/>
  <c r="T11" i="12" a="1"/>
  <c r="T11" i="12" s="1"/>
  <c r="T15" i="12" a="1"/>
  <c r="T15" i="12" s="1"/>
  <c r="T61" i="12" a="1"/>
  <c r="T61" i="12" s="1"/>
  <c r="T7" i="12" a="1"/>
  <c r="T7" i="12" s="1"/>
  <c r="T17" i="12" a="1"/>
  <c r="T17" i="12" s="1"/>
  <c r="T3" i="12" a="1"/>
  <c r="T3" i="12" s="1"/>
  <c r="T24" i="12" a="1"/>
  <c r="T24" i="12" s="1"/>
  <c r="T23" i="12" a="1"/>
  <c r="T23" i="12" s="1"/>
  <c r="T27" i="12" a="1"/>
  <c r="T27" i="12" s="1"/>
  <c r="T36" i="12" a="1"/>
  <c r="T36" i="12" s="1"/>
  <c r="T25" i="12" a="1"/>
  <c r="T25" i="12" s="1"/>
  <c r="T29" i="12" a="1"/>
  <c r="T29" i="12" s="1"/>
  <c r="T14" i="12" a="1"/>
  <c r="T14" i="12" s="1"/>
  <c r="T31" i="12" a="1"/>
  <c r="T31" i="12" s="1"/>
  <c r="T22" i="12" a="1"/>
  <c r="T22" i="12" s="1"/>
  <c r="T28" i="12" a="1"/>
  <c r="T28" i="12" s="1"/>
  <c r="T32" i="12" a="1"/>
  <c r="T32" i="12" s="1"/>
  <c r="T6" i="12" a="1"/>
  <c r="T6" i="12" s="1"/>
  <c r="T18" i="12" a="1"/>
  <c r="T18" i="12" s="1"/>
  <c r="T33" i="12" a="1"/>
  <c r="T33" i="12" s="1"/>
  <c r="T34" i="12" a="1"/>
  <c r="T34" i="12" s="1"/>
  <c r="T35" i="12" a="1"/>
  <c r="T35" i="12" s="1"/>
  <c r="T26" i="12" a="1"/>
  <c r="T26" i="12" s="1"/>
  <c r="T37" i="12" a="1"/>
  <c r="T37" i="12" s="1"/>
  <c r="T30" i="12" a="1"/>
  <c r="T30" i="12" s="1"/>
  <c r="AP177" i="12" a="1"/>
  <c r="AP177" i="12" s="1"/>
  <c r="AP180" i="12" a="1"/>
  <c r="AP180" i="12" s="1"/>
  <c r="AP174" i="12" a="1"/>
  <c r="AP174" i="12" s="1"/>
  <c r="AP178" i="12" a="1"/>
  <c r="AP178" i="12" s="1"/>
  <c r="AP182" i="12" a="1"/>
  <c r="AP182" i="12" s="1"/>
  <c r="AP175" i="12" a="1"/>
  <c r="AP175" i="12" s="1"/>
  <c r="AP172" i="12" a="1"/>
  <c r="AP172" i="12" s="1"/>
  <c r="AP181" i="12" a="1"/>
  <c r="AP181" i="12" s="1"/>
  <c r="AP179" i="12" a="1"/>
  <c r="AP179" i="12" s="1"/>
  <c r="AP173" i="12" a="1"/>
  <c r="AP173" i="12" s="1"/>
  <c r="AP176" i="12" a="1"/>
  <c r="AP176" i="12" s="1"/>
  <c r="AP185" i="12" a="1"/>
  <c r="AP185" i="12" s="1"/>
  <c r="AP145" i="12" a="1"/>
  <c r="AP145" i="12" s="1"/>
  <c r="AP187" i="12" a="1"/>
  <c r="AP187" i="12" s="1"/>
  <c r="AP186" i="12" a="1"/>
  <c r="AP186" i="12" s="1"/>
  <c r="AP151" i="12" a="1"/>
  <c r="AP151" i="12" s="1"/>
  <c r="AP149" i="12" a="1"/>
  <c r="AP149" i="12" s="1"/>
  <c r="AP162" i="12" a="1"/>
  <c r="AP162" i="12" s="1"/>
  <c r="AP163" i="12" a="1"/>
  <c r="AP163" i="12" s="1"/>
  <c r="AP183" i="12" a="1"/>
  <c r="AP183" i="12" s="1"/>
  <c r="AP161" i="12" a="1"/>
  <c r="AP161" i="12" s="1"/>
  <c r="AP171" i="12" a="1"/>
  <c r="AP171" i="12" s="1"/>
  <c r="AP156" i="12" a="1"/>
  <c r="AP156" i="12" s="1"/>
  <c r="AP160" i="12" a="1"/>
  <c r="AP160" i="12" s="1"/>
  <c r="AP150" i="12" a="1"/>
  <c r="AP150" i="12" s="1"/>
  <c r="AP159" i="12" a="1"/>
  <c r="AP159" i="12" s="1"/>
  <c r="AP189" i="12" a="1"/>
  <c r="AP189" i="12" s="1"/>
  <c r="AP152" i="12" a="1"/>
  <c r="AP152" i="12" s="1"/>
  <c r="AP157" i="12" a="1"/>
  <c r="AP157" i="12" s="1"/>
  <c r="AP158" i="12" a="1"/>
  <c r="AP158" i="12" s="1"/>
  <c r="AP184" i="12" a="1"/>
  <c r="AP184" i="12" s="1"/>
  <c r="AP146" i="12" a="1"/>
  <c r="AP146" i="12" s="1"/>
  <c r="AP153" i="12" a="1"/>
  <c r="AP153" i="12" s="1"/>
  <c r="AP147" i="12" a="1"/>
  <c r="AP147" i="12" s="1"/>
  <c r="AP112" i="12" a="1"/>
  <c r="AP112" i="12" s="1"/>
  <c r="AP164" i="12" a="1"/>
  <c r="AP164" i="12" s="1"/>
  <c r="AP155" i="12" a="1"/>
  <c r="AP155" i="12" s="1"/>
  <c r="AP167" i="12" a="1"/>
  <c r="AP167" i="12" s="1"/>
  <c r="AP114" i="12" a="1"/>
  <c r="AP114" i="12" s="1"/>
  <c r="AP144" i="12" a="1"/>
  <c r="AP144" i="12" s="1"/>
  <c r="AP168" i="12" a="1"/>
  <c r="AP168" i="12" s="1"/>
  <c r="AP113" i="12" a="1"/>
  <c r="AP113" i="12" s="1"/>
  <c r="AP166" i="12" a="1"/>
  <c r="AP166" i="12" s="1"/>
  <c r="AP148" i="12" a="1"/>
  <c r="AP148" i="12" s="1"/>
  <c r="AP115" i="12" a="1"/>
  <c r="AP115" i="12" s="1"/>
  <c r="AP125" i="12" a="1"/>
  <c r="AP125" i="12" s="1"/>
  <c r="AP165" i="12" a="1"/>
  <c r="AP165" i="12" s="1"/>
  <c r="AP188" i="12" a="1"/>
  <c r="AP188" i="12" s="1"/>
  <c r="AP123" i="12" a="1"/>
  <c r="AP123" i="12" s="1"/>
  <c r="AP119" i="12" a="1"/>
  <c r="AP119" i="12" s="1"/>
  <c r="AP120" i="12" a="1"/>
  <c r="AP120" i="12" s="1"/>
  <c r="AP121" i="12" a="1"/>
  <c r="AP121" i="12" s="1"/>
  <c r="AP117" i="12" a="1"/>
  <c r="AP117" i="12" s="1"/>
  <c r="AP122" i="12" a="1"/>
  <c r="AP122" i="12" s="1"/>
  <c r="AP130" i="12" a="1"/>
  <c r="AP130" i="12" s="1"/>
  <c r="AP127" i="12" a="1"/>
  <c r="AP127" i="12" s="1"/>
  <c r="AP129" i="12" a="1"/>
  <c r="AP129" i="12" s="1"/>
  <c r="AP138" i="12" a="1"/>
  <c r="AP138" i="12" s="1"/>
  <c r="AP118" i="12" a="1"/>
  <c r="AP118" i="12" s="1"/>
  <c r="AP124" i="12" a="1"/>
  <c r="AP124" i="12" s="1"/>
  <c r="AP132" i="12" a="1"/>
  <c r="AP132" i="12" s="1"/>
  <c r="AP139" i="12" a="1"/>
  <c r="AP139" i="12" s="1"/>
  <c r="AP133" i="12" a="1"/>
  <c r="AP133" i="12" s="1"/>
  <c r="AP134" i="12" a="1"/>
  <c r="AP134" i="12" s="1"/>
  <c r="AP169" i="12" a="1"/>
  <c r="AP169" i="12" s="1"/>
  <c r="AP131" i="12" a="1"/>
  <c r="AP131" i="12" s="1"/>
  <c r="AP126" i="12" a="1"/>
  <c r="AP126" i="12" s="1"/>
  <c r="AP135" i="12" a="1"/>
  <c r="AP135" i="12" s="1"/>
  <c r="AP136" i="12" a="1"/>
  <c r="AP136" i="12" s="1"/>
  <c r="AP116" i="12" a="1"/>
  <c r="AP116" i="12" s="1"/>
  <c r="AP81" i="12" a="1"/>
  <c r="AP81" i="12" s="1"/>
  <c r="AP140" i="12" a="1"/>
  <c r="AP140" i="12" s="1"/>
  <c r="AP77" i="12" a="1"/>
  <c r="AP77" i="12" s="1"/>
  <c r="AP154" i="12" a="1"/>
  <c r="AP154" i="12" s="1"/>
  <c r="AP84" i="12" a="1"/>
  <c r="AP84" i="12" s="1"/>
  <c r="AP79" i="12" a="1"/>
  <c r="AP79" i="12" s="1"/>
  <c r="AP142" i="12" a="1"/>
  <c r="AP142" i="12" s="1"/>
  <c r="AP82" i="12" a="1"/>
  <c r="AP82" i="12" s="1"/>
  <c r="AP128" i="12" a="1"/>
  <c r="AP128" i="12" s="1"/>
  <c r="AP137" i="12" a="1"/>
  <c r="AP137" i="12" s="1"/>
  <c r="AP141" i="12" a="1"/>
  <c r="AP141" i="12" s="1"/>
  <c r="AP76" i="12" a="1"/>
  <c r="AP76" i="12" s="1"/>
  <c r="AP80" i="12" a="1"/>
  <c r="AP80" i="12" s="1"/>
  <c r="AP78" i="12" a="1"/>
  <c r="AP78" i="12" s="1"/>
  <c r="AP89" i="12" a="1"/>
  <c r="AP89" i="12" s="1"/>
  <c r="AP94" i="12" a="1"/>
  <c r="AP94" i="12" s="1"/>
  <c r="AP87" i="12" a="1"/>
  <c r="AP87" i="12" s="1"/>
  <c r="AP99" i="12" a="1"/>
  <c r="AP99" i="12" s="1"/>
  <c r="AP83" i="12" a="1"/>
  <c r="AP83" i="12" s="1"/>
  <c r="AP111" i="12" a="1"/>
  <c r="AP111" i="12" s="1"/>
  <c r="AP93" i="12" a="1"/>
  <c r="AP93" i="12" s="1"/>
  <c r="AP86" i="12" a="1"/>
  <c r="AP86" i="12" s="1"/>
  <c r="AP88" i="12" a="1"/>
  <c r="AP88" i="12" s="1"/>
  <c r="AP85" i="12" a="1"/>
  <c r="AP85" i="12" s="1"/>
  <c r="AP91" i="12" a="1"/>
  <c r="AP91" i="12" s="1"/>
  <c r="AP92" i="12" a="1"/>
  <c r="AP92" i="12" s="1"/>
  <c r="AP95" i="12" a="1"/>
  <c r="AP95" i="12" s="1"/>
  <c r="AP102" i="12" a="1"/>
  <c r="AP102" i="12" s="1"/>
  <c r="AP104" i="12" a="1"/>
  <c r="AP104" i="12" s="1"/>
  <c r="AP98" i="12" a="1"/>
  <c r="AP98" i="12" s="1"/>
  <c r="AP109" i="12" a="1"/>
  <c r="AP109" i="12" s="1"/>
  <c r="AP42" i="12" a="1"/>
  <c r="AP42" i="12" s="1"/>
  <c r="AP105" i="12" a="1"/>
  <c r="AP105" i="12" s="1"/>
  <c r="AP43" i="12" a="1"/>
  <c r="AP43" i="12" s="1"/>
  <c r="AP96" i="12" a="1"/>
  <c r="AP96" i="12" s="1"/>
  <c r="AP108" i="12" a="1"/>
  <c r="AP108" i="12" s="1"/>
  <c r="AP40" i="12" a="1"/>
  <c r="AP40" i="12" s="1"/>
  <c r="AP101" i="12" a="1"/>
  <c r="AP101" i="12" s="1"/>
  <c r="AP106" i="12" a="1"/>
  <c r="AP106" i="12" s="1"/>
  <c r="AP90" i="12" a="1"/>
  <c r="AP90" i="12" s="1"/>
  <c r="AP100" i="12" a="1"/>
  <c r="AP100" i="12" s="1"/>
  <c r="AP107" i="12" a="1"/>
  <c r="AP107" i="12" s="1"/>
  <c r="AP103" i="12" a="1"/>
  <c r="AP103" i="12" s="1"/>
  <c r="AP97" i="12" a="1"/>
  <c r="AP97" i="12" s="1"/>
  <c r="AP51" i="12" a="1"/>
  <c r="AP51" i="12" s="1"/>
  <c r="AP60" i="12" a="1"/>
  <c r="AP60" i="12" s="1"/>
  <c r="AP75" i="12" a="1"/>
  <c r="AP75" i="12" s="1"/>
  <c r="AP55" i="12" a="1"/>
  <c r="AP55" i="12" s="1"/>
  <c r="AP44" i="12" a="1"/>
  <c r="AP44" i="12" s="1"/>
  <c r="AP48" i="12" a="1"/>
  <c r="AP48" i="12" s="1"/>
  <c r="AP45" i="12" a="1"/>
  <c r="AP45" i="12" s="1"/>
  <c r="AP54" i="12" a="1"/>
  <c r="AP54" i="12" s="1"/>
  <c r="AP50" i="12" a="1"/>
  <c r="AP50" i="12" s="1"/>
  <c r="AP46" i="12" a="1"/>
  <c r="AP46" i="12" s="1"/>
  <c r="AP59" i="12" a="1"/>
  <c r="AP59" i="12" s="1"/>
  <c r="AP56" i="12" a="1"/>
  <c r="AP56" i="12" s="1"/>
  <c r="AP4" i="12" a="1"/>
  <c r="AP4" i="12" s="1"/>
  <c r="AP53" i="12" a="1"/>
  <c r="AP53" i="12" s="1"/>
  <c r="AP65" i="12" a="1"/>
  <c r="AP65" i="12" s="1"/>
  <c r="AP39" i="12" a="1"/>
  <c r="AP39" i="12" s="1"/>
  <c r="AP5" i="12" a="1"/>
  <c r="AP5" i="12" s="1"/>
  <c r="AP47" i="12" a="1"/>
  <c r="AP47" i="12" s="1"/>
  <c r="AP49" i="12" a="1"/>
  <c r="AP49" i="12" s="1"/>
  <c r="AP66" i="12" a="1"/>
  <c r="AP66" i="12" s="1"/>
  <c r="AP67" i="12" a="1"/>
  <c r="AP67" i="12" s="1"/>
  <c r="AP68" i="12" a="1"/>
  <c r="AP68" i="12" s="1"/>
  <c r="AP69" i="12" a="1"/>
  <c r="AP69" i="12" s="1"/>
  <c r="AP61" i="12" a="1"/>
  <c r="AP61" i="12" s="1"/>
  <c r="AP73" i="12" a="1"/>
  <c r="AP73" i="12" s="1"/>
  <c r="AP62" i="12" a="1"/>
  <c r="AP62" i="12" s="1"/>
  <c r="AP72" i="12" a="1"/>
  <c r="AP72" i="12" s="1"/>
  <c r="AP63" i="12" a="1"/>
  <c r="AP63" i="12" s="1"/>
  <c r="AP71" i="12" a="1"/>
  <c r="AP71" i="12" s="1"/>
  <c r="AP70" i="12" a="1"/>
  <c r="AP70" i="12" s="1"/>
  <c r="AP41" i="12" a="1"/>
  <c r="AP41" i="12" s="1"/>
  <c r="AP52" i="12" a="1"/>
  <c r="AP52" i="12" s="1"/>
  <c r="AP9" i="12" a="1"/>
  <c r="AP9" i="12" s="1"/>
  <c r="AP12" i="12" a="1"/>
  <c r="AP12" i="12" s="1"/>
  <c r="AP8" i="12" a="1"/>
  <c r="AP8" i="12" s="1"/>
  <c r="AP16" i="12" a="1"/>
  <c r="AP16" i="12" s="1"/>
  <c r="AP24" i="12" a="1"/>
  <c r="AP24" i="12" s="1"/>
  <c r="AP23" i="12" a="1"/>
  <c r="AP23" i="12" s="1"/>
  <c r="AP7" i="12" a="1"/>
  <c r="AP7" i="12" s="1"/>
  <c r="AP15" i="12" a="1"/>
  <c r="AP15" i="12" s="1"/>
  <c r="AP17" i="12" a="1"/>
  <c r="AP17" i="12" s="1"/>
  <c r="AP22" i="12" a="1"/>
  <c r="AP22" i="12" s="1"/>
  <c r="AP6" i="12" a="1"/>
  <c r="AP6" i="12" s="1"/>
  <c r="AP10" i="12" a="1"/>
  <c r="AP10" i="12" s="1"/>
  <c r="AP11" i="12" a="1"/>
  <c r="AP11" i="12" s="1"/>
  <c r="AP21" i="12" a="1"/>
  <c r="AP21" i="12" s="1"/>
  <c r="AP18" i="12" a="1"/>
  <c r="AP18" i="12" s="1"/>
  <c r="AP20" i="12" a="1"/>
  <c r="AP20" i="12" s="1"/>
  <c r="AP14" i="12" a="1"/>
  <c r="AP14" i="12" s="1"/>
  <c r="AP19" i="12" a="1"/>
  <c r="AP19" i="12" s="1"/>
  <c r="AP57" i="12" a="1"/>
  <c r="AP57" i="12" s="1"/>
  <c r="AP13" i="12" a="1"/>
  <c r="AP13" i="12" s="1"/>
  <c r="AP58" i="12" a="1"/>
  <c r="AP58" i="12" s="1"/>
  <c r="AP31" i="12" a="1"/>
  <c r="AP31" i="12" s="1"/>
  <c r="AP29" i="12" a="1"/>
  <c r="AP29" i="12" s="1"/>
  <c r="AP37" i="12" a="1"/>
  <c r="AP37" i="12" s="1"/>
  <c r="AP32" i="12" a="1"/>
  <c r="AP32" i="12" s="1"/>
  <c r="AP35" i="12" a="1"/>
  <c r="AP35" i="12" s="1"/>
  <c r="AP27" i="12" a="1"/>
  <c r="AP27" i="12" s="1"/>
  <c r="AP33" i="12" a="1"/>
  <c r="AP33" i="12" s="1"/>
  <c r="AP34" i="12" a="1"/>
  <c r="AP34" i="12" s="1"/>
  <c r="AP64" i="12" a="1"/>
  <c r="AP64" i="12" s="1"/>
  <c r="AP25" i="12" a="1"/>
  <c r="AP25" i="12" s="1"/>
  <c r="AP28" i="12" a="1"/>
  <c r="AP28" i="12" s="1"/>
  <c r="AP30" i="12" a="1"/>
  <c r="AP30" i="12" s="1"/>
  <c r="AP36" i="12" a="1"/>
  <c r="AP36" i="12" s="1"/>
  <c r="AP26" i="12" a="1"/>
  <c r="AP26" i="12" s="1"/>
  <c r="AI172" i="12" a="1"/>
  <c r="AI172" i="12" s="1"/>
  <c r="AI181" i="12" a="1"/>
  <c r="AI181" i="12" s="1"/>
  <c r="AI179" i="12" a="1"/>
  <c r="AI179" i="12" s="1"/>
  <c r="AI176" i="12" a="1"/>
  <c r="AI176" i="12" s="1"/>
  <c r="AI173" i="12" a="1"/>
  <c r="AI173" i="12" s="1"/>
  <c r="AI177" i="12" a="1"/>
  <c r="AI177" i="12" s="1"/>
  <c r="AI183" i="12" a="1"/>
  <c r="AI183" i="12" s="1"/>
  <c r="AI180" i="12" a="1"/>
  <c r="AI180" i="12" s="1"/>
  <c r="AI174" i="12" a="1"/>
  <c r="AI174" i="12" s="1"/>
  <c r="AI178" i="12" a="1"/>
  <c r="AI178" i="12" s="1"/>
  <c r="AI184" i="12" a="1"/>
  <c r="AI184" i="12" s="1"/>
  <c r="AI186" i="12" a="1"/>
  <c r="AI186" i="12" s="1"/>
  <c r="AI149" i="12" a="1"/>
  <c r="AI149" i="12" s="1"/>
  <c r="AI188" i="12" a="1"/>
  <c r="AI188" i="12" s="1"/>
  <c r="AI171" i="12" a="1"/>
  <c r="AI171" i="12" s="1"/>
  <c r="AI175" i="12" a="1"/>
  <c r="AI175" i="12" s="1"/>
  <c r="AI158" i="12" a="1"/>
  <c r="AI158" i="12" s="1"/>
  <c r="AI147" i="12" a="1"/>
  <c r="AI147" i="12" s="1"/>
  <c r="AI150" i="12" a="1"/>
  <c r="AI150" i="12" s="1"/>
  <c r="AI152" i="12" a="1"/>
  <c r="AI152" i="12" s="1"/>
  <c r="AI155" i="12" a="1"/>
  <c r="AI155" i="12" s="1"/>
  <c r="AI187" i="12" a="1"/>
  <c r="AI187" i="12" s="1"/>
  <c r="AI153" i="12" a="1"/>
  <c r="AI153" i="12" s="1"/>
  <c r="AI185" i="12" a="1"/>
  <c r="AI185" i="12" s="1"/>
  <c r="AI146" i="12" a="1"/>
  <c r="AI146" i="12" s="1"/>
  <c r="AI148" i="12" a="1"/>
  <c r="AI148" i="12" s="1"/>
  <c r="AI154" i="12" a="1"/>
  <c r="AI154" i="12" s="1"/>
  <c r="AI156" i="12" a="1"/>
  <c r="AI156" i="12" s="1"/>
  <c r="AI161" i="12" a="1"/>
  <c r="AI161" i="12" s="1"/>
  <c r="AI168" i="12" a="1"/>
  <c r="AI168" i="12" s="1"/>
  <c r="AI113" i="12" a="1"/>
  <c r="AI113" i="12" s="1"/>
  <c r="AI157" i="12" a="1"/>
  <c r="AI157" i="12" s="1"/>
  <c r="AI166" i="12" a="1"/>
  <c r="AI166" i="12" s="1"/>
  <c r="AI160" i="12" a="1"/>
  <c r="AI160" i="12" s="1"/>
  <c r="AI165" i="12" a="1"/>
  <c r="AI165" i="12" s="1"/>
  <c r="AI169" i="12" a="1"/>
  <c r="AI169" i="12" s="1"/>
  <c r="AI145" i="12" a="1"/>
  <c r="AI145" i="12" s="1"/>
  <c r="AI159" i="12" a="1"/>
  <c r="AI159" i="12" s="1"/>
  <c r="AI164" i="12" a="1"/>
  <c r="AI164" i="12" s="1"/>
  <c r="AI112" i="12" a="1"/>
  <c r="AI112" i="12" s="1"/>
  <c r="AI162" i="12" a="1"/>
  <c r="AI162" i="12" s="1"/>
  <c r="AI114" i="12" a="1"/>
  <c r="AI114" i="12" s="1"/>
  <c r="AI182" i="12" a="1"/>
  <c r="AI182" i="12" s="1"/>
  <c r="AI167" i="12" a="1"/>
  <c r="AI167" i="12" s="1"/>
  <c r="AI118" i="12" a="1"/>
  <c r="AI118" i="12" s="1"/>
  <c r="AI124" i="12" a="1"/>
  <c r="AI124" i="12" s="1"/>
  <c r="AI126" i="12" a="1"/>
  <c r="AI126" i="12" s="1"/>
  <c r="AI163" i="12" a="1"/>
  <c r="AI163" i="12" s="1"/>
  <c r="AI144" i="12" a="1"/>
  <c r="AI144" i="12" s="1"/>
  <c r="AI122" i="12" a="1"/>
  <c r="AI122" i="12" s="1"/>
  <c r="AI115" i="12" a="1"/>
  <c r="AI115" i="12" s="1"/>
  <c r="AI117" i="12" a="1"/>
  <c r="AI117" i="12" s="1"/>
  <c r="AI116" i="12" a="1"/>
  <c r="AI116" i="12" s="1"/>
  <c r="AI123" i="12" a="1"/>
  <c r="AI123" i="12" s="1"/>
  <c r="AI189" i="12" a="1"/>
  <c r="AI189" i="12" s="1"/>
  <c r="AI134" i="12" a="1"/>
  <c r="AI134" i="12" s="1"/>
  <c r="AI121" i="12" a="1"/>
  <c r="AI121" i="12" s="1"/>
  <c r="AI131" i="12" a="1"/>
  <c r="AI131" i="12" s="1"/>
  <c r="AI119" i="12" a="1"/>
  <c r="AI119" i="12" s="1"/>
  <c r="AI151" i="12" a="1"/>
  <c r="AI151" i="12" s="1"/>
  <c r="AI137" i="12" a="1"/>
  <c r="AI137" i="12" s="1"/>
  <c r="AI125" i="12" a="1"/>
  <c r="AI125" i="12" s="1"/>
  <c r="AI127" i="12" a="1"/>
  <c r="AI127" i="12" s="1"/>
  <c r="AI130" i="12" a="1"/>
  <c r="AI130" i="12" s="1"/>
  <c r="AI129" i="12" a="1"/>
  <c r="AI129" i="12" s="1"/>
  <c r="AI120" i="12" a="1"/>
  <c r="AI120" i="12" s="1"/>
  <c r="AI76" i="12" a="1"/>
  <c r="AI76" i="12" s="1"/>
  <c r="AI78" i="12" a="1"/>
  <c r="AI78" i="12" s="1"/>
  <c r="AI85" i="12" a="1"/>
  <c r="AI85" i="12" s="1"/>
  <c r="AI80" i="12" a="1"/>
  <c r="AI80" i="12" s="1"/>
  <c r="AI132" i="12" a="1"/>
  <c r="AI132" i="12" s="1"/>
  <c r="AI133" i="12" a="1"/>
  <c r="AI133" i="12" s="1"/>
  <c r="AI141" i="12" a="1"/>
  <c r="AI141" i="12" s="1"/>
  <c r="AI83" i="12" a="1"/>
  <c r="AI83" i="12" s="1"/>
  <c r="AI128" i="12" a="1"/>
  <c r="AI128" i="12" s="1"/>
  <c r="AI135" i="12" a="1"/>
  <c r="AI135" i="12" s="1"/>
  <c r="AI136" i="12" a="1"/>
  <c r="AI136" i="12" s="1"/>
  <c r="AI138" i="12" a="1"/>
  <c r="AI138" i="12" s="1"/>
  <c r="AI77" i="12" a="1"/>
  <c r="AI77" i="12" s="1"/>
  <c r="AI139" i="12" a="1"/>
  <c r="AI139" i="12" s="1"/>
  <c r="AI140" i="12" a="1"/>
  <c r="AI140" i="12" s="1"/>
  <c r="AI79" i="12" a="1"/>
  <c r="AI79" i="12" s="1"/>
  <c r="AI88" i="12" a="1"/>
  <c r="AI88" i="12" s="1"/>
  <c r="AI98" i="12" a="1"/>
  <c r="AI98" i="12" s="1"/>
  <c r="AI93" i="12" a="1"/>
  <c r="AI93" i="12" s="1"/>
  <c r="AI97" i="12" a="1"/>
  <c r="AI97" i="12" s="1"/>
  <c r="AI91" i="12" a="1"/>
  <c r="AI91" i="12" s="1"/>
  <c r="AI92" i="12" a="1"/>
  <c r="AI92" i="12" s="1"/>
  <c r="AI86" i="12" a="1"/>
  <c r="AI86" i="12" s="1"/>
  <c r="AI81" i="12" a="1"/>
  <c r="AI81" i="12" s="1"/>
  <c r="AI84" i="12" a="1"/>
  <c r="AI84" i="12" s="1"/>
  <c r="AI90" i="12" a="1"/>
  <c r="AI90" i="12" s="1"/>
  <c r="AI96" i="12" a="1"/>
  <c r="AI96" i="12" s="1"/>
  <c r="AI95" i="12" a="1"/>
  <c r="AI95" i="12" s="1"/>
  <c r="AI142" i="12" a="1"/>
  <c r="AI142" i="12" s="1"/>
  <c r="AI111" i="12" a="1"/>
  <c r="AI111" i="12" s="1"/>
  <c r="AI82" i="12" a="1"/>
  <c r="AI82" i="12" s="1"/>
  <c r="AI89" i="12" a="1"/>
  <c r="AI89" i="12" s="1"/>
  <c r="AI94" i="12" a="1"/>
  <c r="AI94" i="12" s="1"/>
  <c r="AI87" i="12" a="1"/>
  <c r="AI87" i="12" s="1"/>
  <c r="AI107" i="12" a="1"/>
  <c r="AI107" i="12" s="1"/>
  <c r="AI100" i="12" a="1"/>
  <c r="AI100" i="12" s="1"/>
  <c r="AI103" i="12" a="1"/>
  <c r="AI103" i="12" s="1"/>
  <c r="AI75" i="12" a="1"/>
  <c r="AI75" i="12" s="1"/>
  <c r="AI41" i="12" a="1"/>
  <c r="AI41" i="12" s="1"/>
  <c r="AI99" i="12" a="1"/>
  <c r="AI99" i="12" s="1"/>
  <c r="AI102" i="12" a="1"/>
  <c r="AI102" i="12" s="1"/>
  <c r="AI104" i="12" a="1"/>
  <c r="AI104" i="12" s="1"/>
  <c r="AI105" i="12" a="1"/>
  <c r="AI105" i="12" s="1"/>
  <c r="AI101" i="12" a="1"/>
  <c r="AI101" i="12" s="1"/>
  <c r="AI106" i="12" a="1"/>
  <c r="AI106" i="12" s="1"/>
  <c r="AI108" i="12" a="1"/>
  <c r="AI108" i="12" s="1"/>
  <c r="AI45" i="12" a="1"/>
  <c r="AI45" i="12" s="1"/>
  <c r="AI50" i="12" a="1"/>
  <c r="AI50" i="12" s="1"/>
  <c r="AI54" i="12" a="1"/>
  <c r="AI54" i="12" s="1"/>
  <c r="AI59" i="12" a="1"/>
  <c r="AI59" i="12" s="1"/>
  <c r="AI46" i="12" a="1"/>
  <c r="AI46" i="12" s="1"/>
  <c r="AI56" i="12" a="1"/>
  <c r="AI56" i="12" s="1"/>
  <c r="AI58" i="12" a="1"/>
  <c r="AI58" i="12" s="1"/>
  <c r="AI57" i="12" a="1"/>
  <c r="AI57" i="12" s="1"/>
  <c r="AI49" i="12" a="1"/>
  <c r="AI49" i="12" s="1"/>
  <c r="AI109" i="12" a="1"/>
  <c r="AI109" i="12" s="1"/>
  <c r="AI47" i="12" a="1"/>
  <c r="AI47" i="12" s="1"/>
  <c r="AI51" i="12" a="1"/>
  <c r="AI51" i="12" s="1"/>
  <c r="AI55" i="12" a="1"/>
  <c r="AI55" i="12" s="1"/>
  <c r="AI42" i="12" a="1"/>
  <c r="AI42" i="12" s="1"/>
  <c r="AI43" i="12" a="1"/>
  <c r="AI43" i="12" s="1"/>
  <c r="AI44" i="12" a="1"/>
  <c r="AI44" i="12" s="1"/>
  <c r="AI6" i="12" a="1"/>
  <c r="AI6" i="12" s="1"/>
  <c r="AI62" i="12" a="1"/>
  <c r="AI62" i="12" s="1"/>
  <c r="AI73" i="12" a="1"/>
  <c r="AI73" i="12" s="1"/>
  <c r="AI63" i="12" a="1"/>
  <c r="AI63" i="12" s="1"/>
  <c r="AI72" i="12" a="1"/>
  <c r="AI72" i="12" s="1"/>
  <c r="AI71" i="12" a="1"/>
  <c r="AI71" i="12" s="1"/>
  <c r="AI70" i="12" a="1"/>
  <c r="AI70" i="12" s="1"/>
  <c r="AI64" i="12" a="1"/>
  <c r="AI64" i="12" s="1"/>
  <c r="AI40" i="12" a="1"/>
  <c r="AI40" i="12" s="1"/>
  <c r="AI4" i="12" a="1"/>
  <c r="AI4" i="12" s="1"/>
  <c r="AI60" i="12" a="1"/>
  <c r="AI60" i="12" s="1"/>
  <c r="AI65" i="12" a="1"/>
  <c r="AI65" i="12" s="1"/>
  <c r="AI52" i="12" a="1"/>
  <c r="AI52" i="12" s="1"/>
  <c r="AI48" i="12" a="1"/>
  <c r="AI48" i="12" s="1"/>
  <c r="AI66" i="12" a="1"/>
  <c r="AI66" i="12" s="1"/>
  <c r="AI69" i="12" a="1"/>
  <c r="AI69" i="12" s="1"/>
  <c r="AI14" i="12" a="1"/>
  <c r="AI14" i="12" s="1"/>
  <c r="AI20" i="12" a="1"/>
  <c r="AI20" i="12" s="1"/>
  <c r="AI53" i="12" a="1"/>
  <c r="AI53" i="12" s="1"/>
  <c r="AI19" i="12" a="1"/>
  <c r="AI19" i="12" s="1"/>
  <c r="AI13" i="12" a="1"/>
  <c r="AI13" i="12" s="1"/>
  <c r="AI5" i="12" a="1"/>
  <c r="AI5" i="12" s="1"/>
  <c r="AI68" i="12" a="1"/>
  <c r="AI68" i="12" s="1"/>
  <c r="AI9" i="12" a="1"/>
  <c r="AI9" i="12" s="1"/>
  <c r="AI8" i="12" a="1"/>
  <c r="AI8" i="12" s="1"/>
  <c r="AI12" i="12" a="1"/>
  <c r="AI12" i="12" s="1"/>
  <c r="AI16" i="12" a="1"/>
  <c r="AI16" i="12" s="1"/>
  <c r="AI67" i="12" a="1"/>
  <c r="AI67" i="12" s="1"/>
  <c r="AI39" i="12" a="1"/>
  <c r="AI39" i="12" s="1"/>
  <c r="AI15" i="12" a="1"/>
  <c r="AI15" i="12" s="1"/>
  <c r="AI17" i="12" a="1"/>
  <c r="AI17" i="12" s="1"/>
  <c r="AI10" i="12" a="1"/>
  <c r="AI10" i="12" s="1"/>
  <c r="AI30" i="12" a="1"/>
  <c r="AI30" i="12" s="1"/>
  <c r="AI3" i="12" a="1"/>
  <c r="AI3" i="12" s="1"/>
  <c r="AI26" i="12" a="1"/>
  <c r="AI26" i="12" s="1"/>
  <c r="AI61" i="12" a="1"/>
  <c r="AI61" i="12" s="1"/>
  <c r="AI7" i="12" a="1"/>
  <c r="AI7" i="12" s="1"/>
  <c r="AI36" i="12" a="1"/>
  <c r="AI36" i="12" s="1"/>
  <c r="AI21" i="12" a="1"/>
  <c r="AI21" i="12" s="1"/>
  <c r="AI23" i="12" a="1"/>
  <c r="AI23" i="12" s="1"/>
  <c r="AI24" i="12" a="1"/>
  <c r="AI24" i="12" s="1"/>
  <c r="AI29" i="12" a="1"/>
  <c r="AI29" i="12" s="1"/>
  <c r="AI31" i="12" a="1"/>
  <c r="AI31" i="12" s="1"/>
  <c r="AI27" i="12" a="1"/>
  <c r="AI27" i="12" s="1"/>
  <c r="AI22" i="12" a="1"/>
  <c r="AI22" i="12" s="1"/>
  <c r="AI32" i="12" a="1"/>
  <c r="AI32" i="12" s="1"/>
  <c r="AI11" i="12" a="1"/>
  <c r="AI11" i="12" s="1"/>
  <c r="AI18" i="12" a="1"/>
  <c r="AI18" i="12" s="1"/>
  <c r="AI25" i="12" a="1"/>
  <c r="AI25" i="12" s="1"/>
  <c r="AI35" i="12" a="1"/>
  <c r="AI35" i="12" s="1"/>
  <c r="AI28" i="12" a="1"/>
  <c r="AI28" i="12" s="1"/>
  <c r="AI33" i="12" a="1"/>
  <c r="AI33" i="12" s="1"/>
  <c r="AI34" i="12" a="1"/>
  <c r="AI34" i="12" s="1"/>
  <c r="AI37" i="12" a="1"/>
  <c r="AI37" i="12" s="1"/>
  <c r="BD177" i="12" a="1"/>
  <c r="BD177" i="12" s="1"/>
  <c r="BD185" i="12" a="1"/>
  <c r="BD185" i="12" s="1"/>
  <c r="BD174" i="12" a="1"/>
  <c r="BD174" i="12" s="1"/>
  <c r="BD184" i="12" a="1"/>
  <c r="BD184" i="12" s="1"/>
  <c r="BD178" i="12" a="1"/>
  <c r="BD178" i="12" s="1"/>
  <c r="BD180" i="12" a="1"/>
  <c r="BD180" i="12" s="1"/>
  <c r="BD175" i="12" a="1"/>
  <c r="BD175" i="12" s="1"/>
  <c r="BD172" i="12" a="1"/>
  <c r="BD172" i="12" s="1"/>
  <c r="BD176" i="12" a="1"/>
  <c r="BD176" i="12" s="1"/>
  <c r="BD189" i="12" a="1"/>
  <c r="BD189" i="12" s="1"/>
  <c r="BD154" i="12" a="1"/>
  <c r="BD154" i="12" s="1"/>
  <c r="BD145" i="12" a="1"/>
  <c r="BD145" i="12" s="1"/>
  <c r="BD179" i="12" a="1"/>
  <c r="BD179" i="12" s="1"/>
  <c r="BD183" i="12" a="1"/>
  <c r="BD183" i="12" s="1"/>
  <c r="BD173" i="12" a="1"/>
  <c r="BD173" i="12" s="1"/>
  <c r="BD187" i="12" a="1"/>
  <c r="BD187" i="12" s="1"/>
  <c r="BD182" i="12" a="1"/>
  <c r="BD182" i="12" s="1"/>
  <c r="BD186" i="12" a="1"/>
  <c r="BD186" i="12" s="1"/>
  <c r="BD188" i="12" a="1"/>
  <c r="BD188" i="12" s="1"/>
  <c r="BD161" i="12" a="1"/>
  <c r="BD161" i="12" s="1"/>
  <c r="BD146" i="12" a="1"/>
  <c r="BD146" i="12" s="1"/>
  <c r="BD148" i="12" a="1"/>
  <c r="BD148" i="12" s="1"/>
  <c r="BD152" i="12" a="1"/>
  <c r="BD152" i="12" s="1"/>
  <c r="BD156" i="12" a="1"/>
  <c r="BD156" i="12" s="1"/>
  <c r="BD181" i="12" a="1"/>
  <c r="BD181" i="12" s="1"/>
  <c r="BD153" i="12" a="1"/>
  <c r="BD153" i="12" s="1"/>
  <c r="BD155" i="12" a="1"/>
  <c r="BD155" i="12" s="1"/>
  <c r="BD171" i="12" a="1"/>
  <c r="BD171" i="12" s="1"/>
  <c r="BD151" i="12" a="1"/>
  <c r="BD151" i="12" s="1"/>
  <c r="BD149" i="12" a="1"/>
  <c r="BD149" i="12" s="1"/>
  <c r="BD160" i="12" a="1"/>
  <c r="BD160" i="12" s="1"/>
  <c r="BD112" i="12" a="1"/>
  <c r="BD112" i="12" s="1"/>
  <c r="BD147" i="12" a="1"/>
  <c r="BD147" i="12" s="1"/>
  <c r="BD150" i="12" a="1"/>
  <c r="BD150" i="12" s="1"/>
  <c r="BD164" i="12" a="1"/>
  <c r="BD164" i="12" s="1"/>
  <c r="BD167" i="12" a="1"/>
  <c r="BD167" i="12" s="1"/>
  <c r="BD163" i="12" a="1"/>
  <c r="BD163" i="12" s="1"/>
  <c r="BD159" i="12" a="1"/>
  <c r="BD159" i="12" s="1"/>
  <c r="BD168" i="12" a="1"/>
  <c r="BD168" i="12" s="1"/>
  <c r="BD144" i="12" a="1"/>
  <c r="BD144" i="12" s="1"/>
  <c r="BD157" i="12" a="1"/>
  <c r="BD157" i="12" s="1"/>
  <c r="BD166" i="12" a="1"/>
  <c r="BD166" i="12" s="1"/>
  <c r="BD117" i="12" a="1"/>
  <c r="BD117" i="12" s="1"/>
  <c r="BD158" i="12" a="1"/>
  <c r="BD158" i="12" s="1"/>
  <c r="BD122" i="12" a="1"/>
  <c r="BD122" i="12" s="1"/>
  <c r="BD125" i="12" a="1"/>
  <c r="BD125" i="12" s="1"/>
  <c r="BD169" i="12" a="1"/>
  <c r="BD169" i="12" s="1"/>
  <c r="BD116" i="12" a="1"/>
  <c r="BD116" i="12" s="1"/>
  <c r="BD162" i="12" a="1"/>
  <c r="BD162" i="12" s="1"/>
  <c r="BD113" i="12" a="1"/>
  <c r="BD113" i="12" s="1"/>
  <c r="BD114" i="12" a="1"/>
  <c r="BD114" i="12" s="1"/>
  <c r="BD165" i="12" a="1"/>
  <c r="BD165" i="12" s="1"/>
  <c r="BD118" i="12" a="1"/>
  <c r="BD118" i="12" s="1"/>
  <c r="BD120" i="12" a="1"/>
  <c r="BD120" i="12" s="1"/>
  <c r="BD115" i="12" a="1"/>
  <c r="BD115" i="12" s="1"/>
  <c r="BD124" i="12" a="1"/>
  <c r="BD124" i="12" s="1"/>
  <c r="BD132" i="12" a="1"/>
  <c r="BD132" i="12" s="1"/>
  <c r="BD137" i="12" a="1"/>
  <c r="BD137" i="12" s="1"/>
  <c r="BD138" i="12" a="1"/>
  <c r="BD138" i="12" s="1"/>
  <c r="BD123" i="12" a="1"/>
  <c r="BD123" i="12" s="1"/>
  <c r="BD128" i="12" a="1"/>
  <c r="BD128" i="12" s="1"/>
  <c r="BD127" i="12" a="1"/>
  <c r="BD127" i="12" s="1"/>
  <c r="BD130" i="12" a="1"/>
  <c r="BD130" i="12" s="1"/>
  <c r="BD139" i="12" a="1"/>
  <c r="BD139" i="12" s="1"/>
  <c r="BD129" i="12" a="1"/>
  <c r="BD129" i="12" s="1"/>
  <c r="BD126" i="12" a="1"/>
  <c r="BD126" i="12" s="1"/>
  <c r="BD134" i="12" a="1"/>
  <c r="BD134" i="12" s="1"/>
  <c r="BD135" i="12" a="1"/>
  <c r="BD135" i="12" s="1"/>
  <c r="BD121" i="12" a="1"/>
  <c r="BD121" i="12" s="1"/>
  <c r="BD81" i="12" a="1"/>
  <c r="BD81" i="12" s="1"/>
  <c r="BD79" i="12" a="1"/>
  <c r="BD79" i="12" s="1"/>
  <c r="BD84" i="12" a="1"/>
  <c r="BD84" i="12" s="1"/>
  <c r="BD140" i="12" a="1"/>
  <c r="BD140" i="12" s="1"/>
  <c r="BD77" i="12" a="1"/>
  <c r="BD77" i="12" s="1"/>
  <c r="BD131" i="12" a="1"/>
  <c r="BD131" i="12" s="1"/>
  <c r="BD142" i="12" a="1"/>
  <c r="BD142" i="12" s="1"/>
  <c r="BD82" i="12" a="1"/>
  <c r="BD82" i="12" s="1"/>
  <c r="BD133" i="12" a="1"/>
  <c r="BD133" i="12" s="1"/>
  <c r="BD76" i="12" a="1"/>
  <c r="BD76" i="12" s="1"/>
  <c r="BD136" i="12" a="1"/>
  <c r="BD136" i="12" s="1"/>
  <c r="BD78" i="12" a="1"/>
  <c r="BD78" i="12" s="1"/>
  <c r="BD80" i="12" a="1"/>
  <c r="BD80" i="12" s="1"/>
  <c r="BD83" i="12" a="1"/>
  <c r="BD83" i="12" s="1"/>
  <c r="BD90" i="12" a="1"/>
  <c r="BD90" i="12" s="1"/>
  <c r="BD119" i="12" a="1"/>
  <c r="BD119" i="12" s="1"/>
  <c r="BD89" i="12" a="1"/>
  <c r="BD89" i="12" s="1"/>
  <c r="BD85" i="12" a="1"/>
  <c r="BD85" i="12" s="1"/>
  <c r="BD94" i="12" a="1"/>
  <c r="BD94" i="12" s="1"/>
  <c r="BD87" i="12" a="1"/>
  <c r="BD87" i="12" s="1"/>
  <c r="BD93" i="12" a="1"/>
  <c r="BD93" i="12" s="1"/>
  <c r="BD91" i="12" a="1"/>
  <c r="BD91" i="12" s="1"/>
  <c r="BD141" i="12" a="1"/>
  <c r="BD141" i="12" s="1"/>
  <c r="BD86" i="12" a="1"/>
  <c r="BD86" i="12" s="1"/>
  <c r="BD88" i="12" a="1"/>
  <c r="BD88" i="12" s="1"/>
  <c r="BD75" i="12" a="1"/>
  <c r="BD75" i="12" s="1"/>
  <c r="BD42" i="12" a="1"/>
  <c r="BD42" i="12" s="1"/>
  <c r="BD43" i="12" a="1"/>
  <c r="BD43" i="12" s="1"/>
  <c r="BD99" i="12" a="1"/>
  <c r="BD99" i="12" s="1"/>
  <c r="BD102" i="12" a="1"/>
  <c r="BD102" i="12" s="1"/>
  <c r="BD104" i="12" a="1"/>
  <c r="BD104" i="12" s="1"/>
  <c r="BD109" i="12" a="1"/>
  <c r="BD109" i="12" s="1"/>
  <c r="BD97" i="12" a="1"/>
  <c r="BD97" i="12" s="1"/>
  <c r="BD100" i="12" a="1"/>
  <c r="BD100" i="12" s="1"/>
  <c r="BD105" i="12" a="1"/>
  <c r="BD105" i="12" s="1"/>
  <c r="BD40" i="12" a="1"/>
  <c r="BD40" i="12" s="1"/>
  <c r="BD108" i="12" a="1"/>
  <c r="BD108" i="12" s="1"/>
  <c r="BD95" i="12" a="1"/>
  <c r="BD95" i="12" s="1"/>
  <c r="BD92" i="12" a="1"/>
  <c r="BD92" i="12" s="1"/>
  <c r="BD107" i="12" a="1"/>
  <c r="BD107" i="12" s="1"/>
  <c r="BD111" i="12" a="1"/>
  <c r="BD111" i="12" s="1"/>
  <c r="BD106" i="12" a="1"/>
  <c r="BD106" i="12" s="1"/>
  <c r="BD98" i="12" a="1"/>
  <c r="BD98" i="12" s="1"/>
  <c r="BD101" i="12" a="1"/>
  <c r="BD101" i="12" s="1"/>
  <c r="BD51" i="12" a="1"/>
  <c r="BD51" i="12" s="1"/>
  <c r="BD60" i="12" a="1"/>
  <c r="BD60" i="12" s="1"/>
  <c r="BD44" i="12" a="1"/>
  <c r="BD44" i="12" s="1"/>
  <c r="BD55" i="12" a="1"/>
  <c r="BD55" i="12" s="1"/>
  <c r="BD41" i="12" a="1"/>
  <c r="BD41" i="12" s="1"/>
  <c r="BD48" i="12" a="1"/>
  <c r="BD48" i="12" s="1"/>
  <c r="BD45" i="12" a="1"/>
  <c r="BD45" i="12" s="1"/>
  <c r="BD50" i="12" a="1"/>
  <c r="BD50" i="12" s="1"/>
  <c r="BD53" i="12" a="1"/>
  <c r="BD53" i="12" s="1"/>
  <c r="BD54" i="12" a="1"/>
  <c r="BD54" i="12" s="1"/>
  <c r="BD96" i="12" a="1"/>
  <c r="BD96" i="12" s="1"/>
  <c r="BD46" i="12" a="1"/>
  <c r="BD46" i="12" s="1"/>
  <c r="BD52" i="12" a="1"/>
  <c r="BD52" i="12" s="1"/>
  <c r="BD64" i="12" a="1"/>
  <c r="BD64" i="12" s="1"/>
  <c r="BD4" i="12" a="1"/>
  <c r="BD4" i="12" s="1"/>
  <c r="BD57" i="12" a="1"/>
  <c r="BD57" i="12" s="1"/>
  <c r="BD5" i="12" a="1"/>
  <c r="BD5" i="12" s="1"/>
  <c r="BD58" i="12" a="1"/>
  <c r="BD58" i="12" s="1"/>
  <c r="BD65" i="12" a="1"/>
  <c r="BD65" i="12" s="1"/>
  <c r="BD6" i="12" a="1"/>
  <c r="BD6" i="12" s="1"/>
  <c r="BD47" i="12" a="1"/>
  <c r="BD47" i="12" s="1"/>
  <c r="BD69" i="12" a="1"/>
  <c r="BD69" i="12" s="1"/>
  <c r="BD73" i="12" a="1"/>
  <c r="BD73" i="12" s="1"/>
  <c r="BD103" i="12" a="1"/>
  <c r="BD103" i="12" s="1"/>
  <c r="BD66" i="12" a="1"/>
  <c r="BD66" i="12" s="1"/>
  <c r="BD72" i="12" a="1"/>
  <c r="BD72" i="12" s="1"/>
  <c r="BD39" i="12" a="1"/>
  <c r="BD39" i="12" s="1"/>
  <c r="BD49" i="12" a="1"/>
  <c r="BD49" i="12" s="1"/>
  <c r="BD67" i="12" a="1"/>
  <c r="BD67" i="12" s="1"/>
  <c r="BD68" i="12" a="1"/>
  <c r="BD68" i="12" s="1"/>
  <c r="BD71" i="12" a="1"/>
  <c r="BD71" i="12" s="1"/>
  <c r="BD70" i="12" a="1"/>
  <c r="BD70" i="12" s="1"/>
  <c r="BD61" i="12" a="1"/>
  <c r="BD61" i="12" s="1"/>
  <c r="BD62" i="12" a="1"/>
  <c r="BD62" i="12" s="1"/>
  <c r="BD59" i="12" a="1"/>
  <c r="BD59" i="12" s="1"/>
  <c r="BD12" i="12" a="1"/>
  <c r="BD12" i="12" s="1"/>
  <c r="BD13" i="12" a="1"/>
  <c r="BD13" i="12" s="1"/>
  <c r="BD8" i="12" a="1"/>
  <c r="BD8" i="12" s="1"/>
  <c r="BD23" i="12" a="1"/>
  <c r="BD23" i="12" s="1"/>
  <c r="BD16" i="12" a="1"/>
  <c r="BD16" i="12" s="1"/>
  <c r="BD9" i="12" a="1"/>
  <c r="BD9" i="12" s="1"/>
  <c r="BD17" i="12" a="1"/>
  <c r="BD17" i="12" s="1"/>
  <c r="BD22" i="12" a="1"/>
  <c r="BD22" i="12" s="1"/>
  <c r="BD15" i="12" a="1"/>
  <c r="BD15" i="12" s="1"/>
  <c r="BD21" i="12" a="1"/>
  <c r="BD21" i="12" s="1"/>
  <c r="BD63" i="12" a="1"/>
  <c r="BD63" i="12" s="1"/>
  <c r="BD7" i="12" a="1"/>
  <c r="BD7" i="12" s="1"/>
  <c r="BD18" i="12" a="1"/>
  <c r="BD18" i="12" s="1"/>
  <c r="BD19" i="12" a="1"/>
  <c r="BD19" i="12" s="1"/>
  <c r="BD20" i="12" a="1"/>
  <c r="BD20" i="12" s="1"/>
  <c r="BD56" i="12" a="1"/>
  <c r="BD56" i="12" s="1"/>
  <c r="BD10" i="12" a="1"/>
  <c r="BD10" i="12" s="1"/>
  <c r="BD11" i="12" a="1"/>
  <c r="BD11" i="12" s="1"/>
  <c r="BD14" i="12" a="1"/>
  <c r="BD14" i="12" s="1"/>
  <c r="BD25" i="12" a="1"/>
  <c r="BD25" i="12" s="1"/>
  <c r="BD30" i="12" a="1"/>
  <c r="BD30" i="12" s="1"/>
  <c r="BD37" i="12" a="1"/>
  <c r="BD37" i="12" s="1"/>
  <c r="BD24" i="12" a="1"/>
  <c r="BD24" i="12" s="1"/>
  <c r="BD35" i="12" a="1"/>
  <c r="BD35" i="12" s="1"/>
  <c r="BD31" i="12" a="1"/>
  <c r="BD31" i="12" s="1"/>
  <c r="BD26" i="12" a="1"/>
  <c r="BD26" i="12" s="1"/>
  <c r="BD29" i="12" a="1"/>
  <c r="BD29" i="12" s="1"/>
  <c r="BD32" i="12" a="1"/>
  <c r="BD32" i="12" s="1"/>
  <c r="BD33" i="12" a="1"/>
  <c r="BD33" i="12" s="1"/>
  <c r="BD34" i="12" a="1"/>
  <c r="BD34" i="12" s="1"/>
  <c r="BD3" i="12" a="1"/>
  <c r="BD3" i="12" s="1"/>
  <c r="BD27" i="12" a="1"/>
  <c r="BD27" i="12" s="1"/>
  <c r="BD36" i="12" a="1"/>
  <c r="BD36" i="12" s="1"/>
  <c r="BD28" i="12" a="1"/>
  <c r="BD28" i="12" s="1"/>
  <c r="BG176" i="12" a="1"/>
  <c r="BG176" i="12" s="1"/>
  <c r="BG179" i="12" a="1"/>
  <c r="BG179" i="12" s="1"/>
  <c r="BG181" i="12" a="1"/>
  <c r="BG181" i="12" s="1"/>
  <c r="BG173" i="12" a="1"/>
  <c r="BG173" i="12" s="1"/>
  <c r="BG183" i="12" a="1"/>
  <c r="BG183" i="12" s="1"/>
  <c r="BG186" i="12" a="1"/>
  <c r="BG186" i="12" s="1"/>
  <c r="BG177" i="12" a="1"/>
  <c r="BG177" i="12" s="1"/>
  <c r="BG174" i="12" a="1"/>
  <c r="BG174" i="12" s="1"/>
  <c r="BG184" i="12" a="1"/>
  <c r="BG184" i="12" s="1"/>
  <c r="BG178" i="12" a="1"/>
  <c r="BG178" i="12" s="1"/>
  <c r="BG175" i="12" a="1"/>
  <c r="BG175" i="12" s="1"/>
  <c r="BG180" i="12" a="1"/>
  <c r="BG180" i="12" s="1"/>
  <c r="BG172" i="12" a="1"/>
  <c r="BG172" i="12" s="1"/>
  <c r="BG185" i="12" a="1"/>
  <c r="BG185" i="12" s="1"/>
  <c r="BG188" i="12" a="1"/>
  <c r="BG188" i="12" s="1"/>
  <c r="BG171" i="12" a="1"/>
  <c r="BG171" i="12" s="1"/>
  <c r="BG189" i="12" a="1"/>
  <c r="BG189" i="12" s="1"/>
  <c r="BG182" i="12" a="1"/>
  <c r="BG182" i="12" s="1"/>
  <c r="BG145" i="12" a="1"/>
  <c r="BG145" i="12" s="1"/>
  <c r="BG147" i="12" a="1"/>
  <c r="BG147" i="12" s="1"/>
  <c r="BG149" i="12" a="1"/>
  <c r="BG149" i="12" s="1"/>
  <c r="BG151" i="12" a="1"/>
  <c r="BG151" i="12" s="1"/>
  <c r="BG158" i="12" a="1"/>
  <c r="BG158" i="12" s="1"/>
  <c r="BG154" i="12" a="1"/>
  <c r="BG154" i="12" s="1"/>
  <c r="BG146" i="12" a="1"/>
  <c r="BG146" i="12" s="1"/>
  <c r="BG150" i="12" a="1"/>
  <c r="BG150" i="12" s="1"/>
  <c r="BG187" i="12" a="1"/>
  <c r="BG187" i="12" s="1"/>
  <c r="BG148" i="12" a="1"/>
  <c r="BG148" i="12" s="1"/>
  <c r="BG152" i="12" a="1"/>
  <c r="BG152" i="12" s="1"/>
  <c r="BG156" i="12" a="1"/>
  <c r="BG156" i="12" s="1"/>
  <c r="BG166" i="12" a="1"/>
  <c r="BG166" i="12" s="1"/>
  <c r="BG169" i="12" a="1"/>
  <c r="BG169" i="12" s="1"/>
  <c r="BG165" i="12" a="1"/>
  <c r="BG165" i="12" s="1"/>
  <c r="BG112" i="12" a="1"/>
  <c r="BG112" i="12" s="1"/>
  <c r="BG160" i="12" a="1"/>
  <c r="BG160" i="12" s="1"/>
  <c r="BG167" i="12" a="1"/>
  <c r="BG167" i="12" s="1"/>
  <c r="BG164" i="12" a="1"/>
  <c r="BG164" i="12" s="1"/>
  <c r="BG159" i="12" a="1"/>
  <c r="BG159" i="12" s="1"/>
  <c r="BG168" i="12" a="1"/>
  <c r="BG168" i="12" s="1"/>
  <c r="BG144" i="12" a="1"/>
  <c r="BG144" i="12" s="1"/>
  <c r="BG123" i="12" a="1"/>
  <c r="BG123" i="12" s="1"/>
  <c r="BG124" i="12" a="1"/>
  <c r="BG124" i="12" s="1"/>
  <c r="BG118" i="12" a="1"/>
  <c r="BG118" i="12" s="1"/>
  <c r="BG120" i="12" a="1"/>
  <c r="BG120" i="12" s="1"/>
  <c r="BG117" i="12" a="1"/>
  <c r="BG117" i="12" s="1"/>
  <c r="BG122" i="12" a="1"/>
  <c r="BG122" i="12" s="1"/>
  <c r="BG125" i="12" a="1"/>
  <c r="BG125" i="12" s="1"/>
  <c r="BG155" i="12" a="1"/>
  <c r="BG155" i="12" s="1"/>
  <c r="BG157" i="12" a="1"/>
  <c r="BG157" i="12" s="1"/>
  <c r="BG153" i="12" a="1"/>
  <c r="BG153" i="12" s="1"/>
  <c r="BG162" i="12" a="1"/>
  <c r="BG162" i="12" s="1"/>
  <c r="BG116" i="12" a="1"/>
  <c r="BG116" i="12" s="1"/>
  <c r="BG161" i="12" a="1"/>
  <c r="BG161" i="12" s="1"/>
  <c r="BG163" i="12" a="1"/>
  <c r="BG163" i="12" s="1"/>
  <c r="BG115" i="12" a="1"/>
  <c r="BG115" i="12" s="1"/>
  <c r="BG136" i="12" a="1"/>
  <c r="BG136" i="12" s="1"/>
  <c r="BG131" i="12" a="1"/>
  <c r="BG131" i="12" s="1"/>
  <c r="BG114" i="12" a="1"/>
  <c r="BG114" i="12" s="1"/>
  <c r="BG132" i="12" a="1"/>
  <c r="BG132" i="12" s="1"/>
  <c r="BG137" i="12" a="1"/>
  <c r="BG137" i="12" s="1"/>
  <c r="BG138" i="12" a="1"/>
  <c r="BG138" i="12" s="1"/>
  <c r="BG130" i="12" a="1"/>
  <c r="BG130" i="12" s="1"/>
  <c r="BG139" i="12" a="1"/>
  <c r="BG139" i="12" s="1"/>
  <c r="BG127" i="12" a="1"/>
  <c r="BG127" i="12" s="1"/>
  <c r="BG128" i="12" a="1"/>
  <c r="BG128" i="12" s="1"/>
  <c r="BG133" i="12" a="1"/>
  <c r="BG133" i="12" s="1"/>
  <c r="BG129" i="12" a="1"/>
  <c r="BG129" i="12" s="1"/>
  <c r="BG126" i="12" a="1"/>
  <c r="BG126" i="12" s="1"/>
  <c r="BG113" i="12" a="1"/>
  <c r="BG113" i="12" s="1"/>
  <c r="BG134" i="12" a="1"/>
  <c r="BG134" i="12" s="1"/>
  <c r="BG119" i="12" a="1"/>
  <c r="BG119" i="12" s="1"/>
  <c r="BG141" i="12" a="1"/>
  <c r="BG141" i="12" s="1"/>
  <c r="BG111" i="12" a="1"/>
  <c r="BG111" i="12" s="1"/>
  <c r="BG81" i="12" a="1"/>
  <c r="BG81" i="12" s="1"/>
  <c r="BG79" i="12" a="1"/>
  <c r="BG79" i="12" s="1"/>
  <c r="BG140" i="12" a="1"/>
  <c r="BG140" i="12" s="1"/>
  <c r="BG77" i="12" a="1"/>
  <c r="BG77" i="12" s="1"/>
  <c r="BG82" i="12" a="1"/>
  <c r="BG82" i="12" s="1"/>
  <c r="BG135" i="12" a="1"/>
  <c r="BG135" i="12" s="1"/>
  <c r="BG142" i="12" a="1"/>
  <c r="BG142" i="12" s="1"/>
  <c r="BG121" i="12" a="1"/>
  <c r="BG121" i="12" s="1"/>
  <c r="BG97" i="12" a="1"/>
  <c r="BG97" i="12" s="1"/>
  <c r="BG83" i="12" a="1"/>
  <c r="BG83" i="12" s="1"/>
  <c r="BG86" i="12" a="1"/>
  <c r="BG86" i="12" s="1"/>
  <c r="BG88" i="12" a="1"/>
  <c r="BG88" i="12" s="1"/>
  <c r="BG91" i="12" a="1"/>
  <c r="BG91" i="12" s="1"/>
  <c r="BG76" i="12" a="1"/>
  <c r="BG76" i="12" s="1"/>
  <c r="BG84" i="12" a="1"/>
  <c r="BG84" i="12" s="1"/>
  <c r="BG96" i="12" a="1"/>
  <c r="BG96" i="12" s="1"/>
  <c r="BG95" i="12" a="1"/>
  <c r="BG95" i="12" s="1"/>
  <c r="BG90" i="12" a="1"/>
  <c r="BG90" i="12" s="1"/>
  <c r="BG92" i="12" a="1"/>
  <c r="BG92" i="12" s="1"/>
  <c r="BG89" i="12" a="1"/>
  <c r="BG89" i="12" s="1"/>
  <c r="BG78" i="12" a="1"/>
  <c r="BG78" i="12" s="1"/>
  <c r="BG85" i="12" a="1"/>
  <c r="BG85" i="12" s="1"/>
  <c r="BG94" i="12" a="1"/>
  <c r="BG94" i="12" s="1"/>
  <c r="BG80" i="12" a="1"/>
  <c r="BG80" i="12" s="1"/>
  <c r="BG87" i="12" a="1"/>
  <c r="BG87" i="12" s="1"/>
  <c r="BG98" i="12" a="1"/>
  <c r="BG98" i="12" s="1"/>
  <c r="BG106" i="12" a="1"/>
  <c r="BG106" i="12" s="1"/>
  <c r="BG41" i="12" a="1"/>
  <c r="BG41" i="12" s="1"/>
  <c r="BG101" i="12" a="1"/>
  <c r="BG101" i="12" s="1"/>
  <c r="BG103" i="12" a="1"/>
  <c r="BG103" i="12" s="1"/>
  <c r="BG75" i="12" a="1"/>
  <c r="BG75" i="12" s="1"/>
  <c r="BG42" i="12" a="1"/>
  <c r="BG42" i="12" s="1"/>
  <c r="BG43" i="12" a="1"/>
  <c r="BG43" i="12" s="1"/>
  <c r="BG99" i="12" a="1"/>
  <c r="BG99" i="12" s="1"/>
  <c r="BG93" i="12" a="1"/>
  <c r="BG93" i="12" s="1"/>
  <c r="BG104" i="12" a="1"/>
  <c r="BG104" i="12" s="1"/>
  <c r="BG109" i="12" a="1"/>
  <c r="BG109" i="12" s="1"/>
  <c r="BG102" i="12" a="1"/>
  <c r="BG102" i="12" s="1"/>
  <c r="BG105" i="12" a="1"/>
  <c r="BG105" i="12" s="1"/>
  <c r="BG100" i="12" a="1"/>
  <c r="BG100" i="12" s="1"/>
  <c r="BG59" i="12" a="1"/>
  <c r="BG59" i="12" s="1"/>
  <c r="BG47" i="12" a="1"/>
  <c r="BG47" i="12" s="1"/>
  <c r="BG58" i="12" a="1"/>
  <c r="BG58" i="12" s="1"/>
  <c r="BG49" i="12" a="1"/>
  <c r="BG49" i="12" s="1"/>
  <c r="BG56" i="12" a="1"/>
  <c r="BG56" i="12" s="1"/>
  <c r="BG57" i="12" a="1"/>
  <c r="BG57" i="12" s="1"/>
  <c r="BG40" i="12" a="1"/>
  <c r="BG40" i="12" s="1"/>
  <c r="BG107" i="12" a="1"/>
  <c r="BG107" i="12" s="1"/>
  <c r="BG44" i="12" a="1"/>
  <c r="BG44" i="12" s="1"/>
  <c r="BG48" i="12" a="1"/>
  <c r="BG48" i="12" s="1"/>
  <c r="BG52" i="12" a="1"/>
  <c r="BG52" i="12" s="1"/>
  <c r="BG55" i="12" a="1"/>
  <c r="BG55" i="12" s="1"/>
  <c r="BG108" i="12" a="1"/>
  <c r="BG108" i="12" s="1"/>
  <c r="BG45" i="12" a="1"/>
  <c r="BG45" i="12" s="1"/>
  <c r="BG50" i="12" a="1"/>
  <c r="BG50" i="12" s="1"/>
  <c r="BG53" i="12" a="1"/>
  <c r="BG53" i="12" s="1"/>
  <c r="BG54" i="12" a="1"/>
  <c r="BG54" i="12" s="1"/>
  <c r="BG62" i="12" a="1"/>
  <c r="BG62" i="12" s="1"/>
  <c r="BG51" i="12" a="1"/>
  <c r="BG51" i="12" s="1"/>
  <c r="BG63" i="12" a="1"/>
  <c r="BG63" i="12" s="1"/>
  <c r="BG4" i="12" a="1"/>
  <c r="BG4" i="12" s="1"/>
  <c r="BG64" i="12" a="1"/>
  <c r="BG64" i="12" s="1"/>
  <c r="BG65" i="12" a="1"/>
  <c r="BG65" i="12" s="1"/>
  <c r="BG73" i="12" a="1"/>
  <c r="BG73" i="12" s="1"/>
  <c r="BG60" i="12" a="1"/>
  <c r="BG60" i="12" s="1"/>
  <c r="BG69" i="12" a="1"/>
  <c r="BG69" i="12" s="1"/>
  <c r="BG72" i="12" a="1"/>
  <c r="BG72" i="12" s="1"/>
  <c r="BG39" i="12" a="1"/>
  <c r="BG39" i="12" s="1"/>
  <c r="BG71" i="12" a="1"/>
  <c r="BG71" i="12" s="1"/>
  <c r="BG66" i="12" a="1"/>
  <c r="BG66" i="12" s="1"/>
  <c r="BG68" i="12" a="1"/>
  <c r="BG68" i="12" s="1"/>
  <c r="BG70" i="12" a="1"/>
  <c r="BG70" i="12" s="1"/>
  <c r="BG67" i="12" a="1"/>
  <c r="BG67" i="12" s="1"/>
  <c r="BG14" i="12" a="1"/>
  <c r="BG14" i="12" s="1"/>
  <c r="BG5" i="12" a="1"/>
  <c r="BG5" i="12" s="1"/>
  <c r="BG61" i="12" a="1"/>
  <c r="BG61" i="12" s="1"/>
  <c r="BG12" i="12" a="1"/>
  <c r="BG12" i="12" s="1"/>
  <c r="BG13" i="12" a="1"/>
  <c r="BG13" i="12" s="1"/>
  <c r="BG16" i="12" a="1"/>
  <c r="BG16" i="12" s="1"/>
  <c r="BG23" i="12" a="1"/>
  <c r="BG23" i="12" s="1"/>
  <c r="BG46" i="12" a="1"/>
  <c r="BG46" i="12" s="1"/>
  <c r="BG8" i="12" a="1"/>
  <c r="BG8" i="12" s="1"/>
  <c r="BG17" i="12" a="1"/>
  <c r="BG17" i="12" s="1"/>
  <c r="BG22" i="12" a="1"/>
  <c r="BG22" i="12" s="1"/>
  <c r="BG9" i="12" a="1"/>
  <c r="BG9" i="12" s="1"/>
  <c r="BG15" i="12" a="1"/>
  <c r="BG15" i="12" s="1"/>
  <c r="BG21" i="12" a="1"/>
  <c r="BG21" i="12" s="1"/>
  <c r="BG7" i="12" a="1"/>
  <c r="BG7" i="12" s="1"/>
  <c r="BG18" i="12" a="1"/>
  <c r="BG18" i="12" s="1"/>
  <c r="BG19" i="12" a="1"/>
  <c r="BG19" i="12" s="1"/>
  <c r="BG20" i="12" a="1"/>
  <c r="BG20" i="12" s="1"/>
  <c r="BG10" i="12" a="1"/>
  <c r="BG10" i="12" s="1"/>
  <c r="BG11" i="12" a="1"/>
  <c r="BG11" i="12" s="1"/>
  <c r="BG6" i="12" a="1"/>
  <c r="BG6" i="12" s="1"/>
  <c r="BG36" i="12" a="1"/>
  <c r="BG36" i="12" s="1"/>
  <c r="BG27" i="12" a="1"/>
  <c r="BG27" i="12" s="1"/>
  <c r="BG28" i="12" a="1"/>
  <c r="BG28" i="12" s="1"/>
  <c r="BG25" i="12" a="1"/>
  <c r="BG25" i="12" s="1"/>
  <c r="BG30" i="12" a="1"/>
  <c r="BG30" i="12" s="1"/>
  <c r="BG37" i="12" a="1"/>
  <c r="BG37" i="12" s="1"/>
  <c r="BG35" i="12" a="1"/>
  <c r="BG35" i="12" s="1"/>
  <c r="BG24" i="12" a="1"/>
  <c r="BG24" i="12" s="1"/>
  <c r="BG31" i="12" a="1"/>
  <c r="BG31" i="12" s="1"/>
  <c r="BG32" i="12" a="1"/>
  <c r="BG32" i="12" s="1"/>
  <c r="BG26" i="12" a="1"/>
  <c r="BG26" i="12" s="1"/>
  <c r="BG29" i="12" a="1"/>
  <c r="BG29" i="12" s="1"/>
  <c r="BG33" i="12" a="1"/>
  <c r="BG33" i="12" s="1"/>
  <c r="BG34" i="12" a="1"/>
  <c r="BG34" i="12" s="1"/>
  <c r="BG3" i="12" a="1"/>
  <c r="BG3" i="12" s="1"/>
  <c r="AS186" i="12" a="1"/>
  <c r="AS186" i="12" s="1"/>
  <c r="AS173" i="12" a="1"/>
  <c r="AS173" i="12" s="1"/>
  <c r="AS176" i="12" a="1"/>
  <c r="AS176" i="12" s="1"/>
  <c r="AS183" i="12" a="1"/>
  <c r="AS183" i="12" s="1"/>
  <c r="AS177" i="12" a="1"/>
  <c r="AS177" i="12" s="1"/>
  <c r="AS174" i="12" a="1"/>
  <c r="AS174" i="12" s="1"/>
  <c r="AS180" i="12" a="1"/>
  <c r="AS180" i="12" s="1"/>
  <c r="AS178" i="12" a="1"/>
  <c r="AS178" i="12" s="1"/>
  <c r="AS182" i="12" a="1"/>
  <c r="AS182" i="12" s="1"/>
  <c r="AS175" i="12" a="1"/>
  <c r="AS175" i="12" s="1"/>
  <c r="AS172" i="12" a="1"/>
  <c r="AS172" i="12" s="1"/>
  <c r="AS181" i="12" a="1"/>
  <c r="AS181" i="12" s="1"/>
  <c r="AS188" i="12" a="1"/>
  <c r="AS188" i="12" s="1"/>
  <c r="AS149" i="12" a="1"/>
  <c r="AS149" i="12" s="1"/>
  <c r="AS152" i="12" a="1"/>
  <c r="AS152" i="12" s="1"/>
  <c r="AS155" i="12" a="1"/>
  <c r="AS155" i="12" s="1"/>
  <c r="AS179" i="12" a="1"/>
  <c r="AS179" i="12" s="1"/>
  <c r="AS185" i="12" a="1"/>
  <c r="AS185" i="12" s="1"/>
  <c r="AS189" i="12" a="1"/>
  <c r="AS189" i="12" s="1"/>
  <c r="AS145" i="12" a="1"/>
  <c r="AS145" i="12" s="1"/>
  <c r="AS187" i="12" a="1"/>
  <c r="AS187" i="12" s="1"/>
  <c r="AS146" i="12" a="1"/>
  <c r="AS146" i="12" s="1"/>
  <c r="AS148" i="12" a="1"/>
  <c r="AS148" i="12" s="1"/>
  <c r="AS153" i="12" a="1"/>
  <c r="AS153" i="12" s="1"/>
  <c r="AS151" i="12" a="1"/>
  <c r="AS151" i="12" s="1"/>
  <c r="AS162" i="12" a="1"/>
  <c r="AS162" i="12" s="1"/>
  <c r="AS171" i="12" a="1"/>
  <c r="AS171" i="12" s="1"/>
  <c r="AS154" i="12" a="1"/>
  <c r="AS154" i="12" s="1"/>
  <c r="AS161" i="12" a="1"/>
  <c r="AS161" i="12" s="1"/>
  <c r="AS147" i="12" a="1"/>
  <c r="AS147" i="12" s="1"/>
  <c r="AS156" i="12" a="1"/>
  <c r="AS156" i="12" s="1"/>
  <c r="AS184" i="12" a="1"/>
  <c r="AS184" i="12" s="1"/>
  <c r="AS157" i="12" a="1"/>
  <c r="AS157" i="12" s="1"/>
  <c r="AS165" i="12" a="1"/>
  <c r="AS165" i="12" s="1"/>
  <c r="AS169" i="12" a="1"/>
  <c r="AS169" i="12" s="1"/>
  <c r="AS115" i="12" a="1"/>
  <c r="AS115" i="12" s="1"/>
  <c r="AS164" i="12" a="1"/>
  <c r="AS164" i="12" s="1"/>
  <c r="AS167" i="12" a="1"/>
  <c r="AS167" i="12" s="1"/>
  <c r="AS112" i="12" a="1"/>
  <c r="AS112" i="12" s="1"/>
  <c r="AS114" i="12" a="1"/>
  <c r="AS114" i="12" s="1"/>
  <c r="AS163" i="12" a="1"/>
  <c r="AS163" i="12" s="1"/>
  <c r="AS158" i="12" a="1"/>
  <c r="AS158" i="12" s="1"/>
  <c r="AS160" i="12" a="1"/>
  <c r="AS160" i="12" s="1"/>
  <c r="AS168" i="12" a="1"/>
  <c r="AS168" i="12" s="1"/>
  <c r="AS113" i="12" a="1"/>
  <c r="AS113" i="12" s="1"/>
  <c r="AS119" i="12" a="1"/>
  <c r="AS119" i="12" s="1"/>
  <c r="AS121" i="12" a="1"/>
  <c r="AS121" i="12" s="1"/>
  <c r="AS122" i="12" a="1"/>
  <c r="AS122" i="12" s="1"/>
  <c r="AS125" i="12" a="1"/>
  <c r="AS125" i="12" s="1"/>
  <c r="AS150" i="12" a="1"/>
  <c r="AS150" i="12" s="1"/>
  <c r="AS144" i="12" a="1"/>
  <c r="AS144" i="12" s="1"/>
  <c r="AS116" i="12" a="1"/>
  <c r="AS116" i="12" s="1"/>
  <c r="AS159" i="12" a="1"/>
  <c r="AS159" i="12" s="1"/>
  <c r="AS126" i="12" a="1"/>
  <c r="AS126" i="12" s="1"/>
  <c r="AS131" i="12" a="1"/>
  <c r="AS131" i="12" s="1"/>
  <c r="AS136" i="12" a="1"/>
  <c r="AS136" i="12" s="1"/>
  <c r="AS128" i="12" a="1"/>
  <c r="AS128" i="12" s="1"/>
  <c r="AS117" i="12" a="1"/>
  <c r="AS117" i="12" s="1"/>
  <c r="AS118" i="12" a="1"/>
  <c r="AS118" i="12" s="1"/>
  <c r="AS137" i="12" a="1"/>
  <c r="AS137" i="12" s="1"/>
  <c r="AS132" i="12" a="1"/>
  <c r="AS132" i="12" s="1"/>
  <c r="AS138" i="12" a="1"/>
  <c r="AS138" i="12" s="1"/>
  <c r="AS139" i="12" a="1"/>
  <c r="AS139" i="12" s="1"/>
  <c r="AS124" i="12" a="1"/>
  <c r="AS124" i="12" s="1"/>
  <c r="AS166" i="12" a="1"/>
  <c r="AS166" i="12" s="1"/>
  <c r="AS133" i="12" a="1"/>
  <c r="AS133" i="12" s="1"/>
  <c r="AS130" i="12" a="1"/>
  <c r="AS130" i="12" s="1"/>
  <c r="AS120" i="12" a="1"/>
  <c r="AS120" i="12" s="1"/>
  <c r="AS127" i="12" a="1"/>
  <c r="AS127" i="12" s="1"/>
  <c r="AS81" i="12" a="1"/>
  <c r="AS81" i="12" s="1"/>
  <c r="AS123" i="12" a="1"/>
  <c r="AS123" i="12" s="1"/>
  <c r="AS77" i="12" a="1"/>
  <c r="AS77" i="12" s="1"/>
  <c r="AS79" i="12" a="1"/>
  <c r="AS79" i="12" s="1"/>
  <c r="AS134" i="12" a="1"/>
  <c r="AS134" i="12" s="1"/>
  <c r="AS140" i="12" a="1"/>
  <c r="AS140" i="12" s="1"/>
  <c r="AS84" i="12" a="1"/>
  <c r="AS84" i="12" s="1"/>
  <c r="AS135" i="12" a="1"/>
  <c r="AS135" i="12" s="1"/>
  <c r="AS142" i="12" a="1"/>
  <c r="AS142" i="12" s="1"/>
  <c r="AS82" i="12" a="1"/>
  <c r="AS82" i="12" s="1"/>
  <c r="AS78" i="12" a="1"/>
  <c r="AS78" i="12" s="1"/>
  <c r="AS85" i="12" a="1"/>
  <c r="AS85" i="12" s="1"/>
  <c r="AS92" i="12" a="1"/>
  <c r="AS92" i="12" s="1"/>
  <c r="AS96" i="12" a="1"/>
  <c r="AS96" i="12" s="1"/>
  <c r="AS95" i="12" a="1"/>
  <c r="AS95" i="12" s="1"/>
  <c r="AS90" i="12" a="1"/>
  <c r="AS90" i="12" s="1"/>
  <c r="AS89" i="12" a="1"/>
  <c r="AS89" i="12" s="1"/>
  <c r="AS100" i="12" a="1"/>
  <c r="AS100" i="12" s="1"/>
  <c r="AS94" i="12" a="1"/>
  <c r="AS94" i="12" s="1"/>
  <c r="AS80" i="12" a="1"/>
  <c r="AS80" i="12" s="1"/>
  <c r="AS83" i="12" a="1"/>
  <c r="AS83" i="12" s="1"/>
  <c r="AS87" i="12" a="1"/>
  <c r="AS87" i="12" s="1"/>
  <c r="AS111" i="12" a="1"/>
  <c r="AS111" i="12" s="1"/>
  <c r="AS141" i="12" a="1"/>
  <c r="AS141" i="12" s="1"/>
  <c r="AS129" i="12" a="1"/>
  <c r="AS129" i="12" s="1"/>
  <c r="AS88" i="12" a="1"/>
  <c r="AS88" i="12" s="1"/>
  <c r="AS97" i="12" a="1"/>
  <c r="AS97" i="12" s="1"/>
  <c r="AS41" i="12" a="1"/>
  <c r="AS41" i="12" s="1"/>
  <c r="AS75" i="12" a="1"/>
  <c r="AS75" i="12" s="1"/>
  <c r="AS93" i="12" a="1"/>
  <c r="AS93" i="12" s="1"/>
  <c r="AS102" i="12" a="1"/>
  <c r="AS102" i="12" s="1"/>
  <c r="AS104" i="12" a="1"/>
  <c r="AS104" i="12" s="1"/>
  <c r="AS109" i="12" a="1"/>
  <c r="AS109" i="12" s="1"/>
  <c r="AS42" i="12" a="1"/>
  <c r="AS42" i="12" s="1"/>
  <c r="AS91" i="12" a="1"/>
  <c r="AS91" i="12" s="1"/>
  <c r="AS98" i="12" a="1"/>
  <c r="AS98" i="12" s="1"/>
  <c r="AS105" i="12" a="1"/>
  <c r="AS105" i="12" s="1"/>
  <c r="AS108" i="12" a="1"/>
  <c r="AS108" i="12" s="1"/>
  <c r="AS101" i="12" a="1"/>
  <c r="AS101" i="12" s="1"/>
  <c r="AS106" i="12" a="1"/>
  <c r="AS106" i="12" s="1"/>
  <c r="AS76" i="12" a="1"/>
  <c r="AS76" i="12" s="1"/>
  <c r="AS99" i="12" a="1"/>
  <c r="AS99" i="12" s="1"/>
  <c r="AS107" i="12" a="1"/>
  <c r="AS107" i="12" s="1"/>
  <c r="AS86" i="12" a="1"/>
  <c r="AS86" i="12" s="1"/>
  <c r="AS40" i="12" a="1"/>
  <c r="AS40" i="12" s="1"/>
  <c r="AS56" i="12" a="1"/>
  <c r="AS56" i="12" s="1"/>
  <c r="AS43" i="12" a="1"/>
  <c r="AS43" i="12" s="1"/>
  <c r="AS57" i="12" a="1"/>
  <c r="AS57" i="12" s="1"/>
  <c r="AS58" i="12" a="1"/>
  <c r="AS58" i="12" s="1"/>
  <c r="AS47" i="12" a="1"/>
  <c r="AS47" i="12" s="1"/>
  <c r="AS49" i="12" a="1"/>
  <c r="AS49" i="12" s="1"/>
  <c r="AS60" i="12" a="1"/>
  <c r="AS60" i="12" s="1"/>
  <c r="AS44" i="12" a="1"/>
  <c r="AS44" i="12" s="1"/>
  <c r="AS48" i="12" a="1"/>
  <c r="AS48" i="12" s="1"/>
  <c r="AS52" i="12" a="1"/>
  <c r="AS52" i="12" s="1"/>
  <c r="AS53" i="12" a="1"/>
  <c r="AS53" i="12" s="1"/>
  <c r="AS103" i="12" a="1"/>
  <c r="AS103" i="12" s="1"/>
  <c r="AS45" i="12" a="1"/>
  <c r="AS45" i="12" s="1"/>
  <c r="AS50" i="12" a="1"/>
  <c r="AS50" i="12" s="1"/>
  <c r="AS54" i="12" a="1"/>
  <c r="AS54" i="12" s="1"/>
  <c r="AS51" i="12" a="1"/>
  <c r="AS51" i="12" s="1"/>
  <c r="AS64" i="12" a="1"/>
  <c r="AS64" i="12" s="1"/>
  <c r="AS4" i="12" a="1"/>
  <c r="AS4" i="12" s="1"/>
  <c r="AS59" i="12" a="1"/>
  <c r="AS59" i="12" s="1"/>
  <c r="AS65" i="12" a="1"/>
  <c r="AS65" i="12" s="1"/>
  <c r="AS39" i="12" a="1"/>
  <c r="AS39" i="12" s="1"/>
  <c r="AS5" i="12" a="1"/>
  <c r="AS5" i="12" s="1"/>
  <c r="AS55" i="12" a="1"/>
  <c r="AS55" i="12" s="1"/>
  <c r="AS67" i="12" a="1"/>
  <c r="AS67" i="12" s="1"/>
  <c r="AS68" i="12" a="1"/>
  <c r="AS68" i="12" s="1"/>
  <c r="AS66" i="12" a="1"/>
  <c r="AS66" i="12" s="1"/>
  <c r="AS69" i="12" a="1"/>
  <c r="AS69" i="12" s="1"/>
  <c r="AS61" i="12" a="1"/>
  <c r="AS61" i="12" s="1"/>
  <c r="AS73" i="12" a="1"/>
  <c r="AS73" i="12" s="1"/>
  <c r="AS46" i="12" a="1"/>
  <c r="AS46" i="12" s="1"/>
  <c r="AS62" i="12" a="1"/>
  <c r="AS62" i="12" s="1"/>
  <c r="AS72" i="12" a="1"/>
  <c r="AS72" i="12" s="1"/>
  <c r="AS71" i="12" a="1"/>
  <c r="AS71" i="12" s="1"/>
  <c r="AS13" i="12" a="1"/>
  <c r="AS13" i="12" s="1"/>
  <c r="AS8" i="12" a="1"/>
  <c r="AS8" i="12" s="1"/>
  <c r="AS12" i="12" a="1"/>
  <c r="AS12" i="12" s="1"/>
  <c r="AS63" i="12" a="1"/>
  <c r="AS63" i="12" s="1"/>
  <c r="AS9" i="12" a="1"/>
  <c r="AS9" i="12" s="1"/>
  <c r="AS16" i="12" a="1"/>
  <c r="AS16" i="12" s="1"/>
  <c r="AS24" i="12" a="1"/>
  <c r="AS24" i="12" s="1"/>
  <c r="AS23" i="12" a="1"/>
  <c r="AS23" i="12" s="1"/>
  <c r="AS15" i="12" a="1"/>
  <c r="AS15" i="12" s="1"/>
  <c r="AS22" i="12" a="1"/>
  <c r="AS22" i="12" s="1"/>
  <c r="AS6" i="12" a="1"/>
  <c r="AS6" i="12" s="1"/>
  <c r="AS17" i="12" a="1"/>
  <c r="AS17" i="12" s="1"/>
  <c r="AS21" i="12" a="1"/>
  <c r="AS21" i="12" s="1"/>
  <c r="AS7" i="12" a="1"/>
  <c r="AS7" i="12" s="1"/>
  <c r="AS18" i="12" a="1"/>
  <c r="AS18" i="12" s="1"/>
  <c r="AS70" i="12" a="1"/>
  <c r="AS70" i="12" s="1"/>
  <c r="AS14" i="12" a="1"/>
  <c r="AS14" i="12" s="1"/>
  <c r="AS20" i="12" a="1"/>
  <c r="AS20" i="12" s="1"/>
  <c r="AS10" i="12" a="1"/>
  <c r="AS10" i="12" s="1"/>
  <c r="AS11" i="12" a="1"/>
  <c r="AS11" i="12" s="1"/>
  <c r="AS30" i="12" a="1"/>
  <c r="AS30" i="12" s="1"/>
  <c r="AS36" i="12" a="1"/>
  <c r="AS36" i="12" s="1"/>
  <c r="AS26" i="12" a="1"/>
  <c r="AS26" i="12" s="1"/>
  <c r="AS31" i="12" a="1"/>
  <c r="AS31" i="12" s="1"/>
  <c r="AS37" i="12" a="1"/>
  <c r="AS37" i="12" s="1"/>
  <c r="AS19" i="12" a="1"/>
  <c r="AS19" i="12" s="1"/>
  <c r="AS29" i="12" a="1"/>
  <c r="AS29" i="12" s="1"/>
  <c r="AS32" i="12" a="1"/>
  <c r="AS32" i="12" s="1"/>
  <c r="AS35" i="12" a="1"/>
  <c r="AS35" i="12" s="1"/>
  <c r="AS27" i="12" a="1"/>
  <c r="AS27" i="12" s="1"/>
  <c r="AS33" i="12" a="1"/>
  <c r="AS33" i="12" s="1"/>
  <c r="AS34" i="12" a="1"/>
  <c r="AS34" i="12" s="1"/>
  <c r="AS25" i="12" a="1"/>
  <c r="AS25" i="12" s="1"/>
  <c r="AS28" i="12" a="1"/>
  <c r="AS28" i="12" s="1"/>
  <c r="AS3" i="12" a="1"/>
  <c r="AS3" i="12" s="1"/>
  <c r="AF179" i="12" a="1"/>
  <c r="AF179" i="12" s="1"/>
  <c r="AF186" i="12" a="1"/>
  <c r="AF186" i="12" s="1"/>
  <c r="AF176" i="12" a="1"/>
  <c r="AF176" i="12" s="1"/>
  <c r="AF184" i="12" a="1"/>
  <c r="AF184" i="12" s="1"/>
  <c r="AF173" i="12" a="1"/>
  <c r="AF173" i="12" s="1"/>
  <c r="AF185" i="12" a="1"/>
  <c r="AF185" i="12" s="1"/>
  <c r="AF177" i="12" a="1"/>
  <c r="AF177" i="12" s="1"/>
  <c r="AF183" i="12" a="1"/>
  <c r="AF183" i="12" s="1"/>
  <c r="AF180" i="12" a="1"/>
  <c r="AF180" i="12" s="1"/>
  <c r="AF174" i="12" a="1"/>
  <c r="AF174" i="12" s="1"/>
  <c r="AF178" i="12" a="1"/>
  <c r="AF178" i="12" s="1"/>
  <c r="AF182" i="12" a="1"/>
  <c r="AF182" i="12" s="1"/>
  <c r="AF175" i="12" a="1"/>
  <c r="AF175" i="12" s="1"/>
  <c r="AF172" i="12" a="1"/>
  <c r="AF172" i="12" s="1"/>
  <c r="AF148" i="12" a="1"/>
  <c r="AF148" i="12" s="1"/>
  <c r="AF149" i="12" a="1"/>
  <c r="AF149" i="12" s="1"/>
  <c r="AF188" i="12" a="1"/>
  <c r="AF188" i="12" s="1"/>
  <c r="AF171" i="12" a="1"/>
  <c r="AF171" i="12" s="1"/>
  <c r="AF181" i="12" a="1"/>
  <c r="AF181" i="12" s="1"/>
  <c r="AF187" i="12" a="1"/>
  <c r="AF187" i="12" s="1"/>
  <c r="AF147" i="12" a="1"/>
  <c r="AF147" i="12" s="1"/>
  <c r="AF152" i="12" a="1"/>
  <c r="AF152" i="12" s="1"/>
  <c r="AF189" i="12" a="1"/>
  <c r="AF189" i="12" s="1"/>
  <c r="AF162" i="12" a="1"/>
  <c r="AF162" i="12" s="1"/>
  <c r="AF163" i="12" a="1"/>
  <c r="AF163" i="12" s="1"/>
  <c r="AF151" i="12" a="1"/>
  <c r="AF151" i="12" s="1"/>
  <c r="AF154" i="12" a="1"/>
  <c r="AF154" i="12" s="1"/>
  <c r="AF146" i="12" a="1"/>
  <c r="AF146" i="12" s="1"/>
  <c r="AF157" i="12" a="1"/>
  <c r="AF157" i="12" s="1"/>
  <c r="AF155" i="12" a="1"/>
  <c r="AF155" i="12" s="1"/>
  <c r="AF166" i="12" a="1"/>
  <c r="AF166" i="12" s="1"/>
  <c r="AF158" i="12" a="1"/>
  <c r="AF158" i="12" s="1"/>
  <c r="AF160" i="12" a="1"/>
  <c r="AF160" i="12" s="1"/>
  <c r="AF153" i="12" a="1"/>
  <c r="AF153" i="12" s="1"/>
  <c r="AF169" i="12" a="1"/>
  <c r="AF169" i="12" s="1"/>
  <c r="AF115" i="12" a="1"/>
  <c r="AF115" i="12" s="1"/>
  <c r="AF159" i="12" a="1"/>
  <c r="AF159" i="12" s="1"/>
  <c r="AF112" i="12" a="1"/>
  <c r="AF112" i="12" s="1"/>
  <c r="AF145" i="12" a="1"/>
  <c r="AF145" i="12" s="1"/>
  <c r="AF156" i="12" a="1"/>
  <c r="AF156" i="12" s="1"/>
  <c r="AF164" i="12" a="1"/>
  <c r="AF164" i="12" s="1"/>
  <c r="AF167" i="12" a="1"/>
  <c r="AF167" i="12" s="1"/>
  <c r="AF144" i="12" a="1"/>
  <c r="AF144" i="12" s="1"/>
  <c r="AF150" i="12" a="1"/>
  <c r="AF150" i="12" s="1"/>
  <c r="AF113" i="12" a="1"/>
  <c r="AF113" i="12" s="1"/>
  <c r="AF119" i="12" a="1"/>
  <c r="AF119" i="12" s="1"/>
  <c r="AF120" i="12" a="1"/>
  <c r="AF120" i="12" s="1"/>
  <c r="AF121" i="12" a="1"/>
  <c r="AF121" i="12" s="1"/>
  <c r="AF165" i="12" a="1"/>
  <c r="AF165" i="12" s="1"/>
  <c r="AF122" i="12" a="1"/>
  <c r="AF122" i="12" s="1"/>
  <c r="AF161" i="12" a="1"/>
  <c r="AF161" i="12" s="1"/>
  <c r="AF117" i="12" a="1"/>
  <c r="AF117" i="12" s="1"/>
  <c r="AF168" i="12" a="1"/>
  <c r="AF168" i="12" s="1"/>
  <c r="AF125" i="12" a="1"/>
  <c r="AF125" i="12" s="1"/>
  <c r="AF114" i="12" a="1"/>
  <c r="AF114" i="12" s="1"/>
  <c r="AF116" i="12" a="1"/>
  <c r="AF116" i="12" s="1"/>
  <c r="AF123" i="12" a="1"/>
  <c r="AF123" i="12" s="1"/>
  <c r="AF124" i="12" a="1"/>
  <c r="AF124" i="12" s="1"/>
  <c r="AF118" i="12" a="1"/>
  <c r="AF118" i="12" s="1"/>
  <c r="AF131" i="12" a="1"/>
  <c r="AF131" i="12" s="1"/>
  <c r="AF135" i="12" a="1"/>
  <c r="AF135" i="12" s="1"/>
  <c r="AF128" i="12" a="1"/>
  <c r="AF128" i="12" s="1"/>
  <c r="AF136" i="12" a="1"/>
  <c r="AF136" i="12" s="1"/>
  <c r="AF137" i="12" a="1"/>
  <c r="AF137" i="12" s="1"/>
  <c r="AF127" i="12" a="1"/>
  <c r="AF127" i="12" s="1"/>
  <c r="AF129" i="12" a="1"/>
  <c r="AF129" i="12" s="1"/>
  <c r="AF126" i="12" a="1"/>
  <c r="AF126" i="12" s="1"/>
  <c r="AF138" i="12" a="1"/>
  <c r="AF138" i="12" s="1"/>
  <c r="AF132" i="12" a="1"/>
  <c r="AF132" i="12" s="1"/>
  <c r="AF133" i="12" a="1"/>
  <c r="AF133" i="12" s="1"/>
  <c r="AF139" i="12" a="1"/>
  <c r="AF139" i="12" s="1"/>
  <c r="AF141" i="12" a="1"/>
  <c r="AF141" i="12" s="1"/>
  <c r="AF83" i="12" a="1"/>
  <c r="AF83" i="12" s="1"/>
  <c r="AF134" i="12" a="1"/>
  <c r="AF134" i="12" s="1"/>
  <c r="AF81" i="12" a="1"/>
  <c r="AF81" i="12" s="1"/>
  <c r="AF77" i="12" a="1"/>
  <c r="AF77" i="12" s="1"/>
  <c r="AF84" i="12" a="1"/>
  <c r="AF84" i="12" s="1"/>
  <c r="AF140" i="12" a="1"/>
  <c r="AF140" i="12" s="1"/>
  <c r="AF142" i="12" a="1"/>
  <c r="AF142" i="12" s="1"/>
  <c r="AF111" i="12" a="1"/>
  <c r="AF111" i="12" s="1"/>
  <c r="AF78" i="12" a="1"/>
  <c r="AF78" i="12" s="1"/>
  <c r="AF91" i="12" a="1"/>
  <c r="AF91" i="12" s="1"/>
  <c r="AF92" i="12" a="1"/>
  <c r="AF92" i="12" s="1"/>
  <c r="AF93" i="12" a="1"/>
  <c r="AF93" i="12" s="1"/>
  <c r="AF130" i="12" a="1"/>
  <c r="AF130" i="12" s="1"/>
  <c r="AF79" i="12" a="1"/>
  <c r="AF79" i="12" s="1"/>
  <c r="AF86" i="12" a="1"/>
  <c r="AF86" i="12" s="1"/>
  <c r="AF90" i="12" a="1"/>
  <c r="AF90" i="12" s="1"/>
  <c r="AF96" i="12" a="1"/>
  <c r="AF96" i="12" s="1"/>
  <c r="AF95" i="12" a="1"/>
  <c r="AF95" i="12" s="1"/>
  <c r="AF80" i="12" a="1"/>
  <c r="AF80" i="12" s="1"/>
  <c r="AF82" i="12" a="1"/>
  <c r="AF82" i="12" s="1"/>
  <c r="AF89" i="12" a="1"/>
  <c r="AF89" i="12" s="1"/>
  <c r="AF85" i="12" a="1"/>
  <c r="AF85" i="12" s="1"/>
  <c r="AF94" i="12" a="1"/>
  <c r="AF94" i="12" s="1"/>
  <c r="AF87" i="12" a="1"/>
  <c r="AF87" i="12" s="1"/>
  <c r="AF76" i="12" a="1"/>
  <c r="AF76" i="12" s="1"/>
  <c r="AF88" i="12" a="1"/>
  <c r="AF88" i="12" s="1"/>
  <c r="AF98" i="12" a="1"/>
  <c r="AF98" i="12" s="1"/>
  <c r="AF75" i="12" a="1"/>
  <c r="AF75" i="12" s="1"/>
  <c r="AF99" i="12" a="1"/>
  <c r="AF99" i="12" s="1"/>
  <c r="AF41" i="12" a="1"/>
  <c r="AF41" i="12" s="1"/>
  <c r="AF102" i="12" a="1"/>
  <c r="AF102" i="12" s="1"/>
  <c r="AF104" i="12" a="1"/>
  <c r="AF104" i="12" s="1"/>
  <c r="AF109" i="12" a="1"/>
  <c r="AF109" i="12" s="1"/>
  <c r="AF97" i="12" a="1"/>
  <c r="AF97" i="12" s="1"/>
  <c r="AF105" i="12" a="1"/>
  <c r="AF105" i="12" s="1"/>
  <c r="AF106" i="12" a="1"/>
  <c r="AF106" i="12" s="1"/>
  <c r="AF101" i="12" a="1"/>
  <c r="AF101" i="12" s="1"/>
  <c r="AF108" i="12" a="1"/>
  <c r="AF108" i="12" s="1"/>
  <c r="AF59" i="12" a="1"/>
  <c r="AF59" i="12" s="1"/>
  <c r="AF56" i="12" a="1"/>
  <c r="AF56" i="12" s="1"/>
  <c r="AF46" i="12" a="1"/>
  <c r="AF46" i="12" s="1"/>
  <c r="AF57" i="12" a="1"/>
  <c r="AF57" i="12" s="1"/>
  <c r="AF58" i="12" a="1"/>
  <c r="AF58" i="12" s="1"/>
  <c r="AF107" i="12" a="1"/>
  <c r="AF107" i="12" s="1"/>
  <c r="AF49" i="12" a="1"/>
  <c r="AF49" i="12" s="1"/>
  <c r="AF60" i="12" a="1"/>
  <c r="AF60" i="12" s="1"/>
  <c r="AF47" i="12" a="1"/>
  <c r="AF47" i="12" s="1"/>
  <c r="AF42" i="12" a="1"/>
  <c r="AF42" i="12" s="1"/>
  <c r="AF100" i="12" a="1"/>
  <c r="AF100" i="12" s="1"/>
  <c r="AF103" i="12" a="1"/>
  <c r="AF103" i="12" s="1"/>
  <c r="AF44" i="12" a="1"/>
  <c r="AF44" i="12" s="1"/>
  <c r="AF43" i="12" a="1"/>
  <c r="AF43" i="12" s="1"/>
  <c r="AF48" i="12" a="1"/>
  <c r="AF48" i="12" s="1"/>
  <c r="AF40" i="12" a="1"/>
  <c r="AF40" i="12" s="1"/>
  <c r="AF52" i="12" a="1"/>
  <c r="AF52" i="12" s="1"/>
  <c r="AF53" i="12" a="1"/>
  <c r="AF53" i="12" s="1"/>
  <c r="AF45" i="12" a="1"/>
  <c r="AF45" i="12" s="1"/>
  <c r="AF72" i="12" a="1"/>
  <c r="AF72" i="12" s="1"/>
  <c r="AF71" i="12" a="1"/>
  <c r="AF71" i="12" s="1"/>
  <c r="AF64" i="12" a="1"/>
  <c r="AF64" i="12" s="1"/>
  <c r="AF70" i="12" a="1"/>
  <c r="AF70" i="12" s="1"/>
  <c r="AF54" i="12" a="1"/>
  <c r="AF54" i="12" s="1"/>
  <c r="AF65" i="12" a="1"/>
  <c r="AF65" i="12" s="1"/>
  <c r="AF55" i="12" a="1"/>
  <c r="AF55" i="12" s="1"/>
  <c r="AF4" i="12" a="1"/>
  <c r="AF4" i="12" s="1"/>
  <c r="AF66" i="12" a="1"/>
  <c r="AF66" i="12" s="1"/>
  <c r="AF61" i="12" a="1"/>
  <c r="AF61" i="12" s="1"/>
  <c r="AF67" i="12" a="1"/>
  <c r="AF67" i="12" s="1"/>
  <c r="AF69" i="12" a="1"/>
  <c r="AF69" i="12" s="1"/>
  <c r="AF68" i="12" a="1"/>
  <c r="AF68" i="12" s="1"/>
  <c r="AF51" i="12" a="1"/>
  <c r="AF51" i="12" s="1"/>
  <c r="AF73" i="12" a="1"/>
  <c r="AF73" i="12" s="1"/>
  <c r="AF13" i="12" a="1"/>
  <c r="AF13" i="12" s="1"/>
  <c r="AF63" i="12" a="1"/>
  <c r="AF63" i="12" s="1"/>
  <c r="AF6" i="12" a="1"/>
  <c r="AF6" i="12" s="1"/>
  <c r="AF9" i="12" a="1"/>
  <c r="AF9" i="12" s="1"/>
  <c r="AF5" i="12" a="1"/>
  <c r="AF5" i="12" s="1"/>
  <c r="AF8" i="12" a="1"/>
  <c r="AF8" i="12" s="1"/>
  <c r="AF12" i="12" a="1"/>
  <c r="AF12" i="12" s="1"/>
  <c r="AF16" i="12" a="1"/>
  <c r="AF16" i="12" s="1"/>
  <c r="AF62" i="12" a="1"/>
  <c r="AF62" i="12" s="1"/>
  <c r="AF10" i="12" a="1"/>
  <c r="AF10" i="12" s="1"/>
  <c r="AF11" i="12" a="1"/>
  <c r="AF11" i="12" s="1"/>
  <c r="AF15" i="12" a="1"/>
  <c r="AF15" i="12" s="1"/>
  <c r="AF50" i="12" a="1"/>
  <c r="AF50" i="12" s="1"/>
  <c r="AF7" i="12" a="1"/>
  <c r="AF7" i="12" s="1"/>
  <c r="AF17" i="12" a="1"/>
  <c r="AF17" i="12" s="1"/>
  <c r="AF22" i="12" a="1"/>
  <c r="AF22" i="12" s="1"/>
  <c r="AF39" i="12" a="1"/>
  <c r="AF39" i="12" s="1"/>
  <c r="AF18" i="12" a="1"/>
  <c r="AF18" i="12" s="1"/>
  <c r="AF14" i="12" a="1"/>
  <c r="AF14" i="12" s="1"/>
  <c r="AF26" i="12" a="1"/>
  <c r="AF26" i="12" s="1"/>
  <c r="AF36" i="12" a="1"/>
  <c r="AF36" i="12" s="1"/>
  <c r="AF20" i="12" a="1"/>
  <c r="AF20" i="12" s="1"/>
  <c r="AF21" i="12" a="1"/>
  <c r="AF21" i="12" s="1"/>
  <c r="AF23" i="12" a="1"/>
  <c r="AF23" i="12" s="1"/>
  <c r="AF24" i="12" a="1"/>
  <c r="AF24" i="12" s="1"/>
  <c r="AF29" i="12" a="1"/>
  <c r="AF29" i="12" s="1"/>
  <c r="AF31" i="12" a="1"/>
  <c r="AF31" i="12" s="1"/>
  <c r="AF19" i="12" a="1"/>
  <c r="AF19" i="12" s="1"/>
  <c r="AF27" i="12" a="1"/>
  <c r="AF27" i="12" s="1"/>
  <c r="AF32" i="12" a="1"/>
  <c r="AF32" i="12" s="1"/>
  <c r="AF25" i="12" a="1"/>
  <c r="AF25" i="12" s="1"/>
  <c r="AF35" i="12" a="1"/>
  <c r="AF35" i="12" s="1"/>
  <c r="AF28" i="12" a="1"/>
  <c r="AF28" i="12" s="1"/>
  <c r="AF33" i="12" a="1"/>
  <c r="AF33" i="12" s="1"/>
  <c r="AF34" i="12" a="1"/>
  <c r="AF34" i="12" s="1"/>
  <c r="AF37" i="12" a="1"/>
  <c r="AF37" i="12" s="1"/>
  <c r="AF3" i="12" a="1"/>
  <c r="AF3" i="12" s="1"/>
  <c r="AF30" i="12" a="1"/>
  <c r="AF30" i="12" s="1"/>
  <c r="R172" i="12" a="1"/>
  <c r="R172" i="12" s="1"/>
  <c r="R181" i="12" a="1"/>
  <c r="R181" i="12" s="1"/>
  <c r="R176" i="12" a="1"/>
  <c r="R176" i="12" s="1"/>
  <c r="R179" i="12" a="1"/>
  <c r="R179" i="12" s="1"/>
  <c r="R185" i="12" a="1"/>
  <c r="R185" i="12" s="1"/>
  <c r="R177" i="12" a="1"/>
  <c r="R177" i="12" s="1"/>
  <c r="R183" i="12" a="1"/>
  <c r="R183" i="12" s="1"/>
  <c r="R173" i="12" a="1"/>
  <c r="R173" i="12" s="1"/>
  <c r="R180" i="12" a="1"/>
  <c r="R180" i="12" s="1"/>
  <c r="R178" i="12" a="1"/>
  <c r="R178" i="12" s="1"/>
  <c r="R174" i="12" a="1"/>
  <c r="R174" i="12" s="1"/>
  <c r="R182" i="12" a="1"/>
  <c r="R182" i="12" s="1"/>
  <c r="R175" i="12" a="1"/>
  <c r="R175" i="12" s="1"/>
  <c r="R146" i="12" a="1"/>
  <c r="R146" i="12" s="1"/>
  <c r="R147" i="12" a="1"/>
  <c r="R147" i="12" s="1"/>
  <c r="R148" i="12" a="1"/>
  <c r="R148" i="12" s="1"/>
  <c r="R152" i="12" a="1"/>
  <c r="R152" i="12" s="1"/>
  <c r="R188" i="12" a="1"/>
  <c r="R188" i="12" s="1"/>
  <c r="R149" i="12" a="1"/>
  <c r="R149" i="12" s="1"/>
  <c r="R186" i="12" a="1"/>
  <c r="R186" i="12" s="1"/>
  <c r="R184" i="12" a="1"/>
  <c r="R184" i="12" s="1"/>
  <c r="R171" i="12" a="1"/>
  <c r="R171" i="12" s="1"/>
  <c r="R189" i="12" a="1"/>
  <c r="R189" i="12" s="1"/>
  <c r="R155" i="12" a="1"/>
  <c r="R155" i="12" s="1"/>
  <c r="R187" i="12" a="1"/>
  <c r="R187" i="12" s="1"/>
  <c r="R162" i="12" a="1"/>
  <c r="R162" i="12" s="1"/>
  <c r="R154" i="12" a="1"/>
  <c r="R154" i="12" s="1"/>
  <c r="R157" i="12" a="1"/>
  <c r="R157" i="12" s="1"/>
  <c r="R145" i="12" a="1"/>
  <c r="R145" i="12" s="1"/>
  <c r="R156" i="12" a="1"/>
  <c r="R156" i="12" s="1"/>
  <c r="R158" i="12" a="1"/>
  <c r="R158" i="12" s="1"/>
  <c r="R151" i="12" a="1"/>
  <c r="R151" i="12" s="1"/>
  <c r="R165" i="12" a="1"/>
  <c r="R165" i="12" s="1"/>
  <c r="R163" i="12" a="1"/>
  <c r="R163" i="12" s="1"/>
  <c r="R115" i="12" a="1"/>
  <c r="R115" i="12" s="1"/>
  <c r="R112" i="12" a="1"/>
  <c r="R112" i="12" s="1"/>
  <c r="R114" i="12" a="1"/>
  <c r="R114" i="12" s="1"/>
  <c r="R160" i="12" a="1"/>
  <c r="R160" i="12" s="1"/>
  <c r="R167" i="12" a="1"/>
  <c r="R167" i="12" s="1"/>
  <c r="R150" i="12" a="1"/>
  <c r="R150" i="12" s="1"/>
  <c r="R144" i="12" a="1"/>
  <c r="R144" i="12" s="1"/>
  <c r="R159" i="12" a="1"/>
  <c r="R159" i="12" s="1"/>
  <c r="R168" i="12" a="1"/>
  <c r="R168" i="12" s="1"/>
  <c r="R161" i="12" a="1"/>
  <c r="R161" i="12" s="1"/>
  <c r="R122" i="12" a="1"/>
  <c r="R122" i="12" s="1"/>
  <c r="R164" i="12" a="1"/>
  <c r="R164" i="12" s="1"/>
  <c r="R117" i="12" a="1"/>
  <c r="R117" i="12" s="1"/>
  <c r="R123" i="12" a="1"/>
  <c r="R123" i="12" s="1"/>
  <c r="R125" i="12" a="1"/>
  <c r="R125" i="12" s="1"/>
  <c r="R153" i="12" a="1"/>
  <c r="R153" i="12" s="1"/>
  <c r="R127" i="12" a="1"/>
  <c r="R127" i="12" s="1"/>
  <c r="R169" i="12" a="1"/>
  <c r="R169" i="12" s="1"/>
  <c r="R116" i="12" a="1"/>
  <c r="R116" i="12" s="1"/>
  <c r="R113" i="12" a="1"/>
  <c r="R113" i="12" s="1"/>
  <c r="R121" i="12" a="1"/>
  <c r="R121" i="12" s="1"/>
  <c r="R119" i="12" a="1"/>
  <c r="R119" i="12" s="1"/>
  <c r="R128" i="12" a="1"/>
  <c r="R128" i="12" s="1"/>
  <c r="R131" i="12" a="1"/>
  <c r="R131" i="12" s="1"/>
  <c r="R135" i="12" a="1"/>
  <c r="R135" i="12" s="1"/>
  <c r="R129" i="12" a="1"/>
  <c r="R129" i="12" s="1"/>
  <c r="R130" i="12" a="1"/>
  <c r="R130" i="12" s="1"/>
  <c r="R166" i="12" a="1"/>
  <c r="R166" i="12" s="1"/>
  <c r="R124" i="12" a="1"/>
  <c r="R124" i="12" s="1"/>
  <c r="R137" i="12" a="1"/>
  <c r="R137" i="12" s="1"/>
  <c r="R138" i="12" a="1"/>
  <c r="R138" i="12" s="1"/>
  <c r="R132" i="12" a="1"/>
  <c r="R132" i="12" s="1"/>
  <c r="R133" i="12" a="1"/>
  <c r="R133" i="12" s="1"/>
  <c r="R134" i="12" a="1"/>
  <c r="R134" i="12" s="1"/>
  <c r="R83" i="12" a="1"/>
  <c r="R83" i="12" s="1"/>
  <c r="R120" i="12" a="1"/>
  <c r="R120" i="12" s="1"/>
  <c r="R136" i="12" a="1"/>
  <c r="R136" i="12" s="1"/>
  <c r="R141" i="12" a="1"/>
  <c r="R141" i="12" s="1"/>
  <c r="R126" i="12" a="1"/>
  <c r="R126" i="12" s="1"/>
  <c r="R139" i="12" a="1"/>
  <c r="R139" i="12" s="1"/>
  <c r="R118" i="12" a="1"/>
  <c r="R118" i="12" s="1"/>
  <c r="R79" i="12" a="1"/>
  <c r="R79" i="12" s="1"/>
  <c r="R111" i="12" a="1"/>
  <c r="R111" i="12" s="1"/>
  <c r="R77" i="12" a="1"/>
  <c r="R77" i="12" s="1"/>
  <c r="R81" i="12" a="1"/>
  <c r="R81" i="12" s="1"/>
  <c r="R142" i="12" a="1"/>
  <c r="R142" i="12" s="1"/>
  <c r="R82" i="12" a="1"/>
  <c r="R82" i="12" s="1"/>
  <c r="R80" i="12" a="1"/>
  <c r="R80" i="12" s="1"/>
  <c r="R90" i="12" a="1"/>
  <c r="R90" i="12" s="1"/>
  <c r="R85" i="12" a="1"/>
  <c r="R85" i="12" s="1"/>
  <c r="R86" i="12" a="1"/>
  <c r="R86" i="12" s="1"/>
  <c r="R95" i="12" a="1"/>
  <c r="R95" i="12" s="1"/>
  <c r="R100" i="12" a="1"/>
  <c r="R100" i="12" s="1"/>
  <c r="R94" i="12" a="1"/>
  <c r="R94" i="12" s="1"/>
  <c r="R76" i="12" a="1"/>
  <c r="R76" i="12" s="1"/>
  <c r="R140" i="12" a="1"/>
  <c r="R140" i="12" s="1"/>
  <c r="R87" i="12" a="1"/>
  <c r="R87" i="12" s="1"/>
  <c r="R88" i="12" a="1"/>
  <c r="R88" i="12" s="1"/>
  <c r="R89" i="12" a="1"/>
  <c r="R89" i="12" s="1"/>
  <c r="R99" i="12" a="1"/>
  <c r="R99" i="12" s="1"/>
  <c r="R84" i="12" a="1"/>
  <c r="R84" i="12" s="1"/>
  <c r="R78" i="12" a="1"/>
  <c r="R78" i="12" s="1"/>
  <c r="R92" i="12" a="1"/>
  <c r="R92" i="12" s="1"/>
  <c r="R91" i="12" a="1"/>
  <c r="R91" i="12" s="1"/>
  <c r="R75" i="12" a="1"/>
  <c r="R75" i="12" s="1"/>
  <c r="R104" i="12" a="1"/>
  <c r="R104" i="12" s="1"/>
  <c r="R105" i="12" a="1"/>
  <c r="R105" i="12" s="1"/>
  <c r="R41" i="12" a="1"/>
  <c r="R41" i="12" s="1"/>
  <c r="R106" i="12" a="1"/>
  <c r="R106" i="12" s="1"/>
  <c r="R98" i="12" a="1"/>
  <c r="R98" i="12" s="1"/>
  <c r="R109" i="12" a="1"/>
  <c r="R109" i="12" s="1"/>
  <c r="R101" i="12" a="1"/>
  <c r="R101" i="12" s="1"/>
  <c r="R108" i="12" a="1"/>
  <c r="R108" i="12" s="1"/>
  <c r="R96" i="12" a="1"/>
  <c r="R96" i="12" s="1"/>
  <c r="R103" i="12" a="1"/>
  <c r="R103" i="12" s="1"/>
  <c r="R107" i="12" a="1"/>
  <c r="R107" i="12" s="1"/>
  <c r="R42" i="12" a="1"/>
  <c r="R42" i="12" s="1"/>
  <c r="R49" i="12" a="1"/>
  <c r="R49" i="12" s="1"/>
  <c r="R46" i="12" a="1"/>
  <c r="R46" i="12" s="1"/>
  <c r="R43" i="12" a="1"/>
  <c r="R43" i="12" s="1"/>
  <c r="R51" i="12" a="1"/>
  <c r="R51" i="12" s="1"/>
  <c r="R55" i="12" a="1"/>
  <c r="R55" i="12" s="1"/>
  <c r="R61" i="12" a="1"/>
  <c r="R61" i="12" s="1"/>
  <c r="R40" i="12" a="1"/>
  <c r="R40" i="12" s="1"/>
  <c r="R47" i="12" a="1"/>
  <c r="R47" i="12" s="1"/>
  <c r="R53" i="12" a="1"/>
  <c r="R53" i="12" s="1"/>
  <c r="R97" i="12" a="1"/>
  <c r="R97" i="12" s="1"/>
  <c r="R48" i="12" a="1"/>
  <c r="R48" i="12" s="1"/>
  <c r="R44" i="12" a="1"/>
  <c r="R44" i="12" s="1"/>
  <c r="R52" i="12" a="1"/>
  <c r="R52" i="12" s="1"/>
  <c r="R102" i="12" a="1"/>
  <c r="R102" i="12" s="1"/>
  <c r="R93" i="12" a="1"/>
  <c r="R93" i="12" s="1"/>
  <c r="R45" i="12" a="1"/>
  <c r="R45" i="12" s="1"/>
  <c r="R73" i="12" a="1"/>
  <c r="R73" i="12" s="1"/>
  <c r="R72" i="12" a="1"/>
  <c r="R72" i="12" s="1"/>
  <c r="R65" i="12" a="1"/>
  <c r="R65" i="12" s="1"/>
  <c r="R70" i="12" a="1"/>
  <c r="R70" i="12" s="1"/>
  <c r="R71" i="12" a="1"/>
  <c r="R71" i="12" s="1"/>
  <c r="R56" i="12" a="1"/>
  <c r="R56" i="12" s="1"/>
  <c r="R59" i="12" a="1"/>
  <c r="R59" i="12" s="1"/>
  <c r="R39" i="12" a="1"/>
  <c r="R39" i="12" s="1"/>
  <c r="R66" i="12" a="1"/>
  <c r="R66" i="12" s="1"/>
  <c r="R57" i="12" a="1"/>
  <c r="R57" i="12" s="1"/>
  <c r="R67" i="12" a="1"/>
  <c r="R67" i="12" s="1"/>
  <c r="R68" i="12" a="1"/>
  <c r="R68" i="12" s="1"/>
  <c r="R62" i="12" a="1"/>
  <c r="R62" i="12" s="1"/>
  <c r="R69" i="12" a="1"/>
  <c r="R69" i="12" s="1"/>
  <c r="R5" i="12" a="1"/>
  <c r="R5" i="12" s="1"/>
  <c r="R63" i="12" a="1"/>
  <c r="R63" i="12" s="1"/>
  <c r="R50" i="12" a="1"/>
  <c r="R50" i="12" s="1"/>
  <c r="R9" i="12" a="1"/>
  <c r="R9" i="12" s="1"/>
  <c r="R13" i="12" a="1"/>
  <c r="R13" i="12" s="1"/>
  <c r="R54" i="12" a="1"/>
  <c r="R54" i="12" s="1"/>
  <c r="R8" i="12" a="1"/>
  <c r="R8" i="12" s="1"/>
  <c r="R4" i="12" a="1"/>
  <c r="R4" i="12" s="1"/>
  <c r="R16" i="12" a="1"/>
  <c r="R16" i="12" s="1"/>
  <c r="R12" i="12" a="1"/>
  <c r="R12" i="12" s="1"/>
  <c r="R10" i="12" a="1"/>
  <c r="R10" i="12" s="1"/>
  <c r="R60" i="12" a="1"/>
  <c r="R60" i="12" s="1"/>
  <c r="R11" i="12" a="1"/>
  <c r="R11" i="12" s="1"/>
  <c r="R15" i="12" a="1"/>
  <c r="R15" i="12" s="1"/>
  <c r="R7" i="12" a="1"/>
  <c r="R7" i="12" s="1"/>
  <c r="R64" i="12" a="1"/>
  <c r="R64" i="12" s="1"/>
  <c r="R14" i="12" a="1"/>
  <c r="R14" i="12" s="1"/>
  <c r="R17" i="12" a="1"/>
  <c r="R17" i="12" s="1"/>
  <c r="R6" i="12" a="1"/>
  <c r="R6" i="12" s="1"/>
  <c r="R18" i="12" a="1"/>
  <c r="R18" i="12" s="1"/>
  <c r="R58" i="12" a="1"/>
  <c r="R58" i="12" s="1"/>
  <c r="R23" i="12" a="1"/>
  <c r="R23" i="12" s="1"/>
  <c r="R25" i="12" a="1"/>
  <c r="R25" i="12" s="1"/>
  <c r="R36" i="12" a="1"/>
  <c r="R36" i="12" s="1"/>
  <c r="R20" i="12" a="1"/>
  <c r="R20" i="12" s="1"/>
  <c r="R21" i="12" a="1"/>
  <c r="R21" i="12" s="1"/>
  <c r="R29" i="12" a="1"/>
  <c r="R29" i="12" s="1"/>
  <c r="R28" i="12" a="1"/>
  <c r="R28" i="12" s="1"/>
  <c r="R31" i="12" a="1"/>
  <c r="R31" i="12" s="1"/>
  <c r="R19" i="12" a="1"/>
  <c r="R19" i="12" s="1"/>
  <c r="R22" i="12" a="1"/>
  <c r="R22" i="12" s="1"/>
  <c r="R32" i="12" a="1"/>
  <c r="R32" i="12" s="1"/>
  <c r="R26" i="12" a="1"/>
  <c r="R26" i="12" s="1"/>
  <c r="R33" i="12" a="1"/>
  <c r="R33" i="12" s="1"/>
  <c r="R35" i="12" a="1"/>
  <c r="R35" i="12" s="1"/>
  <c r="R34" i="12" a="1"/>
  <c r="R34" i="12" s="1"/>
  <c r="R27" i="12" a="1"/>
  <c r="R27" i="12" s="1"/>
  <c r="R30" i="12" a="1"/>
  <c r="R30" i="12" s="1"/>
  <c r="R37" i="12" a="1"/>
  <c r="R37" i="12" s="1"/>
  <c r="R3" i="12" a="1"/>
  <c r="R3" i="12" s="1"/>
  <c r="R24" i="12" a="1"/>
  <c r="R24" i="12" s="1"/>
  <c r="AM174" i="12" a="1"/>
  <c r="AM174" i="12" s="1"/>
  <c r="AM178" i="12" a="1"/>
  <c r="AM178" i="12" s="1"/>
  <c r="AM182" i="12" a="1"/>
  <c r="AM182" i="12" s="1"/>
  <c r="AM175" i="12" a="1"/>
  <c r="AM175" i="12" s="1"/>
  <c r="AM172" i="12" a="1"/>
  <c r="AM172" i="12" s="1"/>
  <c r="AM179" i="12" a="1"/>
  <c r="AM179" i="12" s="1"/>
  <c r="AM181" i="12" a="1"/>
  <c r="AM181" i="12" s="1"/>
  <c r="AM173" i="12" a="1"/>
  <c r="AM173" i="12" s="1"/>
  <c r="AM176" i="12" a="1"/>
  <c r="AM176" i="12" s="1"/>
  <c r="AM177" i="12" a="1"/>
  <c r="AM177" i="12" s="1"/>
  <c r="AM185" i="12" a="1"/>
  <c r="AM185" i="12" s="1"/>
  <c r="AM189" i="12" a="1"/>
  <c r="AM189" i="12" s="1"/>
  <c r="AM151" i="12" a="1"/>
  <c r="AM151" i="12" s="1"/>
  <c r="AM150" i="12" a="1"/>
  <c r="AM150" i="12" s="1"/>
  <c r="AM187" i="12" a="1"/>
  <c r="AM187" i="12" s="1"/>
  <c r="AM147" i="12" a="1"/>
  <c r="AM147" i="12" s="1"/>
  <c r="AM186" i="12" a="1"/>
  <c r="AM186" i="12" s="1"/>
  <c r="AM184" i="12" a="1"/>
  <c r="AM184" i="12" s="1"/>
  <c r="AM188" i="12" a="1"/>
  <c r="AM188" i="12" s="1"/>
  <c r="AM183" i="12" a="1"/>
  <c r="AM183" i="12" s="1"/>
  <c r="AM180" i="12" a="1"/>
  <c r="AM180" i="12" s="1"/>
  <c r="AM154" i="12" a="1"/>
  <c r="AM154" i="12" s="1"/>
  <c r="AM156" i="12" a="1"/>
  <c r="AM156" i="12" s="1"/>
  <c r="AM160" i="12" a="1"/>
  <c r="AM160" i="12" s="1"/>
  <c r="AM161" i="12" a="1"/>
  <c r="AM161" i="12" s="1"/>
  <c r="AM157" i="12" a="1"/>
  <c r="AM157" i="12" s="1"/>
  <c r="AM158" i="12" a="1"/>
  <c r="AM158" i="12" s="1"/>
  <c r="AM145" i="12" a="1"/>
  <c r="AM145" i="12" s="1"/>
  <c r="AM152" i="12" a="1"/>
  <c r="AM152" i="12" s="1"/>
  <c r="AM155" i="12" a="1"/>
  <c r="AM155" i="12" s="1"/>
  <c r="AM148" i="12" a="1"/>
  <c r="AM148" i="12" s="1"/>
  <c r="AM114" i="12" a="1"/>
  <c r="AM114" i="12" s="1"/>
  <c r="AM162" i="12" a="1"/>
  <c r="AM162" i="12" s="1"/>
  <c r="AM146" i="12" a="1"/>
  <c r="AM146" i="12" s="1"/>
  <c r="AM144" i="12" a="1"/>
  <c r="AM144" i="12" s="1"/>
  <c r="AM153" i="12" a="1"/>
  <c r="AM153" i="12" s="1"/>
  <c r="AM168" i="12" a="1"/>
  <c r="AM168" i="12" s="1"/>
  <c r="AM113" i="12" a="1"/>
  <c r="AM113" i="12" s="1"/>
  <c r="AM166" i="12" a="1"/>
  <c r="AM166" i="12" s="1"/>
  <c r="AM165" i="12" a="1"/>
  <c r="AM165" i="12" s="1"/>
  <c r="AM169" i="12" a="1"/>
  <c r="AM169" i="12" s="1"/>
  <c r="AM149" i="12" a="1"/>
  <c r="AM149" i="12" s="1"/>
  <c r="AM116" i="12" a="1"/>
  <c r="AM116" i="12" s="1"/>
  <c r="AM163" i="12" a="1"/>
  <c r="AM163" i="12" s="1"/>
  <c r="AM118" i="12" a="1"/>
  <c r="AM118" i="12" s="1"/>
  <c r="AM124" i="12" a="1"/>
  <c r="AM124" i="12" s="1"/>
  <c r="AM120" i="12" a="1"/>
  <c r="AM120" i="12" s="1"/>
  <c r="AM121" i="12" a="1"/>
  <c r="AM121" i="12" s="1"/>
  <c r="AM119" i="12" a="1"/>
  <c r="AM119" i="12" s="1"/>
  <c r="AM122" i="12" a="1"/>
  <c r="AM122" i="12" s="1"/>
  <c r="AM171" i="12" a="1"/>
  <c r="AM171" i="12" s="1"/>
  <c r="AM164" i="12" a="1"/>
  <c r="AM164" i="12" s="1"/>
  <c r="AM112" i="12" a="1"/>
  <c r="AM112" i="12" s="1"/>
  <c r="AM117" i="12" a="1"/>
  <c r="AM117" i="12" s="1"/>
  <c r="AM129" i="12" a="1"/>
  <c r="AM129" i="12" s="1"/>
  <c r="AM138" i="12" a="1"/>
  <c r="AM138" i="12" s="1"/>
  <c r="AM132" i="12" a="1"/>
  <c r="AM132" i="12" s="1"/>
  <c r="AM139" i="12" a="1"/>
  <c r="AM139" i="12" s="1"/>
  <c r="AM133" i="12" a="1"/>
  <c r="AM133" i="12" s="1"/>
  <c r="AM159" i="12" a="1"/>
  <c r="AM159" i="12" s="1"/>
  <c r="AM131" i="12" a="1"/>
  <c r="AM131" i="12" s="1"/>
  <c r="AM126" i="12" a="1"/>
  <c r="AM126" i="12" s="1"/>
  <c r="AM135" i="12" a="1"/>
  <c r="AM135" i="12" s="1"/>
  <c r="AM136" i="12" a="1"/>
  <c r="AM136" i="12" s="1"/>
  <c r="AM123" i="12" a="1"/>
  <c r="AM123" i="12" s="1"/>
  <c r="AM128" i="12" a="1"/>
  <c r="AM128" i="12" s="1"/>
  <c r="AM167" i="12" a="1"/>
  <c r="AM167" i="12" s="1"/>
  <c r="AM84" i="12" a="1"/>
  <c r="AM84" i="12" s="1"/>
  <c r="AM79" i="12" a="1"/>
  <c r="AM79" i="12" s="1"/>
  <c r="AM142" i="12" a="1"/>
  <c r="AM142" i="12" s="1"/>
  <c r="AM82" i="12" a="1"/>
  <c r="AM82" i="12" s="1"/>
  <c r="AM127" i="12" a="1"/>
  <c r="AM127" i="12" s="1"/>
  <c r="AM134" i="12" a="1"/>
  <c r="AM134" i="12" s="1"/>
  <c r="AM137" i="12" a="1"/>
  <c r="AM137" i="12" s="1"/>
  <c r="AM111" i="12" a="1"/>
  <c r="AM111" i="12" s="1"/>
  <c r="AM78" i="12" a="1"/>
  <c r="AM78" i="12" s="1"/>
  <c r="AM141" i="12" a="1"/>
  <c r="AM141" i="12" s="1"/>
  <c r="AM85" i="12" a="1"/>
  <c r="AM85" i="12" s="1"/>
  <c r="AM115" i="12" a="1"/>
  <c r="AM115" i="12" s="1"/>
  <c r="AM125" i="12" a="1"/>
  <c r="AM125" i="12" s="1"/>
  <c r="AM77" i="12" a="1"/>
  <c r="AM77" i="12" s="1"/>
  <c r="AM94" i="12" a="1"/>
  <c r="AM94" i="12" s="1"/>
  <c r="AM100" i="12" a="1"/>
  <c r="AM100" i="12" s="1"/>
  <c r="AM87" i="12" a="1"/>
  <c r="AM87" i="12" s="1"/>
  <c r="AM130" i="12" a="1"/>
  <c r="AM130" i="12" s="1"/>
  <c r="AM99" i="12" a="1"/>
  <c r="AM99" i="12" s="1"/>
  <c r="AM80" i="12" a="1"/>
  <c r="AM80" i="12" s="1"/>
  <c r="AM83" i="12" a="1"/>
  <c r="AM83" i="12" s="1"/>
  <c r="AM98" i="12" a="1"/>
  <c r="AM98" i="12" s="1"/>
  <c r="AM93" i="12" a="1"/>
  <c r="AM93" i="12" s="1"/>
  <c r="AM81" i="12" a="1"/>
  <c r="AM81" i="12" s="1"/>
  <c r="AM88" i="12" a="1"/>
  <c r="AM88" i="12" s="1"/>
  <c r="AM91" i="12" a="1"/>
  <c r="AM91" i="12" s="1"/>
  <c r="AM86" i="12" a="1"/>
  <c r="AM86" i="12" s="1"/>
  <c r="AM92" i="12" a="1"/>
  <c r="AM92" i="12" s="1"/>
  <c r="AM90" i="12" a="1"/>
  <c r="AM90" i="12" s="1"/>
  <c r="AM140" i="12" a="1"/>
  <c r="AM140" i="12" s="1"/>
  <c r="AM76" i="12" a="1"/>
  <c r="AM76" i="12" s="1"/>
  <c r="AM95" i="12" a="1"/>
  <c r="AM95" i="12" s="1"/>
  <c r="AM105" i="12" a="1"/>
  <c r="AM105" i="12" s="1"/>
  <c r="AM42" i="12" a="1"/>
  <c r="AM42" i="12" s="1"/>
  <c r="AM108" i="12" a="1"/>
  <c r="AM108" i="12" s="1"/>
  <c r="AM43" i="12" a="1"/>
  <c r="AM43" i="12" s="1"/>
  <c r="AM106" i="12" a="1"/>
  <c r="AM106" i="12" s="1"/>
  <c r="AM96" i="12" a="1"/>
  <c r="AM96" i="12" s="1"/>
  <c r="AM101" i="12" a="1"/>
  <c r="AM101" i="12" s="1"/>
  <c r="AM40" i="12" a="1"/>
  <c r="AM40" i="12" s="1"/>
  <c r="AM107" i="12" a="1"/>
  <c r="AM107" i="12" s="1"/>
  <c r="AM103" i="12" a="1"/>
  <c r="AM103" i="12" s="1"/>
  <c r="AM89" i="12" a="1"/>
  <c r="AM89" i="12" s="1"/>
  <c r="AM97" i="12" a="1"/>
  <c r="AM97" i="12" s="1"/>
  <c r="AM75" i="12" a="1"/>
  <c r="AM75" i="12" s="1"/>
  <c r="AM41" i="12" a="1"/>
  <c r="AM41" i="12" s="1"/>
  <c r="AM102" i="12" a="1"/>
  <c r="AM102" i="12" s="1"/>
  <c r="AM44" i="12" a="1"/>
  <c r="AM44" i="12" s="1"/>
  <c r="AM48" i="12" a="1"/>
  <c r="AM48" i="12" s="1"/>
  <c r="AM53" i="12" a="1"/>
  <c r="AM53" i="12" s="1"/>
  <c r="AM52" i="12" a="1"/>
  <c r="AM52" i="12" s="1"/>
  <c r="AM54" i="12" a="1"/>
  <c r="AM54" i="12" s="1"/>
  <c r="AM104" i="12" a="1"/>
  <c r="AM104" i="12" s="1"/>
  <c r="AM45" i="12" a="1"/>
  <c r="AM45" i="12" s="1"/>
  <c r="AM50" i="12" a="1"/>
  <c r="AM50" i="12" s="1"/>
  <c r="AM59" i="12" a="1"/>
  <c r="AM59" i="12" s="1"/>
  <c r="AM46" i="12" a="1"/>
  <c r="AM46" i="12" s="1"/>
  <c r="AM56" i="12" a="1"/>
  <c r="AM56" i="12" s="1"/>
  <c r="AM57" i="12" a="1"/>
  <c r="AM57" i="12" s="1"/>
  <c r="AM49" i="12" a="1"/>
  <c r="AM49" i="12" s="1"/>
  <c r="AM109" i="12" a="1"/>
  <c r="AM109" i="12" s="1"/>
  <c r="AM47" i="12" a="1"/>
  <c r="AM47" i="12" s="1"/>
  <c r="AM39" i="12" a="1"/>
  <c r="AM39" i="12" s="1"/>
  <c r="AM5" i="12" a="1"/>
  <c r="AM5" i="12" s="1"/>
  <c r="AM66" i="12" a="1"/>
  <c r="AM66" i="12" s="1"/>
  <c r="AM67" i="12" a="1"/>
  <c r="AM67" i="12" s="1"/>
  <c r="AM68" i="12" a="1"/>
  <c r="AM68" i="12" s="1"/>
  <c r="AM69" i="12" a="1"/>
  <c r="AM69" i="12" s="1"/>
  <c r="AM61" i="12" a="1"/>
  <c r="AM61" i="12" s="1"/>
  <c r="AM62" i="12" a="1"/>
  <c r="AM62" i="12" s="1"/>
  <c r="AM6" i="12" a="1"/>
  <c r="AM6" i="12" s="1"/>
  <c r="AM73" i="12" a="1"/>
  <c r="AM73" i="12" s="1"/>
  <c r="AM63" i="12" a="1"/>
  <c r="AM63" i="12" s="1"/>
  <c r="AM72" i="12" a="1"/>
  <c r="AM72" i="12" s="1"/>
  <c r="AM55" i="12" a="1"/>
  <c r="AM55" i="12" s="1"/>
  <c r="AM71" i="12" a="1"/>
  <c r="AM71" i="12" s="1"/>
  <c r="AM70" i="12" a="1"/>
  <c r="AM70" i="12" s="1"/>
  <c r="AM58" i="12" a="1"/>
  <c r="AM58" i="12" s="1"/>
  <c r="AM64" i="12" a="1"/>
  <c r="AM64" i="12" s="1"/>
  <c r="AM60" i="12" a="1"/>
  <c r="AM60" i="12" s="1"/>
  <c r="AM24" i="12" a="1"/>
  <c r="AM24" i="12" s="1"/>
  <c r="AM23" i="12" a="1"/>
  <c r="AM23" i="12" s="1"/>
  <c r="AM7" i="12" a="1"/>
  <c r="AM7" i="12" s="1"/>
  <c r="AM15" i="12" a="1"/>
  <c r="AM15" i="12" s="1"/>
  <c r="AM17" i="12" a="1"/>
  <c r="AM17" i="12" s="1"/>
  <c r="AM22" i="12" a="1"/>
  <c r="AM22" i="12" s="1"/>
  <c r="AM10" i="12" a="1"/>
  <c r="AM10" i="12" s="1"/>
  <c r="AM11" i="12" a="1"/>
  <c r="AM11" i="12" s="1"/>
  <c r="AM18" i="12" a="1"/>
  <c r="AM18" i="12" s="1"/>
  <c r="AM21" i="12" a="1"/>
  <c r="AM21" i="12" s="1"/>
  <c r="AM14" i="12" a="1"/>
  <c r="AM14" i="12" s="1"/>
  <c r="AM20" i="12" a="1"/>
  <c r="AM20" i="12" s="1"/>
  <c r="AM19" i="12" a="1"/>
  <c r="AM19" i="12" s="1"/>
  <c r="AM65" i="12" a="1"/>
  <c r="AM65" i="12" s="1"/>
  <c r="AM13" i="12" a="1"/>
  <c r="AM13" i="12" s="1"/>
  <c r="AM51" i="12" a="1"/>
  <c r="AM51" i="12" s="1"/>
  <c r="AM9" i="12" a="1"/>
  <c r="AM9" i="12" s="1"/>
  <c r="AM12" i="12" a="1"/>
  <c r="AM12" i="12" s="1"/>
  <c r="AM29" i="12" a="1"/>
  <c r="AM29" i="12" s="1"/>
  <c r="AM31" i="12" a="1"/>
  <c r="AM31" i="12" s="1"/>
  <c r="AM37" i="12" a="1"/>
  <c r="AM37" i="12" s="1"/>
  <c r="AM27" i="12" a="1"/>
  <c r="AM27" i="12" s="1"/>
  <c r="AM32" i="12" a="1"/>
  <c r="AM32" i="12" s="1"/>
  <c r="AM35" i="12" a="1"/>
  <c r="AM35" i="12" s="1"/>
  <c r="AM3" i="12" a="1"/>
  <c r="AM3" i="12" s="1"/>
  <c r="AM25" i="12" a="1"/>
  <c r="AM25" i="12" s="1"/>
  <c r="AM33" i="12" a="1"/>
  <c r="AM33" i="12" s="1"/>
  <c r="AM34" i="12" a="1"/>
  <c r="AM34" i="12" s="1"/>
  <c r="AM28" i="12" a="1"/>
  <c r="AM28" i="12" s="1"/>
  <c r="AM4" i="12" a="1"/>
  <c r="AM4" i="12" s="1"/>
  <c r="AM30" i="12" a="1"/>
  <c r="AM30" i="12" s="1"/>
  <c r="AM8" i="12" a="1"/>
  <c r="AM8" i="12" s="1"/>
  <c r="AM26" i="12" a="1"/>
  <c r="AM26" i="12" s="1"/>
  <c r="AM36" i="12" a="1"/>
  <c r="AM36" i="12" s="1"/>
  <c r="AM16" i="12" a="1"/>
  <c r="AM16" i="12" s="1"/>
  <c r="V182" i="12" a="1"/>
  <c r="V182" i="12" s="1"/>
  <c r="V175" i="12" a="1"/>
  <c r="V175" i="12" s="1"/>
  <c r="V187" i="12" a="1"/>
  <c r="V187" i="12" s="1"/>
  <c r="V172" i="12" a="1"/>
  <c r="V172" i="12" s="1"/>
  <c r="V181" i="12" a="1"/>
  <c r="V181" i="12" s="1"/>
  <c r="V176" i="12" a="1"/>
  <c r="V176" i="12" s="1"/>
  <c r="V179" i="12" a="1"/>
  <c r="V179" i="12" s="1"/>
  <c r="V177" i="12" a="1"/>
  <c r="V177" i="12" s="1"/>
  <c r="V173" i="12" a="1"/>
  <c r="V173" i="12" s="1"/>
  <c r="V180" i="12" a="1"/>
  <c r="V180" i="12" s="1"/>
  <c r="V178" i="12" a="1"/>
  <c r="V178" i="12" s="1"/>
  <c r="V185" i="12" a="1"/>
  <c r="V185" i="12" s="1"/>
  <c r="V183" i="12" a="1"/>
  <c r="V183" i="12" s="1"/>
  <c r="V146" i="12" a="1"/>
  <c r="V146" i="12" s="1"/>
  <c r="V147" i="12" a="1"/>
  <c r="V147" i="12" s="1"/>
  <c r="V148" i="12" a="1"/>
  <c r="V148" i="12" s="1"/>
  <c r="V174" i="12" a="1"/>
  <c r="V174" i="12" s="1"/>
  <c r="V184" i="12" a="1"/>
  <c r="V184" i="12" s="1"/>
  <c r="V186" i="12" a="1"/>
  <c r="V186" i="12" s="1"/>
  <c r="V188" i="12" a="1"/>
  <c r="V188" i="12" s="1"/>
  <c r="V155" i="12" a="1"/>
  <c r="V155" i="12" s="1"/>
  <c r="V152" i="12" a="1"/>
  <c r="V152" i="12" s="1"/>
  <c r="V150" i="12" a="1"/>
  <c r="V150" i="12" s="1"/>
  <c r="V153" i="12" a="1"/>
  <c r="V153" i="12" s="1"/>
  <c r="V145" i="12" a="1"/>
  <c r="V145" i="12" s="1"/>
  <c r="V154" i="12" a="1"/>
  <c r="V154" i="12" s="1"/>
  <c r="V159" i="12" a="1"/>
  <c r="V159" i="12" s="1"/>
  <c r="V162" i="12" a="1"/>
  <c r="V162" i="12" s="1"/>
  <c r="V189" i="12" a="1"/>
  <c r="V189" i="12" s="1"/>
  <c r="V168" i="12" a="1"/>
  <c r="V168" i="12" s="1"/>
  <c r="V163" i="12" a="1"/>
  <c r="V163" i="12" s="1"/>
  <c r="V165" i="12" a="1"/>
  <c r="V165" i="12" s="1"/>
  <c r="V149" i="12" a="1"/>
  <c r="V149" i="12" s="1"/>
  <c r="V169" i="12" a="1"/>
  <c r="V169" i="12" s="1"/>
  <c r="V171" i="12" a="1"/>
  <c r="V171" i="12" s="1"/>
  <c r="V161" i="12" a="1"/>
  <c r="V161" i="12" s="1"/>
  <c r="V164" i="12" a="1"/>
  <c r="V164" i="12" s="1"/>
  <c r="V151" i="12" a="1"/>
  <c r="V151" i="12" s="1"/>
  <c r="V157" i="12" a="1"/>
  <c r="V157" i="12" s="1"/>
  <c r="V112" i="12" a="1"/>
  <c r="V112" i="12" s="1"/>
  <c r="V158" i="12" a="1"/>
  <c r="V158" i="12" s="1"/>
  <c r="V160" i="12" a="1"/>
  <c r="V160" i="12" s="1"/>
  <c r="V167" i="12" a="1"/>
  <c r="V167" i="12" s="1"/>
  <c r="V114" i="12" a="1"/>
  <c r="V114" i="12" s="1"/>
  <c r="V118" i="12" a="1"/>
  <c r="V118" i="12" s="1"/>
  <c r="V120" i="12" a="1"/>
  <c r="V120" i="12" s="1"/>
  <c r="V126" i="12" a="1"/>
  <c r="V126" i="12" s="1"/>
  <c r="V166" i="12" a="1"/>
  <c r="V166" i="12" s="1"/>
  <c r="V122" i="12" a="1"/>
  <c r="V122" i="12" s="1"/>
  <c r="V117" i="12" a="1"/>
  <c r="V117" i="12" s="1"/>
  <c r="V156" i="12" a="1"/>
  <c r="V156" i="12" s="1"/>
  <c r="V123" i="12" a="1"/>
  <c r="V123" i="12" s="1"/>
  <c r="V113" i="12" a="1"/>
  <c r="V113" i="12" s="1"/>
  <c r="V116" i="12" a="1"/>
  <c r="V116" i="12" s="1"/>
  <c r="V139" i="12" a="1"/>
  <c r="V139" i="12" s="1"/>
  <c r="V119" i="12" a="1"/>
  <c r="V119" i="12" s="1"/>
  <c r="V125" i="12" a="1"/>
  <c r="V125" i="12" s="1"/>
  <c r="V133" i="12" a="1"/>
  <c r="V133" i="12" s="1"/>
  <c r="V134" i="12" a="1"/>
  <c r="V134" i="12" s="1"/>
  <c r="V140" i="12" a="1"/>
  <c r="V140" i="12" s="1"/>
  <c r="V128" i="12" a="1"/>
  <c r="V128" i="12" s="1"/>
  <c r="V131" i="12" a="1"/>
  <c r="V131" i="12" s="1"/>
  <c r="V115" i="12" a="1"/>
  <c r="V115" i="12" s="1"/>
  <c r="V124" i="12" a="1"/>
  <c r="V124" i="12" s="1"/>
  <c r="V129" i="12" a="1"/>
  <c r="V129" i="12" s="1"/>
  <c r="V136" i="12" a="1"/>
  <c r="V136" i="12" s="1"/>
  <c r="V130" i="12" a="1"/>
  <c r="V130" i="12" s="1"/>
  <c r="V137" i="12" a="1"/>
  <c r="V137" i="12" s="1"/>
  <c r="V132" i="12" a="1"/>
  <c r="V132" i="12" s="1"/>
  <c r="V135" i="12" a="1"/>
  <c r="V135" i="12" s="1"/>
  <c r="V82" i="12" a="1"/>
  <c r="V82" i="12" s="1"/>
  <c r="V138" i="12" a="1"/>
  <c r="V138" i="12" s="1"/>
  <c r="V144" i="12" a="1"/>
  <c r="V144" i="12" s="1"/>
  <c r="V78" i="12" a="1"/>
  <c r="V78" i="12" s="1"/>
  <c r="V76" i="12" a="1"/>
  <c r="V76" i="12" s="1"/>
  <c r="V80" i="12" a="1"/>
  <c r="V80" i="12" s="1"/>
  <c r="V85" i="12" a="1"/>
  <c r="V85" i="12" s="1"/>
  <c r="V141" i="12" a="1"/>
  <c r="V141" i="12" s="1"/>
  <c r="V121" i="12" a="1"/>
  <c r="V121" i="12" s="1"/>
  <c r="V84" i="12" a="1"/>
  <c r="V84" i="12" s="1"/>
  <c r="V77" i="12" a="1"/>
  <c r="V77" i="12" s="1"/>
  <c r="V79" i="12" a="1"/>
  <c r="V79" i="12" s="1"/>
  <c r="V81" i="12" a="1"/>
  <c r="V81" i="12" s="1"/>
  <c r="V88" i="12" a="1"/>
  <c r="V88" i="12" s="1"/>
  <c r="V98" i="12" a="1"/>
  <c r="V98" i="12" s="1"/>
  <c r="V111" i="12" a="1"/>
  <c r="V111" i="12" s="1"/>
  <c r="V92" i="12" a="1"/>
  <c r="V92" i="12" s="1"/>
  <c r="V97" i="12" a="1"/>
  <c r="V97" i="12" s="1"/>
  <c r="V142" i="12" a="1"/>
  <c r="V142" i="12" s="1"/>
  <c r="V91" i="12" a="1"/>
  <c r="V91" i="12" s="1"/>
  <c r="V93" i="12" a="1"/>
  <c r="V93" i="12" s="1"/>
  <c r="V96" i="12" a="1"/>
  <c r="V96" i="12" s="1"/>
  <c r="V90" i="12" a="1"/>
  <c r="V90" i="12" s="1"/>
  <c r="V86" i="12" a="1"/>
  <c r="V86" i="12" s="1"/>
  <c r="V95" i="12" a="1"/>
  <c r="V95" i="12" s="1"/>
  <c r="V127" i="12" a="1"/>
  <c r="V127" i="12" s="1"/>
  <c r="V83" i="12" a="1"/>
  <c r="V83" i="12" s="1"/>
  <c r="V94" i="12" a="1"/>
  <c r="V94" i="12" s="1"/>
  <c r="V89" i="12" a="1"/>
  <c r="V89" i="12" s="1"/>
  <c r="V103" i="12" a="1"/>
  <c r="V103" i="12" s="1"/>
  <c r="V43" i="12" a="1"/>
  <c r="V43" i="12" s="1"/>
  <c r="V107" i="12" a="1"/>
  <c r="V107" i="12" s="1"/>
  <c r="V87" i="12" a="1"/>
  <c r="V87" i="12" s="1"/>
  <c r="V40" i="12" a="1"/>
  <c r="V40" i="12" s="1"/>
  <c r="V102" i="12" a="1"/>
  <c r="V102" i="12" s="1"/>
  <c r="V75" i="12" a="1"/>
  <c r="V75" i="12" s="1"/>
  <c r="V100" i="12" a="1"/>
  <c r="V100" i="12" s="1"/>
  <c r="V104" i="12" a="1"/>
  <c r="V104" i="12" s="1"/>
  <c r="V105" i="12" a="1"/>
  <c r="V105" i="12" s="1"/>
  <c r="V106" i="12" a="1"/>
  <c r="V106" i="12" s="1"/>
  <c r="V109" i="12" a="1"/>
  <c r="V109" i="12" s="1"/>
  <c r="V101" i="12" a="1"/>
  <c r="V101" i="12" s="1"/>
  <c r="V44" i="12" a="1"/>
  <c r="V44" i="12" s="1"/>
  <c r="V52" i="12" a="1"/>
  <c r="V52" i="12" s="1"/>
  <c r="V59" i="12" a="1"/>
  <c r="V59" i="12" s="1"/>
  <c r="V45" i="12" a="1"/>
  <c r="V45" i="12" s="1"/>
  <c r="V50" i="12" a="1"/>
  <c r="V50" i="12" s="1"/>
  <c r="V41" i="12" a="1"/>
  <c r="V41" i="12" s="1"/>
  <c r="V60" i="12" a="1"/>
  <c r="V60" i="12" s="1"/>
  <c r="V99" i="12" a="1"/>
  <c r="V99" i="12" s="1"/>
  <c r="V56" i="12" a="1"/>
  <c r="V56" i="12" s="1"/>
  <c r="V57" i="12" a="1"/>
  <c r="V57" i="12" s="1"/>
  <c r="V58" i="12" a="1"/>
  <c r="V58" i="12" s="1"/>
  <c r="V42" i="12" a="1"/>
  <c r="V42" i="12" s="1"/>
  <c r="V49" i="12" a="1"/>
  <c r="V49" i="12" s="1"/>
  <c r="V46" i="12" a="1"/>
  <c r="V46" i="12" s="1"/>
  <c r="V51" i="12" a="1"/>
  <c r="V51" i="12" s="1"/>
  <c r="V55" i="12" a="1"/>
  <c r="V55" i="12" s="1"/>
  <c r="V47" i="12" a="1"/>
  <c r="V47" i="12" s="1"/>
  <c r="V54" i="12" a="1"/>
  <c r="V54" i="12" s="1"/>
  <c r="V61" i="12" a="1"/>
  <c r="V61" i="12" s="1"/>
  <c r="V62" i="12" a="1"/>
  <c r="V62" i="12" s="1"/>
  <c r="V63" i="12" a="1"/>
  <c r="V63" i="12" s="1"/>
  <c r="V6" i="12" a="1"/>
  <c r="V6" i="12" s="1"/>
  <c r="V64" i="12" a="1"/>
  <c r="V64" i="12" s="1"/>
  <c r="V73" i="12" a="1"/>
  <c r="V73" i="12" s="1"/>
  <c r="V72" i="12" a="1"/>
  <c r="V72" i="12" s="1"/>
  <c r="V71" i="12" a="1"/>
  <c r="V71" i="12" s="1"/>
  <c r="V65" i="12" a="1"/>
  <c r="V65" i="12" s="1"/>
  <c r="V70" i="12" a="1"/>
  <c r="V70" i="12" s="1"/>
  <c r="V39" i="12" a="1"/>
  <c r="V39" i="12" s="1"/>
  <c r="V48" i="12" a="1"/>
  <c r="V48" i="12" s="1"/>
  <c r="V53" i="12" a="1"/>
  <c r="V53" i="12" s="1"/>
  <c r="V66" i="12" a="1"/>
  <c r="V66" i="12" s="1"/>
  <c r="V68" i="12" a="1"/>
  <c r="V68" i="12" s="1"/>
  <c r="V108" i="12" a="1"/>
  <c r="V108" i="12" s="1"/>
  <c r="V14" i="12" a="1"/>
  <c r="V14" i="12" s="1"/>
  <c r="V17" i="12" a="1"/>
  <c r="V17" i="12" s="1"/>
  <c r="V24" i="12" a="1"/>
  <c r="V24" i="12" s="1"/>
  <c r="V18" i="12" a="1"/>
  <c r="V18" i="12" s="1"/>
  <c r="V22" i="12" a="1"/>
  <c r="V22" i="12" s="1"/>
  <c r="V23" i="12" a="1"/>
  <c r="V23" i="12" s="1"/>
  <c r="V5" i="12" a="1"/>
  <c r="V5" i="12" s="1"/>
  <c r="V20" i="12" a="1"/>
  <c r="V20" i="12" s="1"/>
  <c r="V21" i="12" a="1"/>
  <c r="V21" i="12" s="1"/>
  <c r="V19" i="12" a="1"/>
  <c r="V19" i="12" s="1"/>
  <c r="V9" i="12" a="1"/>
  <c r="V9" i="12" s="1"/>
  <c r="V13" i="12" a="1"/>
  <c r="V13" i="12" s="1"/>
  <c r="V4" i="12" a="1"/>
  <c r="V4" i="12" s="1"/>
  <c r="V8" i="12" a="1"/>
  <c r="V8" i="12" s="1"/>
  <c r="V67" i="12" a="1"/>
  <c r="V67" i="12" s="1"/>
  <c r="V12" i="12" a="1"/>
  <c r="V12" i="12" s="1"/>
  <c r="V16" i="12" a="1"/>
  <c r="V16" i="12" s="1"/>
  <c r="V10" i="12" a="1"/>
  <c r="V10" i="12" s="1"/>
  <c r="V11" i="12" a="1"/>
  <c r="V11" i="12" s="1"/>
  <c r="V15" i="12" a="1"/>
  <c r="V15" i="12" s="1"/>
  <c r="V30" i="12" a="1"/>
  <c r="V30" i="12" s="1"/>
  <c r="V7" i="12" a="1"/>
  <c r="V7" i="12" s="1"/>
  <c r="V3" i="12" a="1"/>
  <c r="V3" i="12" s="1"/>
  <c r="V36" i="12" a="1"/>
  <c r="V36" i="12" s="1"/>
  <c r="V27" i="12" a="1"/>
  <c r="V27" i="12" s="1"/>
  <c r="V25" i="12" a="1"/>
  <c r="V25" i="12" s="1"/>
  <c r="V29" i="12" a="1"/>
  <c r="V29" i="12" s="1"/>
  <c r="V31" i="12" a="1"/>
  <c r="V31" i="12" s="1"/>
  <c r="V28" i="12" a="1"/>
  <c r="V28" i="12" s="1"/>
  <c r="V32" i="12" a="1"/>
  <c r="V32" i="12" s="1"/>
  <c r="V33" i="12" a="1"/>
  <c r="V33" i="12" s="1"/>
  <c r="V34" i="12" a="1"/>
  <c r="V34" i="12" s="1"/>
  <c r="V35" i="12" a="1"/>
  <c r="V35" i="12" s="1"/>
  <c r="V69" i="12" a="1"/>
  <c r="V69" i="12" s="1"/>
  <c r="V37" i="12" a="1"/>
  <c r="V37" i="12" s="1"/>
  <c r="V26" i="12" a="1"/>
  <c r="V26" i="12" s="1"/>
  <c r="Y174" i="12" a="1"/>
  <c r="Y174" i="12" s="1"/>
  <c r="Y178" i="12" a="1"/>
  <c r="Y178" i="12" s="1"/>
  <c r="Y182" i="12" a="1"/>
  <c r="Y182" i="12" s="1"/>
  <c r="Y175" i="12" a="1"/>
  <c r="Y175" i="12" s="1"/>
  <c r="Y187" i="12" a="1"/>
  <c r="Y187" i="12" s="1"/>
  <c r="Y172" i="12" a="1"/>
  <c r="Y172" i="12" s="1"/>
  <c r="Y181" i="12" a="1"/>
  <c r="Y181" i="12" s="1"/>
  <c r="Y179" i="12" a="1"/>
  <c r="Y179" i="12" s="1"/>
  <c r="Y176" i="12" a="1"/>
  <c r="Y176" i="12" s="1"/>
  <c r="Y173" i="12" a="1"/>
  <c r="Y173" i="12" s="1"/>
  <c r="Y177" i="12" a="1"/>
  <c r="Y177" i="12" s="1"/>
  <c r="Y180" i="12" a="1"/>
  <c r="Y180" i="12" s="1"/>
  <c r="Y151" i="12" a="1"/>
  <c r="Y151" i="12" s="1"/>
  <c r="Y189" i="12" a="1"/>
  <c r="Y189" i="12" s="1"/>
  <c r="Y145" i="12" a="1"/>
  <c r="Y145" i="12" s="1"/>
  <c r="Y150" i="12" a="1"/>
  <c r="Y150" i="12" s="1"/>
  <c r="Y185" i="12" a="1"/>
  <c r="Y185" i="12" s="1"/>
  <c r="Y183" i="12" a="1"/>
  <c r="Y183" i="12" s="1"/>
  <c r="Y184" i="12" a="1"/>
  <c r="Y184" i="12" s="1"/>
  <c r="Y154" i="12" a="1"/>
  <c r="Y154" i="12" s="1"/>
  <c r="Y156" i="12" a="1"/>
  <c r="Y156" i="12" s="1"/>
  <c r="Y146" i="12" a="1"/>
  <c r="Y146" i="12" s="1"/>
  <c r="Y148" i="12" a="1"/>
  <c r="Y148" i="12" s="1"/>
  <c r="Y149" i="12" a="1"/>
  <c r="Y149" i="12" s="1"/>
  <c r="Y157" i="12" a="1"/>
  <c r="Y157" i="12" s="1"/>
  <c r="Y160" i="12" a="1"/>
  <c r="Y160" i="12" s="1"/>
  <c r="Y161" i="12" a="1"/>
  <c r="Y161" i="12" s="1"/>
  <c r="Y188" i="12" a="1"/>
  <c r="Y188" i="12" s="1"/>
  <c r="Y155" i="12" a="1"/>
  <c r="Y155" i="12" s="1"/>
  <c r="Y147" i="12" a="1"/>
  <c r="Y147" i="12" s="1"/>
  <c r="Y167" i="12" a="1"/>
  <c r="Y167" i="12" s="1"/>
  <c r="Y114" i="12" a="1"/>
  <c r="Y114" i="12" s="1"/>
  <c r="Y153" i="12" a="1"/>
  <c r="Y153" i="12" s="1"/>
  <c r="Y159" i="12" a="1"/>
  <c r="Y159" i="12" s="1"/>
  <c r="Y144" i="12" a="1"/>
  <c r="Y144" i="12" s="1"/>
  <c r="Y162" i="12" a="1"/>
  <c r="Y162" i="12" s="1"/>
  <c r="Y168" i="12" a="1"/>
  <c r="Y168" i="12" s="1"/>
  <c r="Y163" i="12" a="1"/>
  <c r="Y163" i="12" s="1"/>
  <c r="Y166" i="12" a="1"/>
  <c r="Y166" i="12" s="1"/>
  <c r="Y113" i="12" a="1"/>
  <c r="Y113" i="12" s="1"/>
  <c r="Y152" i="12" a="1"/>
  <c r="Y152" i="12" s="1"/>
  <c r="Y169" i="12" a="1"/>
  <c r="Y169" i="12" s="1"/>
  <c r="Y123" i="12" a="1"/>
  <c r="Y123" i="12" s="1"/>
  <c r="Y116" i="12" a="1"/>
  <c r="Y116" i="12" s="1"/>
  <c r="Y186" i="12" a="1"/>
  <c r="Y186" i="12" s="1"/>
  <c r="Y164" i="12" a="1"/>
  <c r="Y164" i="12" s="1"/>
  <c r="Y112" i="12" a="1"/>
  <c r="Y112" i="12" s="1"/>
  <c r="Y118" i="12" a="1"/>
  <c r="Y118" i="12" s="1"/>
  <c r="Y119" i="12" a="1"/>
  <c r="Y119" i="12" s="1"/>
  <c r="Y121" i="12" a="1"/>
  <c r="Y121" i="12" s="1"/>
  <c r="Y124" i="12" a="1"/>
  <c r="Y124" i="12" s="1"/>
  <c r="Y120" i="12" a="1"/>
  <c r="Y120" i="12" s="1"/>
  <c r="Y171" i="12" a="1"/>
  <c r="Y171" i="12" s="1"/>
  <c r="Y158" i="12" a="1"/>
  <c r="Y158" i="12" s="1"/>
  <c r="Y126" i="12" a="1"/>
  <c r="Y126" i="12" s="1"/>
  <c r="Y165" i="12" a="1"/>
  <c r="Y165" i="12" s="1"/>
  <c r="Y127" i="12" a="1"/>
  <c r="Y127" i="12" s="1"/>
  <c r="Y138" i="12" a="1"/>
  <c r="Y138" i="12" s="1"/>
  <c r="Y132" i="12" a="1"/>
  <c r="Y132" i="12" s="1"/>
  <c r="Y134" i="12" a="1"/>
  <c r="Y134" i="12" s="1"/>
  <c r="Y122" i="12" a="1"/>
  <c r="Y122" i="12" s="1"/>
  <c r="Y128" i="12" a="1"/>
  <c r="Y128" i="12" s="1"/>
  <c r="Y115" i="12" a="1"/>
  <c r="Y115" i="12" s="1"/>
  <c r="Y131" i="12" a="1"/>
  <c r="Y131" i="12" s="1"/>
  <c r="Y135" i="12" a="1"/>
  <c r="Y135" i="12" s="1"/>
  <c r="Y79" i="12" a="1"/>
  <c r="Y79" i="12" s="1"/>
  <c r="Y133" i="12" a="1"/>
  <c r="Y133" i="12" s="1"/>
  <c r="Y140" i="12" a="1"/>
  <c r="Y140" i="12" s="1"/>
  <c r="Y117" i="12" a="1"/>
  <c r="Y117" i="12" s="1"/>
  <c r="Y111" i="12" a="1"/>
  <c r="Y111" i="12" s="1"/>
  <c r="Y136" i="12" a="1"/>
  <c r="Y136" i="12" s="1"/>
  <c r="Y137" i="12" a="1"/>
  <c r="Y137" i="12" s="1"/>
  <c r="Y142" i="12" a="1"/>
  <c r="Y142" i="12" s="1"/>
  <c r="Y82" i="12" a="1"/>
  <c r="Y82" i="12" s="1"/>
  <c r="Y129" i="12" a="1"/>
  <c r="Y129" i="12" s="1"/>
  <c r="Y139" i="12" a="1"/>
  <c r="Y139" i="12" s="1"/>
  <c r="Y76" i="12" a="1"/>
  <c r="Y76" i="12" s="1"/>
  <c r="Y78" i="12" a="1"/>
  <c r="Y78" i="12" s="1"/>
  <c r="Y80" i="12" a="1"/>
  <c r="Y80" i="12" s="1"/>
  <c r="Y85" i="12" a="1"/>
  <c r="Y85" i="12" s="1"/>
  <c r="Y125" i="12" a="1"/>
  <c r="Y125" i="12" s="1"/>
  <c r="Y141" i="12" a="1"/>
  <c r="Y141" i="12" s="1"/>
  <c r="Y130" i="12" a="1"/>
  <c r="Y130" i="12" s="1"/>
  <c r="Y89" i="12" a="1"/>
  <c r="Y89" i="12" s="1"/>
  <c r="Y94" i="12" a="1"/>
  <c r="Y94" i="12" s="1"/>
  <c r="Y84" i="12" a="1"/>
  <c r="Y84" i="12" s="1"/>
  <c r="Y87" i="12" a="1"/>
  <c r="Y87" i="12" s="1"/>
  <c r="Y99" i="12" a="1"/>
  <c r="Y99" i="12" s="1"/>
  <c r="Y81" i="12" a="1"/>
  <c r="Y81" i="12" s="1"/>
  <c r="Y88" i="12" a="1"/>
  <c r="Y88" i="12" s="1"/>
  <c r="Y98" i="12" a="1"/>
  <c r="Y98" i="12" s="1"/>
  <c r="Y92" i="12" a="1"/>
  <c r="Y92" i="12" s="1"/>
  <c r="Y91" i="12" a="1"/>
  <c r="Y91" i="12" s="1"/>
  <c r="Y93" i="12" a="1"/>
  <c r="Y93" i="12" s="1"/>
  <c r="Y90" i="12" a="1"/>
  <c r="Y90" i="12" s="1"/>
  <c r="Y86" i="12" a="1"/>
  <c r="Y86" i="12" s="1"/>
  <c r="Y77" i="12" a="1"/>
  <c r="Y77" i="12" s="1"/>
  <c r="Y83" i="12" a="1"/>
  <c r="Y83" i="12" s="1"/>
  <c r="Y106" i="12" a="1"/>
  <c r="Y106" i="12" s="1"/>
  <c r="Y101" i="12" a="1"/>
  <c r="Y101" i="12" s="1"/>
  <c r="Y42" i="12" a="1"/>
  <c r="Y42" i="12" s="1"/>
  <c r="Y97" i="12" a="1"/>
  <c r="Y97" i="12" s="1"/>
  <c r="Y108" i="12" a="1"/>
  <c r="Y108" i="12" s="1"/>
  <c r="Y103" i="12" a="1"/>
  <c r="Y103" i="12" s="1"/>
  <c r="Y43" i="12" a="1"/>
  <c r="Y43" i="12" s="1"/>
  <c r="Y107" i="12" a="1"/>
  <c r="Y107" i="12" s="1"/>
  <c r="Y40" i="12" a="1"/>
  <c r="Y40" i="12" s="1"/>
  <c r="Y102" i="12" a="1"/>
  <c r="Y102" i="12" s="1"/>
  <c r="Y41" i="12" a="1"/>
  <c r="Y41" i="12" s="1"/>
  <c r="Y95" i="12" a="1"/>
  <c r="Y95" i="12" s="1"/>
  <c r="Y96" i="12" a="1"/>
  <c r="Y96" i="12" s="1"/>
  <c r="Y100" i="12" a="1"/>
  <c r="Y100" i="12" s="1"/>
  <c r="Y53" i="12" a="1"/>
  <c r="Y53" i="12" s="1"/>
  <c r="Y104" i="12" a="1"/>
  <c r="Y104" i="12" s="1"/>
  <c r="Y44" i="12" a="1"/>
  <c r="Y44" i="12" s="1"/>
  <c r="Y48" i="12" a="1"/>
  <c r="Y48" i="12" s="1"/>
  <c r="Y54" i="12" a="1"/>
  <c r="Y54" i="12" s="1"/>
  <c r="Y52" i="12" a="1"/>
  <c r="Y52" i="12" s="1"/>
  <c r="Y45" i="12" a="1"/>
  <c r="Y45" i="12" s="1"/>
  <c r="Y109" i="12" a="1"/>
  <c r="Y109" i="12" s="1"/>
  <c r="Y50" i="12" a="1"/>
  <c r="Y50" i="12" s="1"/>
  <c r="Y57" i="12" a="1"/>
  <c r="Y57" i="12" s="1"/>
  <c r="Y56" i="12" a="1"/>
  <c r="Y56" i="12" s="1"/>
  <c r="Y46" i="12" a="1"/>
  <c r="Y46" i="12" s="1"/>
  <c r="Y75" i="12" a="1"/>
  <c r="Y75" i="12" s="1"/>
  <c r="Y49" i="12" a="1"/>
  <c r="Y49" i="12" s="1"/>
  <c r="Y66" i="12" a="1"/>
  <c r="Y66" i="12" s="1"/>
  <c r="Y47" i="12" a="1"/>
  <c r="Y47" i="12" s="1"/>
  <c r="Y58" i="12" a="1"/>
  <c r="Y58" i="12" s="1"/>
  <c r="Y67" i="12" a="1"/>
  <c r="Y67" i="12" s="1"/>
  <c r="Y68" i="12" a="1"/>
  <c r="Y68" i="12" s="1"/>
  <c r="Y55" i="12" a="1"/>
  <c r="Y55" i="12" s="1"/>
  <c r="Y60" i="12" a="1"/>
  <c r="Y60" i="12" s="1"/>
  <c r="Y69" i="12" a="1"/>
  <c r="Y69" i="12" s="1"/>
  <c r="Y5" i="12" a="1"/>
  <c r="Y5" i="12" s="1"/>
  <c r="Y61" i="12" a="1"/>
  <c r="Y61" i="12" s="1"/>
  <c r="Y62" i="12" a="1"/>
  <c r="Y62" i="12" s="1"/>
  <c r="Y63" i="12" a="1"/>
  <c r="Y63" i="12" s="1"/>
  <c r="Y6" i="12" a="1"/>
  <c r="Y6" i="12" s="1"/>
  <c r="Y59" i="12" a="1"/>
  <c r="Y59" i="12" s="1"/>
  <c r="Y73" i="12" a="1"/>
  <c r="Y73" i="12" s="1"/>
  <c r="Y72" i="12" a="1"/>
  <c r="Y72" i="12" s="1"/>
  <c r="Y64" i="12" a="1"/>
  <c r="Y64" i="12" s="1"/>
  <c r="Y71" i="12" a="1"/>
  <c r="Y71" i="12" s="1"/>
  <c r="Y105" i="12" a="1"/>
  <c r="Y105" i="12" s="1"/>
  <c r="Y70" i="12" a="1"/>
  <c r="Y70" i="12" s="1"/>
  <c r="Y51" i="12" a="1"/>
  <c r="Y51" i="12" s="1"/>
  <c r="Y65" i="12" a="1"/>
  <c r="Y65" i="12" s="1"/>
  <c r="Y16" i="12" a="1"/>
  <c r="Y16" i="12" s="1"/>
  <c r="Y10" i="12" a="1"/>
  <c r="Y10" i="12" s="1"/>
  <c r="Y11" i="12" a="1"/>
  <c r="Y11" i="12" s="1"/>
  <c r="Y15" i="12" a="1"/>
  <c r="Y15" i="12" s="1"/>
  <c r="Y7" i="12" a="1"/>
  <c r="Y7" i="12" s="1"/>
  <c r="Y17" i="12" a="1"/>
  <c r="Y17" i="12" s="1"/>
  <c r="Y24" i="12" a="1"/>
  <c r="Y24" i="12" s="1"/>
  <c r="Y14" i="12" a="1"/>
  <c r="Y14" i="12" s="1"/>
  <c r="Y22" i="12" a="1"/>
  <c r="Y22" i="12" s="1"/>
  <c r="Y23" i="12" a="1"/>
  <c r="Y23" i="12" s="1"/>
  <c r="Y18" i="12" a="1"/>
  <c r="Y18" i="12" s="1"/>
  <c r="Y20" i="12" a="1"/>
  <c r="Y20" i="12" s="1"/>
  <c r="Y21" i="12" a="1"/>
  <c r="Y21" i="12" s="1"/>
  <c r="Y19" i="12" a="1"/>
  <c r="Y19" i="12" s="1"/>
  <c r="Y4" i="12" a="1"/>
  <c r="Y4" i="12" s="1"/>
  <c r="Y39" i="12" a="1"/>
  <c r="Y39" i="12" s="1"/>
  <c r="Y13" i="12" a="1"/>
  <c r="Y13" i="12" s="1"/>
  <c r="Y9" i="12" a="1"/>
  <c r="Y9" i="12" s="1"/>
  <c r="Y8" i="12" a="1"/>
  <c r="Y8" i="12" s="1"/>
  <c r="Y33" i="12" a="1"/>
  <c r="Y33" i="12" s="1"/>
  <c r="Y34" i="12" a="1"/>
  <c r="Y34" i="12" s="1"/>
  <c r="Y35" i="12" a="1"/>
  <c r="Y35" i="12" s="1"/>
  <c r="Y37" i="12" a="1"/>
  <c r="Y37" i="12" s="1"/>
  <c r="Y12" i="12" a="1"/>
  <c r="Y12" i="12" s="1"/>
  <c r="Y26" i="12" a="1"/>
  <c r="Y26" i="12" s="1"/>
  <c r="Y30" i="12" a="1"/>
  <c r="Y30" i="12" s="1"/>
  <c r="Y3" i="12" a="1"/>
  <c r="Y3" i="12" s="1"/>
  <c r="Y36" i="12" a="1"/>
  <c r="Y36" i="12" s="1"/>
  <c r="Y27" i="12" a="1"/>
  <c r="Y27" i="12" s="1"/>
  <c r="Y29" i="12" a="1"/>
  <c r="Y29" i="12" s="1"/>
  <c r="Y25" i="12" a="1"/>
  <c r="Y25" i="12" s="1"/>
  <c r="Y31" i="12" a="1"/>
  <c r="Y31" i="12" s="1"/>
  <c r="Y32" i="12" a="1"/>
  <c r="Y32" i="12" s="1"/>
  <c r="Y28" i="12" a="1"/>
  <c r="Y28" i="12" s="1"/>
  <c r="AA173" i="12" a="1"/>
  <c r="AA173" i="12" s="1"/>
  <c r="AA177" i="12" a="1"/>
  <c r="AA177" i="12" s="1"/>
  <c r="AA180" i="12" a="1"/>
  <c r="AA180" i="12" s="1"/>
  <c r="AA183" i="12" a="1"/>
  <c r="AA183" i="12" s="1"/>
  <c r="AA178" i="12" a="1"/>
  <c r="AA178" i="12" s="1"/>
  <c r="AA174" i="12" a="1"/>
  <c r="AA174" i="12" s="1"/>
  <c r="AA175" i="12" a="1"/>
  <c r="AA175" i="12" s="1"/>
  <c r="AA172" i="12" a="1"/>
  <c r="AA172" i="12" s="1"/>
  <c r="AA181" i="12" a="1"/>
  <c r="AA181" i="12" s="1"/>
  <c r="AA176" i="12" a="1"/>
  <c r="AA176" i="12" s="1"/>
  <c r="AA179" i="12" a="1"/>
  <c r="AA179" i="12" s="1"/>
  <c r="AA189" i="12" a="1"/>
  <c r="AA189" i="12" s="1"/>
  <c r="AA151" i="12" a="1"/>
  <c r="AA151" i="12" s="1"/>
  <c r="AA145" i="12" a="1"/>
  <c r="AA145" i="12" s="1"/>
  <c r="AA187" i="12" a="1"/>
  <c r="AA187" i="12" s="1"/>
  <c r="AA185" i="12" a="1"/>
  <c r="AA185" i="12" s="1"/>
  <c r="AA182" i="12" a="1"/>
  <c r="AA182" i="12" s="1"/>
  <c r="AA162" i="12" a="1"/>
  <c r="AA162" i="12" s="1"/>
  <c r="AA163" i="12" a="1"/>
  <c r="AA163" i="12" s="1"/>
  <c r="AA186" i="12" a="1"/>
  <c r="AA186" i="12" s="1"/>
  <c r="AA146" i="12" a="1"/>
  <c r="AA146" i="12" s="1"/>
  <c r="AA156" i="12" a="1"/>
  <c r="AA156" i="12" s="1"/>
  <c r="AA188" i="12" a="1"/>
  <c r="AA188" i="12" s="1"/>
  <c r="AA148" i="12" a="1"/>
  <c r="AA148" i="12" s="1"/>
  <c r="AA149" i="12" a="1"/>
  <c r="AA149" i="12" s="1"/>
  <c r="AA157" i="12" a="1"/>
  <c r="AA157" i="12" s="1"/>
  <c r="AA160" i="12" a="1"/>
  <c r="AA160" i="12" s="1"/>
  <c r="AA161" i="12" a="1"/>
  <c r="AA161" i="12" s="1"/>
  <c r="AA158" i="12" a="1"/>
  <c r="AA158" i="12" s="1"/>
  <c r="AA159" i="12" a="1"/>
  <c r="AA159" i="12" s="1"/>
  <c r="AA184" i="12" a="1"/>
  <c r="AA184" i="12" s="1"/>
  <c r="AA147" i="12" a="1"/>
  <c r="AA147" i="12" s="1"/>
  <c r="AA164" i="12" a="1"/>
  <c r="AA164" i="12" s="1"/>
  <c r="AA112" i="12" a="1"/>
  <c r="AA112" i="12" s="1"/>
  <c r="AA144" i="12" a="1"/>
  <c r="AA144" i="12" s="1"/>
  <c r="AA154" i="12" a="1"/>
  <c r="AA154" i="12" s="1"/>
  <c r="AA150" i="12" a="1"/>
  <c r="AA150" i="12" s="1"/>
  <c r="AA168" i="12" a="1"/>
  <c r="AA168" i="12" s="1"/>
  <c r="AA113" i="12" a="1"/>
  <c r="AA113" i="12" s="1"/>
  <c r="AA171" i="12" a="1"/>
  <c r="AA171" i="12" s="1"/>
  <c r="AA117" i="12" a="1"/>
  <c r="AA117" i="12" s="1"/>
  <c r="AA125" i="12" a="1"/>
  <c r="AA125" i="12" s="1"/>
  <c r="AA127" i="12" a="1"/>
  <c r="AA127" i="12" s="1"/>
  <c r="AA116" i="12" a="1"/>
  <c r="AA116" i="12" s="1"/>
  <c r="AA115" i="12" a="1"/>
  <c r="AA115" i="12" s="1"/>
  <c r="AA153" i="12" a="1"/>
  <c r="AA153" i="12" s="1"/>
  <c r="AA166" i="12" a="1"/>
  <c r="AA166" i="12" s="1"/>
  <c r="AA114" i="12" a="1"/>
  <c r="AA114" i="12" s="1"/>
  <c r="AA118" i="12" a="1"/>
  <c r="AA118" i="12" s="1"/>
  <c r="AA169" i="12" a="1"/>
  <c r="AA169" i="12" s="1"/>
  <c r="AA120" i="12" a="1"/>
  <c r="AA120" i="12" s="1"/>
  <c r="AA122" i="12" a="1"/>
  <c r="AA122" i="12" s="1"/>
  <c r="AA121" i="12" a="1"/>
  <c r="AA121" i="12" s="1"/>
  <c r="AA130" i="12" a="1"/>
  <c r="AA130" i="12" s="1"/>
  <c r="AA136" i="12" a="1"/>
  <c r="AA136" i="12" s="1"/>
  <c r="AA137" i="12" a="1"/>
  <c r="AA137" i="12" s="1"/>
  <c r="AA165" i="12" a="1"/>
  <c r="AA165" i="12" s="1"/>
  <c r="AA129" i="12" a="1"/>
  <c r="AA129" i="12" s="1"/>
  <c r="AA126" i="12" a="1"/>
  <c r="AA126" i="12" s="1"/>
  <c r="AA119" i="12" a="1"/>
  <c r="AA119" i="12" s="1"/>
  <c r="AA138" i="12" a="1"/>
  <c r="AA138" i="12" s="1"/>
  <c r="AA132" i="12" a="1"/>
  <c r="AA132" i="12" s="1"/>
  <c r="AA133" i="12" a="1"/>
  <c r="AA133" i="12" s="1"/>
  <c r="AA139" i="12" a="1"/>
  <c r="AA139" i="12" s="1"/>
  <c r="AA152" i="12" a="1"/>
  <c r="AA152" i="12" s="1"/>
  <c r="AA134" i="12" a="1"/>
  <c r="AA134" i="12" s="1"/>
  <c r="AA124" i="12" a="1"/>
  <c r="AA124" i="12" s="1"/>
  <c r="AA81" i="12" a="1"/>
  <c r="AA81" i="12" s="1"/>
  <c r="AA77" i="12" a="1"/>
  <c r="AA77" i="12" s="1"/>
  <c r="AA84" i="12" a="1"/>
  <c r="AA84" i="12" s="1"/>
  <c r="AA128" i="12" a="1"/>
  <c r="AA128" i="12" s="1"/>
  <c r="AA135" i="12" a="1"/>
  <c r="AA135" i="12" s="1"/>
  <c r="AA79" i="12" a="1"/>
  <c r="AA79" i="12" s="1"/>
  <c r="AA155" i="12" a="1"/>
  <c r="AA155" i="12" s="1"/>
  <c r="AA140" i="12" a="1"/>
  <c r="AA140" i="12" s="1"/>
  <c r="AA123" i="12" a="1"/>
  <c r="AA123" i="12" s="1"/>
  <c r="AA142" i="12" a="1"/>
  <c r="AA142" i="12" s="1"/>
  <c r="AA111" i="12" a="1"/>
  <c r="AA111" i="12" s="1"/>
  <c r="AA82" i="12" a="1"/>
  <c r="AA82" i="12" s="1"/>
  <c r="AA76" i="12" a="1"/>
  <c r="AA76" i="12" s="1"/>
  <c r="AA78" i="12" a="1"/>
  <c r="AA78" i="12" s="1"/>
  <c r="AA80" i="12" a="1"/>
  <c r="AA80" i="12" s="1"/>
  <c r="AA141" i="12" a="1"/>
  <c r="AA141" i="12" s="1"/>
  <c r="AA131" i="12" a="1"/>
  <c r="AA131" i="12" s="1"/>
  <c r="AA167" i="12" a="1"/>
  <c r="AA167" i="12" s="1"/>
  <c r="AA100" i="12" a="1"/>
  <c r="AA100" i="12" s="1"/>
  <c r="AA89" i="12" a="1"/>
  <c r="AA89" i="12" s="1"/>
  <c r="AA94" i="12" a="1"/>
  <c r="AA94" i="12" s="1"/>
  <c r="AA99" i="12" a="1"/>
  <c r="AA99" i="12" s="1"/>
  <c r="AA85" i="12" a="1"/>
  <c r="AA85" i="12" s="1"/>
  <c r="AA87" i="12" a="1"/>
  <c r="AA87" i="12" s="1"/>
  <c r="AA88" i="12" a="1"/>
  <c r="AA88" i="12" s="1"/>
  <c r="AA98" i="12" a="1"/>
  <c r="AA98" i="12" s="1"/>
  <c r="AA91" i="12" a="1"/>
  <c r="AA91" i="12" s="1"/>
  <c r="AA92" i="12" a="1"/>
  <c r="AA92" i="12" s="1"/>
  <c r="AA93" i="12" a="1"/>
  <c r="AA93" i="12" s="1"/>
  <c r="AA86" i="12" a="1"/>
  <c r="AA86" i="12" s="1"/>
  <c r="AA104" i="12" a="1"/>
  <c r="AA104" i="12" s="1"/>
  <c r="AA105" i="12" a="1"/>
  <c r="AA105" i="12" s="1"/>
  <c r="AA109" i="12" a="1"/>
  <c r="AA109" i="12" s="1"/>
  <c r="AA90" i="12" a="1"/>
  <c r="AA90" i="12" s="1"/>
  <c r="AA106" i="12" a="1"/>
  <c r="AA106" i="12" s="1"/>
  <c r="AA97" i="12" a="1"/>
  <c r="AA97" i="12" s="1"/>
  <c r="AA101" i="12" a="1"/>
  <c r="AA101" i="12" s="1"/>
  <c r="AA42" i="12" a="1"/>
  <c r="AA42" i="12" s="1"/>
  <c r="AA108" i="12" a="1"/>
  <c r="AA108" i="12" s="1"/>
  <c r="AA103" i="12" a="1"/>
  <c r="AA103" i="12" s="1"/>
  <c r="AA43" i="12" a="1"/>
  <c r="AA43" i="12" s="1"/>
  <c r="AA107" i="12" a="1"/>
  <c r="AA107" i="12" s="1"/>
  <c r="AA83" i="12" a="1"/>
  <c r="AA83" i="12" s="1"/>
  <c r="AA61" i="12" a="1"/>
  <c r="AA61" i="12" s="1"/>
  <c r="AA47" i="12" a="1"/>
  <c r="AA47" i="12" s="1"/>
  <c r="AA51" i="12" a="1"/>
  <c r="AA51" i="12" s="1"/>
  <c r="AA55" i="12" a="1"/>
  <c r="AA55" i="12" s="1"/>
  <c r="AA95" i="12" a="1"/>
  <c r="AA95" i="12" s="1"/>
  <c r="AA53" i="12" a="1"/>
  <c r="AA53" i="12" s="1"/>
  <c r="AA44" i="12" a="1"/>
  <c r="AA44" i="12" s="1"/>
  <c r="AA48" i="12" a="1"/>
  <c r="AA48" i="12" s="1"/>
  <c r="AA96" i="12" a="1"/>
  <c r="AA96" i="12" s="1"/>
  <c r="AA40" i="12" a="1"/>
  <c r="AA40" i="12" s="1"/>
  <c r="AA41" i="12" a="1"/>
  <c r="AA41" i="12" s="1"/>
  <c r="AA45" i="12" a="1"/>
  <c r="AA45" i="12" s="1"/>
  <c r="AA50" i="12" a="1"/>
  <c r="AA50" i="12" s="1"/>
  <c r="AA56" i="12" a="1"/>
  <c r="AA56" i="12" s="1"/>
  <c r="AA57" i="12" a="1"/>
  <c r="AA57" i="12" s="1"/>
  <c r="AA58" i="12" a="1"/>
  <c r="AA58" i="12" s="1"/>
  <c r="AA46" i="12" a="1"/>
  <c r="AA46" i="12" s="1"/>
  <c r="AA54" i="12" a="1"/>
  <c r="AA54" i="12" s="1"/>
  <c r="AA4" i="12" a="1"/>
  <c r="AA4" i="12" s="1"/>
  <c r="AA39" i="12" a="1"/>
  <c r="AA39" i="12" s="1"/>
  <c r="AA49" i="12" a="1"/>
  <c r="AA49" i="12" s="1"/>
  <c r="AA66" i="12" a="1"/>
  <c r="AA66" i="12" s="1"/>
  <c r="AA75" i="12" a="1"/>
  <c r="AA75" i="12" s="1"/>
  <c r="AA67" i="12" a="1"/>
  <c r="AA67" i="12" s="1"/>
  <c r="AA5" i="12" a="1"/>
  <c r="AA5" i="12" s="1"/>
  <c r="AA102" i="12" a="1"/>
  <c r="AA102" i="12" s="1"/>
  <c r="AA60" i="12" a="1"/>
  <c r="AA60" i="12" s="1"/>
  <c r="AA68" i="12" a="1"/>
  <c r="AA68" i="12" s="1"/>
  <c r="AA69" i="12" a="1"/>
  <c r="AA69" i="12" s="1"/>
  <c r="AA6" i="12" a="1"/>
  <c r="AA6" i="12" s="1"/>
  <c r="AA62" i="12" a="1"/>
  <c r="AA62" i="12" s="1"/>
  <c r="AA63" i="12" a="1"/>
  <c r="AA63" i="12" s="1"/>
  <c r="AA52" i="12" a="1"/>
  <c r="AA52" i="12" s="1"/>
  <c r="AA59" i="12" a="1"/>
  <c r="AA59" i="12" s="1"/>
  <c r="AA73" i="12" a="1"/>
  <c r="AA73" i="12" s="1"/>
  <c r="AA72" i="12" a="1"/>
  <c r="AA72" i="12" s="1"/>
  <c r="AA64" i="12" a="1"/>
  <c r="AA64" i="12" s="1"/>
  <c r="AA71" i="12" a="1"/>
  <c r="AA71" i="12" s="1"/>
  <c r="AA8" i="12" a="1"/>
  <c r="AA8" i="12" s="1"/>
  <c r="AA12" i="12" a="1"/>
  <c r="AA12" i="12" s="1"/>
  <c r="AA16" i="12" a="1"/>
  <c r="AA16" i="12" s="1"/>
  <c r="AA10" i="12" a="1"/>
  <c r="AA10" i="12" s="1"/>
  <c r="AA11" i="12" a="1"/>
  <c r="AA11" i="12" s="1"/>
  <c r="AA7" i="12" a="1"/>
  <c r="AA7" i="12" s="1"/>
  <c r="AA15" i="12" a="1"/>
  <c r="AA15" i="12" s="1"/>
  <c r="AA17" i="12" a="1"/>
  <c r="AA17" i="12" s="1"/>
  <c r="AA24" i="12" a="1"/>
  <c r="AA24" i="12" s="1"/>
  <c r="AA22" i="12" a="1"/>
  <c r="AA22" i="12" s="1"/>
  <c r="AA23" i="12" a="1"/>
  <c r="AA23" i="12" s="1"/>
  <c r="AA65" i="12" a="1"/>
  <c r="AA65" i="12" s="1"/>
  <c r="AA14" i="12" a="1"/>
  <c r="AA14" i="12" s="1"/>
  <c r="AA18" i="12" a="1"/>
  <c r="AA18" i="12" s="1"/>
  <c r="AA70" i="12" a="1"/>
  <c r="AA70" i="12" s="1"/>
  <c r="AA20" i="12" a="1"/>
  <c r="AA20" i="12" s="1"/>
  <c r="AA19" i="12" a="1"/>
  <c r="AA19" i="12" s="1"/>
  <c r="AA13" i="12" a="1"/>
  <c r="AA13" i="12" s="1"/>
  <c r="AA29" i="12" a="1"/>
  <c r="AA29" i="12" s="1"/>
  <c r="AA25" i="12" a="1"/>
  <c r="AA25" i="12" s="1"/>
  <c r="AA31" i="12" a="1"/>
  <c r="AA31" i="12" s="1"/>
  <c r="AA21" i="12" a="1"/>
  <c r="AA21" i="12" s="1"/>
  <c r="AA28" i="12" a="1"/>
  <c r="AA28" i="12" s="1"/>
  <c r="AA32" i="12" a="1"/>
  <c r="AA32" i="12" s="1"/>
  <c r="AA35" i="12" a="1"/>
  <c r="AA35" i="12" s="1"/>
  <c r="AA33" i="12" a="1"/>
  <c r="AA33" i="12" s="1"/>
  <c r="AA34" i="12" a="1"/>
  <c r="AA34" i="12" s="1"/>
  <c r="AA9" i="12" a="1"/>
  <c r="AA9" i="12" s="1"/>
  <c r="AA37" i="12" a="1"/>
  <c r="AA37" i="12" s="1"/>
  <c r="AA26" i="12" a="1"/>
  <c r="AA26" i="12" s="1"/>
  <c r="AA30" i="12" a="1"/>
  <c r="AA30" i="12" s="1"/>
  <c r="AA3" i="12" a="1"/>
  <c r="AA3" i="12" s="1"/>
  <c r="AA36" i="12" a="1"/>
  <c r="AA36" i="12" s="1"/>
  <c r="AA27" i="12" a="1"/>
  <c r="AA27" i="12" s="1"/>
  <c r="AT179" i="12" a="1"/>
  <c r="AT179" i="12" s="1"/>
  <c r="AT186" i="12" a="1"/>
  <c r="AT186" i="12" s="1"/>
  <c r="AT173" i="12" a="1"/>
  <c r="AT173" i="12" s="1"/>
  <c r="AT176" i="12" a="1"/>
  <c r="AT176" i="12" s="1"/>
  <c r="AT183" i="12" a="1"/>
  <c r="AT183" i="12" s="1"/>
  <c r="AT184" i="12" a="1"/>
  <c r="AT184" i="12" s="1"/>
  <c r="AT185" i="12" a="1"/>
  <c r="AT185" i="12" s="1"/>
  <c r="AT177" i="12" a="1"/>
  <c r="AT177" i="12" s="1"/>
  <c r="AT174" i="12" a="1"/>
  <c r="AT174" i="12" s="1"/>
  <c r="AT180" i="12" a="1"/>
  <c r="AT180" i="12" s="1"/>
  <c r="AT178" i="12" a="1"/>
  <c r="AT178" i="12" s="1"/>
  <c r="AT175" i="12" a="1"/>
  <c r="AT175" i="12" s="1"/>
  <c r="AT172" i="12" a="1"/>
  <c r="AT172" i="12" s="1"/>
  <c r="AT188" i="12" a="1"/>
  <c r="AT188" i="12" s="1"/>
  <c r="AT149" i="12" a="1"/>
  <c r="AT149" i="12" s="1"/>
  <c r="AT182" i="12" a="1"/>
  <c r="AT182" i="12" s="1"/>
  <c r="AT171" i="12" a="1"/>
  <c r="AT171" i="12" s="1"/>
  <c r="AT189" i="12" a="1"/>
  <c r="AT189" i="12" s="1"/>
  <c r="AT181" i="12" a="1"/>
  <c r="AT181" i="12" s="1"/>
  <c r="AT146" i="12" a="1"/>
  <c r="AT146" i="12" s="1"/>
  <c r="AT148" i="12" a="1"/>
  <c r="AT148" i="12" s="1"/>
  <c r="AT153" i="12" a="1"/>
  <c r="AT153" i="12" s="1"/>
  <c r="AT162" i="12" a="1"/>
  <c r="AT162" i="12" s="1"/>
  <c r="AT187" i="12" a="1"/>
  <c r="AT187" i="12" s="1"/>
  <c r="AT145" i="12" a="1"/>
  <c r="AT145" i="12" s="1"/>
  <c r="AT154" i="12" a="1"/>
  <c r="AT154" i="12" s="1"/>
  <c r="AT147" i="12" a="1"/>
  <c r="AT147" i="12" s="1"/>
  <c r="AT150" i="12" a="1"/>
  <c r="AT150" i="12" s="1"/>
  <c r="AT159" i="12" a="1"/>
  <c r="AT159" i="12" s="1"/>
  <c r="AT166" i="12" a="1"/>
  <c r="AT166" i="12" s="1"/>
  <c r="AT151" i="12" a="1"/>
  <c r="AT151" i="12" s="1"/>
  <c r="AT152" i="12" a="1"/>
  <c r="AT152" i="12" s="1"/>
  <c r="AT155" i="12" a="1"/>
  <c r="AT155" i="12" s="1"/>
  <c r="AT157" i="12" a="1"/>
  <c r="AT157" i="12" s="1"/>
  <c r="AT161" i="12" a="1"/>
  <c r="AT161" i="12" s="1"/>
  <c r="AT164" i="12" a="1"/>
  <c r="AT164" i="12" s="1"/>
  <c r="AT112" i="12" a="1"/>
  <c r="AT112" i="12" s="1"/>
  <c r="AT114" i="12" a="1"/>
  <c r="AT114" i="12" s="1"/>
  <c r="AT167" i="12" a="1"/>
  <c r="AT167" i="12" s="1"/>
  <c r="AT158" i="12" a="1"/>
  <c r="AT158" i="12" s="1"/>
  <c r="AT163" i="12" a="1"/>
  <c r="AT163" i="12" s="1"/>
  <c r="AT156" i="12" a="1"/>
  <c r="AT156" i="12" s="1"/>
  <c r="AT144" i="12" a="1"/>
  <c r="AT144" i="12" s="1"/>
  <c r="AT120" i="12" a="1"/>
  <c r="AT120" i="12" s="1"/>
  <c r="AT169" i="12" a="1"/>
  <c r="AT169" i="12" s="1"/>
  <c r="AT115" i="12" a="1"/>
  <c r="AT115" i="12" s="1"/>
  <c r="AT119" i="12" a="1"/>
  <c r="AT119" i="12" s="1"/>
  <c r="AT121" i="12" a="1"/>
  <c r="AT121" i="12" s="1"/>
  <c r="AT113" i="12" a="1"/>
  <c r="AT113" i="12" s="1"/>
  <c r="AT117" i="12" a="1"/>
  <c r="AT117" i="12" s="1"/>
  <c r="AT125" i="12" a="1"/>
  <c r="AT125" i="12" s="1"/>
  <c r="AT165" i="12" a="1"/>
  <c r="AT165" i="12" s="1"/>
  <c r="AT160" i="12" a="1"/>
  <c r="AT160" i="12" s="1"/>
  <c r="AT116" i="12" a="1"/>
  <c r="AT116" i="12" s="1"/>
  <c r="AT123" i="12" a="1"/>
  <c r="AT123" i="12" s="1"/>
  <c r="AT135" i="12" a="1"/>
  <c r="AT135" i="12" s="1"/>
  <c r="AT126" i="12" a="1"/>
  <c r="AT126" i="12" s="1"/>
  <c r="AT122" i="12" a="1"/>
  <c r="AT122" i="12" s="1"/>
  <c r="AT131" i="12" a="1"/>
  <c r="AT131" i="12" s="1"/>
  <c r="AT136" i="12" a="1"/>
  <c r="AT136" i="12" s="1"/>
  <c r="AT168" i="12" a="1"/>
  <c r="AT168" i="12" s="1"/>
  <c r="AT128" i="12" a="1"/>
  <c r="AT128" i="12" s="1"/>
  <c r="AT127" i="12" a="1"/>
  <c r="AT127" i="12" s="1"/>
  <c r="AT129" i="12" a="1"/>
  <c r="AT129" i="12" s="1"/>
  <c r="AT130" i="12" a="1"/>
  <c r="AT130" i="12" s="1"/>
  <c r="AT132" i="12" a="1"/>
  <c r="AT132" i="12" s="1"/>
  <c r="AT138" i="12" a="1"/>
  <c r="AT138" i="12" s="1"/>
  <c r="AT139" i="12" a="1"/>
  <c r="AT139" i="12" s="1"/>
  <c r="AT124" i="12" a="1"/>
  <c r="AT124" i="12" s="1"/>
  <c r="AT133" i="12" a="1"/>
  <c r="AT133" i="12" s="1"/>
  <c r="AT141" i="12" a="1"/>
  <c r="AT141" i="12" s="1"/>
  <c r="AT111" i="12" a="1"/>
  <c r="AT111" i="12" s="1"/>
  <c r="AT80" i="12" a="1"/>
  <c r="AT80" i="12" s="1"/>
  <c r="AT83" i="12" a="1"/>
  <c r="AT83" i="12" s="1"/>
  <c r="AT81" i="12" a="1"/>
  <c r="AT81" i="12" s="1"/>
  <c r="AT77" i="12" a="1"/>
  <c r="AT77" i="12" s="1"/>
  <c r="AT79" i="12" a="1"/>
  <c r="AT79" i="12" s="1"/>
  <c r="AT134" i="12" a="1"/>
  <c r="AT134" i="12" s="1"/>
  <c r="AT140" i="12" a="1"/>
  <c r="AT140" i="12" s="1"/>
  <c r="AT118" i="12" a="1"/>
  <c r="AT118" i="12" s="1"/>
  <c r="AT137" i="12" a="1"/>
  <c r="AT137" i="12" s="1"/>
  <c r="AT142" i="12" a="1"/>
  <c r="AT142" i="12" s="1"/>
  <c r="AT82" i="12" a="1"/>
  <c r="AT82" i="12" s="1"/>
  <c r="AT86" i="12" a="1"/>
  <c r="AT86" i="12" s="1"/>
  <c r="AT91" i="12" a="1"/>
  <c r="AT91" i="12" s="1"/>
  <c r="AT97" i="12" a="1"/>
  <c r="AT97" i="12" s="1"/>
  <c r="AT85" i="12" a="1"/>
  <c r="AT85" i="12" s="1"/>
  <c r="AT88" i="12" a="1"/>
  <c r="AT88" i="12" s="1"/>
  <c r="AT96" i="12" a="1"/>
  <c r="AT96" i="12" s="1"/>
  <c r="AT78" i="12" a="1"/>
  <c r="AT78" i="12" s="1"/>
  <c r="AT92" i="12" a="1"/>
  <c r="AT92" i="12" s="1"/>
  <c r="AT95" i="12" a="1"/>
  <c r="AT95" i="12" s="1"/>
  <c r="AT90" i="12" a="1"/>
  <c r="AT90" i="12" s="1"/>
  <c r="AT89" i="12" a="1"/>
  <c r="AT89" i="12" s="1"/>
  <c r="AT94" i="12" a="1"/>
  <c r="AT94" i="12" s="1"/>
  <c r="AT87" i="12" a="1"/>
  <c r="AT87" i="12" s="1"/>
  <c r="AT84" i="12" a="1"/>
  <c r="AT84" i="12" s="1"/>
  <c r="AT103" i="12" a="1"/>
  <c r="AT103" i="12" s="1"/>
  <c r="AT41" i="12" a="1"/>
  <c r="AT41" i="12" s="1"/>
  <c r="AT93" i="12" a="1"/>
  <c r="AT93" i="12" s="1"/>
  <c r="AT75" i="12" a="1"/>
  <c r="AT75" i="12" s="1"/>
  <c r="AT102" i="12" a="1"/>
  <c r="AT102" i="12" s="1"/>
  <c r="AT42" i="12" a="1"/>
  <c r="AT42" i="12" s="1"/>
  <c r="AT98" i="12" a="1"/>
  <c r="AT98" i="12" s="1"/>
  <c r="AT104" i="12" a="1"/>
  <c r="AT104" i="12" s="1"/>
  <c r="AT109" i="12" a="1"/>
  <c r="AT109" i="12" s="1"/>
  <c r="AT105" i="12" a="1"/>
  <c r="AT105" i="12" s="1"/>
  <c r="AT100" i="12" a="1"/>
  <c r="AT100" i="12" s="1"/>
  <c r="AT108" i="12" a="1"/>
  <c r="AT108" i="12" s="1"/>
  <c r="AT101" i="12" a="1"/>
  <c r="AT101" i="12" s="1"/>
  <c r="AT76" i="12" a="1"/>
  <c r="AT76" i="12" s="1"/>
  <c r="AT99" i="12" a="1"/>
  <c r="AT99" i="12" s="1"/>
  <c r="AT106" i="12" a="1"/>
  <c r="AT106" i="12" s="1"/>
  <c r="AT46" i="12" a="1"/>
  <c r="AT46" i="12" s="1"/>
  <c r="AT40" i="12" a="1"/>
  <c r="AT40" i="12" s="1"/>
  <c r="AT43" i="12" a="1"/>
  <c r="AT43" i="12" s="1"/>
  <c r="AT56" i="12" a="1"/>
  <c r="AT56" i="12" s="1"/>
  <c r="AT57" i="12" a="1"/>
  <c r="AT57" i="12" s="1"/>
  <c r="AT58" i="12" a="1"/>
  <c r="AT58" i="12" s="1"/>
  <c r="AT47" i="12" a="1"/>
  <c r="AT47" i="12" s="1"/>
  <c r="AT49" i="12" a="1"/>
  <c r="AT49" i="12" s="1"/>
  <c r="AT107" i="12" a="1"/>
  <c r="AT107" i="12" s="1"/>
  <c r="AT51" i="12" a="1"/>
  <c r="AT51" i="12" s="1"/>
  <c r="AT55" i="12" a="1"/>
  <c r="AT55" i="12" s="1"/>
  <c r="AT44" i="12" a="1"/>
  <c r="AT44" i="12" s="1"/>
  <c r="AT48" i="12" a="1"/>
  <c r="AT48" i="12" s="1"/>
  <c r="AT52" i="12" a="1"/>
  <c r="AT52" i="12" s="1"/>
  <c r="AT53" i="12" a="1"/>
  <c r="AT53" i="12" s="1"/>
  <c r="AT45" i="12" a="1"/>
  <c r="AT45" i="12" s="1"/>
  <c r="AT50" i="12" a="1"/>
  <c r="AT50" i="12" s="1"/>
  <c r="AT54" i="12" a="1"/>
  <c r="AT54" i="12" s="1"/>
  <c r="AT63" i="12" a="1"/>
  <c r="AT63" i="12" s="1"/>
  <c r="AT70" i="12" a="1"/>
  <c r="AT70" i="12" s="1"/>
  <c r="AT60" i="12" a="1"/>
  <c r="AT60" i="12" s="1"/>
  <c r="AT64" i="12" a="1"/>
  <c r="AT64" i="12" s="1"/>
  <c r="AT4" i="12" a="1"/>
  <c r="AT4" i="12" s="1"/>
  <c r="AT59" i="12" a="1"/>
  <c r="AT59" i="12" s="1"/>
  <c r="AT65" i="12" a="1"/>
  <c r="AT65" i="12" s="1"/>
  <c r="AT67" i="12" a="1"/>
  <c r="AT67" i="12" s="1"/>
  <c r="AT6" i="12" a="1"/>
  <c r="AT6" i="12" s="1"/>
  <c r="AT66" i="12" a="1"/>
  <c r="AT66" i="12" s="1"/>
  <c r="AT68" i="12" a="1"/>
  <c r="AT68" i="12" s="1"/>
  <c r="AT69" i="12" a="1"/>
  <c r="AT69" i="12" s="1"/>
  <c r="AT61" i="12" a="1"/>
  <c r="AT61" i="12" s="1"/>
  <c r="AT73" i="12" a="1"/>
  <c r="AT73" i="12" s="1"/>
  <c r="AT71" i="12" a="1"/>
  <c r="AT71" i="12" s="1"/>
  <c r="AT39" i="12" a="1"/>
  <c r="AT39" i="12" s="1"/>
  <c r="AT13" i="12" a="1"/>
  <c r="AT13" i="12" s="1"/>
  <c r="AT8" i="12" a="1"/>
  <c r="AT8" i="12" s="1"/>
  <c r="AT12" i="12" a="1"/>
  <c r="AT12" i="12" s="1"/>
  <c r="AT9" i="12" a="1"/>
  <c r="AT9" i="12" s="1"/>
  <c r="AT24" i="12" a="1"/>
  <c r="AT24" i="12" s="1"/>
  <c r="AT16" i="12" a="1"/>
  <c r="AT16" i="12" s="1"/>
  <c r="AT23" i="12" a="1"/>
  <c r="AT23" i="12" s="1"/>
  <c r="AT15" i="12" a="1"/>
  <c r="AT15" i="12" s="1"/>
  <c r="AT17" i="12" a="1"/>
  <c r="AT17" i="12" s="1"/>
  <c r="AT72" i="12" a="1"/>
  <c r="AT72" i="12" s="1"/>
  <c r="AT21" i="12" a="1"/>
  <c r="AT21" i="12" s="1"/>
  <c r="AT62" i="12" a="1"/>
  <c r="AT62" i="12" s="1"/>
  <c r="AT5" i="12" a="1"/>
  <c r="AT5" i="12" s="1"/>
  <c r="AT7" i="12" a="1"/>
  <c r="AT7" i="12" s="1"/>
  <c r="AT14" i="12" a="1"/>
  <c r="AT14" i="12" s="1"/>
  <c r="AT18" i="12" a="1"/>
  <c r="AT18" i="12" s="1"/>
  <c r="AT10" i="12" a="1"/>
  <c r="AT10" i="12" s="1"/>
  <c r="AT11" i="12" a="1"/>
  <c r="AT11" i="12" s="1"/>
  <c r="AT19" i="12" a="1"/>
  <c r="AT19" i="12" s="1"/>
  <c r="AT37" i="12" a="1"/>
  <c r="AT37" i="12" s="1"/>
  <c r="AT36" i="12" a="1"/>
  <c r="AT36" i="12" s="1"/>
  <c r="AT30" i="12" a="1"/>
  <c r="AT30" i="12" s="1"/>
  <c r="AT26" i="12" a="1"/>
  <c r="AT26" i="12" s="1"/>
  <c r="AT20" i="12" a="1"/>
  <c r="AT20" i="12" s="1"/>
  <c r="AT31" i="12" a="1"/>
  <c r="AT31" i="12" s="1"/>
  <c r="AT29" i="12" a="1"/>
  <c r="AT29" i="12" s="1"/>
  <c r="AT35" i="12" a="1"/>
  <c r="AT35" i="12" s="1"/>
  <c r="AT32" i="12" a="1"/>
  <c r="AT32" i="12" s="1"/>
  <c r="AT22" i="12" a="1"/>
  <c r="AT22" i="12" s="1"/>
  <c r="AT33" i="12" a="1"/>
  <c r="AT33" i="12" s="1"/>
  <c r="AT27" i="12" a="1"/>
  <c r="AT27" i="12" s="1"/>
  <c r="AT34" i="12" a="1"/>
  <c r="AT34" i="12" s="1"/>
  <c r="AT28" i="12" a="1"/>
  <c r="AT28" i="12" s="1"/>
  <c r="AT25" i="12" a="1"/>
  <c r="AT25" i="12" s="1"/>
  <c r="AT3" i="12" a="1"/>
  <c r="AT3" i="12" s="1"/>
  <c r="BB180" i="12" a="1"/>
  <c r="BB180" i="12" s="1"/>
  <c r="BB178" i="12" a="1"/>
  <c r="BB178" i="12" s="1"/>
  <c r="BB175" i="12" a="1"/>
  <c r="BB175" i="12" s="1"/>
  <c r="BB182" i="12" a="1"/>
  <c r="BB182" i="12" s="1"/>
  <c r="BB172" i="12" a="1"/>
  <c r="BB172" i="12" s="1"/>
  <c r="BB179" i="12" a="1"/>
  <c r="BB179" i="12" s="1"/>
  <c r="BB176" i="12" a="1"/>
  <c r="BB176" i="12" s="1"/>
  <c r="BB173" i="12" a="1"/>
  <c r="BB173" i="12" s="1"/>
  <c r="BB177" i="12" a="1"/>
  <c r="BB177" i="12" s="1"/>
  <c r="BB151" i="12" a="1"/>
  <c r="BB151" i="12" s="1"/>
  <c r="BB183" i="12" a="1"/>
  <c r="BB183" i="12" s="1"/>
  <c r="BB187" i="12" a="1"/>
  <c r="BB187" i="12" s="1"/>
  <c r="BB186" i="12" a="1"/>
  <c r="BB186" i="12" s="1"/>
  <c r="BB146" i="12" a="1"/>
  <c r="BB146" i="12" s="1"/>
  <c r="BB147" i="12" a="1"/>
  <c r="BB147" i="12" s="1"/>
  <c r="BB184" i="12" a="1"/>
  <c r="BB184" i="12" s="1"/>
  <c r="BB174" i="12" a="1"/>
  <c r="BB174" i="12" s="1"/>
  <c r="BB188" i="12" a="1"/>
  <c r="BB188" i="12" s="1"/>
  <c r="BB181" i="12" a="1"/>
  <c r="BB181" i="12" s="1"/>
  <c r="BB162" i="12" a="1"/>
  <c r="BB162" i="12" s="1"/>
  <c r="BB150" i="12" a="1"/>
  <c r="BB150" i="12" s="1"/>
  <c r="BB154" i="12" a="1"/>
  <c r="BB154" i="12" s="1"/>
  <c r="BB161" i="12" a="1"/>
  <c r="BB161" i="12" s="1"/>
  <c r="BB160" i="12" a="1"/>
  <c r="BB160" i="12" s="1"/>
  <c r="BB148" i="12" a="1"/>
  <c r="BB148" i="12" s="1"/>
  <c r="BB152" i="12" a="1"/>
  <c r="BB152" i="12" s="1"/>
  <c r="BB156" i="12" a="1"/>
  <c r="BB156" i="12" s="1"/>
  <c r="BB157" i="12" a="1"/>
  <c r="BB157" i="12" s="1"/>
  <c r="BB159" i="12" a="1"/>
  <c r="BB159" i="12" s="1"/>
  <c r="BB171" i="12" a="1"/>
  <c r="BB171" i="12" s="1"/>
  <c r="BB153" i="12" a="1"/>
  <c r="BB153" i="12" s="1"/>
  <c r="BB155" i="12" a="1"/>
  <c r="BB155" i="12" s="1"/>
  <c r="BB158" i="12" a="1"/>
  <c r="BB158" i="12" s="1"/>
  <c r="BB149" i="12" a="1"/>
  <c r="BB149" i="12" s="1"/>
  <c r="BB185" i="12" a="1"/>
  <c r="BB185" i="12" s="1"/>
  <c r="BB114" i="12" a="1"/>
  <c r="BB114" i="12" s="1"/>
  <c r="BB163" i="12" a="1"/>
  <c r="BB163" i="12" s="1"/>
  <c r="BB189" i="12" a="1"/>
  <c r="BB189" i="12" s="1"/>
  <c r="BB168" i="12" a="1"/>
  <c r="BB168" i="12" s="1"/>
  <c r="BB144" i="12" a="1"/>
  <c r="BB144" i="12" s="1"/>
  <c r="BB113" i="12" a="1"/>
  <c r="BB113" i="12" s="1"/>
  <c r="BB166" i="12" a="1"/>
  <c r="BB166" i="12" s="1"/>
  <c r="BB169" i="12" a="1"/>
  <c r="BB169" i="12" s="1"/>
  <c r="BB165" i="12" a="1"/>
  <c r="BB165" i="12" s="1"/>
  <c r="BB145" i="12" a="1"/>
  <c r="BB145" i="12" s="1"/>
  <c r="BB164" i="12" a="1"/>
  <c r="BB164" i="12" s="1"/>
  <c r="BB112" i="12" a="1"/>
  <c r="BB112" i="12" s="1"/>
  <c r="BB116" i="12" a="1"/>
  <c r="BB116" i="12" s="1"/>
  <c r="BB167" i="12" a="1"/>
  <c r="BB167" i="12" s="1"/>
  <c r="BB115" i="12" a="1"/>
  <c r="BB115" i="12" s="1"/>
  <c r="BB123" i="12" a="1"/>
  <c r="BB123" i="12" s="1"/>
  <c r="BB119" i="12" a="1"/>
  <c r="BB119" i="12" s="1"/>
  <c r="BB127" i="12" a="1"/>
  <c r="BB127" i="12" s="1"/>
  <c r="BB130" i="12" a="1"/>
  <c r="BB130" i="12" s="1"/>
  <c r="BB120" i="12" a="1"/>
  <c r="BB120" i="12" s="1"/>
  <c r="BB129" i="12" a="1"/>
  <c r="BB129" i="12" s="1"/>
  <c r="BB139" i="12" a="1"/>
  <c r="BB139" i="12" s="1"/>
  <c r="BB126" i="12" a="1"/>
  <c r="BB126" i="12" s="1"/>
  <c r="BB133" i="12" a="1"/>
  <c r="BB133" i="12" s="1"/>
  <c r="BB117" i="12" a="1"/>
  <c r="BB117" i="12" s="1"/>
  <c r="BB134" i="12" a="1"/>
  <c r="BB134" i="12" s="1"/>
  <c r="BB118" i="12" a="1"/>
  <c r="BB118" i="12" s="1"/>
  <c r="BB135" i="12" a="1"/>
  <c r="BB135" i="12" s="1"/>
  <c r="BB125" i="12" a="1"/>
  <c r="BB125" i="12" s="1"/>
  <c r="BB121" i="12" a="1"/>
  <c r="BB121" i="12" s="1"/>
  <c r="BB131" i="12" a="1"/>
  <c r="BB131" i="12" s="1"/>
  <c r="BB136" i="12" a="1"/>
  <c r="BB136" i="12" s="1"/>
  <c r="BB79" i="12" a="1"/>
  <c r="BB79" i="12" s="1"/>
  <c r="BB84" i="12" a="1"/>
  <c r="BB84" i="12" s="1"/>
  <c r="BB122" i="12" a="1"/>
  <c r="BB122" i="12" s="1"/>
  <c r="BB140" i="12" a="1"/>
  <c r="BB140" i="12" s="1"/>
  <c r="BB77" i="12" a="1"/>
  <c r="BB77" i="12" s="1"/>
  <c r="BB124" i="12" a="1"/>
  <c r="BB124" i="12" s="1"/>
  <c r="BB142" i="12" a="1"/>
  <c r="BB142" i="12" s="1"/>
  <c r="BB82" i="12" a="1"/>
  <c r="BB82" i="12" s="1"/>
  <c r="BB76" i="12" a="1"/>
  <c r="BB76" i="12" s="1"/>
  <c r="BB132" i="12" a="1"/>
  <c r="BB132" i="12" s="1"/>
  <c r="BB141" i="12" a="1"/>
  <c r="BB141" i="12" s="1"/>
  <c r="BB111" i="12" a="1"/>
  <c r="BB111" i="12" s="1"/>
  <c r="BB128" i="12" a="1"/>
  <c r="BB128" i="12" s="1"/>
  <c r="BB137" i="12" a="1"/>
  <c r="BB137" i="12" s="1"/>
  <c r="BB138" i="12" a="1"/>
  <c r="BB138" i="12" s="1"/>
  <c r="BB94" i="12" a="1"/>
  <c r="BB94" i="12" s="1"/>
  <c r="BB85" i="12" a="1"/>
  <c r="BB85" i="12" s="1"/>
  <c r="BB99" i="12" a="1"/>
  <c r="BB99" i="12" s="1"/>
  <c r="BB78" i="12" a="1"/>
  <c r="BB78" i="12" s="1"/>
  <c r="BB87" i="12" a="1"/>
  <c r="BB87" i="12" s="1"/>
  <c r="BB93" i="12" a="1"/>
  <c r="BB93" i="12" s="1"/>
  <c r="BB98" i="12" a="1"/>
  <c r="BB98" i="12" s="1"/>
  <c r="BB80" i="12" a="1"/>
  <c r="BB80" i="12" s="1"/>
  <c r="BB91" i="12" a="1"/>
  <c r="BB91" i="12" s="1"/>
  <c r="BB81" i="12" a="1"/>
  <c r="BB81" i="12" s="1"/>
  <c r="BB86" i="12" a="1"/>
  <c r="BB86" i="12" s="1"/>
  <c r="BB88" i="12" a="1"/>
  <c r="BB88" i="12" s="1"/>
  <c r="BB83" i="12" a="1"/>
  <c r="BB83" i="12" s="1"/>
  <c r="BB92" i="12" a="1"/>
  <c r="BB92" i="12" s="1"/>
  <c r="BB95" i="12" a="1"/>
  <c r="BB95" i="12" s="1"/>
  <c r="BB102" i="12" a="1"/>
  <c r="BB102" i="12" s="1"/>
  <c r="BB43" i="12" a="1"/>
  <c r="BB43" i="12" s="1"/>
  <c r="BB104" i="12" a="1"/>
  <c r="BB104" i="12" s="1"/>
  <c r="BB109" i="12" a="1"/>
  <c r="BB109" i="12" s="1"/>
  <c r="BB105" i="12" a="1"/>
  <c r="BB105" i="12" s="1"/>
  <c r="BB97" i="12" a="1"/>
  <c r="BB97" i="12" s="1"/>
  <c r="BB100" i="12" a="1"/>
  <c r="BB100" i="12" s="1"/>
  <c r="BB108" i="12" a="1"/>
  <c r="BB108" i="12" s="1"/>
  <c r="BB40" i="12" a="1"/>
  <c r="BB40" i="12" s="1"/>
  <c r="BB107" i="12" a="1"/>
  <c r="BB107" i="12" s="1"/>
  <c r="BB101" i="12" a="1"/>
  <c r="BB101" i="12" s="1"/>
  <c r="BB106" i="12" a="1"/>
  <c r="BB106" i="12" s="1"/>
  <c r="BB90" i="12" a="1"/>
  <c r="BB90" i="12" s="1"/>
  <c r="BB103" i="12" a="1"/>
  <c r="BB103" i="12" s="1"/>
  <c r="BB41" i="12" a="1"/>
  <c r="BB41" i="12" s="1"/>
  <c r="BB89" i="12" a="1"/>
  <c r="BB89" i="12" s="1"/>
  <c r="BB96" i="12" a="1"/>
  <c r="BB96" i="12" s="1"/>
  <c r="BB51" i="12" a="1"/>
  <c r="BB51" i="12" s="1"/>
  <c r="BB60" i="12" a="1"/>
  <c r="BB60" i="12" s="1"/>
  <c r="BB44" i="12" a="1"/>
  <c r="BB44" i="12" s="1"/>
  <c r="BB55" i="12" a="1"/>
  <c r="BB55" i="12" s="1"/>
  <c r="BB48" i="12" a="1"/>
  <c r="BB48" i="12" s="1"/>
  <c r="BB52" i="12" a="1"/>
  <c r="BB52" i="12" s="1"/>
  <c r="BB53" i="12" a="1"/>
  <c r="BB53" i="12" s="1"/>
  <c r="BB45" i="12" a="1"/>
  <c r="BB45" i="12" s="1"/>
  <c r="BB54" i="12" a="1"/>
  <c r="BB54" i="12" s="1"/>
  <c r="BB42" i="12" a="1"/>
  <c r="BB42" i="12" s="1"/>
  <c r="BB75" i="12" a="1"/>
  <c r="BB75" i="12" s="1"/>
  <c r="BB46" i="12" a="1"/>
  <c r="BB46" i="12" s="1"/>
  <c r="BB57" i="12" a="1"/>
  <c r="BB57" i="12" s="1"/>
  <c r="BB56" i="12" a="1"/>
  <c r="BB56" i="12" s="1"/>
  <c r="BB47" i="12" a="1"/>
  <c r="BB47" i="12" s="1"/>
  <c r="BB49" i="12" a="1"/>
  <c r="BB49" i="12" s="1"/>
  <c r="BB5" i="12" a="1"/>
  <c r="BB5" i="12" s="1"/>
  <c r="BB58" i="12" a="1"/>
  <c r="BB58" i="12" s="1"/>
  <c r="BB65" i="12" a="1"/>
  <c r="BB65" i="12" s="1"/>
  <c r="BB50" i="12" a="1"/>
  <c r="BB50" i="12" s="1"/>
  <c r="BB39" i="12" a="1"/>
  <c r="BB39" i="12" s="1"/>
  <c r="BB6" i="12" a="1"/>
  <c r="BB6" i="12" s="1"/>
  <c r="BB66" i="12" a="1"/>
  <c r="BB66" i="12" s="1"/>
  <c r="BB69" i="12" a="1"/>
  <c r="BB69" i="12" s="1"/>
  <c r="BB73" i="12" a="1"/>
  <c r="BB73" i="12" s="1"/>
  <c r="BB67" i="12" a="1"/>
  <c r="BB67" i="12" s="1"/>
  <c r="BB72" i="12" a="1"/>
  <c r="BB72" i="12" s="1"/>
  <c r="BB68" i="12" a="1"/>
  <c r="BB68" i="12" s="1"/>
  <c r="BB71" i="12" a="1"/>
  <c r="BB71" i="12" s="1"/>
  <c r="BB61" i="12" a="1"/>
  <c r="BB61" i="12" s="1"/>
  <c r="BB70" i="12" a="1"/>
  <c r="BB70" i="12" s="1"/>
  <c r="BB62" i="12" a="1"/>
  <c r="BB62" i="12" s="1"/>
  <c r="BB59" i="12" a="1"/>
  <c r="BB59" i="12" s="1"/>
  <c r="BB63" i="12" a="1"/>
  <c r="BB63" i="12" s="1"/>
  <c r="BB16" i="12" a="1"/>
  <c r="BB16" i="12" s="1"/>
  <c r="BB64" i="12" a="1"/>
  <c r="BB64" i="12" s="1"/>
  <c r="BB9" i="12" a="1"/>
  <c r="BB9" i="12" s="1"/>
  <c r="BB17" i="12" a="1"/>
  <c r="BB17" i="12" s="1"/>
  <c r="BB22" i="12" a="1"/>
  <c r="BB22" i="12" s="1"/>
  <c r="BB15" i="12" a="1"/>
  <c r="BB15" i="12" s="1"/>
  <c r="BB21" i="12" a="1"/>
  <c r="BB21" i="12" s="1"/>
  <c r="BB7" i="12" a="1"/>
  <c r="BB7" i="12" s="1"/>
  <c r="BB4" i="12" a="1"/>
  <c r="BB4" i="12" s="1"/>
  <c r="BB18" i="12" a="1"/>
  <c r="BB18" i="12" s="1"/>
  <c r="BB19" i="12" a="1"/>
  <c r="BB19" i="12" s="1"/>
  <c r="BB20" i="12" a="1"/>
  <c r="BB20" i="12" s="1"/>
  <c r="BB10" i="12" a="1"/>
  <c r="BB10" i="12" s="1"/>
  <c r="BB11" i="12" a="1"/>
  <c r="BB11" i="12" s="1"/>
  <c r="BB14" i="12" a="1"/>
  <c r="BB14" i="12" s="1"/>
  <c r="BB8" i="12" a="1"/>
  <c r="BB8" i="12" s="1"/>
  <c r="BB35" i="12" a="1"/>
  <c r="BB35" i="12" s="1"/>
  <c r="BB37" i="12" a="1"/>
  <c r="BB37" i="12" s="1"/>
  <c r="BB3" i="12" a="1"/>
  <c r="BB3" i="12" s="1"/>
  <c r="BB13" i="12" a="1"/>
  <c r="BB13" i="12" s="1"/>
  <c r="BB24" i="12" a="1"/>
  <c r="BB24" i="12" s="1"/>
  <c r="BB23" i="12" a="1"/>
  <c r="BB23" i="12" s="1"/>
  <c r="BB26" i="12" a="1"/>
  <c r="BB26" i="12" s="1"/>
  <c r="BB31" i="12" a="1"/>
  <c r="BB31" i="12" s="1"/>
  <c r="BB29" i="12" a="1"/>
  <c r="BB29" i="12" s="1"/>
  <c r="BB32" i="12" a="1"/>
  <c r="BB32" i="12" s="1"/>
  <c r="BB33" i="12" a="1"/>
  <c r="BB33" i="12" s="1"/>
  <c r="BB34" i="12" a="1"/>
  <c r="BB34" i="12" s="1"/>
  <c r="BB12" i="12" a="1"/>
  <c r="BB12" i="12" s="1"/>
  <c r="BB27" i="12" a="1"/>
  <c r="BB27" i="12" s="1"/>
  <c r="BB28" i="12" a="1"/>
  <c r="BB28" i="12" s="1"/>
  <c r="BB36" i="12" a="1"/>
  <c r="BB36" i="12" s="1"/>
  <c r="BB25" i="12" a="1"/>
  <c r="BB25" i="12" s="1"/>
  <c r="BB30" i="12" a="1"/>
  <c r="BB30" i="12" s="1"/>
  <c r="BE173" i="12" a="1"/>
  <c r="BE173" i="12" s="1"/>
  <c r="BE183" i="12" a="1"/>
  <c r="BE183" i="12" s="1"/>
  <c r="BE177" i="12" a="1"/>
  <c r="BE177" i="12" s="1"/>
  <c r="BE174" i="12" a="1"/>
  <c r="BE174" i="12" s="1"/>
  <c r="BE185" i="12" a="1"/>
  <c r="BE185" i="12" s="1"/>
  <c r="BE178" i="12" a="1"/>
  <c r="BE178" i="12" s="1"/>
  <c r="BE180" i="12" a="1"/>
  <c r="BE180" i="12" s="1"/>
  <c r="BE175" i="12" a="1"/>
  <c r="BE175" i="12" s="1"/>
  <c r="BE182" i="12" a="1"/>
  <c r="BE182" i="12" s="1"/>
  <c r="BE172" i="12" a="1"/>
  <c r="BE172" i="12" s="1"/>
  <c r="BE176" i="12" a="1"/>
  <c r="BE176" i="12" s="1"/>
  <c r="BE179" i="12" a="1"/>
  <c r="BE179" i="12" s="1"/>
  <c r="BE151" i="12" a="1"/>
  <c r="BE151" i="12" s="1"/>
  <c r="BE145" i="12" a="1"/>
  <c r="BE145" i="12" s="1"/>
  <c r="BE184" i="12" a="1"/>
  <c r="BE184" i="12" s="1"/>
  <c r="BE187" i="12" a="1"/>
  <c r="BE187" i="12" s="1"/>
  <c r="BE186" i="12" a="1"/>
  <c r="BE186" i="12" s="1"/>
  <c r="BE188" i="12" a="1"/>
  <c r="BE188" i="12" s="1"/>
  <c r="BE150" i="12" a="1"/>
  <c r="BE150" i="12" s="1"/>
  <c r="BE154" i="12" a="1"/>
  <c r="BE154" i="12" s="1"/>
  <c r="BE162" i="12" a="1"/>
  <c r="BE162" i="12" s="1"/>
  <c r="BE161" i="12" a="1"/>
  <c r="BE161" i="12" s="1"/>
  <c r="BE146" i="12" a="1"/>
  <c r="BE146" i="12" s="1"/>
  <c r="BE148" i="12" a="1"/>
  <c r="BE148" i="12" s="1"/>
  <c r="BE156" i="12" a="1"/>
  <c r="BE156" i="12" s="1"/>
  <c r="BE155" i="12" a="1"/>
  <c r="BE155" i="12" s="1"/>
  <c r="BE181" i="12" a="1"/>
  <c r="BE181" i="12" s="1"/>
  <c r="BE165" i="12" a="1"/>
  <c r="BE165" i="12" s="1"/>
  <c r="BE115" i="12" a="1"/>
  <c r="BE115" i="12" s="1"/>
  <c r="BE149" i="12" a="1"/>
  <c r="BE149" i="12" s="1"/>
  <c r="BE160" i="12" a="1"/>
  <c r="BE160" i="12" s="1"/>
  <c r="BE112" i="12" a="1"/>
  <c r="BE112" i="12" s="1"/>
  <c r="BE164" i="12" a="1"/>
  <c r="BE164" i="12" s="1"/>
  <c r="BE114" i="12" a="1"/>
  <c r="BE114" i="12" s="1"/>
  <c r="BE152" i="12" a="1"/>
  <c r="BE152" i="12" s="1"/>
  <c r="BE189" i="12" a="1"/>
  <c r="BE189" i="12" s="1"/>
  <c r="BE159" i="12" a="1"/>
  <c r="BE159" i="12" s="1"/>
  <c r="BE163" i="12" a="1"/>
  <c r="BE163" i="12" s="1"/>
  <c r="BE168" i="12" a="1"/>
  <c r="BE168" i="12" s="1"/>
  <c r="BE153" i="12" a="1"/>
  <c r="BE153" i="12" s="1"/>
  <c r="BE113" i="12" a="1"/>
  <c r="BE113" i="12" s="1"/>
  <c r="BE119" i="12" a="1"/>
  <c r="BE119" i="12" s="1"/>
  <c r="BE166" i="12" a="1"/>
  <c r="BE166" i="12" s="1"/>
  <c r="BE169" i="12" a="1"/>
  <c r="BE169" i="12" s="1"/>
  <c r="BE157" i="12" a="1"/>
  <c r="BE157" i="12" s="1"/>
  <c r="BE116" i="12" a="1"/>
  <c r="BE116" i="12" s="1"/>
  <c r="BE147" i="12" a="1"/>
  <c r="BE147" i="12" s="1"/>
  <c r="BE167" i="12" a="1"/>
  <c r="BE167" i="12" s="1"/>
  <c r="BE144" i="12" a="1"/>
  <c r="BE144" i="12" s="1"/>
  <c r="BE171" i="12" a="1"/>
  <c r="BE171" i="12" s="1"/>
  <c r="BE124" i="12" a="1"/>
  <c r="BE124" i="12" s="1"/>
  <c r="BE132" i="12" a="1"/>
  <c r="BE132" i="12" s="1"/>
  <c r="BE137" i="12" a="1"/>
  <c r="BE137" i="12" s="1"/>
  <c r="BE138" i="12" a="1"/>
  <c r="BE138" i="12" s="1"/>
  <c r="BE120" i="12" a="1"/>
  <c r="BE120" i="12" s="1"/>
  <c r="BE123" i="12" a="1"/>
  <c r="BE123" i="12" s="1"/>
  <c r="BE128" i="12" a="1"/>
  <c r="BE128" i="12" s="1"/>
  <c r="BE130" i="12" a="1"/>
  <c r="BE130" i="12" s="1"/>
  <c r="BE139" i="12" a="1"/>
  <c r="BE139" i="12" s="1"/>
  <c r="BE158" i="12" a="1"/>
  <c r="BE158" i="12" s="1"/>
  <c r="BE117" i="12" a="1"/>
  <c r="BE117" i="12" s="1"/>
  <c r="BE122" i="12" a="1"/>
  <c r="BE122" i="12" s="1"/>
  <c r="BE129" i="12" a="1"/>
  <c r="BE129" i="12" s="1"/>
  <c r="BE133" i="12" a="1"/>
  <c r="BE133" i="12" s="1"/>
  <c r="BE126" i="12" a="1"/>
  <c r="BE126" i="12" s="1"/>
  <c r="BE118" i="12" a="1"/>
  <c r="BE118" i="12" s="1"/>
  <c r="BE134" i="12" a="1"/>
  <c r="BE134" i="12" s="1"/>
  <c r="BE125" i="12" a="1"/>
  <c r="BE125" i="12" s="1"/>
  <c r="BE135" i="12" a="1"/>
  <c r="BE135" i="12" s="1"/>
  <c r="BE111" i="12" a="1"/>
  <c r="BE111" i="12" s="1"/>
  <c r="BE81" i="12" a="1"/>
  <c r="BE81" i="12" s="1"/>
  <c r="BE140" i="12" a="1"/>
  <c r="BE140" i="12" s="1"/>
  <c r="BE79" i="12" a="1"/>
  <c r="BE79" i="12" s="1"/>
  <c r="BE84" i="12" a="1"/>
  <c r="BE84" i="12" s="1"/>
  <c r="BE77" i="12" a="1"/>
  <c r="BE77" i="12" s="1"/>
  <c r="BE142" i="12" a="1"/>
  <c r="BE142" i="12" s="1"/>
  <c r="BE82" i="12" a="1"/>
  <c r="BE82" i="12" s="1"/>
  <c r="BE131" i="12" a="1"/>
  <c r="BE131" i="12" s="1"/>
  <c r="BE127" i="12" a="1"/>
  <c r="BE127" i="12" s="1"/>
  <c r="BE121" i="12" a="1"/>
  <c r="BE121" i="12" s="1"/>
  <c r="BE136" i="12" a="1"/>
  <c r="BE136" i="12" s="1"/>
  <c r="BE76" i="12" a="1"/>
  <c r="BE76" i="12" s="1"/>
  <c r="BE78" i="12" a="1"/>
  <c r="BE78" i="12" s="1"/>
  <c r="BE80" i="12" a="1"/>
  <c r="BE80" i="12" s="1"/>
  <c r="BE90" i="12" a="1"/>
  <c r="BE90" i="12" s="1"/>
  <c r="BE92" i="12" a="1"/>
  <c r="BE92" i="12" s="1"/>
  <c r="BE89" i="12" a="1"/>
  <c r="BE89" i="12" s="1"/>
  <c r="BE85" i="12" a="1"/>
  <c r="BE85" i="12" s="1"/>
  <c r="BE94" i="12" a="1"/>
  <c r="BE94" i="12" s="1"/>
  <c r="BE87" i="12" a="1"/>
  <c r="BE87" i="12" s="1"/>
  <c r="BE93" i="12" a="1"/>
  <c r="BE93" i="12" s="1"/>
  <c r="BE103" i="12" a="1"/>
  <c r="BE103" i="12" s="1"/>
  <c r="BE96" i="12" a="1"/>
  <c r="BE96" i="12" s="1"/>
  <c r="BE75" i="12" a="1"/>
  <c r="BE75" i="12" s="1"/>
  <c r="BE88" i="12" a="1"/>
  <c r="BE88" i="12" s="1"/>
  <c r="BE42" i="12" a="1"/>
  <c r="BE42" i="12" s="1"/>
  <c r="BE99" i="12" a="1"/>
  <c r="BE99" i="12" s="1"/>
  <c r="BE43" i="12" a="1"/>
  <c r="BE43" i="12" s="1"/>
  <c r="BE109" i="12" a="1"/>
  <c r="BE109" i="12" s="1"/>
  <c r="BE141" i="12" a="1"/>
  <c r="BE141" i="12" s="1"/>
  <c r="BE102" i="12" a="1"/>
  <c r="BE102" i="12" s="1"/>
  <c r="BE104" i="12" a="1"/>
  <c r="BE104" i="12" s="1"/>
  <c r="BE97" i="12" a="1"/>
  <c r="BE97" i="12" s="1"/>
  <c r="BE105" i="12" a="1"/>
  <c r="BE105" i="12" s="1"/>
  <c r="BE91" i="12" a="1"/>
  <c r="BE91" i="12" s="1"/>
  <c r="BE100" i="12" a="1"/>
  <c r="BE100" i="12" s="1"/>
  <c r="BE108" i="12" a="1"/>
  <c r="BE108" i="12" s="1"/>
  <c r="BE95" i="12" a="1"/>
  <c r="BE95" i="12" s="1"/>
  <c r="BE107" i="12" a="1"/>
  <c r="BE107" i="12" s="1"/>
  <c r="BE106" i="12" a="1"/>
  <c r="BE106" i="12" s="1"/>
  <c r="BE47" i="12" a="1"/>
  <c r="BE47" i="12" s="1"/>
  <c r="BE49" i="12" a="1"/>
  <c r="BE49" i="12" s="1"/>
  <c r="BE56" i="12" a="1"/>
  <c r="BE56" i="12" s="1"/>
  <c r="BE57" i="12" a="1"/>
  <c r="BE57" i="12" s="1"/>
  <c r="BE98" i="12" a="1"/>
  <c r="BE98" i="12" s="1"/>
  <c r="BE83" i="12" a="1"/>
  <c r="BE83" i="12" s="1"/>
  <c r="BE51" i="12" a="1"/>
  <c r="BE51" i="12" s="1"/>
  <c r="BE86" i="12" a="1"/>
  <c r="BE86" i="12" s="1"/>
  <c r="BE60" i="12" a="1"/>
  <c r="BE60" i="12" s="1"/>
  <c r="BE40" i="12" a="1"/>
  <c r="BE40" i="12" s="1"/>
  <c r="BE44" i="12" a="1"/>
  <c r="BE44" i="12" s="1"/>
  <c r="BE48" i="12" a="1"/>
  <c r="BE48" i="12" s="1"/>
  <c r="BE101" i="12" a="1"/>
  <c r="BE101" i="12" s="1"/>
  <c r="BE41" i="12" a="1"/>
  <c r="BE41" i="12" s="1"/>
  <c r="BE45" i="12" a="1"/>
  <c r="BE45" i="12" s="1"/>
  <c r="BE50" i="12" a="1"/>
  <c r="BE50" i="12" s="1"/>
  <c r="BE53" i="12" a="1"/>
  <c r="BE53" i="12" s="1"/>
  <c r="BE54" i="12" a="1"/>
  <c r="BE54" i="12" s="1"/>
  <c r="BE46" i="12" a="1"/>
  <c r="BE46" i="12" s="1"/>
  <c r="BE63" i="12" a="1"/>
  <c r="BE63" i="12" s="1"/>
  <c r="BE52" i="12" a="1"/>
  <c r="BE52" i="12" s="1"/>
  <c r="BE64" i="12" a="1"/>
  <c r="BE64" i="12" s="1"/>
  <c r="BE4" i="12" a="1"/>
  <c r="BE4" i="12" s="1"/>
  <c r="BE5" i="12" a="1"/>
  <c r="BE5" i="12" s="1"/>
  <c r="BE65" i="12" a="1"/>
  <c r="BE65" i="12" s="1"/>
  <c r="BE58" i="12" a="1"/>
  <c r="BE58" i="12" s="1"/>
  <c r="BE69" i="12" a="1"/>
  <c r="BE69" i="12" s="1"/>
  <c r="BE73" i="12" a="1"/>
  <c r="BE73" i="12" s="1"/>
  <c r="BE72" i="12" a="1"/>
  <c r="BE72" i="12" s="1"/>
  <c r="BE39" i="12" a="1"/>
  <c r="BE39" i="12" s="1"/>
  <c r="BE66" i="12" a="1"/>
  <c r="BE66" i="12" s="1"/>
  <c r="BE68" i="12" a="1"/>
  <c r="BE68" i="12" s="1"/>
  <c r="BE71" i="12" a="1"/>
  <c r="BE71" i="12" s="1"/>
  <c r="BE67" i="12" a="1"/>
  <c r="BE67" i="12" s="1"/>
  <c r="BE70" i="12" a="1"/>
  <c r="BE70" i="12" s="1"/>
  <c r="BE61" i="12" a="1"/>
  <c r="BE61" i="12" s="1"/>
  <c r="BE59" i="12" a="1"/>
  <c r="BE59" i="12" s="1"/>
  <c r="BE62" i="12" a="1"/>
  <c r="BE62" i="12" s="1"/>
  <c r="BE12" i="12" a="1"/>
  <c r="BE12" i="12" s="1"/>
  <c r="BE13" i="12" a="1"/>
  <c r="BE13" i="12" s="1"/>
  <c r="BE8" i="12" a="1"/>
  <c r="BE8" i="12" s="1"/>
  <c r="BE16" i="12" a="1"/>
  <c r="BE16" i="12" s="1"/>
  <c r="BE23" i="12" a="1"/>
  <c r="BE23" i="12" s="1"/>
  <c r="BE9" i="12" a="1"/>
  <c r="BE9" i="12" s="1"/>
  <c r="BE17" i="12" a="1"/>
  <c r="BE17" i="12" s="1"/>
  <c r="BE22" i="12" a="1"/>
  <c r="BE22" i="12" s="1"/>
  <c r="BE55" i="12" a="1"/>
  <c r="BE55" i="12" s="1"/>
  <c r="BE15" i="12" a="1"/>
  <c r="BE15" i="12" s="1"/>
  <c r="BE21" i="12" a="1"/>
  <c r="BE21" i="12" s="1"/>
  <c r="BE7" i="12" a="1"/>
  <c r="BE7" i="12" s="1"/>
  <c r="BE18" i="12" a="1"/>
  <c r="BE18" i="12" s="1"/>
  <c r="BE19" i="12" a="1"/>
  <c r="BE19" i="12" s="1"/>
  <c r="BE20" i="12" a="1"/>
  <c r="BE20" i="12" s="1"/>
  <c r="BE11" i="12" a="1"/>
  <c r="BE11" i="12" s="1"/>
  <c r="BE10" i="12" a="1"/>
  <c r="BE10" i="12" s="1"/>
  <c r="BE14" i="12" a="1"/>
  <c r="BE14" i="12" s="1"/>
  <c r="BE6" i="12" a="1"/>
  <c r="BE6" i="12" s="1"/>
  <c r="BE27" i="12" a="1"/>
  <c r="BE27" i="12" s="1"/>
  <c r="BE28" i="12" a="1"/>
  <c r="BE28" i="12" s="1"/>
  <c r="BE25" i="12" a="1"/>
  <c r="BE25" i="12" s="1"/>
  <c r="BE30" i="12" a="1"/>
  <c r="BE30" i="12" s="1"/>
  <c r="BE37" i="12" a="1"/>
  <c r="BE37" i="12" s="1"/>
  <c r="BE35" i="12" a="1"/>
  <c r="BE35" i="12" s="1"/>
  <c r="BE24" i="12" a="1"/>
  <c r="BE24" i="12" s="1"/>
  <c r="BE31" i="12" a="1"/>
  <c r="BE31" i="12" s="1"/>
  <c r="BE26" i="12" a="1"/>
  <c r="BE26" i="12" s="1"/>
  <c r="BE29" i="12" a="1"/>
  <c r="BE29" i="12" s="1"/>
  <c r="BE32" i="12" a="1"/>
  <c r="BE32" i="12" s="1"/>
  <c r="BE33" i="12" a="1"/>
  <c r="BE33" i="12" s="1"/>
  <c r="BE34" i="12" a="1"/>
  <c r="BE34" i="12" s="1"/>
  <c r="BE3" i="12" a="1"/>
  <c r="BE3" i="12" s="1"/>
  <c r="BE36" i="12" a="1"/>
  <c r="BE36" i="12" s="1"/>
  <c r="U187" i="12" a="1"/>
  <c r="U187" i="12" s="1"/>
  <c r="U175" i="12" a="1"/>
  <c r="U175" i="12" s="1"/>
  <c r="U172" i="12" a="1"/>
  <c r="U172" i="12" s="1"/>
  <c r="U181" i="12" a="1"/>
  <c r="U181" i="12" s="1"/>
  <c r="U176" i="12" a="1"/>
  <c r="U176" i="12" s="1"/>
  <c r="U179" i="12" a="1"/>
  <c r="U179" i="12" s="1"/>
  <c r="U185" i="12" a="1"/>
  <c r="U185" i="12" s="1"/>
  <c r="U183" i="12" a="1"/>
  <c r="U183" i="12" s="1"/>
  <c r="U177" i="12" a="1"/>
  <c r="U177" i="12" s="1"/>
  <c r="U173" i="12" a="1"/>
  <c r="U173" i="12" s="1"/>
  <c r="U180" i="12" a="1"/>
  <c r="U180" i="12" s="1"/>
  <c r="U178" i="12" a="1"/>
  <c r="U178" i="12" s="1"/>
  <c r="U174" i="12" a="1"/>
  <c r="U174" i="12" s="1"/>
  <c r="U146" i="12" a="1"/>
  <c r="U146" i="12" s="1"/>
  <c r="U147" i="12" a="1"/>
  <c r="U147" i="12" s="1"/>
  <c r="U148" i="12" a="1"/>
  <c r="U148" i="12" s="1"/>
  <c r="U152" i="12" a="1"/>
  <c r="U152" i="12" s="1"/>
  <c r="U186" i="12" a="1"/>
  <c r="U186" i="12" s="1"/>
  <c r="U188" i="12" a="1"/>
  <c r="U188" i="12" s="1"/>
  <c r="U184" i="12" a="1"/>
  <c r="U184" i="12" s="1"/>
  <c r="U182" i="12" a="1"/>
  <c r="U182" i="12" s="1"/>
  <c r="U150" i="12" a="1"/>
  <c r="U150" i="12" s="1"/>
  <c r="U162" i="12" a="1"/>
  <c r="U162" i="12" s="1"/>
  <c r="U153" i="12" a="1"/>
  <c r="U153" i="12" s="1"/>
  <c r="U171" i="12" a="1"/>
  <c r="U171" i="12" s="1"/>
  <c r="U154" i="12" a="1"/>
  <c r="U154" i="12" s="1"/>
  <c r="U157" i="12" a="1"/>
  <c r="U157" i="12" s="1"/>
  <c r="U156" i="12" a="1"/>
  <c r="U156" i="12" s="1"/>
  <c r="U189" i="12" a="1"/>
  <c r="U189" i="12" s="1"/>
  <c r="U159" i="12" a="1"/>
  <c r="U159" i="12" s="1"/>
  <c r="U168" i="12" a="1"/>
  <c r="U168" i="12" s="1"/>
  <c r="U163" i="12" a="1"/>
  <c r="U163" i="12" s="1"/>
  <c r="U166" i="12" a="1"/>
  <c r="U166" i="12" s="1"/>
  <c r="U113" i="12" a="1"/>
  <c r="U113" i="12" s="1"/>
  <c r="U165" i="12" a="1"/>
  <c r="U165" i="12" s="1"/>
  <c r="U115" i="12" a="1"/>
  <c r="U115" i="12" s="1"/>
  <c r="U149" i="12" a="1"/>
  <c r="U149" i="12" s="1"/>
  <c r="U161" i="12" a="1"/>
  <c r="U161" i="12" s="1"/>
  <c r="U169" i="12" a="1"/>
  <c r="U169" i="12" s="1"/>
  <c r="U164" i="12" a="1"/>
  <c r="U164" i="12" s="1"/>
  <c r="U160" i="12" a="1"/>
  <c r="U160" i="12" s="1"/>
  <c r="U167" i="12" a="1"/>
  <c r="U167" i="12" s="1"/>
  <c r="U114" i="12" a="1"/>
  <c r="U114" i="12" s="1"/>
  <c r="U155" i="12" a="1"/>
  <c r="U155" i="12" s="1"/>
  <c r="U118" i="12" a="1"/>
  <c r="U118" i="12" s="1"/>
  <c r="U119" i="12" a="1"/>
  <c r="U119" i="12" s="1"/>
  <c r="U121" i="12" a="1"/>
  <c r="U121" i="12" s="1"/>
  <c r="U124" i="12" a="1"/>
  <c r="U124" i="12" s="1"/>
  <c r="U112" i="12" a="1"/>
  <c r="U112" i="12" s="1"/>
  <c r="U122" i="12" a="1"/>
  <c r="U122" i="12" s="1"/>
  <c r="U117" i="12" a="1"/>
  <c r="U117" i="12" s="1"/>
  <c r="U151" i="12" a="1"/>
  <c r="U151" i="12" s="1"/>
  <c r="U123" i="12" a="1"/>
  <c r="U123" i="12" s="1"/>
  <c r="U158" i="12" a="1"/>
  <c r="U158" i="12" s="1"/>
  <c r="U116" i="12" a="1"/>
  <c r="U116" i="12" s="1"/>
  <c r="U125" i="12" a="1"/>
  <c r="U125" i="12" s="1"/>
  <c r="U139" i="12" a="1"/>
  <c r="U139" i="12" s="1"/>
  <c r="U145" i="12" a="1"/>
  <c r="U145" i="12" s="1"/>
  <c r="U133" i="12" a="1"/>
  <c r="U133" i="12" s="1"/>
  <c r="U134" i="12" a="1"/>
  <c r="U134" i="12" s="1"/>
  <c r="U128" i="12" a="1"/>
  <c r="U128" i="12" s="1"/>
  <c r="U135" i="12" a="1"/>
  <c r="U135" i="12" s="1"/>
  <c r="U120" i="12" a="1"/>
  <c r="U120" i="12" s="1"/>
  <c r="U129" i="12" a="1"/>
  <c r="U129" i="12" s="1"/>
  <c r="U136" i="12" a="1"/>
  <c r="U136" i="12" s="1"/>
  <c r="U130" i="12" a="1"/>
  <c r="U130" i="12" s="1"/>
  <c r="U137" i="12" a="1"/>
  <c r="U137" i="12" s="1"/>
  <c r="U138" i="12" a="1"/>
  <c r="U138" i="12" s="1"/>
  <c r="U82" i="12" a="1"/>
  <c r="U82" i="12" s="1"/>
  <c r="U144" i="12" a="1"/>
  <c r="U144" i="12" s="1"/>
  <c r="U78" i="12" a="1"/>
  <c r="U78" i="12" s="1"/>
  <c r="U76" i="12" a="1"/>
  <c r="U76" i="12" s="1"/>
  <c r="U80" i="12" a="1"/>
  <c r="U80" i="12" s="1"/>
  <c r="U85" i="12" a="1"/>
  <c r="U85" i="12" s="1"/>
  <c r="U126" i="12" a="1"/>
  <c r="U126" i="12" s="1"/>
  <c r="U141" i="12" a="1"/>
  <c r="U141" i="12" s="1"/>
  <c r="U83" i="12" a="1"/>
  <c r="U83" i="12" s="1"/>
  <c r="U77" i="12" a="1"/>
  <c r="U77" i="12" s="1"/>
  <c r="U79" i="12" a="1"/>
  <c r="U79" i="12" s="1"/>
  <c r="U81" i="12" a="1"/>
  <c r="U81" i="12" s="1"/>
  <c r="U142" i="12" a="1"/>
  <c r="U142" i="12" s="1"/>
  <c r="U111" i="12" a="1"/>
  <c r="U111" i="12" s="1"/>
  <c r="U127" i="12" a="1"/>
  <c r="U127" i="12" s="1"/>
  <c r="U97" i="12" a="1"/>
  <c r="U97" i="12" s="1"/>
  <c r="U98" i="12" a="1"/>
  <c r="U98" i="12" s="1"/>
  <c r="U92" i="12" a="1"/>
  <c r="U92" i="12" s="1"/>
  <c r="U91" i="12" a="1"/>
  <c r="U91" i="12" s="1"/>
  <c r="U93" i="12" a="1"/>
  <c r="U93" i="12" s="1"/>
  <c r="U131" i="12" a="1"/>
  <c r="U131" i="12" s="1"/>
  <c r="U96" i="12" a="1"/>
  <c r="U96" i="12" s="1"/>
  <c r="U90" i="12" a="1"/>
  <c r="U90" i="12" s="1"/>
  <c r="U132" i="12" a="1"/>
  <c r="U132" i="12" s="1"/>
  <c r="U86" i="12" a="1"/>
  <c r="U86" i="12" s="1"/>
  <c r="U95" i="12" a="1"/>
  <c r="U95" i="12" s="1"/>
  <c r="U140" i="12" a="1"/>
  <c r="U140" i="12" s="1"/>
  <c r="U94" i="12" a="1"/>
  <c r="U94" i="12" s="1"/>
  <c r="U89" i="12" a="1"/>
  <c r="U89" i="12" s="1"/>
  <c r="U84" i="12" a="1"/>
  <c r="U84" i="12" s="1"/>
  <c r="U87" i="12" a="1"/>
  <c r="U87" i="12" s="1"/>
  <c r="U40" i="12" a="1"/>
  <c r="U40" i="12" s="1"/>
  <c r="U102" i="12" a="1"/>
  <c r="U102" i="12" s="1"/>
  <c r="U75" i="12" a="1"/>
  <c r="U75" i="12" s="1"/>
  <c r="U100" i="12" a="1"/>
  <c r="U100" i="12" s="1"/>
  <c r="U41" i="12" a="1"/>
  <c r="U41" i="12" s="1"/>
  <c r="U104" i="12" a="1"/>
  <c r="U104" i="12" s="1"/>
  <c r="U105" i="12" a="1"/>
  <c r="U105" i="12" s="1"/>
  <c r="U106" i="12" a="1"/>
  <c r="U106" i="12" s="1"/>
  <c r="U109" i="12" a="1"/>
  <c r="U109" i="12" s="1"/>
  <c r="U101" i="12" a="1"/>
  <c r="U101" i="12" s="1"/>
  <c r="U88" i="12" a="1"/>
  <c r="U88" i="12" s="1"/>
  <c r="U108" i="12" a="1"/>
  <c r="U108" i="12" s="1"/>
  <c r="U52" i="12" a="1"/>
  <c r="U52" i="12" s="1"/>
  <c r="U59" i="12" a="1"/>
  <c r="U59" i="12" s="1"/>
  <c r="U45" i="12" a="1"/>
  <c r="U45" i="12" s="1"/>
  <c r="U50" i="12" a="1"/>
  <c r="U50" i="12" s="1"/>
  <c r="U60" i="12" a="1"/>
  <c r="U60" i="12" s="1"/>
  <c r="U107" i="12" a="1"/>
  <c r="U107" i="12" s="1"/>
  <c r="U58" i="12" a="1"/>
  <c r="U58" i="12" s="1"/>
  <c r="U99" i="12" a="1"/>
  <c r="U99" i="12" s="1"/>
  <c r="U56" i="12" a="1"/>
  <c r="U56" i="12" s="1"/>
  <c r="U57" i="12" a="1"/>
  <c r="U57" i="12" s="1"/>
  <c r="U42" i="12" a="1"/>
  <c r="U42" i="12" s="1"/>
  <c r="U49" i="12" a="1"/>
  <c r="U49" i="12" s="1"/>
  <c r="U46" i="12" a="1"/>
  <c r="U46" i="12" s="1"/>
  <c r="U43" i="12" a="1"/>
  <c r="U43" i="12" s="1"/>
  <c r="U103" i="12" a="1"/>
  <c r="U103" i="12" s="1"/>
  <c r="U51" i="12" a="1"/>
  <c r="U51" i="12" s="1"/>
  <c r="U55" i="12" a="1"/>
  <c r="U55" i="12" s="1"/>
  <c r="U47" i="12" a="1"/>
  <c r="U47" i="12" s="1"/>
  <c r="U53" i="12" a="1"/>
  <c r="U53" i="12" s="1"/>
  <c r="U54" i="12" a="1"/>
  <c r="U54" i="12" s="1"/>
  <c r="U63" i="12" a="1"/>
  <c r="U63" i="12" s="1"/>
  <c r="U6" i="12" a="1"/>
  <c r="U6" i="12" s="1"/>
  <c r="U64" i="12" a="1"/>
  <c r="U64" i="12" s="1"/>
  <c r="U73" i="12" a="1"/>
  <c r="U73" i="12" s="1"/>
  <c r="U72" i="12" a="1"/>
  <c r="U72" i="12" s="1"/>
  <c r="U65" i="12" a="1"/>
  <c r="U65" i="12" s="1"/>
  <c r="U70" i="12" a="1"/>
  <c r="U70" i="12" s="1"/>
  <c r="U71" i="12" a="1"/>
  <c r="U71" i="12" s="1"/>
  <c r="U44" i="12" a="1"/>
  <c r="U44" i="12" s="1"/>
  <c r="U39" i="12" a="1"/>
  <c r="U39" i="12" s="1"/>
  <c r="U48" i="12" a="1"/>
  <c r="U48" i="12" s="1"/>
  <c r="U66" i="12" a="1"/>
  <c r="U66" i="12" s="1"/>
  <c r="U4" i="12" a="1"/>
  <c r="U4" i="12" s="1"/>
  <c r="U68" i="12" a="1"/>
  <c r="U68" i="12" s="1"/>
  <c r="U67" i="12" a="1"/>
  <c r="U67" i="12" s="1"/>
  <c r="U69" i="12" a="1"/>
  <c r="U69" i="12" s="1"/>
  <c r="U18" i="12" a="1"/>
  <c r="U18" i="12" s="1"/>
  <c r="U22" i="12" a="1"/>
  <c r="U22" i="12" s="1"/>
  <c r="U23" i="12" a="1"/>
  <c r="U23" i="12" s="1"/>
  <c r="U5" i="12" a="1"/>
  <c r="U5" i="12" s="1"/>
  <c r="U20" i="12" a="1"/>
  <c r="U20" i="12" s="1"/>
  <c r="U21" i="12" a="1"/>
  <c r="U21" i="12" s="1"/>
  <c r="U19" i="12" a="1"/>
  <c r="U19" i="12" s="1"/>
  <c r="U9" i="12" a="1"/>
  <c r="U9" i="12" s="1"/>
  <c r="U13" i="12" a="1"/>
  <c r="U13" i="12" s="1"/>
  <c r="U62" i="12" a="1"/>
  <c r="U62" i="12" s="1"/>
  <c r="U8" i="12" a="1"/>
  <c r="U8" i="12" s="1"/>
  <c r="U10" i="12" a="1"/>
  <c r="U10" i="12" s="1"/>
  <c r="U12" i="12" a="1"/>
  <c r="U12" i="12" s="1"/>
  <c r="U16" i="12" a="1"/>
  <c r="U16" i="12" s="1"/>
  <c r="U11" i="12" a="1"/>
  <c r="U11" i="12" s="1"/>
  <c r="U15" i="12" a="1"/>
  <c r="U15" i="12" s="1"/>
  <c r="U61" i="12" a="1"/>
  <c r="U61" i="12" s="1"/>
  <c r="U7" i="12" a="1"/>
  <c r="U7" i="12" s="1"/>
  <c r="U3" i="12" a="1"/>
  <c r="U3" i="12" s="1"/>
  <c r="U17" i="12" a="1"/>
  <c r="U17" i="12" s="1"/>
  <c r="U24" i="12" a="1"/>
  <c r="U24" i="12" s="1"/>
  <c r="U27" i="12" a="1"/>
  <c r="U27" i="12" s="1"/>
  <c r="U36" i="12" a="1"/>
  <c r="U36" i="12" s="1"/>
  <c r="U25" i="12" a="1"/>
  <c r="U25" i="12" s="1"/>
  <c r="U29" i="12" a="1"/>
  <c r="U29" i="12" s="1"/>
  <c r="U14" i="12" a="1"/>
  <c r="U14" i="12" s="1"/>
  <c r="U31" i="12" a="1"/>
  <c r="U31" i="12" s="1"/>
  <c r="U28" i="12" a="1"/>
  <c r="U28" i="12" s="1"/>
  <c r="U32" i="12" a="1"/>
  <c r="U32" i="12" s="1"/>
  <c r="U33" i="12" a="1"/>
  <c r="U33" i="12" s="1"/>
  <c r="U34" i="12" a="1"/>
  <c r="U34" i="12" s="1"/>
  <c r="U35" i="12" a="1"/>
  <c r="U35" i="12" s="1"/>
  <c r="U26" i="12" a="1"/>
  <c r="U26" i="12" s="1"/>
  <c r="U37" i="12" a="1"/>
  <c r="U37" i="12" s="1"/>
  <c r="U30" i="12" a="1"/>
  <c r="U30" i="12" s="1"/>
  <c r="BH176" i="12" a="1"/>
  <c r="BH176" i="12" s="1"/>
  <c r="BH179" i="12" a="1"/>
  <c r="BH179" i="12" s="1"/>
  <c r="BH181" i="12" a="1"/>
  <c r="BH181" i="12" s="1"/>
  <c r="BH173" i="12" a="1"/>
  <c r="BH173" i="12" s="1"/>
  <c r="BH177" i="12" a="1"/>
  <c r="BH177" i="12" s="1"/>
  <c r="BH174" i="12" a="1"/>
  <c r="BH174" i="12" s="1"/>
  <c r="BH185" i="12" a="1"/>
  <c r="BH185" i="12" s="1"/>
  <c r="BH178" i="12" a="1"/>
  <c r="BH178" i="12" s="1"/>
  <c r="BH175" i="12" a="1"/>
  <c r="BH175" i="12" s="1"/>
  <c r="BH180" i="12" a="1"/>
  <c r="BH180" i="12" s="1"/>
  <c r="BH182" i="12" a="1"/>
  <c r="BH182" i="12" s="1"/>
  <c r="BH172" i="12" a="1"/>
  <c r="BH172" i="12" s="1"/>
  <c r="BH149" i="12" a="1"/>
  <c r="BH149" i="12" s="1"/>
  <c r="BH189" i="12" a="1"/>
  <c r="BH189" i="12" s="1"/>
  <c r="BH183" i="12" a="1"/>
  <c r="BH183" i="12" s="1"/>
  <c r="BH184" i="12" a="1"/>
  <c r="BH184" i="12" s="1"/>
  <c r="BH186" i="12" a="1"/>
  <c r="BH186" i="12" s="1"/>
  <c r="BH187" i="12" a="1"/>
  <c r="BH187" i="12" s="1"/>
  <c r="BH153" i="12" a="1"/>
  <c r="BH153" i="12" s="1"/>
  <c r="BH155" i="12" a="1"/>
  <c r="BH155" i="12" s="1"/>
  <c r="BH159" i="12" a="1"/>
  <c r="BH159" i="12" s="1"/>
  <c r="BH147" i="12" a="1"/>
  <c r="BH147" i="12" s="1"/>
  <c r="BH151" i="12" a="1"/>
  <c r="BH151" i="12" s="1"/>
  <c r="BH158" i="12" a="1"/>
  <c r="BH158" i="12" s="1"/>
  <c r="BH154" i="12" a="1"/>
  <c r="BH154" i="12" s="1"/>
  <c r="BH171" i="12" a="1"/>
  <c r="BH171" i="12" s="1"/>
  <c r="BH161" i="12" a="1"/>
  <c r="BH161" i="12" s="1"/>
  <c r="BH148" i="12" a="1"/>
  <c r="BH148" i="12" s="1"/>
  <c r="BH166" i="12" a="1"/>
  <c r="BH166" i="12" s="1"/>
  <c r="BH156" i="12" a="1"/>
  <c r="BH156" i="12" s="1"/>
  <c r="BH165" i="12" a="1"/>
  <c r="BH165" i="12" s="1"/>
  <c r="BH112" i="12" a="1"/>
  <c r="BH112" i="12" s="1"/>
  <c r="BH146" i="12" a="1"/>
  <c r="BH146" i="12" s="1"/>
  <c r="BH152" i="12" a="1"/>
  <c r="BH152" i="12" s="1"/>
  <c r="BH160" i="12" a="1"/>
  <c r="BH160" i="12" s="1"/>
  <c r="BH167" i="12" a="1"/>
  <c r="BH167" i="12" s="1"/>
  <c r="BH164" i="12" a="1"/>
  <c r="BH164" i="12" s="1"/>
  <c r="BH145" i="12" a="1"/>
  <c r="BH145" i="12" s="1"/>
  <c r="BH163" i="12" a="1"/>
  <c r="BH163" i="12" s="1"/>
  <c r="BH124" i="12" a="1"/>
  <c r="BH124" i="12" s="1"/>
  <c r="BH123" i="12" a="1"/>
  <c r="BH123" i="12" s="1"/>
  <c r="BH118" i="12" a="1"/>
  <c r="BH118" i="12" s="1"/>
  <c r="BH119" i="12" a="1"/>
  <c r="BH119" i="12" s="1"/>
  <c r="BH121" i="12" a="1"/>
  <c r="BH121" i="12" s="1"/>
  <c r="BH169" i="12" a="1"/>
  <c r="BH169" i="12" s="1"/>
  <c r="BH117" i="12" a="1"/>
  <c r="BH117" i="12" s="1"/>
  <c r="BH188" i="12" a="1"/>
  <c r="BH188" i="12" s="1"/>
  <c r="BH150" i="12" a="1"/>
  <c r="BH150" i="12" s="1"/>
  <c r="BH157" i="12" a="1"/>
  <c r="BH157" i="12" s="1"/>
  <c r="BH122" i="12" a="1"/>
  <c r="BH122" i="12" s="1"/>
  <c r="BH113" i="12" a="1"/>
  <c r="BH113" i="12" s="1"/>
  <c r="BH144" i="12" a="1"/>
  <c r="BH144" i="12" s="1"/>
  <c r="BH114" i="12" a="1"/>
  <c r="BH114" i="12" s="1"/>
  <c r="BH115" i="12" a="1"/>
  <c r="BH115" i="12" s="1"/>
  <c r="BH131" i="12" a="1"/>
  <c r="BH131" i="12" s="1"/>
  <c r="BH136" i="12" a="1"/>
  <c r="BH136" i="12" s="1"/>
  <c r="BH162" i="12" a="1"/>
  <c r="BH162" i="12" s="1"/>
  <c r="BH116" i="12" a="1"/>
  <c r="BH116" i="12" s="1"/>
  <c r="BH120" i="12" a="1"/>
  <c r="BH120" i="12" s="1"/>
  <c r="BH137" i="12" a="1"/>
  <c r="BH137" i="12" s="1"/>
  <c r="BH138" i="12" a="1"/>
  <c r="BH138" i="12" s="1"/>
  <c r="BH130" i="12" a="1"/>
  <c r="BH130" i="12" s="1"/>
  <c r="BH127" i="12" a="1"/>
  <c r="BH127" i="12" s="1"/>
  <c r="BH128" i="12" a="1"/>
  <c r="BH128" i="12" s="1"/>
  <c r="BH139" i="12" a="1"/>
  <c r="BH139" i="12" s="1"/>
  <c r="BH133" i="12" a="1"/>
  <c r="BH133" i="12" s="1"/>
  <c r="BH125" i="12" a="1"/>
  <c r="BH125" i="12" s="1"/>
  <c r="BH126" i="12" a="1"/>
  <c r="BH126" i="12" s="1"/>
  <c r="BH129" i="12" a="1"/>
  <c r="BH129" i="12" s="1"/>
  <c r="BH83" i="12" a="1"/>
  <c r="BH83" i="12" s="1"/>
  <c r="BH168" i="12" a="1"/>
  <c r="BH168" i="12" s="1"/>
  <c r="BH141" i="12" a="1"/>
  <c r="BH141" i="12" s="1"/>
  <c r="BH111" i="12" a="1"/>
  <c r="BH111" i="12" s="1"/>
  <c r="BH81" i="12" a="1"/>
  <c r="BH81" i="12" s="1"/>
  <c r="BH79" i="12" a="1"/>
  <c r="BH79" i="12" s="1"/>
  <c r="BH84" i="12" a="1"/>
  <c r="BH84" i="12" s="1"/>
  <c r="BH140" i="12" a="1"/>
  <c r="BH140" i="12" s="1"/>
  <c r="BH132" i="12" a="1"/>
  <c r="BH132" i="12" s="1"/>
  <c r="BH134" i="12" a="1"/>
  <c r="BH134" i="12" s="1"/>
  <c r="BH82" i="12" a="1"/>
  <c r="BH82" i="12" s="1"/>
  <c r="BH135" i="12" a="1"/>
  <c r="BH135" i="12" s="1"/>
  <c r="BH142" i="12" a="1"/>
  <c r="BH142" i="12" s="1"/>
  <c r="BH93" i="12" a="1"/>
  <c r="BH93" i="12" s="1"/>
  <c r="BH98" i="12" a="1"/>
  <c r="BH98" i="12" s="1"/>
  <c r="BH86" i="12" a="1"/>
  <c r="BH86" i="12" s="1"/>
  <c r="BH88" i="12" a="1"/>
  <c r="BH88" i="12" s="1"/>
  <c r="BH91" i="12" a="1"/>
  <c r="BH91" i="12" s="1"/>
  <c r="BH97" i="12" a="1"/>
  <c r="BH97" i="12" s="1"/>
  <c r="BH76" i="12" a="1"/>
  <c r="BH76" i="12" s="1"/>
  <c r="BH96" i="12" a="1"/>
  <c r="BH96" i="12" s="1"/>
  <c r="BH95" i="12" a="1"/>
  <c r="BH95" i="12" s="1"/>
  <c r="BH77" i="12" a="1"/>
  <c r="BH77" i="12" s="1"/>
  <c r="BH90" i="12" a="1"/>
  <c r="BH90" i="12" s="1"/>
  <c r="BH89" i="12" a="1"/>
  <c r="BH89" i="12" s="1"/>
  <c r="BH92" i="12" a="1"/>
  <c r="BH92" i="12" s="1"/>
  <c r="BH78" i="12" a="1"/>
  <c r="BH78" i="12" s="1"/>
  <c r="BH85" i="12" a="1"/>
  <c r="BH85" i="12" s="1"/>
  <c r="BH80" i="12" a="1"/>
  <c r="BH80" i="12" s="1"/>
  <c r="BH87" i="12" a="1"/>
  <c r="BH87" i="12" s="1"/>
  <c r="BH94" i="12" a="1"/>
  <c r="BH94" i="12" s="1"/>
  <c r="BH107" i="12" a="1"/>
  <c r="BH107" i="12" s="1"/>
  <c r="BH106" i="12" a="1"/>
  <c r="BH106" i="12" s="1"/>
  <c r="BH41" i="12" a="1"/>
  <c r="BH41" i="12" s="1"/>
  <c r="BH101" i="12" a="1"/>
  <c r="BH101" i="12" s="1"/>
  <c r="BH103" i="12" a="1"/>
  <c r="BH103" i="12" s="1"/>
  <c r="BH75" i="12" a="1"/>
  <c r="BH75" i="12" s="1"/>
  <c r="BH42" i="12" a="1"/>
  <c r="BH42" i="12" s="1"/>
  <c r="BH99" i="12" a="1"/>
  <c r="BH99" i="12" s="1"/>
  <c r="BH104" i="12" a="1"/>
  <c r="BH104" i="12" s="1"/>
  <c r="BH102" i="12" a="1"/>
  <c r="BH102" i="12" s="1"/>
  <c r="BH105" i="12" a="1"/>
  <c r="BH105" i="12" s="1"/>
  <c r="BH40" i="12" a="1"/>
  <c r="BH40" i="12" s="1"/>
  <c r="BH100" i="12" a="1"/>
  <c r="BH100" i="12" s="1"/>
  <c r="BH46" i="12" a="1"/>
  <c r="BH46" i="12" s="1"/>
  <c r="BH59" i="12" a="1"/>
  <c r="BH59" i="12" s="1"/>
  <c r="BH109" i="12" a="1"/>
  <c r="BH109" i="12" s="1"/>
  <c r="BH47" i="12" a="1"/>
  <c r="BH47" i="12" s="1"/>
  <c r="BH58" i="12" a="1"/>
  <c r="BH58" i="12" s="1"/>
  <c r="BH56" i="12" a="1"/>
  <c r="BH56" i="12" s="1"/>
  <c r="BH57" i="12" a="1"/>
  <c r="BH57" i="12" s="1"/>
  <c r="BH49" i="12" a="1"/>
  <c r="BH49" i="12" s="1"/>
  <c r="BH51" i="12" a="1"/>
  <c r="BH51" i="12" s="1"/>
  <c r="BH43" i="12" a="1"/>
  <c r="BH43" i="12" s="1"/>
  <c r="BH44" i="12" a="1"/>
  <c r="BH44" i="12" s="1"/>
  <c r="BH48" i="12" a="1"/>
  <c r="BH48" i="12" s="1"/>
  <c r="BH52" i="12" a="1"/>
  <c r="BH52" i="12" s="1"/>
  <c r="BH55" i="12" a="1"/>
  <c r="BH55" i="12" s="1"/>
  <c r="BH108" i="12" a="1"/>
  <c r="BH108" i="12" s="1"/>
  <c r="BH45" i="12" a="1"/>
  <c r="BH45" i="12" s="1"/>
  <c r="BH50" i="12" a="1"/>
  <c r="BH50" i="12" s="1"/>
  <c r="BH53" i="12" a="1"/>
  <c r="BH53" i="12" s="1"/>
  <c r="BH54" i="12" a="1"/>
  <c r="BH54" i="12" s="1"/>
  <c r="BH61" i="12" a="1"/>
  <c r="BH61" i="12" s="1"/>
  <c r="BH62" i="12" a="1"/>
  <c r="BH62" i="12" s="1"/>
  <c r="BH63" i="12" a="1"/>
  <c r="BH63" i="12" s="1"/>
  <c r="BH4" i="12" a="1"/>
  <c r="BH4" i="12" s="1"/>
  <c r="BH64" i="12" a="1"/>
  <c r="BH64" i="12" s="1"/>
  <c r="BH5" i="12" a="1"/>
  <c r="BH5" i="12" s="1"/>
  <c r="BH65" i="12" a="1"/>
  <c r="BH65" i="12" s="1"/>
  <c r="BH73" i="12" a="1"/>
  <c r="BH73" i="12" s="1"/>
  <c r="BH6" i="12" a="1"/>
  <c r="BH6" i="12" s="1"/>
  <c r="BH60" i="12" a="1"/>
  <c r="BH60" i="12" s="1"/>
  <c r="BH69" i="12" a="1"/>
  <c r="BH69" i="12" s="1"/>
  <c r="BH72" i="12" a="1"/>
  <c r="BH72" i="12" s="1"/>
  <c r="BH71" i="12" a="1"/>
  <c r="BH71" i="12" s="1"/>
  <c r="BH67" i="12" a="1"/>
  <c r="BH67" i="12" s="1"/>
  <c r="BH14" i="12" a="1"/>
  <c r="BH14" i="12" s="1"/>
  <c r="BH13" i="12" a="1"/>
  <c r="BH13" i="12" s="1"/>
  <c r="BH16" i="12" a="1"/>
  <c r="BH16" i="12" s="1"/>
  <c r="BH66" i="12" a="1"/>
  <c r="BH66" i="12" s="1"/>
  <c r="BH12" i="12" a="1"/>
  <c r="BH12" i="12" s="1"/>
  <c r="BH23" i="12" a="1"/>
  <c r="BH23" i="12" s="1"/>
  <c r="BH8" i="12" a="1"/>
  <c r="BH8" i="12" s="1"/>
  <c r="BH17" i="12" a="1"/>
  <c r="BH17" i="12" s="1"/>
  <c r="BH9" i="12" a="1"/>
  <c r="BH9" i="12" s="1"/>
  <c r="BH15" i="12" a="1"/>
  <c r="BH15" i="12" s="1"/>
  <c r="BH21" i="12" a="1"/>
  <c r="BH21" i="12" s="1"/>
  <c r="BH68" i="12" a="1"/>
  <c r="BH68" i="12" s="1"/>
  <c r="BH39" i="12" a="1"/>
  <c r="BH39" i="12" s="1"/>
  <c r="BH7" i="12" a="1"/>
  <c r="BH7" i="12" s="1"/>
  <c r="BH18" i="12" a="1"/>
  <c r="BH18" i="12" s="1"/>
  <c r="BH70" i="12" a="1"/>
  <c r="BH70" i="12" s="1"/>
  <c r="BH11" i="12" a="1"/>
  <c r="BH11" i="12" s="1"/>
  <c r="BH37" i="12" a="1"/>
  <c r="BH37" i="12" s="1"/>
  <c r="BH3" i="12" a="1"/>
  <c r="BH3" i="12" s="1"/>
  <c r="BH36" i="12" a="1"/>
  <c r="BH36" i="12" s="1"/>
  <c r="BH22" i="12" a="1"/>
  <c r="BH22" i="12" s="1"/>
  <c r="BH27" i="12" a="1"/>
  <c r="BH27" i="12" s="1"/>
  <c r="BH28" i="12" a="1"/>
  <c r="BH28" i="12" s="1"/>
  <c r="BH10" i="12" a="1"/>
  <c r="BH10" i="12" s="1"/>
  <c r="BH25" i="12" a="1"/>
  <c r="BH25" i="12" s="1"/>
  <c r="BH30" i="12" a="1"/>
  <c r="BH30" i="12" s="1"/>
  <c r="BH24" i="12" a="1"/>
  <c r="BH24" i="12" s="1"/>
  <c r="BH35" i="12" a="1"/>
  <c r="BH35" i="12" s="1"/>
  <c r="BH19" i="12" a="1"/>
  <c r="BH19" i="12" s="1"/>
  <c r="BH20" i="12" a="1"/>
  <c r="BH20" i="12" s="1"/>
  <c r="BH31" i="12" a="1"/>
  <c r="BH31" i="12" s="1"/>
  <c r="BH33" i="12" a="1"/>
  <c r="BH33" i="12" s="1"/>
  <c r="BH29" i="12" a="1"/>
  <c r="BH29" i="12" s="1"/>
  <c r="BH26" i="12" a="1"/>
  <c r="BH26" i="12" s="1"/>
  <c r="BH32" i="12" a="1"/>
  <c r="BH32" i="12" s="1"/>
  <c r="BH34" i="12" a="1"/>
  <c r="BH34" i="12" s="1"/>
  <c r="X178" i="12" a="1"/>
  <c r="X178" i="12" s="1"/>
  <c r="X174" i="12" a="1"/>
  <c r="X174" i="12" s="1"/>
  <c r="X182" i="12" a="1"/>
  <c r="X182" i="12" s="1"/>
  <c r="X175" i="12" a="1"/>
  <c r="X175" i="12" s="1"/>
  <c r="X172" i="12" a="1"/>
  <c r="X172" i="12" s="1"/>
  <c r="X181" i="12" a="1"/>
  <c r="X181" i="12" s="1"/>
  <c r="X176" i="12" a="1"/>
  <c r="X176" i="12" s="1"/>
  <c r="X179" i="12" a="1"/>
  <c r="X179" i="12" s="1"/>
  <c r="X177" i="12" a="1"/>
  <c r="X177" i="12" s="1"/>
  <c r="X173" i="12" a="1"/>
  <c r="X173" i="12" s="1"/>
  <c r="X189" i="12" a="1"/>
  <c r="X189" i="12" s="1"/>
  <c r="X145" i="12" a="1"/>
  <c r="X145" i="12" s="1"/>
  <c r="X185" i="12" a="1"/>
  <c r="X185" i="12" s="1"/>
  <c r="X187" i="12" a="1"/>
  <c r="X187" i="12" s="1"/>
  <c r="X183" i="12" a="1"/>
  <c r="X183" i="12" s="1"/>
  <c r="X180" i="12" a="1"/>
  <c r="X180" i="12" s="1"/>
  <c r="X184" i="12" a="1"/>
  <c r="X184" i="12" s="1"/>
  <c r="X186" i="12" a="1"/>
  <c r="X186" i="12" s="1"/>
  <c r="X188" i="12" a="1"/>
  <c r="X188" i="12" s="1"/>
  <c r="X156" i="12" a="1"/>
  <c r="X156" i="12" s="1"/>
  <c r="X157" i="12" a="1"/>
  <c r="X157" i="12" s="1"/>
  <c r="X161" i="12" a="1"/>
  <c r="X161" i="12" s="1"/>
  <c r="X146" i="12" a="1"/>
  <c r="X146" i="12" s="1"/>
  <c r="X148" i="12" a="1"/>
  <c r="X148" i="12" s="1"/>
  <c r="X149" i="12" a="1"/>
  <c r="X149" i="12" s="1"/>
  <c r="X158" i="12" a="1"/>
  <c r="X158" i="12" s="1"/>
  <c r="X159" i="12" a="1"/>
  <c r="X159" i="12" s="1"/>
  <c r="X160" i="12" a="1"/>
  <c r="X160" i="12" s="1"/>
  <c r="X151" i="12" a="1"/>
  <c r="X151" i="12" s="1"/>
  <c r="X155" i="12" a="1"/>
  <c r="X155" i="12" s="1"/>
  <c r="X147" i="12" a="1"/>
  <c r="X147" i="12" s="1"/>
  <c r="X150" i="12" a="1"/>
  <c r="X150" i="12" s="1"/>
  <c r="X152" i="12" a="1"/>
  <c r="X152" i="12" s="1"/>
  <c r="X153" i="12" a="1"/>
  <c r="X153" i="12" s="1"/>
  <c r="X171" i="12" a="1"/>
  <c r="X171" i="12" s="1"/>
  <c r="X144" i="12" a="1"/>
  <c r="X144" i="12" s="1"/>
  <c r="X162" i="12" a="1"/>
  <c r="X162" i="12" s="1"/>
  <c r="X168" i="12" a="1"/>
  <c r="X168" i="12" s="1"/>
  <c r="X113" i="12" a="1"/>
  <c r="X113" i="12" s="1"/>
  <c r="X163" i="12" a="1"/>
  <c r="X163" i="12" s="1"/>
  <c r="X166" i="12" a="1"/>
  <c r="X166" i="12" s="1"/>
  <c r="X154" i="12" a="1"/>
  <c r="X154" i="12" s="1"/>
  <c r="X165" i="12" a="1"/>
  <c r="X165" i="12" s="1"/>
  <c r="X169" i="12" a="1"/>
  <c r="X169" i="12" s="1"/>
  <c r="X164" i="12" a="1"/>
  <c r="X164" i="12" s="1"/>
  <c r="X116" i="12" a="1"/>
  <c r="X116" i="12" s="1"/>
  <c r="X115" i="12" a="1"/>
  <c r="X115" i="12" s="1"/>
  <c r="X114" i="12" a="1"/>
  <c r="X114" i="12" s="1"/>
  <c r="X118" i="12" a="1"/>
  <c r="X118" i="12" s="1"/>
  <c r="X112" i="12" a="1"/>
  <c r="X112" i="12" s="1"/>
  <c r="X119" i="12" a="1"/>
  <c r="X119" i="12" s="1"/>
  <c r="X121" i="12" a="1"/>
  <c r="X121" i="12" s="1"/>
  <c r="X124" i="12" a="1"/>
  <c r="X124" i="12" s="1"/>
  <c r="X126" i="12" a="1"/>
  <c r="X126" i="12" s="1"/>
  <c r="X120" i="12" a="1"/>
  <c r="X120" i="12" s="1"/>
  <c r="X122" i="12" a="1"/>
  <c r="X122" i="12" s="1"/>
  <c r="X117" i="12" a="1"/>
  <c r="X117" i="12" s="1"/>
  <c r="X127" i="12" a="1"/>
  <c r="X127" i="12" s="1"/>
  <c r="X138" i="12" a="1"/>
  <c r="X138" i="12" s="1"/>
  <c r="X132" i="12" a="1"/>
  <c r="X132" i="12" s="1"/>
  <c r="X123" i="12" a="1"/>
  <c r="X123" i="12" s="1"/>
  <c r="X125" i="12" a="1"/>
  <c r="X125" i="12" s="1"/>
  <c r="X133" i="12" a="1"/>
  <c r="X133" i="12" s="1"/>
  <c r="X134" i="12" a="1"/>
  <c r="X134" i="12" s="1"/>
  <c r="X139" i="12" a="1"/>
  <c r="X139" i="12" s="1"/>
  <c r="X128" i="12" a="1"/>
  <c r="X128" i="12" s="1"/>
  <c r="X135" i="12" a="1"/>
  <c r="X135" i="12" s="1"/>
  <c r="X131" i="12" a="1"/>
  <c r="X131" i="12" s="1"/>
  <c r="X140" i="12" a="1"/>
  <c r="X140" i="12" s="1"/>
  <c r="X111" i="12" a="1"/>
  <c r="X111" i="12" s="1"/>
  <c r="X142" i="12" a="1"/>
  <c r="X142" i="12" s="1"/>
  <c r="X136" i="12" a="1"/>
  <c r="X136" i="12" s="1"/>
  <c r="X137" i="12" a="1"/>
  <c r="X137" i="12" s="1"/>
  <c r="X82" i="12" a="1"/>
  <c r="X82" i="12" s="1"/>
  <c r="X78" i="12" a="1"/>
  <c r="X78" i="12" s="1"/>
  <c r="X129" i="12" a="1"/>
  <c r="X129" i="12" s="1"/>
  <c r="X76" i="12" a="1"/>
  <c r="X76" i="12" s="1"/>
  <c r="X80" i="12" a="1"/>
  <c r="X80" i="12" s="1"/>
  <c r="X141" i="12" a="1"/>
  <c r="X141" i="12" s="1"/>
  <c r="X130" i="12" a="1"/>
  <c r="X130" i="12" s="1"/>
  <c r="X167" i="12" a="1"/>
  <c r="X167" i="12" s="1"/>
  <c r="X87" i="12" a="1"/>
  <c r="X87" i="12" s="1"/>
  <c r="X99" i="12" a="1"/>
  <c r="X99" i="12" s="1"/>
  <c r="X85" i="12" a="1"/>
  <c r="X85" i="12" s="1"/>
  <c r="X81" i="12" a="1"/>
  <c r="X81" i="12" s="1"/>
  <c r="X88" i="12" a="1"/>
  <c r="X88" i="12" s="1"/>
  <c r="X98" i="12" a="1"/>
  <c r="X98" i="12" s="1"/>
  <c r="X92" i="12" a="1"/>
  <c r="X92" i="12" s="1"/>
  <c r="X97" i="12" a="1"/>
  <c r="X97" i="12" s="1"/>
  <c r="X91" i="12" a="1"/>
  <c r="X91" i="12" s="1"/>
  <c r="X93" i="12" a="1"/>
  <c r="X93" i="12" s="1"/>
  <c r="X96" i="12" a="1"/>
  <c r="X96" i="12" s="1"/>
  <c r="X86" i="12" a="1"/>
  <c r="X86" i="12" s="1"/>
  <c r="X90" i="12" a="1"/>
  <c r="X90" i="12" s="1"/>
  <c r="X77" i="12" a="1"/>
  <c r="X77" i="12" s="1"/>
  <c r="X83" i="12" a="1"/>
  <c r="X83" i="12" s="1"/>
  <c r="X95" i="12" a="1"/>
  <c r="X95" i="12" s="1"/>
  <c r="X101" i="12" a="1"/>
  <c r="X101" i="12" s="1"/>
  <c r="X42" i="12" a="1"/>
  <c r="X42" i="12" s="1"/>
  <c r="X84" i="12" a="1"/>
  <c r="X84" i="12" s="1"/>
  <c r="X108" i="12" a="1"/>
  <c r="X108" i="12" s="1"/>
  <c r="X43" i="12" a="1"/>
  <c r="X43" i="12" s="1"/>
  <c r="X79" i="12" a="1"/>
  <c r="X79" i="12" s="1"/>
  <c r="X103" i="12" a="1"/>
  <c r="X103" i="12" s="1"/>
  <c r="X107" i="12" a="1"/>
  <c r="X107" i="12" s="1"/>
  <c r="X40" i="12" a="1"/>
  <c r="X40" i="12" s="1"/>
  <c r="X89" i="12" a="1"/>
  <c r="X89" i="12" s="1"/>
  <c r="X102" i="12" a="1"/>
  <c r="X102" i="12" s="1"/>
  <c r="X75" i="12" a="1"/>
  <c r="X75" i="12" s="1"/>
  <c r="X100" i="12" a="1"/>
  <c r="X100" i="12" s="1"/>
  <c r="X104" i="12" a="1"/>
  <c r="X104" i="12" s="1"/>
  <c r="X105" i="12" a="1"/>
  <c r="X105" i="12" s="1"/>
  <c r="X94" i="12" a="1"/>
  <c r="X94" i="12" s="1"/>
  <c r="X44" i="12" a="1"/>
  <c r="X44" i="12" s="1"/>
  <c r="X53" i="12" a="1"/>
  <c r="X53" i="12" s="1"/>
  <c r="X54" i="12" a="1"/>
  <c r="X54" i="12" s="1"/>
  <c r="X48" i="12" a="1"/>
  <c r="X48" i="12" s="1"/>
  <c r="X52" i="12" a="1"/>
  <c r="X52" i="12" s="1"/>
  <c r="X59" i="12" a="1"/>
  <c r="X59" i="12" s="1"/>
  <c r="X45" i="12" a="1"/>
  <c r="X45" i="12" s="1"/>
  <c r="X109" i="12" a="1"/>
  <c r="X109" i="12" s="1"/>
  <c r="X41" i="12" a="1"/>
  <c r="X41" i="12" s="1"/>
  <c r="X60" i="12" a="1"/>
  <c r="X60" i="12" s="1"/>
  <c r="X106" i="12" a="1"/>
  <c r="X106" i="12" s="1"/>
  <c r="X46" i="12" a="1"/>
  <c r="X46" i="12" s="1"/>
  <c r="X49" i="12" a="1"/>
  <c r="X49" i="12" s="1"/>
  <c r="X55" i="12" a="1"/>
  <c r="X55" i="12" s="1"/>
  <c r="X47" i="12" a="1"/>
  <c r="X47" i="12" s="1"/>
  <c r="X51" i="12" a="1"/>
  <c r="X51" i="12" s="1"/>
  <c r="X67" i="12" a="1"/>
  <c r="X67" i="12" s="1"/>
  <c r="X58" i="12" a="1"/>
  <c r="X58" i="12" s="1"/>
  <c r="X68" i="12" a="1"/>
  <c r="X68" i="12" s="1"/>
  <c r="X5" i="12" a="1"/>
  <c r="X5" i="12" s="1"/>
  <c r="X69" i="12" a="1"/>
  <c r="X69" i="12" s="1"/>
  <c r="X61" i="12" a="1"/>
  <c r="X61" i="12" s="1"/>
  <c r="X62" i="12" a="1"/>
  <c r="X62" i="12" s="1"/>
  <c r="X6" i="12" a="1"/>
  <c r="X6" i="12" s="1"/>
  <c r="X63" i="12" a="1"/>
  <c r="X63" i="12" s="1"/>
  <c r="X56" i="12" a="1"/>
  <c r="X56" i="12" s="1"/>
  <c r="X73" i="12" a="1"/>
  <c r="X73" i="12" s="1"/>
  <c r="X64" i="12" a="1"/>
  <c r="X64" i="12" s="1"/>
  <c r="X72" i="12" a="1"/>
  <c r="X72" i="12" s="1"/>
  <c r="X71" i="12" a="1"/>
  <c r="X71" i="12" s="1"/>
  <c r="X57" i="12" a="1"/>
  <c r="X57" i="12" s="1"/>
  <c r="X70" i="12" a="1"/>
  <c r="X70" i="12" s="1"/>
  <c r="X65" i="12" a="1"/>
  <c r="X65" i="12" s="1"/>
  <c r="X39" i="12" a="1"/>
  <c r="X39" i="12" s="1"/>
  <c r="X66" i="12" a="1"/>
  <c r="X66" i="12" s="1"/>
  <c r="X7" i="12" a="1"/>
  <c r="X7" i="12" s="1"/>
  <c r="X11" i="12" a="1"/>
  <c r="X11" i="12" s="1"/>
  <c r="X15" i="12" a="1"/>
  <c r="X15" i="12" s="1"/>
  <c r="X17" i="12" a="1"/>
  <c r="X17" i="12" s="1"/>
  <c r="X24" i="12" a="1"/>
  <c r="X24" i="12" s="1"/>
  <c r="X14" i="12" a="1"/>
  <c r="X14" i="12" s="1"/>
  <c r="X18" i="12" a="1"/>
  <c r="X18" i="12" s="1"/>
  <c r="X22" i="12" a="1"/>
  <c r="X22" i="12" s="1"/>
  <c r="X23" i="12" a="1"/>
  <c r="X23" i="12" s="1"/>
  <c r="X20" i="12" a="1"/>
  <c r="X20" i="12" s="1"/>
  <c r="X21" i="12" a="1"/>
  <c r="X21" i="12" s="1"/>
  <c r="X19" i="12" a="1"/>
  <c r="X19" i="12" s="1"/>
  <c r="X4" i="12" a="1"/>
  <c r="X4" i="12" s="1"/>
  <c r="X13" i="12" a="1"/>
  <c r="X13" i="12" s="1"/>
  <c r="X9" i="12" a="1"/>
  <c r="X9" i="12" s="1"/>
  <c r="X50" i="12" a="1"/>
  <c r="X50" i="12" s="1"/>
  <c r="X8" i="12" a="1"/>
  <c r="X8" i="12" s="1"/>
  <c r="X12" i="12" a="1"/>
  <c r="X12" i="12" s="1"/>
  <c r="X33" i="12" a="1"/>
  <c r="X33" i="12" s="1"/>
  <c r="X34" i="12" a="1"/>
  <c r="X34" i="12" s="1"/>
  <c r="X35" i="12" a="1"/>
  <c r="X35" i="12" s="1"/>
  <c r="X10" i="12" a="1"/>
  <c r="X10" i="12" s="1"/>
  <c r="X37" i="12" a="1"/>
  <c r="X37" i="12" s="1"/>
  <c r="X26" i="12" a="1"/>
  <c r="X26" i="12" s="1"/>
  <c r="X30" i="12" a="1"/>
  <c r="X30" i="12" s="1"/>
  <c r="X3" i="12" a="1"/>
  <c r="X3" i="12" s="1"/>
  <c r="X36" i="12" a="1"/>
  <c r="X36" i="12" s="1"/>
  <c r="X16" i="12" a="1"/>
  <c r="X16" i="12" s="1"/>
  <c r="X27" i="12" a="1"/>
  <c r="X27" i="12" s="1"/>
  <c r="X29" i="12" a="1"/>
  <c r="X29" i="12" s="1"/>
  <c r="X25" i="12" a="1"/>
  <c r="X25" i="12" s="1"/>
  <c r="X31" i="12" a="1"/>
  <c r="X31" i="12" s="1"/>
  <c r="X32" i="12" a="1"/>
  <c r="X32" i="12" s="1"/>
  <c r="X28" i="12" a="1"/>
  <c r="X28" i="12" s="1"/>
  <c r="AR173" i="12" a="1"/>
  <c r="AR173" i="12" s="1"/>
  <c r="AR183" i="12" a="1"/>
  <c r="AR183" i="12" s="1"/>
  <c r="AR184" i="12" a="1"/>
  <c r="AR184" i="12" s="1"/>
  <c r="AR177" i="12" a="1"/>
  <c r="AR177" i="12" s="1"/>
  <c r="AR185" i="12" a="1"/>
  <c r="AR185" i="12" s="1"/>
  <c r="AR174" i="12" a="1"/>
  <c r="AR174" i="12" s="1"/>
  <c r="AR180" i="12" a="1"/>
  <c r="AR180" i="12" s="1"/>
  <c r="AR178" i="12" a="1"/>
  <c r="AR178" i="12" s="1"/>
  <c r="AR175" i="12" a="1"/>
  <c r="AR175" i="12" s="1"/>
  <c r="AR172" i="12" a="1"/>
  <c r="AR172" i="12" s="1"/>
  <c r="AR182" i="12" a="1"/>
  <c r="AR182" i="12" s="1"/>
  <c r="AR171" i="12" a="1"/>
  <c r="AR171" i="12" s="1"/>
  <c r="AR176" i="12" a="1"/>
  <c r="AR176" i="12" s="1"/>
  <c r="AR179" i="12" a="1"/>
  <c r="AR179" i="12" s="1"/>
  <c r="AR189" i="12" a="1"/>
  <c r="AR189" i="12" s="1"/>
  <c r="AR145" i="12" a="1"/>
  <c r="AR145" i="12" s="1"/>
  <c r="AR181" i="12" a="1"/>
  <c r="AR181" i="12" s="1"/>
  <c r="AR187" i="12" a="1"/>
  <c r="AR187" i="12" s="1"/>
  <c r="AR148" i="12" a="1"/>
  <c r="AR148" i="12" s="1"/>
  <c r="AR151" i="12" a="1"/>
  <c r="AR151" i="12" s="1"/>
  <c r="AR154" i="12" a="1"/>
  <c r="AR154" i="12" s="1"/>
  <c r="AR147" i="12" a="1"/>
  <c r="AR147" i="12" s="1"/>
  <c r="AR161" i="12" a="1"/>
  <c r="AR161" i="12" s="1"/>
  <c r="AR160" i="12" a="1"/>
  <c r="AR160" i="12" s="1"/>
  <c r="AR186" i="12" a="1"/>
  <c r="AR186" i="12" s="1"/>
  <c r="AR150" i="12" a="1"/>
  <c r="AR150" i="12" s="1"/>
  <c r="AR156" i="12" a="1"/>
  <c r="AR156" i="12" s="1"/>
  <c r="AR152" i="12" a="1"/>
  <c r="AR152" i="12" s="1"/>
  <c r="AR157" i="12" a="1"/>
  <c r="AR157" i="12" s="1"/>
  <c r="AR188" i="12" a="1"/>
  <c r="AR188" i="12" s="1"/>
  <c r="AR165" i="12" a="1"/>
  <c r="AR165" i="12" s="1"/>
  <c r="AR169" i="12" a="1"/>
  <c r="AR169" i="12" s="1"/>
  <c r="AR115" i="12" a="1"/>
  <c r="AR115" i="12" s="1"/>
  <c r="AR167" i="12" a="1"/>
  <c r="AR167" i="12" s="1"/>
  <c r="AR114" i="12" a="1"/>
  <c r="AR114" i="12" s="1"/>
  <c r="AR146" i="12" a="1"/>
  <c r="AR146" i="12" s="1"/>
  <c r="AR158" i="12" a="1"/>
  <c r="AR158" i="12" s="1"/>
  <c r="AR163" i="12" a="1"/>
  <c r="AR163" i="12" s="1"/>
  <c r="AR153" i="12" a="1"/>
  <c r="AR153" i="12" s="1"/>
  <c r="AR144" i="12" a="1"/>
  <c r="AR144" i="12" s="1"/>
  <c r="AR113" i="12" a="1"/>
  <c r="AR113" i="12" s="1"/>
  <c r="AR149" i="12" a="1"/>
  <c r="AR149" i="12" s="1"/>
  <c r="AR117" i="12" a="1"/>
  <c r="AR117" i="12" s="1"/>
  <c r="AR122" i="12" a="1"/>
  <c r="AR122" i="12" s="1"/>
  <c r="AR125" i="12" a="1"/>
  <c r="AR125" i="12" s="1"/>
  <c r="AR155" i="12" a="1"/>
  <c r="AR155" i="12" s="1"/>
  <c r="AR162" i="12" a="1"/>
  <c r="AR162" i="12" s="1"/>
  <c r="AR116" i="12" a="1"/>
  <c r="AR116" i="12" s="1"/>
  <c r="AR168" i="12" a="1"/>
  <c r="AR168" i="12" s="1"/>
  <c r="AR159" i="12" a="1"/>
  <c r="AR159" i="12" s="1"/>
  <c r="AR123" i="12" a="1"/>
  <c r="AR123" i="12" s="1"/>
  <c r="AR166" i="12" a="1"/>
  <c r="AR166" i="12" s="1"/>
  <c r="AR118" i="12" a="1"/>
  <c r="AR118" i="12" s="1"/>
  <c r="AR128" i="12" a="1"/>
  <c r="AR128" i="12" s="1"/>
  <c r="AR137" i="12" a="1"/>
  <c r="AR137" i="12" s="1"/>
  <c r="AR127" i="12" a="1"/>
  <c r="AR127" i="12" s="1"/>
  <c r="AR130" i="12" a="1"/>
  <c r="AR130" i="12" s="1"/>
  <c r="AR112" i="12" a="1"/>
  <c r="AR112" i="12" s="1"/>
  <c r="AR129" i="12" a="1"/>
  <c r="AR129" i="12" s="1"/>
  <c r="AR133" i="12" a="1"/>
  <c r="AR133" i="12" s="1"/>
  <c r="AR121" i="12" a="1"/>
  <c r="AR121" i="12" s="1"/>
  <c r="AR119" i="12" a="1"/>
  <c r="AR119" i="12" s="1"/>
  <c r="AR134" i="12" a="1"/>
  <c r="AR134" i="12" s="1"/>
  <c r="AR124" i="12" a="1"/>
  <c r="AR124" i="12" s="1"/>
  <c r="AR120" i="12" a="1"/>
  <c r="AR120" i="12" s="1"/>
  <c r="AR81" i="12" a="1"/>
  <c r="AR81" i="12" s="1"/>
  <c r="AR131" i="12" a="1"/>
  <c r="AR131" i="12" s="1"/>
  <c r="AR77" i="12" a="1"/>
  <c r="AR77" i="12" s="1"/>
  <c r="AR132" i="12" a="1"/>
  <c r="AR132" i="12" s="1"/>
  <c r="AR140" i="12" a="1"/>
  <c r="AR140" i="12" s="1"/>
  <c r="AR79" i="12" a="1"/>
  <c r="AR79" i="12" s="1"/>
  <c r="AR84" i="12" a="1"/>
  <c r="AR84" i="12" s="1"/>
  <c r="AR126" i="12" a="1"/>
  <c r="AR126" i="12" s="1"/>
  <c r="AR135" i="12" a="1"/>
  <c r="AR135" i="12" s="1"/>
  <c r="AR142" i="12" a="1"/>
  <c r="AR142" i="12" s="1"/>
  <c r="AR82" i="12" a="1"/>
  <c r="AR82" i="12" s="1"/>
  <c r="AR136" i="12" a="1"/>
  <c r="AR136" i="12" s="1"/>
  <c r="AR138" i="12" a="1"/>
  <c r="AR138" i="12" s="1"/>
  <c r="AR164" i="12" a="1"/>
  <c r="AR164" i="12" s="1"/>
  <c r="AR78" i="12" a="1"/>
  <c r="AR78" i="12" s="1"/>
  <c r="AR139" i="12" a="1"/>
  <c r="AR139" i="12" s="1"/>
  <c r="AR111" i="12" a="1"/>
  <c r="AR111" i="12" s="1"/>
  <c r="AR76" i="12" a="1"/>
  <c r="AR76" i="12" s="1"/>
  <c r="AR95" i="12" a="1"/>
  <c r="AR95" i="12" s="1"/>
  <c r="AR90" i="12" a="1"/>
  <c r="AR90" i="12" s="1"/>
  <c r="AR89" i="12" a="1"/>
  <c r="AR89" i="12" s="1"/>
  <c r="AR80" i="12" a="1"/>
  <c r="AR80" i="12" s="1"/>
  <c r="AR94" i="12" a="1"/>
  <c r="AR94" i="12" s="1"/>
  <c r="AR83" i="12" a="1"/>
  <c r="AR83" i="12" s="1"/>
  <c r="AR87" i="12" a="1"/>
  <c r="AR87" i="12" s="1"/>
  <c r="AR141" i="12" a="1"/>
  <c r="AR141" i="12" s="1"/>
  <c r="AR93" i="12" a="1"/>
  <c r="AR93" i="12" s="1"/>
  <c r="AR86" i="12" a="1"/>
  <c r="AR86" i="12" s="1"/>
  <c r="AR88" i="12" a="1"/>
  <c r="AR88" i="12" s="1"/>
  <c r="AR97" i="12" a="1"/>
  <c r="AR97" i="12" s="1"/>
  <c r="AR75" i="12" a="1"/>
  <c r="AR75" i="12" s="1"/>
  <c r="AR102" i="12" a="1"/>
  <c r="AR102" i="12" s="1"/>
  <c r="AR104" i="12" a="1"/>
  <c r="AR104" i="12" s="1"/>
  <c r="AR109" i="12" a="1"/>
  <c r="AR109" i="12" s="1"/>
  <c r="AR42" i="12" a="1"/>
  <c r="AR42" i="12" s="1"/>
  <c r="AR85" i="12" a="1"/>
  <c r="AR85" i="12" s="1"/>
  <c r="AR91" i="12" a="1"/>
  <c r="AR91" i="12" s="1"/>
  <c r="AR92" i="12" a="1"/>
  <c r="AR92" i="12" s="1"/>
  <c r="AR98" i="12" a="1"/>
  <c r="AR98" i="12" s="1"/>
  <c r="AR105" i="12" a="1"/>
  <c r="AR105" i="12" s="1"/>
  <c r="AR43" i="12" a="1"/>
  <c r="AR43" i="12" s="1"/>
  <c r="AR108" i="12" a="1"/>
  <c r="AR108" i="12" s="1"/>
  <c r="AR96" i="12" a="1"/>
  <c r="AR96" i="12" s="1"/>
  <c r="AR100" i="12" a="1"/>
  <c r="AR100" i="12" s="1"/>
  <c r="AR101" i="12" a="1"/>
  <c r="AR101" i="12" s="1"/>
  <c r="AR106" i="12" a="1"/>
  <c r="AR106" i="12" s="1"/>
  <c r="AR99" i="12" a="1"/>
  <c r="AR99" i="12" s="1"/>
  <c r="AR107" i="12" a="1"/>
  <c r="AR107" i="12" s="1"/>
  <c r="AR103" i="12" a="1"/>
  <c r="AR103" i="12" s="1"/>
  <c r="AR57" i="12" a="1"/>
  <c r="AR57" i="12" s="1"/>
  <c r="AR58" i="12" a="1"/>
  <c r="AR58" i="12" s="1"/>
  <c r="AR41" i="12" a="1"/>
  <c r="AR41" i="12" s="1"/>
  <c r="AR47" i="12" a="1"/>
  <c r="AR47" i="12" s="1"/>
  <c r="AR49" i="12" a="1"/>
  <c r="AR49" i="12" s="1"/>
  <c r="AR60" i="12" a="1"/>
  <c r="AR60" i="12" s="1"/>
  <c r="AR51" i="12" a="1"/>
  <c r="AR51" i="12" s="1"/>
  <c r="AR44" i="12" a="1"/>
  <c r="AR44" i="12" s="1"/>
  <c r="AR48" i="12" a="1"/>
  <c r="AR48" i="12" s="1"/>
  <c r="AR52" i="12" a="1"/>
  <c r="AR52" i="12" s="1"/>
  <c r="AR53" i="12" a="1"/>
  <c r="AR53" i="12" s="1"/>
  <c r="AR45" i="12" a="1"/>
  <c r="AR45" i="12" s="1"/>
  <c r="AR50" i="12" a="1"/>
  <c r="AR50" i="12" s="1"/>
  <c r="AR54" i="12" a="1"/>
  <c r="AR54" i="12" s="1"/>
  <c r="AR64" i="12" a="1"/>
  <c r="AR64" i="12" s="1"/>
  <c r="AR4" i="12" a="1"/>
  <c r="AR4" i="12" s="1"/>
  <c r="AR59" i="12" a="1"/>
  <c r="AR59" i="12" s="1"/>
  <c r="AR65" i="12" a="1"/>
  <c r="AR65" i="12" s="1"/>
  <c r="AR39" i="12" a="1"/>
  <c r="AR39" i="12" s="1"/>
  <c r="AR5" i="12" a="1"/>
  <c r="AR5" i="12" s="1"/>
  <c r="AR67" i="12" a="1"/>
  <c r="AR67" i="12" s="1"/>
  <c r="AR40" i="12" a="1"/>
  <c r="AR40" i="12" s="1"/>
  <c r="AR55" i="12" a="1"/>
  <c r="AR55" i="12" s="1"/>
  <c r="AR66" i="12" a="1"/>
  <c r="AR66" i="12" s="1"/>
  <c r="AR68" i="12" a="1"/>
  <c r="AR68" i="12" s="1"/>
  <c r="AR69" i="12" a="1"/>
  <c r="AR69" i="12" s="1"/>
  <c r="AR61" i="12" a="1"/>
  <c r="AR61" i="12" s="1"/>
  <c r="AR73" i="12" a="1"/>
  <c r="AR73" i="12" s="1"/>
  <c r="AR72" i="12" a="1"/>
  <c r="AR72" i="12" s="1"/>
  <c r="AR46" i="12" a="1"/>
  <c r="AR46" i="12" s="1"/>
  <c r="AR56" i="12" a="1"/>
  <c r="AR56" i="12" s="1"/>
  <c r="AR62" i="12" a="1"/>
  <c r="AR62" i="12" s="1"/>
  <c r="AR71" i="12" a="1"/>
  <c r="AR71" i="12" s="1"/>
  <c r="AR70" i="12" a="1"/>
  <c r="AR70" i="12" s="1"/>
  <c r="AR13" i="12" a="1"/>
  <c r="AR13" i="12" s="1"/>
  <c r="AR8" i="12" a="1"/>
  <c r="AR8" i="12" s="1"/>
  <c r="AR9" i="12" a="1"/>
  <c r="AR9" i="12" s="1"/>
  <c r="AR12" i="12" a="1"/>
  <c r="AR12" i="12" s="1"/>
  <c r="AR63" i="12" a="1"/>
  <c r="AR63" i="12" s="1"/>
  <c r="AR16" i="12" a="1"/>
  <c r="AR16" i="12" s="1"/>
  <c r="AR24" i="12" a="1"/>
  <c r="AR24" i="12" s="1"/>
  <c r="AR23" i="12" a="1"/>
  <c r="AR23" i="12" s="1"/>
  <c r="AR15" i="12" a="1"/>
  <c r="AR15" i="12" s="1"/>
  <c r="AR22" i="12" a="1"/>
  <c r="AR22" i="12" s="1"/>
  <c r="AR6" i="12" a="1"/>
  <c r="AR6" i="12" s="1"/>
  <c r="AR17" i="12" a="1"/>
  <c r="AR17" i="12" s="1"/>
  <c r="AR7" i="12" a="1"/>
  <c r="AR7" i="12" s="1"/>
  <c r="AR18" i="12" a="1"/>
  <c r="AR18" i="12" s="1"/>
  <c r="AR10" i="12" a="1"/>
  <c r="AR10" i="12" s="1"/>
  <c r="AR11" i="12" a="1"/>
  <c r="AR11" i="12" s="1"/>
  <c r="AR14" i="12" a="1"/>
  <c r="AR14" i="12" s="1"/>
  <c r="AR19" i="12" a="1"/>
  <c r="AR19" i="12" s="1"/>
  <c r="AR20" i="12" a="1"/>
  <c r="AR20" i="12" s="1"/>
  <c r="AR36" i="12" a="1"/>
  <c r="AR36" i="12" s="1"/>
  <c r="AR26" i="12" a="1"/>
  <c r="AR26" i="12" s="1"/>
  <c r="AR31" i="12" a="1"/>
  <c r="AR31" i="12" s="1"/>
  <c r="AR29" i="12" a="1"/>
  <c r="AR29" i="12" s="1"/>
  <c r="AR37" i="12" a="1"/>
  <c r="AR37" i="12" s="1"/>
  <c r="AR32" i="12" a="1"/>
  <c r="AR32" i="12" s="1"/>
  <c r="AR35" i="12" a="1"/>
  <c r="AR35" i="12" s="1"/>
  <c r="AR21" i="12" a="1"/>
  <c r="AR21" i="12" s="1"/>
  <c r="AR27" i="12" a="1"/>
  <c r="AR27" i="12" s="1"/>
  <c r="AR33" i="12" a="1"/>
  <c r="AR33" i="12" s="1"/>
  <c r="AR34" i="12" a="1"/>
  <c r="AR34" i="12" s="1"/>
  <c r="AR25" i="12" a="1"/>
  <c r="AR25" i="12" s="1"/>
  <c r="AR28" i="12" a="1"/>
  <c r="AR28" i="12" s="1"/>
  <c r="AR3" i="12" a="1"/>
  <c r="AR3" i="12" s="1"/>
  <c r="AR30" i="12" a="1"/>
  <c r="AR30" i="12" s="1"/>
  <c r="Z177" i="12" a="1"/>
  <c r="Z177" i="12" s="1"/>
  <c r="Z180" i="12" a="1"/>
  <c r="Z180" i="12" s="1"/>
  <c r="Z183" i="12" a="1"/>
  <c r="Z183" i="12" s="1"/>
  <c r="Z178" i="12" a="1"/>
  <c r="Z178" i="12" s="1"/>
  <c r="Z174" i="12" a="1"/>
  <c r="Z174" i="12" s="1"/>
  <c r="Z182" i="12" a="1"/>
  <c r="Z182" i="12" s="1"/>
  <c r="Z175" i="12" a="1"/>
  <c r="Z175" i="12" s="1"/>
  <c r="Z172" i="12" a="1"/>
  <c r="Z172" i="12" s="1"/>
  <c r="Z181" i="12" a="1"/>
  <c r="Z181" i="12" s="1"/>
  <c r="Z176" i="12" a="1"/>
  <c r="Z176" i="12" s="1"/>
  <c r="Z179" i="12" a="1"/>
  <c r="Z179" i="12" s="1"/>
  <c r="Z171" i="12" a="1"/>
  <c r="Z171" i="12" s="1"/>
  <c r="Z145" i="12" a="1"/>
  <c r="Z145" i="12" s="1"/>
  <c r="Z173" i="12" a="1"/>
  <c r="Z173" i="12" s="1"/>
  <c r="Z187" i="12" a="1"/>
  <c r="Z187" i="12" s="1"/>
  <c r="Z185" i="12" a="1"/>
  <c r="Z185" i="12" s="1"/>
  <c r="Z186" i="12" a="1"/>
  <c r="Z186" i="12" s="1"/>
  <c r="Z188" i="12" a="1"/>
  <c r="Z188" i="12" s="1"/>
  <c r="Z189" i="12" a="1"/>
  <c r="Z189" i="12" s="1"/>
  <c r="Z154" i="12" a="1"/>
  <c r="Z154" i="12" s="1"/>
  <c r="Z148" i="12" a="1"/>
  <c r="Z148" i="12" s="1"/>
  <c r="Z149" i="12" a="1"/>
  <c r="Z149" i="12" s="1"/>
  <c r="Z151" i="12" a="1"/>
  <c r="Z151" i="12" s="1"/>
  <c r="Z159" i="12" a="1"/>
  <c r="Z159" i="12" s="1"/>
  <c r="Z160" i="12" a="1"/>
  <c r="Z160" i="12" s="1"/>
  <c r="Z158" i="12" a="1"/>
  <c r="Z158" i="12" s="1"/>
  <c r="Z184" i="12" a="1"/>
  <c r="Z184" i="12" s="1"/>
  <c r="Z150" i="12" a="1"/>
  <c r="Z150" i="12" s="1"/>
  <c r="Z155" i="12" a="1"/>
  <c r="Z155" i="12" s="1"/>
  <c r="Z147" i="12" a="1"/>
  <c r="Z147" i="12" s="1"/>
  <c r="Z152" i="12" a="1"/>
  <c r="Z152" i="12" s="1"/>
  <c r="Z146" i="12" a="1"/>
  <c r="Z146" i="12" s="1"/>
  <c r="Z167" i="12" a="1"/>
  <c r="Z167" i="12" s="1"/>
  <c r="Z153" i="12" a="1"/>
  <c r="Z153" i="12" s="1"/>
  <c r="Z114" i="12" a="1"/>
  <c r="Z114" i="12" s="1"/>
  <c r="Z144" i="12" a="1"/>
  <c r="Z144" i="12" s="1"/>
  <c r="Z156" i="12" a="1"/>
  <c r="Z156" i="12" s="1"/>
  <c r="Z162" i="12" a="1"/>
  <c r="Z162" i="12" s="1"/>
  <c r="Z168" i="12" a="1"/>
  <c r="Z168" i="12" s="1"/>
  <c r="Z166" i="12" a="1"/>
  <c r="Z166" i="12" s="1"/>
  <c r="Z113" i="12" a="1"/>
  <c r="Z113" i="12" s="1"/>
  <c r="Z163" i="12" a="1"/>
  <c r="Z163" i="12" s="1"/>
  <c r="Z161" i="12" a="1"/>
  <c r="Z161" i="12" s="1"/>
  <c r="Z165" i="12" a="1"/>
  <c r="Z165" i="12" s="1"/>
  <c r="Z127" i="12" a="1"/>
  <c r="Z127" i="12" s="1"/>
  <c r="Z125" i="12" a="1"/>
  <c r="Z125" i="12" s="1"/>
  <c r="Z123" i="12" a="1"/>
  <c r="Z123" i="12" s="1"/>
  <c r="Z115" i="12" a="1"/>
  <c r="Z115" i="12" s="1"/>
  <c r="Z164" i="12" a="1"/>
  <c r="Z164" i="12" s="1"/>
  <c r="Z112" i="12" a="1"/>
  <c r="Z112" i="12" s="1"/>
  <c r="Z118" i="12" a="1"/>
  <c r="Z118" i="12" s="1"/>
  <c r="Z169" i="12" a="1"/>
  <c r="Z169" i="12" s="1"/>
  <c r="Z119" i="12" a="1"/>
  <c r="Z119" i="12" s="1"/>
  <c r="Z121" i="12" a="1"/>
  <c r="Z121" i="12" s="1"/>
  <c r="Z129" i="12" a="1"/>
  <c r="Z129" i="12" s="1"/>
  <c r="Z126" i="12" a="1"/>
  <c r="Z126" i="12" s="1"/>
  <c r="Z157" i="12" a="1"/>
  <c r="Z157" i="12" s="1"/>
  <c r="Z138" i="12" a="1"/>
  <c r="Z138" i="12" s="1"/>
  <c r="Z133" i="12" a="1"/>
  <c r="Z133" i="12" s="1"/>
  <c r="Z139" i="12" a="1"/>
  <c r="Z139" i="12" s="1"/>
  <c r="Z120" i="12" a="1"/>
  <c r="Z120" i="12" s="1"/>
  <c r="Z134" i="12" a="1"/>
  <c r="Z134" i="12" s="1"/>
  <c r="Z122" i="12" a="1"/>
  <c r="Z122" i="12" s="1"/>
  <c r="Z116" i="12" a="1"/>
  <c r="Z116" i="12" s="1"/>
  <c r="Z124" i="12" a="1"/>
  <c r="Z124" i="12" s="1"/>
  <c r="Z128" i="12" a="1"/>
  <c r="Z128" i="12" s="1"/>
  <c r="Z131" i="12" a="1"/>
  <c r="Z131" i="12" s="1"/>
  <c r="Z81" i="12" a="1"/>
  <c r="Z81" i="12" s="1"/>
  <c r="Z132" i="12" a="1"/>
  <c r="Z132" i="12" s="1"/>
  <c r="Z77" i="12" a="1"/>
  <c r="Z77" i="12" s="1"/>
  <c r="Z84" i="12" a="1"/>
  <c r="Z84" i="12" s="1"/>
  <c r="Z135" i="12" a="1"/>
  <c r="Z135" i="12" s="1"/>
  <c r="Z79" i="12" a="1"/>
  <c r="Z79" i="12" s="1"/>
  <c r="Z117" i="12" a="1"/>
  <c r="Z117" i="12" s="1"/>
  <c r="Z140" i="12" a="1"/>
  <c r="Z140" i="12" s="1"/>
  <c r="Z136" i="12" a="1"/>
  <c r="Z136" i="12" s="1"/>
  <c r="Z137" i="12" a="1"/>
  <c r="Z137" i="12" s="1"/>
  <c r="Z111" i="12" a="1"/>
  <c r="Z111" i="12" s="1"/>
  <c r="Z142" i="12" a="1"/>
  <c r="Z142" i="12" s="1"/>
  <c r="Z82" i="12" a="1"/>
  <c r="Z82" i="12" s="1"/>
  <c r="Z78" i="12" a="1"/>
  <c r="Z78" i="12" s="1"/>
  <c r="Z80" i="12" a="1"/>
  <c r="Z80" i="12" s="1"/>
  <c r="Z141" i="12" a="1"/>
  <c r="Z141" i="12" s="1"/>
  <c r="Z130" i="12" a="1"/>
  <c r="Z130" i="12" s="1"/>
  <c r="Z100" i="12" a="1"/>
  <c r="Z100" i="12" s="1"/>
  <c r="Z89" i="12" a="1"/>
  <c r="Z89" i="12" s="1"/>
  <c r="Z94" i="12" a="1"/>
  <c r="Z94" i="12" s="1"/>
  <c r="Z99" i="12" a="1"/>
  <c r="Z99" i="12" s="1"/>
  <c r="Z85" i="12" a="1"/>
  <c r="Z85" i="12" s="1"/>
  <c r="Z87" i="12" a="1"/>
  <c r="Z87" i="12" s="1"/>
  <c r="Z88" i="12" a="1"/>
  <c r="Z88" i="12" s="1"/>
  <c r="Z92" i="12" a="1"/>
  <c r="Z92" i="12" s="1"/>
  <c r="Z97" i="12" a="1"/>
  <c r="Z97" i="12" s="1"/>
  <c r="Z76" i="12" a="1"/>
  <c r="Z76" i="12" s="1"/>
  <c r="Z91" i="12" a="1"/>
  <c r="Z91" i="12" s="1"/>
  <c r="Z93" i="12" a="1"/>
  <c r="Z93" i="12" s="1"/>
  <c r="Z90" i="12" a="1"/>
  <c r="Z90" i="12" s="1"/>
  <c r="Z86" i="12" a="1"/>
  <c r="Z86" i="12" s="1"/>
  <c r="Z105" i="12" a="1"/>
  <c r="Z105" i="12" s="1"/>
  <c r="Z109" i="12" a="1"/>
  <c r="Z109" i="12" s="1"/>
  <c r="Z106" i="12" a="1"/>
  <c r="Z106" i="12" s="1"/>
  <c r="Z101" i="12" a="1"/>
  <c r="Z101" i="12" s="1"/>
  <c r="Z108" i="12" a="1"/>
  <c r="Z108" i="12" s="1"/>
  <c r="Z42" i="12" a="1"/>
  <c r="Z42" i="12" s="1"/>
  <c r="Z103" i="12" a="1"/>
  <c r="Z103" i="12" s="1"/>
  <c r="Z107" i="12" a="1"/>
  <c r="Z107" i="12" s="1"/>
  <c r="Z43" i="12" a="1"/>
  <c r="Z43" i="12" s="1"/>
  <c r="Z40" i="12" a="1"/>
  <c r="Z40" i="12" s="1"/>
  <c r="Z98" i="12" a="1"/>
  <c r="Z98" i="12" s="1"/>
  <c r="Z83" i="12" a="1"/>
  <c r="Z83" i="12" s="1"/>
  <c r="Z102" i="12" a="1"/>
  <c r="Z102" i="12" s="1"/>
  <c r="Z95" i="12" a="1"/>
  <c r="Z95" i="12" s="1"/>
  <c r="Z96" i="12" a="1"/>
  <c r="Z96" i="12" s="1"/>
  <c r="Z47" i="12" a="1"/>
  <c r="Z47" i="12" s="1"/>
  <c r="Z51" i="12" a="1"/>
  <c r="Z51" i="12" s="1"/>
  <c r="Z53" i="12" a="1"/>
  <c r="Z53" i="12" s="1"/>
  <c r="Z104" i="12" a="1"/>
  <c r="Z104" i="12" s="1"/>
  <c r="Z44" i="12" a="1"/>
  <c r="Z44" i="12" s="1"/>
  <c r="Z48" i="12" a="1"/>
  <c r="Z48" i="12" s="1"/>
  <c r="Z54" i="12" a="1"/>
  <c r="Z54" i="12" s="1"/>
  <c r="Z41" i="12" a="1"/>
  <c r="Z41" i="12" s="1"/>
  <c r="Z45" i="12" a="1"/>
  <c r="Z45" i="12" s="1"/>
  <c r="Z50" i="12" a="1"/>
  <c r="Z50" i="12" s="1"/>
  <c r="Z57" i="12" a="1"/>
  <c r="Z57" i="12" s="1"/>
  <c r="Z56" i="12" a="1"/>
  <c r="Z56" i="12" s="1"/>
  <c r="Z46" i="12" a="1"/>
  <c r="Z46" i="12" s="1"/>
  <c r="Z75" i="12" a="1"/>
  <c r="Z75" i="12" s="1"/>
  <c r="Z49" i="12" a="1"/>
  <c r="Z49" i="12" s="1"/>
  <c r="Z39" i="12" a="1"/>
  <c r="Z39" i="12" s="1"/>
  <c r="Z4" i="12" a="1"/>
  <c r="Z4" i="12" s="1"/>
  <c r="Z66" i="12" a="1"/>
  <c r="Z66" i="12" s="1"/>
  <c r="Z58" i="12" a="1"/>
  <c r="Z58" i="12" s="1"/>
  <c r="Z67" i="12" a="1"/>
  <c r="Z67" i="12" s="1"/>
  <c r="Z55" i="12" a="1"/>
  <c r="Z55" i="12" s="1"/>
  <c r="Z60" i="12" a="1"/>
  <c r="Z60" i="12" s="1"/>
  <c r="Z68" i="12" a="1"/>
  <c r="Z68" i="12" s="1"/>
  <c r="Z5" i="12" a="1"/>
  <c r="Z5" i="12" s="1"/>
  <c r="Z69" i="12" a="1"/>
  <c r="Z69" i="12" s="1"/>
  <c r="Z61" i="12" a="1"/>
  <c r="Z61" i="12" s="1"/>
  <c r="Z62" i="12" a="1"/>
  <c r="Z62" i="12" s="1"/>
  <c r="Z63" i="12" a="1"/>
  <c r="Z63" i="12" s="1"/>
  <c r="Z52" i="12" a="1"/>
  <c r="Z52" i="12" s="1"/>
  <c r="Z59" i="12" a="1"/>
  <c r="Z59" i="12" s="1"/>
  <c r="Z73" i="12" a="1"/>
  <c r="Z73" i="12" s="1"/>
  <c r="Z72" i="12" a="1"/>
  <c r="Z72" i="12" s="1"/>
  <c r="Z64" i="12" a="1"/>
  <c r="Z64" i="12" s="1"/>
  <c r="Z71" i="12" a="1"/>
  <c r="Z71" i="12" s="1"/>
  <c r="Z70" i="12" a="1"/>
  <c r="Z70" i="12" s="1"/>
  <c r="Z12" i="12" a="1"/>
  <c r="Z12" i="12" s="1"/>
  <c r="Z16" i="12" a="1"/>
  <c r="Z16" i="12" s="1"/>
  <c r="Z10" i="12" a="1"/>
  <c r="Z10" i="12" s="1"/>
  <c r="Z11" i="12" a="1"/>
  <c r="Z11" i="12" s="1"/>
  <c r="Z7" i="12" a="1"/>
  <c r="Z7" i="12" s="1"/>
  <c r="Z15" i="12" a="1"/>
  <c r="Z15" i="12" s="1"/>
  <c r="Z17" i="12" a="1"/>
  <c r="Z17" i="12" s="1"/>
  <c r="Z24" i="12" a="1"/>
  <c r="Z24" i="12" s="1"/>
  <c r="Z22" i="12" a="1"/>
  <c r="Z22" i="12" s="1"/>
  <c r="Z23" i="12" a="1"/>
  <c r="Z23" i="12" s="1"/>
  <c r="Z65" i="12" a="1"/>
  <c r="Z65" i="12" s="1"/>
  <c r="Z14" i="12" a="1"/>
  <c r="Z14" i="12" s="1"/>
  <c r="Z18" i="12" a="1"/>
  <c r="Z18" i="12" s="1"/>
  <c r="Z20" i="12" a="1"/>
  <c r="Z20" i="12" s="1"/>
  <c r="Z21" i="12" a="1"/>
  <c r="Z21" i="12" s="1"/>
  <c r="Z19" i="12" a="1"/>
  <c r="Z19" i="12" s="1"/>
  <c r="Z13" i="12" a="1"/>
  <c r="Z13" i="12" s="1"/>
  <c r="Z9" i="12" a="1"/>
  <c r="Z9" i="12" s="1"/>
  <c r="Z28" i="12" a="1"/>
  <c r="Z28" i="12" s="1"/>
  <c r="Z32" i="12" a="1"/>
  <c r="Z32" i="12" s="1"/>
  <c r="Z3" i="12" a="1"/>
  <c r="Z3" i="12" s="1"/>
  <c r="Z33" i="12" a="1"/>
  <c r="Z33" i="12" s="1"/>
  <c r="Z34" i="12" a="1"/>
  <c r="Z34" i="12" s="1"/>
  <c r="Z35" i="12" a="1"/>
  <c r="Z35" i="12" s="1"/>
  <c r="Z37" i="12" a="1"/>
  <c r="Z37" i="12" s="1"/>
  <c r="Z26" i="12" a="1"/>
  <c r="Z26" i="12" s="1"/>
  <c r="Z30" i="12" a="1"/>
  <c r="Z30" i="12" s="1"/>
  <c r="Z36" i="12" a="1"/>
  <c r="Z36" i="12" s="1"/>
  <c r="Z8" i="12" a="1"/>
  <c r="Z8" i="12" s="1"/>
  <c r="Z27" i="12" a="1"/>
  <c r="Z27" i="12" s="1"/>
  <c r="Z29" i="12" a="1"/>
  <c r="Z29" i="12" s="1"/>
  <c r="Z6" i="12" a="1"/>
  <c r="Z6" i="12" s="1"/>
  <c r="Z31" i="12" a="1"/>
  <c r="Z31" i="12" s="1"/>
  <c r="Z25" i="12" a="1"/>
  <c r="Z25" i="12" s="1"/>
  <c r="AB173" i="12" a="1"/>
  <c r="AB173" i="12" s="1"/>
  <c r="AB177" i="12" a="1"/>
  <c r="AB177" i="12" s="1"/>
  <c r="AB180" i="12" a="1"/>
  <c r="AB180" i="12" s="1"/>
  <c r="AB183" i="12" a="1"/>
  <c r="AB183" i="12" s="1"/>
  <c r="AB174" i="12" a="1"/>
  <c r="AB174" i="12" s="1"/>
  <c r="AB178" i="12" a="1"/>
  <c r="AB178" i="12" s="1"/>
  <c r="AB182" i="12" a="1"/>
  <c r="AB182" i="12" s="1"/>
  <c r="AB175" i="12" a="1"/>
  <c r="AB175" i="12" s="1"/>
  <c r="AB172" i="12" a="1"/>
  <c r="AB172" i="12" s="1"/>
  <c r="AB179" i="12" a="1"/>
  <c r="AB179" i="12" s="1"/>
  <c r="AB176" i="12" a="1"/>
  <c r="AB176" i="12" s="1"/>
  <c r="AB171" i="12" a="1"/>
  <c r="AB171" i="12" s="1"/>
  <c r="AB189" i="12" a="1"/>
  <c r="AB189" i="12" s="1"/>
  <c r="AB151" i="12" a="1"/>
  <c r="AB151" i="12" s="1"/>
  <c r="AB181" i="12" a="1"/>
  <c r="AB181" i="12" s="1"/>
  <c r="AB145" i="12" a="1"/>
  <c r="AB145" i="12" s="1"/>
  <c r="AB187" i="12" a="1"/>
  <c r="AB187" i="12" s="1"/>
  <c r="AB185" i="12" a="1"/>
  <c r="AB185" i="12" s="1"/>
  <c r="AB153" i="12" a="1"/>
  <c r="AB153" i="12" s="1"/>
  <c r="AB162" i="12" a="1"/>
  <c r="AB162" i="12" s="1"/>
  <c r="AB163" i="12" a="1"/>
  <c r="AB163" i="12" s="1"/>
  <c r="AB154" i="12" a="1"/>
  <c r="AB154" i="12" s="1"/>
  <c r="AB186" i="12" a="1"/>
  <c r="AB186" i="12" s="1"/>
  <c r="AB146" i="12" a="1"/>
  <c r="AB146" i="12" s="1"/>
  <c r="AB156" i="12" a="1"/>
  <c r="AB156" i="12" s="1"/>
  <c r="AB188" i="12" a="1"/>
  <c r="AB188" i="12" s="1"/>
  <c r="AB148" i="12" a="1"/>
  <c r="AB148" i="12" s="1"/>
  <c r="AB149" i="12" a="1"/>
  <c r="AB149" i="12" s="1"/>
  <c r="AB161" i="12" a="1"/>
  <c r="AB161" i="12" s="1"/>
  <c r="AB157" i="12" a="1"/>
  <c r="AB157" i="12" s="1"/>
  <c r="AB159" i="12" a="1"/>
  <c r="AB159" i="12" s="1"/>
  <c r="AB160" i="12" a="1"/>
  <c r="AB160" i="12" s="1"/>
  <c r="AB158" i="12" a="1"/>
  <c r="AB158" i="12" s="1"/>
  <c r="AB150" i="12" a="1"/>
  <c r="AB150" i="12" s="1"/>
  <c r="AB155" i="12" a="1"/>
  <c r="AB155" i="12" s="1"/>
  <c r="AB169" i="12" a="1"/>
  <c r="AB169" i="12" s="1"/>
  <c r="AB115" i="12" a="1"/>
  <c r="AB115" i="12" s="1"/>
  <c r="AB164" i="12" a="1"/>
  <c r="AB164" i="12" s="1"/>
  <c r="AB112" i="12" a="1"/>
  <c r="AB112" i="12" s="1"/>
  <c r="AB167" i="12" a="1"/>
  <c r="AB167" i="12" s="1"/>
  <c r="AB114" i="12" a="1"/>
  <c r="AB114" i="12" s="1"/>
  <c r="AB184" i="12" a="1"/>
  <c r="AB184" i="12" s="1"/>
  <c r="AB144" i="12" a="1"/>
  <c r="AB144" i="12" s="1"/>
  <c r="AB166" i="12" a="1"/>
  <c r="AB166" i="12" s="1"/>
  <c r="AB152" i="12" a="1"/>
  <c r="AB152" i="12" s="1"/>
  <c r="AB165" i="12" a="1"/>
  <c r="AB165" i="12" s="1"/>
  <c r="AB117" i="12" a="1"/>
  <c r="AB117" i="12" s="1"/>
  <c r="AB168" i="12" a="1"/>
  <c r="AB168" i="12" s="1"/>
  <c r="AB116" i="12" a="1"/>
  <c r="AB116" i="12" s="1"/>
  <c r="AB123" i="12" a="1"/>
  <c r="AB123" i="12" s="1"/>
  <c r="AB147" i="12" a="1"/>
  <c r="AB147" i="12" s="1"/>
  <c r="AB118" i="12" a="1"/>
  <c r="AB118" i="12" s="1"/>
  <c r="AB119" i="12" a="1"/>
  <c r="AB119" i="12" s="1"/>
  <c r="AB120" i="12" a="1"/>
  <c r="AB120" i="12" s="1"/>
  <c r="AB121" i="12" a="1"/>
  <c r="AB121" i="12" s="1"/>
  <c r="AB130" i="12" a="1"/>
  <c r="AB130" i="12" s="1"/>
  <c r="AB136" i="12" a="1"/>
  <c r="AB136" i="12" s="1"/>
  <c r="AB137" i="12" a="1"/>
  <c r="AB137" i="12" s="1"/>
  <c r="AB129" i="12" a="1"/>
  <c r="AB129" i="12" s="1"/>
  <c r="AB127" i="12" a="1"/>
  <c r="AB127" i="12" s="1"/>
  <c r="AB126" i="12" a="1"/>
  <c r="AB126" i="12" s="1"/>
  <c r="AB125" i="12" a="1"/>
  <c r="AB125" i="12" s="1"/>
  <c r="AB132" i="12" a="1"/>
  <c r="AB132" i="12" s="1"/>
  <c r="AB113" i="12" a="1"/>
  <c r="AB113" i="12" s="1"/>
  <c r="AB133" i="12" a="1"/>
  <c r="AB133" i="12" s="1"/>
  <c r="AB139" i="12" a="1"/>
  <c r="AB139" i="12" s="1"/>
  <c r="AB134" i="12" a="1"/>
  <c r="AB134" i="12" s="1"/>
  <c r="AB122" i="12" a="1"/>
  <c r="AB122" i="12" s="1"/>
  <c r="AB131" i="12" a="1"/>
  <c r="AB131" i="12" s="1"/>
  <c r="AB81" i="12" a="1"/>
  <c r="AB81" i="12" s="1"/>
  <c r="AB77" i="12" a="1"/>
  <c r="AB77" i="12" s="1"/>
  <c r="AB84" i="12" a="1"/>
  <c r="AB84" i="12" s="1"/>
  <c r="AB128" i="12" a="1"/>
  <c r="AB128" i="12" s="1"/>
  <c r="AB135" i="12" a="1"/>
  <c r="AB135" i="12" s="1"/>
  <c r="AB79" i="12" a="1"/>
  <c r="AB79" i="12" s="1"/>
  <c r="AB138" i="12" a="1"/>
  <c r="AB138" i="12" s="1"/>
  <c r="AB140" i="12" a="1"/>
  <c r="AB140" i="12" s="1"/>
  <c r="AB142" i="12" a="1"/>
  <c r="AB142" i="12" s="1"/>
  <c r="AB111" i="12" a="1"/>
  <c r="AB111" i="12" s="1"/>
  <c r="AB76" i="12" a="1"/>
  <c r="AB76" i="12" s="1"/>
  <c r="AB78" i="12" a="1"/>
  <c r="AB78" i="12" s="1"/>
  <c r="AB80" i="12" a="1"/>
  <c r="AB80" i="12" s="1"/>
  <c r="AB124" i="12" a="1"/>
  <c r="AB124" i="12" s="1"/>
  <c r="AB83" i="12" a="1"/>
  <c r="AB83" i="12" s="1"/>
  <c r="AB95" i="12" a="1"/>
  <c r="AB95" i="12" s="1"/>
  <c r="AB89" i="12" a="1"/>
  <c r="AB89" i="12" s="1"/>
  <c r="AB100" i="12" a="1"/>
  <c r="AB100" i="12" s="1"/>
  <c r="AB94" i="12" a="1"/>
  <c r="AB94" i="12" s="1"/>
  <c r="AB82" i="12" a="1"/>
  <c r="AB82" i="12" s="1"/>
  <c r="AB85" i="12" a="1"/>
  <c r="AB85" i="12" s="1"/>
  <c r="AB87" i="12" a="1"/>
  <c r="AB87" i="12" s="1"/>
  <c r="AB99" i="12" a="1"/>
  <c r="AB99" i="12" s="1"/>
  <c r="AB141" i="12" a="1"/>
  <c r="AB141" i="12" s="1"/>
  <c r="AB88" i="12" a="1"/>
  <c r="AB88" i="12" s="1"/>
  <c r="AB91" i="12" a="1"/>
  <c r="AB91" i="12" s="1"/>
  <c r="AB92" i="12" a="1"/>
  <c r="AB92" i="12" s="1"/>
  <c r="AB93" i="12" a="1"/>
  <c r="AB93" i="12" s="1"/>
  <c r="AB96" i="12" a="1"/>
  <c r="AB96" i="12" s="1"/>
  <c r="AB102" i="12" a="1"/>
  <c r="AB102" i="12" s="1"/>
  <c r="AB104" i="12" a="1"/>
  <c r="AB104" i="12" s="1"/>
  <c r="AB105" i="12" a="1"/>
  <c r="AB105" i="12" s="1"/>
  <c r="AB109" i="12" a="1"/>
  <c r="AB109" i="12" s="1"/>
  <c r="AB90" i="12" a="1"/>
  <c r="AB90" i="12" s="1"/>
  <c r="AB106" i="12" a="1"/>
  <c r="AB106" i="12" s="1"/>
  <c r="AB42" i="12" a="1"/>
  <c r="AB42" i="12" s="1"/>
  <c r="AB97" i="12" a="1"/>
  <c r="AB97" i="12" s="1"/>
  <c r="AB101" i="12" a="1"/>
  <c r="AB101" i="12" s="1"/>
  <c r="AB108" i="12" a="1"/>
  <c r="AB108" i="12" s="1"/>
  <c r="AB103" i="12" a="1"/>
  <c r="AB103" i="12" s="1"/>
  <c r="AB107" i="12" a="1"/>
  <c r="AB107" i="12" s="1"/>
  <c r="AB86" i="12" a="1"/>
  <c r="AB86" i="12" s="1"/>
  <c r="AB98" i="12" a="1"/>
  <c r="AB98" i="12" s="1"/>
  <c r="AB75" i="12" a="1"/>
  <c r="AB75" i="12" s="1"/>
  <c r="AB47" i="12" a="1"/>
  <c r="AB47" i="12" s="1"/>
  <c r="AB51" i="12" a="1"/>
  <c r="AB51" i="12" s="1"/>
  <c r="AB55" i="12" a="1"/>
  <c r="AB55" i="12" s="1"/>
  <c r="AB44" i="12" a="1"/>
  <c r="AB44" i="12" s="1"/>
  <c r="AB48" i="12" a="1"/>
  <c r="AB48" i="12" s="1"/>
  <c r="AB43" i="12" a="1"/>
  <c r="AB43" i="12" s="1"/>
  <c r="AB52" i="12" a="1"/>
  <c r="AB52" i="12" s="1"/>
  <c r="AB54" i="12" a="1"/>
  <c r="AB54" i="12" s="1"/>
  <c r="AB40" i="12" a="1"/>
  <c r="AB40" i="12" s="1"/>
  <c r="AB41" i="12" a="1"/>
  <c r="AB41" i="12" s="1"/>
  <c r="AB45" i="12" a="1"/>
  <c r="AB45" i="12" s="1"/>
  <c r="AB50" i="12" a="1"/>
  <c r="AB50" i="12" s="1"/>
  <c r="AB59" i="12" a="1"/>
  <c r="AB59" i="12" s="1"/>
  <c r="AB57" i="12" a="1"/>
  <c r="AB57" i="12" s="1"/>
  <c r="AB56" i="12" a="1"/>
  <c r="AB56" i="12" s="1"/>
  <c r="AB65" i="12" a="1"/>
  <c r="AB65" i="12" s="1"/>
  <c r="AB4" i="12" a="1"/>
  <c r="AB4" i="12" s="1"/>
  <c r="AB39" i="12" a="1"/>
  <c r="AB39" i="12" s="1"/>
  <c r="AB49" i="12" a="1"/>
  <c r="AB49" i="12" s="1"/>
  <c r="AB58" i="12" a="1"/>
  <c r="AB58" i="12" s="1"/>
  <c r="AB66" i="12" a="1"/>
  <c r="AB66" i="12" s="1"/>
  <c r="AB67" i="12" a="1"/>
  <c r="AB67" i="12" s="1"/>
  <c r="AB5" i="12" a="1"/>
  <c r="AB5" i="12" s="1"/>
  <c r="AB60" i="12" a="1"/>
  <c r="AB60" i="12" s="1"/>
  <c r="AB61" i="12" a="1"/>
  <c r="AB61" i="12" s="1"/>
  <c r="AB68" i="12" a="1"/>
  <c r="AB68" i="12" s="1"/>
  <c r="AB69" i="12" a="1"/>
  <c r="AB69" i="12" s="1"/>
  <c r="AB46" i="12" a="1"/>
  <c r="AB46" i="12" s="1"/>
  <c r="AB62" i="12" a="1"/>
  <c r="AB62" i="12" s="1"/>
  <c r="AB63" i="12" a="1"/>
  <c r="AB63" i="12" s="1"/>
  <c r="AB73" i="12" a="1"/>
  <c r="AB73" i="12" s="1"/>
  <c r="AB53" i="12" a="1"/>
  <c r="AB53" i="12" s="1"/>
  <c r="AB72" i="12" a="1"/>
  <c r="AB72" i="12" s="1"/>
  <c r="AB71" i="12" a="1"/>
  <c r="AB71" i="12" s="1"/>
  <c r="AB6" i="12" a="1"/>
  <c r="AB6" i="12" s="1"/>
  <c r="AB8" i="12" a="1"/>
  <c r="AB8" i="12" s="1"/>
  <c r="AB12" i="12" a="1"/>
  <c r="AB12" i="12" s="1"/>
  <c r="AB16" i="12" a="1"/>
  <c r="AB16" i="12" s="1"/>
  <c r="AB10" i="12" a="1"/>
  <c r="AB10" i="12" s="1"/>
  <c r="AB11" i="12" a="1"/>
  <c r="AB11" i="12" s="1"/>
  <c r="AB7" i="12" a="1"/>
  <c r="AB7" i="12" s="1"/>
  <c r="AB15" i="12" a="1"/>
  <c r="AB15" i="12" s="1"/>
  <c r="AB17" i="12" a="1"/>
  <c r="AB17" i="12" s="1"/>
  <c r="AB24" i="12" a="1"/>
  <c r="AB24" i="12" s="1"/>
  <c r="AB22" i="12" a="1"/>
  <c r="AB22" i="12" s="1"/>
  <c r="AB23" i="12" a="1"/>
  <c r="AB23" i="12" s="1"/>
  <c r="AB18" i="12" a="1"/>
  <c r="AB18" i="12" s="1"/>
  <c r="AB70" i="12" a="1"/>
  <c r="AB70" i="12" s="1"/>
  <c r="AB14" i="12" a="1"/>
  <c r="AB14" i="12" s="1"/>
  <c r="AB20" i="12" a="1"/>
  <c r="AB20" i="12" s="1"/>
  <c r="AB21" i="12" a="1"/>
  <c r="AB21" i="12" s="1"/>
  <c r="AB19" i="12" a="1"/>
  <c r="AB19" i="12" s="1"/>
  <c r="AB64" i="12" a="1"/>
  <c r="AB64" i="12" s="1"/>
  <c r="AB27" i="12" a="1"/>
  <c r="AB27" i="12" s="1"/>
  <c r="AB29" i="12" a="1"/>
  <c r="AB29" i="12" s="1"/>
  <c r="AB31" i="12" a="1"/>
  <c r="AB31" i="12" s="1"/>
  <c r="AB25" i="12" a="1"/>
  <c r="AB25" i="12" s="1"/>
  <c r="AB32" i="12" a="1"/>
  <c r="AB32" i="12" s="1"/>
  <c r="AB28" i="12" a="1"/>
  <c r="AB28" i="12" s="1"/>
  <c r="AB35" i="12" a="1"/>
  <c r="AB35" i="12" s="1"/>
  <c r="AB33" i="12" a="1"/>
  <c r="AB33" i="12" s="1"/>
  <c r="AB34" i="12" a="1"/>
  <c r="AB34" i="12" s="1"/>
  <c r="AB9" i="12" a="1"/>
  <c r="AB9" i="12" s="1"/>
  <c r="AB37" i="12" a="1"/>
  <c r="AB37" i="12" s="1"/>
  <c r="AB26" i="12" a="1"/>
  <c r="AB26" i="12" s="1"/>
  <c r="AB30" i="12" a="1"/>
  <c r="AB30" i="12" s="1"/>
  <c r="AB3" i="12" a="1"/>
  <c r="AB3" i="12" s="1"/>
  <c r="AB13" i="12" a="1"/>
  <c r="AB13" i="12" s="1"/>
  <c r="AB36" i="12" a="1"/>
  <c r="AB36" i="12" s="1"/>
  <c r="AU172" i="12" a="1"/>
  <c r="AU172" i="12" s="1"/>
  <c r="AU181" i="12" a="1"/>
  <c r="AU181" i="12" s="1"/>
  <c r="AU179" i="12" a="1"/>
  <c r="AU179" i="12" s="1"/>
  <c r="AU186" i="12" a="1"/>
  <c r="AU186" i="12" s="1"/>
  <c r="AU173" i="12" a="1"/>
  <c r="AU173" i="12" s="1"/>
  <c r="AU176" i="12" a="1"/>
  <c r="AU176" i="12" s="1"/>
  <c r="AU183" i="12" a="1"/>
  <c r="AU183" i="12" s="1"/>
  <c r="AU177" i="12" a="1"/>
  <c r="AU177" i="12" s="1"/>
  <c r="AU174" i="12" a="1"/>
  <c r="AU174" i="12" s="1"/>
  <c r="AU180" i="12" a="1"/>
  <c r="AU180" i="12" s="1"/>
  <c r="AU178" i="12" a="1"/>
  <c r="AU178" i="12" s="1"/>
  <c r="AU182" i="12" a="1"/>
  <c r="AU182" i="12" s="1"/>
  <c r="AU175" i="12" a="1"/>
  <c r="AU175" i="12" s="1"/>
  <c r="AU185" i="12" a="1"/>
  <c r="AU185" i="12" s="1"/>
  <c r="AU171" i="12" a="1"/>
  <c r="AU171" i="12" s="1"/>
  <c r="AU189" i="12" a="1"/>
  <c r="AU189" i="12" s="1"/>
  <c r="AU187" i="12" a="1"/>
  <c r="AU187" i="12" s="1"/>
  <c r="AU155" i="12" a="1"/>
  <c r="AU155" i="12" s="1"/>
  <c r="AU158" i="12" a="1"/>
  <c r="AU158" i="12" s="1"/>
  <c r="AU146" i="12" a="1"/>
  <c r="AU146" i="12" s="1"/>
  <c r="AU149" i="12" a="1"/>
  <c r="AU149" i="12" s="1"/>
  <c r="AU151" i="12" a="1"/>
  <c r="AU151" i="12" s="1"/>
  <c r="AU145" i="12" a="1"/>
  <c r="AU145" i="12" s="1"/>
  <c r="AU154" i="12" a="1"/>
  <c r="AU154" i="12" s="1"/>
  <c r="AU156" i="12" a="1"/>
  <c r="AU156" i="12" s="1"/>
  <c r="AU150" i="12" a="1"/>
  <c r="AU150" i="12" s="1"/>
  <c r="AU147" i="12" a="1"/>
  <c r="AU147" i="12" s="1"/>
  <c r="AU159" i="12" a="1"/>
  <c r="AU159" i="12" s="1"/>
  <c r="AU166" i="12" a="1"/>
  <c r="AU166" i="12" s="1"/>
  <c r="AU165" i="12" a="1"/>
  <c r="AU165" i="12" s="1"/>
  <c r="AU169" i="12" a="1"/>
  <c r="AU169" i="12" s="1"/>
  <c r="AU162" i="12" a="1"/>
  <c r="AU162" i="12" s="1"/>
  <c r="AU115" i="12" a="1"/>
  <c r="AU115" i="12" s="1"/>
  <c r="AU184" i="12" a="1"/>
  <c r="AU184" i="12" s="1"/>
  <c r="AU157" i="12" a="1"/>
  <c r="AU157" i="12" s="1"/>
  <c r="AU161" i="12" a="1"/>
  <c r="AU161" i="12" s="1"/>
  <c r="AU164" i="12" a="1"/>
  <c r="AU164" i="12" s="1"/>
  <c r="AU112" i="12" a="1"/>
  <c r="AU112" i="12" s="1"/>
  <c r="AU167" i="12" a="1"/>
  <c r="AU167" i="12" s="1"/>
  <c r="AU153" i="12" a="1"/>
  <c r="AU153" i="12" s="1"/>
  <c r="AU188" i="12" a="1"/>
  <c r="AU188" i="12" s="1"/>
  <c r="AU160" i="12" a="1"/>
  <c r="AU160" i="12" s="1"/>
  <c r="AU126" i="12" a="1"/>
  <c r="AU126" i="12" s="1"/>
  <c r="AU118" i="12" a="1"/>
  <c r="AU118" i="12" s="1"/>
  <c r="AU124" i="12" a="1"/>
  <c r="AU124" i="12" s="1"/>
  <c r="AU152" i="12" a="1"/>
  <c r="AU152" i="12" s="1"/>
  <c r="AU114" i="12" a="1"/>
  <c r="AU114" i="12" s="1"/>
  <c r="AU120" i="12" a="1"/>
  <c r="AU120" i="12" s="1"/>
  <c r="AU121" i="12" a="1"/>
  <c r="AU121" i="12" s="1"/>
  <c r="AU117" i="12" a="1"/>
  <c r="AU117" i="12" s="1"/>
  <c r="AU122" i="12" a="1"/>
  <c r="AU122" i="12" s="1"/>
  <c r="AU163" i="12" a="1"/>
  <c r="AU163" i="12" s="1"/>
  <c r="AU113" i="12" a="1"/>
  <c r="AU113" i="12" s="1"/>
  <c r="AU144" i="12" a="1"/>
  <c r="AU144" i="12" s="1"/>
  <c r="AU168" i="12" a="1"/>
  <c r="AU168" i="12" s="1"/>
  <c r="AU148" i="12" a="1"/>
  <c r="AU148" i="12" s="1"/>
  <c r="AU116" i="12" a="1"/>
  <c r="AU116" i="12" s="1"/>
  <c r="AU134" i="12" a="1"/>
  <c r="AU134" i="12" s="1"/>
  <c r="AU135" i="12" a="1"/>
  <c r="AU135" i="12" s="1"/>
  <c r="AU125" i="12" a="1"/>
  <c r="AU125" i="12" s="1"/>
  <c r="AU131" i="12" a="1"/>
  <c r="AU131" i="12" s="1"/>
  <c r="AU136" i="12" a="1"/>
  <c r="AU136" i="12" s="1"/>
  <c r="AU137" i="12" a="1"/>
  <c r="AU137" i="12" s="1"/>
  <c r="AU127" i="12" a="1"/>
  <c r="AU127" i="12" s="1"/>
  <c r="AU130" i="12" a="1"/>
  <c r="AU130" i="12" s="1"/>
  <c r="AU132" i="12" a="1"/>
  <c r="AU132" i="12" s="1"/>
  <c r="AU138" i="12" a="1"/>
  <c r="AU138" i="12" s="1"/>
  <c r="AU139" i="12" a="1"/>
  <c r="AU139" i="12" s="1"/>
  <c r="AU129" i="12" a="1"/>
  <c r="AU129" i="12" s="1"/>
  <c r="AU119" i="12" a="1"/>
  <c r="AU119" i="12" s="1"/>
  <c r="AU133" i="12" a="1"/>
  <c r="AU133" i="12" s="1"/>
  <c r="AU85" i="12" a="1"/>
  <c r="AU85" i="12" s="1"/>
  <c r="AU141" i="12" a="1"/>
  <c r="AU141" i="12" s="1"/>
  <c r="AU111" i="12" a="1"/>
  <c r="AU111" i="12" s="1"/>
  <c r="AU80" i="12" a="1"/>
  <c r="AU80" i="12" s="1"/>
  <c r="AU83" i="12" a="1"/>
  <c r="AU83" i="12" s="1"/>
  <c r="AU123" i="12" a="1"/>
  <c r="AU123" i="12" s="1"/>
  <c r="AU81" i="12" a="1"/>
  <c r="AU81" i="12" s="1"/>
  <c r="AU128" i="12" a="1"/>
  <c r="AU128" i="12" s="1"/>
  <c r="AU140" i="12" a="1"/>
  <c r="AU140" i="12" s="1"/>
  <c r="AU142" i="12" a="1"/>
  <c r="AU142" i="12" s="1"/>
  <c r="AU82" i="12" a="1"/>
  <c r="AU82" i="12" s="1"/>
  <c r="AU76" i="12" a="1"/>
  <c r="AU76" i="12" s="1"/>
  <c r="AU98" i="12" a="1"/>
  <c r="AU98" i="12" s="1"/>
  <c r="AU77" i="12" a="1"/>
  <c r="AU77" i="12" s="1"/>
  <c r="AU91" i="12" a="1"/>
  <c r="AU91" i="12" s="1"/>
  <c r="AU97" i="12" a="1"/>
  <c r="AU97" i="12" s="1"/>
  <c r="AU86" i="12" a="1"/>
  <c r="AU86" i="12" s="1"/>
  <c r="AU96" i="12" a="1"/>
  <c r="AU96" i="12" s="1"/>
  <c r="AU88" i="12" a="1"/>
  <c r="AU88" i="12" s="1"/>
  <c r="AU92" i="12" a="1"/>
  <c r="AU92" i="12" s="1"/>
  <c r="AU78" i="12" a="1"/>
  <c r="AU78" i="12" s="1"/>
  <c r="AU95" i="12" a="1"/>
  <c r="AU95" i="12" s="1"/>
  <c r="AU79" i="12" a="1"/>
  <c r="AU79" i="12" s="1"/>
  <c r="AU90" i="12" a="1"/>
  <c r="AU90" i="12" s="1"/>
  <c r="AU89" i="12" a="1"/>
  <c r="AU89" i="12" s="1"/>
  <c r="AU94" i="12" a="1"/>
  <c r="AU94" i="12" s="1"/>
  <c r="AU87" i="12" a="1"/>
  <c r="AU87" i="12" s="1"/>
  <c r="AU84" i="12" a="1"/>
  <c r="AU84" i="12" s="1"/>
  <c r="AU103" i="12" a="1"/>
  <c r="AU103" i="12" s="1"/>
  <c r="AU41" i="12" a="1"/>
  <c r="AU41" i="12" s="1"/>
  <c r="AU93" i="12" a="1"/>
  <c r="AU93" i="12" s="1"/>
  <c r="AU75" i="12" a="1"/>
  <c r="AU75" i="12" s="1"/>
  <c r="AU102" i="12" a="1"/>
  <c r="AU102" i="12" s="1"/>
  <c r="AU109" i="12" a="1"/>
  <c r="AU109" i="12" s="1"/>
  <c r="AU104" i="12" a="1"/>
  <c r="AU104" i="12" s="1"/>
  <c r="AU105" i="12" a="1"/>
  <c r="AU105" i="12" s="1"/>
  <c r="AU40" i="12" a="1"/>
  <c r="AU40" i="12" s="1"/>
  <c r="AU100" i="12" a="1"/>
  <c r="AU100" i="12" s="1"/>
  <c r="AU42" i="12" a="1"/>
  <c r="AU42" i="12" s="1"/>
  <c r="AU59" i="12" a="1"/>
  <c r="AU59" i="12" s="1"/>
  <c r="AU46" i="12" a="1"/>
  <c r="AU46" i="12" s="1"/>
  <c r="AU43" i="12" a="1"/>
  <c r="AU43" i="12" s="1"/>
  <c r="AU57" i="12" a="1"/>
  <c r="AU57" i="12" s="1"/>
  <c r="AU58" i="12" a="1"/>
  <c r="AU58" i="12" s="1"/>
  <c r="AU56" i="12" a="1"/>
  <c r="AU56" i="12" s="1"/>
  <c r="AU108" i="12" a="1"/>
  <c r="AU108" i="12" s="1"/>
  <c r="AU47" i="12" a="1"/>
  <c r="AU47" i="12" s="1"/>
  <c r="AU49" i="12" a="1"/>
  <c r="AU49" i="12" s="1"/>
  <c r="AU99" i="12" a="1"/>
  <c r="AU99" i="12" s="1"/>
  <c r="AU101" i="12" a="1"/>
  <c r="AU101" i="12" s="1"/>
  <c r="AU107" i="12" a="1"/>
  <c r="AU107" i="12" s="1"/>
  <c r="AU51" i="12" a="1"/>
  <c r="AU51" i="12" s="1"/>
  <c r="AU55" i="12" a="1"/>
  <c r="AU55" i="12" s="1"/>
  <c r="AU44" i="12" a="1"/>
  <c r="AU44" i="12" s="1"/>
  <c r="AU48" i="12" a="1"/>
  <c r="AU48" i="12" s="1"/>
  <c r="AU106" i="12" a="1"/>
  <c r="AU106" i="12" s="1"/>
  <c r="AU52" i="12" a="1"/>
  <c r="AU52" i="12" s="1"/>
  <c r="AU53" i="12" a="1"/>
  <c r="AU53" i="12" s="1"/>
  <c r="AU62" i="12" a="1"/>
  <c r="AU62" i="12" s="1"/>
  <c r="AU71" i="12" a="1"/>
  <c r="AU71" i="12" s="1"/>
  <c r="AU63" i="12" a="1"/>
  <c r="AU63" i="12" s="1"/>
  <c r="AU70" i="12" a="1"/>
  <c r="AU70" i="12" s="1"/>
  <c r="AU50" i="12" a="1"/>
  <c r="AU50" i="12" s="1"/>
  <c r="AU60" i="12" a="1"/>
  <c r="AU60" i="12" s="1"/>
  <c r="AU45" i="12" a="1"/>
  <c r="AU45" i="12" s="1"/>
  <c r="AU64" i="12" a="1"/>
  <c r="AU64" i="12" s="1"/>
  <c r="AU4" i="12" a="1"/>
  <c r="AU4" i="12" s="1"/>
  <c r="AU54" i="12" a="1"/>
  <c r="AU54" i="12" s="1"/>
  <c r="AU65" i="12" a="1"/>
  <c r="AU65" i="12" s="1"/>
  <c r="AU67" i="12" a="1"/>
  <c r="AU67" i="12" s="1"/>
  <c r="AU66" i="12" a="1"/>
  <c r="AU66" i="12" s="1"/>
  <c r="AU68" i="12" a="1"/>
  <c r="AU68" i="12" s="1"/>
  <c r="AU69" i="12" a="1"/>
  <c r="AU69" i="12" s="1"/>
  <c r="AU61" i="12" a="1"/>
  <c r="AU61" i="12" s="1"/>
  <c r="AU73" i="12" a="1"/>
  <c r="AU73" i="12" s="1"/>
  <c r="AU39" i="12" a="1"/>
  <c r="AU39" i="12" s="1"/>
  <c r="AU13" i="12" a="1"/>
  <c r="AU13" i="12" s="1"/>
  <c r="AU8" i="12" a="1"/>
  <c r="AU8" i="12" s="1"/>
  <c r="AU12" i="12" a="1"/>
  <c r="AU12" i="12" s="1"/>
  <c r="AU9" i="12" a="1"/>
  <c r="AU9" i="12" s="1"/>
  <c r="AU24" i="12" a="1"/>
  <c r="AU24" i="12" s="1"/>
  <c r="AU16" i="12" a="1"/>
  <c r="AU16" i="12" s="1"/>
  <c r="AU6" i="12" a="1"/>
  <c r="AU6" i="12" s="1"/>
  <c r="AU15" i="12" a="1"/>
  <c r="AU15" i="12" s="1"/>
  <c r="AU22" i="12" a="1"/>
  <c r="AU22" i="12" s="1"/>
  <c r="AU17" i="12" a="1"/>
  <c r="AU17" i="12" s="1"/>
  <c r="AU72" i="12" a="1"/>
  <c r="AU72" i="12" s="1"/>
  <c r="AU21" i="12" a="1"/>
  <c r="AU21" i="12" s="1"/>
  <c r="AU5" i="12" a="1"/>
  <c r="AU5" i="12" s="1"/>
  <c r="AU7" i="12" a="1"/>
  <c r="AU7" i="12" s="1"/>
  <c r="AU18" i="12" a="1"/>
  <c r="AU18" i="12" s="1"/>
  <c r="AU3" i="12" a="1"/>
  <c r="AU3" i="12" s="1"/>
  <c r="AU25" i="12" a="1"/>
  <c r="AU25" i="12" s="1"/>
  <c r="AU28" i="12" a="1"/>
  <c r="AU28" i="12" s="1"/>
  <c r="AU36" i="12" a="1"/>
  <c r="AU36" i="12" s="1"/>
  <c r="AU11" i="12" a="1"/>
  <c r="AU11" i="12" s="1"/>
  <c r="AU10" i="12" a="1"/>
  <c r="AU10" i="12" s="1"/>
  <c r="AU30" i="12" a="1"/>
  <c r="AU30" i="12" s="1"/>
  <c r="AU20" i="12" a="1"/>
  <c r="AU20" i="12" s="1"/>
  <c r="AU26" i="12" a="1"/>
  <c r="AU26" i="12" s="1"/>
  <c r="AU19" i="12" a="1"/>
  <c r="AU19" i="12" s="1"/>
  <c r="AU37" i="12" a="1"/>
  <c r="AU37" i="12" s="1"/>
  <c r="AU14" i="12" a="1"/>
  <c r="AU14" i="12" s="1"/>
  <c r="AU31" i="12" a="1"/>
  <c r="AU31" i="12" s="1"/>
  <c r="AU29" i="12" a="1"/>
  <c r="AU29" i="12" s="1"/>
  <c r="AU35" i="12" a="1"/>
  <c r="AU35" i="12" s="1"/>
  <c r="AU23" i="12" a="1"/>
  <c r="AU23" i="12" s="1"/>
  <c r="AU32" i="12" a="1"/>
  <c r="AU32" i="12" s="1"/>
  <c r="AU33" i="12" a="1"/>
  <c r="AU33" i="12" s="1"/>
  <c r="AU34" i="12" a="1"/>
  <c r="AU34" i="12" s="1"/>
  <c r="AU27" i="12" a="1"/>
  <c r="AU27" i="12" s="1"/>
  <c r="BA180" i="12" a="1"/>
  <c r="BA180" i="12" s="1"/>
  <c r="BA178" i="12" a="1"/>
  <c r="BA178" i="12" s="1"/>
  <c r="BA182" i="12" a="1"/>
  <c r="BA182" i="12" s="1"/>
  <c r="BA175" i="12" a="1"/>
  <c r="BA175" i="12" s="1"/>
  <c r="BA172" i="12" a="1"/>
  <c r="BA172" i="12" s="1"/>
  <c r="BA179" i="12" a="1"/>
  <c r="BA179" i="12" s="1"/>
  <c r="BA181" i="12" a="1"/>
  <c r="BA181" i="12" s="1"/>
  <c r="BA176" i="12" a="1"/>
  <c r="BA176" i="12" s="1"/>
  <c r="BA173" i="12" a="1"/>
  <c r="BA173" i="12" s="1"/>
  <c r="BA177" i="12" a="1"/>
  <c r="BA177" i="12" s="1"/>
  <c r="BA174" i="12" a="1"/>
  <c r="BA174" i="12" s="1"/>
  <c r="BA153" i="12" a="1"/>
  <c r="BA153" i="12" s="1"/>
  <c r="BA183" i="12" a="1"/>
  <c r="BA183" i="12" s="1"/>
  <c r="BA145" i="12" a="1"/>
  <c r="BA145" i="12" s="1"/>
  <c r="BA187" i="12" a="1"/>
  <c r="BA187" i="12" s="1"/>
  <c r="BA186" i="12" a="1"/>
  <c r="BA186" i="12" s="1"/>
  <c r="BA146" i="12" a="1"/>
  <c r="BA146" i="12" s="1"/>
  <c r="BA148" i="12" a="1"/>
  <c r="BA148" i="12" s="1"/>
  <c r="BA150" i="12" a="1"/>
  <c r="BA150" i="12" s="1"/>
  <c r="BA184" i="12" a="1"/>
  <c r="BA184" i="12" s="1"/>
  <c r="BA147" i="12" a="1"/>
  <c r="BA147" i="12" s="1"/>
  <c r="BA185" i="12" a="1"/>
  <c r="BA185" i="12" s="1"/>
  <c r="BA154" i="12" a="1"/>
  <c r="BA154" i="12" s="1"/>
  <c r="BA161" i="12" a="1"/>
  <c r="BA161" i="12" s="1"/>
  <c r="BA156" i="12" a="1"/>
  <c r="BA156" i="12" s="1"/>
  <c r="BA160" i="12" a="1"/>
  <c r="BA160" i="12" s="1"/>
  <c r="BA152" i="12" a="1"/>
  <c r="BA152" i="12" s="1"/>
  <c r="BA157" i="12" a="1"/>
  <c r="BA157" i="12" s="1"/>
  <c r="BA159" i="12" a="1"/>
  <c r="BA159" i="12" s="1"/>
  <c r="BA155" i="12" a="1"/>
  <c r="BA155" i="12" s="1"/>
  <c r="BA171" i="12" a="1"/>
  <c r="BA171" i="12" s="1"/>
  <c r="BA158" i="12" a="1"/>
  <c r="BA158" i="12" s="1"/>
  <c r="BA189" i="12" a="1"/>
  <c r="BA189" i="12" s="1"/>
  <c r="BA163" i="12" a="1"/>
  <c r="BA163" i="12" s="1"/>
  <c r="BA151" i="12" a="1"/>
  <c r="BA151" i="12" s="1"/>
  <c r="BA168" i="12" a="1"/>
  <c r="BA168" i="12" s="1"/>
  <c r="BA113" i="12" a="1"/>
  <c r="BA113" i="12" s="1"/>
  <c r="BA166" i="12" a="1"/>
  <c r="BA166" i="12" s="1"/>
  <c r="BA162" i="12" a="1"/>
  <c r="BA162" i="12" s="1"/>
  <c r="BA165" i="12" a="1"/>
  <c r="BA165" i="12" s="1"/>
  <c r="BA188" i="12" a="1"/>
  <c r="BA188" i="12" s="1"/>
  <c r="BA116" i="12" a="1"/>
  <c r="BA116" i="12" s="1"/>
  <c r="BA164" i="12" a="1"/>
  <c r="BA164" i="12" s="1"/>
  <c r="BA112" i="12" a="1"/>
  <c r="BA112" i="12" s="1"/>
  <c r="BA149" i="12" a="1"/>
  <c r="BA149" i="12" s="1"/>
  <c r="BA169" i="12" a="1"/>
  <c r="BA169" i="12" s="1"/>
  <c r="BA126" i="12" a="1"/>
  <c r="BA126" i="12" s="1"/>
  <c r="BA115" i="12" a="1"/>
  <c r="BA115" i="12" s="1"/>
  <c r="BA123" i="12" a="1"/>
  <c r="BA123" i="12" s="1"/>
  <c r="BA167" i="12" a="1"/>
  <c r="BA167" i="12" s="1"/>
  <c r="BA124" i="12" a="1"/>
  <c r="BA124" i="12" s="1"/>
  <c r="BA114" i="12" a="1"/>
  <c r="BA114" i="12" s="1"/>
  <c r="BA120" i="12" a="1"/>
  <c r="BA120" i="12" s="1"/>
  <c r="BA118" i="12" a="1"/>
  <c r="BA118" i="12" s="1"/>
  <c r="BA119" i="12" a="1"/>
  <c r="BA119" i="12" s="1"/>
  <c r="BA121" i="12" a="1"/>
  <c r="BA121" i="12" s="1"/>
  <c r="BA117" i="12" a="1"/>
  <c r="BA117" i="12" s="1"/>
  <c r="BA122" i="12" a="1"/>
  <c r="BA122" i="12" s="1"/>
  <c r="BA144" i="12" a="1"/>
  <c r="BA144" i="12" s="1"/>
  <c r="BA129" i="12" a="1"/>
  <c r="BA129" i="12" s="1"/>
  <c r="BA139" i="12" a="1"/>
  <c r="BA139" i="12" s="1"/>
  <c r="BA133" i="12" a="1"/>
  <c r="BA133" i="12" s="1"/>
  <c r="BA125" i="12" a="1"/>
  <c r="BA125" i="12" s="1"/>
  <c r="BA131" i="12" a="1"/>
  <c r="BA131" i="12" s="1"/>
  <c r="BA136" i="12" a="1"/>
  <c r="BA136" i="12" s="1"/>
  <c r="BA142" i="12" a="1"/>
  <c r="BA142" i="12" s="1"/>
  <c r="BA82" i="12" a="1"/>
  <c r="BA82" i="12" s="1"/>
  <c r="BA130" i="12" a="1"/>
  <c r="BA130" i="12" s="1"/>
  <c r="BA76" i="12" a="1"/>
  <c r="BA76" i="12" s="1"/>
  <c r="BA78" i="12" a="1"/>
  <c r="BA78" i="12" s="1"/>
  <c r="BA127" i="12" a="1"/>
  <c r="BA127" i="12" s="1"/>
  <c r="BA132" i="12" a="1"/>
  <c r="BA132" i="12" s="1"/>
  <c r="BA80" i="12" a="1"/>
  <c r="BA80" i="12" s="1"/>
  <c r="BA83" i="12" a="1"/>
  <c r="BA83" i="12" s="1"/>
  <c r="BA85" i="12" a="1"/>
  <c r="BA85" i="12" s="1"/>
  <c r="BA134" i="12" a="1"/>
  <c r="BA134" i="12" s="1"/>
  <c r="BA135" i="12" a="1"/>
  <c r="BA135" i="12" s="1"/>
  <c r="BA141" i="12" a="1"/>
  <c r="BA141" i="12" s="1"/>
  <c r="BA111" i="12" a="1"/>
  <c r="BA111" i="12" s="1"/>
  <c r="BA128" i="12" a="1"/>
  <c r="BA128" i="12" s="1"/>
  <c r="BA137" i="12" a="1"/>
  <c r="BA137" i="12" s="1"/>
  <c r="BA138" i="12" a="1"/>
  <c r="BA138" i="12" s="1"/>
  <c r="BA140" i="12" a="1"/>
  <c r="BA140" i="12" s="1"/>
  <c r="BA84" i="12" a="1"/>
  <c r="BA84" i="12" s="1"/>
  <c r="BA94" i="12" a="1"/>
  <c r="BA94" i="12" s="1"/>
  <c r="BA87" i="12" a="1"/>
  <c r="BA87" i="12" s="1"/>
  <c r="BA99" i="12" a="1"/>
  <c r="BA99" i="12" s="1"/>
  <c r="BA77" i="12" a="1"/>
  <c r="BA77" i="12" s="1"/>
  <c r="BA79" i="12" a="1"/>
  <c r="BA79" i="12" s="1"/>
  <c r="BA93" i="12" a="1"/>
  <c r="BA93" i="12" s="1"/>
  <c r="BA91" i="12" a="1"/>
  <c r="BA91" i="12" s="1"/>
  <c r="BA86" i="12" a="1"/>
  <c r="BA86" i="12" s="1"/>
  <c r="BA81" i="12" a="1"/>
  <c r="BA81" i="12" s="1"/>
  <c r="BA88" i="12" a="1"/>
  <c r="BA88" i="12" s="1"/>
  <c r="BA92" i="12" a="1"/>
  <c r="BA92" i="12" s="1"/>
  <c r="BA90" i="12" a="1"/>
  <c r="BA90" i="12" s="1"/>
  <c r="BA104" i="12" a="1"/>
  <c r="BA104" i="12" s="1"/>
  <c r="BA109" i="12" a="1"/>
  <c r="BA109" i="12" s="1"/>
  <c r="BA105" i="12" a="1"/>
  <c r="BA105" i="12" s="1"/>
  <c r="BA40" i="12" a="1"/>
  <c r="BA40" i="12" s="1"/>
  <c r="BA97" i="12" a="1"/>
  <c r="BA97" i="12" s="1"/>
  <c r="BA100" i="12" a="1"/>
  <c r="BA100" i="12" s="1"/>
  <c r="BA108" i="12" a="1"/>
  <c r="BA108" i="12" s="1"/>
  <c r="BA95" i="12" a="1"/>
  <c r="BA95" i="12" s="1"/>
  <c r="BA107" i="12" a="1"/>
  <c r="BA107" i="12" s="1"/>
  <c r="BA101" i="12" a="1"/>
  <c r="BA101" i="12" s="1"/>
  <c r="BA106" i="12" a="1"/>
  <c r="BA106" i="12" s="1"/>
  <c r="BA103" i="12" a="1"/>
  <c r="BA103" i="12" s="1"/>
  <c r="BA98" i="12" a="1"/>
  <c r="BA98" i="12" s="1"/>
  <c r="BA89" i="12" a="1"/>
  <c r="BA89" i="12" s="1"/>
  <c r="BA96" i="12" a="1"/>
  <c r="BA96" i="12" s="1"/>
  <c r="BA75" i="12" a="1"/>
  <c r="BA75" i="12" s="1"/>
  <c r="BA44" i="12" a="1"/>
  <c r="BA44" i="12" s="1"/>
  <c r="BA48" i="12" a="1"/>
  <c r="BA48" i="12" s="1"/>
  <c r="BA55" i="12" a="1"/>
  <c r="BA55" i="12" s="1"/>
  <c r="BA102" i="12" a="1"/>
  <c r="BA102" i="12" s="1"/>
  <c r="BA52" i="12" a="1"/>
  <c r="BA52" i="12" s="1"/>
  <c r="BA53" i="12" a="1"/>
  <c r="BA53" i="12" s="1"/>
  <c r="BA41" i="12" a="1"/>
  <c r="BA41" i="12" s="1"/>
  <c r="BA45" i="12" a="1"/>
  <c r="BA45" i="12" s="1"/>
  <c r="BA54" i="12" a="1"/>
  <c r="BA54" i="12" s="1"/>
  <c r="BA42" i="12" a="1"/>
  <c r="BA42" i="12" s="1"/>
  <c r="BA50" i="12" a="1"/>
  <c r="BA50" i="12" s="1"/>
  <c r="BA46" i="12" a="1"/>
  <c r="BA46" i="12" s="1"/>
  <c r="BA43" i="12" a="1"/>
  <c r="BA43" i="12" s="1"/>
  <c r="BA57" i="12" a="1"/>
  <c r="BA57" i="12" s="1"/>
  <c r="BA49" i="12" a="1"/>
  <c r="BA49" i="12" s="1"/>
  <c r="BA56" i="12" a="1"/>
  <c r="BA56" i="12" s="1"/>
  <c r="BA47" i="12" a="1"/>
  <c r="BA47" i="12" s="1"/>
  <c r="BA5" i="12" a="1"/>
  <c r="BA5" i="12" s="1"/>
  <c r="BA51" i="12" a="1"/>
  <c r="BA51" i="12" s="1"/>
  <c r="BA65" i="12" a="1"/>
  <c r="BA65" i="12" s="1"/>
  <c r="BA58" i="12" a="1"/>
  <c r="BA58" i="12" s="1"/>
  <c r="BA39" i="12" a="1"/>
  <c r="BA39" i="12" s="1"/>
  <c r="BA69" i="12" a="1"/>
  <c r="BA69" i="12" s="1"/>
  <c r="BA73" i="12" a="1"/>
  <c r="BA73" i="12" s="1"/>
  <c r="BA6" i="12" a="1"/>
  <c r="BA6" i="12" s="1"/>
  <c r="BA66" i="12" a="1"/>
  <c r="BA66" i="12" s="1"/>
  <c r="BA72" i="12" a="1"/>
  <c r="BA72" i="12" s="1"/>
  <c r="BA67" i="12" a="1"/>
  <c r="BA67" i="12" s="1"/>
  <c r="BA68" i="12" a="1"/>
  <c r="BA68" i="12" s="1"/>
  <c r="BA71" i="12" a="1"/>
  <c r="BA71" i="12" s="1"/>
  <c r="BA70" i="12" a="1"/>
  <c r="BA70" i="12" s="1"/>
  <c r="BA61" i="12" a="1"/>
  <c r="BA61" i="12" s="1"/>
  <c r="BA60" i="12" a="1"/>
  <c r="BA60" i="12" s="1"/>
  <c r="BA62" i="12" a="1"/>
  <c r="BA62" i="12" s="1"/>
  <c r="BA63" i="12" a="1"/>
  <c r="BA63" i="12" s="1"/>
  <c r="BA59" i="12" a="1"/>
  <c r="BA59" i="12" s="1"/>
  <c r="BA64" i="12" a="1"/>
  <c r="BA64" i="12" s="1"/>
  <c r="BA15" i="12" a="1"/>
  <c r="BA15" i="12" s="1"/>
  <c r="BA17" i="12" a="1"/>
  <c r="BA17" i="12" s="1"/>
  <c r="BA22" i="12" a="1"/>
  <c r="BA22" i="12" s="1"/>
  <c r="BA7" i="12" a="1"/>
  <c r="BA7" i="12" s="1"/>
  <c r="BA21" i="12" a="1"/>
  <c r="BA21" i="12" s="1"/>
  <c r="BA4" i="12" a="1"/>
  <c r="BA4" i="12" s="1"/>
  <c r="BA20" i="12" a="1"/>
  <c r="BA20" i="12" s="1"/>
  <c r="BA18" i="12" a="1"/>
  <c r="BA18" i="12" s="1"/>
  <c r="BA19" i="12" a="1"/>
  <c r="BA19" i="12" s="1"/>
  <c r="BA10" i="12" a="1"/>
  <c r="BA10" i="12" s="1"/>
  <c r="BA11" i="12" a="1"/>
  <c r="BA11" i="12" s="1"/>
  <c r="BA14" i="12" a="1"/>
  <c r="BA14" i="12" s="1"/>
  <c r="BA13" i="12" a="1"/>
  <c r="BA13" i="12" s="1"/>
  <c r="BA8" i="12" a="1"/>
  <c r="BA8" i="12" s="1"/>
  <c r="BA12" i="12" a="1"/>
  <c r="BA12" i="12" s="1"/>
  <c r="BA35" i="12" a="1"/>
  <c r="BA35" i="12" s="1"/>
  <c r="BA24" i="12" a="1"/>
  <c r="BA24" i="12" s="1"/>
  <c r="BA26" i="12" a="1"/>
  <c r="BA26" i="12" s="1"/>
  <c r="BA31" i="12" a="1"/>
  <c r="BA31" i="12" s="1"/>
  <c r="BA23" i="12" a="1"/>
  <c r="BA23" i="12" s="1"/>
  <c r="BA29" i="12" a="1"/>
  <c r="BA29" i="12" s="1"/>
  <c r="BA32" i="12" a="1"/>
  <c r="BA32" i="12" s="1"/>
  <c r="BA33" i="12" a="1"/>
  <c r="BA33" i="12" s="1"/>
  <c r="BA34" i="12" a="1"/>
  <c r="BA34" i="12" s="1"/>
  <c r="BA3" i="12" a="1"/>
  <c r="BA3" i="12" s="1"/>
  <c r="BA27" i="12" a="1"/>
  <c r="BA27" i="12" s="1"/>
  <c r="BA28" i="12" a="1"/>
  <c r="BA28" i="12" s="1"/>
  <c r="BA25" i="12" a="1"/>
  <c r="BA25" i="12" s="1"/>
  <c r="BA36" i="12" a="1"/>
  <c r="BA36" i="12" s="1"/>
  <c r="BA9" i="12" a="1"/>
  <c r="BA9" i="12" s="1"/>
  <c r="BA30" i="12" a="1"/>
  <c r="BA30" i="12" s="1"/>
  <c r="BA37" i="12" a="1"/>
  <c r="BA37" i="12" s="1"/>
  <c r="BA16" i="12" a="1"/>
  <c r="BA16" i="12" s="1"/>
  <c r="J174" i="12" a="1"/>
  <c r="J174" i="12" s="1"/>
  <c r="J178" i="12" a="1"/>
  <c r="J178" i="12" s="1"/>
  <c r="J182" i="12" a="1"/>
  <c r="J182" i="12" s="1"/>
  <c r="J187" i="12" a="1"/>
  <c r="J187" i="12" s="1"/>
  <c r="J184" i="12" a="1"/>
  <c r="J184" i="12" s="1"/>
  <c r="J175" i="12" a="1"/>
  <c r="J175" i="12" s="1"/>
  <c r="J172" i="12" a="1"/>
  <c r="J172" i="12" s="1"/>
  <c r="J176" i="12" a="1"/>
  <c r="J176" i="12" s="1"/>
  <c r="J179" i="12" a="1"/>
  <c r="J179" i="12" s="1"/>
  <c r="J181" i="12" a="1"/>
  <c r="J181" i="12" s="1"/>
  <c r="J183" i="12" a="1"/>
  <c r="J183" i="12" s="1"/>
  <c r="J177" i="12" a="1"/>
  <c r="J177" i="12" s="1"/>
  <c r="J180" i="12" a="1"/>
  <c r="J180" i="12" s="1"/>
  <c r="J173" i="12" a="1"/>
  <c r="J173" i="12" s="1"/>
  <c r="J150" i="12" a="1"/>
  <c r="J150" i="12" s="1"/>
  <c r="J185" i="12" a="1"/>
  <c r="J185" i="12" s="1"/>
  <c r="J146" i="12" a="1"/>
  <c r="J146" i="12" s="1"/>
  <c r="J188" i="12" a="1"/>
  <c r="J188" i="12" s="1"/>
  <c r="J171" i="12" a="1"/>
  <c r="J171" i="12" s="1"/>
  <c r="J151" i="12" a="1"/>
  <c r="J151" i="12" s="1"/>
  <c r="J155" i="12" a="1"/>
  <c r="J155" i="12" s="1"/>
  <c r="J145" i="12" a="1"/>
  <c r="J145" i="12" s="1"/>
  <c r="J149" i="12" a="1"/>
  <c r="J149" i="12" s="1"/>
  <c r="J148" i="12" a="1"/>
  <c r="J148" i="12" s="1"/>
  <c r="J189" i="12" a="1"/>
  <c r="J189" i="12" s="1"/>
  <c r="J153" i="12" a="1"/>
  <c r="J153" i="12" s="1"/>
  <c r="J154" i="12" a="1"/>
  <c r="J154" i="12" s="1"/>
  <c r="J157" i="12" a="1"/>
  <c r="J157" i="12" s="1"/>
  <c r="J166" i="12" a="1"/>
  <c r="J166" i="12" s="1"/>
  <c r="J158" i="12" a="1"/>
  <c r="J158" i="12" s="1"/>
  <c r="J165" i="12" a="1"/>
  <c r="J165" i="12" s="1"/>
  <c r="J152" i="12" a="1"/>
  <c r="J152" i="12" s="1"/>
  <c r="J162" i="12" a="1"/>
  <c r="J162" i="12" s="1"/>
  <c r="J163" i="12" a="1"/>
  <c r="J163" i="12" s="1"/>
  <c r="J164" i="12" a="1"/>
  <c r="J164" i="12" s="1"/>
  <c r="J159" i="12" a="1"/>
  <c r="J159" i="12" s="1"/>
  <c r="J169" i="12" a="1"/>
  <c r="J169" i="12" s="1"/>
  <c r="J114" i="12" a="1"/>
  <c r="J114" i="12" s="1"/>
  <c r="J112" i="12" a="1"/>
  <c r="J112" i="12" s="1"/>
  <c r="J161" i="12" a="1"/>
  <c r="J161" i="12" s="1"/>
  <c r="J121" i="12" a="1"/>
  <c r="J121" i="12" s="1"/>
  <c r="J119" i="12" a="1"/>
  <c r="J119" i="12" s="1"/>
  <c r="J124" i="12" a="1"/>
  <c r="J124" i="12" s="1"/>
  <c r="J120" i="12" a="1"/>
  <c r="J120" i="12" s="1"/>
  <c r="J122" i="12" a="1"/>
  <c r="J122" i="12" s="1"/>
  <c r="J126" i="12" a="1"/>
  <c r="J126" i="12" s="1"/>
  <c r="J147" i="12" a="1"/>
  <c r="J147" i="12" s="1"/>
  <c r="J115" i="12" a="1"/>
  <c r="J115" i="12" s="1"/>
  <c r="J167" i="12" a="1"/>
  <c r="J167" i="12" s="1"/>
  <c r="J113" i="12" a="1"/>
  <c r="J113" i="12" s="1"/>
  <c r="J117" i="12" a="1"/>
  <c r="J117" i="12" s="1"/>
  <c r="J123" i="12" a="1"/>
  <c r="J123" i="12" s="1"/>
  <c r="J156" i="12" a="1"/>
  <c r="J156" i="12" s="1"/>
  <c r="J144" i="12" a="1"/>
  <c r="J144" i="12" s="1"/>
  <c r="J116" i="12" a="1"/>
  <c r="J116" i="12" s="1"/>
  <c r="J138" i="12" a="1"/>
  <c r="J138" i="12" s="1"/>
  <c r="J168" i="12" a="1"/>
  <c r="J168" i="12" s="1"/>
  <c r="J139" i="12" a="1"/>
  <c r="J139" i="12" s="1"/>
  <c r="J127" i="12" a="1"/>
  <c r="J127" i="12" s="1"/>
  <c r="J128" i="12" a="1"/>
  <c r="J128" i="12" s="1"/>
  <c r="J133" i="12" a="1"/>
  <c r="J133" i="12" s="1"/>
  <c r="J134" i="12" a="1"/>
  <c r="J134" i="12" s="1"/>
  <c r="J135" i="12" a="1"/>
  <c r="J135" i="12" s="1"/>
  <c r="J140" i="12" a="1"/>
  <c r="J140" i="12" s="1"/>
  <c r="J125" i="12" a="1"/>
  <c r="J125" i="12" s="1"/>
  <c r="J129" i="12" a="1"/>
  <c r="J129" i="12" s="1"/>
  <c r="J131" i="12" a="1"/>
  <c r="J131" i="12" s="1"/>
  <c r="J130" i="12" a="1"/>
  <c r="J130" i="12" s="1"/>
  <c r="J160" i="12" a="1"/>
  <c r="J160" i="12" s="1"/>
  <c r="J118" i="12" a="1"/>
  <c r="J118" i="12" s="1"/>
  <c r="J136" i="12" a="1"/>
  <c r="J136" i="12" s="1"/>
  <c r="J186" i="12" a="1"/>
  <c r="J186" i="12" s="1"/>
  <c r="J137" i="12" a="1"/>
  <c r="J137" i="12" s="1"/>
  <c r="J82" i="12" a="1"/>
  <c r="J82" i="12" s="1"/>
  <c r="J76" i="12" a="1"/>
  <c r="J76" i="12" s="1"/>
  <c r="J78" i="12" a="1"/>
  <c r="J78" i="12" s="1"/>
  <c r="J141" i="12" a="1"/>
  <c r="J141" i="12" s="1"/>
  <c r="J80" i="12" a="1"/>
  <c r="J80" i="12" s="1"/>
  <c r="J111" i="12" a="1"/>
  <c r="J111" i="12" s="1"/>
  <c r="J86" i="12" a="1"/>
  <c r="J86" i="12" s="1"/>
  <c r="J132" i="12" a="1"/>
  <c r="J132" i="12" s="1"/>
  <c r="J77" i="12" a="1"/>
  <c r="J77" i="12" s="1"/>
  <c r="J79" i="12" a="1"/>
  <c r="J79" i="12" s="1"/>
  <c r="J97" i="12" a="1"/>
  <c r="J97" i="12" s="1"/>
  <c r="J98" i="12" a="1"/>
  <c r="J98" i="12" s="1"/>
  <c r="J142" i="12" a="1"/>
  <c r="J142" i="12" s="1"/>
  <c r="J92" i="12" a="1"/>
  <c r="J92" i="12" s="1"/>
  <c r="J96" i="12" a="1"/>
  <c r="J96" i="12" s="1"/>
  <c r="J93" i="12" a="1"/>
  <c r="J93" i="12" s="1"/>
  <c r="J83" i="12" a="1"/>
  <c r="J83" i="12" s="1"/>
  <c r="J91" i="12" a="1"/>
  <c r="J91" i="12" s="1"/>
  <c r="J90" i="12" a="1"/>
  <c r="J90" i="12" s="1"/>
  <c r="J84" i="12" a="1"/>
  <c r="J84" i="12" s="1"/>
  <c r="J95" i="12" a="1"/>
  <c r="J95" i="12" s="1"/>
  <c r="J85" i="12" a="1"/>
  <c r="J85" i="12" s="1"/>
  <c r="J88" i="12" a="1"/>
  <c r="J88" i="12" s="1"/>
  <c r="J94" i="12" a="1"/>
  <c r="J94" i="12" s="1"/>
  <c r="J89" i="12" a="1"/>
  <c r="J89" i="12" s="1"/>
  <c r="J87" i="12" a="1"/>
  <c r="J87" i="12" s="1"/>
  <c r="J107" i="12" a="1"/>
  <c r="J107" i="12" s="1"/>
  <c r="J43" i="12" a="1"/>
  <c r="J43" i="12" s="1"/>
  <c r="J102" i="12" a="1"/>
  <c r="J102" i="12" s="1"/>
  <c r="J104" i="12" a="1"/>
  <c r="J104" i="12" s="1"/>
  <c r="J40" i="12" a="1"/>
  <c r="J40" i="12" s="1"/>
  <c r="J44" i="12" a="1"/>
  <c r="J44" i="12" s="1"/>
  <c r="J81" i="12" a="1"/>
  <c r="J81" i="12" s="1"/>
  <c r="J105" i="12" a="1"/>
  <c r="J105" i="12" s="1"/>
  <c r="J75" i="12" a="1"/>
  <c r="J75" i="12" s="1"/>
  <c r="J106" i="12" a="1"/>
  <c r="J106" i="12" s="1"/>
  <c r="J99" i="12" a="1"/>
  <c r="J99" i="12" s="1"/>
  <c r="J101" i="12" a="1"/>
  <c r="J101" i="12" s="1"/>
  <c r="J103" i="12" a="1"/>
  <c r="J103" i="12" s="1"/>
  <c r="J108" i="12" a="1"/>
  <c r="J108" i="12" s="1"/>
  <c r="J59" i="12" a="1"/>
  <c r="J59" i="12" s="1"/>
  <c r="J52" i="12" a="1"/>
  <c r="J52" i="12" s="1"/>
  <c r="J57" i="12" a="1"/>
  <c r="J57" i="12" s="1"/>
  <c r="J50" i="12" a="1"/>
  <c r="J50" i="12" s="1"/>
  <c r="J58" i="12" a="1"/>
  <c r="J58" i="12" s="1"/>
  <c r="J60" i="12" a="1"/>
  <c r="J60" i="12" s="1"/>
  <c r="J45" i="12" a="1"/>
  <c r="J45" i="12" s="1"/>
  <c r="J49" i="12" a="1"/>
  <c r="J49" i="12" s="1"/>
  <c r="J100" i="12" a="1"/>
  <c r="J100" i="12" s="1"/>
  <c r="J46" i="12" a="1"/>
  <c r="J46" i="12" s="1"/>
  <c r="J55" i="12" a="1"/>
  <c r="J55" i="12" s="1"/>
  <c r="J53" i="12" a="1"/>
  <c r="J53" i="12" s="1"/>
  <c r="J54" i="12" a="1"/>
  <c r="J54" i="12" s="1"/>
  <c r="J51" i="12" a="1"/>
  <c r="J51" i="12" s="1"/>
  <c r="J47" i="12" a="1"/>
  <c r="J47" i="12" s="1"/>
  <c r="J109" i="12" a="1"/>
  <c r="J109" i="12" s="1"/>
  <c r="J63" i="12" a="1"/>
  <c r="J63" i="12" s="1"/>
  <c r="J56" i="12" a="1"/>
  <c r="J56" i="12" s="1"/>
  <c r="J62" i="12" a="1"/>
  <c r="J62" i="12" s="1"/>
  <c r="J5" i="12" a="1"/>
  <c r="J5" i="12" s="1"/>
  <c r="J64" i="12" a="1"/>
  <c r="J64" i="12" s="1"/>
  <c r="J6" i="12" a="1"/>
  <c r="J6" i="12" s="1"/>
  <c r="J61" i="12" a="1"/>
  <c r="J61" i="12" s="1"/>
  <c r="J7" i="12" a="1"/>
  <c r="J7" i="12" s="1"/>
  <c r="J65" i="12" a="1"/>
  <c r="J65" i="12" s="1"/>
  <c r="J48" i="12" a="1"/>
  <c r="J48" i="12" s="1"/>
  <c r="J73" i="12" a="1"/>
  <c r="J73" i="12" s="1"/>
  <c r="J39" i="12" a="1"/>
  <c r="J39" i="12" s="1"/>
  <c r="J70" i="12" a="1"/>
  <c r="J70" i="12" s="1"/>
  <c r="J72" i="12" a="1"/>
  <c r="J72" i="12" s="1"/>
  <c r="J41" i="12" a="1"/>
  <c r="J41" i="12" s="1"/>
  <c r="J66" i="12" a="1"/>
  <c r="J66" i="12" s="1"/>
  <c r="J71" i="12" a="1"/>
  <c r="J71" i="12" s="1"/>
  <c r="J67" i="12" a="1"/>
  <c r="J67" i="12" s="1"/>
  <c r="J4" i="12" a="1"/>
  <c r="J4" i="12" s="1"/>
  <c r="J14" i="12" a="1"/>
  <c r="J14" i="12" s="1"/>
  <c r="J17" i="12" a="1"/>
  <c r="J17" i="12" s="1"/>
  <c r="J24" i="12" a="1"/>
  <c r="J24" i="12" s="1"/>
  <c r="J68" i="12" a="1"/>
  <c r="J68" i="12" s="1"/>
  <c r="J42" i="12" a="1"/>
  <c r="J42" i="12" s="1"/>
  <c r="J9" i="12" a="1"/>
  <c r="J9" i="12" s="1"/>
  <c r="J18" i="12" a="1"/>
  <c r="J18" i="12" s="1"/>
  <c r="J23" i="12" a="1"/>
  <c r="J23" i="12" s="1"/>
  <c r="J22" i="12" a="1"/>
  <c r="J22" i="12" s="1"/>
  <c r="J13" i="12" a="1"/>
  <c r="J13" i="12" s="1"/>
  <c r="J20" i="12" a="1"/>
  <c r="J20" i="12" s="1"/>
  <c r="J19" i="12" a="1"/>
  <c r="J19" i="12" s="1"/>
  <c r="J21" i="12" a="1"/>
  <c r="J21" i="12" s="1"/>
  <c r="J8" i="12" a="1"/>
  <c r="J8" i="12" s="1"/>
  <c r="J16" i="12" a="1"/>
  <c r="J16" i="12" s="1"/>
  <c r="J10" i="12" a="1"/>
  <c r="J10" i="12" s="1"/>
  <c r="J11" i="12" a="1"/>
  <c r="J11" i="12" s="1"/>
  <c r="J12" i="12" a="1"/>
  <c r="J12" i="12" s="1"/>
  <c r="J69" i="12" a="1"/>
  <c r="J69" i="12" s="1"/>
  <c r="J15" i="12" a="1"/>
  <c r="J15" i="12" s="1"/>
  <c r="J3" i="12" a="1"/>
  <c r="J3" i="12" s="1"/>
  <c r="J25" i="12" a="1"/>
  <c r="J25" i="12" s="1"/>
  <c r="J29" i="12" a="1"/>
  <c r="J29" i="12" s="1"/>
  <c r="J28" i="12" a="1"/>
  <c r="J28" i="12" s="1"/>
  <c r="J31" i="12" a="1"/>
  <c r="J31" i="12" s="1"/>
  <c r="J36" i="12" a="1"/>
  <c r="J36" i="12" s="1"/>
  <c r="J26" i="12" a="1"/>
  <c r="J26" i="12" s="1"/>
  <c r="J32" i="12" a="1"/>
  <c r="J32" i="12" s="1"/>
  <c r="J33" i="12" a="1"/>
  <c r="J33" i="12" s="1"/>
  <c r="J35" i="12" a="1"/>
  <c r="J35" i="12" s="1"/>
  <c r="J34" i="12" a="1"/>
  <c r="J34" i="12" s="1"/>
  <c r="J30" i="12" a="1"/>
  <c r="J30" i="12" s="1"/>
  <c r="J37" i="12" a="1"/>
  <c r="J37" i="12" s="1"/>
  <c r="J27" i="12" a="1"/>
  <c r="J27" i="12" s="1"/>
  <c r="AK182" i="12" a="1"/>
  <c r="AK182" i="12" s="1"/>
  <c r="AK175" i="12" a="1"/>
  <c r="AK175" i="12" s="1"/>
  <c r="AK172" i="12" a="1"/>
  <c r="AK172" i="12" s="1"/>
  <c r="AK179" i="12" a="1"/>
  <c r="AK179" i="12" s="1"/>
  <c r="AK181" i="12" a="1"/>
  <c r="AK181" i="12" s="1"/>
  <c r="AK186" i="12" a="1"/>
  <c r="AK186" i="12" s="1"/>
  <c r="AK176" i="12" a="1"/>
  <c r="AK176" i="12" s="1"/>
  <c r="AK173" i="12" a="1"/>
  <c r="AK173" i="12" s="1"/>
  <c r="AK177" i="12" a="1"/>
  <c r="AK177" i="12" s="1"/>
  <c r="AK180" i="12" a="1"/>
  <c r="AK180" i="12" s="1"/>
  <c r="AK174" i="12" a="1"/>
  <c r="AK174" i="12" s="1"/>
  <c r="AK145" i="12" a="1"/>
  <c r="AK145" i="12" s="1"/>
  <c r="AK150" i="12" a="1"/>
  <c r="AK150" i="12" s="1"/>
  <c r="AK153" i="12" a="1"/>
  <c r="AK153" i="12" s="1"/>
  <c r="AK187" i="12" a="1"/>
  <c r="AK187" i="12" s="1"/>
  <c r="AK147" i="12" a="1"/>
  <c r="AK147" i="12" s="1"/>
  <c r="AK184" i="12" a="1"/>
  <c r="AK184" i="12" s="1"/>
  <c r="AK146" i="12" a="1"/>
  <c r="AK146" i="12" s="1"/>
  <c r="AK148" i="12" a="1"/>
  <c r="AK148" i="12" s="1"/>
  <c r="AK188" i="12" a="1"/>
  <c r="AK188" i="12" s="1"/>
  <c r="AK178" i="12" a="1"/>
  <c r="AK178" i="12" s="1"/>
  <c r="AK183" i="12" a="1"/>
  <c r="AK183" i="12" s="1"/>
  <c r="AK159" i="12" a="1"/>
  <c r="AK159" i="12" s="1"/>
  <c r="AK160" i="12" a="1"/>
  <c r="AK160" i="12" s="1"/>
  <c r="AK171" i="12" a="1"/>
  <c r="AK171" i="12" s="1"/>
  <c r="AK157" i="12" a="1"/>
  <c r="AK157" i="12" s="1"/>
  <c r="AK152" i="12" a="1"/>
  <c r="AK152" i="12" s="1"/>
  <c r="AK155" i="12" a="1"/>
  <c r="AK155" i="12" s="1"/>
  <c r="AK189" i="12" a="1"/>
  <c r="AK189" i="12" s="1"/>
  <c r="AK185" i="12" a="1"/>
  <c r="AK185" i="12" s="1"/>
  <c r="AK149" i="12" a="1"/>
  <c r="AK149" i="12" s="1"/>
  <c r="AK163" i="12" a="1"/>
  <c r="AK163" i="12" s="1"/>
  <c r="AK144" i="12" a="1"/>
  <c r="AK144" i="12" s="1"/>
  <c r="AK113" i="12" a="1"/>
  <c r="AK113" i="12" s="1"/>
  <c r="AK158" i="12" a="1"/>
  <c r="AK158" i="12" s="1"/>
  <c r="AK166" i="12" a="1"/>
  <c r="AK166" i="12" s="1"/>
  <c r="AK165" i="12" a="1"/>
  <c r="AK165" i="12" s="1"/>
  <c r="AK156" i="12" a="1"/>
  <c r="AK156" i="12" s="1"/>
  <c r="AK169" i="12" a="1"/>
  <c r="AK169" i="12" s="1"/>
  <c r="AK154" i="12" a="1"/>
  <c r="AK154" i="12" s="1"/>
  <c r="AK164" i="12" a="1"/>
  <c r="AK164" i="12" s="1"/>
  <c r="AK123" i="12" a="1"/>
  <c r="AK123" i="12" s="1"/>
  <c r="AK167" i="12" a="1"/>
  <c r="AK167" i="12" s="1"/>
  <c r="AK162" i="12" a="1"/>
  <c r="AK162" i="12" s="1"/>
  <c r="AK119" i="12" a="1"/>
  <c r="AK119" i="12" s="1"/>
  <c r="AK120" i="12" a="1"/>
  <c r="AK120" i="12" s="1"/>
  <c r="AK121" i="12" a="1"/>
  <c r="AK121" i="12" s="1"/>
  <c r="AK124" i="12" a="1"/>
  <c r="AK124" i="12" s="1"/>
  <c r="AK126" i="12" a="1"/>
  <c r="AK126" i="12" s="1"/>
  <c r="AK161" i="12" a="1"/>
  <c r="AK161" i="12" s="1"/>
  <c r="AK168" i="12" a="1"/>
  <c r="AK168" i="12" s="1"/>
  <c r="AK122" i="12" a="1"/>
  <c r="AK122" i="12" s="1"/>
  <c r="AK151" i="12" a="1"/>
  <c r="AK151" i="12" s="1"/>
  <c r="AK114" i="12" a="1"/>
  <c r="AK114" i="12" s="1"/>
  <c r="AK117" i="12" a="1"/>
  <c r="AK117" i="12" s="1"/>
  <c r="AK132" i="12" a="1"/>
  <c r="AK132" i="12" s="1"/>
  <c r="AK139" i="12" a="1"/>
  <c r="AK139" i="12" s="1"/>
  <c r="AK133" i="12" a="1"/>
  <c r="AK133" i="12" s="1"/>
  <c r="AK118" i="12" a="1"/>
  <c r="AK118" i="12" s="1"/>
  <c r="AK112" i="12" a="1"/>
  <c r="AK112" i="12" s="1"/>
  <c r="AK134" i="12" a="1"/>
  <c r="AK134" i="12" s="1"/>
  <c r="AK135" i="12" a="1"/>
  <c r="AK135" i="12" s="1"/>
  <c r="AK136" i="12" a="1"/>
  <c r="AK136" i="12" s="1"/>
  <c r="AK128" i="12" a="1"/>
  <c r="AK128" i="12" s="1"/>
  <c r="AK137" i="12" a="1"/>
  <c r="AK137" i="12" s="1"/>
  <c r="AK115" i="12" a="1"/>
  <c r="AK115" i="12" s="1"/>
  <c r="AK125" i="12" a="1"/>
  <c r="AK125" i="12" s="1"/>
  <c r="AK127" i="12" a="1"/>
  <c r="AK127" i="12" s="1"/>
  <c r="AK130" i="12" a="1"/>
  <c r="AK130" i="12" s="1"/>
  <c r="AK142" i="12" a="1"/>
  <c r="AK142" i="12" s="1"/>
  <c r="AK82" i="12" a="1"/>
  <c r="AK82" i="12" s="1"/>
  <c r="AK131" i="12" a="1"/>
  <c r="AK131" i="12" s="1"/>
  <c r="AK111" i="12" a="1"/>
  <c r="AK111" i="12" s="1"/>
  <c r="AK78" i="12" a="1"/>
  <c r="AK78" i="12" s="1"/>
  <c r="AK76" i="12" a="1"/>
  <c r="AK76" i="12" s="1"/>
  <c r="AK85" i="12" a="1"/>
  <c r="AK85" i="12" s="1"/>
  <c r="AK141" i="12" a="1"/>
  <c r="AK141" i="12" s="1"/>
  <c r="AK80" i="12" a="1"/>
  <c r="AK80" i="12" s="1"/>
  <c r="AK83" i="12" a="1"/>
  <c r="AK83" i="12" s="1"/>
  <c r="AK138" i="12" a="1"/>
  <c r="AK138" i="12" s="1"/>
  <c r="AK129" i="12" a="1"/>
  <c r="AK129" i="12" s="1"/>
  <c r="AK81" i="12" a="1"/>
  <c r="AK81" i="12" s="1"/>
  <c r="AK77" i="12" a="1"/>
  <c r="AK77" i="12" s="1"/>
  <c r="AK116" i="12" a="1"/>
  <c r="AK116" i="12" s="1"/>
  <c r="AK79" i="12" a="1"/>
  <c r="AK79" i="12" s="1"/>
  <c r="AK88" i="12" a="1"/>
  <c r="AK88" i="12" s="1"/>
  <c r="AK98" i="12" a="1"/>
  <c r="AK98" i="12" s="1"/>
  <c r="AK93" i="12" a="1"/>
  <c r="AK93" i="12" s="1"/>
  <c r="AK97" i="12" a="1"/>
  <c r="AK97" i="12" s="1"/>
  <c r="AK86" i="12" a="1"/>
  <c r="AK86" i="12" s="1"/>
  <c r="AK91" i="12" a="1"/>
  <c r="AK91" i="12" s="1"/>
  <c r="AK92" i="12" a="1"/>
  <c r="AK92" i="12" s="1"/>
  <c r="AK84" i="12" a="1"/>
  <c r="AK84" i="12" s="1"/>
  <c r="AK90" i="12" a="1"/>
  <c r="AK90" i="12" s="1"/>
  <c r="AK95" i="12" a="1"/>
  <c r="AK95" i="12" s="1"/>
  <c r="AK96" i="12" a="1"/>
  <c r="AK96" i="12" s="1"/>
  <c r="AK140" i="12" a="1"/>
  <c r="AK140" i="12" s="1"/>
  <c r="AK89" i="12" a="1"/>
  <c r="AK89" i="12" s="1"/>
  <c r="AK101" i="12" a="1"/>
  <c r="AK101" i="12" s="1"/>
  <c r="AK106" i="12" a="1"/>
  <c r="AK106" i="12" s="1"/>
  <c r="AK108" i="12" a="1"/>
  <c r="AK108" i="12" s="1"/>
  <c r="AK43" i="12" a="1"/>
  <c r="AK43" i="12" s="1"/>
  <c r="AK40" i="12" a="1"/>
  <c r="AK40" i="12" s="1"/>
  <c r="AK100" i="12" a="1"/>
  <c r="AK100" i="12" s="1"/>
  <c r="AK107" i="12" a="1"/>
  <c r="AK107" i="12" s="1"/>
  <c r="AK87" i="12" a="1"/>
  <c r="AK87" i="12" s="1"/>
  <c r="AK103" i="12" a="1"/>
  <c r="AK103" i="12" s="1"/>
  <c r="AK99" i="12" a="1"/>
  <c r="AK99" i="12" s="1"/>
  <c r="AK75" i="12" a="1"/>
  <c r="AK75" i="12" s="1"/>
  <c r="AK102" i="12" a="1"/>
  <c r="AK102" i="12" s="1"/>
  <c r="AK104" i="12" a="1"/>
  <c r="AK104" i="12" s="1"/>
  <c r="AK105" i="12" a="1"/>
  <c r="AK105" i="12" s="1"/>
  <c r="AK44" i="12" a="1"/>
  <c r="AK44" i="12" s="1"/>
  <c r="AK52" i="12" a="1"/>
  <c r="AK52" i="12" s="1"/>
  <c r="AK94" i="12" a="1"/>
  <c r="AK94" i="12" s="1"/>
  <c r="AK48" i="12" a="1"/>
  <c r="AK48" i="12" s="1"/>
  <c r="AK53" i="12" a="1"/>
  <c r="AK53" i="12" s="1"/>
  <c r="AK45" i="12" a="1"/>
  <c r="AK45" i="12" s="1"/>
  <c r="AK54" i="12" a="1"/>
  <c r="AK54" i="12" s="1"/>
  <c r="AK50" i="12" a="1"/>
  <c r="AK50" i="12" s="1"/>
  <c r="AK59" i="12" a="1"/>
  <c r="AK59" i="12" s="1"/>
  <c r="AK46" i="12" a="1"/>
  <c r="AK46" i="12" s="1"/>
  <c r="AK49" i="12" a="1"/>
  <c r="AK49" i="12" s="1"/>
  <c r="AK109" i="12" a="1"/>
  <c r="AK109" i="12" s="1"/>
  <c r="AK47" i="12" a="1"/>
  <c r="AK47" i="12" s="1"/>
  <c r="AK41" i="12" a="1"/>
  <c r="AK41" i="12" s="1"/>
  <c r="AK51" i="12" a="1"/>
  <c r="AK51" i="12" s="1"/>
  <c r="AK55" i="12" a="1"/>
  <c r="AK55" i="12" s="1"/>
  <c r="AK66" i="12" a="1"/>
  <c r="AK66" i="12" s="1"/>
  <c r="AK42" i="12" a="1"/>
  <c r="AK42" i="12" s="1"/>
  <c r="AK67" i="12" a="1"/>
  <c r="AK67" i="12" s="1"/>
  <c r="AK68" i="12" a="1"/>
  <c r="AK68" i="12" s="1"/>
  <c r="AK69" i="12" a="1"/>
  <c r="AK69" i="12" s="1"/>
  <c r="AK61" i="12" a="1"/>
  <c r="AK61" i="12" s="1"/>
  <c r="AK62" i="12" a="1"/>
  <c r="AK62" i="12" s="1"/>
  <c r="AK6" i="12" a="1"/>
  <c r="AK6" i="12" s="1"/>
  <c r="AK73" i="12" a="1"/>
  <c r="AK73" i="12" s="1"/>
  <c r="AK63" i="12" a="1"/>
  <c r="AK63" i="12" s="1"/>
  <c r="AK72" i="12" a="1"/>
  <c r="AK72" i="12" s="1"/>
  <c r="AK71" i="12" a="1"/>
  <c r="AK71" i="12" s="1"/>
  <c r="AK70" i="12" a="1"/>
  <c r="AK70" i="12" s="1"/>
  <c r="AK64" i="12" a="1"/>
  <c r="AK64" i="12" s="1"/>
  <c r="AK58" i="12" a="1"/>
  <c r="AK58" i="12" s="1"/>
  <c r="AK56" i="12" a="1"/>
  <c r="AK56" i="12" s="1"/>
  <c r="AK60" i="12" a="1"/>
  <c r="AK60" i="12" s="1"/>
  <c r="AK4" i="12" a="1"/>
  <c r="AK4" i="12" s="1"/>
  <c r="AK65" i="12" a="1"/>
  <c r="AK65" i="12" s="1"/>
  <c r="AK39" i="12" a="1"/>
  <c r="AK39" i="12" s="1"/>
  <c r="AK7" i="12" a="1"/>
  <c r="AK7" i="12" s="1"/>
  <c r="AK11" i="12" a="1"/>
  <c r="AK11" i="12" s="1"/>
  <c r="AK10" i="12" a="1"/>
  <c r="AK10" i="12" s="1"/>
  <c r="AK18" i="12" a="1"/>
  <c r="AK18" i="12" s="1"/>
  <c r="AK21" i="12" a="1"/>
  <c r="AK21" i="12" s="1"/>
  <c r="AK14" i="12" a="1"/>
  <c r="AK14" i="12" s="1"/>
  <c r="AK20" i="12" a="1"/>
  <c r="AK20" i="12" s="1"/>
  <c r="AK19" i="12" a="1"/>
  <c r="AK19" i="12" s="1"/>
  <c r="AK13" i="12" a="1"/>
  <c r="AK13" i="12" s="1"/>
  <c r="AK5" i="12" a="1"/>
  <c r="AK5" i="12" s="1"/>
  <c r="AK57" i="12" a="1"/>
  <c r="AK57" i="12" s="1"/>
  <c r="AK9" i="12" a="1"/>
  <c r="AK9" i="12" s="1"/>
  <c r="AK12" i="12" a="1"/>
  <c r="AK12" i="12" s="1"/>
  <c r="AK8" i="12" a="1"/>
  <c r="AK8" i="12" s="1"/>
  <c r="AK16" i="12" a="1"/>
  <c r="AK16" i="12" s="1"/>
  <c r="AK25" i="12" a="1"/>
  <c r="AK25" i="12" s="1"/>
  <c r="AK28" i="12" a="1"/>
  <c r="AK28" i="12" s="1"/>
  <c r="AK33" i="12" a="1"/>
  <c r="AK33" i="12" s="1"/>
  <c r="AK34" i="12" a="1"/>
  <c r="AK34" i="12" s="1"/>
  <c r="AK15" i="12" a="1"/>
  <c r="AK15" i="12" s="1"/>
  <c r="AK17" i="12" a="1"/>
  <c r="AK17" i="12" s="1"/>
  <c r="AK3" i="12" a="1"/>
  <c r="AK3" i="12" s="1"/>
  <c r="AK30" i="12" a="1"/>
  <c r="AK30" i="12" s="1"/>
  <c r="AK26" i="12" a="1"/>
  <c r="AK26" i="12" s="1"/>
  <c r="AK36" i="12" a="1"/>
  <c r="AK36" i="12" s="1"/>
  <c r="AK23" i="12" a="1"/>
  <c r="AK23" i="12" s="1"/>
  <c r="AK24" i="12" a="1"/>
  <c r="AK24" i="12" s="1"/>
  <c r="AK22" i="12" a="1"/>
  <c r="AK22" i="12" s="1"/>
  <c r="AK29" i="12" a="1"/>
  <c r="AK29" i="12" s="1"/>
  <c r="AK31" i="12" a="1"/>
  <c r="AK31" i="12" s="1"/>
  <c r="AK35" i="12" a="1"/>
  <c r="AK35" i="12" s="1"/>
  <c r="AK32" i="12" a="1"/>
  <c r="AK32" i="12" s="1"/>
  <c r="AK37" i="12" a="1"/>
  <c r="AK37" i="12" s="1"/>
  <c r="AK27" i="12" a="1"/>
  <c r="AK27" i="12" s="1"/>
  <c r="AL178" i="12" a="1"/>
  <c r="AL178" i="12" s="1"/>
  <c r="AL182" i="12" a="1"/>
  <c r="AL182" i="12" s="1"/>
  <c r="AL175" i="12" a="1"/>
  <c r="AL175" i="12" s="1"/>
  <c r="AL172" i="12" a="1"/>
  <c r="AL172" i="12" s="1"/>
  <c r="AL179" i="12" a="1"/>
  <c r="AL179" i="12" s="1"/>
  <c r="AL181" i="12" a="1"/>
  <c r="AL181" i="12" s="1"/>
  <c r="AL173" i="12" a="1"/>
  <c r="AL173" i="12" s="1"/>
  <c r="AL176" i="12" a="1"/>
  <c r="AL176" i="12" s="1"/>
  <c r="AL183" i="12" a="1"/>
  <c r="AL183" i="12" s="1"/>
  <c r="AL177" i="12" a="1"/>
  <c r="AL177" i="12" s="1"/>
  <c r="AL180" i="12" a="1"/>
  <c r="AL180" i="12" s="1"/>
  <c r="AL145" i="12" a="1"/>
  <c r="AL145" i="12" s="1"/>
  <c r="AL150" i="12" a="1"/>
  <c r="AL150" i="12" s="1"/>
  <c r="AL187" i="12" a="1"/>
  <c r="AL187" i="12" s="1"/>
  <c r="AL186" i="12" a="1"/>
  <c r="AL186" i="12" s="1"/>
  <c r="AL147" i="12" a="1"/>
  <c r="AL147" i="12" s="1"/>
  <c r="AL184" i="12" a="1"/>
  <c r="AL184" i="12" s="1"/>
  <c r="AL146" i="12" a="1"/>
  <c r="AL146" i="12" s="1"/>
  <c r="AL188" i="12" a="1"/>
  <c r="AL188" i="12" s="1"/>
  <c r="AL174" i="12" a="1"/>
  <c r="AL174" i="12" s="1"/>
  <c r="AL156" i="12" a="1"/>
  <c r="AL156" i="12" s="1"/>
  <c r="AL160" i="12" a="1"/>
  <c r="AL160" i="12" s="1"/>
  <c r="AL161" i="12" a="1"/>
  <c r="AL161" i="12" s="1"/>
  <c r="AL171" i="12" a="1"/>
  <c r="AL171" i="12" s="1"/>
  <c r="AL159" i="12" a="1"/>
  <c r="AL159" i="12" s="1"/>
  <c r="AL158" i="12" a="1"/>
  <c r="AL158" i="12" s="1"/>
  <c r="AL152" i="12" a="1"/>
  <c r="AL152" i="12" s="1"/>
  <c r="AL155" i="12" a="1"/>
  <c r="AL155" i="12" s="1"/>
  <c r="AL189" i="12" a="1"/>
  <c r="AL189" i="12" s="1"/>
  <c r="AL185" i="12" a="1"/>
  <c r="AL185" i="12" s="1"/>
  <c r="AL153" i="12" a="1"/>
  <c r="AL153" i="12" s="1"/>
  <c r="AL149" i="12" a="1"/>
  <c r="AL149" i="12" s="1"/>
  <c r="AL163" i="12" a="1"/>
  <c r="AL163" i="12" s="1"/>
  <c r="AL144" i="12" a="1"/>
  <c r="AL144" i="12" s="1"/>
  <c r="AL168" i="12" a="1"/>
  <c r="AL168" i="12" s="1"/>
  <c r="AL113" i="12" a="1"/>
  <c r="AL113" i="12" s="1"/>
  <c r="AL166" i="12" a="1"/>
  <c r="AL166" i="12" s="1"/>
  <c r="AL165" i="12" a="1"/>
  <c r="AL165" i="12" s="1"/>
  <c r="AL148" i="12" a="1"/>
  <c r="AL148" i="12" s="1"/>
  <c r="AL154" i="12" a="1"/>
  <c r="AL154" i="12" s="1"/>
  <c r="AL164" i="12" a="1"/>
  <c r="AL164" i="12" s="1"/>
  <c r="AL112" i="12" a="1"/>
  <c r="AL112" i="12" s="1"/>
  <c r="AL167" i="12" a="1"/>
  <c r="AL167" i="12" s="1"/>
  <c r="AL123" i="12" a="1"/>
  <c r="AL123" i="12" s="1"/>
  <c r="AL157" i="12" a="1"/>
  <c r="AL157" i="12" s="1"/>
  <c r="AL162" i="12" a="1"/>
  <c r="AL162" i="12" s="1"/>
  <c r="AL118" i="12" a="1"/>
  <c r="AL118" i="12" s="1"/>
  <c r="AL121" i="12" a="1"/>
  <c r="AL121" i="12" s="1"/>
  <c r="AL124" i="12" a="1"/>
  <c r="AL124" i="12" s="1"/>
  <c r="AL126" i="12" a="1"/>
  <c r="AL126" i="12" s="1"/>
  <c r="AL119" i="12" a="1"/>
  <c r="AL119" i="12" s="1"/>
  <c r="AL120" i="12" a="1"/>
  <c r="AL120" i="12" s="1"/>
  <c r="AL117" i="12" a="1"/>
  <c r="AL117" i="12" s="1"/>
  <c r="AL151" i="12" a="1"/>
  <c r="AL151" i="12" s="1"/>
  <c r="AL115" i="12" a="1"/>
  <c r="AL115" i="12" s="1"/>
  <c r="AL169" i="12" a="1"/>
  <c r="AL169" i="12" s="1"/>
  <c r="AL129" i="12" a="1"/>
  <c r="AL129" i="12" s="1"/>
  <c r="AL138" i="12" a="1"/>
  <c r="AL138" i="12" s="1"/>
  <c r="AL114" i="12" a="1"/>
  <c r="AL114" i="12" s="1"/>
  <c r="AL132" i="12" a="1"/>
  <c r="AL132" i="12" s="1"/>
  <c r="AL139" i="12" a="1"/>
  <c r="AL139" i="12" s="1"/>
  <c r="AL133" i="12" a="1"/>
  <c r="AL133" i="12" s="1"/>
  <c r="AL134" i="12" a="1"/>
  <c r="AL134" i="12" s="1"/>
  <c r="AL131" i="12" a="1"/>
  <c r="AL131" i="12" s="1"/>
  <c r="AL135" i="12" a="1"/>
  <c r="AL135" i="12" s="1"/>
  <c r="AL136" i="12" a="1"/>
  <c r="AL136" i="12" s="1"/>
  <c r="AL128" i="12" a="1"/>
  <c r="AL128" i="12" s="1"/>
  <c r="AL137" i="12" a="1"/>
  <c r="AL137" i="12" s="1"/>
  <c r="AL82" i="12" a="1"/>
  <c r="AL82" i="12" s="1"/>
  <c r="AL142" i="12" a="1"/>
  <c r="AL142" i="12" s="1"/>
  <c r="AL127" i="12" a="1"/>
  <c r="AL127" i="12" s="1"/>
  <c r="AL111" i="12" a="1"/>
  <c r="AL111" i="12" s="1"/>
  <c r="AL78" i="12" a="1"/>
  <c r="AL78" i="12" s="1"/>
  <c r="AL85" i="12" a="1"/>
  <c r="AL85" i="12" s="1"/>
  <c r="AL141" i="12" a="1"/>
  <c r="AL141" i="12" s="1"/>
  <c r="AL76" i="12" a="1"/>
  <c r="AL76" i="12" s="1"/>
  <c r="AL80" i="12" a="1"/>
  <c r="AL80" i="12" s="1"/>
  <c r="AL125" i="12" a="1"/>
  <c r="AL125" i="12" s="1"/>
  <c r="AL81" i="12" a="1"/>
  <c r="AL81" i="12" s="1"/>
  <c r="AL130" i="12" a="1"/>
  <c r="AL130" i="12" s="1"/>
  <c r="AL99" i="12" a="1"/>
  <c r="AL99" i="12" s="1"/>
  <c r="AL116" i="12" a="1"/>
  <c r="AL116" i="12" s="1"/>
  <c r="AL83" i="12" a="1"/>
  <c r="AL83" i="12" s="1"/>
  <c r="AL122" i="12" a="1"/>
  <c r="AL122" i="12" s="1"/>
  <c r="AL79" i="12" a="1"/>
  <c r="AL79" i="12" s="1"/>
  <c r="AL98" i="12" a="1"/>
  <c r="AL98" i="12" s="1"/>
  <c r="AL88" i="12" a="1"/>
  <c r="AL88" i="12" s="1"/>
  <c r="AL93" i="12" a="1"/>
  <c r="AL93" i="12" s="1"/>
  <c r="AL97" i="12" a="1"/>
  <c r="AL97" i="12" s="1"/>
  <c r="AL86" i="12" a="1"/>
  <c r="AL86" i="12" s="1"/>
  <c r="AL91" i="12" a="1"/>
  <c r="AL91" i="12" s="1"/>
  <c r="AL92" i="12" a="1"/>
  <c r="AL92" i="12" s="1"/>
  <c r="AL84" i="12" a="1"/>
  <c r="AL84" i="12" s="1"/>
  <c r="AL90" i="12" a="1"/>
  <c r="AL90" i="12" s="1"/>
  <c r="AL140" i="12" a="1"/>
  <c r="AL140" i="12" s="1"/>
  <c r="AL89" i="12" a="1"/>
  <c r="AL89" i="12" s="1"/>
  <c r="AL94" i="12" a="1"/>
  <c r="AL94" i="12" s="1"/>
  <c r="AL42" i="12" a="1"/>
  <c r="AL42" i="12" s="1"/>
  <c r="AL106" i="12" a="1"/>
  <c r="AL106" i="12" s="1"/>
  <c r="AL108" i="12" a="1"/>
  <c r="AL108" i="12" s="1"/>
  <c r="AL43" i="12" a="1"/>
  <c r="AL43" i="12" s="1"/>
  <c r="AL101" i="12" a="1"/>
  <c r="AL101" i="12" s="1"/>
  <c r="AL40" i="12" a="1"/>
  <c r="AL40" i="12" s="1"/>
  <c r="AL96" i="12" a="1"/>
  <c r="AL96" i="12" s="1"/>
  <c r="AL107" i="12" a="1"/>
  <c r="AL107" i="12" s="1"/>
  <c r="AL87" i="12" a="1"/>
  <c r="AL87" i="12" s="1"/>
  <c r="AL100" i="12" a="1"/>
  <c r="AL100" i="12" s="1"/>
  <c r="AL103" i="12" a="1"/>
  <c r="AL103" i="12" s="1"/>
  <c r="AL102" i="12" a="1"/>
  <c r="AL102" i="12" s="1"/>
  <c r="AL104" i="12" a="1"/>
  <c r="AL104" i="12" s="1"/>
  <c r="AL77" i="12" a="1"/>
  <c r="AL77" i="12" s="1"/>
  <c r="AL105" i="12" a="1"/>
  <c r="AL105" i="12" s="1"/>
  <c r="AL75" i="12" a="1"/>
  <c r="AL75" i="12" s="1"/>
  <c r="AL44" i="12" a="1"/>
  <c r="AL44" i="12" s="1"/>
  <c r="AL48" i="12" a="1"/>
  <c r="AL48" i="12" s="1"/>
  <c r="AL52" i="12" a="1"/>
  <c r="AL52" i="12" s="1"/>
  <c r="AL53" i="12" a="1"/>
  <c r="AL53" i="12" s="1"/>
  <c r="AL95" i="12" a="1"/>
  <c r="AL95" i="12" s="1"/>
  <c r="AL45" i="12" a="1"/>
  <c r="AL45" i="12" s="1"/>
  <c r="AL54" i="12" a="1"/>
  <c r="AL54" i="12" s="1"/>
  <c r="AL50" i="12" a="1"/>
  <c r="AL50" i="12" s="1"/>
  <c r="AL46" i="12" a="1"/>
  <c r="AL46" i="12" s="1"/>
  <c r="AL56" i="12" a="1"/>
  <c r="AL56" i="12" s="1"/>
  <c r="AL58" i="12" a="1"/>
  <c r="AL58" i="12" s="1"/>
  <c r="AL49" i="12" a="1"/>
  <c r="AL49" i="12" s="1"/>
  <c r="AL57" i="12" a="1"/>
  <c r="AL57" i="12" s="1"/>
  <c r="AL109" i="12" a="1"/>
  <c r="AL109" i="12" s="1"/>
  <c r="AL47" i="12" a="1"/>
  <c r="AL47" i="12" s="1"/>
  <c r="AL60" i="12" a="1"/>
  <c r="AL60" i="12" s="1"/>
  <c r="AL41" i="12" a="1"/>
  <c r="AL41" i="12" s="1"/>
  <c r="AL51" i="12" a="1"/>
  <c r="AL51" i="12" s="1"/>
  <c r="AL59" i="12" a="1"/>
  <c r="AL59" i="12" s="1"/>
  <c r="AL39" i="12" a="1"/>
  <c r="AL39" i="12" s="1"/>
  <c r="AL5" i="12" a="1"/>
  <c r="AL5" i="12" s="1"/>
  <c r="AL66" i="12" a="1"/>
  <c r="AL66" i="12" s="1"/>
  <c r="AL67" i="12" a="1"/>
  <c r="AL67" i="12" s="1"/>
  <c r="AL68" i="12" a="1"/>
  <c r="AL68" i="12" s="1"/>
  <c r="AL69" i="12" a="1"/>
  <c r="AL69" i="12" s="1"/>
  <c r="AL61" i="12" a="1"/>
  <c r="AL61" i="12" s="1"/>
  <c r="AL62" i="12" a="1"/>
  <c r="AL62" i="12" s="1"/>
  <c r="AL6" i="12" a="1"/>
  <c r="AL6" i="12" s="1"/>
  <c r="AL73" i="12" a="1"/>
  <c r="AL73" i="12" s="1"/>
  <c r="AL63" i="12" a="1"/>
  <c r="AL63" i="12" s="1"/>
  <c r="AL72" i="12" a="1"/>
  <c r="AL72" i="12" s="1"/>
  <c r="AL55" i="12" a="1"/>
  <c r="AL55" i="12" s="1"/>
  <c r="AL71" i="12" a="1"/>
  <c r="AL71" i="12" s="1"/>
  <c r="AL70" i="12" a="1"/>
  <c r="AL70" i="12" s="1"/>
  <c r="AL64" i="12" a="1"/>
  <c r="AL64" i="12" s="1"/>
  <c r="AL65" i="12" a="1"/>
  <c r="AL65" i="12" s="1"/>
  <c r="AL15" i="12" a="1"/>
  <c r="AL15" i="12" s="1"/>
  <c r="AL17" i="12" a="1"/>
  <c r="AL17" i="12" s="1"/>
  <c r="AL22" i="12" a="1"/>
  <c r="AL22" i="12" s="1"/>
  <c r="AL7" i="12" a="1"/>
  <c r="AL7" i="12" s="1"/>
  <c r="AL11" i="12" a="1"/>
  <c r="AL11" i="12" s="1"/>
  <c r="AL10" i="12" a="1"/>
  <c r="AL10" i="12" s="1"/>
  <c r="AL18" i="12" a="1"/>
  <c r="AL18" i="12" s="1"/>
  <c r="AL21" i="12" a="1"/>
  <c r="AL21" i="12" s="1"/>
  <c r="AL14" i="12" a="1"/>
  <c r="AL14" i="12" s="1"/>
  <c r="AL20" i="12" a="1"/>
  <c r="AL20" i="12" s="1"/>
  <c r="AL19" i="12" a="1"/>
  <c r="AL19" i="12" s="1"/>
  <c r="AL13" i="12" a="1"/>
  <c r="AL13" i="12" s="1"/>
  <c r="AL9" i="12" a="1"/>
  <c r="AL9" i="12" s="1"/>
  <c r="AL4" i="12" a="1"/>
  <c r="AL4" i="12" s="1"/>
  <c r="AL12" i="12" a="1"/>
  <c r="AL12" i="12" s="1"/>
  <c r="AL8" i="12" a="1"/>
  <c r="AL8" i="12" s="1"/>
  <c r="AL27" i="12" a="1"/>
  <c r="AL27" i="12" s="1"/>
  <c r="AL32" i="12" a="1"/>
  <c r="AL32" i="12" s="1"/>
  <c r="AL35" i="12" a="1"/>
  <c r="AL35" i="12" s="1"/>
  <c r="AL37" i="12" a="1"/>
  <c r="AL37" i="12" s="1"/>
  <c r="AL25" i="12" a="1"/>
  <c r="AL25" i="12" s="1"/>
  <c r="AL33" i="12" a="1"/>
  <c r="AL33" i="12" s="1"/>
  <c r="AL34" i="12" a="1"/>
  <c r="AL34" i="12" s="1"/>
  <c r="AL28" i="12" a="1"/>
  <c r="AL28" i="12" s="1"/>
  <c r="AL3" i="12" a="1"/>
  <c r="AL3" i="12" s="1"/>
  <c r="AL30" i="12" a="1"/>
  <c r="AL30" i="12" s="1"/>
  <c r="AL26" i="12" a="1"/>
  <c r="AL26" i="12" s="1"/>
  <c r="AL36" i="12" a="1"/>
  <c r="AL36" i="12" s="1"/>
  <c r="AL23" i="12" a="1"/>
  <c r="AL23" i="12" s="1"/>
  <c r="AL24" i="12" a="1"/>
  <c r="AL24" i="12" s="1"/>
  <c r="AL16" i="12" a="1"/>
  <c r="AL16" i="12" s="1"/>
  <c r="AL29" i="12" a="1"/>
  <c r="AL29" i="12" s="1"/>
  <c r="AL31" i="12" a="1"/>
  <c r="AL31" i="12" s="1"/>
  <c r="BF173" i="12" a="1"/>
  <c r="BF173" i="12" s="1"/>
  <c r="BF183" i="12" a="1"/>
  <c r="BF183" i="12" s="1"/>
  <c r="BF186" i="12" a="1"/>
  <c r="BF186" i="12" s="1"/>
  <c r="BF177" i="12" a="1"/>
  <c r="BF177" i="12" s="1"/>
  <c r="BF174" i="12" a="1"/>
  <c r="BF174" i="12" s="1"/>
  <c r="BF185" i="12" a="1"/>
  <c r="BF185" i="12" s="1"/>
  <c r="BF178" i="12" a="1"/>
  <c r="BF178" i="12" s="1"/>
  <c r="BF175" i="12" a="1"/>
  <c r="BF175" i="12" s="1"/>
  <c r="BF180" i="12" a="1"/>
  <c r="BF180" i="12" s="1"/>
  <c r="BF182" i="12" a="1"/>
  <c r="BF182" i="12" s="1"/>
  <c r="BF172" i="12" a="1"/>
  <c r="BF172" i="12" s="1"/>
  <c r="BF188" i="12" a="1"/>
  <c r="BF188" i="12" s="1"/>
  <c r="BF171" i="12" a="1"/>
  <c r="BF171" i="12" s="1"/>
  <c r="BF149" i="12" a="1"/>
  <c r="BF149" i="12" s="1"/>
  <c r="BF152" i="12" a="1"/>
  <c r="BF152" i="12" s="1"/>
  <c r="BF155" i="12" a="1"/>
  <c r="BF155" i="12" s="1"/>
  <c r="BF176" i="12" a="1"/>
  <c r="BF176" i="12" s="1"/>
  <c r="BF189" i="12" a="1"/>
  <c r="BF189" i="12" s="1"/>
  <c r="BF179" i="12" a="1"/>
  <c r="BF179" i="12" s="1"/>
  <c r="BF145" i="12" a="1"/>
  <c r="BF145" i="12" s="1"/>
  <c r="BF184" i="12" a="1"/>
  <c r="BF184" i="12" s="1"/>
  <c r="BF187" i="12" a="1"/>
  <c r="BF187" i="12" s="1"/>
  <c r="BF154" i="12" a="1"/>
  <c r="BF154" i="12" s="1"/>
  <c r="BF150" i="12" a="1"/>
  <c r="BF150" i="12" s="1"/>
  <c r="BF162" i="12" a="1"/>
  <c r="BF162" i="12" s="1"/>
  <c r="BF146" i="12" a="1"/>
  <c r="BF146" i="12" s="1"/>
  <c r="BF161" i="12" a="1"/>
  <c r="BF161" i="12" s="1"/>
  <c r="BF181" i="12" a="1"/>
  <c r="BF181" i="12" s="1"/>
  <c r="BF156" i="12" a="1"/>
  <c r="BF156" i="12" s="1"/>
  <c r="BF148" i="12" a="1"/>
  <c r="BF148" i="12" s="1"/>
  <c r="BF158" i="12" a="1"/>
  <c r="BF158" i="12" s="1"/>
  <c r="BF169" i="12" a="1"/>
  <c r="BF169" i="12" s="1"/>
  <c r="BF165" i="12" a="1"/>
  <c r="BF165" i="12" s="1"/>
  <c r="BF115" i="12" a="1"/>
  <c r="BF115" i="12" s="1"/>
  <c r="BF147" i="12" a="1"/>
  <c r="BF147" i="12" s="1"/>
  <c r="BF151" i="12" a="1"/>
  <c r="BF151" i="12" s="1"/>
  <c r="BF160" i="12" a="1"/>
  <c r="BF160" i="12" s="1"/>
  <c r="BF167" i="12" a="1"/>
  <c r="BF167" i="12" s="1"/>
  <c r="BF164" i="12" a="1"/>
  <c r="BF164" i="12" s="1"/>
  <c r="BF114" i="12" a="1"/>
  <c r="BF114" i="12" s="1"/>
  <c r="BF163" i="12" a="1"/>
  <c r="BF163" i="12" s="1"/>
  <c r="BF159" i="12" a="1"/>
  <c r="BF159" i="12" s="1"/>
  <c r="BF144" i="12" a="1"/>
  <c r="BF144" i="12" s="1"/>
  <c r="BF153" i="12" a="1"/>
  <c r="BF153" i="12" s="1"/>
  <c r="BF157" i="12" a="1"/>
  <c r="BF157" i="12" s="1"/>
  <c r="BF118" i="12" a="1"/>
  <c r="BF118" i="12" s="1"/>
  <c r="BF120" i="12" a="1"/>
  <c r="BF120" i="12" s="1"/>
  <c r="BF121" i="12" a="1"/>
  <c r="BF121" i="12" s="1"/>
  <c r="BF119" i="12" a="1"/>
  <c r="BF119" i="12" s="1"/>
  <c r="BF117" i="12" a="1"/>
  <c r="BF117" i="12" s="1"/>
  <c r="BF122" i="12" a="1"/>
  <c r="BF122" i="12" s="1"/>
  <c r="BF125" i="12" a="1"/>
  <c r="BF125" i="12" s="1"/>
  <c r="BF116" i="12" a="1"/>
  <c r="BF116" i="12" s="1"/>
  <c r="BF113" i="12" a="1"/>
  <c r="BF113" i="12" s="1"/>
  <c r="BF131" i="12" a="1"/>
  <c r="BF131" i="12" s="1"/>
  <c r="BF124" i="12" a="1"/>
  <c r="BF124" i="12" s="1"/>
  <c r="BF132" i="12" a="1"/>
  <c r="BF132" i="12" s="1"/>
  <c r="BF137" i="12" a="1"/>
  <c r="BF137" i="12" s="1"/>
  <c r="BF138" i="12" a="1"/>
  <c r="BF138" i="12" s="1"/>
  <c r="BF168" i="12" a="1"/>
  <c r="BF168" i="12" s="1"/>
  <c r="BF112" i="12" a="1"/>
  <c r="BF112" i="12" s="1"/>
  <c r="BF127" i="12" a="1"/>
  <c r="BF127" i="12" s="1"/>
  <c r="BF128" i="12" a="1"/>
  <c r="BF128" i="12" s="1"/>
  <c r="BF133" i="12" a="1"/>
  <c r="BF133" i="12" s="1"/>
  <c r="BF129" i="12" a="1"/>
  <c r="BF129" i="12" s="1"/>
  <c r="BF126" i="12" a="1"/>
  <c r="BF126" i="12" s="1"/>
  <c r="BF166" i="12" a="1"/>
  <c r="BF166" i="12" s="1"/>
  <c r="BF134" i="12" a="1"/>
  <c r="BF134" i="12" s="1"/>
  <c r="BF135" i="12" a="1"/>
  <c r="BF135" i="12" s="1"/>
  <c r="BF111" i="12" a="1"/>
  <c r="BF111" i="12" s="1"/>
  <c r="BF139" i="12" a="1"/>
  <c r="BF139" i="12" s="1"/>
  <c r="BF81" i="12" a="1"/>
  <c r="BF81" i="12" s="1"/>
  <c r="BF130" i="12" a="1"/>
  <c r="BF130" i="12" s="1"/>
  <c r="BF140" i="12" a="1"/>
  <c r="BF140" i="12" s="1"/>
  <c r="BF79" i="12" a="1"/>
  <c r="BF79" i="12" s="1"/>
  <c r="BF84" i="12" a="1"/>
  <c r="BF84" i="12" s="1"/>
  <c r="BF77" i="12" a="1"/>
  <c r="BF77" i="12" s="1"/>
  <c r="BF142" i="12" a="1"/>
  <c r="BF142" i="12" s="1"/>
  <c r="BF123" i="12" a="1"/>
  <c r="BF123" i="12" s="1"/>
  <c r="BF136" i="12" a="1"/>
  <c r="BF136" i="12" s="1"/>
  <c r="BF76" i="12" a="1"/>
  <c r="BF76" i="12" s="1"/>
  <c r="BF83" i="12" a="1"/>
  <c r="BF83" i="12" s="1"/>
  <c r="BF86" i="12" a="1"/>
  <c r="BF86" i="12" s="1"/>
  <c r="BF88" i="12" a="1"/>
  <c r="BF88" i="12" s="1"/>
  <c r="BF95" i="12" a="1"/>
  <c r="BF95" i="12" s="1"/>
  <c r="BF96" i="12" a="1"/>
  <c r="BF96" i="12" s="1"/>
  <c r="BF90" i="12" a="1"/>
  <c r="BF90" i="12" s="1"/>
  <c r="BF92" i="12" a="1"/>
  <c r="BF92" i="12" s="1"/>
  <c r="BF89" i="12" a="1"/>
  <c r="BF89" i="12" s="1"/>
  <c r="BF78" i="12" a="1"/>
  <c r="BF78" i="12" s="1"/>
  <c r="BF85" i="12" a="1"/>
  <c r="BF85" i="12" s="1"/>
  <c r="BF94" i="12" a="1"/>
  <c r="BF94" i="12" s="1"/>
  <c r="BF80" i="12" a="1"/>
  <c r="BF80" i="12" s="1"/>
  <c r="BF87" i="12" a="1"/>
  <c r="BF87" i="12" s="1"/>
  <c r="BF101" i="12" a="1"/>
  <c r="BF101" i="12" s="1"/>
  <c r="BF41" i="12" a="1"/>
  <c r="BF41" i="12" s="1"/>
  <c r="BF103" i="12" a="1"/>
  <c r="BF103" i="12" s="1"/>
  <c r="BF75" i="12" a="1"/>
  <c r="BF75" i="12" s="1"/>
  <c r="BF42" i="12" a="1"/>
  <c r="BF42" i="12" s="1"/>
  <c r="BF99" i="12" a="1"/>
  <c r="BF99" i="12" s="1"/>
  <c r="BF43" i="12" a="1"/>
  <c r="BF43" i="12" s="1"/>
  <c r="BF141" i="12" a="1"/>
  <c r="BF141" i="12" s="1"/>
  <c r="BF93" i="12" a="1"/>
  <c r="BF93" i="12" s="1"/>
  <c r="BF104" i="12" a="1"/>
  <c r="BF104" i="12" s="1"/>
  <c r="BF109" i="12" a="1"/>
  <c r="BF109" i="12" s="1"/>
  <c r="BF102" i="12" a="1"/>
  <c r="BF102" i="12" s="1"/>
  <c r="BF105" i="12" a="1"/>
  <c r="BF105" i="12" s="1"/>
  <c r="BF97" i="12" a="1"/>
  <c r="BF97" i="12" s="1"/>
  <c r="BF91" i="12" a="1"/>
  <c r="BF91" i="12" s="1"/>
  <c r="BF100" i="12" a="1"/>
  <c r="BF100" i="12" s="1"/>
  <c r="BF82" i="12" a="1"/>
  <c r="BF82" i="12" s="1"/>
  <c r="BF107" i="12" a="1"/>
  <c r="BF107" i="12" s="1"/>
  <c r="BF58" i="12" a="1"/>
  <c r="BF58" i="12" s="1"/>
  <c r="BF47" i="12" a="1"/>
  <c r="BF47" i="12" s="1"/>
  <c r="BF49" i="12" a="1"/>
  <c r="BF49" i="12" s="1"/>
  <c r="BF56" i="12" a="1"/>
  <c r="BF56" i="12" s="1"/>
  <c r="BF57" i="12" a="1"/>
  <c r="BF57" i="12" s="1"/>
  <c r="BF98" i="12" a="1"/>
  <c r="BF98" i="12" s="1"/>
  <c r="BF51" i="12" a="1"/>
  <c r="BF51" i="12" s="1"/>
  <c r="BF40" i="12" a="1"/>
  <c r="BF40" i="12" s="1"/>
  <c r="BF44" i="12" a="1"/>
  <c r="BF44" i="12" s="1"/>
  <c r="BF48" i="12" a="1"/>
  <c r="BF48" i="12" s="1"/>
  <c r="BF52" i="12" a="1"/>
  <c r="BF52" i="12" s="1"/>
  <c r="BF55" i="12" a="1"/>
  <c r="BF55" i="12" s="1"/>
  <c r="BF108" i="12" a="1"/>
  <c r="BF108" i="12" s="1"/>
  <c r="BF45" i="12" a="1"/>
  <c r="BF45" i="12" s="1"/>
  <c r="BF50" i="12" a="1"/>
  <c r="BF50" i="12" s="1"/>
  <c r="BF53" i="12" a="1"/>
  <c r="BF53" i="12" s="1"/>
  <c r="BF54" i="12" a="1"/>
  <c r="BF54" i="12" s="1"/>
  <c r="BF46" i="12" a="1"/>
  <c r="BF46" i="12" s="1"/>
  <c r="BF63" i="12" a="1"/>
  <c r="BF63" i="12" s="1"/>
  <c r="BF64" i="12" a="1"/>
  <c r="BF64" i="12" s="1"/>
  <c r="BF4" i="12" a="1"/>
  <c r="BF4" i="12" s="1"/>
  <c r="BF5" i="12" a="1"/>
  <c r="BF5" i="12" s="1"/>
  <c r="BF65" i="12" a="1"/>
  <c r="BF65" i="12" s="1"/>
  <c r="BF6" i="12" a="1"/>
  <c r="BF6" i="12" s="1"/>
  <c r="BF73" i="12" a="1"/>
  <c r="BF73" i="12" s="1"/>
  <c r="BF60" i="12" a="1"/>
  <c r="BF60" i="12" s="1"/>
  <c r="BF69" i="12" a="1"/>
  <c r="BF69" i="12" s="1"/>
  <c r="BF72" i="12" a="1"/>
  <c r="BF72" i="12" s="1"/>
  <c r="BF71" i="12" a="1"/>
  <c r="BF71" i="12" s="1"/>
  <c r="BF66" i="12" a="1"/>
  <c r="BF66" i="12" s="1"/>
  <c r="BF67" i="12" a="1"/>
  <c r="BF67" i="12" s="1"/>
  <c r="BF68" i="12" a="1"/>
  <c r="BF68" i="12" s="1"/>
  <c r="BF70" i="12" a="1"/>
  <c r="BF70" i="12" s="1"/>
  <c r="BF106" i="12" a="1"/>
  <c r="BF106" i="12" s="1"/>
  <c r="BF61" i="12" a="1"/>
  <c r="BF61" i="12" s="1"/>
  <c r="BF12" i="12" a="1"/>
  <c r="BF12" i="12" s="1"/>
  <c r="BF13" i="12" a="1"/>
  <c r="BF13" i="12" s="1"/>
  <c r="BF16" i="12" a="1"/>
  <c r="BF16" i="12" s="1"/>
  <c r="BF23" i="12" a="1"/>
  <c r="BF23" i="12" s="1"/>
  <c r="BF59" i="12" a="1"/>
  <c r="BF59" i="12" s="1"/>
  <c r="BF8" i="12" a="1"/>
  <c r="BF8" i="12" s="1"/>
  <c r="BF17" i="12" a="1"/>
  <c r="BF17" i="12" s="1"/>
  <c r="BF22" i="12" a="1"/>
  <c r="BF22" i="12" s="1"/>
  <c r="BF9" i="12" a="1"/>
  <c r="BF9" i="12" s="1"/>
  <c r="BF15" i="12" a="1"/>
  <c r="BF15" i="12" s="1"/>
  <c r="BF39" i="12" a="1"/>
  <c r="BF39" i="12" s="1"/>
  <c r="BF7" i="12" a="1"/>
  <c r="BF7" i="12" s="1"/>
  <c r="BF18" i="12" a="1"/>
  <c r="BF18" i="12" s="1"/>
  <c r="BF19" i="12" a="1"/>
  <c r="BF19" i="12" s="1"/>
  <c r="BF20" i="12" a="1"/>
  <c r="BF20" i="12" s="1"/>
  <c r="BF11" i="12" a="1"/>
  <c r="BF11" i="12" s="1"/>
  <c r="BF62" i="12" a="1"/>
  <c r="BF62" i="12" s="1"/>
  <c r="BF10" i="12" a="1"/>
  <c r="BF10" i="12" s="1"/>
  <c r="BF36" i="12" a="1"/>
  <c r="BF36" i="12" s="1"/>
  <c r="BF27" i="12" a="1"/>
  <c r="BF27" i="12" s="1"/>
  <c r="BF28" i="12" a="1"/>
  <c r="BF28" i="12" s="1"/>
  <c r="BF25" i="12" a="1"/>
  <c r="BF25" i="12" s="1"/>
  <c r="BF30" i="12" a="1"/>
  <c r="BF30" i="12" s="1"/>
  <c r="BF37" i="12" a="1"/>
  <c r="BF37" i="12" s="1"/>
  <c r="BF35" i="12" a="1"/>
  <c r="BF35" i="12" s="1"/>
  <c r="BF24" i="12" a="1"/>
  <c r="BF24" i="12" s="1"/>
  <c r="BF31" i="12" a="1"/>
  <c r="BF31" i="12" s="1"/>
  <c r="BF26" i="12" a="1"/>
  <c r="BF26" i="12" s="1"/>
  <c r="BF32" i="12" a="1"/>
  <c r="BF32" i="12" s="1"/>
  <c r="BF14" i="12" a="1"/>
  <c r="BF14" i="12" s="1"/>
  <c r="BF29" i="12" a="1"/>
  <c r="BF29" i="12" s="1"/>
  <c r="BF33" i="12" a="1"/>
  <c r="BF33" i="12" s="1"/>
  <c r="BF34" i="12" a="1"/>
  <c r="BF34" i="12" s="1"/>
  <c r="BF21" i="12" a="1"/>
  <c r="BF21" i="12" s="1"/>
  <c r="BF3" i="12" a="1"/>
  <c r="BF3" i="12" s="1"/>
  <c r="AN180" i="12" a="1"/>
  <c r="AN180" i="12" s="1"/>
  <c r="AN174" i="12" a="1"/>
  <c r="AN174" i="12" s="1"/>
  <c r="AN178" i="12" a="1"/>
  <c r="AN178" i="12" s="1"/>
  <c r="AN182" i="12" a="1"/>
  <c r="AN182" i="12" s="1"/>
  <c r="AN175" i="12" a="1"/>
  <c r="AN175" i="12" s="1"/>
  <c r="AN172" i="12" a="1"/>
  <c r="AN172" i="12" s="1"/>
  <c r="AN181" i="12" a="1"/>
  <c r="AN181" i="12" s="1"/>
  <c r="AN179" i="12" a="1"/>
  <c r="AN179" i="12" s="1"/>
  <c r="AN173" i="12" a="1"/>
  <c r="AN173" i="12" s="1"/>
  <c r="AN176" i="12" a="1"/>
  <c r="AN176" i="12" s="1"/>
  <c r="AN189" i="12" a="1"/>
  <c r="AN189" i="12" s="1"/>
  <c r="AN151" i="12" a="1"/>
  <c r="AN151" i="12" s="1"/>
  <c r="AN185" i="12" a="1"/>
  <c r="AN185" i="12" s="1"/>
  <c r="AN145" i="12" a="1"/>
  <c r="AN145" i="12" s="1"/>
  <c r="AN177" i="12" a="1"/>
  <c r="AN177" i="12" s="1"/>
  <c r="AN187" i="12" a="1"/>
  <c r="AN187" i="12" s="1"/>
  <c r="AN186" i="12" a="1"/>
  <c r="AN186" i="12" s="1"/>
  <c r="AN184" i="12" a="1"/>
  <c r="AN184" i="12" s="1"/>
  <c r="AN183" i="12" a="1"/>
  <c r="AN183" i="12" s="1"/>
  <c r="AN188" i="12" a="1"/>
  <c r="AN188" i="12" s="1"/>
  <c r="AN147" i="12" a="1"/>
  <c r="AN147" i="12" s="1"/>
  <c r="AN154" i="12" a="1"/>
  <c r="AN154" i="12" s="1"/>
  <c r="AN171" i="12" a="1"/>
  <c r="AN171" i="12" s="1"/>
  <c r="AN160" i="12" a="1"/>
  <c r="AN160" i="12" s="1"/>
  <c r="AN150" i="12" a="1"/>
  <c r="AN150" i="12" s="1"/>
  <c r="AN159" i="12" a="1"/>
  <c r="AN159" i="12" s="1"/>
  <c r="AN157" i="12" a="1"/>
  <c r="AN157" i="12" s="1"/>
  <c r="AN152" i="12" a="1"/>
  <c r="AN152" i="12" s="1"/>
  <c r="AN158" i="12" a="1"/>
  <c r="AN158" i="12" s="1"/>
  <c r="AN155" i="12" a="1"/>
  <c r="AN155" i="12" s="1"/>
  <c r="AN146" i="12" a="1"/>
  <c r="AN146" i="12" s="1"/>
  <c r="AN153" i="12" a="1"/>
  <c r="AN153" i="12" s="1"/>
  <c r="AN148" i="12" a="1"/>
  <c r="AN148" i="12" s="1"/>
  <c r="AN167" i="12" a="1"/>
  <c r="AN167" i="12" s="1"/>
  <c r="AN114" i="12" a="1"/>
  <c r="AN114" i="12" s="1"/>
  <c r="AN162" i="12" a="1"/>
  <c r="AN162" i="12" s="1"/>
  <c r="AN161" i="12" a="1"/>
  <c r="AN161" i="12" s="1"/>
  <c r="AN163" i="12" a="1"/>
  <c r="AN163" i="12" s="1"/>
  <c r="AN144" i="12" a="1"/>
  <c r="AN144" i="12" s="1"/>
  <c r="AN168" i="12" a="1"/>
  <c r="AN168" i="12" s="1"/>
  <c r="AN113" i="12" a="1"/>
  <c r="AN113" i="12" s="1"/>
  <c r="AN166" i="12" a="1"/>
  <c r="AN166" i="12" s="1"/>
  <c r="AN165" i="12" a="1"/>
  <c r="AN165" i="12" s="1"/>
  <c r="AN169" i="12" a="1"/>
  <c r="AN169" i="12" s="1"/>
  <c r="AN149" i="12" a="1"/>
  <c r="AN149" i="12" s="1"/>
  <c r="AN116" i="12" a="1"/>
  <c r="AN116" i="12" s="1"/>
  <c r="AN123" i="12" a="1"/>
  <c r="AN123" i="12" s="1"/>
  <c r="AN118" i="12" a="1"/>
  <c r="AN118" i="12" s="1"/>
  <c r="AN120" i="12" a="1"/>
  <c r="AN120" i="12" s="1"/>
  <c r="AN121" i="12" a="1"/>
  <c r="AN121" i="12" s="1"/>
  <c r="AN156" i="12" a="1"/>
  <c r="AN156" i="12" s="1"/>
  <c r="AN164" i="12" a="1"/>
  <c r="AN164" i="12" s="1"/>
  <c r="AN112" i="12" a="1"/>
  <c r="AN112" i="12" s="1"/>
  <c r="AN117" i="12" a="1"/>
  <c r="AN117" i="12" s="1"/>
  <c r="AN122" i="12" a="1"/>
  <c r="AN122" i="12" s="1"/>
  <c r="AN125" i="12" a="1"/>
  <c r="AN125" i="12" s="1"/>
  <c r="AN130" i="12" a="1"/>
  <c r="AN130" i="12" s="1"/>
  <c r="AN127" i="12" a="1"/>
  <c r="AN127" i="12" s="1"/>
  <c r="AN129" i="12" a="1"/>
  <c r="AN129" i="12" s="1"/>
  <c r="AN138" i="12" a="1"/>
  <c r="AN138" i="12" s="1"/>
  <c r="AN124" i="12" a="1"/>
  <c r="AN124" i="12" s="1"/>
  <c r="AN132" i="12" a="1"/>
  <c r="AN132" i="12" s="1"/>
  <c r="AN139" i="12" a="1"/>
  <c r="AN139" i="12" s="1"/>
  <c r="AN133" i="12" a="1"/>
  <c r="AN133" i="12" s="1"/>
  <c r="AN134" i="12" a="1"/>
  <c r="AN134" i="12" s="1"/>
  <c r="AN119" i="12" a="1"/>
  <c r="AN119" i="12" s="1"/>
  <c r="AN131" i="12" a="1"/>
  <c r="AN131" i="12" s="1"/>
  <c r="AN126" i="12" a="1"/>
  <c r="AN126" i="12" s="1"/>
  <c r="AN135" i="12" a="1"/>
  <c r="AN135" i="12" s="1"/>
  <c r="AN136" i="12" a="1"/>
  <c r="AN136" i="12" s="1"/>
  <c r="AN140" i="12" a="1"/>
  <c r="AN140" i="12" s="1"/>
  <c r="AN77" i="12" a="1"/>
  <c r="AN77" i="12" s="1"/>
  <c r="AN84" i="12" a="1"/>
  <c r="AN84" i="12" s="1"/>
  <c r="AN79" i="12" a="1"/>
  <c r="AN79" i="12" s="1"/>
  <c r="AN142" i="12" a="1"/>
  <c r="AN142" i="12" s="1"/>
  <c r="AN82" i="12" a="1"/>
  <c r="AN82" i="12" s="1"/>
  <c r="AN128" i="12" a="1"/>
  <c r="AN128" i="12" s="1"/>
  <c r="AN137" i="12" a="1"/>
  <c r="AN137" i="12" s="1"/>
  <c r="AN111" i="12" a="1"/>
  <c r="AN111" i="12" s="1"/>
  <c r="AN78" i="12" a="1"/>
  <c r="AN78" i="12" s="1"/>
  <c r="AN141" i="12" a="1"/>
  <c r="AN141" i="12" s="1"/>
  <c r="AN76" i="12" a="1"/>
  <c r="AN76" i="12" s="1"/>
  <c r="AN80" i="12" a="1"/>
  <c r="AN80" i="12" s="1"/>
  <c r="AN115" i="12" a="1"/>
  <c r="AN115" i="12" s="1"/>
  <c r="AN83" i="12" a="1"/>
  <c r="AN83" i="12" s="1"/>
  <c r="AN94" i="12" a="1"/>
  <c r="AN94" i="12" s="1"/>
  <c r="AN87" i="12" a="1"/>
  <c r="AN87" i="12" s="1"/>
  <c r="AN99" i="12" a="1"/>
  <c r="AN99" i="12" s="1"/>
  <c r="AN81" i="12" a="1"/>
  <c r="AN81" i="12" s="1"/>
  <c r="AN93" i="12" a="1"/>
  <c r="AN93" i="12" s="1"/>
  <c r="AN88" i="12" a="1"/>
  <c r="AN88" i="12" s="1"/>
  <c r="AN86" i="12" a="1"/>
  <c r="AN86" i="12" s="1"/>
  <c r="AN91" i="12" a="1"/>
  <c r="AN91" i="12" s="1"/>
  <c r="AN85" i="12" a="1"/>
  <c r="AN85" i="12" s="1"/>
  <c r="AN92" i="12" a="1"/>
  <c r="AN92" i="12" s="1"/>
  <c r="AN95" i="12" a="1"/>
  <c r="AN95" i="12" s="1"/>
  <c r="AN104" i="12" a="1"/>
  <c r="AN104" i="12" s="1"/>
  <c r="AN109" i="12" a="1"/>
  <c r="AN109" i="12" s="1"/>
  <c r="AN98" i="12" a="1"/>
  <c r="AN98" i="12" s="1"/>
  <c r="AN105" i="12" a="1"/>
  <c r="AN105" i="12" s="1"/>
  <c r="AN42" i="12" a="1"/>
  <c r="AN42" i="12" s="1"/>
  <c r="AN43" i="12" a="1"/>
  <c r="AN43" i="12" s="1"/>
  <c r="AN108" i="12" a="1"/>
  <c r="AN108" i="12" s="1"/>
  <c r="AN96" i="12" a="1"/>
  <c r="AN96" i="12" s="1"/>
  <c r="AN106" i="12" a="1"/>
  <c r="AN106" i="12" s="1"/>
  <c r="AN40" i="12" a="1"/>
  <c r="AN40" i="12" s="1"/>
  <c r="AN90" i="12" a="1"/>
  <c r="AN90" i="12" s="1"/>
  <c r="AN101" i="12" a="1"/>
  <c r="AN101" i="12" s="1"/>
  <c r="AN100" i="12" a="1"/>
  <c r="AN100" i="12" s="1"/>
  <c r="AN107" i="12" a="1"/>
  <c r="AN107" i="12" s="1"/>
  <c r="AN89" i="12" a="1"/>
  <c r="AN89" i="12" s="1"/>
  <c r="AN103" i="12" a="1"/>
  <c r="AN103" i="12" s="1"/>
  <c r="AN97" i="12" a="1"/>
  <c r="AN97" i="12" s="1"/>
  <c r="AN102" i="12" a="1"/>
  <c r="AN102" i="12" s="1"/>
  <c r="AN55" i="12" a="1"/>
  <c r="AN55" i="12" s="1"/>
  <c r="AN75" i="12" a="1"/>
  <c r="AN75" i="12" s="1"/>
  <c r="AN44" i="12" a="1"/>
  <c r="AN44" i="12" s="1"/>
  <c r="AN48" i="12" a="1"/>
  <c r="AN48" i="12" s="1"/>
  <c r="AN52" i="12" a="1"/>
  <c r="AN52" i="12" s="1"/>
  <c r="AN53" i="12" a="1"/>
  <c r="AN53" i="12" s="1"/>
  <c r="AN45" i="12" a="1"/>
  <c r="AN45" i="12" s="1"/>
  <c r="AN50" i="12" a="1"/>
  <c r="AN50" i="12" s="1"/>
  <c r="AN46" i="12" a="1"/>
  <c r="AN46" i="12" s="1"/>
  <c r="AN56" i="12" a="1"/>
  <c r="AN56" i="12" s="1"/>
  <c r="AN49" i="12" a="1"/>
  <c r="AN49" i="12" s="1"/>
  <c r="AN57" i="12" a="1"/>
  <c r="AN57" i="12" s="1"/>
  <c r="AN65" i="12" a="1"/>
  <c r="AN65" i="12" s="1"/>
  <c r="AN59" i="12" a="1"/>
  <c r="AN59" i="12" s="1"/>
  <c r="AN39" i="12" a="1"/>
  <c r="AN39" i="12" s="1"/>
  <c r="AN5" i="12" a="1"/>
  <c r="AN5" i="12" s="1"/>
  <c r="AN47" i="12" a="1"/>
  <c r="AN47" i="12" s="1"/>
  <c r="AN66" i="12" a="1"/>
  <c r="AN66" i="12" s="1"/>
  <c r="AN54" i="12" a="1"/>
  <c r="AN54" i="12" s="1"/>
  <c r="AN67" i="12" a="1"/>
  <c r="AN67" i="12" s="1"/>
  <c r="AN68" i="12" a="1"/>
  <c r="AN68" i="12" s="1"/>
  <c r="AN69" i="12" a="1"/>
  <c r="AN69" i="12" s="1"/>
  <c r="AN61" i="12" a="1"/>
  <c r="AN61" i="12" s="1"/>
  <c r="AN6" i="12" a="1"/>
  <c r="AN6" i="12" s="1"/>
  <c r="AN62" i="12" a="1"/>
  <c r="AN62" i="12" s="1"/>
  <c r="AN73" i="12" a="1"/>
  <c r="AN73" i="12" s="1"/>
  <c r="AN72" i="12" a="1"/>
  <c r="AN72" i="12" s="1"/>
  <c r="AN63" i="12" a="1"/>
  <c r="AN63" i="12" s="1"/>
  <c r="AN71" i="12" a="1"/>
  <c r="AN71" i="12" s="1"/>
  <c r="AN70" i="12" a="1"/>
  <c r="AN70" i="12" s="1"/>
  <c r="AN41" i="12" a="1"/>
  <c r="AN41" i="12" s="1"/>
  <c r="AN58" i="12" a="1"/>
  <c r="AN58" i="12" s="1"/>
  <c r="AN64" i="12" a="1"/>
  <c r="AN64" i="12" s="1"/>
  <c r="AN8" i="12" a="1"/>
  <c r="AN8" i="12" s="1"/>
  <c r="AN16" i="12" a="1"/>
  <c r="AN16" i="12" s="1"/>
  <c r="AN24" i="12" a="1"/>
  <c r="AN24" i="12" s="1"/>
  <c r="AN23" i="12" a="1"/>
  <c r="AN23" i="12" s="1"/>
  <c r="AN7" i="12" a="1"/>
  <c r="AN7" i="12" s="1"/>
  <c r="AN15" i="12" a="1"/>
  <c r="AN15" i="12" s="1"/>
  <c r="AN17" i="12" a="1"/>
  <c r="AN17" i="12" s="1"/>
  <c r="AN22" i="12" a="1"/>
  <c r="AN22" i="12" s="1"/>
  <c r="AN11" i="12" a="1"/>
  <c r="AN11" i="12" s="1"/>
  <c r="AN10" i="12" a="1"/>
  <c r="AN10" i="12" s="1"/>
  <c r="AN18" i="12" a="1"/>
  <c r="AN18" i="12" s="1"/>
  <c r="AN21" i="12" a="1"/>
  <c r="AN21" i="12" s="1"/>
  <c r="AN20" i="12" a="1"/>
  <c r="AN20" i="12" s="1"/>
  <c r="AN14" i="12" a="1"/>
  <c r="AN14" i="12" s="1"/>
  <c r="AN19" i="12" a="1"/>
  <c r="AN19" i="12" s="1"/>
  <c r="AN60" i="12" a="1"/>
  <c r="AN60" i="12" s="1"/>
  <c r="AN13" i="12" a="1"/>
  <c r="AN13" i="12" s="1"/>
  <c r="AN51" i="12" a="1"/>
  <c r="AN51" i="12" s="1"/>
  <c r="AN31" i="12" a="1"/>
  <c r="AN31" i="12" s="1"/>
  <c r="AN29" i="12" a="1"/>
  <c r="AN29" i="12" s="1"/>
  <c r="AN37" i="12" a="1"/>
  <c r="AN37" i="12" s="1"/>
  <c r="AN32" i="12" a="1"/>
  <c r="AN32" i="12" s="1"/>
  <c r="AN35" i="12" a="1"/>
  <c r="AN35" i="12" s="1"/>
  <c r="AN36" i="12" a="1"/>
  <c r="AN36" i="12" s="1"/>
  <c r="AN27" i="12" a="1"/>
  <c r="AN27" i="12" s="1"/>
  <c r="AN33" i="12" a="1"/>
  <c r="AN33" i="12" s="1"/>
  <c r="AN34" i="12" a="1"/>
  <c r="AN34" i="12" s="1"/>
  <c r="AN25" i="12" a="1"/>
  <c r="AN25" i="12" s="1"/>
  <c r="AN12" i="12" a="1"/>
  <c r="AN12" i="12" s="1"/>
  <c r="AN28" i="12" a="1"/>
  <c r="AN28" i="12" s="1"/>
  <c r="AN9" i="12" a="1"/>
  <c r="AN9" i="12" s="1"/>
  <c r="AN3" i="12" a="1"/>
  <c r="AN3" i="12" s="1"/>
  <c r="AN4" i="12" a="1"/>
  <c r="AN4" i="12" s="1"/>
  <c r="AN30" i="12" a="1"/>
  <c r="AN30" i="12" s="1"/>
  <c r="AN26" i="12" a="1"/>
  <c r="AN26" i="12" s="1"/>
  <c r="BI4" i="12" a="1"/>
  <c r="BI4" i="12" s="1"/>
  <c r="BI11" i="12" a="1"/>
  <c r="BI11" i="12" s="1"/>
  <c r="BI30" i="12" a="1"/>
  <c r="BI30" i="12" s="1"/>
  <c r="BI172" i="12" a="1"/>
  <c r="BI172" i="12" s="1"/>
  <c r="BI23" i="12" a="1"/>
  <c r="BI23" i="12" s="1"/>
  <c r="BI9" i="12" a="1"/>
  <c r="BI9" i="12" s="1"/>
  <c r="BI16" i="12" a="1"/>
  <c r="BI16" i="12" s="1"/>
  <c r="BI35" i="12" a="1"/>
  <c r="BI35" i="12" s="1"/>
  <c r="BI176" i="12" a="1"/>
  <c r="BI176" i="12" s="1"/>
  <c r="BI179" i="12" a="1"/>
  <c r="BI179" i="12" s="1"/>
  <c r="BI21" i="12" a="1"/>
  <c r="BI21" i="12" s="1"/>
  <c r="BI28" i="12" a="1"/>
  <c r="BI28" i="12" s="1"/>
  <c r="BI14" i="12" a="1"/>
  <c r="BI14" i="12" s="1"/>
  <c r="BI33" i="12" a="1"/>
  <c r="BI33" i="12" s="1"/>
  <c r="BI181" i="12" a="1"/>
  <c r="BI181" i="12" s="1"/>
  <c r="BI183" i="12" a="1"/>
  <c r="BI183" i="12" s="1"/>
  <c r="BI7" i="12" a="1"/>
  <c r="BI7" i="12" s="1"/>
  <c r="BI26" i="12" a="1"/>
  <c r="BI26" i="12" s="1"/>
  <c r="BI173" i="12" a="1"/>
  <c r="BI173" i="12" s="1"/>
  <c r="BI177" i="12" a="1"/>
  <c r="BI177" i="12" s="1"/>
  <c r="BI19" i="12" a="1"/>
  <c r="BI19" i="12" s="1"/>
  <c r="BI174" i="12" a="1"/>
  <c r="BI174" i="12" s="1"/>
  <c r="BI5" i="12" a="1"/>
  <c r="BI5" i="12" s="1"/>
  <c r="BI12" i="12" a="1"/>
  <c r="BI12" i="12" s="1"/>
  <c r="BI31" i="12" a="1"/>
  <c r="BI31" i="12" s="1"/>
  <c r="BI17" i="12" a="1"/>
  <c r="BI17" i="12" s="1"/>
  <c r="BI24" i="12" a="1"/>
  <c r="BI24" i="12" s="1"/>
  <c r="BI10" i="12" a="1"/>
  <c r="BI10" i="12" s="1"/>
  <c r="BI29" i="12" a="1"/>
  <c r="BI29" i="12" s="1"/>
  <c r="BI36" i="12" a="1"/>
  <c r="BI36" i="12" s="1"/>
  <c r="BI22" i="12" a="1"/>
  <c r="BI22" i="12" s="1"/>
  <c r="BI15" i="12" a="1"/>
  <c r="BI15" i="12" s="1"/>
  <c r="BI34" i="12" a="1"/>
  <c r="BI34" i="12" s="1"/>
  <c r="BI178" i="12" a="1"/>
  <c r="BI178" i="12" s="1"/>
  <c r="BI8" i="12" a="1"/>
  <c r="BI8" i="12" s="1"/>
  <c r="BI27" i="12" a="1"/>
  <c r="BI27" i="12" s="1"/>
  <c r="BI175" i="12" a="1"/>
  <c r="BI175" i="12" s="1"/>
  <c r="BI13" i="12" a="1"/>
  <c r="BI13" i="12" s="1"/>
  <c r="BI20" i="12" a="1"/>
  <c r="BI20" i="12" s="1"/>
  <c r="BI6" i="12" a="1"/>
  <c r="BI6" i="12" s="1"/>
  <c r="BI25" i="12" a="1"/>
  <c r="BI25" i="12" s="1"/>
  <c r="BI32" i="12" a="1"/>
  <c r="BI32" i="12" s="1"/>
  <c r="BI180" i="12" a="1"/>
  <c r="BI180" i="12" s="1"/>
  <c r="BI185" i="12" a="1"/>
  <c r="BI185" i="12" s="1"/>
  <c r="BI188" i="12" a="1"/>
  <c r="BI188" i="12" s="1"/>
  <c r="BI171" i="12" a="1"/>
  <c r="BI171" i="12" s="1"/>
  <c r="BI18" i="12" a="1"/>
  <c r="BI18" i="12" s="1"/>
  <c r="BI189" i="12" a="1"/>
  <c r="BI189" i="12" s="1"/>
  <c r="BI182" i="12" a="1"/>
  <c r="BI182" i="12" s="1"/>
  <c r="BI184" i="12" a="1"/>
  <c r="BI184" i="12" s="1"/>
  <c r="BI186" i="12" a="1"/>
  <c r="BI186" i="12" s="1"/>
  <c r="BI37" i="12" a="1"/>
  <c r="BI37" i="12" s="1"/>
  <c r="BI156" i="12" a="1"/>
  <c r="BI156" i="12" s="1"/>
  <c r="BI145" i="12" a="1"/>
  <c r="BI145" i="12" s="1"/>
  <c r="BI149" i="12" a="1"/>
  <c r="BI149" i="12" s="1"/>
  <c r="BI153" i="12" a="1"/>
  <c r="BI153" i="12" s="1"/>
  <c r="BI157" i="12" a="1"/>
  <c r="BI157" i="12" s="1"/>
  <c r="BI147" i="12" a="1"/>
  <c r="BI147" i="12" s="1"/>
  <c r="BI151" i="12" a="1"/>
  <c r="BI151" i="12" s="1"/>
  <c r="BI155" i="12" a="1"/>
  <c r="BI155" i="12" s="1"/>
  <c r="BI158" i="12" a="1"/>
  <c r="BI158" i="12" s="1"/>
  <c r="BI159" i="12" a="1"/>
  <c r="BI159" i="12" s="1"/>
  <c r="BI154" i="12" a="1"/>
  <c r="BI154" i="12" s="1"/>
  <c r="BI146" i="12" a="1"/>
  <c r="BI146" i="12" s="1"/>
  <c r="BI150" i="12" a="1"/>
  <c r="BI150" i="12" s="1"/>
  <c r="BI187" i="12" a="1"/>
  <c r="BI187" i="12" s="1"/>
  <c r="BI162" i="12" a="1"/>
  <c r="BI162" i="12" s="1"/>
  <c r="BI113" i="12" a="1"/>
  <c r="BI113" i="12" s="1"/>
  <c r="BI148" i="12" a="1"/>
  <c r="BI148" i="12" s="1"/>
  <c r="BI161" i="12" a="1"/>
  <c r="BI161" i="12" s="1"/>
  <c r="BI166" i="12" a="1"/>
  <c r="BI166" i="12" s="1"/>
  <c r="BI169" i="12" a="1"/>
  <c r="BI169" i="12" s="1"/>
  <c r="BI165" i="12" a="1"/>
  <c r="BI165" i="12" s="1"/>
  <c r="BI112" i="12" a="1"/>
  <c r="BI112" i="12" s="1"/>
  <c r="BI152" i="12" a="1"/>
  <c r="BI152" i="12" s="1"/>
  <c r="BI160" i="12" a="1"/>
  <c r="BI160" i="12" s="1"/>
  <c r="BI167" i="12" a="1"/>
  <c r="BI167" i="12" s="1"/>
  <c r="BI164" i="12" a="1"/>
  <c r="BI164" i="12" s="1"/>
  <c r="BI163" i="12" a="1"/>
  <c r="BI163" i="12" s="1"/>
  <c r="BI168" i="12" a="1"/>
  <c r="BI168" i="12" s="1"/>
  <c r="BI126" i="12" a="1"/>
  <c r="BI126" i="12" s="1"/>
  <c r="BI124" i="12" a="1"/>
  <c r="BI124" i="12" s="1"/>
  <c r="BI123" i="12" a="1"/>
  <c r="BI123" i="12" s="1"/>
  <c r="BI120" i="12" a="1"/>
  <c r="BI120" i="12" s="1"/>
  <c r="BI118" i="12" a="1"/>
  <c r="BI118" i="12" s="1"/>
  <c r="BI119" i="12" a="1"/>
  <c r="BI119" i="12" s="1"/>
  <c r="BI117" i="12" a="1"/>
  <c r="BI117" i="12" s="1"/>
  <c r="BI121" i="12" a="1"/>
  <c r="BI121" i="12" s="1"/>
  <c r="BI122" i="12" a="1"/>
  <c r="BI122" i="12" s="1"/>
  <c r="BI116" i="12" a="1"/>
  <c r="BI116" i="12" s="1"/>
  <c r="BI144" i="12" a="1"/>
  <c r="BI144" i="12" s="1"/>
  <c r="BI114" i="12" a="1"/>
  <c r="BI114" i="12" s="1"/>
  <c r="BI115" i="12" a="1"/>
  <c r="BI115" i="12" s="1"/>
  <c r="BI131" i="12" a="1"/>
  <c r="BI131" i="12" s="1"/>
  <c r="BI136" i="12" a="1"/>
  <c r="BI136" i="12" s="1"/>
  <c r="BI138" i="12" a="1"/>
  <c r="BI138" i="12" s="1"/>
  <c r="BI132" i="12" a="1"/>
  <c r="BI132" i="12" s="1"/>
  <c r="BI130" i="12" a="1"/>
  <c r="BI130" i="12" s="1"/>
  <c r="BI127" i="12" a="1"/>
  <c r="BI127" i="12" s="1"/>
  <c r="BI128" i="12" a="1"/>
  <c r="BI128" i="12" s="1"/>
  <c r="BI80" i="12" a="1"/>
  <c r="BI80" i="12" s="1"/>
  <c r="BI85" i="12" a="1"/>
  <c r="BI85" i="12" s="1"/>
  <c r="BI78" i="12" a="1"/>
  <c r="BI78" i="12" s="1"/>
  <c r="BI129" i="12" a="1"/>
  <c r="BI129" i="12" s="1"/>
  <c r="BI83" i="12" a="1"/>
  <c r="BI83" i="12" s="1"/>
  <c r="BI139" i="12" a="1"/>
  <c r="BI139" i="12" s="1"/>
  <c r="BI141" i="12" a="1"/>
  <c r="BI141" i="12" s="1"/>
  <c r="BI111" i="12" a="1"/>
  <c r="BI111" i="12" s="1"/>
  <c r="BI81" i="12" a="1"/>
  <c r="BI81" i="12" s="1"/>
  <c r="BI140" i="12" a="1"/>
  <c r="BI140" i="12" s="1"/>
  <c r="BI77" i="12" a="1"/>
  <c r="BI77" i="12" s="1"/>
  <c r="BI79" i="12" a="1"/>
  <c r="BI79" i="12" s="1"/>
  <c r="BI133" i="12" a="1"/>
  <c r="BI133" i="12" s="1"/>
  <c r="BI134" i="12" a="1"/>
  <c r="BI134" i="12" s="1"/>
  <c r="BI135" i="12" a="1"/>
  <c r="BI135" i="12" s="1"/>
  <c r="BI125" i="12" a="1"/>
  <c r="BI125" i="12" s="1"/>
  <c r="BI82" i="12" a="1"/>
  <c r="BI82" i="12" s="1"/>
  <c r="BI137" i="12" a="1"/>
  <c r="BI137" i="12" s="1"/>
  <c r="BI93" i="12" a="1"/>
  <c r="BI93" i="12" s="1"/>
  <c r="BI98" i="12" a="1"/>
  <c r="BI98" i="12" s="1"/>
  <c r="BI88" i="12" a="1"/>
  <c r="BI88" i="12" s="1"/>
  <c r="BI91" i="12" a="1"/>
  <c r="BI91" i="12" s="1"/>
  <c r="BI76" i="12" a="1"/>
  <c r="BI76" i="12" s="1"/>
  <c r="BI84" i="12" a="1"/>
  <c r="BI84" i="12" s="1"/>
  <c r="BI86" i="12" a="1"/>
  <c r="BI86" i="12" s="1"/>
  <c r="BI96" i="12" a="1"/>
  <c r="BI96" i="12" s="1"/>
  <c r="BI97" i="12" a="1"/>
  <c r="BI97" i="12" s="1"/>
  <c r="BI95" i="12" a="1"/>
  <c r="BI95" i="12" s="1"/>
  <c r="BI90" i="12" a="1"/>
  <c r="BI90" i="12" s="1"/>
  <c r="BI89" i="12" a="1"/>
  <c r="BI89" i="12" s="1"/>
  <c r="BI92" i="12" a="1"/>
  <c r="BI92" i="12" s="1"/>
  <c r="BI142" i="12" a="1"/>
  <c r="BI142" i="12" s="1"/>
  <c r="BI107" i="12" a="1"/>
  <c r="BI107" i="12" s="1"/>
  <c r="BI106" i="12" a="1"/>
  <c r="BI106" i="12" s="1"/>
  <c r="BI41" i="12" a="1"/>
  <c r="BI41" i="12" s="1"/>
  <c r="BI94" i="12" a="1"/>
  <c r="BI94" i="12" s="1"/>
  <c r="BI101" i="12" a="1"/>
  <c r="BI101" i="12" s="1"/>
  <c r="BI103" i="12" a="1"/>
  <c r="BI103" i="12" s="1"/>
  <c r="BI75" i="12" a="1"/>
  <c r="BI75" i="12" s="1"/>
  <c r="BI42" i="12" a="1"/>
  <c r="BI42" i="12" s="1"/>
  <c r="BI87" i="12" a="1"/>
  <c r="BI87" i="12" s="1"/>
  <c r="BI99" i="12" a="1"/>
  <c r="BI99" i="12" s="1"/>
  <c r="BI104" i="12" a="1"/>
  <c r="BI104" i="12" s="1"/>
  <c r="BI109" i="12" a="1"/>
  <c r="BI109" i="12" s="1"/>
  <c r="BI105" i="12" a="1"/>
  <c r="BI105" i="12" s="1"/>
  <c r="BI102" i="12" a="1"/>
  <c r="BI102" i="12" s="1"/>
  <c r="BI46" i="12" a="1"/>
  <c r="BI46" i="12" s="1"/>
  <c r="BI59" i="12" a="1"/>
  <c r="BI59" i="12" s="1"/>
  <c r="BI47" i="12" a="1"/>
  <c r="BI47" i="12" s="1"/>
  <c r="BI58" i="12" a="1"/>
  <c r="BI58" i="12" s="1"/>
  <c r="BI49" i="12" a="1"/>
  <c r="BI49" i="12" s="1"/>
  <c r="BI51" i="12" a="1"/>
  <c r="BI51" i="12" s="1"/>
  <c r="BI40" i="12" a="1"/>
  <c r="BI40" i="12" s="1"/>
  <c r="BI43" i="12" a="1"/>
  <c r="BI43" i="12" s="1"/>
  <c r="BI44" i="12" a="1"/>
  <c r="BI44" i="12" s="1"/>
  <c r="BI55" i="12" a="1"/>
  <c r="BI55" i="12" s="1"/>
  <c r="BI108" i="12" a="1"/>
  <c r="BI108" i="12" s="1"/>
  <c r="BI48" i="12" a="1"/>
  <c r="BI48" i="12" s="1"/>
  <c r="BI52" i="12" a="1"/>
  <c r="BI52" i="12" s="1"/>
  <c r="BI45" i="12" a="1"/>
  <c r="BI45" i="12" s="1"/>
  <c r="BI53" i="12" a="1"/>
  <c r="BI53" i="12" s="1"/>
  <c r="BI66" i="12" a="1"/>
  <c r="BI66" i="12" s="1"/>
  <c r="BI67" i="12" a="1"/>
  <c r="BI67" i="12" s="1"/>
  <c r="BI56" i="12" a="1"/>
  <c r="BI56" i="12" s="1"/>
  <c r="BI61" i="12" a="1"/>
  <c r="BI61" i="12" s="1"/>
  <c r="BI68" i="12" a="1"/>
  <c r="BI68" i="12" s="1"/>
  <c r="BI62" i="12" a="1"/>
  <c r="BI62" i="12" s="1"/>
  <c r="BI100" i="12" a="1"/>
  <c r="BI100" i="12" s="1"/>
  <c r="BI50" i="12" a="1"/>
  <c r="BI50" i="12" s="1"/>
  <c r="BI57" i="12" a="1"/>
  <c r="BI57" i="12" s="1"/>
  <c r="BI63" i="12" a="1"/>
  <c r="BI63" i="12" s="1"/>
  <c r="BI64" i="12" a="1"/>
  <c r="BI64" i="12" s="1"/>
  <c r="BI54" i="12" a="1"/>
  <c r="BI54" i="12" s="1"/>
  <c r="BI73" i="12" a="1"/>
  <c r="BI73" i="12" s="1"/>
  <c r="BI65" i="12" a="1"/>
  <c r="BI65" i="12" s="1"/>
  <c r="BI69" i="12" a="1"/>
  <c r="BI69" i="12" s="1"/>
  <c r="BI72" i="12" a="1"/>
  <c r="BI72" i="12" s="1"/>
  <c r="BI71" i="12" a="1"/>
  <c r="BI71" i="12" s="1"/>
  <c r="BI60" i="12" a="1"/>
  <c r="BI60" i="12" s="1"/>
  <c r="BI39" i="12" a="1"/>
  <c r="BI39" i="12" s="1"/>
  <c r="BI70" i="12" a="1"/>
  <c r="BI70" i="12" s="1"/>
  <c r="BI3" i="12" a="1"/>
  <c r="BI3" i="12" s="1"/>
  <c r="AD176" i="12" a="1"/>
  <c r="AD176" i="12" s="1"/>
  <c r="AD185" i="12" a="1"/>
  <c r="AD185" i="12" s="1"/>
  <c r="AD173" i="12" a="1"/>
  <c r="AD173" i="12" s="1"/>
  <c r="AD177" i="12" a="1"/>
  <c r="AD177" i="12" s="1"/>
  <c r="AD180" i="12" a="1"/>
  <c r="AD180" i="12" s="1"/>
  <c r="AD183" i="12" a="1"/>
  <c r="AD183" i="12" s="1"/>
  <c r="AD174" i="12" a="1"/>
  <c r="AD174" i="12" s="1"/>
  <c r="AD178" i="12" a="1"/>
  <c r="AD178" i="12" s="1"/>
  <c r="AD182" i="12" a="1"/>
  <c r="AD182" i="12" s="1"/>
  <c r="AD175" i="12" a="1"/>
  <c r="AD175" i="12" s="1"/>
  <c r="AD172" i="12" a="1"/>
  <c r="AD172" i="12" s="1"/>
  <c r="AD186" i="12" a="1"/>
  <c r="AD186" i="12" s="1"/>
  <c r="AD188" i="12" a="1"/>
  <c r="AD188" i="12" s="1"/>
  <c r="AD154" i="12" a="1"/>
  <c r="AD154" i="12" s="1"/>
  <c r="AD184" i="12" a="1"/>
  <c r="AD184" i="12" s="1"/>
  <c r="AD179" i="12" a="1"/>
  <c r="AD179" i="12" s="1"/>
  <c r="AD171" i="12" a="1"/>
  <c r="AD171" i="12" s="1"/>
  <c r="AD181" i="12" a="1"/>
  <c r="AD181" i="12" s="1"/>
  <c r="AD189" i="12" a="1"/>
  <c r="AD189" i="12" s="1"/>
  <c r="AD145" i="12" a="1"/>
  <c r="AD145" i="12" s="1"/>
  <c r="AD187" i="12" a="1"/>
  <c r="AD187" i="12" s="1"/>
  <c r="AD153" i="12" a="1"/>
  <c r="AD153" i="12" s="1"/>
  <c r="AD162" i="12" a="1"/>
  <c r="AD162" i="12" s="1"/>
  <c r="AD163" i="12" a="1"/>
  <c r="AD163" i="12" s="1"/>
  <c r="AD151" i="12" a="1"/>
  <c r="AD151" i="12" s="1"/>
  <c r="AD146" i="12" a="1"/>
  <c r="AD146" i="12" s="1"/>
  <c r="AD148" i="12" a="1"/>
  <c r="AD148" i="12" s="1"/>
  <c r="AD149" i="12" a="1"/>
  <c r="AD149" i="12" s="1"/>
  <c r="AD156" i="12" a="1"/>
  <c r="AD156" i="12" s="1"/>
  <c r="AD161" i="12" a="1"/>
  <c r="AD161" i="12" s="1"/>
  <c r="AD157" i="12" a="1"/>
  <c r="AD157" i="12" s="1"/>
  <c r="AD158" i="12" a="1"/>
  <c r="AD158" i="12" s="1"/>
  <c r="AD155" i="12" a="1"/>
  <c r="AD155" i="12" s="1"/>
  <c r="AD165" i="12" a="1"/>
  <c r="AD165" i="12" s="1"/>
  <c r="AD169" i="12" a="1"/>
  <c r="AD169" i="12" s="1"/>
  <c r="AD115" i="12" a="1"/>
  <c r="AD115" i="12" s="1"/>
  <c r="AD167" i="12" a="1"/>
  <c r="AD167" i="12" s="1"/>
  <c r="AD114" i="12" a="1"/>
  <c r="AD114" i="12" s="1"/>
  <c r="AD144" i="12" a="1"/>
  <c r="AD144" i="12" s="1"/>
  <c r="AD168" i="12" a="1"/>
  <c r="AD168" i="12" s="1"/>
  <c r="AD113" i="12" a="1"/>
  <c r="AD113" i="12" s="1"/>
  <c r="AD152" i="12" a="1"/>
  <c r="AD152" i="12" s="1"/>
  <c r="AD122" i="12" a="1"/>
  <c r="AD122" i="12" s="1"/>
  <c r="AD150" i="12" a="1"/>
  <c r="AD150" i="12" s="1"/>
  <c r="AD125" i="12" a="1"/>
  <c r="AD125" i="12" s="1"/>
  <c r="AD123" i="12" a="1"/>
  <c r="AD123" i="12" s="1"/>
  <c r="AD147" i="12" a="1"/>
  <c r="AD147" i="12" s="1"/>
  <c r="AD160" i="12" a="1"/>
  <c r="AD160" i="12" s="1"/>
  <c r="AD116" i="12" a="1"/>
  <c r="AD116" i="12" s="1"/>
  <c r="AD166" i="12" a="1"/>
  <c r="AD166" i="12" s="1"/>
  <c r="AD159" i="12" a="1"/>
  <c r="AD159" i="12" s="1"/>
  <c r="AD164" i="12" a="1"/>
  <c r="AD164" i="12" s="1"/>
  <c r="AD112" i="12" a="1"/>
  <c r="AD112" i="12" s="1"/>
  <c r="AD118" i="12" a="1"/>
  <c r="AD118" i="12" s="1"/>
  <c r="AD119" i="12" a="1"/>
  <c r="AD119" i="12" s="1"/>
  <c r="AD131" i="12" a="1"/>
  <c r="AD131" i="12" s="1"/>
  <c r="AD135" i="12" a="1"/>
  <c r="AD135" i="12" s="1"/>
  <c r="AD128" i="12" a="1"/>
  <c r="AD128" i="12" s="1"/>
  <c r="AD121" i="12" a="1"/>
  <c r="AD121" i="12" s="1"/>
  <c r="AD136" i="12" a="1"/>
  <c r="AD136" i="12" s="1"/>
  <c r="AD137" i="12" a="1"/>
  <c r="AD137" i="12" s="1"/>
  <c r="AD130" i="12" a="1"/>
  <c r="AD130" i="12" s="1"/>
  <c r="AD129" i="12" a="1"/>
  <c r="AD129" i="12" s="1"/>
  <c r="AD127" i="12" a="1"/>
  <c r="AD127" i="12" s="1"/>
  <c r="AD138" i="12" a="1"/>
  <c r="AD138" i="12" s="1"/>
  <c r="AD120" i="12" a="1"/>
  <c r="AD120" i="12" s="1"/>
  <c r="AD132" i="12" a="1"/>
  <c r="AD132" i="12" s="1"/>
  <c r="AD133" i="12" a="1"/>
  <c r="AD133" i="12" s="1"/>
  <c r="AD139" i="12" a="1"/>
  <c r="AD139" i="12" s="1"/>
  <c r="AD134" i="12" a="1"/>
  <c r="AD134" i="12" s="1"/>
  <c r="AD117" i="12" a="1"/>
  <c r="AD117" i="12" s="1"/>
  <c r="AD81" i="12" a="1"/>
  <c r="AD81" i="12" s="1"/>
  <c r="AD126" i="12" a="1"/>
  <c r="AD126" i="12" s="1"/>
  <c r="AD77" i="12" a="1"/>
  <c r="AD77" i="12" s="1"/>
  <c r="AD84" i="12" a="1"/>
  <c r="AD84" i="12" s="1"/>
  <c r="AD140" i="12" a="1"/>
  <c r="AD140" i="12" s="1"/>
  <c r="AD79" i="12" a="1"/>
  <c r="AD79" i="12" s="1"/>
  <c r="AD142" i="12" a="1"/>
  <c r="AD142" i="12" s="1"/>
  <c r="AD111" i="12" a="1"/>
  <c r="AD111" i="12" s="1"/>
  <c r="AD82" i="12" a="1"/>
  <c r="AD82" i="12" s="1"/>
  <c r="AD86" i="12" a="1"/>
  <c r="AD86" i="12" s="1"/>
  <c r="AD90" i="12" a="1"/>
  <c r="AD90" i="12" s="1"/>
  <c r="AD83" i="12" a="1"/>
  <c r="AD83" i="12" s="1"/>
  <c r="AD95" i="12" a="1"/>
  <c r="AD95" i="12" s="1"/>
  <c r="AD80" i="12" a="1"/>
  <c r="AD80" i="12" s="1"/>
  <c r="AD89" i="12" a="1"/>
  <c r="AD89" i="12" s="1"/>
  <c r="AD94" i="12" a="1"/>
  <c r="AD94" i="12" s="1"/>
  <c r="AD100" i="12" a="1"/>
  <c r="AD100" i="12" s="1"/>
  <c r="AD124" i="12" a="1"/>
  <c r="AD124" i="12" s="1"/>
  <c r="AD85" i="12" a="1"/>
  <c r="AD85" i="12" s="1"/>
  <c r="AD87" i="12" a="1"/>
  <c r="AD87" i="12" s="1"/>
  <c r="AD141" i="12" a="1"/>
  <c r="AD141" i="12" s="1"/>
  <c r="AD76" i="12" a="1"/>
  <c r="AD76" i="12" s="1"/>
  <c r="AD88" i="12" a="1"/>
  <c r="AD88" i="12" s="1"/>
  <c r="AD91" i="12" a="1"/>
  <c r="AD91" i="12" s="1"/>
  <c r="AD93" i="12" a="1"/>
  <c r="AD93" i="12" s="1"/>
  <c r="AD78" i="12" a="1"/>
  <c r="AD78" i="12" s="1"/>
  <c r="AD75" i="12" a="1"/>
  <c r="AD75" i="12" s="1"/>
  <c r="AD92" i="12" a="1"/>
  <c r="AD92" i="12" s="1"/>
  <c r="AD96" i="12" a="1"/>
  <c r="AD96" i="12" s="1"/>
  <c r="AD102" i="12" a="1"/>
  <c r="AD102" i="12" s="1"/>
  <c r="AD41" i="12" a="1"/>
  <c r="AD41" i="12" s="1"/>
  <c r="AD99" i="12" a="1"/>
  <c r="AD99" i="12" s="1"/>
  <c r="AD104" i="12" a="1"/>
  <c r="AD104" i="12" s="1"/>
  <c r="AD109" i="12" a="1"/>
  <c r="AD109" i="12" s="1"/>
  <c r="AD105" i="12" a="1"/>
  <c r="AD105" i="12" s="1"/>
  <c r="AD106" i="12" a="1"/>
  <c r="AD106" i="12" s="1"/>
  <c r="AD97" i="12" a="1"/>
  <c r="AD97" i="12" s="1"/>
  <c r="AD108" i="12" a="1"/>
  <c r="AD108" i="12" s="1"/>
  <c r="AD42" i="12" a="1"/>
  <c r="AD42" i="12" s="1"/>
  <c r="AD101" i="12" a="1"/>
  <c r="AD101" i="12" s="1"/>
  <c r="AD103" i="12" a="1"/>
  <c r="AD103" i="12" s="1"/>
  <c r="AD107" i="12" a="1"/>
  <c r="AD107" i="12" s="1"/>
  <c r="AD40" i="12" a="1"/>
  <c r="AD40" i="12" s="1"/>
  <c r="AD98" i="12" a="1"/>
  <c r="AD98" i="12" s="1"/>
  <c r="AD46" i="12" a="1"/>
  <c r="AD46" i="12" s="1"/>
  <c r="AD49" i="12" a="1"/>
  <c r="AD49" i="12" s="1"/>
  <c r="AD60" i="12" a="1"/>
  <c r="AD60" i="12" s="1"/>
  <c r="AD47" i="12" a="1"/>
  <c r="AD47" i="12" s="1"/>
  <c r="AD51" i="12" a="1"/>
  <c r="AD51" i="12" s="1"/>
  <c r="AD55" i="12" a="1"/>
  <c r="AD55" i="12" s="1"/>
  <c r="AD44" i="12" a="1"/>
  <c r="AD44" i="12" s="1"/>
  <c r="AD48" i="12" a="1"/>
  <c r="AD48" i="12" s="1"/>
  <c r="AD53" i="12" a="1"/>
  <c r="AD53" i="12" s="1"/>
  <c r="AD43" i="12" a="1"/>
  <c r="AD43" i="12" s="1"/>
  <c r="AD52" i="12" a="1"/>
  <c r="AD52" i="12" s="1"/>
  <c r="AD54" i="12" a="1"/>
  <c r="AD54" i="12" s="1"/>
  <c r="AD45" i="12" a="1"/>
  <c r="AD45" i="12" s="1"/>
  <c r="AD50" i="12" a="1"/>
  <c r="AD50" i="12" s="1"/>
  <c r="AD70" i="12" a="1"/>
  <c r="AD70" i="12" s="1"/>
  <c r="AD65" i="12" a="1"/>
  <c r="AD65" i="12" s="1"/>
  <c r="AD4" i="12" a="1"/>
  <c r="AD4" i="12" s="1"/>
  <c r="AD39" i="12" a="1"/>
  <c r="AD39" i="12" s="1"/>
  <c r="AD66" i="12" a="1"/>
  <c r="AD66" i="12" s="1"/>
  <c r="AD56" i="12" a="1"/>
  <c r="AD56" i="12" s="1"/>
  <c r="AD58" i="12" a="1"/>
  <c r="AD58" i="12" s="1"/>
  <c r="AD61" i="12" a="1"/>
  <c r="AD61" i="12" s="1"/>
  <c r="AD67" i="12" a="1"/>
  <c r="AD67" i="12" s="1"/>
  <c r="AD69" i="12" a="1"/>
  <c r="AD69" i="12" s="1"/>
  <c r="AD5" i="12" a="1"/>
  <c r="AD5" i="12" s="1"/>
  <c r="AD68" i="12" a="1"/>
  <c r="AD68" i="12" s="1"/>
  <c r="AD57" i="12" a="1"/>
  <c r="AD57" i="12" s="1"/>
  <c r="AD63" i="12" a="1"/>
  <c r="AD63" i="12" s="1"/>
  <c r="AD6" i="12" a="1"/>
  <c r="AD6" i="12" s="1"/>
  <c r="AD62" i="12" a="1"/>
  <c r="AD62" i="12" s="1"/>
  <c r="AD59" i="12" a="1"/>
  <c r="AD59" i="12" s="1"/>
  <c r="AD73" i="12" a="1"/>
  <c r="AD73" i="12" s="1"/>
  <c r="AD9" i="12" a="1"/>
  <c r="AD9" i="12" s="1"/>
  <c r="AD71" i="12" a="1"/>
  <c r="AD71" i="12" s="1"/>
  <c r="AD8" i="12" a="1"/>
  <c r="AD8" i="12" s="1"/>
  <c r="AD12" i="12" a="1"/>
  <c r="AD12" i="12" s="1"/>
  <c r="AD16" i="12" a="1"/>
  <c r="AD16" i="12" s="1"/>
  <c r="AD11" i="12" a="1"/>
  <c r="AD11" i="12" s="1"/>
  <c r="AD10" i="12" a="1"/>
  <c r="AD10" i="12" s="1"/>
  <c r="AD15" i="12" a="1"/>
  <c r="AD15" i="12" s="1"/>
  <c r="AD72" i="12" a="1"/>
  <c r="AD72" i="12" s="1"/>
  <c r="AD7" i="12" a="1"/>
  <c r="AD7" i="12" s="1"/>
  <c r="AD17" i="12" a="1"/>
  <c r="AD17" i="12" s="1"/>
  <c r="AD22" i="12" a="1"/>
  <c r="AD22" i="12" s="1"/>
  <c r="AD14" i="12" a="1"/>
  <c r="AD14" i="12" s="1"/>
  <c r="AD18" i="12" a="1"/>
  <c r="AD18" i="12" s="1"/>
  <c r="AD20" i="12" a="1"/>
  <c r="AD20" i="12" s="1"/>
  <c r="AD21" i="12" a="1"/>
  <c r="AD21" i="12" s="1"/>
  <c r="AD64" i="12" a="1"/>
  <c r="AD64" i="12" s="1"/>
  <c r="AD19" i="12" a="1"/>
  <c r="AD19" i="12" s="1"/>
  <c r="AD27" i="12" a="1"/>
  <c r="AD27" i="12" s="1"/>
  <c r="AD29" i="12" a="1"/>
  <c r="AD29" i="12" s="1"/>
  <c r="AD23" i="12" a="1"/>
  <c r="AD23" i="12" s="1"/>
  <c r="AD24" i="12" a="1"/>
  <c r="AD24" i="12" s="1"/>
  <c r="AD31" i="12" a="1"/>
  <c r="AD31" i="12" s="1"/>
  <c r="AD25" i="12" a="1"/>
  <c r="AD25" i="12" s="1"/>
  <c r="AD32" i="12" a="1"/>
  <c r="AD32" i="12" s="1"/>
  <c r="AD28" i="12" a="1"/>
  <c r="AD28" i="12" s="1"/>
  <c r="AD35" i="12" a="1"/>
  <c r="AD35" i="12" s="1"/>
  <c r="AD33" i="12" a="1"/>
  <c r="AD33" i="12" s="1"/>
  <c r="AD34" i="12" a="1"/>
  <c r="AD34" i="12" s="1"/>
  <c r="AD37" i="12" a="1"/>
  <c r="AD37" i="12" s="1"/>
  <c r="AD26" i="12" a="1"/>
  <c r="AD26" i="12" s="1"/>
  <c r="AD30" i="12" a="1"/>
  <c r="AD30" i="12" s="1"/>
  <c r="AD3" i="12" a="1"/>
  <c r="AD3" i="12" s="1"/>
  <c r="AD36" i="12" a="1"/>
  <c r="AD36" i="12" s="1"/>
  <c r="AD13" i="12" a="1"/>
  <c r="AD13" i="12" s="1"/>
  <c r="AV172" i="12" a="1"/>
  <c r="AV172" i="12" s="1"/>
  <c r="AV181" i="12" a="1"/>
  <c r="AV181" i="12" s="1"/>
  <c r="AV179" i="12" a="1"/>
  <c r="AV179" i="12" s="1"/>
  <c r="AV173" i="12" a="1"/>
  <c r="AV173" i="12" s="1"/>
  <c r="AV176" i="12" a="1"/>
  <c r="AV176" i="12" s="1"/>
  <c r="AV177" i="12" a="1"/>
  <c r="AV177" i="12" s="1"/>
  <c r="AV174" i="12" a="1"/>
  <c r="AV174" i="12" s="1"/>
  <c r="AV180" i="12" a="1"/>
  <c r="AV180" i="12" s="1"/>
  <c r="AV178" i="12" a="1"/>
  <c r="AV178" i="12" s="1"/>
  <c r="AV175" i="12" a="1"/>
  <c r="AV175" i="12" s="1"/>
  <c r="AV146" i="12" a="1"/>
  <c r="AV146" i="12" s="1"/>
  <c r="AV147" i="12" a="1"/>
  <c r="AV147" i="12" s="1"/>
  <c r="AV148" i="12" a="1"/>
  <c r="AV148" i="12" s="1"/>
  <c r="AV182" i="12" a="1"/>
  <c r="AV182" i="12" s="1"/>
  <c r="AV149" i="12" a="1"/>
  <c r="AV149" i="12" s="1"/>
  <c r="AV188" i="12" a="1"/>
  <c r="AV188" i="12" s="1"/>
  <c r="AV185" i="12" a="1"/>
  <c r="AV185" i="12" s="1"/>
  <c r="AV171" i="12" a="1"/>
  <c r="AV171" i="12" s="1"/>
  <c r="AV152" i="12" a="1"/>
  <c r="AV152" i="12" s="1"/>
  <c r="AV157" i="12" a="1"/>
  <c r="AV157" i="12" s="1"/>
  <c r="AV158" i="12" a="1"/>
  <c r="AV158" i="12" s="1"/>
  <c r="AV155" i="12" a="1"/>
  <c r="AV155" i="12" s="1"/>
  <c r="AV183" i="12" a="1"/>
  <c r="AV183" i="12" s="1"/>
  <c r="AV153" i="12" a="1"/>
  <c r="AV153" i="12" s="1"/>
  <c r="AV151" i="12" a="1"/>
  <c r="AV151" i="12" s="1"/>
  <c r="AV187" i="12" a="1"/>
  <c r="AV187" i="12" s="1"/>
  <c r="AV189" i="12" a="1"/>
  <c r="AV189" i="12" s="1"/>
  <c r="AV145" i="12" a="1"/>
  <c r="AV145" i="12" s="1"/>
  <c r="AV186" i="12" a="1"/>
  <c r="AV186" i="12" s="1"/>
  <c r="AV150" i="12" a="1"/>
  <c r="AV150" i="12" s="1"/>
  <c r="AV113" i="12" a="1"/>
  <c r="AV113" i="12" s="1"/>
  <c r="AV159" i="12" a="1"/>
  <c r="AV159" i="12" s="1"/>
  <c r="AV169" i="12" a="1"/>
  <c r="AV169" i="12" s="1"/>
  <c r="AV162" i="12" a="1"/>
  <c r="AV162" i="12" s="1"/>
  <c r="AV165" i="12" a="1"/>
  <c r="AV165" i="12" s="1"/>
  <c r="AV115" i="12" a="1"/>
  <c r="AV115" i="12" s="1"/>
  <c r="AV184" i="12" a="1"/>
  <c r="AV184" i="12" s="1"/>
  <c r="AV161" i="12" a="1"/>
  <c r="AV161" i="12" s="1"/>
  <c r="AV164" i="12" a="1"/>
  <c r="AV164" i="12" s="1"/>
  <c r="AV167" i="12" a="1"/>
  <c r="AV167" i="12" s="1"/>
  <c r="AV112" i="12" a="1"/>
  <c r="AV112" i="12" s="1"/>
  <c r="AV156" i="12" a="1"/>
  <c r="AV156" i="12" s="1"/>
  <c r="AV163" i="12" a="1"/>
  <c r="AV163" i="12" s="1"/>
  <c r="AV166" i="12" a="1"/>
  <c r="AV166" i="12" s="1"/>
  <c r="AV123" i="12" a="1"/>
  <c r="AV123" i="12" s="1"/>
  <c r="AV126" i="12" a="1"/>
  <c r="AV126" i="12" s="1"/>
  <c r="AV124" i="12" a="1"/>
  <c r="AV124" i="12" s="1"/>
  <c r="AV114" i="12" a="1"/>
  <c r="AV114" i="12" s="1"/>
  <c r="AV120" i="12" a="1"/>
  <c r="AV120" i="12" s="1"/>
  <c r="AV119" i="12" a="1"/>
  <c r="AV119" i="12" s="1"/>
  <c r="AV121" i="12" a="1"/>
  <c r="AV121" i="12" s="1"/>
  <c r="AV117" i="12" a="1"/>
  <c r="AV117" i="12" s="1"/>
  <c r="AV122" i="12" a="1"/>
  <c r="AV122" i="12" s="1"/>
  <c r="AV144" i="12" a="1"/>
  <c r="AV144" i="12" s="1"/>
  <c r="AV116" i="12" a="1"/>
  <c r="AV116" i="12" s="1"/>
  <c r="AV168" i="12" a="1"/>
  <c r="AV168" i="12" s="1"/>
  <c r="AV134" i="12" a="1"/>
  <c r="AV134" i="12" s="1"/>
  <c r="AV135" i="12" a="1"/>
  <c r="AV135" i="12" s="1"/>
  <c r="AV125" i="12" a="1"/>
  <c r="AV125" i="12" s="1"/>
  <c r="AV136" i="12" a="1"/>
  <c r="AV136" i="12" s="1"/>
  <c r="AV131" i="12" a="1"/>
  <c r="AV131" i="12" s="1"/>
  <c r="AV118" i="12" a="1"/>
  <c r="AV118" i="12" s="1"/>
  <c r="AV128" i="12" a="1"/>
  <c r="AV128" i="12" s="1"/>
  <c r="AV137" i="12" a="1"/>
  <c r="AV137" i="12" s="1"/>
  <c r="AV127" i="12" a="1"/>
  <c r="AV127" i="12" s="1"/>
  <c r="AV130" i="12" a="1"/>
  <c r="AV130" i="12" s="1"/>
  <c r="AV132" i="12" a="1"/>
  <c r="AV132" i="12" s="1"/>
  <c r="AV138" i="12" a="1"/>
  <c r="AV138" i="12" s="1"/>
  <c r="AV139" i="12" a="1"/>
  <c r="AV139" i="12" s="1"/>
  <c r="AV160" i="12" a="1"/>
  <c r="AV160" i="12" s="1"/>
  <c r="AV129" i="12" a="1"/>
  <c r="AV129" i="12" s="1"/>
  <c r="AV133" i="12" a="1"/>
  <c r="AV133" i="12" s="1"/>
  <c r="AV76" i="12" a="1"/>
  <c r="AV76" i="12" s="1"/>
  <c r="AV78" i="12" a="1"/>
  <c r="AV78" i="12" s="1"/>
  <c r="AV141" i="12" a="1"/>
  <c r="AV141" i="12" s="1"/>
  <c r="AV85" i="12" a="1"/>
  <c r="AV85" i="12" s="1"/>
  <c r="AV154" i="12" a="1"/>
  <c r="AV154" i="12" s="1"/>
  <c r="AV111" i="12" a="1"/>
  <c r="AV111" i="12" s="1"/>
  <c r="AV80" i="12" a="1"/>
  <c r="AV80" i="12" s="1"/>
  <c r="AV83" i="12" a="1"/>
  <c r="AV83" i="12" s="1"/>
  <c r="AV140" i="12" a="1"/>
  <c r="AV140" i="12" s="1"/>
  <c r="AV77" i="12" a="1"/>
  <c r="AV77" i="12" s="1"/>
  <c r="AV79" i="12" a="1"/>
  <c r="AV79" i="12" s="1"/>
  <c r="AV84" i="12" a="1"/>
  <c r="AV84" i="12" s="1"/>
  <c r="AV142" i="12" a="1"/>
  <c r="AV142" i="12" s="1"/>
  <c r="AV93" i="12" a="1"/>
  <c r="AV93" i="12" s="1"/>
  <c r="AV98" i="12" a="1"/>
  <c r="AV98" i="12" s="1"/>
  <c r="AV91" i="12" a="1"/>
  <c r="AV91" i="12" s="1"/>
  <c r="AV97" i="12" a="1"/>
  <c r="AV97" i="12" s="1"/>
  <c r="AV86" i="12" a="1"/>
  <c r="AV86" i="12" s="1"/>
  <c r="AV88" i="12" a="1"/>
  <c r="AV88" i="12" s="1"/>
  <c r="AV96" i="12" a="1"/>
  <c r="AV96" i="12" s="1"/>
  <c r="AV92" i="12" a="1"/>
  <c r="AV92" i="12" s="1"/>
  <c r="AV95" i="12" a="1"/>
  <c r="AV95" i="12" s="1"/>
  <c r="AV90" i="12" a="1"/>
  <c r="AV90" i="12" s="1"/>
  <c r="AV89" i="12" a="1"/>
  <c r="AV89" i="12" s="1"/>
  <c r="AV81" i="12" a="1"/>
  <c r="AV81" i="12" s="1"/>
  <c r="AV82" i="12" a="1"/>
  <c r="AV82" i="12" s="1"/>
  <c r="AV94" i="12" a="1"/>
  <c r="AV94" i="12" s="1"/>
  <c r="AV87" i="12" a="1"/>
  <c r="AV87" i="12" s="1"/>
  <c r="AV101" i="12" a="1"/>
  <c r="AV101" i="12" s="1"/>
  <c r="AV106" i="12" a="1"/>
  <c r="AV106" i="12" s="1"/>
  <c r="AV107" i="12" a="1"/>
  <c r="AV107" i="12" s="1"/>
  <c r="AV103" i="12" a="1"/>
  <c r="AV103" i="12" s="1"/>
  <c r="AV41" i="12" a="1"/>
  <c r="AV41" i="12" s="1"/>
  <c r="AV75" i="12" a="1"/>
  <c r="AV75" i="12" s="1"/>
  <c r="AV102" i="12" a="1"/>
  <c r="AV102" i="12" s="1"/>
  <c r="AV104" i="12" a="1"/>
  <c r="AV104" i="12" s="1"/>
  <c r="AV105" i="12" a="1"/>
  <c r="AV105" i="12" s="1"/>
  <c r="AV100" i="12" a="1"/>
  <c r="AV100" i="12" s="1"/>
  <c r="AV42" i="12" a="1"/>
  <c r="AV42" i="12" s="1"/>
  <c r="AV59" i="12" a="1"/>
  <c r="AV59" i="12" s="1"/>
  <c r="AV40" i="12" a="1"/>
  <c r="AV40" i="12" s="1"/>
  <c r="AV46" i="12" a="1"/>
  <c r="AV46" i="12" s="1"/>
  <c r="AV43" i="12" a="1"/>
  <c r="AV43" i="12" s="1"/>
  <c r="AV58" i="12" a="1"/>
  <c r="AV58" i="12" s="1"/>
  <c r="AV56" i="12" a="1"/>
  <c r="AV56" i="12" s="1"/>
  <c r="AV57" i="12" a="1"/>
  <c r="AV57" i="12" s="1"/>
  <c r="AV108" i="12" a="1"/>
  <c r="AV108" i="12" s="1"/>
  <c r="AV47" i="12" a="1"/>
  <c r="AV47" i="12" s="1"/>
  <c r="AV99" i="12" a="1"/>
  <c r="AV99" i="12" s="1"/>
  <c r="AV49" i="12" a="1"/>
  <c r="AV49" i="12" s="1"/>
  <c r="AV51" i="12" a="1"/>
  <c r="AV51" i="12" s="1"/>
  <c r="AV44" i="12" a="1"/>
  <c r="AV44" i="12" s="1"/>
  <c r="AV48" i="12" a="1"/>
  <c r="AV48" i="12" s="1"/>
  <c r="AV55" i="12" a="1"/>
  <c r="AV55" i="12" s="1"/>
  <c r="AV109" i="12" a="1"/>
  <c r="AV109" i="12" s="1"/>
  <c r="AV72" i="12" a="1"/>
  <c r="AV72" i="12" s="1"/>
  <c r="AV71" i="12" a="1"/>
  <c r="AV71" i="12" s="1"/>
  <c r="AV62" i="12" a="1"/>
  <c r="AV62" i="12" s="1"/>
  <c r="AV70" i="12" a="1"/>
  <c r="AV70" i="12" s="1"/>
  <c r="AV50" i="12" a="1"/>
  <c r="AV50" i="12" s="1"/>
  <c r="AV53" i="12" a="1"/>
  <c r="AV53" i="12" s="1"/>
  <c r="AV60" i="12" a="1"/>
  <c r="AV60" i="12" s="1"/>
  <c r="AV63" i="12" a="1"/>
  <c r="AV63" i="12" s="1"/>
  <c r="AV45" i="12" a="1"/>
  <c r="AV45" i="12" s="1"/>
  <c r="AV54" i="12" a="1"/>
  <c r="AV54" i="12" s="1"/>
  <c r="AV64" i="12" a="1"/>
  <c r="AV64" i="12" s="1"/>
  <c r="AV4" i="12" a="1"/>
  <c r="AV4" i="12" s="1"/>
  <c r="AV65" i="12" a="1"/>
  <c r="AV65" i="12" s="1"/>
  <c r="AV14" i="12" a="1"/>
  <c r="AV14" i="12" s="1"/>
  <c r="AV19" i="12" a="1"/>
  <c r="AV19" i="12" s="1"/>
  <c r="AV61" i="12" a="1"/>
  <c r="AV61" i="12" s="1"/>
  <c r="AV69" i="12" a="1"/>
  <c r="AV69" i="12" s="1"/>
  <c r="AV73" i="12" a="1"/>
  <c r="AV73" i="12" s="1"/>
  <c r="AV66" i="12" a="1"/>
  <c r="AV66" i="12" s="1"/>
  <c r="AV39" i="12" a="1"/>
  <c r="AV39" i="12" s="1"/>
  <c r="AV8" i="12" a="1"/>
  <c r="AV8" i="12" s="1"/>
  <c r="AV12" i="12" a="1"/>
  <c r="AV12" i="12" s="1"/>
  <c r="AV13" i="12" a="1"/>
  <c r="AV13" i="12" s="1"/>
  <c r="AV68" i="12" a="1"/>
  <c r="AV68" i="12" s="1"/>
  <c r="AV9" i="12" a="1"/>
  <c r="AV9" i="12" s="1"/>
  <c r="AV15" i="12" a="1"/>
  <c r="AV15" i="12" s="1"/>
  <c r="AV16" i="12" a="1"/>
  <c r="AV16" i="12" s="1"/>
  <c r="AV6" i="12" a="1"/>
  <c r="AV6" i="12" s="1"/>
  <c r="AV17" i="12" a="1"/>
  <c r="AV17" i="12" s="1"/>
  <c r="AV22" i="12" a="1"/>
  <c r="AV22" i="12" s="1"/>
  <c r="AV5" i="12" a="1"/>
  <c r="AV5" i="12" s="1"/>
  <c r="AV34" i="12" a="1"/>
  <c r="AV34" i="12" s="1"/>
  <c r="AV52" i="12" a="1"/>
  <c r="AV52" i="12" s="1"/>
  <c r="AV27" i="12" a="1"/>
  <c r="AV27" i="12" s="1"/>
  <c r="AV3" i="12" a="1"/>
  <c r="AV3" i="12" s="1"/>
  <c r="AV25" i="12" a="1"/>
  <c r="AV25" i="12" s="1"/>
  <c r="AV28" i="12" a="1"/>
  <c r="AV28" i="12" s="1"/>
  <c r="AV10" i="12" a="1"/>
  <c r="AV10" i="12" s="1"/>
  <c r="AV36" i="12" a="1"/>
  <c r="AV36" i="12" s="1"/>
  <c r="AV7" i="12" a="1"/>
  <c r="AV7" i="12" s="1"/>
  <c r="AV30" i="12" a="1"/>
  <c r="AV30" i="12" s="1"/>
  <c r="AV20" i="12" a="1"/>
  <c r="AV20" i="12" s="1"/>
  <c r="AV21" i="12" a="1"/>
  <c r="AV21" i="12" s="1"/>
  <c r="AV26" i="12" a="1"/>
  <c r="AV26" i="12" s="1"/>
  <c r="AV37" i="12" a="1"/>
  <c r="AV37" i="12" s="1"/>
  <c r="AV23" i="12" a="1"/>
  <c r="AV23" i="12" s="1"/>
  <c r="AV67" i="12" a="1"/>
  <c r="AV67" i="12" s="1"/>
  <c r="AV31" i="12" a="1"/>
  <c r="AV31" i="12" s="1"/>
  <c r="AV35" i="12" a="1"/>
  <c r="AV35" i="12" s="1"/>
  <c r="AV24" i="12" a="1"/>
  <c r="AV24" i="12" s="1"/>
  <c r="AV29" i="12" a="1"/>
  <c r="AV29" i="12" s="1"/>
  <c r="AV11" i="12" a="1"/>
  <c r="AV11" i="12" s="1"/>
  <c r="AV32" i="12" a="1"/>
  <c r="AV32" i="12" s="1"/>
  <c r="AV18" i="12" a="1"/>
  <c r="AV18" i="12" s="1"/>
  <c r="AV33" i="12" a="1"/>
  <c r="AV33" i="12" s="1"/>
  <c r="BK1" i="12" l="1"/>
  <c r="BL1" i="12"/>
  <c r="BM1" i="12"/>
  <c r="BN1" i="12"/>
  <c r="BO1" i="12"/>
  <c r="BN7" i="12" l="1" a="1"/>
  <c r="BN7" i="12" s="1"/>
  <c r="BN16" i="12" a="1"/>
  <c r="BN16" i="12" s="1"/>
  <c r="BN27" i="12" a="1"/>
  <c r="BN27" i="12" s="1"/>
  <c r="BN34" i="12" a="1"/>
  <c r="BN34" i="12" s="1"/>
  <c r="BN44" i="12" a="1"/>
  <c r="BN44" i="12" s="1"/>
  <c r="BN51" i="12" a="1"/>
  <c r="BN51" i="12" s="1"/>
  <c r="BN64" i="12" a="1"/>
  <c r="BN64" i="12" s="1"/>
  <c r="BN71" i="12" a="1"/>
  <c r="BN71" i="12" s="1"/>
  <c r="BN95" i="12" a="1"/>
  <c r="BN95" i="12" s="1"/>
  <c r="BN102" i="12" a="1"/>
  <c r="BN102" i="12" s="1"/>
  <c r="BN108" i="12" a="1"/>
  <c r="BN108" i="12" s="1"/>
  <c r="BN121" i="12" a="1"/>
  <c r="BN121" i="12" s="1"/>
  <c r="BN136" i="12" a="1"/>
  <c r="BN136" i="12" s="1"/>
  <c r="BN154" i="12" a="1"/>
  <c r="BN154" i="12" s="1"/>
  <c r="BN169" i="12" a="1"/>
  <c r="BN169" i="12" s="1"/>
  <c r="BN188" i="12" a="1"/>
  <c r="BN188" i="12" s="1"/>
  <c r="BN79" i="12" a="1"/>
  <c r="BN79" i="12" s="1"/>
  <c r="BN86" i="12" a="1"/>
  <c r="BN86" i="12" s="1"/>
  <c r="BN93" i="12" a="1"/>
  <c r="BN93" i="12" s="1"/>
  <c r="BN104" i="12" a="1"/>
  <c r="BN104" i="12" s="1"/>
  <c r="BN134" i="12" a="1"/>
  <c r="BN134" i="12" s="1"/>
  <c r="BN152" i="12" a="1"/>
  <c r="BN152" i="12" s="1"/>
  <c r="BN167" i="12" a="1"/>
  <c r="BN167" i="12" s="1"/>
  <c r="BN181" i="12" a="1"/>
  <c r="BN181" i="12" s="1"/>
  <c r="BN14" i="12" a="1"/>
  <c r="BN14" i="12" s="1"/>
  <c r="BN23" i="12" a="1"/>
  <c r="BN23" i="12" s="1"/>
  <c r="BN25" i="12" a="1"/>
  <c r="BN25" i="12" s="1"/>
  <c r="BN32" i="12" a="1"/>
  <c r="BN32" i="12" s="1"/>
  <c r="BN60" i="12" a="1"/>
  <c r="BN60" i="12" s="1"/>
  <c r="BN69" i="12" a="1"/>
  <c r="BN69" i="12" s="1"/>
  <c r="BN77" i="12" a="1"/>
  <c r="BN77" i="12" s="1"/>
  <c r="BN100" i="12" a="1"/>
  <c r="BN100" i="12" s="1"/>
  <c r="BN132" i="12" a="1"/>
  <c r="BN132" i="12" s="1"/>
  <c r="BN150" i="12" a="1"/>
  <c r="BN150" i="12" s="1"/>
  <c r="BN165" i="12" a="1"/>
  <c r="BN165" i="12" s="1"/>
  <c r="BN5" i="12" a="1"/>
  <c r="BN5" i="12" s="1"/>
  <c r="BN58" i="12" a="1"/>
  <c r="BN58" i="12" s="1"/>
  <c r="BN62" i="12" a="1"/>
  <c r="BN62" i="12" s="1"/>
  <c r="BN67" i="12" a="1"/>
  <c r="BN67" i="12" s="1"/>
  <c r="BN84" i="12" a="1"/>
  <c r="BN84" i="12" s="1"/>
  <c r="BN40" i="12" a="1"/>
  <c r="BN40" i="12" s="1"/>
  <c r="BN47" i="12" a="1"/>
  <c r="BN47" i="12" s="1"/>
  <c r="BN56" i="12" a="1"/>
  <c r="BN56" i="12" s="1"/>
  <c r="BN75" i="12" a="1"/>
  <c r="BN75" i="12" s="1"/>
  <c r="BN89" i="12" a="1"/>
  <c r="BN89" i="12" s="1"/>
  <c r="BN114" i="12" a="1"/>
  <c r="BN114" i="12" s="1"/>
  <c r="BN126" i="12" a="1"/>
  <c r="BN126" i="12" s="1"/>
  <c r="BN144" i="12" a="1"/>
  <c r="BN144" i="12" s="1"/>
  <c r="BN159" i="12" a="1"/>
  <c r="BN159" i="12" s="1"/>
  <c r="BN177" i="12" a="1"/>
  <c r="BN177" i="12" s="1"/>
  <c r="BN184" i="12" a="1"/>
  <c r="BN184" i="12" s="1"/>
  <c r="BN28" i="12" a="1"/>
  <c r="BN28" i="12" s="1"/>
  <c r="BN37" i="12" a="1"/>
  <c r="BN37" i="12" s="1"/>
  <c r="BN45" i="12" a="1"/>
  <c r="BN45" i="12" s="1"/>
  <c r="BN65" i="12" a="1"/>
  <c r="BN65" i="12" s="1"/>
  <c r="BN72" i="12" a="1"/>
  <c r="BN72" i="12" s="1"/>
  <c r="BN96" i="12" a="1"/>
  <c r="BN96" i="12" s="1"/>
  <c r="BN124" i="12" a="1"/>
  <c r="BN124" i="12" s="1"/>
  <c r="BN141" i="12" a="1"/>
  <c r="BN141" i="12" s="1"/>
  <c r="BN157" i="12" a="1"/>
  <c r="BN157" i="12" s="1"/>
  <c r="BN175" i="12" a="1"/>
  <c r="BN175" i="12" s="1"/>
  <c r="BN109" i="12" a="1"/>
  <c r="BN109" i="12" s="1"/>
  <c r="BN8" i="12" a="1"/>
  <c r="BN8" i="12" s="1"/>
  <c r="BN19" i="12" a="1"/>
  <c r="BN19" i="12" s="1"/>
  <c r="BN54" i="12" a="1"/>
  <c r="BN54" i="12" s="1"/>
  <c r="BN80" i="12" a="1"/>
  <c r="BN80" i="12" s="1"/>
  <c r="BN87" i="12" a="1"/>
  <c r="BN87" i="12" s="1"/>
  <c r="BN112" i="12" a="1"/>
  <c r="BN112" i="12" s="1"/>
  <c r="BN116" i="12" a="1"/>
  <c r="BN116" i="12" s="1"/>
  <c r="BN120" i="12" a="1"/>
  <c r="BN120" i="12" s="1"/>
  <c r="BN122" i="12" a="1"/>
  <c r="BN122" i="12" s="1"/>
  <c r="BN139" i="12" a="1"/>
  <c r="BN139" i="12" s="1"/>
  <c r="BN155" i="12" a="1"/>
  <c r="BN155" i="12" s="1"/>
  <c r="BN173" i="12" a="1"/>
  <c r="BN173" i="12" s="1"/>
  <c r="BN189" i="12" a="1"/>
  <c r="BN189" i="12" s="1"/>
  <c r="BN15" i="12" a="1"/>
  <c r="BN15" i="12" s="1"/>
  <c r="BN17" i="12" a="1"/>
  <c r="BN17" i="12" s="1"/>
  <c r="BN26" i="12" a="1"/>
  <c r="BN26" i="12" s="1"/>
  <c r="BN35" i="12" a="1"/>
  <c r="BN35" i="12" s="1"/>
  <c r="BN52" i="12" a="1"/>
  <c r="BN52" i="12" s="1"/>
  <c r="BN94" i="12" a="1"/>
  <c r="BN94" i="12" s="1"/>
  <c r="BN105" i="12" a="1"/>
  <c r="BN105" i="12" s="1"/>
  <c r="BN118" i="12" a="1"/>
  <c r="BN118" i="12" s="1"/>
  <c r="BN137" i="12" a="1"/>
  <c r="BN137" i="12" s="1"/>
  <c r="BN6" i="12" a="1"/>
  <c r="BN6" i="12" s="1"/>
  <c r="BN63" i="12" a="1"/>
  <c r="BN63" i="12" s="1"/>
  <c r="BN78" i="12" a="1"/>
  <c r="BN78" i="12" s="1"/>
  <c r="BN101" i="12" a="1"/>
  <c r="BN101" i="12" s="1"/>
  <c r="BN107" i="12" a="1"/>
  <c r="BN107" i="12" s="1"/>
  <c r="BN135" i="12" a="1"/>
  <c r="BN135" i="12" s="1"/>
  <c r="BN151" i="12" a="1"/>
  <c r="BN151" i="12" s="1"/>
  <c r="BN168" i="12" a="1"/>
  <c r="BN168" i="12" s="1"/>
  <c r="BN24" i="12" a="1"/>
  <c r="BN24" i="12" s="1"/>
  <c r="BN31" i="12" a="1"/>
  <c r="BN31" i="12" s="1"/>
  <c r="BN33" i="12" a="1"/>
  <c r="BN33" i="12" s="1"/>
  <c r="BN43" i="12" a="1"/>
  <c r="BN43" i="12" s="1"/>
  <c r="BN50" i="12" a="1"/>
  <c r="BN50" i="12" s="1"/>
  <c r="BN59" i="12" a="1"/>
  <c r="BN59" i="12" s="1"/>
  <c r="BN61" i="12" a="1"/>
  <c r="BN61" i="12" s="1"/>
  <c r="BN70" i="12" a="1"/>
  <c r="BN70" i="12" s="1"/>
  <c r="BN85" i="12" a="1"/>
  <c r="BN85" i="12" s="1"/>
  <c r="BN92" i="12" a="1"/>
  <c r="BN92" i="12" s="1"/>
  <c r="BN103" i="12" a="1"/>
  <c r="BN103" i="12" s="1"/>
  <c r="BN133" i="12" a="1"/>
  <c r="BN133" i="12" s="1"/>
  <c r="BN149" i="12" a="1"/>
  <c r="BN149" i="12" s="1"/>
  <c r="BN166" i="12" a="1"/>
  <c r="BN166" i="12" s="1"/>
  <c r="BN180" i="12" a="1"/>
  <c r="BN180" i="12" s="1"/>
  <c r="BN187" i="12" a="1"/>
  <c r="BN187" i="12" s="1"/>
  <c r="BN13" i="12" a="1"/>
  <c r="BN13" i="12" s="1"/>
  <c r="BN3" i="12" a="1"/>
  <c r="BN3" i="12" s="1"/>
  <c r="BN10" i="12" a="1"/>
  <c r="BN10" i="12" s="1"/>
  <c r="BN29" i="12" a="1"/>
  <c r="BN29" i="12" s="1"/>
  <c r="BN42" i="12" a="1"/>
  <c r="BN42" i="12" s="1"/>
  <c r="BN97" i="12" a="1"/>
  <c r="BN97" i="12" s="1"/>
  <c r="BN163" i="12" a="1"/>
  <c r="BN163" i="12" s="1"/>
  <c r="BN186" i="12" a="1"/>
  <c r="BN186" i="12" s="1"/>
  <c r="BN4" i="12" a="1"/>
  <c r="BN4" i="12" s="1"/>
  <c r="BN11" i="12" a="1"/>
  <c r="BN11" i="12" s="1"/>
  <c r="BN73" i="12" a="1"/>
  <c r="BN73" i="12" s="1"/>
  <c r="BN117" i="12" a="1"/>
  <c r="BN117" i="12" s="1"/>
  <c r="BN146" i="12" a="1"/>
  <c r="BN146" i="12" s="1"/>
  <c r="BN30" i="12" a="1"/>
  <c r="BN30" i="12" s="1"/>
  <c r="BN36" i="12" a="1"/>
  <c r="BN36" i="12" s="1"/>
  <c r="BN55" i="12" a="1"/>
  <c r="BN55" i="12" s="1"/>
  <c r="BN127" i="12" a="1"/>
  <c r="BN127" i="12" s="1"/>
  <c r="BN182" i="12" a="1"/>
  <c r="BN182" i="12" s="1"/>
  <c r="BN49" i="12" a="1"/>
  <c r="BN49" i="12" s="1"/>
  <c r="BN113" i="12" a="1"/>
  <c r="BN113" i="12" s="1"/>
  <c r="BN18" i="12" a="1"/>
  <c r="BN18" i="12" s="1"/>
  <c r="BN68" i="12" a="1"/>
  <c r="BN68" i="12" s="1"/>
  <c r="BN98" i="12" a="1"/>
  <c r="BN98" i="12" s="1"/>
  <c r="BN147" i="12" a="1"/>
  <c r="BN147" i="12" s="1"/>
  <c r="BN164" i="12" a="1"/>
  <c r="BN164" i="12" s="1"/>
  <c r="BN12" i="12" a="1"/>
  <c r="BN12" i="12" s="1"/>
  <c r="BN81" i="12" a="1"/>
  <c r="BN81" i="12" s="1"/>
  <c r="BN178" i="12" a="1"/>
  <c r="BN178" i="12" s="1"/>
  <c r="BN88" i="12" a="1"/>
  <c r="BN88" i="12" s="1"/>
  <c r="BN174" i="12" a="1"/>
  <c r="BN174" i="12" s="1"/>
  <c r="BN76" i="12" a="1"/>
  <c r="BN76" i="12" s="1"/>
  <c r="BN99" i="12" a="1"/>
  <c r="BN99" i="12" s="1"/>
  <c r="BN142" i="12" a="1"/>
  <c r="BN142" i="12" s="1"/>
  <c r="BN160" i="12" a="1"/>
  <c r="BN160" i="12" s="1"/>
  <c r="BN57" i="12" a="1"/>
  <c r="BN57" i="12" s="1"/>
  <c r="BN82" i="12" a="1"/>
  <c r="BN82" i="12" s="1"/>
  <c r="BN123" i="12" a="1"/>
  <c r="BN123" i="12" s="1"/>
  <c r="BN128" i="12" a="1"/>
  <c r="BN128" i="12" s="1"/>
  <c r="BN185" i="12" a="1"/>
  <c r="BN185" i="12" s="1"/>
  <c r="BN48" i="12" a="1"/>
  <c r="BN48" i="12" s="1"/>
  <c r="BN131" i="12" a="1"/>
  <c r="BN131" i="12" s="1"/>
  <c r="BN158" i="12" a="1"/>
  <c r="BN158" i="12" s="1"/>
  <c r="BN39" i="12" a="1"/>
  <c r="BN39" i="12" s="1"/>
  <c r="BN138" i="12" a="1"/>
  <c r="BN138" i="12" s="1"/>
  <c r="BN156" i="12" a="1"/>
  <c r="BN156" i="12" s="1"/>
  <c r="BN183" i="12" a="1"/>
  <c r="BN183" i="12" s="1"/>
  <c r="BN179" i="12" a="1"/>
  <c r="BN179" i="12" s="1"/>
  <c r="BN125" i="12" a="1"/>
  <c r="BN125" i="12" s="1"/>
  <c r="BN20" i="12" a="1"/>
  <c r="BN20" i="12" s="1"/>
  <c r="BN83" i="12" a="1"/>
  <c r="BN83" i="12" s="1"/>
  <c r="BN115" i="12" a="1"/>
  <c r="BN115" i="12" s="1"/>
  <c r="BN119" i="12" a="1"/>
  <c r="BN119" i="12" s="1"/>
  <c r="BN129" i="12" a="1"/>
  <c r="BN129" i="12" s="1"/>
  <c r="BN148" i="12" a="1"/>
  <c r="BN148" i="12" s="1"/>
  <c r="BN161" i="12" a="1"/>
  <c r="BN161" i="12" s="1"/>
  <c r="BN130" i="12" a="1"/>
  <c r="BN130" i="12" s="1"/>
  <c r="BN145" i="12" a="1"/>
  <c r="BN145" i="12" s="1"/>
  <c r="BN162" i="12" a="1"/>
  <c r="BN162" i="12" s="1"/>
  <c r="BN9" i="12" a="1"/>
  <c r="BN9" i="12" s="1"/>
  <c r="BN53" i="12" a="1"/>
  <c r="BN53" i="12" s="1"/>
  <c r="BN176" i="12" a="1"/>
  <c r="BN176" i="12" s="1"/>
  <c r="BN21" i="12" a="1"/>
  <c r="BN21" i="12" s="1"/>
  <c r="BN46" i="12" a="1"/>
  <c r="BN46" i="12" s="1"/>
  <c r="BN153" i="12" a="1"/>
  <c r="BN153" i="12" s="1"/>
  <c r="BN171" i="12" a="1"/>
  <c r="BN171" i="12" s="1"/>
  <c r="BN22" i="12" a="1"/>
  <c r="BN22" i="12" s="1"/>
  <c r="BN90" i="12" a="1"/>
  <c r="BN90" i="12" s="1"/>
  <c r="BN111" i="12" a="1"/>
  <c r="BN111" i="12" s="1"/>
  <c r="BN41" i="12" a="1"/>
  <c r="BN41" i="12" s="1"/>
  <c r="BN66" i="12" a="1"/>
  <c r="BN66" i="12" s="1"/>
  <c r="BN106" i="12" a="1"/>
  <c r="BN106" i="12" s="1"/>
  <c r="BN91" i="12" a="1"/>
  <c r="BN91" i="12" s="1"/>
  <c r="BN140" i="12" a="1"/>
  <c r="BN140" i="12" s="1"/>
  <c r="BN172" i="12" a="1"/>
  <c r="BN172" i="12" s="1"/>
  <c r="BO36" i="12" a="1"/>
  <c r="BO36" i="12" s="1"/>
  <c r="BO53" i="12" a="1"/>
  <c r="BO53" i="12" s="1"/>
  <c r="BO88" i="12" a="1"/>
  <c r="BO88" i="12" s="1"/>
  <c r="BO111" i="12" a="1"/>
  <c r="BO111" i="12" s="1"/>
  <c r="BO113" i="12" a="1"/>
  <c r="BO113" i="12" s="1"/>
  <c r="BO123" i="12" a="1"/>
  <c r="BO123" i="12" s="1"/>
  <c r="BO156" i="12" a="1"/>
  <c r="BO156" i="12" s="1"/>
  <c r="BO183" i="12" a="1"/>
  <c r="BO183" i="12" s="1"/>
  <c r="BO7" i="12" a="1"/>
  <c r="BO7" i="12" s="1"/>
  <c r="BO18" i="12" a="1"/>
  <c r="BO18" i="12" s="1"/>
  <c r="BO27" i="12" a="1"/>
  <c r="BO27" i="12" s="1"/>
  <c r="BO44" i="12" a="1"/>
  <c r="BO44" i="12" s="1"/>
  <c r="BO51" i="12" a="1"/>
  <c r="BO51" i="12" s="1"/>
  <c r="BO64" i="12" a="1"/>
  <c r="BO64" i="12" s="1"/>
  <c r="BO71" i="12" a="1"/>
  <c r="BO71" i="12" s="1"/>
  <c r="BO95" i="12" a="1"/>
  <c r="BO95" i="12" s="1"/>
  <c r="BO102" i="12" a="1"/>
  <c r="BO102" i="12" s="1"/>
  <c r="BO106" i="12" a="1"/>
  <c r="BO106" i="12" s="1"/>
  <c r="BO117" i="12" a="1"/>
  <c r="BO117" i="12" s="1"/>
  <c r="BO119" i="12" a="1"/>
  <c r="BO119" i="12" s="1"/>
  <c r="BO121" i="12" a="1"/>
  <c r="BO121" i="12" s="1"/>
  <c r="BO136" i="12" a="1"/>
  <c r="BO136" i="12" s="1"/>
  <c r="BO138" i="12" a="1"/>
  <c r="BO138" i="12" s="1"/>
  <c r="BO154" i="12" a="1"/>
  <c r="BO154" i="12" s="1"/>
  <c r="BO169" i="12" a="1"/>
  <c r="BO169" i="12" s="1"/>
  <c r="BO172" i="12" a="1"/>
  <c r="BO172" i="12" s="1"/>
  <c r="BO16" i="12" a="1"/>
  <c r="BO16" i="12" s="1"/>
  <c r="BO34" i="12" a="1"/>
  <c r="BO34" i="12" s="1"/>
  <c r="BO79" i="12" a="1"/>
  <c r="BO79" i="12" s="1"/>
  <c r="BO86" i="12" a="1"/>
  <c r="BO86" i="12" s="1"/>
  <c r="BO93" i="12" a="1"/>
  <c r="BO93" i="12" s="1"/>
  <c r="BO104" i="12" a="1"/>
  <c r="BO104" i="12" s="1"/>
  <c r="BO108" i="12" a="1"/>
  <c r="BO108" i="12" s="1"/>
  <c r="BO152" i="12" a="1"/>
  <c r="BO152" i="12" s="1"/>
  <c r="BO181" i="12" a="1"/>
  <c r="BO181" i="12" s="1"/>
  <c r="BO188" i="12" a="1"/>
  <c r="BO188" i="12" s="1"/>
  <c r="BO14" i="12" a="1"/>
  <c r="BO14" i="12" s="1"/>
  <c r="BO23" i="12" a="1"/>
  <c r="BO23" i="12" s="1"/>
  <c r="BO25" i="12" a="1"/>
  <c r="BO25" i="12" s="1"/>
  <c r="BO60" i="12" a="1"/>
  <c r="BO60" i="12" s="1"/>
  <c r="BO69" i="12" a="1"/>
  <c r="BO69" i="12" s="1"/>
  <c r="BO77" i="12" a="1"/>
  <c r="BO77" i="12" s="1"/>
  <c r="BO3" i="12" a="1"/>
  <c r="BO3" i="12" s="1"/>
  <c r="BO12" i="12" a="1"/>
  <c r="BO12" i="12" s="1"/>
  <c r="BO21" i="12" a="1"/>
  <c r="BO21" i="12" s="1"/>
  <c r="BO30" i="12" a="1"/>
  <c r="BO30" i="12" s="1"/>
  <c r="BO42" i="12" a="1"/>
  <c r="BO42" i="12" s="1"/>
  <c r="BO49" i="12" a="1"/>
  <c r="BO49" i="12" s="1"/>
  <c r="BO84" i="12" a="1"/>
  <c r="BO84" i="12" s="1"/>
  <c r="BO91" i="12" a="1"/>
  <c r="BO91" i="12" s="1"/>
  <c r="BO98" i="12" a="1"/>
  <c r="BO98" i="12" s="1"/>
  <c r="BO128" i="12" a="1"/>
  <c r="BO128" i="12" s="1"/>
  <c r="BO130" i="12" a="1"/>
  <c r="BO130" i="12" s="1"/>
  <c r="BO146" i="12" a="1"/>
  <c r="BO146" i="12" s="1"/>
  <c r="BO161" i="12" a="1"/>
  <c r="BO161" i="12" s="1"/>
  <c r="BO163" i="12" a="1"/>
  <c r="BO163" i="12" s="1"/>
  <c r="BO179" i="12" a="1"/>
  <c r="BO179" i="12" s="1"/>
  <c r="BO10" i="12" a="1"/>
  <c r="BO10" i="12" s="1"/>
  <c r="BO40" i="12" a="1"/>
  <c r="BO40" i="12" s="1"/>
  <c r="BO56" i="12" a="1"/>
  <c r="BO56" i="12" s="1"/>
  <c r="BO75" i="12" a="1"/>
  <c r="BO75" i="12" s="1"/>
  <c r="BO82" i="12" a="1"/>
  <c r="BO82" i="12" s="1"/>
  <c r="BO89" i="12" a="1"/>
  <c r="BO89" i="12" s="1"/>
  <c r="BO114" i="12" a="1"/>
  <c r="BO114" i="12" s="1"/>
  <c r="BO144" i="12" a="1"/>
  <c r="BO144" i="12" s="1"/>
  <c r="BO177" i="12" a="1"/>
  <c r="BO177" i="12" s="1"/>
  <c r="BO28" i="12" a="1"/>
  <c r="BO28" i="12" s="1"/>
  <c r="BO37" i="12" a="1"/>
  <c r="BO37" i="12" s="1"/>
  <c r="BO47" i="12" a="1"/>
  <c r="BO47" i="12" s="1"/>
  <c r="BO65" i="12" a="1"/>
  <c r="BO65" i="12" s="1"/>
  <c r="BO72" i="12" a="1"/>
  <c r="BO72" i="12" s="1"/>
  <c r="BO96" i="12" a="1"/>
  <c r="BO96" i="12" s="1"/>
  <c r="BO124" i="12" a="1"/>
  <c r="BO124" i="12" s="1"/>
  <c r="BO126" i="12" a="1"/>
  <c r="BO126" i="12" s="1"/>
  <c r="BO141" i="12" a="1"/>
  <c r="BO141" i="12" s="1"/>
  <c r="BO157" i="12" a="1"/>
  <c r="BO157" i="12" s="1"/>
  <c r="BO159" i="12" a="1"/>
  <c r="BO159" i="12" s="1"/>
  <c r="BO175" i="12" a="1"/>
  <c r="BO175" i="12" s="1"/>
  <c r="BO184" i="12" a="1"/>
  <c r="BO184" i="12" s="1"/>
  <c r="BO19" i="12" a="1"/>
  <c r="BO19" i="12" s="1"/>
  <c r="BO45" i="12" a="1"/>
  <c r="BO45" i="12" s="1"/>
  <c r="BO54" i="12" a="1"/>
  <c r="BO54" i="12" s="1"/>
  <c r="BO80" i="12" a="1"/>
  <c r="BO80" i="12" s="1"/>
  <c r="BO87" i="12" a="1"/>
  <c r="BO87" i="12" s="1"/>
  <c r="BO112" i="12" a="1"/>
  <c r="BO112" i="12" s="1"/>
  <c r="BO116" i="12" a="1"/>
  <c r="BO116" i="12" s="1"/>
  <c r="BO120" i="12" a="1"/>
  <c r="BO120" i="12" s="1"/>
  <c r="BO8" i="12" a="1"/>
  <c r="BO8" i="12" s="1"/>
  <c r="BO15" i="12" a="1"/>
  <c r="BO15" i="12" s="1"/>
  <c r="BO17" i="12" a="1"/>
  <c r="BO17" i="12" s="1"/>
  <c r="BO35" i="12" a="1"/>
  <c r="BO35" i="12" s="1"/>
  <c r="BO52" i="12" a="1"/>
  <c r="BO52" i="12" s="1"/>
  <c r="BO94" i="12" a="1"/>
  <c r="BO94" i="12" s="1"/>
  <c r="BO105" i="12" a="1"/>
  <c r="BO105" i="12" s="1"/>
  <c r="BO109" i="12" a="1"/>
  <c r="BO109" i="12" s="1"/>
  <c r="BO118" i="12" a="1"/>
  <c r="BO118" i="12" s="1"/>
  <c r="BO122" i="12" a="1"/>
  <c r="BO122" i="12" s="1"/>
  <c r="BO137" i="12" a="1"/>
  <c r="BO137" i="12" s="1"/>
  <c r="BO153" i="12" a="1"/>
  <c r="BO153" i="12" s="1"/>
  <c r="BO155" i="12" a="1"/>
  <c r="BO155" i="12" s="1"/>
  <c r="BO171" i="12" a="1"/>
  <c r="BO171" i="12" s="1"/>
  <c r="BO182" i="12" a="1"/>
  <c r="BO182" i="12" s="1"/>
  <c r="BO6" i="12" a="1"/>
  <c r="BO6" i="12" s="1"/>
  <c r="BO26" i="12" a="1"/>
  <c r="BO26" i="12" s="1"/>
  <c r="BO78" i="12" a="1"/>
  <c r="BO78" i="12" s="1"/>
  <c r="BO101" i="12" a="1"/>
  <c r="BO101" i="12" s="1"/>
  <c r="BO107" i="12" a="1"/>
  <c r="BO107" i="12" s="1"/>
  <c r="BO135" i="12" a="1"/>
  <c r="BO135" i="12" s="1"/>
  <c r="BO168" i="12" a="1"/>
  <c r="BO168" i="12" s="1"/>
  <c r="BO29" i="12" a="1"/>
  <c r="BO29" i="12" s="1"/>
  <c r="BO92" i="12" a="1"/>
  <c r="BO92" i="12" s="1"/>
  <c r="BO150" i="12" a="1"/>
  <c r="BO150" i="12" s="1"/>
  <c r="BO167" i="12" a="1"/>
  <c r="BO167" i="12" s="1"/>
  <c r="BO43" i="12" a="1"/>
  <c r="BO43" i="12" s="1"/>
  <c r="BO97" i="12" a="1"/>
  <c r="BO97" i="12" s="1"/>
  <c r="BO186" i="12" a="1"/>
  <c r="BO186" i="12" s="1"/>
  <c r="BO4" i="12" a="1"/>
  <c r="BO4" i="12" s="1"/>
  <c r="BO11" i="12" a="1"/>
  <c r="BO11" i="12" s="1"/>
  <c r="BO24" i="12" a="1"/>
  <c r="BO24" i="12" s="1"/>
  <c r="BO61" i="12" a="1"/>
  <c r="BO61" i="12" s="1"/>
  <c r="BO67" i="12" a="1"/>
  <c r="BO67" i="12" s="1"/>
  <c r="BO173" i="12" a="1"/>
  <c r="BO173" i="12" s="1"/>
  <c r="BO31" i="12" a="1"/>
  <c r="BO31" i="12" s="1"/>
  <c r="BO50" i="12" a="1"/>
  <c r="BO50" i="12" s="1"/>
  <c r="BO55" i="12" a="1"/>
  <c r="BO55" i="12" s="1"/>
  <c r="BO73" i="12" a="1"/>
  <c r="BO73" i="12" s="1"/>
  <c r="BO103" i="12" a="1"/>
  <c r="BO103" i="12" s="1"/>
  <c r="BO127" i="12" a="1"/>
  <c r="BO127" i="12" s="1"/>
  <c r="BO132" i="12" a="1"/>
  <c r="BO132" i="12" s="1"/>
  <c r="BO151" i="12" a="1"/>
  <c r="BO151" i="12" s="1"/>
  <c r="BO187" i="12" a="1"/>
  <c r="BO187" i="12" s="1"/>
  <c r="BO68" i="12" a="1"/>
  <c r="BO68" i="12" s="1"/>
  <c r="BO164" i="12" a="1"/>
  <c r="BO164" i="12" s="1"/>
  <c r="BO99" i="12" a="1"/>
  <c r="BO99" i="12" s="1"/>
  <c r="BO162" i="12" a="1"/>
  <c r="BO162" i="12" s="1"/>
  <c r="BO5" i="12" a="1"/>
  <c r="BO5" i="12" s="1"/>
  <c r="BO13" i="12" a="1"/>
  <c r="BO13" i="12" s="1"/>
  <c r="BO81" i="12" a="1"/>
  <c r="BO81" i="12" s="1"/>
  <c r="BO133" i="12" a="1"/>
  <c r="BO133" i="12" s="1"/>
  <c r="BO147" i="12" a="1"/>
  <c r="BO147" i="12" s="1"/>
  <c r="BO178" i="12" a="1"/>
  <c r="BO178" i="12" s="1"/>
  <c r="BO62" i="12" a="1"/>
  <c r="BO62" i="12" s="1"/>
  <c r="BO76" i="12" a="1"/>
  <c r="BO76" i="12" s="1"/>
  <c r="BO160" i="12" a="1"/>
  <c r="BO160" i="12" s="1"/>
  <c r="BO63" i="12" a="1"/>
  <c r="BO63" i="12" s="1"/>
  <c r="BO142" i="12" a="1"/>
  <c r="BO142" i="12" s="1"/>
  <c r="BO174" i="12" a="1"/>
  <c r="BO174" i="12" s="1"/>
  <c r="BO20" i="12" a="1"/>
  <c r="BO20" i="12" s="1"/>
  <c r="BO33" i="12" a="1"/>
  <c r="BO33" i="12" s="1"/>
  <c r="BO83" i="12" a="1"/>
  <c r="BO83" i="12" s="1"/>
  <c r="BO129" i="12" a="1"/>
  <c r="BO129" i="12" s="1"/>
  <c r="BO22" i="12" a="1"/>
  <c r="BO22" i="12" s="1"/>
  <c r="BO59" i="12" a="1"/>
  <c r="BO59" i="12" s="1"/>
  <c r="BO90" i="12" a="1"/>
  <c r="BO90" i="12" s="1"/>
  <c r="BO125" i="12" a="1"/>
  <c r="BO125" i="12" s="1"/>
  <c r="BO41" i="12" a="1"/>
  <c r="BO41" i="12" s="1"/>
  <c r="BO32" i="12" a="1"/>
  <c r="BO32" i="12" s="1"/>
  <c r="BO39" i="12" a="1"/>
  <c r="BO39" i="12" s="1"/>
  <c r="BO57" i="12" a="1"/>
  <c r="BO57" i="12" s="1"/>
  <c r="BO165" i="12" a="1"/>
  <c r="BO165" i="12" s="1"/>
  <c r="BO70" i="12" a="1"/>
  <c r="BO70" i="12" s="1"/>
  <c r="BO148" i="12" a="1"/>
  <c r="BO148" i="12" s="1"/>
  <c r="BO180" i="12" a="1"/>
  <c r="BO180" i="12" s="1"/>
  <c r="BO85" i="12" a="1"/>
  <c r="BO85" i="12" s="1"/>
  <c r="BO48" i="12" a="1"/>
  <c r="BO48" i="12" s="1"/>
  <c r="BO58" i="12" a="1"/>
  <c r="BO58" i="12" s="1"/>
  <c r="BO115" i="12" a="1"/>
  <c r="BO115" i="12" s="1"/>
  <c r="BO134" i="12" a="1"/>
  <c r="BO134" i="12" s="1"/>
  <c r="BO139" i="12" a="1"/>
  <c r="BO139" i="12" s="1"/>
  <c r="BO189" i="12" a="1"/>
  <c r="BO189" i="12" s="1"/>
  <c r="BO46" i="12" a="1"/>
  <c r="BO46" i="12" s="1"/>
  <c r="BO100" i="12" a="1"/>
  <c r="BO100" i="12" s="1"/>
  <c r="BO149" i="12" a="1"/>
  <c r="BO149" i="12" s="1"/>
  <c r="BO166" i="12" a="1"/>
  <c r="BO166" i="12" s="1"/>
  <c r="BO145" i="12" a="1"/>
  <c r="BO145" i="12" s="1"/>
  <c r="BO185" i="12" a="1"/>
  <c r="BO185" i="12" s="1"/>
  <c r="BO9" i="12" a="1"/>
  <c r="BO9" i="12" s="1"/>
  <c r="BO140" i="12" a="1"/>
  <c r="BO140" i="12" s="1"/>
  <c r="BO176" i="12" a="1"/>
  <c r="BO176" i="12" s="1"/>
  <c r="BO66" i="12" a="1"/>
  <c r="BO66" i="12" s="1"/>
  <c r="BO158" i="12" a="1"/>
  <c r="BO158" i="12" s="1"/>
  <c r="BO131" i="12" a="1"/>
  <c r="BO131" i="12" s="1"/>
  <c r="BM79" i="12" a="1"/>
  <c r="BM79" i="12" s="1"/>
  <c r="BM86" i="12" a="1"/>
  <c r="BM86" i="12" s="1"/>
  <c r="BM93" i="12" a="1"/>
  <c r="BM93" i="12" s="1"/>
  <c r="BM100" i="12" a="1"/>
  <c r="BM100" i="12" s="1"/>
  <c r="BM134" i="12" a="1"/>
  <c r="BM134" i="12" s="1"/>
  <c r="BM167" i="12" a="1"/>
  <c r="BM167" i="12" s="1"/>
  <c r="BM181" i="12" a="1"/>
  <c r="BM181" i="12" s="1"/>
  <c r="BM5" i="12" a="1"/>
  <c r="BM5" i="12" s="1"/>
  <c r="BM14" i="12" a="1"/>
  <c r="BM14" i="12" s="1"/>
  <c r="BM23" i="12" a="1"/>
  <c r="BM23" i="12" s="1"/>
  <c r="BM25" i="12" a="1"/>
  <c r="BM25" i="12" s="1"/>
  <c r="BM32" i="12" a="1"/>
  <c r="BM32" i="12" s="1"/>
  <c r="BM60" i="12" a="1"/>
  <c r="BM60" i="12" s="1"/>
  <c r="BM62" i="12" a="1"/>
  <c r="BM62" i="12" s="1"/>
  <c r="BM69" i="12" a="1"/>
  <c r="BM69" i="12" s="1"/>
  <c r="BM77" i="12" a="1"/>
  <c r="BM77" i="12" s="1"/>
  <c r="BM84" i="12" a="1"/>
  <c r="BM84" i="12" s="1"/>
  <c r="BM132" i="12" a="1"/>
  <c r="BM132" i="12" s="1"/>
  <c r="BM148" i="12" a="1"/>
  <c r="BM148" i="12" s="1"/>
  <c r="BM150" i="12" a="1"/>
  <c r="BM150" i="12" s="1"/>
  <c r="BM165" i="12" a="1"/>
  <c r="BM165" i="12" s="1"/>
  <c r="BM58" i="12" a="1"/>
  <c r="BM58" i="12" s="1"/>
  <c r="BM67" i="12" a="1"/>
  <c r="BM67" i="12" s="1"/>
  <c r="BM91" i="12" a="1"/>
  <c r="BM91" i="12" s="1"/>
  <c r="BM98" i="12" a="1"/>
  <c r="BM98" i="12" s="1"/>
  <c r="BM130" i="12" a="1"/>
  <c r="BM130" i="12" s="1"/>
  <c r="BM163" i="12" a="1"/>
  <c r="BM163" i="12" s="1"/>
  <c r="BM186" i="12" a="1"/>
  <c r="BM186" i="12" s="1"/>
  <c r="BM3" i="12" a="1"/>
  <c r="BM3" i="12" s="1"/>
  <c r="BM10" i="12" a="1"/>
  <c r="BM10" i="12" s="1"/>
  <c r="BM12" i="12" a="1"/>
  <c r="BM12" i="12" s="1"/>
  <c r="BM21" i="12" a="1"/>
  <c r="BM21" i="12" s="1"/>
  <c r="BM30" i="12" a="1"/>
  <c r="BM30" i="12" s="1"/>
  <c r="BM42" i="12" a="1"/>
  <c r="BM42" i="12" s="1"/>
  <c r="BM49" i="12" a="1"/>
  <c r="BM49" i="12" s="1"/>
  <c r="BM75" i="12" a="1"/>
  <c r="BM75" i="12" s="1"/>
  <c r="BM82" i="12" a="1"/>
  <c r="BM82" i="12" s="1"/>
  <c r="BM28" i="12" a="1"/>
  <c r="BM28" i="12" s="1"/>
  <c r="BM37" i="12" a="1"/>
  <c r="BM37" i="12" s="1"/>
  <c r="BM45" i="12" a="1"/>
  <c r="BM45" i="12" s="1"/>
  <c r="BM54" i="12" a="1"/>
  <c r="BM54" i="12" s="1"/>
  <c r="BM65" i="12" a="1"/>
  <c r="BM65" i="12" s="1"/>
  <c r="BM72" i="12" a="1"/>
  <c r="BM72" i="12" s="1"/>
  <c r="BM96" i="12" a="1"/>
  <c r="BM96" i="12" s="1"/>
  <c r="BM112" i="12" a="1"/>
  <c r="BM112" i="12" s="1"/>
  <c r="BM116" i="12" a="1"/>
  <c r="BM116" i="12" s="1"/>
  <c r="BM124" i="12" a="1"/>
  <c r="BM124" i="12" s="1"/>
  <c r="BM139" i="12" a="1"/>
  <c r="BM139" i="12" s="1"/>
  <c r="BM141" i="12" a="1"/>
  <c r="BM141" i="12" s="1"/>
  <c r="BM157" i="12" a="1"/>
  <c r="BM157" i="12" s="1"/>
  <c r="BM173" i="12" a="1"/>
  <c r="BM173" i="12" s="1"/>
  <c r="BM175" i="12" a="1"/>
  <c r="BM175" i="12" s="1"/>
  <c r="BM8" i="12" a="1"/>
  <c r="BM8" i="12" s="1"/>
  <c r="BM17" i="12" a="1"/>
  <c r="BM17" i="12" s="1"/>
  <c r="BM19" i="12" a="1"/>
  <c r="BM19" i="12" s="1"/>
  <c r="BM80" i="12" a="1"/>
  <c r="BM80" i="12" s="1"/>
  <c r="BM87" i="12" a="1"/>
  <c r="BM87" i="12" s="1"/>
  <c r="BM105" i="12" a="1"/>
  <c r="BM105" i="12" s="1"/>
  <c r="BM118" i="12" a="1"/>
  <c r="BM118" i="12" s="1"/>
  <c r="BM120" i="12" a="1"/>
  <c r="BM120" i="12" s="1"/>
  <c r="BM122" i="12" a="1"/>
  <c r="BM122" i="12" s="1"/>
  <c r="BM155" i="12" a="1"/>
  <c r="BM155" i="12" s="1"/>
  <c r="BM189" i="12" a="1"/>
  <c r="BM189" i="12" s="1"/>
  <c r="BM15" i="12" a="1"/>
  <c r="BM15" i="12" s="1"/>
  <c r="BM26" i="12" a="1"/>
  <c r="BM26" i="12" s="1"/>
  <c r="BM35" i="12" a="1"/>
  <c r="BM35" i="12" s="1"/>
  <c r="BM52" i="12" a="1"/>
  <c r="BM52" i="12" s="1"/>
  <c r="BM94" i="12" a="1"/>
  <c r="BM94" i="12" s="1"/>
  <c r="BM109" i="12" a="1"/>
  <c r="BM109" i="12" s="1"/>
  <c r="BM135" i="12" a="1"/>
  <c r="BM135" i="12" s="1"/>
  <c r="BM137" i="12" a="1"/>
  <c r="BM137" i="12" s="1"/>
  <c r="BM153" i="12" a="1"/>
  <c r="BM153" i="12" s="1"/>
  <c r="BM168" i="12" a="1"/>
  <c r="BM168" i="12" s="1"/>
  <c r="BM171" i="12" a="1"/>
  <c r="BM171" i="12" s="1"/>
  <c r="BM182" i="12" a="1"/>
  <c r="BM182" i="12" s="1"/>
  <c r="BM107" i="12" a="1"/>
  <c r="BM107" i="12" s="1"/>
  <c r="BM6" i="12" a="1"/>
  <c r="BM6" i="12" s="1"/>
  <c r="BM33" i="12" a="1"/>
  <c r="BM33" i="12" s="1"/>
  <c r="BM63" i="12" a="1"/>
  <c r="BM63" i="12" s="1"/>
  <c r="BM70" i="12" a="1"/>
  <c r="BM70" i="12" s="1"/>
  <c r="BM78" i="12" a="1"/>
  <c r="BM78" i="12" s="1"/>
  <c r="BM101" i="12" a="1"/>
  <c r="BM101" i="12" s="1"/>
  <c r="BM103" i="12" a="1"/>
  <c r="BM103" i="12" s="1"/>
  <c r="BM24" i="12" a="1"/>
  <c r="BM24" i="12" s="1"/>
  <c r="BM31" i="12" a="1"/>
  <c r="BM31" i="12" s="1"/>
  <c r="BM43" i="12" a="1"/>
  <c r="BM43" i="12" s="1"/>
  <c r="BM50" i="12" a="1"/>
  <c r="BM50" i="12" s="1"/>
  <c r="BM59" i="12" a="1"/>
  <c r="BM59" i="12" s="1"/>
  <c r="BM61" i="12" a="1"/>
  <c r="BM61" i="12" s="1"/>
  <c r="BM85" i="12" a="1"/>
  <c r="BM85" i="12" s="1"/>
  <c r="BM92" i="12" a="1"/>
  <c r="BM92" i="12" s="1"/>
  <c r="BM131" i="12" a="1"/>
  <c r="BM131" i="12" s="1"/>
  <c r="BM133" i="12" a="1"/>
  <c r="BM133" i="12" s="1"/>
  <c r="BM149" i="12" a="1"/>
  <c r="BM149" i="12" s="1"/>
  <c r="BM164" i="12" a="1"/>
  <c r="BM164" i="12" s="1"/>
  <c r="BM166" i="12" a="1"/>
  <c r="BM166" i="12" s="1"/>
  <c r="BM180" i="12" a="1"/>
  <c r="BM180" i="12" s="1"/>
  <c r="BM187" i="12" a="1"/>
  <c r="BM187" i="12" s="1"/>
  <c r="BM13" i="12" a="1"/>
  <c r="BM13" i="12" s="1"/>
  <c r="BM22" i="12" a="1"/>
  <c r="BM22" i="12" s="1"/>
  <c r="BM68" i="12" a="1"/>
  <c r="BM68" i="12" s="1"/>
  <c r="BM76" i="12" a="1"/>
  <c r="BM76" i="12" s="1"/>
  <c r="BM99" i="12" a="1"/>
  <c r="BM99" i="12" s="1"/>
  <c r="BM147" i="12" a="1"/>
  <c r="BM147" i="12" s="1"/>
  <c r="BM4" i="12" a="1"/>
  <c r="BM4" i="12" s="1"/>
  <c r="BM11" i="12" a="1"/>
  <c r="BM11" i="12" s="1"/>
  <c r="BM73" i="12" a="1"/>
  <c r="BM73" i="12" s="1"/>
  <c r="BM102" i="12" a="1"/>
  <c r="BM102" i="12" s="1"/>
  <c r="BM127" i="12" a="1"/>
  <c r="BM127" i="12" s="1"/>
  <c r="BM136" i="12" a="1"/>
  <c r="BM136" i="12" s="1"/>
  <c r="BM146" i="12" a="1"/>
  <c r="BM146" i="12" s="1"/>
  <c r="BM177" i="12" a="1"/>
  <c r="BM177" i="12" s="1"/>
  <c r="BM36" i="12" a="1"/>
  <c r="BM36" i="12" s="1"/>
  <c r="BM55" i="12" a="1"/>
  <c r="BM55" i="12" s="1"/>
  <c r="BM113" i="12" a="1"/>
  <c r="BM113" i="12" s="1"/>
  <c r="BM159" i="12" a="1"/>
  <c r="BM159" i="12" s="1"/>
  <c r="BM18" i="12" a="1"/>
  <c r="BM18" i="12" s="1"/>
  <c r="BM151" i="12" a="1"/>
  <c r="BM151" i="12" s="1"/>
  <c r="BM81" i="12" a="1"/>
  <c r="BM81" i="12" s="1"/>
  <c r="BM160" i="12" a="1"/>
  <c r="BM160" i="12" s="1"/>
  <c r="BM178" i="12" a="1"/>
  <c r="BM178" i="12" s="1"/>
  <c r="BM138" i="12" a="1"/>
  <c r="BM138" i="12" s="1"/>
  <c r="BM56" i="12" a="1"/>
  <c r="BM56" i="12" s="1"/>
  <c r="BM108" i="12" a="1"/>
  <c r="BM108" i="12" s="1"/>
  <c r="BM123" i="12" a="1"/>
  <c r="BM123" i="12" s="1"/>
  <c r="BM142" i="12" a="1"/>
  <c r="BM142" i="12" s="1"/>
  <c r="BM183" i="12" a="1"/>
  <c r="BM183" i="12" s="1"/>
  <c r="BM176" i="12" a="1"/>
  <c r="BM176" i="12" s="1"/>
  <c r="BM48" i="12" a="1"/>
  <c r="BM48" i="12" s="1"/>
  <c r="BM44" i="12" a="1"/>
  <c r="BM44" i="12" s="1"/>
  <c r="BM57" i="12" a="1"/>
  <c r="BM57" i="12" s="1"/>
  <c r="BM88" i="12" a="1"/>
  <c r="BM88" i="12" s="1"/>
  <c r="BM114" i="12" a="1"/>
  <c r="BM114" i="12" s="1"/>
  <c r="BM128" i="12" a="1"/>
  <c r="BM128" i="12" s="1"/>
  <c r="BM156" i="12" a="1"/>
  <c r="BM156" i="12" s="1"/>
  <c r="BM174" i="12" a="1"/>
  <c r="BM174" i="12" s="1"/>
  <c r="BM39" i="12" a="1"/>
  <c r="BM39" i="12" s="1"/>
  <c r="BM119" i="12" a="1"/>
  <c r="BM119" i="12" s="1"/>
  <c r="BM34" i="12" a="1"/>
  <c r="BM34" i="12" s="1"/>
  <c r="BM106" i="12" a="1"/>
  <c r="BM106" i="12" s="1"/>
  <c r="BM20" i="12" a="1"/>
  <c r="BM20" i="12" s="1"/>
  <c r="BM51" i="12" a="1"/>
  <c r="BM51" i="12" s="1"/>
  <c r="BM83" i="12" a="1"/>
  <c r="BM83" i="12" s="1"/>
  <c r="BM104" i="12" a="1"/>
  <c r="BM104" i="12" s="1"/>
  <c r="BM115" i="12" a="1"/>
  <c r="BM115" i="12" s="1"/>
  <c r="BM129" i="12" a="1"/>
  <c r="BM129" i="12" s="1"/>
  <c r="BM152" i="12" a="1"/>
  <c r="BM152" i="12" s="1"/>
  <c r="BM169" i="12" a="1"/>
  <c r="BM169" i="12" s="1"/>
  <c r="BM188" i="12" a="1"/>
  <c r="BM188" i="12" s="1"/>
  <c r="BM7" i="12" a="1"/>
  <c r="BM7" i="12" s="1"/>
  <c r="BM29" i="12" a="1"/>
  <c r="BM29" i="12" s="1"/>
  <c r="BM158" i="12" a="1"/>
  <c r="BM158" i="12" s="1"/>
  <c r="BM172" i="12" a="1"/>
  <c r="BM172" i="12" s="1"/>
  <c r="BM46" i="12" a="1"/>
  <c r="BM46" i="12" s="1"/>
  <c r="BM89" i="12" a="1"/>
  <c r="BM89" i="12" s="1"/>
  <c r="BM144" i="12" a="1"/>
  <c r="BM144" i="12" s="1"/>
  <c r="BM161" i="12" a="1"/>
  <c r="BM161" i="12" s="1"/>
  <c r="BM179" i="12" a="1"/>
  <c r="BM179" i="12" s="1"/>
  <c r="BM184" i="12" a="1"/>
  <c r="BM184" i="12" s="1"/>
  <c r="BM41" i="12" a="1"/>
  <c r="BM41" i="12" s="1"/>
  <c r="BM47" i="12" a="1"/>
  <c r="BM47" i="12" s="1"/>
  <c r="BM53" i="12" a="1"/>
  <c r="BM53" i="12" s="1"/>
  <c r="BM66" i="12" a="1"/>
  <c r="BM66" i="12" s="1"/>
  <c r="BM71" i="12" a="1"/>
  <c r="BM71" i="12" s="1"/>
  <c r="BM140" i="12" a="1"/>
  <c r="BM140" i="12" s="1"/>
  <c r="BM40" i="12" a="1"/>
  <c r="BM40" i="12" s="1"/>
  <c r="BM90" i="12" a="1"/>
  <c r="BM90" i="12" s="1"/>
  <c r="BM111" i="12" a="1"/>
  <c r="BM111" i="12" s="1"/>
  <c r="BM27" i="12" a="1"/>
  <c r="BM27" i="12" s="1"/>
  <c r="BM64" i="12" a="1"/>
  <c r="BM64" i="12" s="1"/>
  <c r="BM95" i="12" a="1"/>
  <c r="BM95" i="12" s="1"/>
  <c r="BM125" i="12" a="1"/>
  <c r="BM125" i="12" s="1"/>
  <c r="BM145" i="12" a="1"/>
  <c r="BM145" i="12" s="1"/>
  <c r="BM162" i="12" a="1"/>
  <c r="BM162" i="12" s="1"/>
  <c r="BM185" i="12" a="1"/>
  <c r="BM185" i="12" s="1"/>
  <c r="BM9" i="12" a="1"/>
  <c r="BM9" i="12" s="1"/>
  <c r="BM121" i="12" a="1"/>
  <c r="BM121" i="12" s="1"/>
  <c r="BM154" i="12" a="1"/>
  <c r="BM154" i="12" s="1"/>
  <c r="BM16" i="12" a="1"/>
  <c r="BM16" i="12" s="1"/>
  <c r="BM117" i="12" a="1"/>
  <c r="BM117" i="12" s="1"/>
  <c r="BM126" i="12" a="1"/>
  <c r="BM126" i="12" s="1"/>
  <c r="BM97" i="12" a="1"/>
  <c r="BM97" i="12" s="1"/>
  <c r="BL5" i="12" a="1"/>
  <c r="BL5" i="12" s="1"/>
  <c r="BL14" i="12" a="1"/>
  <c r="BL14" i="12" s="1"/>
  <c r="BL32" i="12" a="1"/>
  <c r="BL32" i="12" s="1"/>
  <c r="BL69" i="12" a="1"/>
  <c r="BL69" i="12" s="1"/>
  <c r="BL84" i="12" a="1"/>
  <c r="BL84" i="12" s="1"/>
  <c r="BL132" i="12" a="1"/>
  <c r="BL132" i="12" s="1"/>
  <c r="BL148" i="12" a="1"/>
  <c r="BL148" i="12" s="1"/>
  <c r="BL165" i="12" a="1"/>
  <c r="BL165" i="12" s="1"/>
  <c r="BL3" i="12" a="1"/>
  <c r="BL3" i="12" s="1"/>
  <c r="BL42" i="12" a="1"/>
  <c r="BL42" i="12" s="1"/>
  <c r="BL58" i="12" a="1"/>
  <c r="BL58" i="12" s="1"/>
  <c r="BL67" i="12" a="1"/>
  <c r="BL67" i="12" s="1"/>
  <c r="BL91" i="12" a="1"/>
  <c r="BL91" i="12" s="1"/>
  <c r="BL98" i="12" a="1"/>
  <c r="BL98" i="12" s="1"/>
  <c r="BL130" i="12" a="1"/>
  <c r="BL130" i="12" s="1"/>
  <c r="BL146" i="12" a="1"/>
  <c r="BL146" i="12" s="1"/>
  <c r="BL163" i="12" a="1"/>
  <c r="BL163" i="12" s="1"/>
  <c r="BL179" i="12" a="1"/>
  <c r="BL179" i="12" s="1"/>
  <c r="BL186" i="12" a="1"/>
  <c r="BL186" i="12" s="1"/>
  <c r="BL10" i="12" a="1"/>
  <c r="BL10" i="12" s="1"/>
  <c r="BL12" i="12" a="1"/>
  <c r="BL12" i="12" s="1"/>
  <c r="BL21" i="12" a="1"/>
  <c r="BL21" i="12" s="1"/>
  <c r="BL30" i="12" a="1"/>
  <c r="BL30" i="12" s="1"/>
  <c r="BL40" i="12" a="1"/>
  <c r="BL40" i="12" s="1"/>
  <c r="BL49" i="12" a="1"/>
  <c r="BL49" i="12" s="1"/>
  <c r="BL75" i="12" a="1"/>
  <c r="BL75" i="12" s="1"/>
  <c r="BL82" i="12" a="1"/>
  <c r="BL82" i="12" s="1"/>
  <c r="BL128" i="12" a="1"/>
  <c r="BL128" i="12" s="1"/>
  <c r="BL144" i="12" a="1"/>
  <c r="BL144" i="12" s="1"/>
  <c r="BL161" i="12" a="1"/>
  <c r="BL161" i="12" s="1"/>
  <c r="BL177" i="12" a="1"/>
  <c r="BL177" i="12" s="1"/>
  <c r="BL37" i="12" a="1"/>
  <c r="BL37" i="12" s="1"/>
  <c r="BL47" i="12" a="1"/>
  <c r="BL47" i="12" s="1"/>
  <c r="BL54" i="12" a="1"/>
  <c r="BL54" i="12" s="1"/>
  <c r="BL56" i="12" a="1"/>
  <c r="BL56" i="12" s="1"/>
  <c r="BL89" i="12" a="1"/>
  <c r="BL89" i="12" s="1"/>
  <c r="BL8" i="12" a="1"/>
  <c r="BL8" i="12" s="1"/>
  <c r="BL17" i="12" a="1"/>
  <c r="BL17" i="12" s="1"/>
  <c r="BL19" i="12" a="1"/>
  <c r="BL19" i="12" s="1"/>
  <c r="BL35" i="12" a="1"/>
  <c r="BL35" i="12" s="1"/>
  <c r="BL52" i="12" a="1"/>
  <c r="BL52" i="12" s="1"/>
  <c r="BL80" i="12" a="1"/>
  <c r="BL80" i="12" s="1"/>
  <c r="BL87" i="12" a="1"/>
  <c r="BL87" i="12" s="1"/>
  <c r="BL105" i="12" a="1"/>
  <c r="BL105" i="12" s="1"/>
  <c r="BL109" i="12" a="1"/>
  <c r="BL109" i="12" s="1"/>
  <c r="BL118" i="12" a="1"/>
  <c r="BL118" i="12" s="1"/>
  <c r="BL120" i="12" a="1"/>
  <c r="BL120" i="12" s="1"/>
  <c r="BL122" i="12" a="1"/>
  <c r="BL122" i="12" s="1"/>
  <c r="BL137" i="12" a="1"/>
  <c r="BL137" i="12" s="1"/>
  <c r="BL155" i="12" a="1"/>
  <c r="BL155" i="12" s="1"/>
  <c r="BL171" i="12" a="1"/>
  <c r="BL171" i="12" s="1"/>
  <c r="BL189" i="12" a="1"/>
  <c r="BL189" i="12" s="1"/>
  <c r="BL15" i="12" a="1"/>
  <c r="BL15" i="12" s="1"/>
  <c r="BL26" i="12" a="1"/>
  <c r="BL26" i="12" s="1"/>
  <c r="BL70" i="12" a="1"/>
  <c r="BL70" i="12" s="1"/>
  <c r="BL94" i="12" a="1"/>
  <c r="BL94" i="12" s="1"/>
  <c r="BL103" i="12" a="1"/>
  <c r="BL103" i="12" s="1"/>
  <c r="BL107" i="12" a="1"/>
  <c r="BL107" i="12" s="1"/>
  <c r="BL135" i="12" a="1"/>
  <c r="BL135" i="12" s="1"/>
  <c r="BL153" i="12" a="1"/>
  <c r="BL153" i="12" s="1"/>
  <c r="BL168" i="12" a="1"/>
  <c r="BL168" i="12" s="1"/>
  <c r="BL182" i="12" a="1"/>
  <c r="BL182" i="12" s="1"/>
  <c r="BL6" i="12" a="1"/>
  <c r="BL6" i="12" s="1"/>
  <c r="BL33" i="12" a="1"/>
  <c r="BL33" i="12" s="1"/>
  <c r="BL63" i="12" a="1"/>
  <c r="BL63" i="12" s="1"/>
  <c r="BL78" i="12" a="1"/>
  <c r="BL78" i="12" s="1"/>
  <c r="BL101" i="12" a="1"/>
  <c r="BL101" i="12" s="1"/>
  <c r="BL133" i="12" a="1"/>
  <c r="BL133" i="12" s="1"/>
  <c r="BL151" i="12" a="1"/>
  <c r="BL151" i="12" s="1"/>
  <c r="BL166" i="12" a="1"/>
  <c r="BL166" i="12" s="1"/>
  <c r="BL187" i="12" a="1"/>
  <c r="BL187" i="12" s="1"/>
  <c r="BL13" i="12" a="1"/>
  <c r="BL13" i="12" s="1"/>
  <c r="BL24" i="12" a="1"/>
  <c r="BL24" i="12" s="1"/>
  <c r="BL31" i="12" a="1"/>
  <c r="BL31" i="12" s="1"/>
  <c r="BL43" i="12" a="1"/>
  <c r="BL43" i="12" s="1"/>
  <c r="BL50" i="12" a="1"/>
  <c r="BL50" i="12" s="1"/>
  <c r="BL59" i="12" a="1"/>
  <c r="BL59" i="12" s="1"/>
  <c r="BL61" i="12" a="1"/>
  <c r="BL61" i="12" s="1"/>
  <c r="BL68" i="12" a="1"/>
  <c r="BL68" i="12" s="1"/>
  <c r="BL85" i="12" a="1"/>
  <c r="BL85" i="12" s="1"/>
  <c r="BL92" i="12" a="1"/>
  <c r="BL92" i="12" s="1"/>
  <c r="BL99" i="12" a="1"/>
  <c r="BL99" i="12" s="1"/>
  <c r="BL131" i="12" a="1"/>
  <c r="BL131" i="12" s="1"/>
  <c r="BL22" i="12" a="1"/>
  <c r="BL22" i="12" s="1"/>
  <c r="BL76" i="12" a="1"/>
  <c r="BL76" i="12" s="1"/>
  <c r="BL83" i="12" a="1"/>
  <c r="BL83" i="12" s="1"/>
  <c r="BL129" i="12" a="1"/>
  <c r="BL129" i="12" s="1"/>
  <c r="BL147" i="12" a="1"/>
  <c r="BL147" i="12" s="1"/>
  <c r="BL162" i="12" a="1"/>
  <c r="BL162" i="12" s="1"/>
  <c r="BL4" i="12" a="1"/>
  <c r="BL4" i="12" s="1"/>
  <c r="BL11" i="12" a="1"/>
  <c r="BL11" i="12" s="1"/>
  <c r="BL29" i="12" a="1"/>
  <c r="BL29" i="12" s="1"/>
  <c r="BL48" i="12" a="1"/>
  <c r="BL48" i="12" s="1"/>
  <c r="BL57" i="12" a="1"/>
  <c r="BL57" i="12" s="1"/>
  <c r="BL66" i="12" a="1"/>
  <c r="BL66" i="12" s="1"/>
  <c r="BL127" i="12" a="1"/>
  <c r="BL127" i="12" s="1"/>
  <c r="BL145" i="12" a="1"/>
  <c r="BL145" i="12" s="1"/>
  <c r="BL160" i="12" a="1"/>
  <c r="BL160" i="12" s="1"/>
  <c r="BL178" i="12" a="1"/>
  <c r="BL178" i="12" s="1"/>
  <c r="BL185" i="12" a="1"/>
  <c r="BL185" i="12" s="1"/>
  <c r="BL23" i="12" a="1"/>
  <c r="BL23" i="12" s="1"/>
  <c r="BL36" i="12" a="1"/>
  <c r="BL36" i="12" s="1"/>
  <c r="BL55" i="12" a="1"/>
  <c r="BL55" i="12" s="1"/>
  <c r="BL113" i="12" a="1"/>
  <c r="BL113" i="12" s="1"/>
  <c r="BL141" i="12" a="1"/>
  <c r="BL141" i="12" s="1"/>
  <c r="BL159" i="12" a="1"/>
  <c r="BL159" i="12" s="1"/>
  <c r="BL18" i="12" a="1"/>
  <c r="BL18" i="12" s="1"/>
  <c r="BL86" i="12" a="1"/>
  <c r="BL86" i="12" s="1"/>
  <c r="BL173" i="12" a="1"/>
  <c r="BL173" i="12" s="1"/>
  <c r="BL81" i="12" a="1"/>
  <c r="BL81" i="12" s="1"/>
  <c r="BL126" i="12" a="1"/>
  <c r="BL126" i="12" s="1"/>
  <c r="BL164" i="12" a="1"/>
  <c r="BL164" i="12" s="1"/>
  <c r="BL93" i="12" a="1"/>
  <c r="BL93" i="12" s="1"/>
  <c r="BL108" i="12" a="1"/>
  <c r="BL108" i="12" s="1"/>
  <c r="BL123" i="12" a="1"/>
  <c r="BL123" i="12" s="1"/>
  <c r="BL142" i="12" a="1"/>
  <c r="BL142" i="12" s="1"/>
  <c r="BL172" i="12" a="1"/>
  <c r="BL172" i="12" s="1"/>
  <c r="BL44" i="12" a="1"/>
  <c r="BL44" i="12" s="1"/>
  <c r="BL88" i="12" a="1"/>
  <c r="BL88" i="12" s="1"/>
  <c r="BL114" i="12" a="1"/>
  <c r="BL114" i="12" s="1"/>
  <c r="BL156" i="12" a="1"/>
  <c r="BL156" i="12" s="1"/>
  <c r="BL174" i="12" a="1"/>
  <c r="BL174" i="12" s="1"/>
  <c r="BL183" i="12" a="1"/>
  <c r="BL183" i="12" s="1"/>
  <c r="BL20" i="12" a="1"/>
  <c r="BL20" i="12" s="1"/>
  <c r="BL152" i="12" a="1"/>
  <c r="BL152" i="12" s="1"/>
  <c r="BL16" i="12" a="1"/>
  <c r="BL16" i="12" s="1"/>
  <c r="BL25" i="12" a="1"/>
  <c r="BL25" i="12" s="1"/>
  <c r="BL39" i="12" a="1"/>
  <c r="BL39" i="12" s="1"/>
  <c r="BL62" i="12" a="1"/>
  <c r="BL62" i="12" s="1"/>
  <c r="BL119" i="12" a="1"/>
  <c r="BL119" i="12" s="1"/>
  <c r="BL138" i="12" a="1"/>
  <c r="BL138" i="12" s="1"/>
  <c r="BL45" i="12" a="1"/>
  <c r="BL45" i="12" s="1"/>
  <c r="BL51" i="12" a="1"/>
  <c r="BL51" i="12" s="1"/>
  <c r="BL104" i="12" a="1"/>
  <c r="BL104" i="12" s="1"/>
  <c r="BL115" i="12" a="1"/>
  <c r="BL115" i="12" s="1"/>
  <c r="BL169" i="12" a="1"/>
  <c r="BL169" i="12" s="1"/>
  <c r="BL188" i="12" a="1"/>
  <c r="BL188" i="12" s="1"/>
  <c r="BL106" i="12" a="1"/>
  <c r="BL106" i="12" s="1"/>
  <c r="BL72" i="12" a="1"/>
  <c r="BL72" i="12" s="1"/>
  <c r="BL117" i="12" a="1"/>
  <c r="BL117" i="12" s="1"/>
  <c r="BL7" i="12" a="1"/>
  <c r="BL7" i="12" s="1"/>
  <c r="BL46" i="12" a="1"/>
  <c r="BL46" i="12" s="1"/>
  <c r="BL100" i="12" a="1"/>
  <c r="BL100" i="12" s="1"/>
  <c r="BL139" i="12" a="1"/>
  <c r="BL139" i="12" s="1"/>
  <c r="BL157" i="12" a="1"/>
  <c r="BL157" i="12" s="1"/>
  <c r="BL71" i="12" a="1"/>
  <c r="BL71" i="12" s="1"/>
  <c r="BL140" i="12" a="1"/>
  <c r="BL140" i="12" s="1"/>
  <c r="BL79" i="12" a="1"/>
  <c r="BL79" i="12" s="1"/>
  <c r="BL97" i="12" a="1"/>
  <c r="BL97" i="12" s="1"/>
  <c r="BL124" i="12" a="1"/>
  <c r="BL124" i="12" s="1"/>
  <c r="BL175" i="12" a="1"/>
  <c r="BL175" i="12" s="1"/>
  <c r="BL184" i="12" a="1"/>
  <c r="BL184" i="12" s="1"/>
  <c r="BL77" i="12" a="1"/>
  <c r="BL77" i="12" s="1"/>
  <c r="BL90" i="12" a="1"/>
  <c r="BL90" i="12" s="1"/>
  <c r="BL95" i="12" a="1"/>
  <c r="BL95" i="12" s="1"/>
  <c r="BL111" i="12" a="1"/>
  <c r="BL111" i="12" s="1"/>
  <c r="BL125" i="12" a="1"/>
  <c r="BL125" i="12" s="1"/>
  <c r="BL134" i="12" a="1"/>
  <c r="BL134" i="12" s="1"/>
  <c r="BL28" i="12" a="1"/>
  <c r="BL28" i="12" s="1"/>
  <c r="BL34" i="12" a="1"/>
  <c r="BL34" i="12" s="1"/>
  <c r="BL65" i="12" a="1"/>
  <c r="BL65" i="12" s="1"/>
  <c r="BL96" i="12" a="1"/>
  <c r="BL96" i="12" s="1"/>
  <c r="BL112" i="12" a="1"/>
  <c r="BL112" i="12" s="1"/>
  <c r="BL121" i="12" a="1"/>
  <c r="BL121" i="12" s="1"/>
  <c r="BL154" i="12" a="1"/>
  <c r="BL154" i="12" s="1"/>
  <c r="BL27" i="12" a="1"/>
  <c r="BL27" i="12" s="1"/>
  <c r="BL64" i="12" a="1"/>
  <c r="BL64" i="12" s="1"/>
  <c r="BL149" i="12" a="1"/>
  <c r="BL149" i="12" s="1"/>
  <c r="BL180" i="12" a="1"/>
  <c r="BL180" i="12" s="1"/>
  <c r="BL176" i="12" a="1"/>
  <c r="BL176" i="12" s="1"/>
  <c r="BL9" i="12" a="1"/>
  <c r="BL9" i="12" s="1"/>
  <c r="BL41" i="12" a="1"/>
  <c r="BL41" i="12" s="1"/>
  <c r="BL53" i="12" a="1"/>
  <c r="BL53" i="12" s="1"/>
  <c r="BL116" i="12" a="1"/>
  <c r="BL116" i="12" s="1"/>
  <c r="BL158" i="12" a="1"/>
  <c r="BL158" i="12" s="1"/>
  <c r="BL102" i="12" a="1"/>
  <c r="BL102" i="12" s="1"/>
  <c r="BL181" i="12" a="1"/>
  <c r="BL181" i="12" s="1"/>
  <c r="BL60" i="12" a="1"/>
  <c r="BL60" i="12" s="1"/>
  <c r="BL167" i="12" a="1"/>
  <c r="BL167" i="12" s="1"/>
  <c r="BL136" i="12" a="1"/>
  <c r="BL136" i="12" s="1"/>
  <c r="BL150" i="12" a="1"/>
  <c r="BL150" i="12" s="1"/>
  <c r="BL73" i="12" a="1"/>
  <c r="BL73" i="12" s="1"/>
  <c r="BK3" i="12" a="1"/>
  <c r="BK3" i="12" s="1"/>
  <c r="BK12" i="12" a="1"/>
  <c r="BK12" i="12" s="1"/>
  <c r="BK42" i="12" a="1"/>
  <c r="BK42" i="12" s="1"/>
  <c r="BK49" i="12" a="1"/>
  <c r="BK49" i="12" s="1"/>
  <c r="BK58" i="12" a="1"/>
  <c r="BK58" i="12" s="1"/>
  <c r="BK67" i="12" a="1"/>
  <c r="BK67" i="12" s="1"/>
  <c r="BK91" i="12" a="1"/>
  <c r="BK91" i="12" s="1"/>
  <c r="BK98" i="12" a="1"/>
  <c r="BK98" i="12" s="1"/>
  <c r="BK146" i="12" a="1"/>
  <c r="BK146" i="12" s="1"/>
  <c r="BK179" i="12" a="1"/>
  <c r="BK179" i="12" s="1"/>
  <c r="BK186" i="12" a="1"/>
  <c r="BK186" i="12" s="1"/>
  <c r="BK10" i="12" a="1"/>
  <c r="BK10" i="12" s="1"/>
  <c r="BK21" i="12" a="1"/>
  <c r="BK21" i="12" s="1"/>
  <c r="BK30" i="12" a="1"/>
  <c r="BK30" i="12" s="1"/>
  <c r="BK40" i="12" a="1"/>
  <c r="BK40" i="12" s="1"/>
  <c r="BK75" i="12" a="1"/>
  <c r="BK75" i="12" s="1"/>
  <c r="BK82" i="12" a="1"/>
  <c r="BK82" i="12" s="1"/>
  <c r="BK126" i="12" a="1"/>
  <c r="BK126" i="12" s="1"/>
  <c r="BK128" i="12" a="1"/>
  <c r="BK128" i="12" s="1"/>
  <c r="BK144" i="12" a="1"/>
  <c r="BK144" i="12" s="1"/>
  <c r="BK159" i="12" a="1"/>
  <c r="BK159" i="12" s="1"/>
  <c r="BK161" i="12" a="1"/>
  <c r="BK161" i="12" s="1"/>
  <c r="BK177" i="12" a="1"/>
  <c r="BK177" i="12" s="1"/>
  <c r="BK37" i="12" a="1"/>
  <c r="BK37" i="12" s="1"/>
  <c r="BK47" i="12" a="1"/>
  <c r="BK47" i="12" s="1"/>
  <c r="BK54" i="12" a="1"/>
  <c r="BK54" i="12" s="1"/>
  <c r="BK56" i="12" a="1"/>
  <c r="BK56" i="12" s="1"/>
  <c r="BK89" i="12" a="1"/>
  <c r="BK89" i="12" s="1"/>
  <c r="BK112" i="12" a="1"/>
  <c r="BK112" i="12" s="1"/>
  <c r="BK114" i="12" a="1"/>
  <c r="BK114" i="12" s="1"/>
  <c r="BK116" i="12" a="1"/>
  <c r="BK116" i="12" s="1"/>
  <c r="BK141" i="12" a="1"/>
  <c r="BK141" i="12" s="1"/>
  <c r="BK175" i="12" a="1"/>
  <c r="BK175" i="12" s="1"/>
  <c r="BK184" i="12" a="1"/>
  <c r="BK184" i="12" s="1"/>
  <c r="BK8" i="12" a="1"/>
  <c r="BK8" i="12" s="1"/>
  <c r="BK28" i="12" a="1"/>
  <c r="BK28" i="12" s="1"/>
  <c r="BK45" i="12" a="1"/>
  <c r="BK45" i="12" s="1"/>
  <c r="BK65" i="12" a="1"/>
  <c r="BK65" i="12" s="1"/>
  <c r="BK72" i="12" a="1"/>
  <c r="BK72" i="12" s="1"/>
  <c r="BK15" i="12" a="1"/>
  <c r="BK15" i="12" s="1"/>
  <c r="BK26" i="12" a="1"/>
  <c r="BK26" i="12" s="1"/>
  <c r="BK70" i="12" a="1"/>
  <c r="BK70" i="12" s="1"/>
  <c r="BK94" i="12" a="1"/>
  <c r="BK94" i="12" s="1"/>
  <c r="BK135" i="12" a="1"/>
  <c r="BK135" i="12" s="1"/>
  <c r="BK151" i="12" a="1"/>
  <c r="BK151" i="12" s="1"/>
  <c r="BK153" i="12" a="1"/>
  <c r="BK153" i="12" s="1"/>
  <c r="BK168" i="12" a="1"/>
  <c r="BK168" i="12" s="1"/>
  <c r="BK182" i="12" a="1"/>
  <c r="BK182" i="12" s="1"/>
  <c r="BK6" i="12" a="1"/>
  <c r="BK6" i="12" s="1"/>
  <c r="BK24" i="12" a="1"/>
  <c r="BK24" i="12" s="1"/>
  <c r="BK33" i="12" a="1"/>
  <c r="BK33" i="12" s="1"/>
  <c r="BK61" i="12" a="1"/>
  <c r="BK61" i="12" s="1"/>
  <c r="BK63" i="12" a="1"/>
  <c r="BK63" i="12" s="1"/>
  <c r="BK78" i="12" a="1"/>
  <c r="BK78" i="12" s="1"/>
  <c r="BK101" i="12" a="1"/>
  <c r="BK101" i="12" s="1"/>
  <c r="BK133" i="12" a="1"/>
  <c r="BK133" i="12" s="1"/>
  <c r="BK166" i="12" a="1"/>
  <c r="BK166" i="12" s="1"/>
  <c r="BK187" i="12" a="1"/>
  <c r="BK187" i="12" s="1"/>
  <c r="BK13" i="12" a="1"/>
  <c r="BK13" i="12" s="1"/>
  <c r="BK31" i="12" a="1"/>
  <c r="BK31" i="12" s="1"/>
  <c r="BK43" i="12" a="1"/>
  <c r="BK43" i="12" s="1"/>
  <c r="BK50" i="12" a="1"/>
  <c r="BK50" i="12" s="1"/>
  <c r="BK59" i="12" a="1"/>
  <c r="BK59" i="12" s="1"/>
  <c r="BK68" i="12" a="1"/>
  <c r="BK68" i="12" s="1"/>
  <c r="BK85" i="12" a="1"/>
  <c r="BK85" i="12" s="1"/>
  <c r="BK92" i="12" a="1"/>
  <c r="BK92" i="12" s="1"/>
  <c r="BK99" i="12" a="1"/>
  <c r="BK99" i="12" s="1"/>
  <c r="BK131" i="12" a="1"/>
  <c r="BK131" i="12" s="1"/>
  <c r="BK147" i="12" a="1"/>
  <c r="BK147" i="12" s="1"/>
  <c r="BK149" i="12" a="1"/>
  <c r="BK149" i="12" s="1"/>
  <c r="BK164" i="12" a="1"/>
  <c r="BK164" i="12" s="1"/>
  <c r="BK180" i="12" a="1"/>
  <c r="BK180" i="12" s="1"/>
  <c r="BK4" i="12" a="1"/>
  <c r="BK4" i="12" s="1"/>
  <c r="BK22" i="12" a="1"/>
  <c r="BK22" i="12" s="1"/>
  <c r="BK76" i="12" a="1"/>
  <c r="BK76" i="12" s="1"/>
  <c r="BK83" i="12" a="1"/>
  <c r="BK83" i="12" s="1"/>
  <c r="BK129" i="12" a="1"/>
  <c r="BK129" i="12" s="1"/>
  <c r="BK11" i="12" a="1"/>
  <c r="BK11" i="12" s="1"/>
  <c r="BK29" i="12" a="1"/>
  <c r="BK29" i="12" s="1"/>
  <c r="BK41" i="12" a="1"/>
  <c r="BK41" i="12" s="1"/>
  <c r="BK48" i="12" a="1"/>
  <c r="BK48" i="12" s="1"/>
  <c r="BK57" i="12" a="1"/>
  <c r="BK57" i="12" s="1"/>
  <c r="BK66" i="12" a="1"/>
  <c r="BK66" i="12" s="1"/>
  <c r="BK73" i="12" a="1"/>
  <c r="BK73" i="12" s="1"/>
  <c r="BK115" i="12" a="1"/>
  <c r="BK115" i="12" s="1"/>
  <c r="BK127" i="12" a="1"/>
  <c r="BK127" i="12" s="1"/>
  <c r="BK142" i="12" a="1"/>
  <c r="BK142" i="12" s="1"/>
  <c r="BK145" i="12" a="1"/>
  <c r="BK145" i="12" s="1"/>
  <c r="BK160" i="12" a="1"/>
  <c r="BK160" i="12" s="1"/>
  <c r="BK176" i="12" a="1"/>
  <c r="BK176" i="12" s="1"/>
  <c r="BK178" i="12" a="1"/>
  <c r="BK178" i="12" s="1"/>
  <c r="BK185" i="12" a="1"/>
  <c r="BK185" i="12" s="1"/>
  <c r="BK39" i="12" a="1"/>
  <c r="BK39" i="12" s="1"/>
  <c r="BK46" i="12" a="1"/>
  <c r="BK46" i="12" s="1"/>
  <c r="BK90" i="12" a="1"/>
  <c r="BK90" i="12" s="1"/>
  <c r="BK97" i="12" a="1"/>
  <c r="BK97" i="12" s="1"/>
  <c r="BK125" i="12" a="1"/>
  <c r="BK125" i="12" s="1"/>
  <c r="BK158" i="12" a="1"/>
  <c r="BK158" i="12" s="1"/>
  <c r="BK9" i="12" a="1"/>
  <c r="BK9" i="12" s="1"/>
  <c r="BK17" i="12" a="1"/>
  <c r="BK17" i="12" s="1"/>
  <c r="BK36" i="12" a="1"/>
  <c r="BK36" i="12" s="1"/>
  <c r="BK18" i="12" a="1"/>
  <c r="BK18" i="12" s="1"/>
  <c r="BK80" i="12" a="1"/>
  <c r="BK80" i="12" s="1"/>
  <c r="BK107" i="12" a="1"/>
  <c r="BK107" i="12" s="1"/>
  <c r="BK122" i="12" a="1"/>
  <c r="BK122" i="12" s="1"/>
  <c r="BK155" i="12" a="1"/>
  <c r="BK155" i="12" s="1"/>
  <c r="BK173" i="12" a="1"/>
  <c r="BK173" i="12" s="1"/>
  <c r="BK81" i="12" a="1"/>
  <c r="BK81" i="12" s="1"/>
  <c r="BK87" i="12" a="1"/>
  <c r="BK87" i="12" s="1"/>
  <c r="BK93" i="12" a="1"/>
  <c r="BK93" i="12" s="1"/>
  <c r="BK103" i="12" a="1"/>
  <c r="BK103" i="12" s="1"/>
  <c r="BK108" i="12" a="1"/>
  <c r="BK108" i="12" s="1"/>
  <c r="BK123" i="12" a="1"/>
  <c r="BK123" i="12" s="1"/>
  <c r="BK132" i="12" a="1"/>
  <c r="BK132" i="12" s="1"/>
  <c r="BK137" i="12" a="1"/>
  <c r="BK137" i="12" s="1"/>
  <c r="BK181" i="12" a="1"/>
  <c r="BK181" i="12" s="1"/>
  <c r="BK55" i="12" a="1"/>
  <c r="BK55" i="12" s="1"/>
  <c r="BK44" i="12" a="1"/>
  <c r="BK44" i="12" s="1"/>
  <c r="BK88" i="12" a="1"/>
  <c r="BK88" i="12" s="1"/>
  <c r="BK118" i="12" a="1"/>
  <c r="BK118" i="12" s="1"/>
  <c r="BK138" i="12" a="1"/>
  <c r="BK138" i="12" s="1"/>
  <c r="BK156" i="12" a="1"/>
  <c r="BK156" i="12" s="1"/>
  <c r="BK174" i="12" a="1"/>
  <c r="BK174" i="12" s="1"/>
  <c r="BK183" i="12" a="1"/>
  <c r="BK183" i="12" s="1"/>
  <c r="BK117" i="12" a="1"/>
  <c r="BK117" i="12" s="1"/>
  <c r="BK5" i="12" a="1"/>
  <c r="BK5" i="12" s="1"/>
  <c r="BK19" i="12" a="1"/>
  <c r="BK19" i="12" s="1"/>
  <c r="BK25" i="12" a="1"/>
  <c r="BK25" i="12" s="1"/>
  <c r="BK62" i="12" a="1"/>
  <c r="BK62" i="12" s="1"/>
  <c r="BK119" i="12" a="1"/>
  <c r="BK119" i="12" s="1"/>
  <c r="BK20" i="12" a="1"/>
  <c r="BK20" i="12" s="1"/>
  <c r="BK51" i="12" a="1"/>
  <c r="BK51" i="12" s="1"/>
  <c r="BK104" i="12" a="1"/>
  <c r="BK104" i="12" s="1"/>
  <c r="BK152" i="12" a="1"/>
  <c r="BK152" i="12" s="1"/>
  <c r="BK169" i="12" a="1"/>
  <c r="BK169" i="12" s="1"/>
  <c r="BK188" i="12" a="1"/>
  <c r="BK188" i="12" s="1"/>
  <c r="BK7" i="12" a="1"/>
  <c r="BK7" i="12" s="1"/>
  <c r="BK32" i="12" a="1"/>
  <c r="BK32" i="12" s="1"/>
  <c r="BK23" i="12" a="1"/>
  <c r="BK23" i="12" s="1"/>
  <c r="BK69" i="12" a="1"/>
  <c r="BK69" i="12" s="1"/>
  <c r="BK95" i="12" a="1"/>
  <c r="BK95" i="12" s="1"/>
  <c r="BK109" i="12" a="1"/>
  <c r="BK109" i="12" s="1"/>
  <c r="BK124" i="12" a="1"/>
  <c r="BK124" i="12" s="1"/>
  <c r="BK134" i="12" a="1"/>
  <c r="BK134" i="12" s="1"/>
  <c r="BK148" i="12" a="1"/>
  <c r="BK148" i="12" s="1"/>
  <c r="BK165" i="12" a="1"/>
  <c r="BK165" i="12" s="1"/>
  <c r="BK27" i="12" a="1"/>
  <c r="BK27" i="12" s="1"/>
  <c r="BK53" i="12" a="1"/>
  <c r="BK53" i="12" s="1"/>
  <c r="BK171" i="12" a="1"/>
  <c r="BK171" i="12" s="1"/>
  <c r="BK154" i="12" a="1"/>
  <c r="BK154" i="12" s="1"/>
  <c r="BK35" i="12" a="1"/>
  <c r="BK35" i="12" s="1"/>
  <c r="BK60" i="12" a="1"/>
  <c r="BK60" i="12" s="1"/>
  <c r="BK136" i="12" a="1"/>
  <c r="BK136" i="12" s="1"/>
  <c r="BK14" i="12" a="1"/>
  <c r="BK14" i="12" s="1"/>
  <c r="BK52" i="12" a="1"/>
  <c r="BK52" i="12" s="1"/>
  <c r="BK77" i="12" a="1"/>
  <c r="BK77" i="12" s="1"/>
  <c r="BK100" i="12" a="1"/>
  <c r="BK100" i="12" s="1"/>
  <c r="BK111" i="12" a="1"/>
  <c r="BK111" i="12" s="1"/>
  <c r="BK139" i="12" a="1"/>
  <c r="BK139" i="12" s="1"/>
  <c r="BK157" i="12" a="1"/>
  <c r="BK157" i="12" s="1"/>
  <c r="BK64" i="12" a="1"/>
  <c r="BK64" i="12" s="1"/>
  <c r="BK105" i="12" a="1"/>
  <c r="BK105" i="12" s="1"/>
  <c r="BK189" i="12" a="1"/>
  <c r="BK189" i="12" s="1"/>
  <c r="BK96" i="12" a="1"/>
  <c r="BK96" i="12" s="1"/>
  <c r="BK121" i="12" a="1"/>
  <c r="BK121" i="12" s="1"/>
  <c r="BK167" i="12" a="1"/>
  <c r="BK167" i="12" s="1"/>
  <c r="BK120" i="12" a="1"/>
  <c r="BK120" i="12" s="1"/>
  <c r="BK162" i="12" a="1"/>
  <c r="BK162" i="12" s="1"/>
  <c r="BK16" i="12" a="1"/>
  <c r="BK16" i="12" s="1"/>
  <c r="BK34" i="12" a="1"/>
  <c r="BK34" i="12" s="1"/>
  <c r="BK71" i="12" a="1"/>
  <c r="BK71" i="12" s="1"/>
  <c r="BK84" i="12" a="1"/>
  <c r="BK84" i="12" s="1"/>
  <c r="BK106" i="12" a="1"/>
  <c r="BK106" i="12" s="1"/>
  <c r="BK130" i="12" a="1"/>
  <c r="BK130" i="12" s="1"/>
  <c r="BK140" i="12" a="1"/>
  <c r="BK140" i="12" s="1"/>
  <c r="BK172" i="12" a="1"/>
  <c r="BK172" i="12" s="1"/>
  <c r="BK79" i="12" a="1"/>
  <c r="BK79" i="12" s="1"/>
  <c r="BK102" i="12" a="1"/>
  <c r="BK102" i="12" s="1"/>
  <c r="BK150" i="12" a="1"/>
  <c r="BK150" i="12" s="1"/>
  <c r="BK86" i="12" a="1"/>
  <c r="BK86" i="12" s="1"/>
  <c r="BK163" i="12" a="1"/>
  <c r="BK163" i="12" s="1"/>
  <c r="BK113" i="12" a="1"/>
  <c r="BK113" i="12" s="1"/>
  <c r="Z12" i="3" l="1"/>
  <c r="Z15" i="3"/>
  <c r="Z18" i="3"/>
  <c r="Z3" i="3"/>
  <c r="Z9" i="3"/>
  <c r="Z6" i="3"/>
  <c r="B50" i="8" l="1" a="1"/>
  <c r="B50" i="8" s="1"/>
  <c r="E50" i="8" s="1"/>
  <c r="B57" i="8" a="1"/>
  <c r="B57" i="8" s="1"/>
  <c r="E57" i="8" s="1"/>
  <c r="B55" i="8" a="1"/>
  <c r="B55" i="8" s="1"/>
  <c r="E55" i="8" s="1"/>
  <c r="B52" i="8" a="1"/>
  <c r="B52" i="8" s="1"/>
  <c r="E52" i="8" s="1"/>
  <c r="B51" i="8" a="1"/>
  <c r="B51" i="8" s="1"/>
  <c r="E51" i="8" s="1"/>
  <c r="B56" i="8" a="1"/>
  <c r="B56" i="8" s="1"/>
  <c r="E56" i="8" s="1"/>
  <c r="B53" i="8" a="1"/>
  <c r="B53" i="8" s="1"/>
  <c r="E53" i="8" s="1"/>
  <c r="B54" i="8" a="1"/>
  <c r="B54" i="8" s="1"/>
  <c r="E54" i="8" s="1"/>
  <c r="B49" i="8" a="1"/>
  <c r="B49" i="8" s="1"/>
  <c r="E49" i="8" s="1"/>
  <c r="B24" i="8" a="1"/>
  <c r="B24" i="8" s="1"/>
  <c r="E24" i="8" s="1"/>
  <c r="B40" i="8" a="1"/>
  <c r="B40" i="8" s="1"/>
  <c r="E40" i="8" s="1"/>
  <c r="B18" i="8" a="1"/>
  <c r="B18" i="8" s="1"/>
  <c r="E18" i="8" s="1"/>
  <c r="B28" i="8" a="1"/>
  <c r="B28" i="8" s="1"/>
  <c r="E28" i="8" s="1"/>
  <c r="B35" i="8" a="1"/>
  <c r="B35" i="8" s="1"/>
  <c r="E35" i="8" s="1"/>
  <c r="B13" i="8" a="1"/>
  <c r="B13" i="8" s="1"/>
  <c r="E13" i="8" s="1"/>
  <c r="B26" i="8" a="1"/>
  <c r="B26" i="8" s="1"/>
  <c r="E26" i="8" s="1"/>
  <c r="B14" i="8" a="1"/>
  <c r="B14" i="8" s="1"/>
  <c r="E14" i="8" s="1"/>
  <c r="B44" i="8" a="1"/>
  <c r="B44" i="8" s="1"/>
  <c r="E44" i="8" s="1"/>
  <c r="B11" i="8" a="1"/>
  <c r="B11" i="8" s="1"/>
  <c r="E11" i="8" s="1"/>
  <c r="B4" i="8" a="1"/>
  <c r="B4" i="8" s="1"/>
  <c r="E4" i="8" s="1"/>
  <c r="B15" i="8" a="1"/>
  <c r="B15" i="8" s="1"/>
  <c r="E15" i="8" s="1"/>
  <c r="B38" i="8" a="1"/>
  <c r="B38" i="8" s="1"/>
  <c r="E38" i="8" s="1"/>
  <c r="B29" i="8" a="1"/>
  <c r="B29" i="8" s="1"/>
  <c r="E29" i="8" s="1"/>
  <c r="B19" i="8" a="1"/>
  <c r="B19" i="8" s="1"/>
  <c r="E19" i="8" s="1"/>
  <c r="B5" i="8" a="1"/>
  <c r="B5" i="8" s="1"/>
  <c r="E5" i="8" s="1"/>
  <c r="B20" i="8" a="1"/>
  <c r="B20" i="8" s="1"/>
  <c r="E20" i="8" s="1"/>
  <c r="B17" i="8" a="1"/>
  <c r="B17" i="8" s="1"/>
  <c r="E17" i="8" s="1"/>
  <c r="B23" i="8" a="1"/>
  <c r="B23" i="8" s="1"/>
  <c r="E23" i="8" s="1"/>
  <c r="B32" i="8" a="1"/>
  <c r="B32" i="8" s="1"/>
  <c r="E32" i="8" s="1"/>
  <c r="B43" i="8" a="1"/>
  <c r="B43" i="8" s="1"/>
  <c r="E43" i="8" s="1"/>
  <c r="B12" i="8" a="1"/>
  <c r="B12" i="8" s="1"/>
  <c r="E12" i="8" s="1"/>
  <c r="B47" i="8" a="1"/>
  <c r="B47" i="8" s="1"/>
  <c r="E47" i="8" s="1"/>
  <c r="B8" i="8" a="1"/>
  <c r="B8" i="8" s="1"/>
  <c r="E8" i="8" s="1"/>
  <c r="B46" i="8" a="1"/>
  <c r="B46" i="8" s="1"/>
  <c r="E46" i="8" s="1"/>
  <c r="B10" i="8" a="1"/>
  <c r="B10" i="8" s="1"/>
  <c r="E10" i="8" s="1"/>
  <c r="B34" i="8" a="1"/>
  <c r="B34" i="8" s="1"/>
  <c r="E34" i="8" s="1"/>
  <c r="B7" i="8" a="1"/>
  <c r="B7" i="8" s="1"/>
  <c r="E7" i="8" s="1"/>
  <c r="B33" i="8" a="1"/>
  <c r="B33" i="8" s="1"/>
  <c r="E33" i="8" s="1"/>
  <c r="B27" i="8" a="1"/>
  <c r="B27" i="8" s="1"/>
  <c r="E27" i="8" s="1"/>
  <c r="B6" i="8" a="1"/>
  <c r="B6" i="8" s="1"/>
  <c r="E6" i="8" s="1"/>
  <c r="B30" i="8" a="1"/>
  <c r="B30" i="8" s="1"/>
  <c r="E30" i="8" s="1"/>
  <c r="B21" i="8" a="1"/>
  <c r="B21" i="8" s="1"/>
  <c r="E21" i="8" s="1"/>
  <c r="B42" i="8" a="1"/>
  <c r="B42" i="8" s="1"/>
  <c r="E42" i="8" s="1"/>
  <c r="B36" i="8" a="1"/>
  <c r="B36" i="8" s="1"/>
  <c r="E36" i="8" s="1"/>
  <c r="B25" i="8" a="1"/>
  <c r="B25" i="8" s="1"/>
  <c r="E25" i="8" s="1"/>
  <c r="B37" i="8" a="1"/>
  <c r="B37" i="8" s="1"/>
  <c r="E37" i="8" s="1"/>
  <c r="B16" i="8" a="1"/>
  <c r="B16" i="8" s="1"/>
  <c r="E16" i="8" s="1"/>
  <c r="B45" i="8" a="1"/>
  <c r="B45" i="8" s="1"/>
  <c r="E45" i="8" s="1"/>
  <c r="B48" i="8" a="1"/>
  <c r="B48" i="8" s="1"/>
  <c r="E48" i="8" s="1"/>
  <c r="B39" i="8" a="1"/>
  <c r="B39" i="8" s="1"/>
  <c r="E39" i="8" s="1"/>
  <c r="B31" i="8" a="1"/>
  <c r="B31" i="8" s="1"/>
  <c r="E31" i="8" s="1"/>
  <c r="B9" i="8" a="1"/>
  <c r="B9" i="8" s="1"/>
  <c r="E9" i="8" s="1"/>
  <c r="B22" i="8" a="1"/>
  <c r="B22" i="8" s="1"/>
  <c r="E22" i="8" s="1"/>
  <c r="B41" i="8" a="1"/>
  <c r="B41" i="8" s="1"/>
  <c r="E41" i="8" s="1"/>
  <c r="B3" i="8" a="1"/>
  <c r="B3" i="8" s="1"/>
  <c r="E3" i="8" s="1"/>
  <c r="B2" i="8" a="1"/>
  <c r="B2" i="8" s="1"/>
  <c r="D4" i="20" s="1" a="1"/>
  <c r="D4" i="20" s="1"/>
  <c r="A138" i="8"/>
  <c r="A137" i="8"/>
  <c r="A136" i="8"/>
  <c r="A139" i="8"/>
  <c r="A55" i="8" l="1"/>
  <c r="A57" i="8"/>
  <c r="A48" i="8"/>
  <c r="D20" i="17" a="1"/>
  <c r="D20" i="17" s="1"/>
  <c r="B51" i="14"/>
  <c r="A50" i="8"/>
  <c r="D8" i="20" a="1"/>
  <c r="D8" i="20" s="1"/>
  <c r="B58" i="14"/>
  <c r="B56" i="14"/>
  <c r="C57" i="8"/>
  <c r="E21" i="17" a="1"/>
  <c r="E21" i="17" s="1"/>
  <c r="K8" i="20" a="1"/>
  <c r="K8" i="20" s="1"/>
  <c r="I8" i="20" a="1"/>
  <c r="I8" i="20" s="1"/>
  <c r="C55" i="8"/>
  <c r="C21" i="17" a="1"/>
  <c r="C21" i="17" s="1"/>
  <c r="B35" i="14"/>
  <c r="A34" i="8"/>
  <c r="B5" i="14"/>
  <c r="A4" i="8"/>
  <c r="F8" i="20" a="1"/>
  <c r="F8" i="20" s="1"/>
  <c r="F20" i="17" a="1"/>
  <c r="F20" i="17" s="1"/>
  <c r="A52" i="8"/>
  <c r="B32" i="14"/>
  <c r="A31" i="8"/>
  <c r="B11" i="14"/>
  <c r="A10" i="8"/>
  <c r="B12" i="14"/>
  <c r="A11" i="8"/>
  <c r="B10" i="14"/>
  <c r="A9" i="8"/>
  <c r="B40" i="14"/>
  <c r="A39" i="8"/>
  <c r="B47" i="14"/>
  <c r="A46" i="8"/>
  <c r="B45" i="14"/>
  <c r="A44" i="8"/>
  <c r="B9" i="14"/>
  <c r="A8" i="8"/>
  <c r="B15" i="14"/>
  <c r="A14" i="8"/>
  <c r="B46" i="14"/>
  <c r="A45" i="8"/>
  <c r="B48" i="14"/>
  <c r="A47" i="8"/>
  <c r="B27" i="14"/>
  <c r="A26" i="8"/>
  <c r="B4" i="14"/>
  <c r="A3" i="8"/>
  <c r="B17" i="14"/>
  <c r="A16" i="8"/>
  <c r="B13" i="14"/>
  <c r="A12" i="8"/>
  <c r="B14" i="14"/>
  <c r="A13" i="8"/>
  <c r="B38" i="14"/>
  <c r="A37" i="8"/>
  <c r="B44" i="14"/>
  <c r="A43" i="8"/>
  <c r="B36" i="14"/>
  <c r="A35" i="8"/>
  <c r="B26" i="14"/>
  <c r="A25" i="8"/>
  <c r="B33" i="14"/>
  <c r="A32" i="8"/>
  <c r="B29" i="14"/>
  <c r="A28" i="8"/>
  <c r="B37" i="14"/>
  <c r="A36" i="8"/>
  <c r="B24" i="14"/>
  <c r="A23" i="8"/>
  <c r="B19" i="14"/>
  <c r="A18" i="8"/>
  <c r="B43" i="14"/>
  <c r="A42" i="8"/>
  <c r="B18" i="14"/>
  <c r="A17" i="8"/>
  <c r="B41" i="14"/>
  <c r="A40" i="8"/>
  <c r="B22" i="14"/>
  <c r="A21" i="8"/>
  <c r="B21" i="14"/>
  <c r="A20" i="8"/>
  <c r="B25" i="14"/>
  <c r="A24" i="8"/>
  <c r="B31" i="14"/>
  <c r="A30" i="8"/>
  <c r="B6" i="14"/>
  <c r="A5" i="8"/>
  <c r="C20" i="17" a="1"/>
  <c r="C20" i="17" s="1"/>
  <c r="A49" i="8"/>
  <c r="B7" i="14"/>
  <c r="A6" i="8"/>
  <c r="B20" i="14"/>
  <c r="A19" i="8"/>
  <c r="A54" i="8"/>
  <c r="H20" i="17" a="1"/>
  <c r="H20" i="17" s="1"/>
  <c r="H8" i="20" a="1"/>
  <c r="H8" i="20" s="1"/>
  <c r="B28" i="14"/>
  <c r="A27" i="8"/>
  <c r="B30" i="14"/>
  <c r="A29" i="8"/>
  <c r="G20" i="17" a="1"/>
  <c r="G20" i="17" s="1"/>
  <c r="A53" i="8"/>
  <c r="G8" i="20" a="1"/>
  <c r="G8" i="20" s="1"/>
  <c r="B42" i="14"/>
  <c r="A41" i="8"/>
  <c r="B34" i="14"/>
  <c r="A33" i="8"/>
  <c r="B39" i="14"/>
  <c r="A38" i="8"/>
  <c r="A56" i="8"/>
  <c r="D21" i="17" a="1"/>
  <c r="D21" i="17" s="1"/>
  <c r="J8" i="20" a="1"/>
  <c r="J8" i="20" s="1"/>
  <c r="B23" i="14"/>
  <c r="A22" i="8"/>
  <c r="B8" i="14"/>
  <c r="A7" i="8"/>
  <c r="B16" i="14"/>
  <c r="A15" i="8"/>
  <c r="E8" i="20" a="1"/>
  <c r="E8" i="20" s="1"/>
  <c r="A51" i="8"/>
  <c r="E20" i="17" a="1"/>
  <c r="E20" i="17" s="1"/>
  <c r="C8" i="20" a="1"/>
  <c r="C8" i="20" s="1"/>
  <c r="B50" i="14"/>
  <c r="B55" i="14"/>
  <c r="B54" i="14"/>
  <c r="B57" i="14"/>
  <c r="B52" i="14"/>
  <c r="B53" i="14"/>
  <c r="N7" i="20" a="1"/>
  <c r="N7" i="20" s="1"/>
  <c r="B49" i="14"/>
  <c r="E4" i="17" a="1"/>
  <c r="E4" i="17" s="1"/>
  <c r="E4" i="20" a="1"/>
  <c r="E4" i="20" s="1"/>
  <c r="E12" i="17" a="1"/>
  <c r="E12" i="17" s="1"/>
  <c r="E6" i="20" a="1"/>
  <c r="E6" i="20" s="1"/>
  <c r="G12" i="17" a="1"/>
  <c r="G12" i="17" s="1"/>
  <c r="G6" i="20" a="1"/>
  <c r="G6" i="20" s="1"/>
  <c r="G14" i="17" a="1"/>
  <c r="G14" i="17" s="1"/>
  <c r="G7" i="20" a="1"/>
  <c r="G7" i="20" s="1"/>
  <c r="E13" i="17" a="1"/>
  <c r="E13" i="17" s="1"/>
  <c r="K6" i="20" a="1"/>
  <c r="K6" i="20" s="1"/>
  <c r="D14" i="17" a="1"/>
  <c r="D14" i="17" s="1"/>
  <c r="D7" i="20" a="1"/>
  <c r="D7" i="20" s="1"/>
  <c r="C7" i="17" a="1"/>
  <c r="C7" i="17" s="1"/>
  <c r="I5" i="20" a="1"/>
  <c r="I5" i="20" s="1"/>
  <c r="C5" i="17" a="1"/>
  <c r="C5" i="17" s="1"/>
  <c r="I4" i="20" a="1"/>
  <c r="I4" i="20" s="1"/>
  <c r="E6" i="17" a="1"/>
  <c r="E6" i="17" s="1"/>
  <c r="E5" i="20" a="1"/>
  <c r="E5" i="20" s="1"/>
  <c r="F13" i="17" a="1"/>
  <c r="F13" i="17" s="1"/>
  <c r="L6" i="20" a="1"/>
  <c r="L6" i="20" s="1"/>
  <c r="F4" i="17" a="1"/>
  <c r="F4" i="17" s="1"/>
  <c r="F4" i="20" a="1"/>
  <c r="F4" i="20" s="1"/>
  <c r="C13" i="17" a="1"/>
  <c r="C13" i="17" s="1"/>
  <c r="I6" i="20" a="1"/>
  <c r="I6" i="20" s="1"/>
  <c r="G5" i="17" a="1"/>
  <c r="G5" i="17" s="1"/>
  <c r="M4" i="20" a="1"/>
  <c r="M4" i="20" s="1"/>
  <c r="E5" i="17" a="1"/>
  <c r="E5" i="17" s="1"/>
  <c r="K4" i="20" a="1"/>
  <c r="K4" i="20" s="1"/>
  <c r="F5" i="17" a="1"/>
  <c r="F5" i="17" s="1"/>
  <c r="L4" i="20" a="1"/>
  <c r="L4" i="20" s="1"/>
  <c r="E14" i="17" a="1"/>
  <c r="E14" i="17" s="1"/>
  <c r="E7" i="20" a="1"/>
  <c r="E7" i="20" s="1"/>
  <c r="F15" i="17" a="1"/>
  <c r="F15" i="17" s="1"/>
  <c r="L7" i="20" a="1"/>
  <c r="L7" i="20" s="1"/>
  <c r="D15" i="17" a="1"/>
  <c r="D15" i="17" s="1"/>
  <c r="J7" i="20" a="1"/>
  <c r="J7" i="20" s="1"/>
  <c r="H4" i="17" a="1"/>
  <c r="H4" i="17" s="1"/>
  <c r="H4" i="20" a="1"/>
  <c r="H4" i="20" s="1"/>
  <c r="D5" i="17" a="1"/>
  <c r="D5" i="17" s="1"/>
  <c r="J4" i="20" a="1"/>
  <c r="J4" i="20" s="1"/>
  <c r="D6" i="17" a="1"/>
  <c r="D6" i="17" s="1"/>
  <c r="D5" i="20" a="1"/>
  <c r="D5" i="20" s="1"/>
  <c r="F7" i="17" a="1"/>
  <c r="F7" i="17" s="1"/>
  <c r="L5" i="20" a="1"/>
  <c r="L5" i="20" s="1"/>
  <c r="E15" i="17" a="1"/>
  <c r="E15" i="17" s="1"/>
  <c r="K7" i="20" a="1"/>
  <c r="K7" i="20" s="1"/>
  <c r="G15" i="17" a="1"/>
  <c r="G15" i="17" s="1"/>
  <c r="M7" i="20" a="1"/>
  <c r="M7" i="20" s="1"/>
  <c r="D12" i="17" a="1"/>
  <c r="D12" i="17" s="1"/>
  <c r="D6" i="20" a="1"/>
  <c r="D6" i="20" s="1"/>
  <c r="F6" i="17" a="1"/>
  <c r="F6" i="17" s="1"/>
  <c r="F5" i="20" a="1"/>
  <c r="F5" i="20" s="1"/>
  <c r="H5" i="17" a="1"/>
  <c r="H5" i="17" s="1"/>
  <c r="N4" i="20" a="1"/>
  <c r="N4" i="20" s="1"/>
  <c r="C6" i="17" a="1"/>
  <c r="C6" i="17" s="1"/>
  <c r="C5" i="20" a="1"/>
  <c r="C5" i="20" s="1"/>
  <c r="C14" i="17" a="1"/>
  <c r="C14" i="17" s="1"/>
  <c r="C7" i="20" a="1"/>
  <c r="C7" i="20" s="1"/>
  <c r="C15" i="17" a="1"/>
  <c r="C15" i="17" s="1"/>
  <c r="I7" i="20" a="1"/>
  <c r="I7" i="20" s="1"/>
  <c r="G13" i="17" a="1"/>
  <c r="G13" i="17" s="1"/>
  <c r="M6" i="20" a="1"/>
  <c r="M6" i="20" s="1"/>
  <c r="C12" i="17" a="1"/>
  <c r="C12" i="17" s="1"/>
  <c r="C6" i="20" a="1"/>
  <c r="C6" i="20" s="1"/>
  <c r="D13" i="17" a="1"/>
  <c r="D13" i="17" s="1"/>
  <c r="J6" i="20" a="1"/>
  <c r="J6" i="20" s="1"/>
  <c r="F12" i="17" a="1"/>
  <c r="F12" i="17" s="1"/>
  <c r="F6" i="20" a="1"/>
  <c r="F6" i="20" s="1"/>
  <c r="G7" i="17" a="1"/>
  <c r="G7" i="17" s="1"/>
  <c r="M5" i="20" a="1"/>
  <c r="M5" i="20" s="1"/>
  <c r="H6" i="17" a="1"/>
  <c r="H6" i="17" s="1"/>
  <c r="H5" i="20" a="1"/>
  <c r="H5" i="20" s="1"/>
  <c r="H13" i="17" a="1"/>
  <c r="H13" i="17" s="1"/>
  <c r="N6" i="20" a="1"/>
  <c r="N6" i="20" s="1"/>
  <c r="H14" i="17" a="1"/>
  <c r="H14" i="17" s="1"/>
  <c r="H7" i="20" a="1"/>
  <c r="H7" i="20" s="1"/>
  <c r="G6" i="17" a="1"/>
  <c r="G6" i="17" s="1"/>
  <c r="G5" i="20" a="1"/>
  <c r="G5" i="20" s="1"/>
  <c r="F14" i="17" a="1"/>
  <c r="F14" i="17" s="1"/>
  <c r="F7" i="20" a="1"/>
  <c r="F7" i="20" s="1"/>
  <c r="E7" i="17" a="1"/>
  <c r="E7" i="17" s="1"/>
  <c r="K5" i="20" a="1"/>
  <c r="K5" i="20" s="1"/>
  <c r="D7" i="17" a="1"/>
  <c r="D7" i="17" s="1"/>
  <c r="J5" i="20" a="1"/>
  <c r="J5" i="20" s="1"/>
  <c r="H7" i="17" a="1"/>
  <c r="H7" i="17" s="1"/>
  <c r="N5" i="20" a="1"/>
  <c r="N5" i="20" s="1"/>
  <c r="H12" i="17" a="1"/>
  <c r="H12" i="17" s="1"/>
  <c r="H6" i="20" a="1"/>
  <c r="H6" i="20" s="1"/>
  <c r="G4" i="17" a="1"/>
  <c r="G4" i="17" s="1"/>
  <c r="G4" i="20" a="1"/>
  <c r="G4" i="20" s="1"/>
  <c r="E2" i="8"/>
  <c r="D4" i="17" a="1"/>
  <c r="D4" i="17" s="1"/>
  <c r="H15" i="17" a="1"/>
  <c r="H15" i="17" s="1"/>
  <c r="B3" i="14"/>
  <c r="A2" i="8"/>
  <c r="A54" i="14" l="1"/>
  <c r="BC1" i="14" s="1" a="1"/>
  <c r="BC1" i="14" s="1"/>
  <c r="A55" i="14"/>
  <c r="BD1" i="14" s="1" a="1"/>
  <c r="BD1" i="14" s="1"/>
  <c r="A49" i="14"/>
  <c r="AX1" i="14" s="1" a="1"/>
  <c r="AX1" i="14" s="1"/>
  <c r="A56" i="14"/>
  <c r="BE1" i="14" s="1" a="1"/>
  <c r="BE1" i="14" s="1"/>
  <c r="A53" i="14"/>
  <c r="BB1" i="14" s="1" a="1"/>
  <c r="BB1" i="14" s="1"/>
  <c r="A52" i="14"/>
  <c r="BA1" i="14" s="1" a="1"/>
  <c r="BA1" i="14" s="1"/>
  <c r="A57" i="14"/>
  <c r="BF1" i="14" s="1" a="1"/>
  <c r="BF1" i="14" s="1"/>
  <c r="A51" i="14"/>
  <c r="AZ1" i="14" s="1" a="1"/>
  <c r="AZ1" i="14" s="1"/>
  <c r="A50" i="14"/>
  <c r="AY1" i="14" s="1" a="1"/>
  <c r="AY1" i="14" s="1"/>
  <c r="A43" i="14"/>
  <c r="AR1" i="14" s="1" a="1"/>
  <c r="AR1" i="14" s="1"/>
  <c r="A44" i="14"/>
  <c r="AS1" i="14" s="1" a="1"/>
  <c r="AS1" i="14" s="1"/>
  <c r="A46" i="14"/>
  <c r="AU1" i="14" s="1" a="1"/>
  <c r="AU1" i="14" s="1"/>
  <c r="D2" i="14" a="1"/>
  <c r="D2" i="14" s="1"/>
  <c r="V2" i="14" a="1"/>
  <c r="V2" i="14" s="1"/>
  <c r="V60" i="14" s="1" a="1"/>
  <c r="V60" i="14" s="1"/>
  <c r="A21" i="14"/>
  <c r="V1" i="14" s="1" a="1"/>
  <c r="V1" i="14" s="1"/>
  <c r="AD2" i="14" a="1"/>
  <c r="AD2" i="14" s="1"/>
  <c r="AD61" i="14" s="1" a="1"/>
  <c r="AD61" i="14" s="1"/>
  <c r="A29" i="14"/>
  <c r="AD1" i="14" s="1" a="1"/>
  <c r="AD1" i="14" s="1"/>
  <c r="R2" i="14" a="1"/>
  <c r="R2" i="14" s="1"/>
  <c r="R70" i="14" s="1" a="1"/>
  <c r="R70" i="14" s="1"/>
  <c r="A17" i="14"/>
  <c r="R1" i="14" s="1" a="1"/>
  <c r="R1" i="14" s="1"/>
  <c r="A47" i="14"/>
  <c r="AV1" i="14" s="1" a="1"/>
  <c r="AV1" i="14" s="1"/>
  <c r="F2" i="14" a="1"/>
  <c r="F2" i="14" s="1"/>
  <c r="F73" i="14" s="1" a="1"/>
  <c r="F73" i="14" s="1"/>
  <c r="A5" i="14"/>
  <c r="F1" i="14" s="1" a="1"/>
  <c r="F1" i="14" s="1"/>
  <c r="AN2" i="14" a="1"/>
  <c r="AN2" i="14" s="1"/>
  <c r="AN60" i="14" s="1" a="1"/>
  <c r="AN60" i="14" s="1"/>
  <c r="A39" i="14"/>
  <c r="AN1" i="14" s="1" a="1"/>
  <c r="AN1" i="14" s="1"/>
  <c r="W2" i="14" a="1"/>
  <c r="W2" i="14" s="1"/>
  <c r="W64" i="14" s="1" a="1"/>
  <c r="W64" i="14" s="1"/>
  <c r="A22" i="14"/>
  <c r="W1" i="14" s="1" a="1"/>
  <c r="W1" i="14" s="1"/>
  <c r="AH2" i="14" a="1"/>
  <c r="AH2" i="14" s="1"/>
  <c r="AH68" i="14" s="1" a="1"/>
  <c r="AH68" i="14" s="1"/>
  <c r="A33" i="14"/>
  <c r="AH1" i="14" s="1" a="1"/>
  <c r="AH1" i="14" s="1"/>
  <c r="E2" i="14" a="1"/>
  <c r="E2" i="14" s="1"/>
  <c r="E67" i="14" s="1" a="1"/>
  <c r="E67" i="14" s="1"/>
  <c r="A4" i="14"/>
  <c r="E1" i="14" s="1" a="1"/>
  <c r="E1" i="14" s="1"/>
  <c r="AO2" i="14" a="1"/>
  <c r="AO2" i="14" s="1"/>
  <c r="AO61" i="14" s="1" a="1"/>
  <c r="AO61" i="14" s="1"/>
  <c r="A40" i="14"/>
  <c r="AO1" i="14" s="1" a="1"/>
  <c r="AO1" i="14" s="1"/>
  <c r="AJ2" i="14" a="1"/>
  <c r="AJ2" i="14" s="1"/>
  <c r="AJ74" i="14" s="1" a="1"/>
  <c r="AJ74" i="14" s="1"/>
  <c r="A35" i="14"/>
  <c r="AJ1" i="14" s="1" a="1"/>
  <c r="AJ1" i="14" s="1"/>
  <c r="AI2" i="14" a="1"/>
  <c r="AI2" i="14" s="1"/>
  <c r="AI73" i="14" s="1" a="1"/>
  <c r="AI73" i="14" s="1"/>
  <c r="A34" i="14"/>
  <c r="AI1" i="14" s="1" a="1"/>
  <c r="AI1" i="14" s="1"/>
  <c r="U2" i="14" a="1"/>
  <c r="U2" i="14" s="1"/>
  <c r="U70" i="14" s="1" a="1"/>
  <c r="U70" i="14" s="1"/>
  <c r="A20" i="14"/>
  <c r="U1" i="14" s="1" a="1"/>
  <c r="U1" i="14" s="1"/>
  <c r="AP2" i="14" a="1"/>
  <c r="AP2" i="14" s="1"/>
  <c r="AP77" i="14" s="1" a="1"/>
  <c r="AP77" i="14" s="1"/>
  <c r="A41" i="14"/>
  <c r="AP1" i="14" s="1" a="1"/>
  <c r="AP1" i="14" s="1"/>
  <c r="AA2" i="14" a="1"/>
  <c r="AA2" i="14" s="1"/>
  <c r="AA69" i="14" s="1" a="1"/>
  <c r="AA69" i="14" s="1"/>
  <c r="A26" i="14"/>
  <c r="AA1" i="14" s="1" a="1"/>
  <c r="AA1" i="14" s="1"/>
  <c r="AB2" i="14" a="1"/>
  <c r="AB2" i="14" s="1"/>
  <c r="AB62" i="14" s="1" a="1"/>
  <c r="AB62" i="14" s="1"/>
  <c r="A27" i="14"/>
  <c r="AB1" i="14" s="1" a="1"/>
  <c r="AB1" i="14" s="1"/>
  <c r="K2" i="14" a="1"/>
  <c r="K2" i="14" s="1"/>
  <c r="K65" i="14" s="1" a="1"/>
  <c r="K65" i="14" s="1"/>
  <c r="A10" i="14"/>
  <c r="K1" i="14" s="1" a="1"/>
  <c r="K1" i="14" s="1"/>
  <c r="AQ2" i="14" a="1"/>
  <c r="AQ2" i="14" s="1"/>
  <c r="AQ61" i="14" s="1" a="1"/>
  <c r="AQ61" i="14" s="1"/>
  <c r="A42" i="14"/>
  <c r="AQ1" i="14" s="1" a="1"/>
  <c r="AQ1" i="14" s="1"/>
  <c r="H2" i="14" a="1"/>
  <c r="H2" i="14" s="1"/>
  <c r="H70" i="14" s="1" a="1"/>
  <c r="H70" i="14" s="1"/>
  <c r="A7" i="14"/>
  <c r="H1" i="14" s="1" a="1"/>
  <c r="H1" i="14" s="1"/>
  <c r="S2" i="14" a="1"/>
  <c r="S2" i="14" s="1"/>
  <c r="S66" i="14" s="1" a="1"/>
  <c r="S66" i="14" s="1"/>
  <c r="A18" i="14"/>
  <c r="S1" i="14" s="1" a="1"/>
  <c r="S1" i="14" s="1"/>
  <c r="AK2" i="14" a="1"/>
  <c r="AK2" i="14" s="1"/>
  <c r="AK65" i="14" s="1" a="1"/>
  <c r="AK65" i="14" s="1"/>
  <c r="A36" i="14"/>
  <c r="AK1" i="14" s="1" a="1"/>
  <c r="AK1" i="14" s="1"/>
  <c r="A48" i="14"/>
  <c r="AW1" i="14" s="1" a="1"/>
  <c r="AW1" i="14" s="1"/>
  <c r="M2" i="14" a="1"/>
  <c r="M2" i="14" s="1"/>
  <c r="M66" i="14" s="1" a="1"/>
  <c r="M66" i="14" s="1"/>
  <c r="A12" i="14"/>
  <c r="M1" i="14" s="1" a="1"/>
  <c r="M1" i="14" s="1"/>
  <c r="Q2" i="14" a="1"/>
  <c r="Q2" i="14" s="1"/>
  <c r="Q66" i="14" s="1" a="1"/>
  <c r="Q66" i="14" s="1"/>
  <c r="A16" i="14"/>
  <c r="Q1" i="14" s="1" a="1"/>
  <c r="Q1" i="14" s="1"/>
  <c r="L2" i="14" a="1"/>
  <c r="L2" i="14" s="1"/>
  <c r="L66" i="14" s="1" a="1"/>
  <c r="L66" i="14" s="1"/>
  <c r="A11" i="14"/>
  <c r="L1" i="14" s="1" a="1"/>
  <c r="L1" i="14" s="1"/>
  <c r="I2" i="14" a="1"/>
  <c r="I2" i="14" s="1"/>
  <c r="I74" i="14" s="1" a="1"/>
  <c r="I74" i="14" s="1"/>
  <c r="A8" i="14"/>
  <c r="I1" i="14" s="1" a="1"/>
  <c r="I1" i="14" s="1"/>
  <c r="G2" i="14" a="1"/>
  <c r="G2" i="14" s="1"/>
  <c r="G62" i="14" s="1" a="1"/>
  <c r="G62" i="14" s="1"/>
  <c r="A6" i="14"/>
  <c r="G1" i="14" s="1" a="1"/>
  <c r="G1" i="14" s="1"/>
  <c r="T2" i="14" a="1"/>
  <c r="T2" i="14" s="1"/>
  <c r="T66" i="14" s="1" a="1"/>
  <c r="T66" i="14" s="1"/>
  <c r="A19" i="14"/>
  <c r="T1" i="14" s="1" a="1"/>
  <c r="T1" i="14" s="1"/>
  <c r="AM2" i="14" a="1"/>
  <c r="AM2" i="14" s="1"/>
  <c r="AM71" i="14" s="1" a="1"/>
  <c r="AM71" i="14" s="1"/>
  <c r="A38" i="14"/>
  <c r="AM1" i="14" s="1" a="1"/>
  <c r="AM1" i="14" s="1"/>
  <c r="P2" i="14" a="1"/>
  <c r="P2" i="14" s="1"/>
  <c r="P78" i="14" s="1" a="1"/>
  <c r="P78" i="14" s="1"/>
  <c r="A15" i="14"/>
  <c r="P1" i="14" s="1" a="1"/>
  <c r="P1" i="14" s="1"/>
  <c r="AG2" i="14" a="1"/>
  <c r="AG2" i="14" s="1"/>
  <c r="AG69" i="14" s="1" a="1"/>
  <c r="AG69" i="14" s="1"/>
  <c r="A32" i="14"/>
  <c r="AG1" i="14" s="1" a="1"/>
  <c r="AG1" i="14" s="1"/>
  <c r="BG2" i="14" a="1"/>
  <c r="BG2" i="14" s="1"/>
  <c r="BG73" i="14" s="1" a="1"/>
  <c r="BG73" i="14" s="1"/>
  <c r="A58" i="14"/>
  <c r="BG1" i="14" s="1" a="1"/>
  <c r="BG1" i="14" s="1"/>
  <c r="X2" i="14" a="1"/>
  <c r="X2" i="14" s="1"/>
  <c r="X84" i="14" s="1" a="1"/>
  <c r="X84" i="14" s="1"/>
  <c r="A23" i="14"/>
  <c r="X1" i="14" s="1" a="1"/>
  <c r="X1" i="14" s="1"/>
  <c r="AE2" i="14" a="1"/>
  <c r="AE2" i="14" s="1"/>
  <c r="AE65" i="14" s="1" a="1"/>
  <c r="AE65" i="14" s="1"/>
  <c r="A30" i="14"/>
  <c r="AE1" i="14" s="1" a="1"/>
  <c r="AE1" i="14" s="1"/>
  <c r="AF2" i="14" a="1"/>
  <c r="AF2" i="14" s="1"/>
  <c r="AF64" i="14" s="1" a="1"/>
  <c r="AF64" i="14" s="1"/>
  <c r="A31" i="14"/>
  <c r="AF1" i="14" s="1" a="1"/>
  <c r="AF1" i="14" s="1"/>
  <c r="Y2" i="14" a="1"/>
  <c r="Y2" i="14" s="1"/>
  <c r="Y62" i="14" s="1" a="1"/>
  <c r="Y62" i="14" s="1"/>
  <c r="A24" i="14"/>
  <c r="Y1" i="14" s="1" a="1"/>
  <c r="Y1" i="14" s="1"/>
  <c r="O2" i="14" a="1"/>
  <c r="O2" i="14" s="1"/>
  <c r="O77" i="14" s="1" a="1"/>
  <c r="O77" i="14" s="1"/>
  <c r="A14" i="14"/>
  <c r="O1" i="14" s="1" a="1"/>
  <c r="O1" i="14" s="1"/>
  <c r="J2" i="14" a="1"/>
  <c r="J2" i="14" s="1"/>
  <c r="J60" i="14" s="1" a="1"/>
  <c r="J60" i="14" s="1"/>
  <c r="A9" i="14"/>
  <c r="J1" i="14" s="1" a="1"/>
  <c r="J1" i="14" s="1"/>
  <c r="AC2" i="14" a="1"/>
  <c r="AC2" i="14" s="1"/>
  <c r="AC63" i="14" s="1" a="1"/>
  <c r="AC63" i="14" s="1"/>
  <c r="A28" i="14"/>
  <c r="AC1" i="14" s="1" a="1"/>
  <c r="AC1" i="14" s="1"/>
  <c r="Z2" i="14" a="1"/>
  <c r="Z2" i="14" s="1"/>
  <c r="Z73" i="14" s="1" a="1"/>
  <c r="Z73" i="14" s="1"/>
  <c r="A25" i="14"/>
  <c r="Z1" i="14" s="1" a="1"/>
  <c r="Z1" i="14" s="1"/>
  <c r="AL2" i="14" a="1"/>
  <c r="AL2" i="14" s="1"/>
  <c r="AL85" i="14" s="1" a="1"/>
  <c r="AL85" i="14" s="1"/>
  <c r="A37" i="14"/>
  <c r="AL1" i="14" s="1" a="1"/>
  <c r="AL1" i="14" s="1"/>
  <c r="N2" i="14" a="1"/>
  <c r="N2" i="14" s="1"/>
  <c r="N74" i="14" s="1" a="1"/>
  <c r="N74" i="14" s="1"/>
  <c r="A13" i="14"/>
  <c r="N1" i="14" s="1" a="1"/>
  <c r="N1" i="14" s="1"/>
  <c r="A45" i="14"/>
  <c r="AT1" i="14" s="1" a="1"/>
  <c r="AT1" i="14" s="1"/>
  <c r="C50" i="8"/>
  <c r="C49" i="8"/>
  <c r="C51" i="8"/>
  <c r="B59" i="14"/>
  <c r="C53" i="8"/>
  <c r="C56" i="8"/>
  <c r="C52" i="8"/>
  <c r="C54" i="8"/>
  <c r="AS2" i="14" a="1"/>
  <c r="AS2" i="14" s="1"/>
  <c r="BA2" i="14" a="1"/>
  <c r="BA2" i="14" s="1"/>
  <c r="AX2" i="14" a="1"/>
  <c r="AX2" i="14" s="1"/>
  <c r="BF2" i="14" a="1"/>
  <c r="BF2" i="14" s="1"/>
  <c r="AT2" i="14" a="1"/>
  <c r="AT2" i="14" s="1"/>
  <c r="BB2" i="14" a="1"/>
  <c r="BB2" i="14" s="1"/>
  <c r="AU2" i="14" a="1"/>
  <c r="AU2" i="14" s="1"/>
  <c r="BC2" i="14" a="1"/>
  <c r="BC2" i="14" s="1"/>
  <c r="AV2" i="14" a="1"/>
  <c r="AV2" i="14" s="1"/>
  <c r="BD2" i="14" a="1"/>
  <c r="BD2" i="14" s="1"/>
  <c r="AR2" i="14" a="1"/>
  <c r="AR2" i="14" s="1"/>
  <c r="AZ2" i="14" a="1"/>
  <c r="AZ2" i="14" s="1"/>
  <c r="AW2" i="14" a="1"/>
  <c r="AW2" i="14" s="1"/>
  <c r="BE2" i="14" a="1"/>
  <c r="BE2" i="14" s="1"/>
  <c r="C46" i="8"/>
  <c r="AY2" i="14" a="1"/>
  <c r="AY2" i="14" s="1"/>
  <c r="C45" i="8"/>
  <c r="C48" i="8"/>
  <c r="C47" i="8"/>
  <c r="C44" i="8"/>
  <c r="C42" i="8"/>
  <c r="C43" i="8"/>
  <c r="C2" i="8"/>
  <c r="C41" i="8"/>
  <c r="C40" i="8"/>
  <c r="C39" i="8"/>
  <c r="C3" i="8"/>
  <c r="C19" i="8"/>
  <c r="C38" i="8"/>
  <c r="C31" i="8"/>
  <c r="C37" i="8"/>
  <c r="C36" i="8"/>
  <c r="C35" i="8"/>
  <c r="C30" i="8"/>
  <c r="C34" i="8"/>
  <c r="C33" i="8"/>
  <c r="C32" i="8"/>
  <c r="C29" i="8"/>
  <c r="C25" i="8"/>
  <c r="C23" i="8"/>
  <c r="C20" i="8"/>
  <c r="C8" i="8"/>
  <c r="C4" i="8"/>
  <c r="C21" i="8"/>
  <c r="C14" i="8"/>
  <c r="C22" i="8"/>
  <c r="C6" i="8"/>
  <c r="C11" i="8"/>
  <c r="C24" i="8"/>
  <c r="C17" i="8"/>
  <c r="C13" i="8"/>
  <c r="C7" i="8"/>
  <c r="C5" i="8"/>
  <c r="C16" i="8"/>
  <c r="C26" i="8"/>
  <c r="C28" i="8"/>
  <c r="C12" i="8"/>
  <c r="C27" i="8"/>
  <c r="C15" i="8"/>
  <c r="C18" i="8"/>
  <c r="C9" i="8"/>
  <c r="C10" i="8"/>
  <c r="A3" i="14"/>
  <c r="AJ68" i="14" l="1" a="1"/>
  <c r="AJ68" i="14" s="1"/>
  <c r="AQ99" i="14" a="1"/>
  <c r="AQ99" i="14" s="1"/>
  <c r="AJ143" i="14" a="1"/>
  <c r="AJ143" i="14" s="1"/>
  <c r="AJ79" i="14" a="1"/>
  <c r="AJ79" i="14" s="1"/>
  <c r="X114" i="14" a="1"/>
  <c r="X114" i="14" s="1"/>
  <c r="AJ183" i="14" a="1"/>
  <c r="AJ183" i="14" s="1"/>
  <c r="AJ102" i="14" a="1"/>
  <c r="AJ102" i="14" s="1"/>
  <c r="AJ82" i="14" a="1"/>
  <c r="AJ82" i="14" s="1"/>
  <c r="AL238" i="14" a="1"/>
  <c r="AL238" i="14" s="1"/>
  <c r="AL138" i="14" a="1"/>
  <c r="AL138" i="14" s="1"/>
  <c r="N95" i="14" a="1"/>
  <c r="N95" i="14" s="1"/>
  <c r="AL182" i="14" a="1"/>
  <c r="AL182" i="14" s="1"/>
  <c r="AL174" i="14" a="1"/>
  <c r="AL174" i="14" s="1"/>
  <c r="AL113" i="14" a="1"/>
  <c r="AL113" i="14" s="1"/>
  <c r="Z228" i="14" a="1"/>
  <c r="Z228" i="14" s="1"/>
  <c r="AI226" i="14" a="1"/>
  <c r="AI226" i="14" s="1"/>
  <c r="AL208" i="14" a="1"/>
  <c r="AL208" i="14" s="1"/>
  <c r="AL96" i="14" a="1"/>
  <c r="AL96" i="14" s="1"/>
  <c r="AL188" i="14" a="1"/>
  <c r="AL188" i="14" s="1"/>
  <c r="AL75" i="14" a="1"/>
  <c r="AL75" i="14" s="1"/>
  <c r="AL165" i="14" a="1"/>
  <c r="AL165" i="14" s="1"/>
  <c r="AL175" i="14" a="1"/>
  <c r="AL175" i="14" s="1"/>
  <c r="X225" i="14" a="1"/>
  <c r="X225" i="14" s="1"/>
  <c r="AL167" i="14" a="1"/>
  <c r="AL167" i="14" s="1"/>
  <c r="X209" i="14" a="1"/>
  <c r="X209" i="14" s="1"/>
  <c r="AL162" i="14" a="1"/>
  <c r="AL162" i="14" s="1"/>
  <c r="X205" i="14" a="1"/>
  <c r="X205" i="14" s="1"/>
  <c r="AL147" i="14" a="1"/>
  <c r="AL147" i="14" s="1"/>
  <c r="X179" i="14" a="1"/>
  <c r="X179" i="14" s="1"/>
  <c r="AL224" i="14" a="1"/>
  <c r="AL224" i="14" s="1"/>
  <c r="AL157" i="14" a="1"/>
  <c r="AL157" i="14" s="1"/>
  <c r="X169" i="14" a="1"/>
  <c r="X169" i="14" s="1"/>
  <c r="AL220" i="14" a="1"/>
  <c r="AL220" i="14" s="1"/>
  <c r="AL152" i="14" a="1"/>
  <c r="AL152" i="14" s="1"/>
  <c r="X127" i="14" a="1"/>
  <c r="X127" i="14" s="1"/>
  <c r="AL239" i="14" a="1"/>
  <c r="AL239" i="14" s="1"/>
  <c r="AL139" i="14" a="1"/>
  <c r="AL139" i="14" s="1"/>
  <c r="X112" i="14" a="1"/>
  <c r="X112" i="14" s="1"/>
  <c r="AL216" i="14" a="1"/>
  <c r="AL216" i="14" s="1"/>
  <c r="AL120" i="14" a="1"/>
  <c r="AL120" i="14" s="1"/>
  <c r="X75" i="14" a="1"/>
  <c r="X75" i="14" s="1"/>
  <c r="AL210" i="14" a="1"/>
  <c r="AL210" i="14" s="1"/>
  <c r="AL128" i="14" a="1"/>
  <c r="AL128" i="14" s="1"/>
  <c r="X68" i="14" a="1"/>
  <c r="X68" i="14" s="1"/>
  <c r="AL203" i="14" a="1"/>
  <c r="AL203" i="14" s="1"/>
  <c r="AL118" i="14" a="1"/>
  <c r="AL118" i="14" s="1"/>
  <c r="L210" i="14" a="1"/>
  <c r="L210" i="14" s="1"/>
  <c r="AI97" i="14" a="1"/>
  <c r="AI97" i="14" s="1"/>
  <c r="AJ91" i="14" a="1"/>
  <c r="AJ91" i="14" s="1"/>
  <c r="H202" i="14" a="1"/>
  <c r="H202" i="14" s="1"/>
  <c r="H180" i="14" a="1"/>
  <c r="H180" i="14" s="1"/>
  <c r="AJ229" i="14" a="1"/>
  <c r="AJ229" i="14" s="1"/>
  <c r="Y236" i="14" a="1"/>
  <c r="Y236" i="14" s="1"/>
  <c r="AJ241" i="14" a="1"/>
  <c r="AJ241" i="14" s="1"/>
  <c r="AL78" i="14" a="1"/>
  <c r="AL78" i="14" s="1"/>
  <c r="Z177" i="14" a="1"/>
  <c r="Z177" i="14" s="1"/>
  <c r="U196" i="14" a="1"/>
  <c r="U196" i="14" s="1"/>
  <c r="Z127" i="14" a="1"/>
  <c r="Z127" i="14" s="1"/>
  <c r="Z77" i="14" a="1"/>
  <c r="Z77" i="14" s="1"/>
  <c r="Z213" i="14" a="1"/>
  <c r="Z213" i="14" s="1"/>
  <c r="Z166" i="14" a="1"/>
  <c r="Z166" i="14" s="1"/>
  <c r="Z113" i="14" a="1"/>
  <c r="Z113" i="14" s="1"/>
  <c r="Z64" i="14" a="1"/>
  <c r="Z64" i="14" s="1"/>
  <c r="BG223" i="14" a="1"/>
  <c r="BG223" i="14" s="1"/>
  <c r="Z219" i="14" a="1"/>
  <c r="Z219" i="14" s="1"/>
  <c r="Z156" i="14" a="1"/>
  <c r="Z156" i="14" s="1"/>
  <c r="Z115" i="14" a="1"/>
  <c r="Z115" i="14" s="1"/>
  <c r="Z62" i="14" a="1"/>
  <c r="Z62" i="14" s="1"/>
  <c r="BG193" i="14" a="1"/>
  <c r="BG193" i="14" s="1"/>
  <c r="Z214" i="14" a="1"/>
  <c r="Z214" i="14" s="1"/>
  <c r="Z162" i="14" a="1"/>
  <c r="Z162" i="14" s="1"/>
  <c r="Z111" i="14" a="1"/>
  <c r="Z111" i="14" s="1"/>
  <c r="BG177" i="14" a="1"/>
  <c r="BG177" i="14" s="1"/>
  <c r="Z221" i="14" a="1"/>
  <c r="Z221" i="14" s="1"/>
  <c r="Z123" i="14" a="1"/>
  <c r="Z123" i="14" s="1"/>
  <c r="Z61" i="14" a="1"/>
  <c r="Z61" i="14" s="1"/>
  <c r="Z210" i="14" a="1"/>
  <c r="Z210" i="14" s="1"/>
  <c r="Z161" i="14" a="1"/>
  <c r="Z161" i="14" s="1"/>
  <c r="Z95" i="14" a="1"/>
  <c r="Z95" i="14" s="1"/>
  <c r="BG148" i="14" a="1"/>
  <c r="BG148" i="14" s="1"/>
  <c r="Z208" i="14" a="1"/>
  <c r="Z208" i="14" s="1"/>
  <c r="Z153" i="14" a="1"/>
  <c r="Z153" i="14" s="1"/>
  <c r="Z107" i="14" a="1"/>
  <c r="Z107" i="14" s="1"/>
  <c r="BG131" i="14" a="1"/>
  <c r="BG131" i="14" s="1"/>
  <c r="Z168" i="14" a="1"/>
  <c r="Z168" i="14" s="1"/>
  <c r="Z202" i="14" a="1"/>
  <c r="Z202" i="14" s="1"/>
  <c r="Z157" i="14" a="1"/>
  <c r="Z157" i="14" s="1"/>
  <c r="Z100" i="14" a="1"/>
  <c r="Z100" i="14" s="1"/>
  <c r="BG112" i="14" a="1"/>
  <c r="BG112" i="14" s="1"/>
  <c r="Z196" i="14" a="1"/>
  <c r="Z196" i="14" s="1"/>
  <c r="Z147" i="14" a="1"/>
  <c r="Z147" i="14" s="1"/>
  <c r="Z101" i="14" a="1"/>
  <c r="Z101" i="14" s="1"/>
  <c r="Z91" i="14" a="1"/>
  <c r="Z91" i="14" s="1"/>
  <c r="Z187" i="14" a="1"/>
  <c r="Z187" i="14" s="1"/>
  <c r="Z148" i="14" a="1"/>
  <c r="Z148" i="14" s="1"/>
  <c r="Z88" i="14" a="1"/>
  <c r="Z88" i="14" s="1"/>
  <c r="Q162" i="14" a="1"/>
  <c r="Q162" i="14" s="1"/>
  <c r="Z146" i="14" a="1"/>
  <c r="Z146" i="14" s="1"/>
  <c r="Q224" i="14" a="1"/>
  <c r="Q224" i="14" s="1"/>
  <c r="Z230" i="14" a="1"/>
  <c r="Z230" i="14" s="1"/>
  <c r="Z190" i="14" a="1"/>
  <c r="Z190" i="14" s="1"/>
  <c r="Z140" i="14" a="1"/>
  <c r="Z140" i="14" s="1"/>
  <c r="Z96" i="14" a="1"/>
  <c r="Z96" i="14" s="1"/>
  <c r="Q81" i="14" a="1"/>
  <c r="Q81" i="14" s="1"/>
  <c r="Z231" i="14" a="1"/>
  <c r="Z231" i="14" s="1"/>
  <c r="Z189" i="14" a="1"/>
  <c r="Z189" i="14" s="1"/>
  <c r="Z135" i="14" a="1"/>
  <c r="Z135" i="14" s="1"/>
  <c r="Z87" i="14" a="1"/>
  <c r="Z87" i="14" s="1"/>
  <c r="Z201" i="14" a="1"/>
  <c r="Z201" i="14" s="1"/>
  <c r="Z237" i="14" a="1"/>
  <c r="Z237" i="14" s="1"/>
  <c r="Z192" i="14" a="1"/>
  <c r="Z192" i="14" s="1"/>
  <c r="Z117" i="14" a="1"/>
  <c r="Z117" i="14" s="1"/>
  <c r="Z92" i="14" a="1"/>
  <c r="Z92" i="14" s="1"/>
  <c r="Z225" i="14" a="1"/>
  <c r="Z225" i="14" s="1"/>
  <c r="Z186" i="14" a="1"/>
  <c r="Z186" i="14" s="1"/>
  <c r="Z132" i="14" a="1"/>
  <c r="Z132" i="14" s="1"/>
  <c r="Z70" i="14" a="1"/>
  <c r="Z70" i="14" s="1"/>
  <c r="Z226" i="14" a="1"/>
  <c r="Z226" i="14" s="1"/>
  <c r="Z163" i="14" a="1"/>
  <c r="Z163" i="14" s="1"/>
  <c r="Z129" i="14" a="1"/>
  <c r="Z129" i="14" s="1"/>
  <c r="Z65" i="14" a="1"/>
  <c r="Z65" i="14" s="1"/>
  <c r="AI71" i="14" a="1"/>
  <c r="AI71" i="14" s="1"/>
  <c r="AI75" i="14" a="1"/>
  <c r="AI75" i="14" s="1"/>
  <c r="AH104" i="14" a="1"/>
  <c r="AH104" i="14" s="1"/>
  <c r="H172" i="14" a="1"/>
  <c r="H172" i="14" s="1"/>
  <c r="AI241" i="14" a="1"/>
  <c r="AI241" i="14" s="1"/>
  <c r="AI216" i="14" a="1"/>
  <c r="AI216" i="14" s="1"/>
  <c r="AI208" i="14" a="1"/>
  <c r="AI208" i="14" s="1"/>
  <c r="AI95" i="14" a="1"/>
  <c r="AI95" i="14" s="1"/>
  <c r="U136" i="14" a="1"/>
  <c r="U136" i="14" s="1"/>
  <c r="AL232" i="14" a="1"/>
  <c r="AL232" i="14" s="1"/>
  <c r="AL214" i="14" a="1"/>
  <c r="AL214" i="14" s="1"/>
  <c r="AL206" i="14" a="1"/>
  <c r="AL206" i="14" s="1"/>
  <c r="AL172" i="14" a="1"/>
  <c r="AL172" i="14" s="1"/>
  <c r="AL166" i="14" a="1"/>
  <c r="AL166" i="14" s="1"/>
  <c r="AL163" i="14" a="1"/>
  <c r="AL163" i="14" s="1"/>
  <c r="AL132" i="14" a="1"/>
  <c r="AL132" i="14" s="1"/>
  <c r="AL106" i="14" a="1"/>
  <c r="AL106" i="14" s="1"/>
  <c r="AL68" i="14" a="1"/>
  <c r="AL68" i="14" s="1"/>
  <c r="X229" i="14" a="1"/>
  <c r="X229" i="14" s="1"/>
  <c r="X161" i="14" a="1"/>
  <c r="X161" i="14" s="1"/>
  <c r="X125" i="14" a="1"/>
  <c r="X125" i="14" s="1"/>
  <c r="X69" i="14" a="1"/>
  <c r="X69" i="14" s="1"/>
  <c r="L193" i="14" a="1"/>
  <c r="L193" i="14" s="1"/>
  <c r="AL240" i="14" a="1"/>
  <c r="AL240" i="14" s="1"/>
  <c r="AL211" i="14" a="1"/>
  <c r="AL211" i="14" s="1"/>
  <c r="AL209" i="14" a="1"/>
  <c r="AL209" i="14" s="1"/>
  <c r="AL171" i="14" a="1"/>
  <c r="AL171" i="14" s="1"/>
  <c r="AL161" i="14" a="1"/>
  <c r="AL161" i="14" s="1"/>
  <c r="AL153" i="14" a="1"/>
  <c r="AL153" i="14" s="1"/>
  <c r="AL131" i="14" a="1"/>
  <c r="AL131" i="14" s="1"/>
  <c r="AL101" i="14" a="1"/>
  <c r="AL101" i="14" s="1"/>
  <c r="AL83" i="14" a="1"/>
  <c r="AL83" i="14" s="1"/>
  <c r="X216" i="14" a="1"/>
  <c r="X216" i="14" s="1"/>
  <c r="X176" i="14" a="1"/>
  <c r="X176" i="14" s="1"/>
  <c r="X121" i="14" a="1"/>
  <c r="X121" i="14" s="1"/>
  <c r="X71" i="14" a="1"/>
  <c r="X71" i="14" s="1"/>
  <c r="L156" i="14" a="1"/>
  <c r="L156" i="14" s="1"/>
  <c r="AL228" i="14" a="1"/>
  <c r="AL228" i="14" s="1"/>
  <c r="AL236" i="14" a="1"/>
  <c r="AL236" i="14" s="1"/>
  <c r="AL200" i="14" a="1"/>
  <c r="AL200" i="14" s="1"/>
  <c r="AL207" i="14" a="1"/>
  <c r="AL207" i="14" s="1"/>
  <c r="AL159" i="14" a="1"/>
  <c r="AL159" i="14" s="1"/>
  <c r="AL151" i="14" a="1"/>
  <c r="AL151" i="14" s="1"/>
  <c r="AL149" i="14" a="1"/>
  <c r="AL149" i="14" s="1"/>
  <c r="AL130" i="14" a="1"/>
  <c r="AL130" i="14" s="1"/>
  <c r="AL117" i="14" a="1"/>
  <c r="AL117" i="14" s="1"/>
  <c r="AL65" i="14" a="1"/>
  <c r="AL65" i="14" s="1"/>
  <c r="X208" i="14" a="1"/>
  <c r="X208" i="14" s="1"/>
  <c r="X164" i="14" a="1"/>
  <c r="X164" i="14" s="1"/>
  <c r="X128" i="14" a="1"/>
  <c r="X128" i="14" s="1"/>
  <c r="X62" i="14" a="1"/>
  <c r="X62" i="14" s="1"/>
  <c r="L117" i="14" a="1"/>
  <c r="L117" i="14" s="1"/>
  <c r="AL217" i="14" a="1"/>
  <c r="AL217" i="14" s="1"/>
  <c r="AL235" i="14" a="1"/>
  <c r="AL235" i="14" s="1"/>
  <c r="AL194" i="14" a="1"/>
  <c r="AL194" i="14" s="1"/>
  <c r="AL199" i="14" a="1"/>
  <c r="AL199" i="14" s="1"/>
  <c r="AL181" i="14" a="1"/>
  <c r="AL181" i="14" s="1"/>
  <c r="AL150" i="14" a="1"/>
  <c r="AL150" i="14" s="1"/>
  <c r="AL145" i="14" a="1"/>
  <c r="AL145" i="14" s="1"/>
  <c r="AL129" i="14" a="1"/>
  <c r="AL129" i="14" s="1"/>
  <c r="AL116" i="14" a="1"/>
  <c r="AL116" i="14" s="1"/>
  <c r="AL72" i="14" a="1"/>
  <c r="AL72" i="14" s="1"/>
  <c r="X212" i="14" a="1"/>
  <c r="X212" i="14" s="1"/>
  <c r="X163" i="14" a="1"/>
  <c r="X163" i="14" s="1"/>
  <c r="X103" i="14" a="1"/>
  <c r="X103" i="14" s="1"/>
  <c r="X60" i="14" a="1"/>
  <c r="X60" i="14" s="1"/>
  <c r="L100" i="14" a="1"/>
  <c r="L100" i="14" s="1"/>
  <c r="AL221" i="14" a="1"/>
  <c r="AL221" i="14" s="1"/>
  <c r="AL234" i="14" a="1"/>
  <c r="AL234" i="14" s="1"/>
  <c r="AL198" i="14" a="1"/>
  <c r="AL198" i="14" s="1"/>
  <c r="AL204" i="14" a="1"/>
  <c r="AL204" i="14" s="1"/>
  <c r="AL180" i="14" a="1"/>
  <c r="AL180" i="14" s="1"/>
  <c r="AL148" i="14" a="1"/>
  <c r="AL148" i="14" s="1"/>
  <c r="AL144" i="14" a="1"/>
  <c r="AL144" i="14" s="1"/>
  <c r="AL119" i="14" a="1"/>
  <c r="AL119" i="14" s="1"/>
  <c r="AL108" i="14" a="1"/>
  <c r="AL108" i="14" s="1"/>
  <c r="X220" i="14" a="1"/>
  <c r="X220" i="14" s="1"/>
  <c r="X162" i="14" a="1"/>
  <c r="X162" i="14" s="1"/>
  <c r="X107" i="14" a="1"/>
  <c r="X107" i="14" s="1"/>
  <c r="AL219" i="14" a="1"/>
  <c r="AL219" i="14" s="1"/>
  <c r="AL233" i="14" a="1"/>
  <c r="AL233" i="14" s="1"/>
  <c r="AL205" i="14" a="1"/>
  <c r="AL205" i="14" s="1"/>
  <c r="AL191" i="14" a="1"/>
  <c r="AL191" i="14" s="1"/>
  <c r="AL179" i="14" a="1"/>
  <c r="AL179" i="14" s="1"/>
  <c r="AL156" i="14" a="1"/>
  <c r="AL156" i="14" s="1"/>
  <c r="AL141" i="14" a="1"/>
  <c r="AL141" i="14" s="1"/>
  <c r="AL124" i="14" a="1"/>
  <c r="AL124" i="14" s="1"/>
  <c r="AL100" i="14" a="1"/>
  <c r="AL100" i="14" s="1"/>
  <c r="O214" i="14" a="1"/>
  <c r="O214" i="14" s="1"/>
  <c r="X211" i="14" a="1"/>
  <c r="X211" i="14" s="1"/>
  <c r="X154" i="14" a="1"/>
  <c r="X154" i="14" s="1"/>
  <c r="X101" i="14" a="1"/>
  <c r="X101" i="14" s="1"/>
  <c r="AL218" i="14" a="1"/>
  <c r="AL218" i="14" s="1"/>
  <c r="AL192" i="14" a="1"/>
  <c r="AL192" i="14" s="1"/>
  <c r="AL184" i="14" a="1"/>
  <c r="AL184" i="14" s="1"/>
  <c r="AL178" i="14" a="1"/>
  <c r="AL178" i="14" s="1"/>
  <c r="AL142" i="14" a="1"/>
  <c r="AL142" i="14" s="1"/>
  <c r="AL137" i="14" a="1"/>
  <c r="AL137" i="14" s="1"/>
  <c r="AL126" i="14" a="1"/>
  <c r="AL126" i="14" s="1"/>
  <c r="AL105" i="14" a="1"/>
  <c r="AL105" i="14" s="1"/>
  <c r="O199" i="14" a="1"/>
  <c r="O199" i="14" s="1"/>
  <c r="X206" i="14" a="1"/>
  <c r="X206" i="14" s="1"/>
  <c r="X160" i="14" a="1"/>
  <c r="X160" i="14" s="1"/>
  <c r="X104" i="14" a="1"/>
  <c r="X104" i="14" s="1"/>
  <c r="X72" i="14" a="1"/>
  <c r="X72" i="14" s="1"/>
  <c r="L136" i="14" a="1"/>
  <c r="L136" i="14" s="1"/>
  <c r="AL231" i="14" a="1"/>
  <c r="AL231" i="14" s="1"/>
  <c r="AL229" i="14" a="1"/>
  <c r="AL229" i="14" s="1"/>
  <c r="AL223" i="14" a="1"/>
  <c r="AL223" i="14" s="1"/>
  <c r="AL195" i="14" a="1"/>
  <c r="AL195" i="14" s="1"/>
  <c r="AL202" i="14" a="1"/>
  <c r="AL202" i="14" s="1"/>
  <c r="AL177" i="14" a="1"/>
  <c r="AL177" i="14" s="1"/>
  <c r="AL160" i="14" a="1"/>
  <c r="AL160" i="14" s="1"/>
  <c r="AL146" i="14" a="1"/>
  <c r="AL146" i="14" s="1"/>
  <c r="AL123" i="14" a="1"/>
  <c r="AL123" i="14" s="1"/>
  <c r="AL99" i="14" a="1"/>
  <c r="AL99" i="14" s="1"/>
  <c r="O168" i="14" a="1"/>
  <c r="O168" i="14" s="1"/>
  <c r="X198" i="14" a="1"/>
  <c r="X198" i="14" s="1"/>
  <c r="X157" i="14" a="1"/>
  <c r="X157" i="14" s="1"/>
  <c r="X99" i="14" a="1"/>
  <c r="X99" i="14" s="1"/>
  <c r="AL222" i="14" a="1"/>
  <c r="AL222" i="14" s="1"/>
  <c r="AL241" i="14" a="1"/>
  <c r="AL241" i="14" s="1"/>
  <c r="AL190" i="14" a="1"/>
  <c r="AL190" i="14" s="1"/>
  <c r="AL189" i="14" a="1"/>
  <c r="AL189" i="14" s="1"/>
  <c r="AL176" i="14" a="1"/>
  <c r="AL176" i="14" s="1"/>
  <c r="AL158" i="14" a="1"/>
  <c r="AL158" i="14" s="1"/>
  <c r="AL134" i="14" a="1"/>
  <c r="AL134" i="14" s="1"/>
  <c r="AL127" i="14" a="1"/>
  <c r="AL127" i="14" s="1"/>
  <c r="AL98" i="14" a="1"/>
  <c r="AL98" i="14" s="1"/>
  <c r="O117" i="14" a="1"/>
  <c r="O117" i="14" s="1"/>
  <c r="X182" i="14" a="1"/>
  <c r="X182" i="14" s="1"/>
  <c r="X144" i="14" a="1"/>
  <c r="X144" i="14" s="1"/>
  <c r="X92" i="14" a="1"/>
  <c r="X92" i="14" s="1"/>
  <c r="AL227" i="14" a="1"/>
  <c r="AL227" i="14" s="1"/>
  <c r="AL237" i="14" a="1"/>
  <c r="AL237" i="14" s="1"/>
  <c r="AL201" i="14" a="1"/>
  <c r="AL201" i="14" s="1"/>
  <c r="AL185" i="14" a="1"/>
  <c r="AL185" i="14" s="1"/>
  <c r="AL170" i="14" a="1"/>
  <c r="AL170" i="14" s="1"/>
  <c r="AL155" i="14" a="1"/>
  <c r="AL155" i="14" s="1"/>
  <c r="AL133" i="14" a="1"/>
  <c r="AL133" i="14" s="1"/>
  <c r="AL110" i="14" a="1"/>
  <c r="AL110" i="14" s="1"/>
  <c r="AL87" i="14" a="1"/>
  <c r="AL87" i="14" s="1"/>
  <c r="X230" i="14" a="1"/>
  <c r="X230" i="14" s="1"/>
  <c r="X184" i="14" a="1"/>
  <c r="X184" i="14" s="1"/>
  <c r="X134" i="14" a="1"/>
  <c r="X134" i="14" s="1"/>
  <c r="X87" i="14" a="1"/>
  <c r="X87" i="14" s="1"/>
  <c r="AL225" i="14" a="1"/>
  <c r="AL225" i="14" s="1"/>
  <c r="AL213" i="14" a="1"/>
  <c r="AL213" i="14" s="1"/>
  <c r="AL197" i="14" a="1"/>
  <c r="AL197" i="14" s="1"/>
  <c r="AL183" i="14" a="1"/>
  <c r="AL183" i="14" s="1"/>
  <c r="AL168" i="14" a="1"/>
  <c r="AL168" i="14" s="1"/>
  <c r="AL143" i="14" a="1"/>
  <c r="AL143" i="14" s="1"/>
  <c r="AL135" i="14" a="1"/>
  <c r="AL135" i="14" s="1"/>
  <c r="AL121" i="14" a="1"/>
  <c r="AL121" i="14" s="1"/>
  <c r="AL69" i="14" a="1"/>
  <c r="AL69" i="14" s="1"/>
  <c r="X228" i="14" a="1"/>
  <c r="X228" i="14" s="1"/>
  <c r="X183" i="14" a="1"/>
  <c r="X183" i="14" s="1"/>
  <c r="X137" i="14" a="1"/>
  <c r="X137" i="14" s="1"/>
  <c r="X65" i="14" a="1"/>
  <c r="X65" i="14" s="1"/>
  <c r="AL230" i="14" a="1"/>
  <c r="AL230" i="14" s="1"/>
  <c r="AL215" i="14" a="1"/>
  <c r="AL215" i="14" s="1"/>
  <c r="AL193" i="14" a="1"/>
  <c r="AL193" i="14" s="1"/>
  <c r="AL186" i="14" a="1"/>
  <c r="AL186" i="14" s="1"/>
  <c r="AL169" i="14" a="1"/>
  <c r="AL169" i="14" s="1"/>
  <c r="AL154" i="14" a="1"/>
  <c r="AL154" i="14" s="1"/>
  <c r="AL140" i="14" a="1"/>
  <c r="AL140" i="14" s="1"/>
  <c r="AL122" i="14" a="1"/>
  <c r="AL122" i="14" s="1"/>
  <c r="AL86" i="14" a="1"/>
  <c r="AL86" i="14" s="1"/>
  <c r="X240" i="14" a="1"/>
  <c r="X240" i="14" s="1"/>
  <c r="X189" i="14" a="1"/>
  <c r="X189" i="14" s="1"/>
  <c r="X135" i="14" a="1"/>
  <c r="X135" i="14" s="1"/>
  <c r="X74" i="14" a="1"/>
  <c r="X74" i="14" s="1"/>
  <c r="L237" i="14" a="1"/>
  <c r="L237" i="14" s="1"/>
  <c r="AL226" i="14" a="1"/>
  <c r="AL226" i="14" s="1"/>
  <c r="AL212" i="14" a="1"/>
  <c r="AL212" i="14" s="1"/>
  <c r="AL196" i="14" a="1"/>
  <c r="AL196" i="14" s="1"/>
  <c r="AL187" i="14" a="1"/>
  <c r="AL187" i="14" s="1"/>
  <c r="AL173" i="14" a="1"/>
  <c r="AL173" i="14" s="1"/>
  <c r="AL164" i="14" a="1"/>
  <c r="AL164" i="14" s="1"/>
  <c r="AL136" i="14" a="1"/>
  <c r="AL136" i="14" s="1"/>
  <c r="AL125" i="14" a="1"/>
  <c r="AL125" i="14" s="1"/>
  <c r="AL82" i="14" a="1"/>
  <c r="AL82" i="14" s="1"/>
  <c r="X235" i="14" a="1"/>
  <c r="X235" i="14" s="1"/>
  <c r="X177" i="14" a="1"/>
  <c r="X177" i="14" s="1"/>
  <c r="X141" i="14" a="1"/>
  <c r="X141" i="14" s="1"/>
  <c r="X83" i="14" a="1"/>
  <c r="X83" i="14" s="1"/>
  <c r="L214" i="14" a="1"/>
  <c r="L214" i="14" s="1"/>
  <c r="AJ195" i="14" a="1"/>
  <c r="AJ195" i="14" s="1"/>
  <c r="AJ201" i="14" a="1"/>
  <c r="AJ201" i="14" s="1"/>
  <c r="AJ197" i="14" a="1"/>
  <c r="AJ197" i="14" s="1"/>
  <c r="AJ174" i="14" a="1"/>
  <c r="AJ174" i="14" s="1"/>
  <c r="AJ171" i="14" a="1"/>
  <c r="AJ171" i="14" s="1"/>
  <c r="U123" i="14" a="1"/>
  <c r="U123" i="14" s="1"/>
  <c r="U233" i="14" a="1"/>
  <c r="U233" i="14" s="1"/>
  <c r="AF103" i="14" a="1"/>
  <c r="AF103" i="14" s="1"/>
  <c r="AA199" i="14" a="1"/>
  <c r="AA199" i="14" s="1"/>
  <c r="W104" i="14" a="1"/>
  <c r="W104" i="14" s="1"/>
  <c r="H194" i="14" a="1"/>
  <c r="H194" i="14" s="1"/>
  <c r="H170" i="14" a="1"/>
  <c r="H170" i="14" s="1"/>
  <c r="H149" i="14" a="1"/>
  <c r="H149" i="14" s="1"/>
  <c r="AJ145" i="14" a="1"/>
  <c r="AJ145" i="14" s="1"/>
  <c r="H168" i="14" a="1"/>
  <c r="H168" i="14" s="1"/>
  <c r="AJ160" i="14" a="1"/>
  <c r="AJ160" i="14" s="1"/>
  <c r="H159" i="14" a="1"/>
  <c r="H159" i="14" s="1"/>
  <c r="AJ155" i="14" a="1"/>
  <c r="AJ155" i="14" s="1"/>
  <c r="H147" i="14" a="1"/>
  <c r="H147" i="14" s="1"/>
  <c r="H129" i="14" a="1"/>
  <c r="H129" i="14" s="1"/>
  <c r="AJ154" i="14" a="1"/>
  <c r="AJ154" i="14" s="1"/>
  <c r="H69" i="14" a="1"/>
  <c r="H69" i="14" s="1"/>
  <c r="AJ135" i="14" a="1"/>
  <c r="AJ135" i="14" s="1"/>
  <c r="H105" i="14" a="1"/>
  <c r="H105" i="14" s="1"/>
  <c r="H96" i="14" a="1"/>
  <c r="H96" i="14" s="1"/>
  <c r="H234" i="14" a="1"/>
  <c r="H234" i="14" s="1"/>
  <c r="H87" i="14" a="1"/>
  <c r="H87" i="14" s="1"/>
  <c r="H241" i="14" a="1"/>
  <c r="H241" i="14" s="1"/>
  <c r="H91" i="14" a="1"/>
  <c r="H91" i="14" s="1"/>
  <c r="H201" i="14" a="1"/>
  <c r="H201" i="14" s="1"/>
  <c r="H94" i="14" a="1"/>
  <c r="H94" i="14" s="1"/>
  <c r="H205" i="14" a="1"/>
  <c r="H205" i="14" s="1"/>
  <c r="H73" i="14" a="1"/>
  <c r="H73" i="14" s="1"/>
  <c r="AL109" i="14" a="1"/>
  <c r="AL109" i="14" s="1"/>
  <c r="AL94" i="14" a="1"/>
  <c r="AL94" i="14" s="1"/>
  <c r="AL73" i="14" a="1"/>
  <c r="AL73" i="14" s="1"/>
  <c r="Z239" i="14" a="1"/>
  <c r="Z239" i="14" s="1"/>
  <c r="Z227" i="14" a="1"/>
  <c r="Z227" i="14" s="1"/>
  <c r="Z207" i="14" a="1"/>
  <c r="Z207" i="14" s="1"/>
  <c r="Z183" i="14" a="1"/>
  <c r="Z183" i="14" s="1"/>
  <c r="Z174" i="14" a="1"/>
  <c r="Z174" i="14" s="1"/>
  <c r="Z155" i="14" a="1"/>
  <c r="Z155" i="14" s="1"/>
  <c r="Z139" i="14" a="1"/>
  <c r="Z139" i="14" s="1"/>
  <c r="Z131" i="14" a="1"/>
  <c r="Z131" i="14" s="1"/>
  <c r="Z105" i="14" a="1"/>
  <c r="Z105" i="14" s="1"/>
  <c r="Z90" i="14" a="1"/>
  <c r="Z90" i="14" s="1"/>
  <c r="Z84" i="14" a="1"/>
  <c r="Z84" i="14" s="1"/>
  <c r="Z66" i="14" a="1"/>
  <c r="Z66" i="14" s="1"/>
  <c r="O111" i="14" a="1"/>
  <c r="O111" i="14" s="1"/>
  <c r="X234" i="14" a="1"/>
  <c r="X234" i="14" s="1"/>
  <c r="X217" i="14" a="1"/>
  <c r="X217" i="14" s="1"/>
  <c r="X195" i="14" a="1"/>
  <c r="X195" i="14" s="1"/>
  <c r="X185" i="14" a="1"/>
  <c r="X185" i="14" s="1"/>
  <c r="X170" i="14" a="1"/>
  <c r="X170" i="14" s="1"/>
  <c r="X152" i="14" a="1"/>
  <c r="X152" i="14" s="1"/>
  <c r="X138" i="14" a="1"/>
  <c r="X138" i="14" s="1"/>
  <c r="X118" i="14" a="1"/>
  <c r="X118" i="14" s="1"/>
  <c r="X100" i="14" a="1"/>
  <c r="X100" i="14" s="1"/>
  <c r="X97" i="14" a="1"/>
  <c r="X97" i="14" s="1"/>
  <c r="X73" i="14" a="1"/>
  <c r="X73" i="14" s="1"/>
  <c r="BG125" i="14" a="1"/>
  <c r="BG125" i="14" s="1"/>
  <c r="L172" i="14" a="1"/>
  <c r="L172" i="14" s="1"/>
  <c r="Q222" i="14" a="1"/>
  <c r="Q222" i="14" s="1"/>
  <c r="AL93" i="14" a="1"/>
  <c r="AL93" i="14" s="1"/>
  <c r="AL92" i="14" a="1"/>
  <c r="AL92" i="14" s="1"/>
  <c r="AL64" i="14" a="1"/>
  <c r="AL64" i="14" s="1"/>
  <c r="Z238" i="14" a="1"/>
  <c r="Z238" i="14" s="1"/>
  <c r="Z209" i="14" a="1"/>
  <c r="Z209" i="14" s="1"/>
  <c r="Z204" i="14" a="1"/>
  <c r="Z204" i="14" s="1"/>
  <c r="Z188" i="14" a="1"/>
  <c r="Z188" i="14" s="1"/>
  <c r="Z172" i="14" a="1"/>
  <c r="Z172" i="14" s="1"/>
  <c r="Z142" i="14" a="1"/>
  <c r="Z142" i="14" s="1"/>
  <c r="Z141" i="14" a="1"/>
  <c r="Z141" i="14" s="1"/>
  <c r="Z130" i="14" a="1"/>
  <c r="Z130" i="14" s="1"/>
  <c r="Z109" i="14" a="1"/>
  <c r="Z109" i="14" s="1"/>
  <c r="Z94" i="14" a="1"/>
  <c r="Z94" i="14" s="1"/>
  <c r="Z69" i="14" a="1"/>
  <c r="Z69" i="14" s="1"/>
  <c r="Z60" i="14" a="1"/>
  <c r="Z60" i="14" s="1"/>
  <c r="O118" i="14" a="1"/>
  <c r="O118" i="14" s="1"/>
  <c r="X233" i="14" a="1"/>
  <c r="X233" i="14" s="1"/>
  <c r="X207" i="14" a="1"/>
  <c r="X207" i="14" s="1"/>
  <c r="X191" i="14" a="1"/>
  <c r="X191" i="14" s="1"/>
  <c r="X181" i="14" a="1"/>
  <c r="X181" i="14" s="1"/>
  <c r="X171" i="14" a="1"/>
  <c r="X171" i="14" s="1"/>
  <c r="X151" i="14" a="1"/>
  <c r="X151" i="14" s="1"/>
  <c r="X131" i="14" a="1"/>
  <c r="X131" i="14" s="1"/>
  <c r="X116" i="14" a="1"/>
  <c r="X116" i="14" s="1"/>
  <c r="X109" i="14" a="1"/>
  <c r="X109" i="14" s="1"/>
  <c r="X89" i="14" a="1"/>
  <c r="X89" i="14" s="1"/>
  <c r="X63" i="14" a="1"/>
  <c r="X63" i="14" s="1"/>
  <c r="BG233" i="14" a="1"/>
  <c r="BG233" i="14" s="1"/>
  <c r="BG123" i="14" a="1"/>
  <c r="BG123" i="14" s="1"/>
  <c r="L180" i="14" a="1"/>
  <c r="L180" i="14" s="1"/>
  <c r="Q178" i="14" a="1"/>
  <c r="Q178" i="14" s="1"/>
  <c r="AL104" i="14" a="1"/>
  <c r="AL104" i="14" s="1"/>
  <c r="AL80" i="14" a="1"/>
  <c r="AL80" i="14" s="1"/>
  <c r="AL63" i="14" a="1"/>
  <c r="AL63" i="14" s="1"/>
  <c r="Z236" i="14" a="1"/>
  <c r="Z236" i="14" s="1"/>
  <c r="Z217" i="14" a="1"/>
  <c r="Z217" i="14" s="1"/>
  <c r="Z200" i="14" a="1"/>
  <c r="Z200" i="14" s="1"/>
  <c r="Z185" i="14" a="1"/>
  <c r="Z185" i="14" s="1"/>
  <c r="Z170" i="14" a="1"/>
  <c r="Z170" i="14" s="1"/>
  <c r="Z160" i="14" a="1"/>
  <c r="Z160" i="14" s="1"/>
  <c r="Z137" i="14" a="1"/>
  <c r="Z137" i="14" s="1"/>
  <c r="Z118" i="14" a="1"/>
  <c r="Z118" i="14" s="1"/>
  <c r="Z103" i="14" a="1"/>
  <c r="Z103" i="14" s="1"/>
  <c r="Z97" i="14" a="1"/>
  <c r="Z97" i="14" s="1"/>
  <c r="Z68" i="14" a="1"/>
  <c r="Z68" i="14" s="1"/>
  <c r="O62" i="14" a="1"/>
  <c r="O62" i="14" s="1"/>
  <c r="X241" i="14" a="1"/>
  <c r="X241" i="14" s="1"/>
  <c r="X215" i="14" a="1"/>
  <c r="X215" i="14" s="1"/>
  <c r="X202" i="14" a="1"/>
  <c r="X202" i="14" s="1"/>
  <c r="X180" i="14" a="1"/>
  <c r="X180" i="14" s="1"/>
  <c r="X156" i="14" a="1"/>
  <c r="X156" i="14" s="1"/>
  <c r="X150" i="14" a="1"/>
  <c r="X150" i="14" s="1"/>
  <c r="X132" i="14" a="1"/>
  <c r="X132" i="14" s="1"/>
  <c r="X117" i="14" a="1"/>
  <c r="X117" i="14" s="1"/>
  <c r="X108" i="14" a="1"/>
  <c r="X108" i="14" s="1"/>
  <c r="X79" i="14" a="1"/>
  <c r="X79" i="14" s="1"/>
  <c r="X80" i="14" a="1"/>
  <c r="X80" i="14" s="1"/>
  <c r="BG213" i="14" a="1"/>
  <c r="BG213" i="14" s="1"/>
  <c r="BG101" i="14" a="1"/>
  <c r="BG101" i="14" s="1"/>
  <c r="L165" i="14" a="1"/>
  <c r="L165" i="14" s="1"/>
  <c r="Q116" i="14" a="1"/>
  <c r="Q116" i="14" s="1"/>
  <c r="AL103" i="14" a="1"/>
  <c r="AL103" i="14" s="1"/>
  <c r="AL89" i="14" a="1"/>
  <c r="AL89" i="14" s="1"/>
  <c r="AL62" i="14" a="1"/>
  <c r="AL62" i="14" s="1"/>
  <c r="Z235" i="14" a="1"/>
  <c r="Z235" i="14" s="1"/>
  <c r="Z212" i="14" a="1"/>
  <c r="Z212" i="14" s="1"/>
  <c r="Z198" i="14" a="1"/>
  <c r="Z198" i="14" s="1"/>
  <c r="Z178" i="14" a="1"/>
  <c r="Z178" i="14" s="1"/>
  <c r="Z169" i="14" a="1"/>
  <c r="Z169" i="14" s="1"/>
  <c r="Z152" i="14" a="1"/>
  <c r="Z152" i="14" s="1"/>
  <c r="Z138" i="14" a="1"/>
  <c r="Z138" i="14" s="1"/>
  <c r="Z116" i="14" a="1"/>
  <c r="Z116" i="14" s="1"/>
  <c r="Z110" i="14" a="1"/>
  <c r="Z110" i="14" s="1"/>
  <c r="Z85" i="14" a="1"/>
  <c r="Z85" i="14" s="1"/>
  <c r="Z63" i="14" a="1"/>
  <c r="Z63" i="14" s="1"/>
  <c r="O74" i="14" a="1"/>
  <c r="O74" i="14" s="1"/>
  <c r="X239" i="14" a="1"/>
  <c r="X239" i="14" s="1"/>
  <c r="X223" i="14" a="1"/>
  <c r="X223" i="14" s="1"/>
  <c r="X196" i="14" a="1"/>
  <c r="X196" i="14" s="1"/>
  <c r="X194" i="14" a="1"/>
  <c r="X194" i="14" s="1"/>
  <c r="X168" i="14" a="1"/>
  <c r="X168" i="14" s="1"/>
  <c r="X146" i="14" a="1"/>
  <c r="X146" i="14" s="1"/>
  <c r="X130" i="14" a="1"/>
  <c r="X130" i="14" s="1"/>
  <c r="X122" i="14" a="1"/>
  <c r="X122" i="14" s="1"/>
  <c r="X102" i="14" a="1"/>
  <c r="X102" i="14" s="1"/>
  <c r="X76" i="14" a="1"/>
  <c r="X76" i="14" s="1"/>
  <c r="X77" i="14" a="1"/>
  <c r="X77" i="14" s="1"/>
  <c r="BG219" i="14" a="1"/>
  <c r="BG219" i="14" s="1"/>
  <c r="BG104" i="14" a="1"/>
  <c r="BG104" i="14" s="1"/>
  <c r="L169" i="14" a="1"/>
  <c r="L169" i="14" s="1"/>
  <c r="Q112" i="14" a="1"/>
  <c r="Q112" i="14" s="1"/>
  <c r="AL102" i="14" a="1"/>
  <c r="AL102" i="14" s="1"/>
  <c r="AL77" i="14" a="1"/>
  <c r="AL77" i="14" s="1"/>
  <c r="AL71" i="14" a="1"/>
  <c r="AL71" i="14" s="1"/>
  <c r="Z234" i="14" a="1"/>
  <c r="Z234" i="14" s="1"/>
  <c r="Z215" i="14" a="1"/>
  <c r="Z215" i="14" s="1"/>
  <c r="Z195" i="14" a="1"/>
  <c r="Z195" i="14" s="1"/>
  <c r="Z194" i="14" a="1"/>
  <c r="Z194" i="14" s="1"/>
  <c r="Z167" i="14" a="1"/>
  <c r="Z167" i="14" s="1"/>
  <c r="Z151" i="14" a="1"/>
  <c r="Z151" i="14" s="1"/>
  <c r="Z124" i="14" a="1"/>
  <c r="Z124" i="14" s="1"/>
  <c r="Z120" i="14" a="1"/>
  <c r="Z120" i="14" s="1"/>
  <c r="Z108" i="14" a="1"/>
  <c r="Z108" i="14" s="1"/>
  <c r="Z98" i="14" a="1"/>
  <c r="Z98" i="14" s="1"/>
  <c r="Z82" i="14" a="1"/>
  <c r="Z82" i="14" s="1"/>
  <c r="X237" i="14" a="1"/>
  <c r="X237" i="14" s="1"/>
  <c r="X222" i="14" a="1"/>
  <c r="X222" i="14" s="1"/>
  <c r="X197" i="14" a="1"/>
  <c r="X197" i="14" s="1"/>
  <c r="X193" i="14" a="1"/>
  <c r="X193" i="14" s="1"/>
  <c r="X167" i="14" a="1"/>
  <c r="X167" i="14" s="1"/>
  <c r="X136" i="14" a="1"/>
  <c r="X136" i="14" s="1"/>
  <c r="X143" i="14" a="1"/>
  <c r="X143" i="14" s="1"/>
  <c r="X119" i="14" a="1"/>
  <c r="X119" i="14" s="1"/>
  <c r="X110" i="14" a="1"/>
  <c r="X110" i="14" s="1"/>
  <c r="X93" i="14" a="1"/>
  <c r="X93" i="14" s="1"/>
  <c r="X67" i="14" a="1"/>
  <c r="X67" i="14" s="1"/>
  <c r="BG217" i="14" a="1"/>
  <c r="BG217" i="14" s="1"/>
  <c r="BG78" i="14" a="1"/>
  <c r="BG78" i="14" s="1"/>
  <c r="L161" i="14" a="1"/>
  <c r="L161" i="14" s="1"/>
  <c r="Q115" i="14" a="1"/>
  <c r="Q115" i="14" s="1"/>
  <c r="AL70" i="14" a="1"/>
  <c r="AL70" i="14" s="1"/>
  <c r="AL95" i="14" a="1"/>
  <c r="AL95" i="14" s="1"/>
  <c r="AL61" i="14" a="1"/>
  <c r="AL61" i="14" s="1"/>
  <c r="Z233" i="14" a="1"/>
  <c r="Z233" i="14" s="1"/>
  <c r="Z220" i="14" a="1"/>
  <c r="Z220" i="14" s="1"/>
  <c r="Z191" i="14" a="1"/>
  <c r="Z191" i="14" s="1"/>
  <c r="Z193" i="14" a="1"/>
  <c r="Z193" i="14" s="1"/>
  <c r="Z171" i="14" a="1"/>
  <c r="Z171" i="14" s="1"/>
  <c r="Z145" i="14" a="1"/>
  <c r="Z145" i="14" s="1"/>
  <c r="Z125" i="14" a="1"/>
  <c r="Z125" i="14" s="1"/>
  <c r="Z119" i="14" a="1"/>
  <c r="Z119" i="14" s="1"/>
  <c r="Z79" i="14" a="1"/>
  <c r="Z79" i="14" s="1"/>
  <c r="Z81" i="14" a="1"/>
  <c r="Z81" i="14" s="1"/>
  <c r="Z78" i="14" a="1"/>
  <c r="Z78" i="14" s="1"/>
  <c r="X226" i="14" a="1"/>
  <c r="X226" i="14" s="1"/>
  <c r="X221" i="14" a="1"/>
  <c r="X221" i="14" s="1"/>
  <c r="X201" i="14" a="1"/>
  <c r="X201" i="14" s="1"/>
  <c r="X192" i="14" a="1"/>
  <c r="X192" i="14" s="1"/>
  <c r="X166" i="14" a="1"/>
  <c r="X166" i="14" s="1"/>
  <c r="X145" i="14" a="1"/>
  <c r="X145" i="14" s="1"/>
  <c r="X142" i="14" a="1"/>
  <c r="X142" i="14" s="1"/>
  <c r="X120" i="14" a="1"/>
  <c r="X120" i="14" s="1"/>
  <c r="X86" i="14" a="1"/>
  <c r="X86" i="14" s="1"/>
  <c r="X96" i="14" a="1"/>
  <c r="X96" i="14" s="1"/>
  <c r="X66" i="14" a="1"/>
  <c r="X66" i="14" s="1"/>
  <c r="BG198" i="14" a="1"/>
  <c r="BG198" i="14" s="1"/>
  <c r="L227" i="14" a="1"/>
  <c r="L227" i="14" s="1"/>
  <c r="L149" i="14" a="1"/>
  <c r="L149" i="14" s="1"/>
  <c r="Q74" i="14" a="1"/>
  <c r="Q74" i="14" s="1"/>
  <c r="AL115" i="14" a="1"/>
  <c r="AL115" i="14" s="1"/>
  <c r="AL97" i="14" a="1"/>
  <c r="AL97" i="14" s="1"/>
  <c r="AL84" i="14" a="1"/>
  <c r="AL84" i="14" s="1"/>
  <c r="AL67" i="14" a="1"/>
  <c r="AL67" i="14" s="1"/>
  <c r="Z224" i="14" a="1"/>
  <c r="Z224" i="14" s="1"/>
  <c r="Z218" i="14" a="1"/>
  <c r="Z218" i="14" s="1"/>
  <c r="Z197" i="14" a="1"/>
  <c r="Z197" i="14" s="1"/>
  <c r="Z181" i="14" a="1"/>
  <c r="Z181" i="14" s="1"/>
  <c r="Z173" i="14" a="1"/>
  <c r="Z173" i="14" s="1"/>
  <c r="Z150" i="14" a="1"/>
  <c r="Z150" i="14" s="1"/>
  <c r="Z128" i="14" a="1"/>
  <c r="Z128" i="14" s="1"/>
  <c r="Z126" i="14" a="1"/>
  <c r="Z126" i="14" s="1"/>
  <c r="Z102" i="14" a="1"/>
  <c r="Z102" i="14" s="1"/>
  <c r="Z86" i="14" a="1"/>
  <c r="Z86" i="14" s="1"/>
  <c r="Z76" i="14" a="1"/>
  <c r="Z76" i="14" s="1"/>
  <c r="X232" i="14" a="1"/>
  <c r="X232" i="14" s="1"/>
  <c r="X227" i="14" a="1"/>
  <c r="X227" i="14" s="1"/>
  <c r="X219" i="14" a="1"/>
  <c r="X219" i="14" s="1"/>
  <c r="X186" i="14" a="1"/>
  <c r="X186" i="14" s="1"/>
  <c r="X165" i="14" a="1"/>
  <c r="X165" i="14" s="1"/>
  <c r="X159" i="14" a="1"/>
  <c r="X159" i="14" s="1"/>
  <c r="X148" i="14" a="1"/>
  <c r="X148" i="14" s="1"/>
  <c r="X129" i="14" a="1"/>
  <c r="X129" i="14" s="1"/>
  <c r="X113" i="14" a="1"/>
  <c r="X113" i="14" s="1"/>
  <c r="X95" i="14" a="1"/>
  <c r="X95" i="14" s="1"/>
  <c r="X85" i="14" a="1"/>
  <c r="X85" i="14" s="1"/>
  <c r="X64" i="14" a="1"/>
  <c r="X64" i="14" s="1"/>
  <c r="BG202" i="14" a="1"/>
  <c r="BG202" i="14" s="1"/>
  <c r="L230" i="14" a="1"/>
  <c r="L230" i="14" s="1"/>
  <c r="L114" i="14" a="1"/>
  <c r="L114" i="14" s="1"/>
  <c r="Q68" i="14" a="1"/>
  <c r="Q68" i="14" s="1"/>
  <c r="AL114" i="14" a="1"/>
  <c r="AL114" i="14" s="1"/>
  <c r="AL90" i="14" a="1"/>
  <c r="AL90" i="14" s="1"/>
  <c r="AL76" i="14" a="1"/>
  <c r="AL76" i="14" s="1"/>
  <c r="AL66" i="14" a="1"/>
  <c r="AL66" i="14" s="1"/>
  <c r="Z240" i="14" a="1"/>
  <c r="Z240" i="14" s="1"/>
  <c r="Z211" i="14" a="1"/>
  <c r="Z211" i="14" s="1"/>
  <c r="Z205" i="14" a="1"/>
  <c r="Z205" i="14" s="1"/>
  <c r="Z180" i="14" a="1"/>
  <c r="Z180" i="14" s="1"/>
  <c r="Z164" i="14" a="1"/>
  <c r="Z164" i="14" s="1"/>
  <c r="Z165" i="14" a="1"/>
  <c r="Z165" i="14" s="1"/>
  <c r="Z136" i="14" a="1"/>
  <c r="Z136" i="14" s="1"/>
  <c r="Z121" i="14" a="1"/>
  <c r="Z121" i="14" s="1"/>
  <c r="Z106" i="14" a="1"/>
  <c r="Z106" i="14" s="1"/>
  <c r="Z89" i="14" a="1"/>
  <c r="Z89" i="14" s="1"/>
  <c r="Z74" i="14" a="1"/>
  <c r="Z74" i="14" s="1"/>
  <c r="X231" i="14" a="1"/>
  <c r="X231" i="14" s="1"/>
  <c r="X214" i="14" a="1"/>
  <c r="X214" i="14" s="1"/>
  <c r="X218" i="14" a="1"/>
  <c r="X218" i="14" s="1"/>
  <c r="X187" i="14" a="1"/>
  <c r="X187" i="14" s="1"/>
  <c r="X173" i="14" a="1"/>
  <c r="X173" i="14" s="1"/>
  <c r="X149" i="14" a="1"/>
  <c r="X149" i="14" s="1"/>
  <c r="X147" i="14" a="1"/>
  <c r="X147" i="14" s="1"/>
  <c r="X123" i="14" a="1"/>
  <c r="X123" i="14" s="1"/>
  <c r="X106" i="14" a="1"/>
  <c r="X106" i="14" s="1"/>
  <c r="X88" i="14" a="1"/>
  <c r="X88" i="14" s="1"/>
  <c r="X78" i="14" a="1"/>
  <c r="X78" i="14" s="1"/>
  <c r="X70" i="14" a="1"/>
  <c r="X70" i="14" s="1"/>
  <c r="BG183" i="14" a="1"/>
  <c r="BG183" i="14" s="1"/>
  <c r="L217" i="14" a="1"/>
  <c r="L217" i="14" s="1"/>
  <c r="L121" i="14" a="1"/>
  <c r="L121" i="14" s="1"/>
  <c r="Q62" i="14" a="1"/>
  <c r="Q62" i="14" s="1"/>
  <c r="AL107" i="14" a="1"/>
  <c r="AL107" i="14" s="1"/>
  <c r="AL88" i="14" a="1"/>
  <c r="AL88" i="14" s="1"/>
  <c r="AL74" i="14" a="1"/>
  <c r="AL74" i="14" s="1"/>
  <c r="AL60" i="14" a="1"/>
  <c r="AL60" i="14" s="1"/>
  <c r="Z223" i="14" a="1"/>
  <c r="Z223" i="14" s="1"/>
  <c r="Z216" i="14" a="1"/>
  <c r="Z216" i="14" s="1"/>
  <c r="Z203" i="14" a="1"/>
  <c r="Z203" i="14" s="1"/>
  <c r="Z179" i="14" a="1"/>
  <c r="Z179" i="14" s="1"/>
  <c r="Z159" i="14" a="1"/>
  <c r="Z159" i="14" s="1"/>
  <c r="Z143" i="14" a="1"/>
  <c r="Z143" i="14" s="1"/>
  <c r="Z122" i="14" a="1"/>
  <c r="Z122" i="14" s="1"/>
  <c r="Z104" i="14" a="1"/>
  <c r="Z104" i="14" s="1"/>
  <c r="Z99" i="14" a="1"/>
  <c r="Z99" i="14" s="1"/>
  <c r="Z67" i="14" a="1"/>
  <c r="Z67" i="14" s="1"/>
  <c r="Z72" i="14" a="1"/>
  <c r="Z72" i="14" s="1"/>
  <c r="O203" i="14" a="1"/>
  <c r="O203" i="14" s="1"/>
  <c r="X224" i="14" a="1"/>
  <c r="X224" i="14" s="1"/>
  <c r="X210" i="14" a="1"/>
  <c r="X210" i="14" s="1"/>
  <c r="X203" i="14" a="1"/>
  <c r="X203" i="14" s="1"/>
  <c r="X190" i="14" a="1"/>
  <c r="X190" i="14" s="1"/>
  <c r="X175" i="14" a="1"/>
  <c r="X175" i="14" s="1"/>
  <c r="X158" i="14" a="1"/>
  <c r="X158" i="14" s="1"/>
  <c r="X133" i="14" a="1"/>
  <c r="X133" i="14" s="1"/>
  <c r="X124" i="14" a="1"/>
  <c r="X124" i="14" s="1"/>
  <c r="X111" i="14" a="1"/>
  <c r="X111" i="14" s="1"/>
  <c r="X98" i="14" a="1"/>
  <c r="X98" i="14" s="1"/>
  <c r="X82" i="14" a="1"/>
  <c r="X82" i="14" s="1"/>
  <c r="X61" i="14" a="1"/>
  <c r="X61" i="14" s="1"/>
  <c r="BG172" i="14" a="1"/>
  <c r="BG172" i="14" s="1"/>
  <c r="L209" i="14" a="1"/>
  <c r="L209" i="14" s="1"/>
  <c r="L112" i="14" a="1"/>
  <c r="L112" i="14" s="1"/>
  <c r="AL112" i="14" a="1"/>
  <c r="AL112" i="14" s="1"/>
  <c r="AL79" i="14" a="1"/>
  <c r="AL79" i="14" s="1"/>
  <c r="AL81" i="14" a="1"/>
  <c r="AL81" i="14" s="1"/>
  <c r="Z232" i="14" a="1"/>
  <c r="Z232" i="14" s="1"/>
  <c r="Z241" i="14" a="1"/>
  <c r="Z241" i="14" s="1"/>
  <c r="Z199" i="14" a="1"/>
  <c r="Z199" i="14" s="1"/>
  <c r="Z184" i="14" a="1"/>
  <c r="Z184" i="14" s="1"/>
  <c r="Z182" i="14" a="1"/>
  <c r="Z182" i="14" s="1"/>
  <c r="Z158" i="14" a="1"/>
  <c r="Z158" i="14" s="1"/>
  <c r="Z149" i="14" a="1"/>
  <c r="Z149" i="14" s="1"/>
  <c r="Z134" i="14" a="1"/>
  <c r="Z134" i="14" s="1"/>
  <c r="Z114" i="14" a="1"/>
  <c r="Z114" i="14" s="1"/>
  <c r="Z93" i="14" a="1"/>
  <c r="Z93" i="14" s="1"/>
  <c r="Z75" i="14" a="1"/>
  <c r="Z75" i="14" s="1"/>
  <c r="Z71" i="14" a="1"/>
  <c r="Z71" i="14" s="1"/>
  <c r="O155" i="14" a="1"/>
  <c r="O155" i="14" s="1"/>
  <c r="X238" i="14" a="1"/>
  <c r="X238" i="14" s="1"/>
  <c r="X199" i="14" a="1"/>
  <c r="X199" i="14" s="1"/>
  <c r="X204" i="14" a="1"/>
  <c r="X204" i="14" s="1"/>
  <c r="X178" i="14" a="1"/>
  <c r="X178" i="14" s="1"/>
  <c r="X174" i="14" a="1"/>
  <c r="X174" i="14" s="1"/>
  <c r="X155" i="14" a="1"/>
  <c r="X155" i="14" s="1"/>
  <c r="X140" i="14" a="1"/>
  <c r="X140" i="14" s="1"/>
  <c r="X115" i="14" a="1"/>
  <c r="X115" i="14" s="1"/>
  <c r="X94" i="14" a="1"/>
  <c r="X94" i="14" s="1"/>
  <c r="X91" i="14" a="1"/>
  <c r="X91" i="14" s="1"/>
  <c r="X81" i="14" a="1"/>
  <c r="X81" i="14" s="1"/>
  <c r="BG157" i="14" a="1"/>
  <c r="BG157" i="14" s="1"/>
  <c r="L192" i="14" a="1"/>
  <c r="L192" i="14" s="1"/>
  <c r="L87" i="14" a="1"/>
  <c r="L87" i="14" s="1"/>
  <c r="AL111" i="14" a="1"/>
  <c r="AL111" i="14" s="1"/>
  <c r="AL91" i="14" a="1"/>
  <c r="AL91" i="14" s="1"/>
  <c r="Z222" i="14" a="1"/>
  <c r="Z222" i="14" s="1"/>
  <c r="Z229" i="14" a="1"/>
  <c r="Z229" i="14" s="1"/>
  <c r="Z206" i="14" a="1"/>
  <c r="Z206" i="14" s="1"/>
  <c r="Z176" i="14" a="1"/>
  <c r="Z176" i="14" s="1"/>
  <c r="Z175" i="14" a="1"/>
  <c r="Z175" i="14" s="1"/>
  <c r="Z154" i="14" a="1"/>
  <c r="Z154" i="14" s="1"/>
  <c r="Z144" i="14" a="1"/>
  <c r="Z144" i="14" s="1"/>
  <c r="Z133" i="14" a="1"/>
  <c r="Z133" i="14" s="1"/>
  <c r="Z112" i="14" a="1"/>
  <c r="Z112" i="14" s="1"/>
  <c r="Z80" i="14" a="1"/>
  <c r="Z80" i="14" s="1"/>
  <c r="Z83" i="14" a="1"/>
  <c r="Z83" i="14" s="1"/>
  <c r="O163" i="14" a="1"/>
  <c r="O163" i="14" s="1"/>
  <c r="X236" i="14" a="1"/>
  <c r="X236" i="14" s="1"/>
  <c r="X213" i="14" a="1"/>
  <c r="X213" i="14" s="1"/>
  <c r="X200" i="14" a="1"/>
  <c r="X200" i="14" s="1"/>
  <c r="X188" i="14" a="1"/>
  <c r="X188" i="14" s="1"/>
  <c r="X172" i="14" a="1"/>
  <c r="X172" i="14" s="1"/>
  <c r="X153" i="14" a="1"/>
  <c r="X153" i="14" s="1"/>
  <c r="X139" i="14" a="1"/>
  <c r="X139" i="14" s="1"/>
  <c r="X126" i="14" a="1"/>
  <c r="X126" i="14" s="1"/>
  <c r="X105" i="14" a="1"/>
  <c r="X105" i="14" s="1"/>
  <c r="X90" i="14" a="1"/>
  <c r="X90" i="14" s="1"/>
  <c r="BG138" i="14" a="1"/>
  <c r="BG138" i="14" s="1"/>
  <c r="L206" i="14" a="1"/>
  <c r="L206" i="14" s="1"/>
  <c r="L70" i="14" a="1"/>
  <c r="L70" i="14" s="1"/>
  <c r="H237" i="14" a="1"/>
  <c r="H237" i="14" s="1"/>
  <c r="H132" i="14" a="1"/>
  <c r="H132" i="14" s="1"/>
  <c r="AJ126" i="14" a="1"/>
  <c r="AJ126" i="14" s="1"/>
  <c r="H214" i="14" a="1"/>
  <c r="H214" i="14" s="1"/>
  <c r="H144" i="14" a="1"/>
  <c r="H144" i="14" s="1"/>
  <c r="AJ219" i="14" a="1"/>
  <c r="AJ219" i="14" s="1"/>
  <c r="AJ133" i="14" a="1"/>
  <c r="AJ133" i="14" s="1"/>
  <c r="H223" i="14" a="1"/>
  <c r="H223" i="14" s="1"/>
  <c r="H118" i="14" a="1"/>
  <c r="H118" i="14" s="1"/>
  <c r="AJ215" i="14" a="1"/>
  <c r="AJ215" i="14" s="1"/>
  <c r="AJ119" i="14" a="1"/>
  <c r="AJ119" i="14" s="1"/>
  <c r="H221" i="14" a="1"/>
  <c r="H221" i="14" s="1"/>
  <c r="H104" i="14" a="1"/>
  <c r="H104" i="14" s="1"/>
  <c r="AJ211" i="14" a="1"/>
  <c r="AJ211" i="14" s="1"/>
  <c r="AJ121" i="14" a="1"/>
  <c r="AJ121" i="14" s="1"/>
  <c r="H119" i="14" a="1"/>
  <c r="H119" i="14" s="1"/>
  <c r="AJ106" i="14" a="1"/>
  <c r="AJ106" i="14" s="1"/>
  <c r="H103" i="14" a="1"/>
  <c r="H103" i="14" s="1"/>
  <c r="AJ111" i="14" a="1"/>
  <c r="AJ111" i="14" s="1"/>
  <c r="BG190" i="14" a="1"/>
  <c r="BG190" i="14" s="1"/>
  <c r="BG93" i="14" a="1"/>
  <c r="BG93" i="14" s="1"/>
  <c r="BG175" i="14" a="1"/>
  <c r="BG175" i="14" s="1"/>
  <c r="BG85" i="14" a="1"/>
  <c r="BG85" i="14" s="1"/>
  <c r="BG145" i="14" a="1"/>
  <c r="BG145" i="14" s="1"/>
  <c r="BG83" i="14" a="1"/>
  <c r="BG83" i="14" s="1"/>
  <c r="Q195" i="14" a="1"/>
  <c r="Q195" i="14" s="1"/>
  <c r="BG224" i="14" a="1"/>
  <c r="BG224" i="14" s="1"/>
  <c r="BG174" i="14" a="1"/>
  <c r="BG174" i="14" s="1"/>
  <c r="BG75" i="14" a="1"/>
  <c r="BG75" i="14" s="1"/>
  <c r="Q196" i="14" a="1"/>
  <c r="Q196" i="14" s="1"/>
  <c r="BG229" i="14" a="1"/>
  <c r="BG229" i="14" s="1"/>
  <c r="BG159" i="14" a="1"/>
  <c r="BG159" i="14" s="1"/>
  <c r="BG70" i="14" a="1"/>
  <c r="BG70" i="14" s="1"/>
  <c r="Q167" i="14" a="1"/>
  <c r="Q167" i="14" s="1"/>
  <c r="BG222" i="14" a="1"/>
  <c r="BG222" i="14" s="1"/>
  <c r="BG133" i="14" a="1"/>
  <c r="BG133" i="14" s="1"/>
  <c r="BG60" i="14" a="1"/>
  <c r="BG60" i="14" s="1"/>
  <c r="Q141" i="14" a="1"/>
  <c r="Q141" i="14" s="1"/>
  <c r="AJ116" i="14" a="1"/>
  <c r="AJ116" i="14" s="1"/>
  <c r="Y217" i="14" a="1"/>
  <c r="Y217" i="14" s="1"/>
  <c r="Y200" i="14" a="1"/>
  <c r="Y200" i="14" s="1"/>
  <c r="T145" i="14" a="1"/>
  <c r="T145" i="14" s="1"/>
  <c r="BG225" i="14" a="1"/>
  <c r="BG225" i="14" s="1"/>
  <c r="BG208" i="14" a="1"/>
  <c r="BG208" i="14" s="1"/>
  <c r="BG184" i="14" a="1"/>
  <c r="BG184" i="14" s="1"/>
  <c r="BG152" i="14" a="1"/>
  <c r="BG152" i="14" s="1"/>
  <c r="BG110" i="14" a="1"/>
  <c r="BG110" i="14" s="1"/>
  <c r="T212" i="14" a="1"/>
  <c r="T212" i="14" s="1"/>
  <c r="Q225" i="14" a="1"/>
  <c r="Q225" i="14" s="1"/>
  <c r="Q160" i="14" a="1"/>
  <c r="Q160" i="14" s="1"/>
  <c r="AQ88" i="14" a="1"/>
  <c r="AQ88" i="14" s="1"/>
  <c r="BG238" i="14" a="1"/>
  <c r="BG238" i="14" s="1"/>
  <c r="BG191" i="14" a="1"/>
  <c r="BG191" i="14" s="1"/>
  <c r="BG179" i="14" a="1"/>
  <c r="BG179" i="14" s="1"/>
  <c r="BG143" i="14" a="1"/>
  <c r="BG143" i="14" s="1"/>
  <c r="BG97" i="14" a="1"/>
  <c r="BG97" i="14" s="1"/>
  <c r="T198" i="14" a="1"/>
  <c r="T198" i="14" s="1"/>
  <c r="Q228" i="14" a="1"/>
  <c r="Q228" i="14" s="1"/>
  <c r="Q148" i="14" a="1"/>
  <c r="Q148" i="14" s="1"/>
  <c r="AB204" i="14" a="1"/>
  <c r="AB204" i="14" s="1"/>
  <c r="AO226" i="14" a="1"/>
  <c r="AO226" i="14" s="1"/>
  <c r="BG236" i="14" a="1"/>
  <c r="BG236" i="14" s="1"/>
  <c r="BG215" i="14" a="1"/>
  <c r="BG215" i="14" s="1"/>
  <c r="BG178" i="14" a="1"/>
  <c r="BG178" i="14" s="1"/>
  <c r="BG140" i="14" a="1"/>
  <c r="BG140" i="14" s="1"/>
  <c r="BG76" i="14" a="1"/>
  <c r="BG76" i="14" s="1"/>
  <c r="T181" i="14" a="1"/>
  <c r="T181" i="14" s="1"/>
  <c r="Q230" i="14" a="1"/>
  <c r="Q230" i="14" s="1"/>
  <c r="Q140" i="14" a="1"/>
  <c r="Q140" i="14" s="1"/>
  <c r="AB96" i="14" a="1"/>
  <c r="AB96" i="14" s="1"/>
  <c r="AO235" i="14" a="1"/>
  <c r="AO235" i="14" s="1"/>
  <c r="BG234" i="14" a="1"/>
  <c r="BG234" i="14" s="1"/>
  <c r="BG210" i="14" a="1"/>
  <c r="BG210" i="14" s="1"/>
  <c r="BG164" i="14" a="1"/>
  <c r="BG164" i="14" s="1"/>
  <c r="BG141" i="14" a="1"/>
  <c r="BG141" i="14" s="1"/>
  <c r="BG94" i="14" a="1"/>
  <c r="BG94" i="14" s="1"/>
  <c r="T168" i="14" a="1"/>
  <c r="T168" i="14" s="1"/>
  <c r="Q217" i="14" a="1"/>
  <c r="Q217" i="14" s="1"/>
  <c r="Q124" i="14" a="1"/>
  <c r="Q124" i="14" s="1"/>
  <c r="AH218" i="14" a="1"/>
  <c r="AH218" i="14" s="1"/>
  <c r="BG232" i="14" a="1"/>
  <c r="BG232" i="14" s="1"/>
  <c r="BG204" i="14" a="1"/>
  <c r="BG204" i="14" s="1"/>
  <c r="BG161" i="14" a="1"/>
  <c r="BG161" i="14" s="1"/>
  <c r="BG137" i="14" a="1"/>
  <c r="BG137" i="14" s="1"/>
  <c r="BG77" i="14" a="1"/>
  <c r="BG77" i="14" s="1"/>
  <c r="G182" i="14" a="1"/>
  <c r="G182" i="14" s="1"/>
  <c r="Q210" i="14" a="1"/>
  <c r="Q210" i="14" s="1"/>
  <c r="Q128" i="14" a="1"/>
  <c r="Q128" i="14" s="1"/>
  <c r="BG231" i="14" a="1"/>
  <c r="BG231" i="14" s="1"/>
  <c r="BG197" i="14" a="1"/>
  <c r="BG197" i="14" s="1"/>
  <c r="BG171" i="14" a="1"/>
  <c r="BG171" i="14" s="1"/>
  <c r="BG121" i="14" a="1"/>
  <c r="BG121" i="14" s="1"/>
  <c r="BG90" i="14" a="1"/>
  <c r="BG90" i="14" s="1"/>
  <c r="Q187" i="14" a="1"/>
  <c r="Q187" i="14" s="1"/>
  <c r="Q110" i="14" a="1"/>
  <c r="Q110" i="14" s="1"/>
  <c r="BG216" i="14" a="1"/>
  <c r="BG216" i="14" s="1"/>
  <c r="BG196" i="14" a="1"/>
  <c r="BG196" i="14" s="1"/>
  <c r="BG168" i="14" a="1"/>
  <c r="BG168" i="14" s="1"/>
  <c r="BG124" i="14" a="1"/>
  <c r="BG124" i="14" s="1"/>
  <c r="BG87" i="14" a="1"/>
  <c r="BG87" i="14" s="1"/>
  <c r="Q179" i="14" a="1"/>
  <c r="Q179" i="14" s="1"/>
  <c r="Q97" i="14" a="1"/>
  <c r="Q97" i="14" s="1"/>
  <c r="BG227" i="14" a="1"/>
  <c r="BG227" i="14" s="1"/>
  <c r="BG205" i="14" a="1"/>
  <c r="BG205" i="14" s="1"/>
  <c r="BG167" i="14" a="1"/>
  <c r="BG167" i="14" s="1"/>
  <c r="BG116" i="14" a="1"/>
  <c r="BG116" i="14" s="1"/>
  <c r="BG80" i="14" a="1"/>
  <c r="BG80" i="14" s="1"/>
  <c r="Q189" i="14" a="1"/>
  <c r="Q189" i="14" s="1"/>
  <c r="Q84" i="14" a="1"/>
  <c r="Q84" i="14" s="1"/>
  <c r="BG200" i="14" a="1"/>
  <c r="BG200" i="14" s="1"/>
  <c r="BG186" i="14" a="1"/>
  <c r="BG186" i="14" s="1"/>
  <c r="BG136" i="14" a="1"/>
  <c r="BG136" i="14" s="1"/>
  <c r="BG102" i="14" a="1"/>
  <c r="BG102" i="14" s="1"/>
  <c r="BG62" i="14" a="1"/>
  <c r="BG62" i="14" s="1"/>
  <c r="Q172" i="14" a="1"/>
  <c r="Q172" i="14" s="1"/>
  <c r="Q78" i="14" a="1"/>
  <c r="Q78" i="14" s="1"/>
  <c r="AH196" i="14" a="1"/>
  <c r="AH196" i="14" s="1"/>
  <c r="AH183" i="14" a="1"/>
  <c r="AH183" i="14" s="1"/>
  <c r="AH152" i="14" a="1"/>
  <c r="AH152" i="14" s="1"/>
  <c r="AB220" i="14" a="1"/>
  <c r="AB220" i="14" s="1"/>
  <c r="AH119" i="14" a="1"/>
  <c r="AH119" i="14" s="1"/>
  <c r="AB213" i="14" a="1"/>
  <c r="AB213" i="14" s="1"/>
  <c r="AH73" i="14" a="1"/>
  <c r="AH73" i="14" s="1"/>
  <c r="AB186" i="14" a="1"/>
  <c r="AB186" i="14" s="1"/>
  <c r="AB161" i="14" a="1"/>
  <c r="AB161" i="14" s="1"/>
  <c r="AB163" i="14" a="1"/>
  <c r="AB163" i="14" s="1"/>
  <c r="AB142" i="14" a="1"/>
  <c r="AB142" i="14" s="1"/>
  <c r="AB103" i="14" a="1"/>
  <c r="AB103" i="14" s="1"/>
  <c r="AB100" i="14" a="1"/>
  <c r="AB100" i="14" s="1"/>
  <c r="AB69" i="14" a="1"/>
  <c r="AB69" i="14" s="1"/>
  <c r="AH232" i="14" a="1"/>
  <c r="AH232" i="14" s="1"/>
  <c r="U216" i="14" a="1"/>
  <c r="U216" i="14" s="1"/>
  <c r="U124" i="14" a="1"/>
  <c r="U124" i="14" s="1"/>
  <c r="U213" i="14" a="1"/>
  <c r="U213" i="14" s="1"/>
  <c r="U113" i="14" a="1"/>
  <c r="U113" i="14" s="1"/>
  <c r="U212" i="14" a="1"/>
  <c r="U212" i="14" s="1"/>
  <c r="U105" i="14" a="1"/>
  <c r="U105" i="14" s="1"/>
  <c r="U207" i="14" a="1"/>
  <c r="U207" i="14" s="1"/>
  <c r="U90" i="14" a="1"/>
  <c r="U90" i="14" s="1"/>
  <c r="U202" i="14" a="1"/>
  <c r="U202" i="14" s="1"/>
  <c r="U86" i="14" a="1"/>
  <c r="U86" i="14" s="1"/>
  <c r="U182" i="14" a="1"/>
  <c r="U182" i="14" s="1"/>
  <c r="U95" i="14" a="1"/>
  <c r="U95" i="14" s="1"/>
  <c r="U186" i="14" a="1"/>
  <c r="U186" i="14" s="1"/>
  <c r="U81" i="14" a="1"/>
  <c r="U81" i="14" s="1"/>
  <c r="U169" i="14" a="1"/>
  <c r="U169" i="14" s="1"/>
  <c r="U63" i="14" a="1"/>
  <c r="U63" i="14" s="1"/>
  <c r="U168" i="14" a="1"/>
  <c r="U168" i="14" s="1"/>
  <c r="U60" i="14" a="1"/>
  <c r="U60" i="14" s="1"/>
  <c r="AJ72" i="14" a="1"/>
  <c r="AJ72" i="14" s="1"/>
  <c r="U167" i="14" a="1"/>
  <c r="U167" i="14" s="1"/>
  <c r="H165" i="14" a="1"/>
  <c r="H165" i="14" s="1"/>
  <c r="H71" i="14" a="1"/>
  <c r="H71" i="14" s="1"/>
  <c r="AJ228" i="14" a="1"/>
  <c r="AJ228" i="14" s="1"/>
  <c r="AJ147" i="14" a="1"/>
  <c r="AJ147" i="14" s="1"/>
  <c r="AJ67" i="14" a="1"/>
  <c r="AJ67" i="14" s="1"/>
  <c r="U166" i="14" a="1"/>
  <c r="U166" i="14" s="1"/>
  <c r="U237" i="14" a="1"/>
  <c r="U237" i="14" s="1"/>
  <c r="U144" i="14" a="1"/>
  <c r="U144" i="14" s="1"/>
  <c r="U235" i="14" a="1"/>
  <c r="U235" i="14" s="1"/>
  <c r="U149" i="14" a="1"/>
  <c r="U149" i="14" s="1"/>
  <c r="U234" i="14" a="1"/>
  <c r="U234" i="14" s="1"/>
  <c r="U142" i="14" a="1"/>
  <c r="U142" i="14" s="1"/>
  <c r="G178" i="14" a="1"/>
  <c r="G178" i="14" s="1"/>
  <c r="AF79" i="14" a="1"/>
  <c r="AF79" i="14" s="1"/>
  <c r="G150" i="14" a="1"/>
  <c r="G150" i="14" s="1"/>
  <c r="AQ62" i="14" a="1"/>
  <c r="AQ62" i="14" s="1"/>
  <c r="AO210" i="14" a="1"/>
  <c r="AO210" i="14" s="1"/>
  <c r="G127" i="14" a="1"/>
  <c r="G127" i="14" s="1"/>
  <c r="AO223" i="14" a="1"/>
  <c r="AO223" i="14" s="1"/>
  <c r="G120" i="14" a="1"/>
  <c r="G120" i="14" s="1"/>
  <c r="AQ235" i="14" a="1"/>
  <c r="AQ235" i="14" s="1"/>
  <c r="AO190" i="14" a="1"/>
  <c r="AO190" i="14" s="1"/>
  <c r="G92" i="14" a="1"/>
  <c r="G92" i="14" s="1"/>
  <c r="AQ229" i="14" a="1"/>
  <c r="AQ229" i="14" s="1"/>
  <c r="AO170" i="14" a="1"/>
  <c r="AO170" i="14" s="1"/>
  <c r="G95" i="14" a="1"/>
  <c r="G95" i="14" s="1"/>
  <c r="AQ214" i="14" a="1"/>
  <c r="AQ214" i="14" s="1"/>
  <c r="AO78" i="14" a="1"/>
  <c r="AO78" i="14" s="1"/>
  <c r="G84" i="14" a="1"/>
  <c r="G84" i="14" s="1"/>
  <c r="AQ187" i="14" a="1"/>
  <c r="AQ187" i="14" s="1"/>
  <c r="AF236" i="14" a="1"/>
  <c r="AF236" i="14" s="1"/>
  <c r="G60" i="14" a="1"/>
  <c r="G60" i="14" s="1"/>
  <c r="AQ190" i="14" a="1"/>
  <c r="AQ190" i="14" s="1"/>
  <c r="AF217" i="14" a="1"/>
  <c r="AF217" i="14" s="1"/>
  <c r="AQ160" i="14" a="1"/>
  <c r="AQ160" i="14" s="1"/>
  <c r="AF88" i="14" a="1"/>
  <c r="AF88" i="14" s="1"/>
  <c r="AF202" i="14" a="1"/>
  <c r="AF202" i="14" s="1"/>
  <c r="AQ140" i="14" a="1"/>
  <c r="AQ140" i="14" s="1"/>
  <c r="AF190" i="14" a="1"/>
  <c r="AF190" i="14" s="1"/>
  <c r="AQ147" i="14" a="1"/>
  <c r="AQ147" i="14" s="1"/>
  <c r="AF155" i="14" a="1"/>
  <c r="AF155" i="14" s="1"/>
  <c r="AQ139" i="14" a="1"/>
  <c r="AQ139" i="14" s="1"/>
  <c r="AF158" i="14" a="1"/>
  <c r="AF158" i="14" s="1"/>
  <c r="G241" i="14" a="1"/>
  <c r="G241" i="14" s="1"/>
  <c r="AQ141" i="14" a="1"/>
  <c r="AQ141" i="14" s="1"/>
  <c r="AF139" i="14" a="1"/>
  <c r="AF139" i="14" s="1"/>
  <c r="G217" i="14" a="1"/>
  <c r="G217" i="14" s="1"/>
  <c r="AQ109" i="14" a="1"/>
  <c r="AQ109" i="14" s="1"/>
  <c r="AF124" i="14" a="1"/>
  <c r="AF124" i="14" s="1"/>
  <c r="G196" i="14" a="1"/>
  <c r="G196" i="14" s="1"/>
  <c r="AQ81" i="14" a="1"/>
  <c r="AQ81" i="14" s="1"/>
  <c r="U69" i="14" a="1"/>
  <c r="U69" i="14" s="1"/>
  <c r="AK221" i="14" a="1"/>
  <c r="AK221" i="14" s="1"/>
  <c r="U72" i="14" a="1"/>
  <c r="U72" i="14" s="1"/>
  <c r="AO140" i="14" a="1"/>
  <c r="AO140" i="14" s="1"/>
  <c r="AO95" i="14" a="1"/>
  <c r="AO95" i="14" s="1"/>
  <c r="AO76" i="14" a="1"/>
  <c r="AO76" i="14" s="1"/>
  <c r="BG212" i="14" a="1"/>
  <c r="BG212" i="14" s="1"/>
  <c r="BG194" i="14" a="1"/>
  <c r="BG194" i="14" s="1"/>
  <c r="BG181" i="14" a="1"/>
  <c r="BG181" i="14" s="1"/>
  <c r="BG160" i="14" a="1"/>
  <c r="BG160" i="14" s="1"/>
  <c r="BG149" i="14" a="1"/>
  <c r="BG149" i="14" s="1"/>
  <c r="BG134" i="14" a="1"/>
  <c r="BG134" i="14" s="1"/>
  <c r="BG122" i="14" a="1"/>
  <c r="BG122" i="14" s="1"/>
  <c r="BG103" i="14" a="1"/>
  <c r="BG103" i="14" s="1"/>
  <c r="BG82" i="14" a="1"/>
  <c r="BG82" i="14" s="1"/>
  <c r="BG71" i="14" a="1"/>
  <c r="BG71" i="14" s="1"/>
  <c r="L233" i="14" a="1"/>
  <c r="L233" i="14" s="1"/>
  <c r="L195" i="14" a="1"/>
  <c r="L195" i="14" s="1"/>
  <c r="L170" i="14" a="1"/>
  <c r="L170" i="14" s="1"/>
  <c r="L133" i="14" a="1"/>
  <c r="L133" i="14" s="1"/>
  <c r="Q232" i="14" a="1"/>
  <c r="Q232" i="14" s="1"/>
  <c r="Q184" i="14" a="1"/>
  <c r="Q184" i="14" s="1"/>
  <c r="Q159" i="14" a="1"/>
  <c r="Q159" i="14" s="1"/>
  <c r="Q147" i="14" a="1"/>
  <c r="Q147" i="14" s="1"/>
  <c r="Q104" i="14" a="1"/>
  <c r="Q104" i="14" s="1"/>
  <c r="Q67" i="14" a="1"/>
  <c r="Q67" i="14" s="1"/>
  <c r="BG239" i="14" a="1"/>
  <c r="BG239" i="14" s="1"/>
  <c r="BG218" i="14" a="1"/>
  <c r="BG218" i="14" s="1"/>
  <c r="BG192" i="14" a="1"/>
  <c r="BG192" i="14" s="1"/>
  <c r="BG187" i="14" a="1"/>
  <c r="BG187" i="14" s="1"/>
  <c r="BG173" i="14" a="1"/>
  <c r="BG173" i="14" s="1"/>
  <c r="BG146" i="14" a="1"/>
  <c r="BG146" i="14" s="1"/>
  <c r="BG128" i="14" a="1"/>
  <c r="BG128" i="14" s="1"/>
  <c r="BG117" i="14" a="1"/>
  <c r="BG117" i="14" s="1"/>
  <c r="BG108" i="14" a="1"/>
  <c r="BG108" i="14" s="1"/>
  <c r="BG74" i="14" a="1"/>
  <c r="BG74" i="14" s="1"/>
  <c r="BG67" i="14" a="1"/>
  <c r="BG67" i="14" s="1"/>
  <c r="L224" i="14" a="1"/>
  <c r="L224" i="14" s="1"/>
  <c r="L197" i="14" a="1"/>
  <c r="L197" i="14" s="1"/>
  <c r="L168" i="14" a="1"/>
  <c r="L168" i="14" s="1"/>
  <c r="L122" i="14" a="1"/>
  <c r="L122" i="14" s="1"/>
  <c r="Q231" i="14" a="1"/>
  <c r="Q231" i="14" s="1"/>
  <c r="Q198" i="14" a="1"/>
  <c r="Q198" i="14" s="1"/>
  <c r="Q166" i="14" a="1"/>
  <c r="Q166" i="14" s="1"/>
  <c r="Q135" i="14" a="1"/>
  <c r="Q135" i="14" s="1"/>
  <c r="Q106" i="14" a="1"/>
  <c r="Q106" i="14" s="1"/>
  <c r="Q65" i="14" a="1"/>
  <c r="Q65" i="14" s="1"/>
  <c r="BG156" i="14" a="1"/>
  <c r="BG156" i="14" s="1"/>
  <c r="BG127" i="14" a="1"/>
  <c r="BG127" i="14" s="1"/>
  <c r="BG126" i="14" a="1"/>
  <c r="BG126" i="14" s="1"/>
  <c r="BG99" i="14" a="1"/>
  <c r="BG99" i="14" s="1"/>
  <c r="BG81" i="14" a="1"/>
  <c r="BG81" i="14" s="1"/>
  <c r="BG69" i="14" a="1"/>
  <c r="BG69" i="14" s="1"/>
  <c r="L239" i="14" a="1"/>
  <c r="L239" i="14" s="1"/>
  <c r="L186" i="14" a="1"/>
  <c r="L186" i="14" s="1"/>
  <c r="L144" i="14" a="1"/>
  <c r="L144" i="14" s="1"/>
  <c r="L123" i="14" a="1"/>
  <c r="L123" i="14" s="1"/>
  <c r="Q234" i="14" a="1"/>
  <c r="Q234" i="14" s="1"/>
  <c r="Q208" i="14" a="1"/>
  <c r="Q208" i="14" s="1"/>
  <c r="Q170" i="14" a="1"/>
  <c r="Q170" i="14" s="1"/>
  <c r="Q146" i="14" a="1"/>
  <c r="Q146" i="14" s="1"/>
  <c r="Q92" i="14" a="1"/>
  <c r="Q92" i="14" s="1"/>
  <c r="Q71" i="14" a="1"/>
  <c r="Q71" i="14" s="1"/>
  <c r="BG211" i="14" a="1"/>
  <c r="BG211" i="14" s="1"/>
  <c r="BG195" i="14" a="1"/>
  <c r="BG195" i="14" s="1"/>
  <c r="BG180" i="14" a="1"/>
  <c r="BG180" i="14" s="1"/>
  <c r="BG170" i="14" a="1"/>
  <c r="BG170" i="14" s="1"/>
  <c r="BG155" i="14" a="1"/>
  <c r="BG155" i="14" s="1"/>
  <c r="BG115" i="14" a="1"/>
  <c r="BG115" i="14" s="1"/>
  <c r="BG109" i="14" a="1"/>
  <c r="BG109" i="14" s="1"/>
  <c r="BG100" i="14" a="1"/>
  <c r="BG100" i="14" s="1"/>
  <c r="BG63" i="14" a="1"/>
  <c r="BG63" i="14" s="1"/>
  <c r="BG68" i="14" a="1"/>
  <c r="BG68" i="14" s="1"/>
  <c r="L232" i="14" a="1"/>
  <c r="L232" i="14" s="1"/>
  <c r="L188" i="14" a="1"/>
  <c r="L188" i="14" s="1"/>
  <c r="L140" i="14" a="1"/>
  <c r="L140" i="14" s="1"/>
  <c r="L94" i="14" a="1"/>
  <c r="L94" i="14" s="1"/>
  <c r="Q239" i="14" a="1"/>
  <c r="Q239" i="14" s="1"/>
  <c r="Q202" i="14" a="1"/>
  <c r="Q202" i="14" s="1"/>
  <c r="Q176" i="14" a="1"/>
  <c r="Q176" i="14" s="1"/>
  <c r="Q145" i="14" a="1"/>
  <c r="Q145" i="14" s="1"/>
  <c r="Q95" i="14" a="1"/>
  <c r="Q95" i="14" s="1"/>
  <c r="BG228" i="14" a="1"/>
  <c r="BG228" i="14" s="1"/>
  <c r="BG230" i="14" a="1"/>
  <c r="BG230" i="14" s="1"/>
  <c r="BG206" i="14" a="1"/>
  <c r="BG206" i="14" s="1"/>
  <c r="BG199" i="14" a="1"/>
  <c r="BG199" i="14" s="1"/>
  <c r="BG189" i="14" a="1"/>
  <c r="BG189" i="14" s="1"/>
  <c r="BG169" i="14" a="1"/>
  <c r="BG169" i="14" s="1"/>
  <c r="BG154" i="14" a="1"/>
  <c r="BG154" i="14" s="1"/>
  <c r="BG120" i="14" a="1"/>
  <c r="BG120" i="14" s="1"/>
  <c r="BG113" i="14" a="1"/>
  <c r="BG113" i="14" s="1"/>
  <c r="BG95" i="14" a="1"/>
  <c r="BG95" i="14" s="1"/>
  <c r="BG86" i="14" a="1"/>
  <c r="BG86" i="14" s="1"/>
  <c r="BG65" i="14" a="1"/>
  <c r="BG65" i="14" s="1"/>
  <c r="L231" i="14" a="1"/>
  <c r="L231" i="14" s="1"/>
  <c r="L185" i="14" a="1"/>
  <c r="L185" i="14" s="1"/>
  <c r="L150" i="14" a="1"/>
  <c r="L150" i="14" s="1"/>
  <c r="L107" i="14" a="1"/>
  <c r="L107" i="14" s="1"/>
  <c r="Q237" i="14" a="1"/>
  <c r="Q237" i="14" s="1"/>
  <c r="Q197" i="14" a="1"/>
  <c r="Q197" i="14" s="1"/>
  <c r="Q171" i="14" a="1"/>
  <c r="Q171" i="14" s="1"/>
  <c r="Q130" i="14" a="1"/>
  <c r="Q130" i="14" s="1"/>
  <c r="Q98" i="14" a="1"/>
  <c r="Q98" i="14" s="1"/>
  <c r="BG153" i="14" a="1"/>
  <c r="BG153" i="14" s="1"/>
  <c r="BG132" i="14" a="1"/>
  <c r="BG132" i="14" s="1"/>
  <c r="BG114" i="14" a="1"/>
  <c r="BG114" i="14" s="1"/>
  <c r="BG98" i="14" a="1"/>
  <c r="BG98" i="14" s="1"/>
  <c r="BG72" i="14" a="1"/>
  <c r="BG72" i="14" s="1"/>
  <c r="BG66" i="14" a="1"/>
  <c r="BG66" i="14" s="1"/>
  <c r="L207" i="14" a="1"/>
  <c r="L207" i="14" s="1"/>
  <c r="L160" i="14" a="1"/>
  <c r="L160" i="14" s="1"/>
  <c r="L143" i="14" a="1"/>
  <c r="L143" i="14" s="1"/>
  <c r="L106" i="14" a="1"/>
  <c r="L106" i="14" s="1"/>
  <c r="Q240" i="14" a="1"/>
  <c r="Q240" i="14" s="1"/>
  <c r="Q199" i="14" a="1"/>
  <c r="Q199" i="14" s="1"/>
  <c r="Q153" i="14" a="1"/>
  <c r="Q153" i="14" s="1"/>
  <c r="Q129" i="14" a="1"/>
  <c r="Q129" i="14" s="1"/>
  <c r="Q82" i="14" a="1"/>
  <c r="Q82" i="14" s="1"/>
  <c r="BG221" i="14" a="1"/>
  <c r="BG221" i="14" s="1"/>
  <c r="BG241" i="14" a="1"/>
  <c r="BG241" i="14" s="1"/>
  <c r="BG209" i="14" a="1"/>
  <c r="BG209" i="14" s="1"/>
  <c r="BG203" i="14" a="1"/>
  <c r="BG203" i="14" s="1"/>
  <c r="BG162" i="14" a="1"/>
  <c r="BG162" i="14" s="1"/>
  <c r="BG166" i="14" a="1"/>
  <c r="BG166" i="14" s="1"/>
  <c r="BG151" i="14" a="1"/>
  <c r="BG151" i="14" s="1"/>
  <c r="BG130" i="14" a="1"/>
  <c r="BG130" i="14" s="1"/>
  <c r="BG111" i="14" a="1"/>
  <c r="BG111" i="14" s="1"/>
  <c r="BG91" i="14" a="1"/>
  <c r="BG91" i="14" s="1"/>
  <c r="BG89" i="14" a="1"/>
  <c r="BG89" i="14" s="1"/>
  <c r="BG64" i="14" a="1"/>
  <c r="BG64" i="14" s="1"/>
  <c r="L220" i="14" a="1"/>
  <c r="L220" i="14" s="1"/>
  <c r="L182" i="14" a="1"/>
  <c r="L182" i="14" s="1"/>
  <c r="L147" i="14" a="1"/>
  <c r="L147" i="14" s="1"/>
  <c r="L96" i="14" a="1"/>
  <c r="L96" i="14" s="1"/>
  <c r="Q241" i="14" a="1"/>
  <c r="Q241" i="14" s="1"/>
  <c r="Q181" i="14" a="1"/>
  <c r="Q181" i="14" s="1"/>
  <c r="Q152" i="14" a="1"/>
  <c r="Q152" i="14" s="1"/>
  <c r="Q120" i="14" a="1"/>
  <c r="Q120" i="14" s="1"/>
  <c r="Q91" i="14" a="1"/>
  <c r="Q91" i="14" s="1"/>
  <c r="BG240" i="14" a="1"/>
  <c r="BG240" i="14" s="1"/>
  <c r="BG220" i="14" a="1"/>
  <c r="BG220" i="14" s="1"/>
  <c r="BG207" i="14" a="1"/>
  <c r="BG207" i="14" s="1"/>
  <c r="BG185" i="14" a="1"/>
  <c r="BG185" i="14" s="1"/>
  <c r="BG158" i="14" a="1"/>
  <c r="BG158" i="14" s="1"/>
  <c r="BG165" i="14" a="1"/>
  <c r="BG165" i="14" s="1"/>
  <c r="BG150" i="14" a="1"/>
  <c r="BG150" i="14" s="1"/>
  <c r="BG129" i="14" a="1"/>
  <c r="BG129" i="14" s="1"/>
  <c r="BG107" i="14" a="1"/>
  <c r="BG107" i="14" s="1"/>
  <c r="BG79" i="14" a="1"/>
  <c r="BG79" i="14" s="1"/>
  <c r="BG88" i="14" a="1"/>
  <c r="BG88" i="14" s="1"/>
  <c r="BG61" i="14" a="1"/>
  <c r="BG61" i="14" s="1"/>
  <c r="L218" i="14" a="1"/>
  <c r="L218" i="14" s="1"/>
  <c r="L181" i="14" a="1"/>
  <c r="L181" i="14" s="1"/>
  <c r="L142" i="14" a="1"/>
  <c r="L142" i="14" s="1"/>
  <c r="L81" i="14" a="1"/>
  <c r="L81" i="14" s="1"/>
  <c r="Q206" i="14" a="1"/>
  <c r="Q206" i="14" s="1"/>
  <c r="Q180" i="14" a="1"/>
  <c r="Q180" i="14" s="1"/>
  <c r="Q155" i="14" a="1"/>
  <c r="Q155" i="14" s="1"/>
  <c r="Q105" i="14" a="1"/>
  <c r="Q105" i="14" s="1"/>
  <c r="Q85" i="14" a="1"/>
  <c r="Q85" i="14" s="1"/>
  <c r="BG237" i="14" a="1"/>
  <c r="BG237" i="14" s="1"/>
  <c r="BG226" i="14" a="1"/>
  <c r="BG226" i="14" s="1"/>
  <c r="BG201" i="14" a="1"/>
  <c r="BG201" i="14" s="1"/>
  <c r="BG182" i="14" a="1"/>
  <c r="BG182" i="14" s="1"/>
  <c r="BG163" i="14" a="1"/>
  <c r="BG163" i="14" s="1"/>
  <c r="BG147" i="14" a="1"/>
  <c r="BG147" i="14" s="1"/>
  <c r="BG135" i="14" a="1"/>
  <c r="BG135" i="14" s="1"/>
  <c r="BG118" i="14" a="1"/>
  <c r="BG118" i="14" s="1"/>
  <c r="BG106" i="14" a="1"/>
  <c r="BG106" i="14" s="1"/>
  <c r="BG92" i="14" a="1"/>
  <c r="BG92" i="14" s="1"/>
  <c r="BG84" i="14" a="1"/>
  <c r="BG84" i="14" s="1"/>
  <c r="L211" i="14" a="1"/>
  <c r="L211" i="14" s="1"/>
  <c r="L176" i="14" a="1"/>
  <c r="L176" i="14" s="1"/>
  <c r="L126" i="14" a="1"/>
  <c r="L126" i="14" s="1"/>
  <c r="L69" i="14" a="1"/>
  <c r="L69" i="14" s="1"/>
  <c r="Q211" i="14" a="1"/>
  <c r="Q211" i="14" s="1"/>
  <c r="Q188" i="14" a="1"/>
  <c r="Q188" i="14" s="1"/>
  <c r="Q161" i="14" a="1"/>
  <c r="Q161" i="14" s="1"/>
  <c r="Q121" i="14" a="1"/>
  <c r="Q121" i="14" s="1"/>
  <c r="Q64" i="14" a="1"/>
  <c r="Q64" i="14" s="1"/>
  <c r="AO90" i="14" a="1"/>
  <c r="AO90" i="14" s="1"/>
  <c r="BG235" i="14" a="1"/>
  <c r="BG235" i="14" s="1"/>
  <c r="BG214" i="14" a="1"/>
  <c r="BG214" i="14" s="1"/>
  <c r="BG188" i="14" a="1"/>
  <c r="BG188" i="14" s="1"/>
  <c r="BG176" i="14" a="1"/>
  <c r="BG176" i="14" s="1"/>
  <c r="BG139" i="14" a="1"/>
  <c r="BG139" i="14" s="1"/>
  <c r="BG144" i="14" a="1"/>
  <c r="BG144" i="14" s="1"/>
  <c r="BG142" i="14" a="1"/>
  <c r="BG142" i="14" s="1"/>
  <c r="BG119" i="14" a="1"/>
  <c r="BG119" i="14" s="1"/>
  <c r="BG105" i="14" a="1"/>
  <c r="BG105" i="14" s="1"/>
  <c r="BG96" i="14" a="1"/>
  <c r="BG96" i="14" s="1"/>
  <c r="L238" i="14" a="1"/>
  <c r="L238" i="14" s="1"/>
  <c r="L203" i="14" a="1"/>
  <c r="L203" i="14" s="1"/>
  <c r="L146" i="14" a="1"/>
  <c r="L146" i="14" s="1"/>
  <c r="L118" i="14" a="1"/>
  <c r="L118" i="14" s="1"/>
  <c r="L65" i="14" a="1"/>
  <c r="L65" i="14" s="1"/>
  <c r="Q221" i="14" a="1"/>
  <c r="Q221" i="14" s="1"/>
  <c r="Q182" i="14" a="1"/>
  <c r="Q182" i="14" s="1"/>
  <c r="Q156" i="14" a="1"/>
  <c r="Q156" i="14" s="1"/>
  <c r="Q111" i="14" a="1"/>
  <c r="Q111" i="14" s="1"/>
  <c r="Q80" i="14" a="1"/>
  <c r="Q80" i="14" s="1"/>
  <c r="L223" i="14" a="1"/>
  <c r="L223" i="14" s="1"/>
  <c r="L215" i="14" a="1"/>
  <c r="L215" i="14" s="1"/>
  <c r="L199" i="14" a="1"/>
  <c r="L199" i="14" s="1"/>
  <c r="L190" i="14" a="1"/>
  <c r="L190" i="14" s="1"/>
  <c r="L171" i="14" a="1"/>
  <c r="L171" i="14" s="1"/>
  <c r="L148" i="14" a="1"/>
  <c r="L148" i="14" s="1"/>
  <c r="L129" i="14" a="1"/>
  <c r="L129" i="14" s="1"/>
  <c r="L119" i="14" a="1"/>
  <c r="L119" i="14" s="1"/>
  <c r="L91" i="14" a="1"/>
  <c r="L91" i="14" s="1"/>
  <c r="L221" i="14" a="1"/>
  <c r="L221" i="14" s="1"/>
  <c r="L219" i="14" a="1"/>
  <c r="L219" i="14" s="1"/>
  <c r="L198" i="14" a="1"/>
  <c r="L198" i="14" s="1"/>
  <c r="L173" i="14" a="1"/>
  <c r="L173" i="14" s="1"/>
  <c r="L158" i="14" a="1"/>
  <c r="L158" i="14" s="1"/>
  <c r="L145" i="14" a="1"/>
  <c r="L145" i="14" s="1"/>
  <c r="L137" i="14" a="1"/>
  <c r="L137" i="14" s="1"/>
  <c r="L125" i="14" a="1"/>
  <c r="L125" i="14" s="1"/>
  <c r="L92" i="14" a="1"/>
  <c r="L92" i="14" s="1"/>
  <c r="L240" i="14" a="1"/>
  <c r="L240" i="14" s="1"/>
  <c r="L202" i="14" a="1"/>
  <c r="L202" i="14" s="1"/>
  <c r="L200" i="14" a="1"/>
  <c r="L200" i="14" s="1"/>
  <c r="L174" i="14" a="1"/>
  <c r="L174" i="14" s="1"/>
  <c r="L159" i="14" a="1"/>
  <c r="L159" i="14" s="1"/>
  <c r="L154" i="14" a="1"/>
  <c r="L154" i="14" s="1"/>
  <c r="L139" i="14" a="1"/>
  <c r="L139" i="14" s="1"/>
  <c r="L124" i="14" a="1"/>
  <c r="L124" i="14" s="1"/>
  <c r="L86" i="14" a="1"/>
  <c r="L86" i="14" s="1"/>
  <c r="L225" i="14" a="1"/>
  <c r="L225" i="14" s="1"/>
  <c r="L213" i="14" a="1"/>
  <c r="L213" i="14" s="1"/>
  <c r="L196" i="14" a="1"/>
  <c r="L196" i="14" s="1"/>
  <c r="L175" i="14" a="1"/>
  <c r="L175" i="14" s="1"/>
  <c r="L155" i="14" a="1"/>
  <c r="L155" i="14" s="1"/>
  <c r="L153" i="14" a="1"/>
  <c r="L153" i="14" s="1"/>
  <c r="L135" i="14" a="1"/>
  <c r="L135" i="14" s="1"/>
  <c r="L116" i="14" a="1"/>
  <c r="L116" i="14" s="1"/>
  <c r="L75" i="14" a="1"/>
  <c r="L75" i="14" s="1"/>
  <c r="L226" i="14" a="1"/>
  <c r="L226" i="14" s="1"/>
  <c r="L216" i="14" a="1"/>
  <c r="L216" i="14" s="1"/>
  <c r="L204" i="14" a="1"/>
  <c r="L204" i="14" s="1"/>
  <c r="L184" i="14" a="1"/>
  <c r="L184" i="14" s="1"/>
  <c r="L163" i="14" a="1"/>
  <c r="L163" i="14" s="1"/>
  <c r="L152" i="14" a="1"/>
  <c r="L152" i="14" s="1"/>
  <c r="L138" i="14" a="1"/>
  <c r="L138" i="14" s="1"/>
  <c r="L110" i="14" a="1"/>
  <c r="L110" i="14" s="1"/>
  <c r="L74" i="14" a="1"/>
  <c r="L74" i="14" s="1"/>
  <c r="L229" i="14" a="1"/>
  <c r="L229" i="14" s="1"/>
  <c r="L241" i="14" a="1"/>
  <c r="L241" i="14" s="1"/>
  <c r="L212" i="14" a="1"/>
  <c r="L212" i="14" s="1"/>
  <c r="L194" i="14" a="1"/>
  <c r="L194" i="14" s="1"/>
  <c r="L183" i="14" a="1"/>
  <c r="L183" i="14" s="1"/>
  <c r="L157" i="14" a="1"/>
  <c r="L157" i="14" s="1"/>
  <c r="L151" i="14" a="1"/>
  <c r="L151" i="14" s="1"/>
  <c r="L128" i="14" a="1"/>
  <c r="L128" i="14" s="1"/>
  <c r="L108" i="14" a="1"/>
  <c r="L108" i="14" s="1"/>
  <c r="L76" i="14" a="1"/>
  <c r="L76" i="14" s="1"/>
  <c r="L236" i="14" a="1"/>
  <c r="L236" i="14" s="1"/>
  <c r="L228" i="14" a="1"/>
  <c r="L228" i="14" s="1"/>
  <c r="L201" i="14" a="1"/>
  <c r="L201" i="14" s="1"/>
  <c r="L164" i="14" a="1"/>
  <c r="L164" i="14" s="1"/>
  <c r="L179" i="14" a="1"/>
  <c r="L179" i="14" s="1"/>
  <c r="L167" i="14" a="1"/>
  <c r="L167" i="14" s="1"/>
  <c r="L115" i="14" a="1"/>
  <c r="L115" i="14" s="1"/>
  <c r="L132" i="14" a="1"/>
  <c r="L132" i="14" s="1"/>
  <c r="L103" i="14" a="1"/>
  <c r="L103" i="14" s="1"/>
  <c r="L67" i="14" a="1"/>
  <c r="L67" i="14" s="1"/>
  <c r="L235" i="14" a="1"/>
  <c r="L235" i="14" s="1"/>
  <c r="L222" i="14" a="1"/>
  <c r="L222" i="14" s="1"/>
  <c r="L189" i="14" a="1"/>
  <c r="L189" i="14" s="1"/>
  <c r="L187" i="14" a="1"/>
  <c r="L187" i="14" s="1"/>
  <c r="L178" i="14" a="1"/>
  <c r="L178" i="14" s="1"/>
  <c r="L166" i="14" a="1"/>
  <c r="L166" i="14" s="1"/>
  <c r="L141" i="14" a="1"/>
  <c r="L141" i="14" s="1"/>
  <c r="L131" i="14" a="1"/>
  <c r="L131" i="14" s="1"/>
  <c r="L104" i="14" a="1"/>
  <c r="L104" i="14" s="1"/>
  <c r="L60" i="14" a="1"/>
  <c r="L60" i="14" s="1"/>
  <c r="E84" i="14" a="1"/>
  <c r="E84" i="14" s="1"/>
  <c r="L234" i="14" a="1"/>
  <c r="L234" i="14" s="1"/>
  <c r="L208" i="14" a="1"/>
  <c r="L208" i="14" s="1"/>
  <c r="L205" i="14" a="1"/>
  <c r="L205" i="14" s="1"/>
  <c r="L191" i="14" a="1"/>
  <c r="L191" i="14" s="1"/>
  <c r="L177" i="14" a="1"/>
  <c r="L177" i="14" s="1"/>
  <c r="L162" i="14" a="1"/>
  <c r="L162" i="14" s="1"/>
  <c r="L127" i="14" a="1"/>
  <c r="L127" i="14" s="1"/>
  <c r="L130" i="14" a="1"/>
  <c r="L130" i="14" s="1"/>
  <c r="L109" i="14" a="1"/>
  <c r="L109" i="14" s="1"/>
  <c r="AB200" i="14" a="1"/>
  <c r="AB200" i="14" s="1"/>
  <c r="AB153" i="14" a="1"/>
  <c r="AB153" i="14" s="1"/>
  <c r="AB108" i="14" a="1"/>
  <c r="AB108" i="14" s="1"/>
  <c r="AH233" i="14" a="1"/>
  <c r="AH233" i="14" s="1"/>
  <c r="AH172" i="14" a="1"/>
  <c r="AH172" i="14" s="1"/>
  <c r="AH95" i="14" a="1"/>
  <c r="AH95" i="14" s="1"/>
  <c r="S100" i="14" a="1"/>
  <c r="S100" i="14" s="1"/>
  <c r="AB198" i="14" a="1"/>
  <c r="AB198" i="14" s="1"/>
  <c r="AB152" i="14" a="1"/>
  <c r="AB152" i="14" s="1"/>
  <c r="AB101" i="14" a="1"/>
  <c r="AB101" i="14" s="1"/>
  <c r="AH231" i="14" a="1"/>
  <c r="AH231" i="14" s="1"/>
  <c r="AH160" i="14" a="1"/>
  <c r="AH160" i="14" s="1"/>
  <c r="AH92" i="14" a="1"/>
  <c r="AH92" i="14" s="1"/>
  <c r="S97" i="14" a="1"/>
  <c r="S97" i="14" s="1"/>
  <c r="AB203" i="14" a="1"/>
  <c r="AB203" i="14" s="1"/>
  <c r="AB146" i="14" a="1"/>
  <c r="AB146" i="14" s="1"/>
  <c r="AB80" i="14" a="1"/>
  <c r="AB80" i="14" s="1"/>
  <c r="AH236" i="14" a="1"/>
  <c r="AH236" i="14" s="1"/>
  <c r="AH168" i="14" a="1"/>
  <c r="AH168" i="14" s="1"/>
  <c r="AH88" i="14" a="1"/>
  <c r="AH88" i="14" s="1"/>
  <c r="S69" i="14" a="1"/>
  <c r="S69" i="14" s="1"/>
  <c r="AB185" i="14" a="1"/>
  <c r="AB185" i="14" s="1"/>
  <c r="AB137" i="14" a="1"/>
  <c r="AB137" i="14" s="1"/>
  <c r="AB99" i="14" a="1"/>
  <c r="AB99" i="14" s="1"/>
  <c r="AH217" i="14" a="1"/>
  <c r="AH217" i="14" s="1"/>
  <c r="AH169" i="14" a="1"/>
  <c r="AH169" i="14" s="1"/>
  <c r="AH91" i="14" a="1"/>
  <c r="AH91" i="14" s="1"/>
  <c r="AB238" i="14" a="1"/>
  <c r="AB238" i="14" s="1"/>
  <c r="AB172" i="14" a="1"/>
  <c r="AB172" i="14" s="1"/>
  <c r="AB141" i="14" a="1"/>
  <c r="AB141" i="14" s="1"/>
  <c r="AB92" i="14" a="1"/>
  <c r="AB92" i="14" s="1"/>
  <c r="AH212" i="14" a="1"/>
  <c r="AH212" i="14" s="1"/>
  <c r="AH159" i="14" a="1"/>
  <c r="AH159" i="14" s="1"/>
  <c r="AH63" i="14" a="1"/>
  <c r="AH63" i="14" s="1"/>
  <c r="AB241" i="14" a="1"/>
  <c r="AB241" i="14" s="1"/>
  <c r="AB158" i="14" a="1"/>
  <c r="AB158" i="14" s="1"/>
  <c r="AB140" i="14" a="1"/>
  <c r="AB140" i="14" s="1"/>
  <c r="AB97" i="14" a="1"/>
  <c r="AB97" i="14" s="1"/>
  <c r="AH211" i="14" a="1"/>
  <c r="AH211" i="14" s="1"/>
  <c r="AH141" i="14" a="1"/>
  <c r="AH141" i="14" s="1"/>
  <c r="AB239" i="14" a="1"/>
  <c r="AB239" i="14" s="1"/>
  <c r="AB184" i="14" a="1"/>
  <c r="AB184" i="14" s="1"/>
  <c r="AB134" i="14" a="1"/>
  <c r="AB134" i="14" s="1"/>
  <c r="AB79" i="14" a="1"/>
  <c r="AB79" i="14" s="1"/>
  <c r="AH208" i="14" a="1"/>
  <c r="AH208" i="14" s="1"/>
  <c r="AH147" i="14" a="1"/>
  <c r="AH147" i="14" s="1"/>
  <c r="AB230" i="14" a="1"/>
  <c r="AB230" i="14" s="1"/>
  <c r="AB181" i="14" a="1"/>
  <c r="AB181" i="14" s="1"/>
  <c r="AB133" i="14" a="1"/>
  <c r="AB133" i="14" s="1"/>
  <c r="AB75" i="14" a="1"/>
  <c r="AB75" i="14" s="1"/>
  <c r="AH202" i="14" a="1"/>
  <c r="AH202" i="14" s="1"/>
  <c r="AH124" i="14" a="1"/>
  <c r="AH124" i="14" s="1"/>
  <c r="AB217" i="14" a="1"/>
  <c r="AB217" i="14" s="1"/>
  <c r="AB180" i="14" a="1"/>
  <c r="AB180" i="14" s="1"/>
  <c r="AB130" i="14" a="1"/>
  <c r="AB130" i="14" s="1"/>
  <c r="AB74" i="14" a="1"/>
  <c r="AB74" i="14" s="1"/>
  <c r="AH194" i="14" a="1"/>
  <c r="AH194" i="14" s="1"/>
  <c r="AH139" i="14" a="1"/>
  <c r="AH139" i="14" s="1"/>
  <c r="AB212" i="14" a="1"/>
  <c r="AB212" i="14" s="1"/>
  <c r="AB177" i="14" a="1"/>
  <c r="AB177" i="14" s="1"/>
  <c r="AB119" i="14" a="1"/>
  <c r="AB119" i="14" s="1"/>
  <c r="AB81" i="14" a="1"/>
  <c r="AB81" i="14" s="1"/>
  <c r="AH195" i="14" a="1"/>
  <c r="AH195" i="14" s="1"/>
  <c r="AH135" i="14" a="1"/>
  <c r="AH135" i="14" s="1"/>
  <c r="AB207" i="14" a="1"/>
  <c r="AB207" i="14" s="1"/>
  <c r="AB176" i="14" a="1"/>
  <c r="AB176" i="14" s="1"/>
  <c r="AB125" i="14" a="1"/>
  <c r="AB125" i="14" s="1"/>
  <c r="AB70" i="14" a="1"/>
  <c r="AB70" i="14" s="1"/>
  <c r="AH205" i="14" a="1"/>
  <c r="AH205" i="14" s="1"/>
  <c r="AH133" i="14" a="1"/>
  <c r="AH133" i="14" s="1"/>
  <c r="AB214" i="14" a="1"/>
  <c r="AB214" i="14" s="1"/>
  <c r="AB157" i="14" a="1"/>
  <c r="AB157" i="14" s="1"/>
  <c r="AB102" i="14" a="1"/>
  <c r="AB102" i="14" s="1"/>
  <c r="AB68" i="14" a="1"/>
  <c r="AB68" i="14" s="1"/>
  <c r="AH226" i="14" a="1"/>
  <c r="AH226" i="14" s="1"/>
  <c r="AH179" i="14" a="1"/>
  <c r="AH179" i="14" s="1"/>
  <c r="AH112" i="14" a="1"/>
  <c r="AH112" i="14" s="1"/>
  <c r="AB209" i="14" a="1"/>
  <c r="AB209" i="14" s="1"/>
  <c r="AB169" i="14" a="1"/>
  <c r="AB169" i="14" s="1"/>
  <c r="AB110" i="14" a="1"/>
  <c r="AB110" i="14" s="1"/>
  <c r="AB66" i="14" a="1"/>
  <c r="AB66" i="14" s="1"/>
  <c r="AH227" i="14" a="1"/>
  <c r="AH227" i="14" s="1"/>
  <c r="AH184" i="14" a="1"/>
  <c r="AH184" i="14" s="1"/>
  <c r="AH96" i="14" a="1"/>
  <c r="AH96" i="14" s="1"/>
  <c r="AI176" i="14" a="1"/>
  <c r="AI176" i="14" s="1"/>
  <c r="AI65" i="14" a="1"/>
  <c r="AI65" i="14" s="1"/>
  <c r="O207" i="14" a="1"/>
  <c r="O207" i="14" s="1"/>
  <c r="O119" i="14" a="1"/>
  <c r="O119" i="14" s="1"/>
  <c r="O99" i="14" a="1"/>
  <c r="O99" i="14" s="1"/>
  <c r="Y189" i="14" a="1"/>
  <c r="Y189" i="14" s="1"/>
  <c r="U222" i="14" a="1"/>
  <c r="U222" i="14" s="1"/>
  <c r="U201" i="14" a="1"/>
  <c r="U201" i="14" s="1"/>
  <c r="U183" i="14" a="1"/>
  <c r="U183" i="14" s="1"/>
  <c r="U162" i="14" a="1"/>
  <c r="U162" i="14" s="1"/>
  <c r="U138" i="14" a="1"/>
  <c r="U138" i="14" s="1"/>
  <c r="U106" i="14" a="1"/>
  <c r="U106" i="14" s="1"/>
  <c r="U75" i="14" a="1"/>
  <c r="U75" i="14" s="1"/>
  <c r="T131" i="14" a="1"/>
  <c r="T131" i="14" s="1"/>
  <c r="AK166" i="14" a="1"/>
  <c r="AK166" i="14" s="1"/>
  <c r="AK219" i="14" a="1"/>
  <c r="AK219" i="14" s="1"/>
  <c r="U187" i="14" a="1"/>
  <c r="U187" i="14" s="1"/>
  <c r="U84" i="14" a="1"/>
  <c r="U84" i="14" s="1"/>
  <c r="AI186" i="14" a="1"/>
  <c r="AI186" i="14" s="1"/>
  <c r="J210" i="14" a="1"/>
  <c r="J210" i="14" s="1"/>
  <c r="O202" i="14" a="1"/>
  <c r="O202" i="14" s="1"/>
  <c r="O140" i="14" a="1"/>
  <c r="O140" i="14" s="1"/>
  <c r="O98" i="14" a="1"/>
  <c r="O98" i="14" s="1"/>
  <c r="Y170" i="14" a="1"/>
  <c r="Y170" i="14" s="1"/>
  <c r="U217" i="14" a="1"/>
  <c r="U217" i="14" s="1"/>
  <c r="U192" i="14" a="1"/>
  <c r="U192" i="14" s="1"/>
  <c r="U173" i="14" a="1"/>
  <c r="U173" i="14" s="1"/>
  <c r="U147" i="14" a="1"/>
  <c r="U147" i="14" s="1"/>
  <c r="U135" i="14" a="1"/>
  <c r="U135" i="14" s="1"/>
  <c r="U98" i="14" a="1"/>
  <c r="U98" i="14" s="1"/>
  <c r="U79" i="14" a="1"/>
  <c r="U79" i="14" s="1"/>
  <c r="T110" i="14" a="1"/>
  <c r="T110" i="14" s="1"/>
  <c r="AK117" i="14" a="1"/>
  <c r="AK117" i="14" s="1"/>
  <c r="O195" i="14" a="1"/>
  <c r="O195" i="14" s="1"/>
  <c r="AI64" i="14" a="1"/>
  <c r="AI64" i="14" s="1"/>
  <c r="U229" i="14" a="1"/>
  <c r="U229" i="14" s="1"/>
  <c r="U107" i="14" a="1"/>
  <c r="U107" i="14" s="1"/>
  <c r="AI164" i="14" a="1"/>
  <c r="AI164" i="14" s="1"/>
  <c r="J207" i="14" a="1"/>
  <c r="J207" i="14" s="1"/>
  <c r="O193" i="14" a="1"/>
  <c r="O193" i="14" s="1"/>
  <c r="O132" i="14" a="1"/>
  <c r="O132" i="14" s="1"/>
  <c r="O81" i="14" a="1"/>
  <c r="O81" i="14" s="1"/>
  <c r="Y153" i="14" a="1"/>
  <c r="Y153" i="14" s="1"/>
  <c r="U230" i="14" a="1"/>
  <c r="U230" i="14" s="1"/>
  <c r="U194" i="14" a="1"/>
  <c r="U194" i="14" s="1"/>
  <c r="U175" i="14" a="1"/>
  <c r="U175" i="14" s="1"/>
  <c r="U141" i="14" a="1"/>
  <c r="U141" i="14" s="1"/>
  <c r="U132" i="14" a="1"/>
  <c r="U132" i="14" s="1"/>
  <c r="U112" i="14" a="1"/>
  <c r="U112" i="14" s="1"/>
  <c r="U85" i="14" a="1"/>
  <c r="U85" i="14" s="1"/>
  <c r="T92" i="14" a="1"/>
  <c r="T92" i="14" s="1"/>
  <c r="AK114" i="14" a="1"/>
  <c r="AK114" i="14" s="1"/>
  <c r="AI169" i="14" a="1"/>
  <c r="AI169" i="14" s="1"/>
  <c r="O230" i="14" a="1"/>
  <c r="O230" i="14" s="1"/>
  <c r="O201" i="14" a="1"/>
  <c r="O201" i="14" s="1"/>
  <c r="O139" i="14" a="1"/>
  <c r="O139" i="14" s="1"/>
  <c r="O78" i="14" a="1"/>
  <c r="O78" i="14" s="1"/>
  <c r="Y138" i="14" a="1"/>
  <c r="Y138" i="14" s="1"/>
  <c r="U219" i="14" a="1"/>
  <c r="U219" i="14" s="1"/>
  <c r="U203" i="14" a="1"/>
  <c r="U203" i="14" s="1"/>
  <c r="U181" i="14" a="1"/>
  <c r="U181" i="14" s="1"/>
  <c r="U140" i="14" a="1"/>
  <c r="U140" i="14" s="1"/>
  <c r="U121" i="14" a="1"/>
  <c r="U121" i="14" s="1"/>
  <c r="U104" i="14" a="1"/>
  <c r="U104" i="14" s="1"/>
  <c r="U83" i="14" a="1"/>
  <c r="U83" i="14" s="1"/>
  <c r="T84" i="14" a="1"/>
  <c r="T84" i="14" s="1"/>
  <c r="AK101" i="14" a="1"/>
  <c r="AK101" i="14" s="1"/>
  <c r="U130" i="14" a="1"/>
  <c r="U130" i="14" s="1"/>
  <c r="AI167" i="14" a="1"/>
  <c r="AI167" i="14" s="1"/>
  <c r="O232" i="14" a="1"/>
  <c r="O232" i="14" s="1"/>
  <c r="O205" i="14" a="1"/>
  <c r="O205" i="14" s="1"/>
  <c r="O143" i="14" a="1"/>
  <c r="O143" i="14" s="1"/>
  <c r="O70" i="14" a="1"/>
  <c r="O70" i="14" s="1"/>
  <c r="Y125" i="14" a="1"/>
  <c r="Y125" i="14" s="1"/>
  <c r="U232" i="14" a="1"/>
  <c r="U232" i="14" s="1"/>
  <c r="U193" i="14" a="1"/>
  <c r="U193" i="14" s="1"/>
  <c r="U180" i="14" a="1"/>
  <c r="U180" i="14" s="1"/>
  <c r="U146" i="14" a="1"/>
  <c r="U146" i="14" s="1"/>
  <c r="U128" i="14" a="1"/>
  <c r="U128" i="14" s="1"/>
  <c r="U103" i="14" a="1"/>
  <c r="U103" i="14" s="1"/>
  <c r="U73" i="14" a="1"/>
  <c r="U73" i="14" s="1"/>
  <c r="T71" i="14" a="1"/>
  <c r="T71" i="14" s="1"/>
  <c r="S222" i="14" a="1"/>
  <c r="S222" i="14" s="1"/>
  <c r="O103" i="14" a="1"/>
  <c r="O103" i="14" s="1"/>
  <c r="AI153" i="14" a="1"/>
  <c r="AI153" i="14" s="1"/>
  <c r="O231" i="14" a="1"/>
  <c r="O231" i="14" s="1"/>
  <c r="O189" i="14" a="1"/>
  <c r="O189" i="14" s="1"/>
  <c r="O142" i="14" a="1"/>
  <c r="O142" i="14" s="1"/>
  <c r="O82" i="14" a="1"/>
  <c r="O82" i="14" s="1"/>
  <c r="Y109" i="14" a="1"/>
  <c r="Y109" i="14" s="1"/>
  <c r="U223" i="14" a="1"/>
  <c r="U223" i="14" s="1"/>
  <c r="U206" i="14" a="1"/>
  <c r="U206" i="14" s="1"/>
  <c r="U179" i="14" a="1"/>
  <c r="U179" i="14" s="1"/>
  <c r="U156" i="14" a="1"/>
  <c r="U156" i="14" s="1"/>
  <c r="U114" i="14" a="1"/>
  <c r="U114" i="14" s="1"/>
  <c r="U102" i="14" a="1"/>
  <c r="U102" i="14" s="1"/>
  <c r="U77" i="14" a="1"/>
  <c r="U77" i="14" s="1"/>
  <c r="AM172" i="14" a="1"/>
  <c r="AM172" i="14" s="1"/>
  <c r="S223" i="14" a="1"/>
  <c r="S223" i="14" s="1"/>
  <c r="O198" i="14" a="1"/>
  <c r="O198" i="14" s="1"/>
  <c r="AI151" i="14" a="1"/>
  <c r="AI151" i="14" s="1"/>
  <c r="O238" i="14" a="1"/>
  <c r="O238" i="14" s="1"/>
  <c r="O173" i="14" a="1"/>
  <c r="O173" i="14" s="1"/>
  <c r="O129" i="14" a="1"/>
  <c r="O129" i="14" s="1"/>
  <c r="O72" i="14" a="1"/>
  <c r="O72" i="14" s="1"/>
  <c r="Y88" i="14" a="1"/>
  <c r="Y88" i="14" s="1"/>
  <c r="U231" i="14" a="1"/>
  <c r="U231" i="14" s="1"/>
  <c r="U198" i="14" a="1"/>
  <c r="U198" i="14" s="1"/>
  <c r="U177" i="14" a="1"/>
  <c r="U177" i="14" s="1"/>
  <c r="U155" i="14" a="1"/>
  <c r="U155" i="14" s="1"/>
  <c r="U120" i="14" a="1"/>
  <c r="U120" i="14" s="1"/>
  <c r="U99" i="14" a="1"/>
  <c r="U99" i="14" s="1"/>
  <c r="U76" i="14" a="1"/>
  <c r="U76" i="14" s="1"/>
  <c r="AM156" i="14" a="1"/>
  <c r="AM156" i="14" s="1"/>
  <c r="S193" i="14" a="1"/>
  <c r="S193" i="14" s="1"/>
  <c r="U159" i="14" a="1"/>
  <c r="U159" i="14" s="1"/>
  <c r="AI131" i="14" a="1"/>
  <c r="AI131" i="14" s="1"/>
  <c r="O216" i="14" a="1"/>
  <c r="O216" i="14" s="1"/>
  <c r="O169" i="14" a="1"/>
  <c r="O169" i="14" s="1"/>
  <c r="O124" i="14" a="1"/>
  <c r="O124" i="14" s="1"/>
  <c r="O85" i="14" a="1"/>
  <c r="O85" i="14" s="1"/>
  <c r="Y65" i="14" a="1"/>
  <c r="Y65" i="14" s="1"/>
  <c r="U224" i="14" a="1"/>
  <c r="U224" i="14" s="1"/>
  <c r="U195" i="14" a="1"/>
  <c r="U195" i="14" s="1"/>
  <c r="U164" i="14" a="1"/>
  <c r="U164" i="14" s="1"/>
  <c r="U154" i="14" a="1"/>
  <c r="U154" i="14" s="1"/>
  <c r="U119" i="14" a="1"/>
  <c r="U119" i="14" s="1"/>
  <c r="U93" i="14" a="1"/>
  <c r="U93" i="14" s="1"/>
  <c r="U68" i="14" a="1"/>
  <c r="U68" i="14" s="1"/>
  <c r="AM147" i="14" a="1"/>
  <c r="AM147" i="14" s="1"/>
  <c r="S170" i="14" a="1"/>
  <c r="S170" i="14" s="1"/>
  <c r="O167" i="14" a="1"/>
  <c r="O167" i="14" s="1"/>
  <c r="AI196" i="14" a="1"/>
  <c r="AI196" i="14" s="1"/>
  <c r="U197" i="14" a="1"/>
  <c r="U197" i="14" s="1"/>
  <c r="AI129" i="14" a="1"/>
  <c r="AI129" i="14" s="1"/>
  <c r="O213" i="14" a="1"/>
  <c r="O213" i="14" s="1"/>
  <c r="O170" i="14" a="1"/>
  <c r="O170" i="14" s="1"/>
  <c r="O131" i="14" a="1"/>
  <c r="O131" i="14" s="1"/>
  <c r="O80" i="14" a="1"/>
  <c r="O80" i="14" s="1"/>
  <c r="U225" i="14" a="1"/>
  <c r="U225" i="14" s="1"/>
  <c r="U210" i="14" a="1"/>
  <c r="U210" i="14" s="1"/>
  <c r="U174" i="14" a="1"/>
  <c r="U174" i="14" s="1"/>
  <c r="U153" i="14" a="1"/>
  <c r="U153" i="14" s="1"/>
  <c r="U117" i="14" a="1"/>
  <c r="U117" i="14" s="1"/>
  <c r="U89" i="14" a="1"/>
  <c r="U89" i="14" s="1"/>
  <c r="U71" i="14" a="1"/>
  <c r="U71" i="14" s="1"/>
  <c r="AM134" i="14" a="1"/>
  <c r="AM134" i="14" s="1"/>
  <c r="S168" i="14" a="1"/>
  <c r="S168" i="14" s="1"/>
  <c r="O102" i="14" a="1"/>
  <c r="O102" i="14" s="1"/>
  <c r="AK212" i="14" a="1"/>
  <c r="AK212" i="14" s="1"/>
  <c r="AI232" i="14" a="1"/>
  <c r="AI232" i="14" s="1"/>
  <c r="AI115" i="14" a="1"/>
  <c r="AI115" i="14" s="1"/>
  <c r="O212" i="14" a="1"/>
  <c r="O212" i="14" s="1"/>
  <c r="O165" i="14" a="1"/>
  <c r="O165" i="14" s="1"/>
  <c r="O113" i="14" a="1"/>
  <c r="O113" i="14" s="1"/>
  <c r="O64" i="14" a="1"/>
  <c r="O64" i="14" s="1"/>
  <c r="U240" i="14" a="1"/>
  <c r="U240" i="14" s="1"/>
  <c r="U226" i="14" a="1"/>
  <c r="U226" i="14" s="1"/>
  <c r="U209" i="14" a="1"/>
  <c r="U209" i="14" s="1"/>
  <c r="U160" i="14" a="1"/>
  <c r="U160" i="14" s="1"/>
  <c r="U152" i="14" a="1"/>
  <c r="U152" i="14" s="1"/>
  <c r="U125" i="14" a="1"/>
  <c r="U125" i="14" s="1"/>
  <c r="U100" i="14" a="1"/>
  <c r="U100" i="14" s="1"/>
  <c r="U65" i="14" a="1"/>
  <c r="U65" i="14" s="1"/>
  <c r="T237" i="14" a="1"/>
  <c r="T237" i="14" s="1"/>
  <c r="S127" i="14" a="1"/>
  <c r="S127" i="14" s="1"/>
  <c r="O149" i="14" a="1"/>
  <c r="O149" i="14" s="1"/>
  <c r="AI237" i="14" a="1"/>
  <c r="AI237" i="14" s="1"/>
  <c r="AI102" i="14" a="1"/>
  <c r="AI102" i="14" s="1"/>
  <c r="O217" i="14" a="1"/>
  <c r="O217" i="14" s="1"/>
  <c r="O159" i="14" a="1"/>
  <c r="O159" i="14" s="1"/>
  <c r="O112" i="14" a="1"/>
  <c r="O112" i="14" s="1"/>
  <c r="O68" i="14" a="1"/>
  <c r="O68" i="14" s="1"/>
  <c r="U238" i="14" a="1"/>
  <c r="U238" i="14" s="1"/>
  <c r="U211" i="14" a="1"/>
  <c r="U211" i="14" s="1"/>
  <c r="U208" i="14" a="1"/>
  <c r="U208" i="14" s="1"/>
  <c r="U172" i="14" a="1"/>
  <c r="U172" i="14" s="1"/>
  <c r="U150" i="14" a="1"/>
  <c r="U150" i="14" s="1"/>
  <c r="U127" i="14" a="1"/>
  <c r="U127" i="14" s="1"/>
  <c r="U91" i="14" a="1"/>
  <c r="U91" i="14" s="1"/>
  <c r="U64" i="14" a="1"/>
  <c r="U64" i="14" s="1"/>
  <c r="T231" i="14" a="1"/>
  <c r="T231" i="14" s="1"/>
  <c r="S123" i="14" a="1"/>
  <c r="S123" i="14" s="1"/>
  <c r="L93" i="14" a="1"/>
  <c r="L93" i="14" s="1"/>
  <c r="L82" i="14" a="1"/>
  <c r="L82" i="14" s="1"/>
  <c r="L77" i="14" a="1"/>
  <c r="L77" i="14" s="1"/>
  <c r="AK229" i="14" a="1"/>
  <c r="AK229" i="14" s="1"/>
  <c r="AK91" i="14" a="1"/>
  <c r="AK91" i="14" s="1"/>
  <c r="L101" i="14" a="1"/>
  <c r="L101" i="14" s="1"/>
  <c r="L80" i="14" a="1"/>
  <c r="L80" i="14" s="1"/>
  <c r="L63" i="14" a="1"/>
  <c r="L63" i="14" s="1"/>
  <c r="AK196" i="14" a="1"/>
  <c r="AK196" i="14" s="1"/>
  <c r="AK97" i="14" a="1"/>
  <c r="AK97" i="14" s="1"/>
  <c r="L97" i="14" a="1"/>
  <c r="L97" i="14" s="1"/>
  <c r="L78" i="14" a="1"/>
  <c r="L78" i="14" s="1"/>
  <c r="L61" i="14" a="1"/>
  <c r="L61" i="14" s="1"/>
  <c r="AK187" i="14" a="1"/>
  <c r="AK187" i="14" s="1"/>
  <c r="AK88" i="14" a="1"/>
  <c r="AK88" i="14" s="1"/>
  <c r="F215" i="14" a="1"/>
  <c r="F215" i="14" s="1"/>
  <c r="L134" i="14" a="1"/>
  <c r="L134" i="14" s="1"/>
  <c r="L113" i="14" a="1"/>
  <c r="L113" i="14" s="1"/>
  <c r="L99" i="14" a="1"/>
  <c r="L99" i="14" s="1"/>
  <c r="L73" i="14" a="1"/>
  <c r="L73" i="14" s="1"/>
  <c r="L64" i="14" a="1"/>
  <c r="L64" i="14" s="1"/>
  <c r="AK207" i="14" a="1"/>
  <c r="AK207" i="14" s="1"/>
  <c r="AK84" i="14" a="1"/>
  <c r="AK84" i="14" s="1"/>
  <c r="F208" i="14" a="1"/>
  <c r="F208" i="14" s="1"/>
  <c r="L89" i="14" a="1"/>
  <c r="L89" i="14" s="1"/>
  <c r="L84" i="14" a="1"/>
  <c r="L84" i="14" s="1"/>
  <c r="L72" i="14" a="1"/>
  <c r="L72" i="14" s="1"/>
  <c r="AK204" i="14" a="1"/>
  <c r="AK204" i="14" s="1"/>
  <c r="AK63" i="14" a="1"/>
  <c r="AK63" i="14" s="1"/>
  <c r="F177" i="14" a="1"/>
  <c r="F177" i="14" s="1"/>
  <c r="AK174" i="14" a="1"/>
  <c r="AK174" i="14" s="1"/>
  <c r="L85" i="14" a="1"/>
  <c r="L85" i="14" s="1"/>
  <c r="L83" i="14" a="1"/>
  <c r="L83" i="14" s="1"/>
  <c r="AK160" i="14" a="1"/>
  <c r="AK160" i="14" s="1"/>
  <c r="AK169" i="14" a="1"/>
  <c r="AK169" i="14" s="1"/>
  <c r="L105" i="14" a="1"/>
  <c r="L105" i="14" s="1"/>
  <c r="L90" i="14" a="1"/>
  <c r="L90" i="14" s="1"/>
  <c r="L68" i="14" a="1"/>
  <c r="L68" i="14" s="1"/>
  <c r="AK167" i="14" a="1"/>
  <c r="AK167" i="14" s="1"/>
  <c r="L102" i="14" a="1"/>
  <c r="L102" i="14" s="1"/>
  <c r="L88" i="14" a="1"/>
  <c r="L88" i="14" s="1"/>
  <c r="L79" i="14" a="1"/>
  <c r="L79" i="14" s="1"/>
  <c r="AK153" i="14" a="1"/>
  <c r="AK153" i="14" s="1"/>
  <c r="L111" i="14" a="1"/>
  <c r="L111" i="14" s="1"/>
  <c r="L62" i="14" a="1"/>
  <c r="L62" i="14" s="1"/>
  <c r="L71" i="14" a="1"/>
  <c r="L71" i="14" s="1"/>
  <c r="AK128" i="14" a="1"/>
  <c r="AK128" i="14" s="1"/>
  <c r="L120" i="14" a="1"/>
  <c r="L120" i="14" s="1"/>
  <c r="L98" i="14" a="1"/>
  <c r="L98" i="14" s="1"/>
  <c r="L95" i="14" a="1"/>
  <c r="L95" i="14" s="1"/>
  <c r="AK235" i="14" a="1"/>
  <c r="AK235" i="14" s="1"/>
  <c r="AK124" i="14" a="1"/>
  <c r="AK124" i="14" s="1"/>
  <c r="AA231" i="14" a="1"/>
  <c r="AA231" i="14" s="1"/>
  <c r="AA227" i="14" a="1"/>
  <c r="AA227" i="14" s="1"/>
  <c r="AA210" i="14" a="1"/>
  <c r="AA210" i="14" s="1"/>
  <c r="W164" i="14" a="1"/>
  <c r="W164" i="14" s="1"/>
  <c r="AA182" i="14" a="1"/>
  <c r="AA182" i="14" s="1"/>
  <c r="AA168" i="14" a="1"/>
  <c r="AA168" i="14" s="1"/>
  <c r="AA150" i="14" a="1"/>
  <c r="AA150" i="14" s="1"/>
  <c r="AA132" i="14" a="1"/>
  <c r="AA132" i="14" s="1"/>
  <c r="AA112" i="14" a="1"/>
  <c r="AA112" i="14" s="1"/>
  <c r="AA97" i="14" a="1"/>
  <c r="AA97" i="14" s="1"/>
  <c r="AA90" i="14" a="1"/>
  <c r="AA90" i="14" s="1"/>
  <c r="AA65" i="14" a="1"/>
  <c r="AA65" i="14" s="1"/>
  <c r="J142" i="14" a="1"/>
  <c r="J142" i="14" s="1"/>
  <c r="J136" i="14" a="1"/>
  <c r="J136" i="14" s="1"/>
  <c r="J94" i="14" a="1"/>
  <c r="J94" i="14" s="1"/>
  <c r="J75" i="14" a="1"/>
  <c r="J75" i="14" s="1"/>
  <c r="P149" i="14" a="1"/>
  <c r="P149" i="14" s="1"/>
  <c r="P129" i="14" a="1"/>
  <c r="P129" i="14" s="1"/>
  <c r="J197" i="14" a="1"/>
  <c r="J197" i="14" s="1"/>
  <c r="J138" i="14" a="1"/>
  <c r="J138" i="14" s="1"/>
  <c r="J82" i="14" a="1"/>
  <c r="J82" i="14" s="1"/>
  <c r="P146" i="14" a="1"/>
  <c r="P146" i="14" s="1"/>
  <c r="J202" i="14" a="1"/>
  <c r="J202" i="14" s="1"/>
  <c r="J140" i="14" a="1"/>
  <c r="J140" i="14" s="1"/>
  <c r="J71" i="14" a="1"/>
  <c r="J71" i="14" s="1"/>
  <c r="P111" i="14" a="1"/>
  <c r="P111" i="14" s="1"/>
  <c r="AM152" i="14" a="1"/>
  <c r="AM152" i="14" s="1"/>
  <c r="J137" i="14" a="1"/>
  <c r="J137" i="14" s="1"/>
  <c r="P71" i="14" a="1"/>
  <c r="P71" i="14" s="1"/>
  <c r="J178" i="14" a="1"/>
  <c r="J178" i="14" s="1"/>
  <c r="J134" i="14" a="1"/>
  <c r="J134" i="14" s="1"/>
  <c r="J64" i="14" a="1"/>
  <c r="J64" i="14" s="1"/>
  <c r="P64" i="14" a="1"/>
  <c r="P64" i="14" s="1"/>
  <c r="AM141" i="14" a="1"/>
  <c r="AM141" i="14" s="1"/>
  <c r="J65" i="14" a="1"/>
  <c r="J65" i="14" s="1"/>
  <c r="J189" i="14" a="1"/>
  <c r="J189" i="14" s="1"/>
  <c r="J132" i="14" a="1"/>
  <c r="J132" i="14" s="1"/>
  <c r="P65" i="14" a="1"/>
  <c r="P65" i="14" s="1"/>
  <c r="AM129" i="14" a="1"/>
  <c r="AM129" i="14" s="1"/>
  <c r="J171" i="14" a="1"/>
  <c r="J171" i="14" s="1"/>
  <c r="J131" i="14" a="1"/>
  <c r="J131" i="14" s="1"/>
  <c r="P61" i="14" a="1"/>
  <c r="P61" i="14" s="1"/>
  <c r="AM118" i="14" a="1"/>
  <c r="AM118" i="14" s="1"/>
  <c r="J186" i="14" a="1"/>
  <c r="J186" i="14" s="1"/>
  <c r="J130" i="14" a="1"/>
  <c r="J130" i="14" s="1"/>
  <c r="P231" i="14" a="1"/>
  <c r="P231" i="14" s="1"/>
  <c r="AM229" i="14" a="1"/>
  <c r="AM229" i="14" s="1"/>
  <c r="AM105" i="14" a="1"/>
  <c r="AM105" i="14" s="1"/>
  <c r="J238" i="14" a="1"/>
  <c r="J238" i="14" s="1"/>
  <c r="J168" i="14" a="1"/>
  <c r="J168" i="14" s="1"/>
  <c r="J111" i="14" a="1"/>
  <c r="J111" i="14" s="1"/>
  <c r="P226" i="14" a="1"/>
  <c r="P226" i="14" s="1"/>
  <c r="AM241" i="14" a="1"/>
  <c r="AM241" i="14" s="1"/>
  <c r="AM102" i="14" a="1"/>
  <c r="AM102" i="14" s="1"/>
  <c r="J236" i="14" a="1"/>
  <c r="J236" i="14" s="1"/>
  <c r="J167" i="14" a="1"/>
  <c r="J167" i="14" s="1"/>
  <c r="J108" i="14" a="1"/>
  <c r="J108" i="14" s="1"/>
  <c r="P228" i="14" a="1"/>
  <c r="P228" i="14" s="1"/>
  <c r="AM228" i="14" a="1"/>
  <c r="AM228" i="14" s="1"/>
  <c r="AM99" i="14" a="1"/>
  <c r="AM99" i="14" s="1"/>
  <c r="J235" i="14" a="1"/>
  <c r="J235" i="14" s="1"/>
  <c r="J173" i="14" a="1"/>
  <c r="J173" i="14" s="1"/>
  <c r="J106" i="14" a="1"/>
  <c r="J106" i="14" s="1"/>
  <c r="P216" i="14" a="1"/>
  <c r="P216" i="14" s="1"/>
  <c r="AM221" i="14" a="1"/>
  <c r="AM221" i="14" s="1"/>
  <c r="AM64" i="14" a="1"/>
  <c r="AM64" i="14" s="1"/>
  <c r="J201" i="14" a="1"/>
  <c r="J201" i="14" s="1"/>
  <c r="J234" i="14" a="1"/>
  <c r="J234" i="14" s="1"/>
  <c r="J165" i="14" a="1"/>
  <c r="J165" i="14" s="1"/>
  <c r="J103" i="14" a="1"/>
  <c r="J103" i="14" s="1"/>
  <c r="P213" i="14" a="1"/>
  <c r="P213" i="14" s="1"/>
  <c r="AM198" i="14" a="1"/>
  <c r="AM198" i="14" s="1"/>
  <c r="AM93" i="14" a="1"/>
  <c r="AM93" i="14" s="1"/>
  <c r="J231" i="14" a="1"/>
  <c r="J231" i="14" s="1"/>
  <c r="J152" i="14" a="1"/>
  <c r="J152" i="14" s="1"/>
  <c r="J88" i="14" a="1"/>
  <c r="J88" i="14" s="1"/>
  <c r="P181" i="14" a="1"/>
  <c r="P181" i="14" s="1"/>
  <c r="AM209" i="14" a="1"/>
  <c r="AM209" i="14" s="1"/>
  <c r="AM72" i="14" a="1"/>
  <c r="AM72" i="14" s="1"/>
  <c r="J206" i="14" a="1"/>
  <c r="J206" i="14" s="1"/>
  <c r="J158" i="14" a="1"/>
  <c r="J158" i="14" s="1"/>
  <c r="J96" i="14" a="1"/>
  <c r="J96" i="14" s="1"/>
  <c r="P155" i="14" a="1"/>
  <c r="P155" i="14" s="1"/>
  <c r="AM204" i="14" a="1"/>
  <c r="AM204" i="14" s="1"/>
  <c r="AM62" i="14" a="1"/>
  <c r="AM62" i="14" s="1"/>
  <c r="J211" i="14" a="1"/>
  <c r="J211" i="14" s="1"/>
  <c r="J147" i="14" a="1"/>
  <c r="J147" i="14" s="1"/>
  <c r="J98" i="14" a="1"/>
  <c r="J98" i="14" s="1"/>
  <c r="P151" i="14" a="1"/>
  <c r="P151" i="14" s="1"/>
  <c r="AM187" i="14" a="1"/>
  <c r="AM187" i="14" s="1"/>
  <c r="AH99" i="14" a="1"/>
  <c r="AH99" i="14" s="1"/>
  <c r="AH80" i="14" a="1"/>
  <c r="AH80" i="14" s="1"/>
  <c r="AM240" i="14" a="1"/>
  <c r="AM240" i="14" s="1"/>
  <c r="AM220" i="14" a="1"/>
  <c r="AM220" i="14" s="1"/>
  <c r="AM208" i="14" a="1"/>
  <c r="AM208" i="14" s="1"/>
  <c r="AM181" i="14" a="1"/>
  <c r="AM181" i="14" s="1"/>
  <c r="AM161" i="14" a="1"/>
  <c r="AM161" i="14" s="1"/>
  <c r="AM151" i="14" a="1"/>
  <c r="AM151" i="14" s="1"/>
  <c r="AM137" i="14" a="1"/>
  <c r="AM137" i="14" s="1"/>
  <c r="AM110" i="14" a="1"/>
  <c r="AM110" i="14" s="1"/>
  <c r="AM96" i="14" a="1"/>
  <c r="AM96" i="14" s="1"/>
  <c r="AM97" i="14" a="1"/>
  <c r="AM97" i="14" s="1"/>
  <c r="AM69" i="14" a="1"/>
  <c r="AM69" i="14" s="1"/>
  <c r="AK234" i="14" a="1"/>
  <c r="AK234" i="14" s="1"/>
  <c r="AK206" i="14" a="1"/>
  <c r="AK206" i="14" s="1"/>
  <c r="AK171" i="14" a="1"/>
  <c r="AK171" i="14" s="1"/>
  <c r="AK111" i="14" a="1"/>
  <c r="AK111" i="14" s="1"/>
  <c r="AK90" i="14" a="1"/>
  <c r="AK90" i="14" s="1"/>
  <c r="F234" i="14" a="1"/>
  <c r="F234" i="14" s="1"/>
  <c r="AM239" i="14" a="1"/>
  <c r="AM239" i="14" s="1"/>
  <c r="AM219" i="14" a="1"/>
  <c r="AM219" i="14" s="1"/>
  <c r="AM207" i="14" a="1"/>
  <c r="AM207" i="14" s="1"/>
  <c r="AM184" i="14" a="1"/>
  <c r="AM184" i="14" s="1"/>
  <c r="AM159" i="14" a="1"/>
  <c r="AM159" i="14" s="1"/>
  <c r="AM150" i="14" a="1"/>
  <c r="AM150" i="14" s="1"/>
  <c r="AM131" i="14" a="1"/>
  <c r="AM131" i="14" s="1"/>
  <c r="AM112" i="14" a="1"/>
  <c r="AM112" i="14" s="1"/>
  <c r="AM84" i="14" a="1"/>
  <c r="AM84" i="14" s="1"/>
  <c r="AM88" i="14" a="1"/>
  <c r="AM88" i="14" s="1"/>
  <c r="AM66" i="14" a="1"/>
  <c r="AM66" i="14" s="1"/>
  <c r="AM237" i="14" a="1"/>
  <c r="AM237" i="14" s="1"/>
  <c r="AM218" i="14" a="1"/>
  <c r="AM218" i="14" s="1"/>
  <c r="AM199" i="14" a="1"/>
  <c r="AM199" i="14" s="1"/>
  <c r="AM182" i="14" a="1"/>
  <c r="AM182" i="14" s="1"/>
  <c r="AM158" i="14" a="1"/>
  <c r="AM158" i="14" s="1"/>
  <c r="AM140" i="14" a="1"/>
  <c r="AM140" i="14" s="1"/>
  <c r="AM130" i="14" a="1"/>
  <c r="AM130" i="14" s="1"/>
  <c r="AM111" i="14" a="1"/>
  <c r="AM111" i="14" s="1"/>
  <c r="AM98" i="14" a="1"/>
  <c r="AM98" i="14" s="1"/>
  <c r="AM87" i="14" a="1"/>
  <c r="AM87" i="14" s="1"/>
  <c r="AM68" i="14" a="1"/>
  <c r="AM68" i="14" s="1"/>
  <c r="O228" i="14" a="1"/>
  <c r="O228" i="14" s="1"/>
  <c r="O211" i="14" a="1"/>
  <c r="O211" i="14" s="1"/>
  <c r="O192" i="14" a="1"/>
  <c r="O192" i="14" s="1"/>
  <c r="O184" i="14" a="1"/>
  <c r="O184" i="14" s="1"/>
  <c r="O175" i="14" a="1"/>
  <c r="O175" i="14" s="1"/>
  <c r="O166" i="14" a="1"/>
  <c r="O166" i="14" s="1"/>
  <c r="O137" i="14" a="1"/>
  <c r="O137" i="14" s="1"/>
  <c r="O130" i="14" a="1"/>
  <c r="O130" i="14" s="1"/>
  <c r="O116" i="14" a="1"/>
  <c r="O116" i="14" s="1"/>
  <c r="O94" i="14" a="1"/>
  <c r="O94" i="14" s="1"/>
  <c r="O83" i="14" a="1"/>
  <c r="O83" i="14" s="1"/>
  <c r="O71" i="14" a="1"/>
  <c r="O71" i="14" s="1"/>
  <c r="U178" i="14" a="1"/>
  <c r="U178" i="14" s="1"/>
  <c r="U163" i="14" a="1"/>
  <c r="U163" i="14" s="1"/>
  <c r="U151" i="14" a="1"/>
  <c r="U151" i="14" s="1"/>
  <c r="U126" i="14" a="1"/>
  <c r="U126" i="14" s="1"/>
  <c r="U108" i="14" a="1"/>
  <c r="U108" i="14" s="1"/>
  <c r="U96" i="14" a="1"/>
  <c r="U96" i="14" s="1"/>
  <c r="U80" i="14" a="1"/>
  <c r="U80" i="14" s="1"/>
  <c r="U62" i="14" a="1"/>
  <c r="U62" i="14" s="1"/>
  <c r="P212" i="14" a="1"/>
  <c r="P212" i="14" s="1"/>
  <c r="P113" i="14" a="1"/>
  <c r="P113" i="14" s="1"/>
  <c r="AM227" i="14" a="1"/>
  <c r="AM227" i="14" s="1"/>
  <c r="AM213" i="14" a="1"/>
  <c r="AM213" i="14" s="1"/>
  <c r="AM189" i="14" a="1"/>
  <c r="AM189" i="14" s="1"/>
  <c r="AM202" i="14" a="1"/>
  <c r="AM202" i="14" s="1"/>
  <c r="AM164" i="14" a="1"/>
  <c r="AM164" i="14" s="1"/>
  <c r="AM167" i="14" a="1"/>
  <c r="AM167" i="14" s="1"/>
  <c r="AM149" i="14" a="1"/>
  <c r="AM149" i="14" s="1"/>
  <c r="AM119" i="14" a="1"/>
  <c r="AM119" i="14" s="1"/>
  <c r="AM117" i="14" a="1"/>
  <c r="AM117" i="14" s="1"/>
  <c r="AM82" i="14" a="1"/>
  <c r="AM82" i="14" s="1"/>
  <c r="AM86" i="14" a="1"/>
  <c r="AM86" i="14" s="1"/>
  <c r="AM67" i="14" a="1"/>
  <c r="AM67" i="14" s="1"/>
  <c r="AK227" i="14" a="1"/>
  <c r="AK227" i="14" s="1"/>
  <c r="AK184" i="14" a="1"/>
  <c r="AK184" i="14" s="1"/>
  <c r="AK147" i="14" a="1"/>
  <c r="AK147" i="14" s="1"/>
  <c r="AK127" i="14" a="1"/>
  <c r="AK127" i="14" s="1"/>
  <c r="AK78" i="14" a="1"/>
  <c r="AK78" i="14" s="1"/>
  <c r="F132" i="14" a="1"/>
  <c r="F132" i="14" s="1"/>
  <c r="O229" i="14" a="1"/>
  <c r="O229" i="14" s="1"/>
  <c r="O215" i="14" a="1"/>
  <c r="O215" i="14" s="1"/>
  <c r="O186" i="14" a="1"/>
  <c r="O186" i="14" s="1"/>
  <c r="O181" i="14" a="1"/>
  <c r="O181" i="14" s="1"/>
  <c r="O174" i="14" a="1"/>
  <c r="O174" i="14" s="1"/>
  <c r="O162" i="14" a="1"/>
  <c r="O162" i="14" s="1"/>
  <c r="O138" i="14" a="1"/>
  <c r="O138" i="14" s="1"/>
  <c r="O125" i="14" a="1"/>
  <c r="O125" i="14" s="1"/>
  <c r="O115" i="14" a="1"/>
  <c r="O115" i="14" s="1"/>
  <c r="O101" i="14" a="1"/>
  <c r="O101" i="14" s="1"/>
  <c r="O76" i="14" a="1"/>
  <c r="O76" i="14" s="1"/>
  <c r="O61" i="14" a="1"/>
  <c r="O61" i="14" s="1"/>
  <c r="P214" i="14" a="1"/>
  <c r="P214" i="14" s="1"/>
  <c r="P124" i="14" a="1"/>
  <c r="P124" i="14" s="1"/>
  <c r="AM230" i="14" a="1"/>
  <c r="AM230" i="14" s="1"/>
  <c r="AM212" i="14" a="1"/>
  <c r="AM212" i="14" s="1"/>
  <c r="AM205" i="14" a="1"/>
  <c r="AM205" i="14" s="1"/>
  <c r="AM200" i="14" a="1"/>
  <c r="AM200" i="14" s="1"/>
  <c r="AM171" i="14" a="1"/>
  <c r="AM171" i="14" s="1"/>
  <c r="AM166" i="14" a="1"/>
  <c r="AM166" i="14" s="1"/>
  <c r="AM136" i="14" a="1"/>
  <c r="AM136" i="14" s="1"/>
  <c r="AM126" i="14" a="1"/>
  <c r="AM126" i="14" s="1"/>
  <c r="AM116" i="14" a="1"/>
  <c r="AM116" i="14" s="1"/>
  <c r="AM94" i="14" a="1"/>
  <c r="AM94" i="14" s="1"/>
  <c r="AM73" i="14" a="1"/>
  <c r="AM73" i="14" s="1"/>
  <c r="AM63" i="14" a="1"/>
  <c r="AM63" i="14" s="1"/>
  <c r="AK220" i="14" a="1"/>
  <c r="AK220" i="14" s="1"/>
  <c r="AK182" i="14" a="1"/>
  <c r="AK182" i="14" s="1"/>
  <c r="AK144" i="14" a="1"/>
  <c r="AK144" i="14" s="1"/>
  <c r="AK125" i="14" a="1"/>
  <c r="AK125" i="14" s="1"/>
  <c r="AK72" i="14" a="1"/>
  <c r="AK72" i="14" s="1"/>
  <c r="F116" i="14" a="1"/>
  <c r="F116" i="14" s="1"/>
  <c r="O237" i="14" a="1"/>
  <c r="O237" i="14" s="1"/>
  <c r="O226" i="14" a="1"/>
  <c r="O226" i="14" s="1"/>
  <c r="O206" i="14" a="1"/>
  <c r="O206" i="14" s="1"/>
  <c r="O187" i="14" a="1"/>
  <c r="O187" i="14" s="1"/>
  <c r="O172" i="14" a="1"/>
  <c r="O172" i="14" s="1"/>
  <c r="O157" i="14" a="1"/>
  <c r="O157" i="14" s="1"/>
  <c r="O135" i="14" a="1"/>
  <c r="O135" i="14" s="1"/>
  <c r="O126" i="14" a="1"/>
  <c r="O126" i="14" s="1"/>
  <c r="O114" i="14" a="1"/>
  <c r="O114" i="14" s="1"/>
  <c r="O100" i="14" a="1"/>
  <c r="O100" i="14" s="1"/>
  <c r="O65" i="14" a="1"/>
  <c r="O65" i="14" s="1"/>
  <c r="O60" i="14" a="1"/>
  <c r="O60" i="14" s="1"/>
  <c r="U236" i="14" a="1"/>
  <c r="U236" i="14" s="1"/>
  <c r="U228" i="14" a="1"/>
  <c r="U228" i="14" s="1"/>
  <c r="U205" i="14" a="1"/>
  <c r="U205" i="14" s="1"/>
  <c r="U189" i="14" a="1"/>
  <c r="U189" i="14" s="1"/>
  <c r="U176" i="14" a="1"/>
  <c r="U176" i="14" s="1"/>
  <c r="U148" i="14" a="1"/>
  <c r="U148" i="14" s="1"/>
  <c r="U145" i="14" a="1"/>
  <c r="U145" i="14" s="1"/>
  <c r="U129" i="14" a="1"/>
  <c r="U129" i="14" s="1"/>
  <c r="U110" i="14" a="1"/>
  <c r="U110" i="14" s="1"/>
  <c r="U101" i="14" a="1"/>
  <c r="U101" i="14" s="1"/>
  <c r="U82" i="14" a="1"/>
  <c r="U82" i="14" s="1"/>
  <c r="U61" i="14" a="1"/>
  <c r="U61" i="14" s="1"/>
  <c r="P210" i="14" a="1"/>
  <c r="P210" i="14" s="1"/>
  <c r="P125" i="14" a="1"/>
  <c r="P125" i="14" s="1"/>
  <c r="AM226" i="14" a="1"/>
  <c r="AM226" i="14" s="1"/>
  <c r="AM216" i="14" a="1"/>
  <c r="AM216" i="14" s="1"/>
  <c r="AM195" i="14" a="1"/>
  <c r="AM195" i="14" s="1"/>
  <c r="AM194" i="14" a="1"/>
  <c r="AM194" i="14" s="1"/>
  <c r="AM160" i="14" a="1"/>
  <c r="AM160" i="14" s="1"/>
  <c r="AM165" i="14" a="1"/>
  <c r="AM165" i="14" s="1"/>
  <c r="AM135" i="14" a="1"/>
  <c r="AM135" i="14" s="1"/>
  <c r="AM123" i="14" a="1"/>
  <c r="AM123" i="14" s="1"/>
  <c r="AM115" i="14" a="1"/>
  <c r="AM115" i="14" s="1"/>
  <c r="AM91" i="14" a="1"/>
  <c r="AM91" i="14" s="1"/>
  <c r="AM77" i="14" a="1"/>
  <c r="AM77" i="14" s="1"/>
  <c r="AM70" i="14" a="1"/>
  <c r="AM70" i="14" s="1"/>
  <c r="AK226" i="14" a="1"/>
  <c r="AK226" i="14" s="1"/>
  <c r="AK186" i="14" a="1"/>
  <c r="AK186" i="14" s="1"/>
  <c r="AK141" i="14" a="1"/>
  <c r="AK141" i="14" s="1"/>
  <c r="AK107" i="14" a="1"/>
  <c r="AK107" i="14" s="1"/>
  <c r="AK85" i="14" a="1"/>
  <c r="AK85" i="14" s="1"/>
  <c r="F104" i="14" a="1"/>
  <c r="F104" i="14" s="1"/>
  <c r="O236" i="14" a="1"/>
  <c r="O236" i="14" s="1"/>
  <c r="O225" i="14" a="1"/>
  <c r="O225" i="14" s="1"/>
  <c r="O200" i="14" a="1"/>
  <c r="O200" i="14" s="1"/>
  <c r="O180" i="14" a="1"/>
  <c r="O180" i="14" s="1"/>
  <c r="O178" i="14" a="1"/>
  <c r="O178" i="14" s="1"/>
  <c r="O160" i="14" a="1"/>
  <c r="O160" i="14" s="1"/>
  <c r="O122" i="14" a="1"/>
  <c r="O122" i="14" s="1"/>
  <c r="O127" i="14" a="1"/>
  <c r="O127" i="14" s="1"/>
  <c r="O110" i="14" a="1"/>
  <c r="O110" i="14" s="1"/>
  <c r="O93" i="14" a="1"/>
  <c r="O93" i="14" s="1"/>
  <c r="O86" i="14" a="1"/>
  <c r="O86" i="14" s="1"/>
  <c r="P195" i="14" a="1"/>
  <c r="P195" i="14" s="1"/>
  <c r="P112" i="14" a="1"/>
  <c r="P112" i="14" s="1"/>
  <c r="AM232" i="14" a="1"/>
  <c r="AM232" i="14" s="1"/>
  <c r="AM214" i="14" a="1"/>
  <c r="AM214" i="14" s="1"/>
  <c r="AM192" i="14" a="1"/>
  <c r="AM192" i="14" s="1"/>
  <c r="AM180" i="14" a="1"/>
  <c r="AM180" i="14" s="1"/>
  <c r="AM178" i="14" a="1"/>
  <c r="AM178" i="14" s="1"/>
  <c r="AM155" i="14" a="1"/>
  <c r="AM155" i="14" s="1"/>
  <c r="AM139" i="14" a="1"/>
  <c r="AM139" i="14" s="1"/>
  <c r="AM128" i="14" a="1"/>
  <c r="AM128" i="14" s="1"/>
  <c r="AM114" i="14" a="1"/>
  <c r="AM114" i="14" s="1"/>
  <c r="AM100" i="14" a="1"/>
  <c r="AM100" i="14" s="1"/>
  <c r="AM83" i="14" a="1"/>
  <c r="AM83" i="14" s="1"/>
  <c r="AM61" i="14" a="1"/>
  <c r="AM61" i="14" s="1"/>
  <c r="AK232" i="14" a="1"/>
  <c r="AK232" i="14" s="1"/>
  <c r="AK181" i="14" a="1"/>
  <c r="AK181" i="14" s="1"/>
  <c r="AK155" i="14" a="1"/>
  <c r="AK155" i="14" s="1"/>
  <c r="AK98" i="14" a="1"/>
  <c r="AK98" i="14" s="1"/>
  <c r="AK79" i="14" a="1"/>
  <c r="AK79" i="14" s="1"/>
  <c r="O196" i="14" a="1"/>
  <c r="O196" i="14" s="1"/>
  <c r="AM215" i="14" a="1"/>
  <c r="AM215" i="14" s="1"/>
  <c r="AM211" i="14" a="1"/>
  <c r="AM211" i="14" s="1"/>
  <c r="AM203" i="14" a="1"/>
  <c r="AM203" i="14" s="1"/>
  <c r="AM179" i="14" a="1"/>
  <c r="AM179" i="14" s="1"/>
  <c r="AM177" i="14" a="1"/>
  <c r="AM177" i="14" s="1"/>
  <c r="AM154" i="14" a="1"/>
  <c r="AM154" i="14" s="1"/>
  <c r="AM132" i="14" a="1"/>
  <c r="AM132" i="14" s="1"/>
  <c r="AM120" i="14" a="1"/>
  <c r="AM120" i="14" s="1"/>
  <c r="AM108" i="14" a="1"/>
  <c r="AM108" i="14" s="1"/>
  <c r="AM89" i="14" a="1"/>
  <c r="AM89" i="14" s="1"/>
  <c r="AM79" i="14" a="1"/>
  <c r="AM79" i="14" s="1"/>
  <c r="AM60" i="14" a="1"/>
  <c r="AM60" i="14" s="1"/>
  <c r="O224" i="14" a="1"/>
  <c r="O224" i="14" s="1"/>
  <c r="O177" i="14" a="1"/>
  <c r="O177" i="14" s="1"/>
  <c r="O133" i="14" a="1"/>
  <c r="O133" i="14" s="1"/>
  <c r="O96" i="14" a="1"/>
  <c r="O96" i="14" s="1"/>
  <c r="O234" i="14" a="1"/>
  <c r="O234" i="14" s="1"/>
  <c r="O223" i="14" a="1"/>
  <c r="O223" i="14" s="1"/>
  <c r="O204" i="14" a="1"/>
  <c r="O204" i="14" s="1"/>
  <c r="O183" i="14" a="1"/>
  <c r="O183" i="14" s="1"/>
  <c r="O176" i="14" a="1"/>
  <c r="O176" i="14" s="1"/>
  <c r="O136" i="14" a="1"/>
  <c r="O136" i="14" s="1"/>
  <c r="O134" i="14" a="1"/>
  <c r="O134" i="14" s="1"/>
  <c r="O123" i="14" a="1"/>
  <c r="O123" i="14" s="1"/>
  <c r="O105" i="14" a="1"/>
  <c r="O105" i="14" s="1"/>
  <c r="O91" i="14" a="1"/>
  <c r="O91" i="14" s="1"/>
  <c r="O73" i="14" a="1"/>
  <c r="O73" i="14" s="1"/>
  <c r="P180" i="14" a="1"/>
  <c r="P180" i="14" s="1"/>
  <c r="P106" i="14" a="1"/>
  <c r="P106" i="14" s="1"/>
  <c r="AM238" i="14" a="1"/>
  <c r="AM238" i="14" s="1"/>
  <c r="AM210" i="14" a="1"/>
  <c r="AM210" i="14" s="1"/>
  <c r="AM201" i="14" a="1"/>
  <c r="AM201" i="14" s="1"/>
  <c r="AM188" i="14" a="1"/>
  <c r="AM188" i="14" s="1"/>
  <c r="AM176" i="14" a="1"/>
  <c r="AM176" i="14" s="1"/>
  <c r="AM157" i="14" a="1"/>
  <c r="AM157" i="14" s="1"/>
  <c r="AM138" i="14" a="1"/>
  <c r="AM138" i="14" s="1"/>
  <c r="AM113" i="14" a="1"/>
  <c r="AM113" i="14" s="1"/>
  <c r="AM107" i="14" a="1"/>
  <c r="AM107" i="14" s="1"/>
  <c r="AM80" i="14" a="1"/>
  <c r="AM80" i="14" s="1"/>
  <c r="AM76" i="14" a="1"/>
  <c r="AM76" i="14" s="1"/>
  <c r="AK200" i="14" a="1"/>
  <c r="AK200" i="14" s="1"/>
  <c r="AK179" i="14" a="1"/>
  <c r="AK179" i="14" s="1"/>
  <c r="AK151" i="14" a="1"/>
  <c r="AK151" i="14" s="1"/>
  <c r="AK109" i="14" a="1"/>
  <c r="AK109" i="14" s="1"/>
  <c r="AK71" i="14" a="1"/>
  <c r="AK71" i="14" s="1"/>
  <c r="O235" i="14" a="1"/>
  <c r="O235" i="14" s="1"/>
  <c r="O179" i="14" a="1"/>
  <c r="O179" i="14" s="1"/>
  <c r="O156" i="14" a="1"/>
  <c r="O156" i="14" s="1"/>
  <c r="O120" i="14" a="1"/>
  <c r="O120" i="14" s="1"/>
  <c r="O107" i="14" a="1"/>
  <c r="O107" i="14" s="1"/>
  <c r="O79" i="14" a="1"/>
  <c r="O79" i="14" s="1"/>
  <c r="O233" i="14" a="1"/>
  <c r="O233" i="14" s="1"/>
  <c r="O222" i="14" a="1"/>
  <c r="O222" i="14" s="1"/>
  <c r="O197" i="14" a="1"/>
  <c r="O197" i="14" s="1"/>
  <c r="O191" i="14" a="1"/>
  <c r="O191" i="14" s="1"/>
  <c r="O161" i="14" a="1"/>
  <c r="O161" i="14" s="1"/>
  <c r="O150" i="14" a="1"/>
  <c r="O150" i="14" s="1"/>
  <c r="O141" i="14" a="1"/>
  <c r="O141" i="14" s="1"/>
  <c r="O109" i="14" a="1"/>
  <c r="O109" i="14" s="1"/>
  <c r="O88" i="14" a="1"/>
  <c r="O88" i="14" s="1"/>
  <c r="O87" i="14" a="1"/>
  <c r="O87" i="14" s="1"/>
  <c r="O66" i="14" a="1"/>
  <c r="O66" i="14" s="1"/>
  <c r="U241" i="14" a="1"/>
  <c r="U241" i="14" s="1"/>
  <c r="U221" i="14" a="1"/>
  <c r="U221" i="14" s="1"/>
  <c r="U199" i="14" a="1"/>
  <c r="U199" i="14" s="1"/>
  <c r="U184" i="14" a="1"/>
  <c r="U184" i="14" s="1"/>
  <c r="U161" i="14" a="1"/>
  <c r="U161" i="14" s="1"/>
  <c r="U143" i="14" a="1"/>
  <c r="U143" i="14" s="1"/>
  <c r="U133" i="14" a="1"/>
  <c r="U133" i="14" s="1"/>
  <c r="U115" i="14" a="1"/>
  <c r="U115" i="14" s="1"/>
  <c r="U111" i="14" a="1"/>
  <c r="U111" i="14" s="1"/>
  <c r="U87" i="14" a="1"/>
  <c r="U87" i="14" s="1"/>
  <c r="U66" i="14" a="1"/>
  <c r="U66" i="14" s="1"/>
  <c r="P183" i="14" a="1"/>
  <c r="P183" i="14" s="1"/>
  <c r="P99" i="14" a="1"/>
  <c r="P99" i="14" s="1"/>
  <c r="AM236" i="14" a="1"/>
  <c r="AM236" i="14" s="1"/>
  <c r="AM217" i="14" a="1"/>
  <c r="AM217" i="14" s="1"/>
  <c r="AM190" i="14" a="1"/>
  <c r="AM190" i="14" s="1"/>
  <c r="AM185" i="14" a="1"/>
  <c r="AM185" i="14" s="1"/>
  <c r="AM175" i="14" a="1"/>
  <c r="AM175" i="14" s="1"/>
  <c r="AM163" i="14" a="1"/>
  <c r="AM163" i="14" s="1"/>
  <c r="AM146" i="14" a="1"/>
  <c r="AM146" i="14" s="1"/>
  <c r="AM121" i="14" a="1"/>
  <c r="AM121" i="14" s="1"/>
  <c r="AM106" i="14" a="1"/>
  <c r="AM106" i="14" s="1"/>
  <c r="AM78" i="14" a="1"/>
  <c r="AM78" i="14" s="1"/>
  <c r="AM65" i="14" a="1"/>
  <c r="AM65" i="14" s="1"/>
  <c r="AK211" i="14" a="1"/>
  <c r="AK211" i="14" s="1"/>
  <c r="AK177" i="14" a="1"/>
  <c r="AK177" i="14" s="1"/>
  <c r="AK150" i="14" a="1"/>
  <c r="AK150" i="14" s="1"/>
  <c r="AK93" i="14" a="1"/>
  <c r="AK93" i="14" s="1"/>
  <c r="AK61" i="14" a="1"/>
  <c r="AK61" i="14" s="1"/>
  <c r="AB235" i="14" a="1"/>
  <c r="AB235" i="14" s="1"/>
  <c r="AB205" i="14" a="1"/>
  <c r="AB205" i="14" s="1"/>
  <c r="AB148" i="14" a="1"/>
  <c r="AB148" i="14" s="1"/>
  <c r="AB129" i="14" a="1"/>
  <c r="AB129" i="14" s="1"/>
  <c r="AB78" i="14" a="1"/>
  <c r="AB78" i="14" s="1"/>
  <c r="AO168" i="14" a="1"/>
  <c r="AO168" i="14" s="1"/>
  <c r="AH222" i="14" a="1"/>
  <c r="AH222" i="14" s="1"/>
  <c r="AH193" i="14" a="1"/>
  <c r="AH193" i="14" s="1"/>
  <c r="AH125" i="14" a="1"/>
  <c r="AH125" i="14" s="1"/>
  <c r="AH81" i="14" a="1"/>
  <c r="AH81" i="14" s="1"/>
  <c r="O227" i="14" a="1"/>
  <c r="O227" i="14" s="1"/>
  <c r="O221" i="14" a="1"/>
  <c r="O221" i="14" s="1"/>
  <c r="O194" i="14" a="1"/>
  <c r="O194" i="14" s="1"/>
  <c r="O190" i="14" a="1"/>
  <c r="O190" i="14" s="1"/>
  <c r="O171" i="14" a="1"/>
  <c r="O171" i="14" s="1"/>
  <c r="O154" i="14" a="1"/>
  <c r="O154" i="14" s="1"/>
  <c r="O147" i="14" a="1"/>
  <c r="O147" i="14" s="1"/>
  <c r="O121" i="14" a="1"/>
  <c r="O121" i="14" s="1"/>
  <c r="O90" i="14" a="1"/>
  <c r="O90" i="14" s="1"/>
  <c r="O89" i="14" a="1"/>
  <c r="O89" i="14" s="1"/>
  <c r="O67" i="14" a="1"/>
  <c r="O67" i="14" s="1"/>
  <c r="U239" i="14" a="1"/>
  <c r="U239" i="14" s="1"/>
  <c r="U215" i="14" a="1"/>
  <c r="U215" i="14" s="1"/>
  <c r="U185" i="14" a="1"/>
  <c r="U185" i="14" s="1"/>
  <c r="U191" i="14" a="1"/>
  <c r="U191" i="14" s="1"/>
  <c r="U165" i="14" a="1"/>
  <c r="U165" i="14" s="1"/>
  <c r="U131" i="14" a="1"/>
  <c r="U131" i="14" s="1"/>
  <c r="U134" i="14" a="1"/>
  <c r="U134" i="14" s="1"/>
  <c r="U116" i="14" a="1"/>
  <c r="U116" i="14" s="1"/>
  <c r="U109" i="14" a="1"/>
  <c r="U109" i="14" s="1"/>
  <c r="U94" i="14" a="1"/>
  <c r="U94" i="14" s="1"/>
  <c r="U67" i="14" a="1"/>
  <c r="U67" i="14" s="1"/>
  <c r="P178" i="14" a="1"/>
  <c r="P178" i="14" s="1"/>
  <c r="P91" i="14" a="1"/>
  <c r="P91" i="14" s="1"/>
  <c r="AM235" i="14" a="1"/>
  <c r="AM235" i="14" s="1"/>
  <c r="AM225" i="14" a="1"/>
  <c r="AM225" i="14" s="1"/>
  <c r="AM197" i="14" a="1"/>
  <c r="AM197" i="14" s="1"/>
  <c r="AM183" i="14" a="1"/>
  <c r="AM183" i="14" s="1"/>
  <c r="AM170" i="14" a="1"/>
  <c r="AM170" i="14" s="1"/>
  <c r="AM162" i="14" a="1"/>
  <c r="AM162" i="14" s="1"/>
  <c r="AM145" i="14" a="1"/>
  <c r="AM145" i="14" s="1"/>
  <c r="AM127" i="14" a="1"/>
  <c r="AM127" i="14" s="1"/>
  <c r="AM109" i="14" a="1"/>
  <c r="AM109" i="14" s="1"/>
  <c r="AM95" i="14" a="1"/>
  <c r="AM95" i="14" s="1"/>
  <c r="AM81" i="14" a="1"/>
  <c r="AM81" i="14" s="1"/>
  <c r="AK210" i="14" a="1"/>
  <c r="AK210" i="14" s="1"/>
  <c r="AK175" i="14" a="1"/>
  <c r="AK175" i="14" s="1"/>
  <c r="AK130" i="14" a="1"/>
  <c r="AK130" i="14" s="1"/>
  <c r="AK104" i="14" a="1"/>
  <c r="AK104" i="14" s="1"/>
  <c r="AK68" i="14" a="1"/>
  <c r="AK68" i="14" s="1"/>
  <c r="AB234" i="14" a="1"/>
  <c r="AB234" i="14" s="1"/>
  <c r="AB190" i="14" a="1"/>
  <c r="AB190" i="14" s="1"/>
  <c r="AB170" i="14" a="1"/>
  <c r="AB170" i="14" s="1"/>
  <c r="AB120" i="14" a="1"/>
  <c r="AB120" i="14" s="1"/>
  <c r="AB94" i="14" a="1"/>
  <c r="AB94" i="14" s="1"/>
  <c r="AO159" i="14" a="1"/>
  <c r="AO159" i="14" s="1"/>
  <c r="AH225" i="14" a="1"/>
  <c r="AH225" i="14" s="1"/>
  <c r="AH192" i="14" a="1"/>
  <c r="AH192" i="14" s="1"/>
  <c r="AH134" i="14" a="1"/>
  <c r="AH134" i="14" s="1"/>
  <c r="AH66" i="14" a="1"/>
  <c r="AH66" i="14" s="1"/>
  <c r="O241" i="14" a="1"/>
  <c r="O241" i="14" s="1"/>
  <c r="O220" i="14" a="1"/>
  <c r="O220" i="14" s="1"/>
  <c r="O210" i="14" a="1"/>
  <c r="O210" i="14" s="1"/>
  <c r="O188" i="14" a="1"/>
  <c r="O188" i="14" s="1"/>
  <c r="O148" i="14" a="1"/>
  <c r="O148" i="14" s="1"/>
  <c r="O153" i="14" a="1"/>
  <c r="O153" i="14" s="1"/>
  <c r="O146" i="14" a="1"/>
  <c r="O146" i="14" s="1"/>
  <c r="O128" i="14" a="1"/>
  <c r="O128" i="14" s="1"/>
  <c r="O108" i="14" a="1"/>
  <c r="O108" i="14" s="1"/>
  <c r="O84" i="14" a="1"/>
  <c r="O84" i="14" s="1"/>
  <c r="O63" i="14" a="1"/>
  <c r="O63" i="14" s="1"/>
  <c r="P158" i="14" a="1"/>
  <c r="P158" i="14" s="1"/>
  <c r="P87" i="14" a="1"/>
  <c r="P87" i="14" s="1"/>
  <c r="AM234" i="14" a="1"/>
  <c r="AM234" i="14" s="1"/>
  <c r="AM224" i="14" a="1"/>
  <c r="AM224" i="14" s="1"/>
  <c r="AM193" i="14" a="1"/>
  <c r="AM193" i="14" s="1"/>
  <c r="AM186" i="14" a="1"/>
  <c r="AM186" i="14" s="1"/>
  <c r="AM168" i="14" a="1"/>
  <c r="AM168" i="14" s="1"/>
  <c r="AM148" i="14" a="1"/>
  <c r="AM148" i="14" s="1"/>
  <c r="AM144" i="14" a="1"/>
  <c r="AM144" i="14" s="1"/>
  <c r="AM125" i="14" a="1"/>
  <c r="AM125" i="14" s="1"/>
  <c r="AM101" i="14" a="1"/>
  <c r="AM101" i="14" s="1"/>
  <c r="AM85" i="14" a="1"/>
  <c r="AM85" i="14" s="1"/>
  <c r="AM75" i="14" a="1"/>
  <c r="AM75" i="14" s="1"/>
  <c r="AK194" i="14" a="1"/>
  <c r="AK194" i="14" s="1"/>
  <c r="AK173" i="14" a="1"/>
  <c r="AK173" i="14" s="1"/>
  <c r="AK129" i="14" a="1"/>
  <c r="AK129" i="14" s="1"/>
  <c r="AK95" i="14" a="1"/>
  <c r="AK95" i="14" s="1"/>
  <c r="AK67" i="14" a="1"/>
  <c r="AK67" i="14" s="1"/>
  <c r="O240" i="14" a="1"/>
  <c r="O240" i="14" s="1"/>
  <c r="O219" i="14" a="1"/>
  <c r="O219" i="14" s="1"/>
  <c r="O209" i="14" a="1"/>
  <c r="O209" i="14" s="1"/>
  <c r="O182" i="14" a="1"/>
  <c r="O182" i="14" s="1"/>
  <c r="O158" i="14" a="1"/>
  <c r="O158" i="14" s="1"/>
  <c r="O152" i="14" a="1"/>
  <c r="O152" i="14" s="1"/>
  <c r="O145" i="14" a="1"/>
  <c r="O145" i="14" s="1"/>
  <c r="O106" i="14" a="1"/>
  <c r="O106" i="14" s="1"/>
  <c r="O97" i="14" a="1"/>
  <c r="O97" i="14" s="1"/>
  <c r="O95" i="14" a="1"/>
  <c r="O95" i="14" s="1"/>
  <c r="O69" i="14" a="1"/>
  <c r="O69" i="14" s="1"/>
  <c r="U227" i="14" a="1"/>
  <c r="U227" i="14" s="1"/>
  <c r="U218" i="14" a="1"/>
  <c r="U218" i="14" s="1"/>
  <c r="U204" i="14" a="1"/>
  <c r="U204" i="14" s="1"/>
  <c r="U190" i="14" a="1"/>
  <c r="U190" i="14" s="1"/>
  <c r="U171" i="14" a="1"/>
  <c r="U171" i="14" s="1"/>
  <c r="U158" i="14" a="1"/>
  <c r="U158" i="14" s="1"/>
  <c r="U139" i="14" a="1"/>
  <c r="U139" i="14" s="1"/>
  <c r="U118" i="14" a="1"/>
  <c r="U118" i="14" s="1"/>
  <c r="U97" i="14" a="1"/>
  <c r="U97" i="14" s="1"/>
  <c r="U92" i="14" a="1"/>
  <c r="U92" i="14" s="1"/>
  <c r="U74" i="14" a="1"/>
  <c r="U74" i="14" s="1"/>
  <c r="P169" i="14" a="1"/>
  <c r="P169" i="14" s="1"/>
  <c r="P86" i="14" a="1"/>
  <c r="P86" i="14" s="1"/>
  <c r="AM233" i="14" a="1"/>
  <c r="AM233" i="14" s="1"/>
  <c r="AM223" i="14" a="1"/>
  <c r="AM223" i="14" s="1"/>
  <c r="AM196" i="14" a="1"/>
  <c r="AM196" i="14" s="1"/>
  <c r="AM174" i="14" a="1"/>
  <c r="AM174" i="14" s="1"/>
  <c r="AM169" i="14" a="1"/>
  <c r="AM169" i="14" s="1"/>
  <c r="AM133" i="14" a="1"/>
  <c r="AM133" i="14" s="1"/>
  <c r="AM143" i="14" a="1"/>
  <c r="AM143" i="14" s="1"/>
  <c r="AM122" i="14" a="1"/>
  <c r="AM122" i="14" s="1"/>
  <c r="AM104" i="14" a="1"/>
  <c r="AM104" i="14" s="1"/>
  <c r="AM90" i="14" a="1"/>
  <c r="AM90" i="14" s="1"/>
  <c r="AM74" i="14" a="1"/>
  <c r="AM74" i="14" s="1"/>
  <c r="AK240" i="14" a="1"/>
  <c r="AK240" i="14" s="1"/>
  <c r="AK205" i="14" a="1"/>
  <c r="AK205" i="14" s="1"/>
  <c r="AK161" i="14" a="1"/>
  <c r="AK161" i="14" s="1"/>
  <c r="AK135" i="14" a="1"/>
  <c r="AK135" i="14" s="1"/>
  <c r="AK92" i="14" a="1"/>
  <c r="AK92" i="14" s="1"/>
  <c r="AK60" i="14" a="1"/>
  <c r="AK60" i="14" s="1"/>
  <c r="AB229" i="14" a="1"/>
  <c r="AB229" i="14" s="1"/>
  <c r="AB206" i="14" a="1"/>
  <c r="AB206" i="14" s="1"/>
  <c r="AB166" i="14" a="1"/>
  <c r="AB166" i="14" s="1"/>
  <c r="AB122" i="14" a="1"/>
  <c r="AB122" i="14" s="1"/>
  <c r="AB83" i="14" a="1"/>
  <c r="AB83" i="14" s="1"/>
  <c r="AO145" i="14" a="1"/>
  <c r="AO145" i="14" s="1"/>
  <c r="AH213" i="14" a="1"/>
  <c r="AH213" i="14" s="1"/>
  <c r="AH185" i="14" a="1"/>
  <c r="AH185" i="14" s="1"/>
  <c r="AH130" i="14" a="1"/>
  <c r="AH130" i="14" s="1"/>
  <c r="AH64" i="14" a="1"/>
  <c r="AH64" i="14" s="1"/>
  <c r="O239" i="14" a="1"/>
  <c r="O239" i="14" s="1"/>
  <c r="O218" i="14" a="1"/>
  <c r="O218" i="14" s="1"/>
  <c r="O208" i="14" a="1"/>
  <c r="O208" i="14" s="1"/>
  <c r="O185" i="14" a="1"/>
  <c r="O185" i="14" s="1"/>
  <c r="O164" i="14" a="1"/>
  <c r="O164" i="14" s="1"/>
  <c r="O151" i="14" a="1"/>
  <c r="O151" i="14" s="1"/>
  <c r="O144" i="14" a="1"/>
  <c r="O144" i="14" s="1"/>
  <c r="O92" i="14" a="1"/>
  <c r="O92" i="14" s="1"/>
  <c r="O104" i="14" a="1"/>
  <c r="O104" i="14" s="1"/>
  <c r="O75" i="14" a="1"/>
  <c r="O75" i="14" s="1"/>
  <c r="U220" i="14" a="1"/>
  <c r="U220" i="14" s="1"/>
  <c r="U214" i="14" a="1"/>
  <c r="U214" i="14" s="1"/>
  <c r="U200" i="14" a="1"/>
  <c r="U200" i="14" s="1"/>
  <c r="U188" i="14" a="1"/>
  <c r="U188" i="14" s="1"/>
  <c r="U170" i="14" a="1"/>
  <c r="U170" i="14" s="1"/>
  <c r="U157" i="14" a="1"/>
  <c r="U157" i="14" s="1"/>
  <c r="U137" i="14" a="1"/>
  <c r="U137" i="14" s="1"/>
  <c r="U122" i="14" a="1"/>
  <c r="U122" i="14" s="1"/>
  <c r="U78" i="14" a="1"/>
  <c r="U78" i="14" s="1"/>
  <c r="U88" i="14" a="1"/>
  <c r="U88" i="14" s="1"/>
  <c r="P163" i="14" a="1"/>
  <c r="P163" i="14" s="1"/>
  <c r="P84" i="14" a="1"/>
  <c r="P84" i="14" s="1"/>
  <c r="AM231" i="14" a="1"/>
  <c r="AM231" i="14" s="1"/>
  <c r="AM222" i="14" a="1"/>
  <c r="AM222" i="14" s="1"/>
  <c r="AM206" i="14" a="1"/>
  <c r="AM206" i="14" s="1"/>
  <c r="AM191" i="14" a="1"/>
  <c r="AM191" i="14" s="1"/>
  <c r="AM173" i="14" a="1"/>
  <c r="AM173" i="14" s="1"/>
  <c r="AM153" i="14" a="1"/>
  <c r="AM153" i="14" s="1"/>
  <c r="AM142" i="14" a="1"/>
  <c r="AM142" i="14" s="1"/>
  <c r="AM124" i="14" a="1"/>
  <c r="AM124" i="14" s="1"/>
  <c r="AM103" i="14" a="1"/>
  <c r="AM103" i="14" s="1"/>
  <c r="AM92" i="14" a="1"/>
  <c r="AM92" i="14" s="1"/>
  <c r="AK237" i="14" a="1"/>
  <c r="AK237" i="14" s="1"/>
  <c r="AK192" i="14" a="1"/>
  <c r="AK192" i="14" s="1"/>
  <c r="AK142" i="14" a="1"/>
  <c r="AK142" i="14" s="1"/>
  <c r="AK140" i="14" a="1"/>
  <c r="AK140" i="14" s="1"/>
  <c r="AK82" i="14" a="1"/>
  <c r="AK82" i="14" s="1"/>
  <c r="AB226" i="14" a="1"/>
  <c r="AB226" i="14" s="1"/>
  <c r="AB194" i="14" a="1"/>
  <c r="AB194" i="14" s="1"/>
  <c r="AB164" i="14" a="1"/>
  <c r="AB164" i="14" s="1"/>
  <c r="AB127" i="14" a="1"/>
  <c r="AB127" i="14" s="1"/>
  <c r="AB73" i="14" a="1"/>
  <c r="AB73" i="14" s="1"/>
  <c r="AO117" i="14" a="1"/>
  <c r="AO117" i="14" s="1"/>
  <c r="AH219" i="14" a="1"/>
  <c r="AH219" i="14" s="1"/>
  <c r="AH166" i="14" a="1"/>
  <c r="AH166" i="14" s="1"/>
  <c r="AH118" i="14" a="1"/>
  <c r="AH118" i="14" s="1"/>
  <c r="J233" i="14" a="1"/>
  <c r="J233" i="14" s="1"/>
  <c r="J217" i="14" a="1"/>
  <c r="J217" i="14" s="1"/>
  <c r="J205" i="14" a="1"/>
  <c r="J205" i="14" s="1"/>
  <c r="J175" i="14" a="1"/>
  <c r="J175" i="14" s="1"/>
  <c r="J169" i="14" a="1"/>
  <c r="J169" i="14" s="1"/>
  <c r="J155" i="14" a="1"/>
  <c r="J155" i="14" s="1"/>
  <c r="J139" i="14" a="1"/>
  <c r="J139" i="14" s="1"/>
  <c r="J117" i="14" a="1"/>
  <c r="J117" i="14" s="1"/>
  <c r="J105" i="14" a="1"/>
  <c r="J105" i="14" s="1"/>
  <c r="J92" i="14" a="1"/>
  <c r="J92" i="14" s="1"/>
  <c r="J77" i="14" a="1"/>
  <c r="J77" i="14" s="1"/>
  <c r="P241" i="14" a="1"/>
  <c r="P241" i="14" s="1"/>
  <c r="P203" i="14" a="1"/>
  <c r="P203" i="14" s="1"/>
  <c r="P198" i="14" a="1"/>
  <c r="P198" i="14" s="1"/>
  <c r="P179" i="14" a="1"/>
  <c r="P179" i="14" s="1"/>
  <c r="P175" i="14" a="1"/>
  <c r="P175" i="14" s="1"/>
  <c r="P168" i="14" a="1"/>
  <c r="P168" i="14" s="1"/>
  <c r="P139" i="14" a="1"/>
  <c r="P139" i="14" s="1"/>
  <c r="P122" i="14" a="1"/>
  <c r="P122" i="14" s="1"/>
  <c r="P103" i="14" a="1"/>
  <c r="P103" i="14" s="1"/>
  <c r="P92" i="14" a="1"/>
  <c r="P92" i="14" s="1"/>
  <c r="P69" i="14" a="1"/>
  <c r="P69" i="14" s="1"/>
  <c r="P60" i="14" a="1"/>
  <c r="P60" i="14" s="1"/>
  <c r="J239" i="14" a="1"/>
  <c r="J239" i="14" s="1"/>
  <c r="J215" i="14" a="1"/>
  <c r="J215" i="14" s="1"/>
  <c r="J199" i="14" a="1"/>
  <c r="J199" i="14" s="1"/>
  <c r="J181" i="14" a="1"/>
  <c r="J181" i="14" s="1"/>
  <c r="J170" i="14" a="1"/>
  <c r="J170" i="14" s="1"/>
  <c r="J159" i="14" a="1"/>
  <c r="J159" i="14" s="1"/>
  <c r="J119" i="14" a="1"/>
  <c r="J119" i="14" s="1"/>
  <c r="J113" i="14" a="1"/>
  <c r="J113" i="14" s="1"/>
  <c r="J104" i="14" a="1"/>
  <c r="J104" i="14" s="1"/>
  <c r="J91" i="14" a="1"/>
  <c r="J91" i="14" s="1"/>
  <c r="J80" i="14" a="1"/>
  <c r="J80" i="14" s="1"/>
  <c r="P239" i="14" a="1"/>
  <c r="P239" i="14" s="1"/>
  <c r="P199" i="14" a="1"/>
  <c r="P199" i="14" s="1"/>
  <c r="P206" i="14" a="1"/>
  <c r="P206" i="14" s="1"/>
  <c r="P191" i="14" a="1"/>
  <c r="P191" i="14" s="1"/>
  <c r="P174" i="14" a="1"/>
  <c r="P174" i="14" s="1"/>
  <c r="P167" i="14" a="1"/>
  <c r="P167" i="14" s="1"/>
  <c r="P137" i="14" a="1"/>
  <c r="P137" i="14" s="1"/>
  <c r="P127" i="14" a="1"/>
  <c r="P127" i="14" s="1"/>
  <c r="P109" i="14" a="1"/>
  <c r="P109" i="14" s="1"/>
  <c r="P88" i="14" a="1"/>
  <c r="P88" i="14" s="1"/>
  <c r="P75" i="14" a="1"/>
  <c r="P75" i="14" s="1"/>
  <c r="J224" i="14" a="1"/>
  <c r="J224" i="14" s="1"/>
  <c r="J214" i="14" a="1"/>
  <c r="J214" i="14" s="1"/>
  <c r="J182" i="14" a="1"/>
  <c r="J182" i="14" s="1"/>
  <c r="J180" i="14" a="1"/>
  <c r="J180" i="14" s="1"/>
  <c r="J161" i="14" a="1"/>
  <c r="J161" i="14" s="1"/>
  <c r="J164" i="14" a="1"/>
  <c r="J164" i="14" s="1"/>
  <c r="J127" i="14" a="1"/>
  <c r="J127" i="14" s="1"/>
  <c r="J118" i="14" a="1"/>
  <c r="J118" i="14" s="1"/>
  <c r="J102" i="14" a="1"/>
  <c r="J102" i="14" s="1"/>
  <c r="J81" i="14" a="1"/>
  <c r="J81" i="14" s="1"/>
  <c r="J67" i="14" a="1"/>
  <c r="J67" i="14" s="1"/>
  <c r="P237" i="14" a="1"/>
  <c r="P237" i="14" s="1"/>
  <c r="P217" i="14" a="1"/>
  <c r="P217" i="14" s="1"/>
  <c r="P200" i="14" a="1"/>
  <c r="P200" i="14" s="1"/>
  <c r="P190" i="14" a="1"/>
  <c r="P190" i="14" s="1"/>
  <c r="P172" i="14" a="1"/>
  <c r="P172" i="14" s="1"/>
  <c r="P166" i="14" a="1"/>
  <c r="P166" i="14" s="1"/>
  <c r="P132" i="14" a="1"/>
  <c r="P132" i="14" s="1"/>
  <c r="P128" i="14" a="1"/>
  <c r="P128" i="14" s="1"/>
  <c r="P104" i="14" a="1"/>
  <c r="P104" i="14" s="1"/>
  <c r="P81" i="14" a="1"/>
  <c r="P81" i="14" s="1"/>
  <c r="P79" i="14" a="1"/>
  <c r="P79" i="14" s="1"/>
  <c r="J221" i="14" a="1"/>
  <c r="J221" i="14" s="1"/>
  <c r="J220" i="14" a="1"/>
  <c r="J220" i="14" s="1"/>
  <c r="J203" i="14" a="1"/>
  <c r="J203" i="14" s="1"/>
  <c r="J194" i="14" a="1"/>
  <c r="J194" i="14" s="1"/>
  <c r="J172" i="14" a="1"/>
  <c r="J172" i="14" s="1"/>
  <c r="J163" i="14" a="1"/>
  <c r="J163" i="14" s="1"/>
  <c r="J126" i="14" a="1"/>
  <c r="J126" i="14" s="1"/>
  <c r="J121" i="14" a="1"/>
  <c r="J121" i="14" s="1"/>
  <c r="J99" i="14" a="1"/>
  <c r="J99" i="14" s="1"/>
  <c r="J89" i="14" a="1"/>
  <c r="J89" i="14" s="1"/>
  <c r="J76" i="14" a="1"/>
  <c r="J76" i="14" s="1"/>
  <c r="P235" i="14" a="1"/>
  <c r="P235" i="14" s="1"/>
  <c r="P215" i="14" a="1"/>
  <c r="P215" i="14" s="1"/>
  <c r="P196" i="14" a="1"/>
  <c r="P196" i="14" s="1"/>
  <c r="P188" i="14" a="1"/>
  <c r="P188" i="14" s="1"/>
  <c r="P170" i="14" a="1"/>
  <c r="P170" i="14" s="1"/>
  <c r="P150" i="14" a="1"/>
  <c r="P150" i="14" s="1"/>
  <c r="P138" i="14" a="1"/>
  <c r="P138" i="14" s="1"/>
  <c r="P120" i="14" a="1"/>
  <c r="P120" i="14" s="1"/>
  <c r="P102" i="14" a="1"/>
  <c r="P102" i="14" s="1"/>
  <c r="P95" i="14" a="1"/>
  <c r="P95" i="14" s="1"/>
  <c r="P80" i="14" a="1"/>
  <c r="P80" i="14" s="1"/>
  <c r="J230" i="14" a="1"/>
  <c r="J230" i="14" s="1"/>
  <c r="J219" i="14" a="1"/>
  <c r="J219" i="14" s="1"/>
  <c r="J190" i="14" a="1"/>
  <c r="J190" i="14" s="1"/>
  <c r="J193" i="14" a="1"/>
  <c r="J193" i="14" s="1"/>
  <c r="J174" i="14" a="1"/>
  <c r="J174" i="14" s="1"/>
  <c r="J157" i="14" a="1"/>
  <c r="J157" i="14" s="1"/>
  <c r="J116" i="14" a="1"/>
  <c r="J116" i="14" s="1"/>
  <c r="J122" i="14" a="1"/>
  <c r="J122" i="14" s="1"/>
  <c r="J100" i="14" a="1"/>
  <c r="J100" i="14" s="1"/>
  <c r="J83" i="14" a="1"/>
  <c r="J83" i="14" s="1"/>
  <c r="J63" i="14" a="1"/>
  <c r="J63" i="14" s="1"/>
  <c r="P234" i="14" a="1"/>
  <c r="P234" i="14" s="1"/>
  <c r="P211" i="14" a="1"/>
  <c r="P211" i="14" s="1"/>
  <c r="P204" i="14" a="1"/>
  <c r="P204" i="14" s="1"/>
  <c r="P185" i="14" a="1"/>
  <c r="P185" i="14" s="1"/>
  <c r="P176" i="14" a="1"/>
  <c r="P176" i="14" s="1"/>
  <c r="P147" i="14" a="1"/>
  <c r="P147" i="14" s="1"/>
  <c r="P135" i="14" a="1"/>
  <c r="P135" i="14" s="1"/>
  <c r="P105" i="14" a="1"/>
  <c r="P105" i="14" s="1"/>
  <c r="P108" i="14" a="1"/>
  <c r="P108" i="14" s="1"/>
  <c r="P93" i="14" a="1"/>
  <c r="P93" i="14" s="1"/>
  <c r="P74" i="14" a="1"/>
  <c r="P74" i="14" s="1"/>
  <c r="J225" i="14" a="1"/>
  <c r="J225" i="14" s="1"/>
  <c r="J218" i="14" a="1"/>
  <c r="J218" i="14" s="1"/>
  <c r="J195" i="14" a="1"/>
  <c r="J195" i="14" s="1"/>
  <c r="J192" i="14" a="1"/>
  <c r="J192" i="14" s="1"/>
  <c r="J162" i="14" a="1"/>
  <c r="J162" i="14" s="1"/>
  <c r="J149" i="14" a="1"/>
  <c r="J149" i="14" s="1"/>
  <c r="J107" i="14" a="1"/>
  <c r="J107" i="14" s="1"/>
  <c r="J120" i="14" a="1"/>
  <c r="J120" i="14" s="1"/>
  <c r="J101" i="14" a="1"/>
  <c r="J101" i="14" s="1"/>
  <c r="J79" i="14" a="1"/>
  <c r="J79" i="14" s="1"/>
  <c r="J72" i="14" a="1"/>
  <c r="J72" i="14" s="1"/>
  <c r="P233" i="14" a="1"/>
  <c r="P233" i="14" s="1"/>
  <c r="P209" i="14" a="1"/>
  <c r="P209" i="14" s="1"/>
  <c r="P207" i="14" a="1"/>
  <c r="P207" i="14" s="1"/>
  <c r="P182" i="14" a="1"/>
  <c r="P182" i="14" s="1"/>
  <c r="P171" i="14" a="1"/>
  <c r="P171" i="14" s="1"/>
  <c r="P162" i="14" a="1"/>
  <c r="P162" i="14" s="1"/>
  <c r="P133" i="14" a="1"/>
  <c r="P133" i="14" s="1"/>
  <c r="P114" i="14" a="1"/>
  <c r="P114" i="14" s="1"/>
  <c r="P101" i="14" a="1"/>
  <c r="P101" i="14" s="1"/>
  <c r="P96" i="14" a="1"/>
  <c r="P96" i="14" s="1"/>
  <c r="P76" i="14" a="1"/>
  <c r="P76" i="14" s="1"/>
  <c r="J226" i="14" a="1"/>
  <c r="J226" i="14" s="1"/>
  <c r="J213" i="14" a="1"/>
  <c r="J213" i="14" s="1"/>
  <c r="J191" i="14" a="1"/>
  <c r="J191" i="14" s="1"/>
  <c r="J184" i="14" a="1"/>
  <c r="J184" i="14" s="1"/>
  <c r="J160" i="14" a="1"/>
  <c r="J160" i="14" s="1"/>
  <c r="J150" i="14" a="1"/>
  <c r="J150" i="14" s="1"/>
  <c r="J128" i="14" a="1"/>
  <c r="J128" i="14" s="1"/>
  <c r="J125" i="14" a="1"/>
  <c r="J125" i="14" s="1"/>
  <c r="J97" i="14" a="1"/>
  <c r="J97" i="14" s="1"/>
  <c r="J74" i="14" a="1"/>
  <c r="J74" i="14" s="1"/>
  <c r="J62" i="14" a="1"/>
  <c r="J62" i="14" s="1"/>
  <c r="P229" i="14" a="1"/>
  <c r="P229" i="14" s="1"/>
  <c r="P224" i="14" a="1"/>
  <c r="P224" i="14" s="1"/>
  <c r="P197" i="14" a="1"/>
  <c r="P197" i="14" s="1"/>
  <c r="P189" i="14" a="1"/>
  <c r="P189" i="14" s="1"/>
  <c r="P164" i="14" a="1"/>
  <c r="P164" i="14" s="1"/>
  <c r="P161" i="14" a="1"/>
  <c r="P161" i="14" s="1"/>
  <c r="P141" i="14" a="1"/>
  <c r="P141" i="14" s="1"/>
  <c r="P123" i="14" a="1"/>
  <c r="P123" i="14" s="1"/>
  <c r="P110" i="14" a="1"/>
  <c r="P110" i="14" s="1"/>
  <c r="P90" i="14" a="1"/>
  <c r="P90" i="14" s="1"/>
  <c r="P66" i="14" a="1"/>
  <c r="P66" i="14" s="1"/>
  <c r="J228" i="14" a="1"/>
  <c r="J228" i="14" s="1"/>
  <c r="J241" i="14" a="1"/>
  <c r="J241" i="14" s="1"/>
  <c r="J216" i="14" a="1"/>
  <c r="J216" i="14" s="1"/>
  <c r="J198" i="14" a="1"/>
  <c r="J198" i="14" s="1"/>
  <c r="J179" i="14" a="1"/>
  <c r="J179" i="14" s="1"/>
  <c r="J156" i="14" a="1"/>
  <c r="J156" i="14" s="1"/>
  <c r="J144" i="14" a="1"/>
  <c r="J144" i="14" s="1"/>
  <c r="J124" i="14" a="1"/>
  <c r="J124" i="14" s="1"/>
  <c r="J110" i="14" a="1"/>
  <c r="J110" i="14" s="1"/>
  <c r="J95" i="14" a="1"/>
  <c r="J95" i="14" s="1"/>
  <c r="J85" i="14" a="1"/>
  <c r="J85" i="14" s="1"/>
  <c r="J69" i="14" a="1"/>
  <c r="J69" i="14" s="1"/>
  <c r="P240" i="14" a="1"/>
  <c r="P240" i="14" s="1"/>
  <c r="P223" i="14" a="1"/>
  <c r="P223" i="14" s="1"/>
  <c r="P177" i="14" a="1"/>
  <c r="P177" i="14" s="1"/>
  <c r="P173" i="14" a="1"/>
  <c r="P173" i="14" s="1"/>
  <c r="P165" i="14" a="1"/>
  <c r="P165" i="14" s="1"/>
  <c r="P157" i="14" a="1"/>
  <c r="P157" i="14" s="1"/>
  <c r="P134" i="14" a="1"/>
  <c r="P134" i="14" s="1"/>
  <c r="P116" i="14" a="1"/>
  <c r="P116" i="14" s="1"/>
  <c r="P107" i="14" a="1"/>
  <c r="P107" i="14" s="1"/>
  <c r="P63" i="14" a="1"/>
  <c r="P63" i="14" s="1"/>
  <c r="P67" i="14" a="1"/>
  <c r="P67" i="14" s="1"/>
  <c r="J223" i="14" a="1"/>
  <c r="J223" i="14" s="1"/>
  <c r="J232" i="14" a="1"/>
  <c r="J232" i="14" s="1"/>
  <c r="J200" i="14" a="1"/>
  <c r="J200" i="14" s="1"/>
  <c r="J196" i="14" a="1"/>
  <c r="J196" i="14" s="1"/>
  <c r="J187" i="14" a="1"/>
  <c r="J187" i="14" s="1"/>
  <c r="J154" i="14" a="1"/>
  <c r="J154" i="14" s="1"/>
  <c r="J146" i="14" a="1"/>
  <c r="J146" i="14" s="1"/>
  <c r="J129" i="14" a="1"/>
  <c r="J129" i="14" s="1"/>
  <c r="J109" i="14" a="1"/>
  <c r="J109" i="14" s="1"/>
  <c r="J90" i="14" a="1"/>
  <c r="J90" i="14" s="1"/>
  <c r="J73" i="14" a="1"/>
  <c r="J73" i="14" s="1"/>
  <c r="J68" i="14" a="1"/>
  <c r="J68" i="14" s="1"/>
  <c r="P238" i="14" a="1"/>
  <c r="P238" i="14" s="1"/>
  <c r="P222" i="14" a="1"/>
  <c r="P222" i="14" s="1"/>
  <c r="P202" i="14" a="1"/>
  <c r="P202" i="14" s="1"/>
  <c r="P160" i="14" a="1"/>
  <c r="P160" i="14" s="1"/>
  <c r="P154" i="14" a="1"/>
  <c r="P154" i="14" s="1"/>
  <c r="P145" i="14" a="1"/>
  <c r="P145" i="14" s="1"/>
  <c r="P143" i="14" a="1"/>
  <c r="P143" i="14" s="1"/>
  <c r="P121" i="14" a="1"/>
  <c r="P121" i="14" s="1"/>
  <c r="P89" i="14" a="1"/>
  <c r="P89" i="14" s="1"/>
  <c r="P73" i="14" a="1"/>
  <c r="P73" i="14" s="1"/>
  <c r="P68" i="14" a="1"/>
  <c r="P68" i="14" s="1"/>
  <c r="J229" i="14" a="1"/>
  <c r="J229" i="14" s="1"/>
  <c r="J222" i="14" a="1"/>
  <c r="J222" i="14" s="1"/>
  <c r="J212" i="14" a="1"/>
  <c r="J212" i="14" s="1"/>
  <c r="J188" i="14" a="1"/>
  <c r="J188" i="14" s="1"/>
  <c r="J183" i="14" a="1"/>
  <c r="J183" i="14" s="1"/>
  <c r="J153" i="14" a="1"/>
  <c r="J153" i="14" s="1"/>
  <c r="J145" i="14" a="1"/>
  <c r="J145" i="14" s="1"/>
  <c r="J123" i="14" a="1"/>
  <c r="J123" i="14" s="1"/>
  <c r="J115" i="14" a="1"/>
  <c r="J115" i="14" s="1"/>
  <c r="J93" i="14" a="1"/>
  <c r="J93" i="14" s="1"/>
  <c r="J86" i="14" a="1"/>
  <c r="J86" i="14" s="1"/>
  <c r="J66" i="14" a="1"/>
  <c r="J66" i="14" s="1"/>
  <c r="P236" i="14" a="1"/>
  <c r="P236" i="14" s="1"/>
  <c r="P221" i="14" a="1"/>
  <c r="P221" i="14" s="1"/>
  <c r="P201" i="14" a="1"/>
  <c r="P201" i="14" s="1"/>
  <c r="P194" i="14" a="1"/>
  <c r="P194" i="14" s="1"/>
  <c r="P148" i="14" a="1"/>
  <c r="P148" i="14" s="1"/>
  <c r="P130" i="14" a="1"/>
  <c r="P130" i="14" s="1"/>
  <c r="P142" i="14" a="1"/>
  <c r="P142" i="14" s="1"/>
  <c r="P117" i="14" a="1"/>
  <c r="P117" i="14" s="1"/>
  <c r="P98" i="14" a="1"/>
  <c r="P98" i="14" s="1"/>
  <c r="P85" i="14" a="1"/>
  <c r="P85" i="14" s="1"/>
  <c r="P62" i="14" a="1"/>
  <c r="P62" i="14" s="1"/>
  <c r="J227" i="14" a="1"/>
  <c r="J227" i="14" s="1"/>
  <c r="J240" i="14" a="1"/>
  <c r="J240" i="14" s="1"/>
  <c r="J204" i="14" a="1"/>
  <c r="J204" i="14" s="1"/>
  <c r="J185" i="14" a="1"/>
  <c r="J185" i="14" s="1"/>
  <c r="J176" i="14" a="1"/>
  <c r="J176" i="14" s="1"/>
  <c r="J148" i="14" a="1"/>
  <c r="J148" i="14" s="1"/>
  <c r="J143" i="14" a="1"/>
  <c r="J143" i="14" s="1"/>
  <c r="J135" i="14" a="1"/>
  <c r="J135" i="14" s="1"/>
  <c r="J114" i="14" a="1"/>
  <c r="J114" i="14" s="1"/>
  <c r="J84" i="14" a="1"/>
  <c r="J84" i="14" s="1"/>
  <c r="J78" i="14" a="1"/>
  <c r="J78" i="14" s="1"/>
  <c r="J61" i="14" a="1"/>
  <c r="J61" i="14" s="1"/>
  <c r="P227" i="14" a="1"/>
  <c r="P227" i="14" s="1"/>
  <c r="P220" i="14" a="1"/>
  <c r="P220" i="14" s="1"/>
  <c r="P205" i="14" a="1"/>
  <c r="P205" i="14" s="1"/>
  <c r="P193" i="14" a="1"/>
  <c r="P193" i="14" s="1"/>
  <c r="P153" i="14" a="1"/>
  <c r="P153" i="14" s="1"/>
  <c r="P156" i="14" a="1"/>
  <c r="P156" i="14" s="1"/>
  <c r="P131" i="14" a="1"/>
  <c r="P131" i="14" s="1"/>
  <c r="P118" i="14" a="1"/>
  <c r="P118" i="14" s="1"/>
  <c r="P100" i="14" a="1"/>
  <c r="P100" i="14" s="1"/>
  <c r="P82" i="14" a="1"/>
  <c r="P82" i="14" s="1"/>
  <c r="P72" i="14" a="1"/>
  <c r="P72" i="14" s="1"/>
  <c r="P232" i="14" a="1"/>
  <c r="P232" i="14" s="1"/>
  <c r="P230" i="14" a="1"/>
  <c r="P230" i="14" s="1"/>
  <c r="P219" i="14" a="1"/>
  <c r="P219" i="14" s="1"/>
  <c r="P184" i="14" a="1"/>
  <c r="P184" i="14" s="1"/>
  <c r="P192" i="14" a="1"/>
  <c r="P192" i="14" s="1"/>
  <c r="P159" i="14" a="1"/>
  <c r="P159" i="14" s="1"/>
  <c r="P144" i="14" a="1"/>
  <c r="P144" i="14" s="1"/>
  <c r="P136" i="14" a="1"/>
  <c r="P136" i="14" s="1"/>
  <c r="P126" i="14" a="1"/>
  <c r="P126" i="14" s="1"/>
  <c r="P94" i="14" a="1"/>
  <c r="P94" i="14" s="1"/>
  <c r="P77" i="14" a="1"/>
  <c r="P77" i="14" s="1"/>
  <c r="P70" i="14" a="1"/>
  <c r="P70" i="14" s="1"/>
  <c r="J237" i="14" a="1"/>
  <c r="J237" i="14" s="1"/>
  <c r="J209" i="14" a="1"/>
  <c r="J209" i="14" s="1"/>
  <c r="J208" i="14" a="1"/>
  <c r="J208" i="14" s="1"/>
  <c r="J177" i="14" a="1"/>
  <c r="J177" i="14" s="1"/>
  <c r="J166" i="14" a="1"/>
  <c r="J166" i="14" s="1"/>
  <c r="J151" i="14" a="1"/>
  <c r="J151" i="14" s="1"/>
  <c r="J141" i="14" a="1"/>
  <c r="J141" i="14" s="1"/>
  <c r="J133" i="14" a="1"/>
  <c r="J133" i="14" s="1"/>
  <c r="J112" i="14" a="1"/>
  <c r="J112" i="14" s="1"/>
  <c r="J70" i="14" a="1"/>
  <c r="J70" i="14" s="1"/>
  <c r="J87" i="14" a="1"/>
  <c r="J87" i="14" s="1"/>
  <c r="P225" i="14" a="1"/>
  <c r="P225" i="14" s="1"/>
  <c r="P208" i="14" a="1"/>
  <c r="P208" i="14" s="1"/>
  <c r="P218" i="14" a="1"/>
  <c r="P218" i="14" s="1"/>
  <c r="P187" i="14" a="1"/>
  <c r="P187" i="14" s="1"/>
  <c r="P186" i="14" a="1"/>
  <c r="P186" i="14" s="1"/>
  <c r="P152" i="14" a="1"/>
  <c r="P152" i="14" s="1"/>
  <c r="P140" i="14" a="1"/>
  <c r="P140" i="14" s="1"/>
  <c r="P119" i="14" a="1"/>
  <c r="P119" i="14" s="1"/>
  <c r="P115" i="14" a="1"/>
  <c r="P115" i="14" s="1"/>
  <c r="P97" i="14" a="1"/>
  <c r="P97" i="14" s="1"/>
  <c r="P83" i="14" a="1"/>
  <c r="P83" i="14" s="1"/>
  <c r="AH69" i="14" a="1"/>
  <c r="AH69" i="14" s="1"/>
  <c r="AH153" i="14" a="1"/>
  <c r="AH153" i="14" s="1"/>
  <c r="AH121" i="14" a="1"/>
  <c r="AH121" i="14" s="1"/>
  <c r="AH72" i="14" a="1"/>
  <c r="AH72" i="14" s="1"/>
  <c r="AH155" i="14" a="1"/>
  <c r="AH155" i="14" s="1"/>
  <c r="AH103" i="14" a="1"/>
  <c r="AH103" i="14" s="1"/>
  <c r="AH71" i="14" a="1"/>
  <c r="AH71" i="14" s="1"/>
  <c r="AH154" i="14" a="1"/>
  <c r="AH154" i="14" s="1"/>
  <c r="AH101" i="14" a="1"/>
  <c r="AH101" i="14" s="1"/>
  <c r="Q233" i="14" a="1"/>
  <c r="Q233" i="14" s="1"/>
  <c r="Q223" i="14" a="1"/>
  <c r="Q223" i="14" s="1"/>
  <c r="Q207" i="14" a="1"/>
  <c r="Q207" i="14" s="1"/>
  <c r="Q185" i="14" a="1"/>
  <c r="Q185" i="14" s="1"/>
  <c r="Q177" i="14" a="1"/>
  <c r="Q177" i="14" s="1"/>
  <c r="Q157" i="14" a="1"/>
  <c r="Q157" i="14" s="1"/>
  <c r="Q133" i="14" a="1"/>
  <c r="Q133" i="14" s="1"/>
  <c r="Q123" i="14" a="1"/>
  <c r="Q123" i="14" s="1"/>
  <c r="Q107" i="14" a="1"/>
  <c r="Q107" i="14" s="1"/>
  <c r="Q93" i="14" a="1"/>
  <c r="Q93" i="14" s="1"/>
  <c r="Q72" i="14" a="1"/>
  <c r="Q72" i="14" s="1"/>
  <c r="AK236" i="14" a="1"/>
  <c r="AK236" i="14" s="1"/>
  <c r="AK230" i="14" a="1"/>
  <c r="AK230" i="14" s="1"/>
  <c r="AK198" i="14" a="1"/>
  <c r="AK198" i="14" s="1"/>
  <c r="AK191" i="14" a="1"/>
  <c r="AK191" i="14" s="1"/>
  <c r="AK176" i="14" a="1"/>
  <c r="AK176" i="14" s="1"/>
  <c r="AK168" i="14" a="1"/>
  <c r="AK168" i="14" s="1"/>
  <c r="AK152" i="14" a="1"/>
  <c r="AK152" i="14" s="1"/>
  <c r="AK120" i="14" a="1"/>
  <c r="AK120" i="14" s="1"/>
  <c r="AK113" i="14" a="1"/>
  <c r="AK113" i="14" s="1"/>
  <c r="AK99" i="14" a="1"/>
  <c r="AK99" i="14" s="1"/>
  <c r="AK74" i="14" a="1"/>
  <c r="AK74" i="14" s="1"/>
  <c r="AK62" i="14" a="1"/>
  <c r="AK62" i="14" s="1"/>
  <c r="AQ233" i="14" a="1"/>
  <c r="AQ233" i="14" s="1"/>
  <c r="AQ136" i="14" a="1"/>
  <c r="AQ136" i="14" s="1"/>
  <c r="K202" i="14" a="1"/>
  <c r="K202" i="14" s="1"/>
  <c r="AO214" i="14" a="1"/>
  <c r="AO214" i="14" s="1"/>
  <c r="AO139" i="14" a="1"/>
  <c r="AO139" i="14" s="1"/>
  <c r="F129" i="14" a="1"/>
  <c r="F129" i="14" s="1"/>
  <c r="Q236" i="14" a="1"/>
  <c r="Q236" i="14" s="1"/>
  <c r="Q220" i="14" a="1"/>
  <c r="Q220" i="14" s="1"/>
  <c r="Q194" i="14" a="1"/>
  <c r="Q194" i="14" s="1"/>
  <c r="Q168" i="14" a="1"/>
  <c r="Q168" i="14" s="1"/>
  <c r="Q163" i="14" a="1"/>
  <c r="Q163" i="14" s="1"/>
  <c r="Q165" i="14" a="1"/>
  <c r="Q165" i="14" s="1"/>
  <c r="Q144" i="14" a="1"/>
  <c r="Q144" i="14" s="1"/>
  <c r="Q117" i="14" a="1"/>
  <c r="Q117" i="14" s="1"/>
  <c r="Q102" i="14" a="1"/>
  <c r="Q102" i="14" s="1"/>
  <c r="Q87" i="14" a="1"/>
  <c r="Q87" i="14" s="1"/>
  <c r="Q70" i="14" a="1"/>
  <c r="Q70" i="14" s="1"/>
  <c r="AK233" i="14" a="1"/>
  <c r="AK233" i="14" s="1"/>
  <c r="AK223" i="14" a="1"/>
  <c r="AK223" i="14" s="1"/>
  <c r="AK195" i="14" a="1"/>
  <c r="AK195" i="14" s="1"/>
  <c r="AK190" i="14" a="1"/>
  <c r="AK190" i="14" s="1"/>
  <c r="AK163" i="14" a="1"/>
  <c r="AK163" i="14" s="1"/>
  <c r="AK165" i="14" a="1"/>
  <c r="AK165" i="14" s="1"/>
  <c r="AK146" i="14" a="1"/>
  <c r="AK146" i="14" s="1"/>
  <c r="AK116" i="14" a="1"/>
  <c r="AK116" i="14" s="1"/>
  <c r="AK108" i="14" a="1"/>
  <c r="AK108" i="14" s="1"/>
  <c r="AK100" i="14" a="1"/>
  <c r="AK100" i="14" s="1"/>
  <c r="AK80" i="14" a="1"/>
  <c r="AK80" i="14" s="1"/>
  <c r="AQ210" i="14" a="1"/>
  <c r="AQ210" i="14" s="1"/>
  <c r="AQ115" i="14" a="1"/>
  <c r="AQ115" i="14" s="1"/>
  <c r="AO183" i="14" a="1"/>
  <c r="AO183" i="14" s="1"/>
  <c r="AO107" i="14" a="1"/>
  <c r="AO107" i="14" s="1"/>
  <c r="F98" i="14" a="1"/>
  <c r="F98" i="14" s="1"/>
  <c r="Q235" i="14" a="1"/>
  <c r="Q235" i="14" s="1"/>
  <c r="Q219" i="14" a="1"/>
  <c r="Q219" i="14" s="1"/>
  <c r="Q201" i="14" a="1"/>
  <c r="Q201" i="14" s="1"/>
  <c r="Q193" i="14" a="1"/>
  <c r="Q193" i="14" s="1"/>
  <c r="Q173" i="14" a="1"/>
  <c r="Q173" i="14" s="1"/>
  <c r="Q154" i="14" a="1"/>
  <c r="Q154" i="14" s="1"/>
  <c r="Q143" i="14" a="1"/>
  <c r="Q143" i="14" s="1"/>
  <c r="Q118" i="14" a="1"/>
  <c r="Q118" i="14" s="1"/>
  <c r="Q99" i="14" a="1"/>
  <c r="Q99" i="14" s="1"/>
  <c r="Q86" i="14" a="1"/>
  <c r="Q86" i="14" s="1"/>
  <c r="Q69" i="14" a="1"/>
  <c r="Q69" i="14" s="1"/>
  <c r="AK231" i="14" a="1"/>
  <c r="AK231" i="14" s="1"/>
  <c r="AK217" i="14" a="1"/>
  <c r="AK217" i="14" s="1"/>
  <c r="AK203" i="14" a="1"/>
  <c r="AK203" i="14" s="1"/>
  <c r="AK189" i="14" a="1"/>
  <c r="AK189" i="14" s="1"/>
  <c r="AK145" i="14" a="1"/>
  <c r="AK145" i="14" s="1"/>
  <c r="AK149" i="14" a="1"/>
  <c r="AK149" i="14" s="1"/>
  <c r="AK139" i="14" a="1"/>
  <c r="AK139" i="14" s="1"/>
  <c r="AK126" i="14" a="1"/>
  <c r="AK126" i="14" s="1"/>
  <c r="AK81" i="14" a="1"/>
  <c r="AK81" i="14" s="1"/>
  <c r="AK89" i="14" a="1"/>
  <c r="AK89" i="14" s="1"/>
  <c r="AK77" i="14" a="1"/>
  <c r="AK77" i="14" s="1"/>
  <c r="AQ206" i="14" a="1"/>
  <c r="AQ206" i="14" s="1"/>
  <c r="AQ131" i="14" a="1"/>
  <c r="AQ131" i="14" s="1"/>
  <c r="AO208" i="14" a="1"/>
  <c r="AO208" i="14" s="1"/>
  <c r="AO118" i="14" a="1"/>
  <c r="AO118" i="14" s="1"/>
  <c r="F87" i="14" a="1"/>
  <c r="F87" i="14" s="1"/>
  <c r="Q229" i="14" a="1"/>
  <c r="Q229" i="14" s="1"/>
  <c r="Q218" i="14" a="1"/>
  <c r="Q218" i="14" s="1"/>
  <c r="Q205" i="14" a="1"/>
  <c r="Q205" i="14" s="1"/>
  <c r="Q192" i="14" a="1"/>
  <c r="Q192" i="14" s="1"/>
  <c r="Q164" i="14" a="1"/>
  <c r="Q164" i="14" s="1"/>
  <c r="Q139" i="14" a="1"/>
  <c r="Q139" i="14" s="1"/>
  <c r="Q142" i="14" a="1"/>
  <c r="Q142" i="14" s="1"/>
  <c r="Q119" i="14" a="1"/>
  <c r="Q119" i="14" s="1"/>
  <c r="Q101" i="14" a="1"/>
  <c r="Q101" i="14" s="1"/>
  <c r="Q94" i="14" a="1"/>
  <c r="Q94" i="14" s="1"/>
  <c r="Q61" i="14" a="1"/>
  <c r="Q61" i="14" s="1"/>
  <c r="AK241" i="14" a="1"/>
  <c r="AK241" i="14" s="1"/>
  <c r="AK213" i="14" a="1"/>
  <c r="AK213" i="14" s="1"/>
  <c r="AK201" i="14" a="1"/>
  <c r="AK201" i="14" s="1"/>
  <c r="AK188" i="14" a="1"/>
  <c r="AK188" i="14" s="1"/>
  <c r="AK159" i="14" a="1"/>
  <c r="AK159" i="14" s="1"/>
  <c r="AK164" i="14" a="1"/>
  <c r="AK164" i="14" s="1"/>
  <c r="AK131" i="14" a="1"/>
  <c r="AK131" i="14" s="1"/>
  <c r="AK123" i="14" a="1"/>
  <c r="AK123" i="14" s="1"/>
  <c r="AK106" i="14" a="1"/>
  <c r="AK106" i="14" s="1"/>
  <c r="AK96" i="14" a="1"/>
  <c r="AK96" i="14" s="1"/>
  <c r="AK66" i="14" a="1"/>
  <c r="AK66" i="14" s="1"/>
  <c r="AQ192" i="14" a="1"/>
  <c r="AQ192" i="14" s="1"/>
  <c r="AQ129" i="14" a="1"/>
  <c r="AQ129" i="14" s="1"/>
  <c r="AO206" i="14" a="1"/>
  <c r="AO206" i="14" s="1"/>
  <c r="AO115" i="14" a="1"/>
  <c r="AO115" i="14" s="1"/>
  <c r="F222" i="14" a="1"/>
  <c r="F222" i="14" s="1"/>
  <c r="F69" i="14" a="1"/>
  <c r="F69" i="14" s="1"/>
  <c r="Q227" i="14" a="1"/>
  <c r="Q227" i="14" s="1"/>
  <c r="Q214" i="14" a="1"/>
  <c r="Q214" i="14" s="1"/>
  <c r="Q203" i="14" a="1"/>
  <c r="Q203" i="14" s="1"/>
  <c r="Q186" i="14" a="1"/>
  <c r="Q186" i="14" s="1"/>
  <c r="Q158" i="14" a="1"/>
  <c r="Q158" i="14" s="1"/>
  <c r="Q134" i="14" a="1"/>
  <c r="Q134" i="14" s="1"/>
  <c r="Q131" i="14" a="1"/>
  <c r="Q131" i="14" s="1"/>
  <c r="Q103" i="14" a="1"/>
  <c r="Q103" i="14" s="1"/>
  <c r="Q88" i="14" a="1"/>
  <c r="Q88" i="14" s="1"/>
  <c r="Q89" i="14" a="1"/>
  <c r="Q89" i="14" s="1"/>
  <c r="Q73" i="14" a="1"/>
  <c r="Q73" i="14" s="1"/>
  <c r="AK239" i="14" a="1"/>
  <c r="AK239" i="14" s="1"/>
  <c r="AK218" i="14" a="1"/>
  <c r="AK218" i="14" s="1"/>
  <c r="AK197" i="14" a="1"/>
  <c r="AK197" i="14" s="1"/>
  <c r="AK185" i="14" a="1"/>
  <c r="AK185" i="14" s="1"/>
  <c r="AK148" i="14" a="1"/>
  <c r="AK148" i="14" s="1"/>
  <c r="AK138" i="14" a="1"/>
  <c r="AK138" i="14" s="1"/>
  <c r="AK134" i="14" a="1"/>
  <c r="AK134" i="14" s="1"/>
  <c r="AK118" i="14" a="1"/>
  <c r="AK118" i="14" s="1"/>
  <c r="AK105" i="14" a="1"/>
  <c r="AK105" i="14" s="1"/>
  <c r="AK73" i="14" a="1"/>
  <c r="AK73" i="14" s="1"/>
  <c r="AK76" i="14" a="1"/>
  <c r="AK76" i="14" s="1"/>
  <c r="AQ193" i="14" a="1"/>
  <c r="AQ193" i="14" s="1"/>
  <c r="AQ104" i="14" a="1"/>
  <c r="AQ104" i="14" s="1"/>
  <c r="AO187" i="14" a="1"/>
  <c r="AO187" i="14" s="1"/>
  <c r="AO89" i="14" a="1"/>
  <c r="AO89" i="14" s="1"/>
  <c r="F241" i="14" a="1"/>
  <c r="F241" i="14" s="1"/>
  <c r="F74" i="14" a="1"/>
  <c r="F74" i="14" s="1"/>
  <c r="Q149" i="14" a="1"/>
  <c r="Q149" i="14" s="1"/>
  <c r="Q136" i="14" a="1"/>
  <c r="Q136" i="14" s="1"/>
  <c r="Q113" i="14" a="1"/>
  <c r="Q113" i="14" s="1"/>
  <c r="Q100" i="14" a="1"/>
  <c r="Q100" i="14" s="1"/>
  <c r="Q83" i="14" a="1"/>
  <c r="Q83" i="14" s="1"/>
  <c r="Q76" i="14" a="1"/>
  <c r="Q76" i="14" s="1"/>
  <c r="AK228" i="14" a="1"/>
  <c r="AK228" i="14" s="1"/>
  <c r="AK215" i="14" a="1"/>
  <c r="AK215" i="14" s="1"/>
  <c r="AK193" i="14" a="1"/>
  <c r="AK193" i="14" s="1"/>
  <c r="AK183" i="14" a="1"/>
  <c r="AK183" i="14" s="1"/>
  <c r="AK137" i="14" a="1"/>
  <c r="AK137" i="14" s="1"/>
  <c r="AK143" i="14" a="1"/>
  <c r="AK143" i="14" s="1"/>
  <c r="AK133" i="14" a="1"/>
  <c r="AK133" i="14" s="1"/>
  <c r="AK119" i="14" a="1"/>
  <c r="AK119" i="14" s="1"/>
  <c r="AK112" i="14" a="1"/>
  <c r="AK112" i="14" s="1"/>
  <c r="AK94" i="14" a="1"/>
  <c r="AK94" i="14" s="1"/>
  <c r="AK69" i="14" a="1"/>
  <c r="AK69" i="14" s="1"/>
  <c r="AQ195" i="14" a="1"/>
  <c r="AQ195" i="14" s="1"/>
  <c r="AQ85" i="14" a="1"/>
  <c r="AQ85" i="14" s="1"/>
  <c r="AO193" i="14" a="1"/>
  <c r="AO193" i="14" s="1"/>
  <c r="AO106" i="14" a="1"/>
  <c r="AO106" i="14" s="1"/>
  <c r="F238" i="14" a="1"/>
  <c r="F238" i="14" s="1"/>
  <c r="Q226" i="14" a="1"/>
  <c r="Q226" i="14" s="1"/>
  <c r="Q213" i="14" a="1"/>
  <c r="Q213" i="14" s="1"/>
  <c r="Q200" i="14" a="1"/>
  <c r="Q200" i="14" s="1"/>
  <c r="Q191" i="14" a="1"/>
  <c r="Q191" i="14" s="1"/>
  <c r="Q175" i="14" a="1"/>
  <c r="Q175" i="14" s="1"/>
  <c r="Q151" i="14" a="1"/>
  <c r="Q151" i="14" s="1"/>
  <c r="Q132" i="14" a="1"/>
  <c r="Q132" i="14" s="1"/>
  <c r="Q125" i="14" a="1"/>
  <c r="Q125" i="14" s="1"/>
  <c r="Q114" i="14" a="1"/>
  <c r="Q114" i="14" s="1"/>
  <c r="Q96" i="14" a="1"/>
  <c r="Q96" i="14" s="1"/>
  <c r="Q75" i="14" a="1"/>
  <c r="Q75" i="14" s="1"/>
  <c r="Q63" i="14" a="1"/>
  <c r="Q63" i="14" s="1"/>
  <c r="AK222" i="14" a="1"/>
  <c r="AK222" i="14" s="1"/>
  <c r="AK216" i="14" a="1"/>
  <c r="AK216" i="14" s="1"/>
  <c r="AK209" i="14" a="1"/>
  <c r="AK209" i="14" s="1"/>
  <c r="AK162" i="14" a="1"/>
  <c r="AK162" i="14" s="1"/>
  <c r="AK158" i="14" a="1"/>
  <c r="AK158" i="14" s="1"/>
  <c r="AK157" i="14" a="1"/>
  <c r="AK157" i="14" s="1"/>
  <c r="AK121" i="14" a="1"/>
  <c r="AK121" i="14" s="1"/>
  <c r="AK122" i="14" a="1"/>
  <c r="AK122" i="14" s="1"/>
  <c r="AK103" i="14" a="1"/>
  <c r="AK103" i="14" s="1"/>
  <c r="AK87" i="14" a="1"/>
  <c r="AK87" i="14" s="1"/>
  <c r="AK70" i="14" a="1"/>
  <c r="AK70" i="14" s="1"/>
  <c r="AQ163" i="14" a="1"/>
  <c r="AQ163" i="14" s="1"/>
  <c r="AQ93" i="14" a="1"/>
  <c r="AQ93" i="14" s="1"/>
  <c r="AO165" i="14" a="1"/>
  <c r="AO165" i="14" s="1"/>
  <c r="AO82" i="14" a="1"/>
  <c r="AO82" i="14" s="1"/>
  <c r="F191" i="14" a="1"/>
  <c r="F191" i="14" s="1"/>
  <c r="Q216" i="14" a="1"/>
  <c r="Q216" i="14" s="1"/>
  <c r="Q212" i="14" a="1"/>
  <c r="Q212" i="14" s="1"/>
  <c r="Q204" i="14" a="1"/>
  <c r="Q204" i="14" s="1"/>
  <c r="Q183" i="14" a="1"/>
  <c r="Q183" i="14" s="1"/>
  <c r="Q174" i="14" a="1"/>
  <c r="Q174" i="14" s="1"/>
  <c r="Q150" i="14" a="1"/>
  <c r="Q150" i="14" s="1"/>
  <c r="Q138" i="14" a="1"/>
  <c r="Q138" i="14" s="1"/>
  <c r="Q127" i="14" a="1"/>
  <c r="Q127" i="14" s="1"/>
  <c r="Q109" i="14" a="1"/>
  <c r="Q109" i="14" s="1"/>
  <c r="Q90" i="14" a="1"/>
  <c r="Q90" i="14" s="1"/>
  <c r="Q79" i="14" a="1"/>
  <c r="Q79" i="14" s="1"/>
  <c r="Q60" i="14" a="1"/>
  <c r="Q60" i="14" s="1"/>
  <c r="AK224" i="14" a="1"/>
  <c r="AK224" i="14" s="1"/>
  <c r="AK214" i="14" a="1"/>
  <c r="AK214" i="14" s="1"/>
  <c r="AK208" i="14" a="1"/>
  <c r="AK208" i="14" s="1"/>
  <c r="AK180" i="14" a="1"/>
  <c r="AK180" i="14" s="1"/>
  <c r="AK172" i="14" a="1"/>
  <c r="AK172" i="14" s="1"/>
  <c r="AK156" i="14" a="1"/>
  <c r="AK156" i="14" s="1"/>
  <c r="AK136" i="14" a="1"/>
  <c r="AK136" i="14" s="1"/>
  <c r="AK115" i="14" a="1"/>
  <c r="AK115" i="14" s="1"/>
  <c r="AK102" i="14" a="1"/>
  <c r="AK102" i="14" s="1"/>
  <c r="AK86" i="14" a="1"/>
  <c r="AK86" i="14" s="1"/>
  <c r="AK64" i="14" a="1"/>
  <c r="AK64" i="14" s="1"/>
  <c r="AQ161" i="14" a="1"/>
  <c r="AQ161" i="14" s="1"/>
  <c r="AQ90" i="14" a="1"/>
  <c r="AQ90" i="14" s="1"/>
  <c r="AO161" i="14" a="1"/>
  <c r="AO161" i="14" s="1"/>
  <c r="AO74" i="14" a="1"/>
  <c r="AO74" i="14" s="1"/>
  <c r="F170" i="14" a="1"/>
  <c r="F170" i="14" s="1"/>
  <c r="Q238" i="14" a="1"/>
  <c r="Q238" i="14" s="1"/>
  <c r="Q215" i="14" a="1"/>
  <c r="Q215" i="14" s="1"/>
  <c r="Q209" i="14" a="1"/>
  <c r="Q209" i="14" s="1"/>
  <c r="Q190" i="14" a="1"/>
  <c r="Q190" i="14" s="1"/>
  <c r="Q169" i="14" a="1"/>
  <c r="Q169" i="14" s="1"/>
  <c r="Q137" i="14" a="1"/>
  <c r="Q137" i="14" s="1"/>
  <c r="Q126" i="14" a="1"/>
  <c r="Q126" i="14" s="1"/>
  <c r="Q122" i="14" a="1"/>
  <c r="Q122" i="14" s="1"/>
  <c r="Q108" i="14" a="1"/>
  <c r="Q108" i="14" s="1"/>
  <c r="Q77" i="14" a="1"/>
  <c r="Q77" i="14" s="1"/>
  <c r="AK238" i="14" a="1"/>
  <c r="AK238" i="14" s="1"/>
  <c r="AK225" i="14" a="1"/>
  <c r="AK225" i="14" s="1"/>
  <c r="AK202" i="14" a="1"/>
  <c r="AK202" i="14" s="1"/>
  <c r="AK199" i="14" a="1"/>
  <c r="AK199" i="14" s="1"/>
  <c r="AK178" i="14" a="1"/>
  <c r="AK178" i="14" s="1"/>
  <c r="AK170" i="14" a="1"/>
  <c r="AK170" i="14" s="1"/>
  <c r="AK154" i="14" a="1"/>
  <c r="AK154" i="14" s="1"/>
  <c r="AK132" i="14" a="1"/>
  <c r="AK132" i="14" s="1"/>
  <c r="AK110" i="14" a="1"/>
  <c r="AK110" i="14" s="1"/>
  <c r="AK83" i="14" a="1"/>
  <c r="AK83" i="14" s="1"/>
  <c r="AK75" i="14" a="1"/>
  <c r="AK75" i="14" s="1"/>
  <c r="AQ238" i="14" a="1"/>
  <c r="AQ238" i="14" s="1"/>
  <c r="AQ149" i="14" a="1"/>
  <c r="AQ149" i="14" s="1"/>
  <c r="AQ75" i="14" a="1"/>
  <c r="AQ75" i="14" s="1"/>
  <c r="AO239" i="14" a="1"/>
  <c r="AO239" i="14" s="1"/>
  <c r="AO160" i="14" a="1"/>
  <c r="AO160" i="14" s="1"/>
  <c r="AO60" i="14" a="1"/>
  <c r="AO60" i="14" s="1"/>
  <c r="F139" i="14" a="1"/>
  <c r="F139" i="14" s="1"/>
  <c r="AG78" i="14" a="1"/>
  <c r="AG78" i="14" s="1"/>
  <c r="F161" i="14" a="1"/>
  <c r="F161" i="14" s="1"/>
  <c r="AC188" i="14" a="1"/>
  <c r="AC188" i="14" s="1"/>
  <c r="AC177" i="14" a="1"/>
  <c r="AC177" i="14" s="1"/>
  <c r="M224" i="14" a="1"/>
  <c r="M224" i="14" s="1"/>
  <c r="AC147" i="14" a="1"/>
  <c r="AC147" i="14" s="1"/>
  <c r="M212" i="14" a="1"/>
  <c r="M212" i="14" s="1"/>
  <c r="AC141" i="14" a="1"/>
  <c r="AC141" i="14" s="1"/>
  <c r="M209" i="14" a="1"/>
  <c r="M209" i="14" s="1"/>
  <c r="AC125" i="14" a="1"/>
  <c r="AC125" i="14" s="1"/>
  <c r="M173" i="14" a="1"/>
  <c r="M173" i="14" s="1"/>
  <c r="AC108" i="14" a="1"/>
  <c r="AC108" i="14" s="1"/>
  <c r="AG227" i="14" a="1"/>
  <c r="AG227" i="14" s="1"/>
  <c r="M142" i="14" a="1"/>
  <c r="M142" i="14" s="1"/>
  <c r="AC88" i="14" a="1"/>
  <c r="AC88" i="14" s="1"/>
  <c r="AG211" i="14" a="1"/>
  <c r="AG211" i="14" s="1"/>
  <c r="M157" i="14" a="1"/>
  <c r="M157" i="14" s="1"/>
  <c r="AC73" i="14" a="1"/>
  <c r="AC73" i="14" s="1"/>
  <c r="AG191" i="14" a="1"/>
  <c r="AG191" i="14" s="1"/>
  <c r="M138" i="14" a="1"/>
  <c r="M138" i="14" s="1"/>
  <c r="AC61" i="14" a="1"/>
  <c r="AC61" i="14" s="1"/>
  <c r="AG169" i="14" a="1"/>
  <c r="AG169" i="14" s="1"/>
  <c r="M107" i="14" a="1"/>
  <c r="M107" i="14" s="1"/>
  <c r="AG183" i="14" a="1"/>
  <c r="AG183" i="14" s="1"/>
  <c r="M97" i="14" a="1"/>
  <c r="M97" i="14" s="1"/>
  <c r="AG164" i="14" a="1"/>
  <c r="AG164" i="14" s="1"/>
  <c r="M89" i="14" a="1"/>
  <c r="M89" i="14" s="1"/>
  <c r="AG136" i="14" a="1"/>
  <c r="AG136" i="14" s="1"/>
  <c r="M64" i="14" a="1"/>
  <c r="M64" i="14" s="1"/>
  <c r="AG135" i="14" a="1"/>
  <c r="AG135" i="14" s="1"/>
  <c r="F180" i="14" a="1"/>
  <c r="F180" i="14" s="1"/>
  <c r="AC234" i="14" a="1"/>
  <c r="AC234" i="14" s="1"/>
  <c r="AG112" i="14" a="1"/>
  <c r="AG112" i="14" s="1"/>
  <c r="AC230" i="14" a="1"/>
  <c r="AC230" i="14" s="1"/>
  <c r="AG98" i="14" a="1"/>
  <c r="AG98" i="14" s="1"/>
  <c r="AC195" i="14" a="1"/>
  <c r="AC195" i="14" s="1"/>
  <c r="AG75" i="14" a="1"/>
  <c r="AG75" i="14" s="1"/>
  <c r="AC233" i="14" a="1"/>
  <c r="AC233" i="14" s="1"/>
  <c r="AC232" i="14" a="1"/>
  <c r="AC232" i="14" s="1"/>
  <c r="AC205" i="14" a="1"/>
  <c r="AC205" i="14" s="1"/>
  <c r="AC183" i="14" a="1"/>
  <c r="AC183" i="14" s="1"/>
  <c r="AC176" i="14" a="1"/>
  <c r="AC176" i="14" s="1"/>
  <c r="AC163" i="14" a="1"/>
  <c r="AC163" i="14" s="1"/>
  <c r="AC143" i="14" a="1"/>
  <c r="AC143" i="14" s="1"/>
  <c r="AC128" i="14" a="1"/>
  <c r="AC128" i="14" s="1"/>
  <c r="AC107" i="14" a="1"/>
  <c r="AC107" i="14" s="1"/>
  <c r="AC98" i="14" a="1"/>
  <c r="AC98" i="14" s="1"/>
  <c r="AC83" i="14" a="1"/>
  <c r="AC83" i="14" s="1"/>
  <c r="AC60" i="14" a="1"/>
  <c r="AC60" i="14" s="1"/>
  <c r="AG230" i="14" a="1"/>
  <c r="AG230" i="14" s="1"/>
  <c r="AG216" i="14" a="1"/>
  <c r="AG216" i="14" s="1"/>
  <c r="AG206" i="14" a="1"/>
  <c r="AG206" i="14" s="1"/>
  <c r="AG181" i="14" a="1"/>
  <c r="AG181" i="14" s="1"/>
  <c r="AG185" i="14" a="1"/>
  <c r="AG185" i="14" s="1"/>
  <c r="AG151" i="14" a="1"/>
  <c r="AG151" i="14" s="1"/>
  <c r="AG140" i="14" a="1"/>
  <c r="AG140" i="14" s="1"/>
  <c r="AG124" i="14" a="1"/>
  <c r="AG124" i="14" s="1"/>
  <c r="AG111" i="14" a="1"/>
  <c r="AG111" i="14" s="1"/>
  <c r="AG74" i="14" a="1"/>
  <c r="AG74" i="14" s="1"/>
  <c r="AG70" i="14" a="1"/>
  <c r="AG70" i="14" s="1"/>
  <c r="AG61" i="14" a="1"/>
  <c r="AG61" i="14" s="1"/>
  <c r="M221" i="14" a="1"/>
  <c r="M221" i="14" s="1"/>
  <c r="M211" i="14" a="1"/>
  <c r="M211" i="14" s="1"/>
  <c r="M208" i="14" a="1"/>
  <c r="M208" i="14" s="1"/>
  <c r="M163" i="14" a="1"/>
  <c r="M163" i="14" s="1"/>
  <c r="M172" i="14" a="1"/>
  <c r="M172" i="14" s="1"/>
  <c r="M156" i="14" a="1"/>
  <c r="M156" i="14" s="1"/>
  <c r="M133" i="14" a="1"/>
  <c r="M133" i="14" s="1"/>
  <c r="M127" i="14" a="1"/>
  <c r="M127" i="14" s="1"/>
  <c r="M71" i="14" a="1"/>
  <c r="M71" i="14" s="1"/>
  <c r="M83" i="14" a="1"/>
  <c r="M83" i="14" s="1"/>
  <c r="M67" i="14" a="1"/>
  <c r="M67" i="14" s="1"/>
  <c r="AC228" i="14" a="1"/>
  <c r="AC228" i="14" s="1"/>
  <c r="AC231" i="14" a="1"/>
  <c r="AC231" i="14" s="1"/>
  <c r="AC201" i="14" a="1"/>
  <c r="AC201" i="14" s="1"/>
  <c r="AC189" i="14" a="1"/>
  <c r="AC189" i="14" s="1"/>
  <c r="AC175" i="14" a="1"/>
  <c r="AC175" i="14" s="1"/>
  <c r="AC159" i="14" a="1"/>
  <c r="AC159" i="14" s="1"/>
  <c r="AC145" i="14" a="1"/>
  <c r="AC145" i="14" s="1"/>
  <c r="AC115" i="14" a="1"/>
  <c r="AC115" i="14" s="1"/>
  <c r="AC97" i="14" a="1"/>
  <c r="AC97" i="14" s="1"/>
  <c r="AC93" i="14" a="1"/>
  <c r="AC93" i="14" s="1"/>
  <c r="AC75" i="14" a="1"/>
  <c r="AC75" i="14" s="1"/>
  <c r="AG232" i="14" a="1"/>
  <c r="AG232" i="14" s="1"/>
  <c r="AG214" i="14" a="1"/>
  <c r="AG214" i="14" s="1"/>
  <c r="AG199" i="14" a="1"/>
  <c r="AG199" i="14" s="1"/>
  <c r="AG178" i="14" a="1"/>
  <c r="AG178" i="14" s="1"/>
  <c r="AG161" i="14" a="1"/>
  <c r="AG161" i="14" s="1"/>
  <c r="AG150" i="14" a="1"/>
  <c r="AG150" i="14" s="1"/>
  <c r="AG125" i="14" a="1"/>
  <c r="AG125" i="14" s="1"/>
  <c r="AG127" i="14" a="1"/>
  <c r="AG127" i="14" s="1"/>
  <c r="AG104" i="14" a="1"/>
  <c r="AG104" i="14" s="1"/>
  <c r="AG91" i="14" a="1"/>
  <c r="AG91" i="14" s="1"/>
  <c r="AG66" i="14" a="1"/>
  <c r="AG66" i="14" s="1"/>
  <c r="AG65" i="14" a="1"/>
  <c r="AG65" i="14" s="1"/>
  <c r="M225" i="14" a="1"/>
  <c r="M225" i="14" s="1"/>
  <c r="M205" i="14" a="1"/>
  <c r="M205" i="14" s="1"/>
  <c r="M207" i="14" a="1"/>
  <c r="M207" i="14" s="1"/>
  <c r="M175" i="14" a="1"/>
  <c r="M175" i="14" s="1"/>
  <c r="M171" i="14" a="1"/>
  <c r="M171" i="14" s="1"/>
  <c r="M155" i="14" a="1"/>
  <c r="M155" i="14" s="1"/>
  <c r="M134" i="14" a="1"/>
  <c r="M134" i="14" s="1"/>
  <c r="M124" i="14" a="1"/>
  <c r="M124" i="14" s="1"/>
  <c r="M105" i="14" a="1"/>
  <c r="M105" i="14" s="1"/>
  <c r="M84" i="14" a="1"/>
  <c r="M84" i="14" s="1"/>
  <c r="M72" i="14" a="1"/>
  <c r="M72" i="14" s="1"/>
  <c r="AC220" i="14" a="1"/>
  <c r="AC220" i="14" s="1"/>
  <c r="AC222" i="14" a="1"/>
  <c r="AC222" i="14" s="1"/>
  <c r="AC197" i="14" a="1"/>
  <c r="AC197" i="14" s="1"/>
  <c r="AC185" i="14" a="1"/>
  <c r="AC185" i="14" s="1"/>
  <c r="AC165" i="14" a="1"/>
  <c r="AC165" i="14" s="1"/>
  <c r="AC149" i="14" a="1"/>
  <c r="AC149" i="14" s="1"/>
  <c r="AC138" i="14" a="1"/>
  <c r="AC138" i="14" s="1"/>
  <c r="AC121" i="14" a="1"/>
  <c r="AC121" i="14" s="1"/>
  <c r="AC105" i="14" a="1"/>
  <c r="AC105" i="14" s="1"/>
  <c r="AC101" i="14" a="1"/>
  <c r="AC101" i="14" s="1"/>
  <c r="AC74" i="14" a="1"/>
  <c r="AC74" i="14" s="1"/>
  <c r="AG238" i="14" a="1"/>
  <c r="AG238" i="14" s="1"/>
  <c r="AG203" i="14" a="1"/>
  <c r="AG203" i="14" s="1"/>
  <c r="AG208" i="14" a="1"/>
  <c r="AG208" i="14" s="1"/>
  <c r="AG180" i="14" a="1"/>
  <c r="AG180" i="14" s="1"/>
  <c r="AG167" i="14" a="1"/>
  <c r="AG167" i="14" s="1"/>
  <c r="AG163" i="14" a="1"/>
  <c r="AG163" i="14" s="1"/>
  <c r="AG130" i="14" a="1"/>
  <c r="AG130" i="14" s="1"/>
  <c r="AG128" i="14" a="1"/>
  <c r="AG128" i="14" s="1"/>
  <c r="AG106" i="14" a="1"/>
  <c r="AG106" i="14" s="1"/>
  <c r="AG94" i="14" a="1"/>
  <c r="AG94" i="14" s="1"/>
  <c r="AG84" i="14" a="1"/>
  <c r="AG84" i="14" s="1"/>
  <c r="AG60" i="14" a="1"/>
  <c r="AG60" i="14" s="1"/>
  <c r="M220" i="14" a="1"/>
  <c r="M220" i="14" s="1"/>
  <c r="M217" i="14" a="1"/>
  <c r="M217" i="14" s="1"/>
  <c r="M202" i="14" a="1"/>
  <c r="M202" i="14" s="1"/>
  <c r="M174" i="14" a="1"/>
  <c r="M174" i="14" s="1"/>
  <c r="M170" i="14" a="1"/>
  <c r="M170" i="14" s="1"/>
  <c r="M154" i="14" a="1"/>
  <c r="M154" i="14" s="1"/>
  <c r="M131" i="14" a="1"/>
  <c r="M131" i="14" s="1"/>
  <c r="M116" i="14" a="1"/>
  <c r="M116" i="14" s="1"/>
  <c r="M104" i="14" a="1"/>
  <c r="M104" i="14" s="1"/>
  <c r="M80" i="14" a="1"/>
  <c r="M80" i="14" s="1"/>
  <c r="M63" i="14" a="1"/>
  <c r="M63" i="14" s="1"/>
  <c r="AC240" i="14" a="1"/>
  <c r="AC240" i="14" s="1"/>
  <c r="AC202" i="14" a="1"/>
  <c r="AC202" i="14" s="1"/>
  <c r="AC196" i="14" a="1"/>
  <c r="AC196" i="14" s="1"/>
  <c r="AC186" i="14" a="1"/>
  <c r="AC186" i="14" s="1"/>
  <c r="AC162" i="14" a="1"/>
  <c r="AC162" i="14" s="1"/>
  <c r="AC136" i="14" a="1"/>
  <c r="AC136" i="14" s="1"/>
  <c r="AC135" i="14" a="1"/>
  <c r="AC135" i="14" s="1"/>
  <c r="AC122" i="14" a="1"/>
  <c r="AC122" i="14" s="1"/>
  <c r="AC111" i="14" a="1"/>
  <c r="AC111" i="14" s="1"/>
  <c r="AC100" i="14" a="1"/>
  <c r="AC100" i="14" s="1"/>
  <c r="AC72" i="14" a="1"/>
  <c r="AC72" i="14" s="1"/>
  <c r="AG236" i="14" a="1"/>
  <c r="AG236" i="14" s="1"/>
  <c r="AG210" i="14" a="1"/>
  <c r="AG210" i="14" s="1"/>
  <c r="AG207" i="14" a="1"/>
  <c r="AG207" i="14" s="1"/>
  <c r="AG182" i="14" a="1"/>
  <c r="AG182" i="14" s="1"/>
  <c r="AG173" i="14" a="1"/>
  <c r="AG173" i="14" s="1"/>
  <c r="AG162" i="14" a="1"/>
  <c r="AG162" i="14" s="1"/>
  <c r="AG139" i="14" a="1"/>
  <c r="AG139" i="14" s="1"/>
  <c r="AG120" i="14" a="1"/>
  <c r="AG120" i="14" s="1"/>
  <c r="AG102" i="14" a="1"/>
  <c r="AG102" i="14" s="1"/>
  <c r="AG97" i="14" a="1"/>
  <c r="AG97" i="14" s="1"/>
  <c r="AG63" i="14" a="1"/>
  <c r="AG63" i="14" s="1"/>
  <c r="M241" i="14" a="1"/>
  <c r="M241" i="14" s="1"/>
  <c r="M232" i="14" a="1"/>
  <c r="M232" i="14" s="1"/>
  <c r="M203" i="14" a="1"/>
  <c r="M203" i="14" s="1"/>
  <c r="M193" i="14" a="1"/>
  <c r="M193" i="14" s="1"/>
  <c r="M181" i="14" a="1"/>
  <c r="M181" i="14" s="1"/>
  <c r="M169" i="14" a="1"/>
  <c r="M169" i="14" s="1"/>
  <c r="M153" i="14" a="1"/>
  <c r="M153" i="14" s="1"/>
  <c r="M128" i="14" a="1"/>
  <c r="M128" i="14" s="1"/>
  <c r="M117" i="14" a="1"/>
  <c r="M117" i="14" s="1"/>
  <c r="M103" i="14" a="1"/>
  <c r="M103" i="14" s="1"/>
  <c r="M93" i="14" a="1"/>
  <c r="M93" i="14" s="1"/>
  <c r="M75" i="14" a="1"/>
  <c r="M75" i="14" s="1"/>
  <c r="AC238" i="14" a="1"/>
  <c r="AC238" i="14" s="1"/>
  <c r="AC212" i="14" a="1"/>
  <c r="AC212" i="14" s="1"/>
  <c r="AC203" i="14" a="1"/>
  <c r="AC203" i="14" s="1"/>
  <c r="AC182" i="14" a="1"/>
  <c r="AC182" i="14" s="1"/>
  <c r="AC160" i="14" a="1"/>
  <c r="AC160" i="14" s="1"/>
  <c r="AC126" i="14" a="1"/>
  <c r="AC126" i="14" s="1"/>
  <c r="AC131" i="14" a="1"/>
  <c r="AC131" i="14" s="1"/>
  <c r="AC118" i="14" a="1"/>
  <c r="AC118" i="14" s="1"/>
  <c r="AC112" i="14" a="1"/>
  <c r="AC112" i="14" s="1"/>
  <c r="AC76" i="14" a="1"/>
  <c r="AC76" i="14" s="1"/>
  <c r="AC79" i="14" a="1"/>
  <c r="AC79" i="14" s="1"/>
  <c r="AG235" i="14" a="1"/>
  <c r="AG235" i="14" s="1"/>
  <c r="AG217" i="14" a="1"/>
  <c r="AG217" i="14" s="1"/>
  <c r="AG204" i="14" a="1"/>
  <c r="AG204" i="14" s="1"/>
  <c r="AG179" i="14" a="1"/>
  <c r="AG179" i="14" s="1"/>
  <c r="AG166" i="14" a="1"/>
  <c r="AG166" i="14" s="1"/>
  <c r="AG156" i="14" a="1"/>
  <c r="AG156" i="14" s="1"/>
  <c r="AG133" i="14" a="1"/>
  <c r="AG133" i="14" s="1"/>
  <c r="AG121" i="14" a="1"/>
  <c r="AG121" i="14" s="1"/>
  <c r="AG105" i="14" a="1"/>
  <c r="AG105" i="14" s="1"/>
  <c r="AG86" i="14" a="1"/>
  <c r="AG86" i="14" s="1"/>
  <c r="AG72" i="14" a="1"/>
  <c r="AG72" i="14" s="1"/>
  <c r="M239" i="14" a="1"/>
  <c r="M239" i="14" s="1"/>
  <c r="M226" i="14" a="1"/>
  <c r="M226" i="14" s="1"/>
  <c r="M199" i="14" a="1"/>
  <c r="M199" i="14" s="1"/>
  <c r="M201" i="14" a="1"/>
  <c r="M201" i="14" s="1"/>
  <c r="M180" i="14" a="1"/>
  <c r="M180" i="14" s="1"/>
  <c r="M168" i="14" a="1"/>
  <c r="M168" i="14" s="1"/>
  <c r="M152" i="14" a="1"/>
  <c r="M152" i="14" s="1"/>
  <c r="M129" i="14" a="1"/>
  <c r="M129" i="14" s="1"/>
  <c r="M118" i="14" a="1"/>
  <c r="M118" i="14" s="1"/>
  <c r="M102" i="14" a="1"/>
  <c r="M102" i="14" s="1"/>
  <c r="M82" i="14" a="1"/>
  <c r="M82" i="14" s="1"/>
  <c r="M69" i="14" a="1"/>
  <c r="M69" i="14" s="1"/>
  <c r="AC236" i="14" a="1"/>
  <c r="AC236" i="14" s="1"/>
  <c r="AC218" i="14" a="1"/>
  <c r="AC218" i="14" s="1"/>
  <c r="AC199" i="14" a="1"/>
  <c r="AC199" i="14" s="1"/>
  <c r="AC187" i="14" a="1"/>
  <c r="AC187" i="14" s="1"/>
  <c r="AC148" i="14" a="1"/>
  <c r="AC148" i="14" s="1"/>
  <c r="AC142" i="14" a="1"/>
  <c r="AC142" i="14" s="1"/>
  <c r="AC132" i="14" a="1"/>
  <c r="AC132" i="14" s="1"/>
  <c r="AC116" i="14" a="1"/>
  <c r="AC116" i="14" s="1"/>
  <c r="AC109" i="14" a="1"/>
  <c r="AC109" i="14" s="1"/>
  <c r="AC92" i="14" a="1"/>
  <c r="AC92" i="14" s="1"/>
  <c r="AC66" i="14" a="1"/>
  <c r="AC66" i="14" s="1"/>
  <c r="AG234" i="14" a="1"/>
  <c r="AG234" i="14" s="1"/>
  <c r="AG213" i="14" a="1"/>
  <c r="AG213" i="14" s="1"/>
  <c r="AG194" i="14" a="1"/>
  <c r="AG194" i="14" s="1"/>
  <c r="AG187" i="14" a="1"/>
  <c r="AG187" i="14" s="1"/>
  <c r="AG176" i="14" a="1"/>
  <c r="AG176" i="14" s="1"/>
  <c r="AG159" i="14" a="1"/>
  <c r="AG159" i="14" s="1"/>
  <c r="AG138" i="14" a="1"/>
  <c r="AG138" i="14" s="1"/>
  <c r="AG117" i="14" a="1"/>
  <c r="AG117" i="14" s="1"/>
  <c r="AG109" i="14" a="1"/>
  <c r="AG109" i="14" s="1"/>
  <c r="AG92" i="14" a="1"/>
  <c r="AG92" i="14" s="1"/>
  <c r="AG79" i="14" a="1"/>
  <c r="AG79" i="14" s="1"/>
  <c r="M237" i="14" a="1"/>
  <c r="M237" i="14" s="1"/>
  <c r="M231" i="14" a="1"/>
  <c r="M231" i="14" s="1"/>
  <c r="M195" i="14" a="1"/>
  <c r="M195" i="14" s="1"/>
  <c r="M186" i="14" a="1"/>
  <c r="M186" i="14" s="1"/>
  <c r="M179" i="14" a="1"/>
  <c r="M179" i="14" s="1"/>
  <c r="M167" i="14" a="1"/>
  <c r="M167" i="14" s="1"/>
  <c r="M151" i="14" a="1"/>
  <c r="M151" i="14" s="1"/>
  <c r="M125" i="14" a="1"/>
  <c r="M125" i="14" s="1"/>
  <c r="M94" i="14" a="1"/>
  <c r="M94" i="14" s="1"/>
  <c r="M95" i="14" a="1"/>
  <c r="M95" i="14" s="1"/>
  <c r="M77" i="14" a="1"/>
  <c r="M77" i="14" s="1"/>
  <c r="M68" i="14" a="1"/>
  <c r="M68" i="14" s="1"/>
  <c r="AC224" i="14" a="1"/>
  <c r="AC224" i="14" s="1"/>
  <c r="AC215" i="14" a="1"/>
  <c r="AC215" i="14" s="1"/>
  <c r="AC174" i="14" a="1"/>
  <c r="AC174" i="14" s="1"/>
  <c r="AC184" i="14" a="1"/>
  <c r="AC184" i="14" s="1"/>
  <c r="AC172" i="14" a="1"/>
  <c r="AC172" i="14" s="1"/>
  <c r="AC157" i="14" a="1"/>
  <c r="AC157" i="14" s="1"/>
  <c r="AC130" i="14" a="1"/>
  <c r="AC130" i="14" s="1"/>
  <c r="AC117" i="14" a="1"/>
  <c r="AC117" i="14" s="1"/>
  <c r="AC96" i="14" a="1"/>
  <c r="AC96" i="14" s="1"/>
  <c r="AC89" i="14" a="1"/>
  <c r="AC89" i="14" s="1"/>
  <c r="AC64" i="14" a="1"/>
  <c r="AC64" i="14" s="1"/>
  <c r="AG233" i="14" a="1"/>
  <c r="AG233" i="14" s="1"/>
  <c r="AG209" i="14" a="1"/>
  <c r="AG209" i="14" s="1"/>
  <c r="AG202" i="14" a="1"/>
  <c r="AG202" i="14" s="1"/>
  <c r="AG177" i="14" a="1"/>
  <c r="AG177" i="14" s="1"/>
  <c r="AG175" i="14" a="1"/>
  <c r="AG175" i="14" s="1"/>
  <c r="AG158" i="14" a="1"/>
  <c r="AG158" i="14" s="1"/>
  <c r="AG137" i="14" a="1"/>
  <c r="AG137" i="14" s="1"/>
  <c r="AG122" i="14" a="1"/>
  <c r="AG122" i="14" s="1"/>
  <c r="AG88" i="14" a="1"/>
  <c r="AG88" i="14" s="1"/>
  <c r="AG89" i="14" a="1"/>
  <c r="AG89" i="14" s="1"/>
  <c r="AG73" i="14" a="1"/>
  <c r="AG73" i="14" s="1"/>
  <c r="M236" i="14" a="1"/>
  <c r="M236" i="14" s="1"/>
  <c r="M228" i="14" a="1"/>
  <c r="M228" i="14" s="1"/>
  <c r="M192" i="14" a="1"/>
  <c r="M192" i="14" s="1"/>
  <c r="M184" i="14" a="1"/>
  <c r="M184" i="14" s="1"/>
  <c r="M178" i="14" a="1"/>
  <c r="M178" i="14" s="1"/>
  <c r="M166" i="14" a="1"/>
  <c r="M166" i="14" s="1"/>
  <c r="M149" i="14" a="1"/>
  <c r="M149" i="14" s="1"/>
  <c r="M123" i="14" a="1"/>
  <c r="M123" i="14" s="1"/>
  <c r="M111" i="14" a="1"/>
  <c r="M111" i="14" s="1"/>
  <c r="M91" i="14" a="1"/>
  <c r="M91" i="14" s="1"/>
  <c r="M87" i="14" a="1"/>
  <c r="M87" i="14" s="1"/>
  <c r="M70" i="14" a="1"/>
  <c r="M70" i="14" s="1"/>
  <c r="AC217" i="14" a="1"/>
  <c r="AC217" i="14" s="1"/>
  <c r="AC193" i="14" a="1"/>
  <c r="AC193" i="14" s="1"/>
  <c r="AC206" i="14" a="1"/>
  <c r="AC206" i="14" s="1"/>
  <c r="AC191" i="14" a="1"/>
  <c r="AC191" i="14" s="1"/>
  <c r="AC171" i="14" a="1"/>
  <c r="AC171" i="14" s="1"/>
  <c r="AC156" i="14" a="1"/>
  <c r="AC156" i="14" s="1"/>
  <c r="AC129" i="14" a="1"/>
  <c r="AC129" i="14" s="1"/>
  <c r="AC114" i="14" a="1"/>
  <c r="AC114" i="14" s="1"/>
  <c r="AC82" i="14" a="1"/>
  <c r="AC82" i="14" s="1"/>
  <c r="AC87" i="14" a="1"/>
  <c r="AC87" i="14" s="1"/>
  <c r="AC70" i="14" a="1"/>
  <c r="AC70" i="14" s="1"/>
  <c r="AG231" i="14" a="1"/>
  <c r="AG231" i="14" s="1"/>
  <c r="AG223" i="14" a="1"/>
  <c r="AG223" i="14" s="1"/>
  <c r="AG200" i="14" a="1"/>
  <c r="AG200" i="14" s="1"/>
  <c r="AG184" i="14" a="1"/>
  <c r="AG184" i="14" s="1"/>
  <c r="AG174" i="14" a="1"/>
  <c r="AG174" i="14" s="1"/>
  <c r="AG160" i="14" a="1"/>
  <c r="AG160" i="14" s="1"/>
  <c r="AG134" i="14" a="1"/>
  <c r="AG134" i="14" s="1"/>
  <c r="AG118" i="14" a="1"/>
  <c r="AG118" i="14" s="1"/>
  <c r="AG90" i="14" a="1"/>
  <c r="AG90" i="14" s="1"/>
  <c r="AG82" i="14" a="1"/>
  <c r="AG82" i="14" s="1"/>
  <c r="AG62" i="14" a="1"/>
  <c r="AG62" i="14" s="1"/>
  <c r="M235" i="14" a="1"/>
  <c r="M235" i="14" s="1"/>
  <c r="M222" i="14" a="1"/>
  <c r="M222" i="14" s="1"/>
  <c r="M198" i="14" a="1"/>
  <c r="M198" i="14" s="1"/>
  <c r="M187" i="14" a="1"/>
  <c r="M187" i="14" s="1"/>
  <c r="M177" i="14" a="1"/>
  <c r="M177" i="14" s="1"/>
  <c r="M162" i="14" a="1"/>
  <c r="M162" i="14" s="1"/>
  <c r="M143" i="14" a="1"/>
  <c r="M143" i="14" s="1"/>
  <c r="M126" i="14" a="1"/>
  <c r="M126" i="14" s="1"/>
  <c r="M110" i="14" a="1"/>
  <c r="M110" i="14" s="1"/>
  <c r="M98" i="14" a="1"/>
  <c r="M98" i="14" s="1"/>
  <c r="M62" i="14" a="1"/>
  <c r="M62" i="14" s="1"/>
  <c r="M65" i="14" a="1"/>
  <c r="M65" i="14" s="1"/>
  <c r="AC229" i="14" a="1"/>
  <c r="AC229" i="14" s="1"/>
  <c r="AC211" i="14" a="1"/>
  <c r="AC211" i="14" s="1"/>
  <c r="AC192" i="14" a="1"/>
  <c r="AC192" i="14" s="1"/>
  <c r="AC161" i="14" a="1"/>
  <c r="AC161" i="14" s="1"/>
  <c r="AC170" i="14" a="1"/>
  <c r="AC170" i="14" s="1"/>
  <c r="AC155" i="14" a="1"/>
  <c r="AC155" i="14" s="1"/>
  <c r="AC140" i="14" a="1"/>
  <c r="AC140" i="14" s="1"/>
  <c r="AC120" i="14" a="1"/>
  <c r="AC120" i="14" s="1"/>
  <c r="AC91" i="14" a="1"/>
  <c r="AC91" i="14" s="1"/>
  <c r="AC85" i="14" a="1"/>
  <c r="AC85" i="14" s="1"/>
  <c r="AC69" i="14" a="1"/>
  <c r="AC69" i="14" s="1"/>
  <c r="AG240" i="14" a="1"/>
  <c r="AG240" i="14" s="1"/>
  <c r="AG222" i="14" a="1"/>
  <c r="AG222" i="14" s="1"/>
  <c r="AG198" i="14" a="1"/>
  <c r="AG198" i="14" s="1"/>
  <c r="AG170" i="14" a="1"/>
  <c r="AG170" i="14" s="1"/>
  <c r="AG157" i="14" a="1"/>
  <c r="AG157" i="14" s="1"/>
  <c r="AG155" i="14" a="1"/>
  <c r="AG155" i="14" s="1"/>
  <c r="AG129" i="14" a="1"/>
  <c r="AG129" i="14" s="1"/>
  <c r="AG116" i="14" a="1"/>
  <c r="AG116" i="14" s="1"/>
  <c r="AG87" i="14" a="1"/>
  <c r="AG87" i="14" s="1"/>
  <c r="AG76" i="14" a="1"/>
  <c r="AG76" i="14" s="1"/>
  <c r="AG80" i="14" a="1"/>
  <c r="AG80" i="14" s="1"/>
  <c r="M234" i="14" a="1"/>
  <c r="M234" i="14" s="1"/>
  <c r="M219" i="14" a="1"/>
  <c r="M219" i="14" s="1"/>
  <c r="M206" i="14" a="1"/>
  <c r="M206" i="14" s="1"/>
  <c r="M183" i="14" a="1"/>
  <c r="M183" i="14" s="1"/>
  <c r="M176" i="14" a="1"/>
  <c r="M176" i="14" s="1"/>
  <c r="M139" i="14" a="1"/>
  <c r="M139" i="14" s="1"/>
  <c r="M147" i="14" a="1"/>
  <c r="M147" i="14" s="1"/>
  <c r="M121" i="14" a="1"/>
  <c r="M121" i="14" s="1"/>
  <c r="M106" i="14" a="1"/>
  <c r="M106" i="14" s="1"/>
  <c r="M88" i="14" a="1"/>
  <c r="M88" i="14" s="1"/>
  <c r="M76" i="14" a="1"/>
  <c r="M76" i="14" s="1"/>
  <c r="M60" i="14" a="1"/>
  <c r="M60" i="14" s="1"/>
  <c r="AC225" i="14" a="1"/>
  <c r="AC225" i="14" s="1"/>
  <c r="AC214" i="14" a="1"/>
  <c r="AC214" i="14" s="1"/>
  <c r="AC194" i="14" a="1"/>
  <c r="AC194" i="14" s="1"/>
  <c r="AC173" i="14" a="1"/>
  <c r="AC173" i="14" s="1"/>
  <c r="AC169" i="14" a="1"/>
  <c r="AC169" i="14" s="1"/>
  <c r="AC154" i="14" a="1"/>
  <c r="AC154" i="14" s="1"/>
  <c r="AC133" i="14" a="1"/>
  <c r="AC133" i="14" s="1"/>
  <c r="AC119" i="14" a="1"/>
  <c r="AC119" i="14" s="1"/>
  <c r="AC104" i="14" a="1"/>
  <c r="AC104" i="14" s="1"/>
  <c r="AC95" i="14" a="1"/>
  <c r="AC95" i="14" s="1"/>
  <c r="AC65" i="14" a="1"/>
  <c r="AC65" i="14" s="1"/>
  <c r="AG239" i="14" a="1"/>
  <c r="AG239" i="14" s="1"/>
  <c r="AG221" i="14" a="1"/>
  <c r="AG221" i="14" s="1"/>
  <c r="AG195" i="14" a="1"/>
  <c r="AG195" i="14" s="1"/>
  <c r="AG168" i="14" a="1"/>
  <c r="AG168" i="14" s="1"/>
  <c r="AG172" i="14" a="1"/>
  <c r="AG172" i="14" s="1"/>
  <c r="AG154" i="14" a="1"/>
  <c r="AG154" i="14" s="1"/>
  <c r="AG146" i="14" a="1"/>
  <c r="AG146" i="14" s="1"/>
  <c r="AG123" i="14" a="1"/>
  <c r="AG123" i="14" s="1"/>
  <c r="AG103" i="14" a="1"/>
  <c r="AG103" i="14" s="1"/>
  <c r="AG95" i="14" a="1"/>
  <c r="AG95" i="14" s="1"/>
  <c r="AG67" i="14" a="1"/>
  <c r="AG67" i="14" s="1"/>
  <c r="M233" i="14" a="1"/>
  <c r="M233" i="14" s="1"/>
  <c r="M229" i="14" a="1"/>
  <c r="M229" i="14" s="1"/>
  <c r="M200" i="14" a="1"/>
  <c r="M200" i="14" s="1"/>
  <c r="M191" i="14" a="1"/>
  <c r="M191" i="14" s="1"/>
  <c r="M160" i="14" a="1"/>
  <c r="M160" i="14" s="1"/>
  <c r="M161" i="14" a="1"/>
  <c r="M161" i="14" s="1"/>
  <c r="M148" i="14" a="1"/>
  <c r="M148" i="14" s="1"/>
  <c r="M115" i="14" a="1"/>
  <c r="M115" i="14" s="1"/>
  <c r="M99" i="14" a="1"/>
  <c r="M99" i="14" s="1"/>
  <c r="M79" i="14" a="1"/>
  <c r="M79" i="14" s="1"/>
  <c r="M81" i="14" a="1"/>
  <c r="M81" i="14" s="1"/>
  <c r="AC223" i="14" a="1"/>
  <c r="AC223" i="14" s="1"/>
  <c r="AC200" i="14" a="1"/>
  <c r="AC200" i="14" s="1"/>
  <c r="AC209" i="14" a="1"/>
  <c r="AC209" i="14" s="1"/>
  <c r="AC158" i="14" a="1"/>
  <c r="AC158" i="14" s="1"/>
  <c r="AC168" i="14" a="1"/>
  <c r="AC168" i="14" s="1"/>
  <c r="AC153" i="14" a="1"/>
  <c r="AC153" i="14" s="1"/>
  <c r="AC134" i="14" a="1"/>
  <c r="AC134" i="14" s="1"/>
  <c r="AC124" i="14" a="1"/>
  <c r="AC124" i="14" s="1"/>
  <c r="AC103" i="14" a="1"/>
  <c r="AC103" i="14" s="1"/>
  <c r="AC80" i="14" a="1"/>
  <c r="AC80" i="14" s="1"/>
  <c r="AC77" i="14" a="1"/>
  <c r="AC77" i="14" s="1"/>
  <c r="AG237" i="14" a="1"/>
  <c r="AG237" i="14" s="1"/>
  <c r="AG220" i="14" a="1"/>
  <c r="AG220" i="14" s="1"/>
  <c r="AG205" i="14" a="1"/>
  <c r="AG205" i="14" s="1"/>
  <c r="AG190" i="14" a="1"/>
  <c r="AG190" i="14" s="1"/>
  <c r="AG165" i="14" a="1"/>
  <c r="AG165" i="14" s="1"/>
  <c r="AG148" i="14" a="1"/>
  <c r="AG148" i="14" s="1"/>
  <c r="AG145" i="14" a="1"/>
  <c r="AG145" i="14" s="1"/>
  <c r="AG126" i="14" a="1"/>
  <c r="AG126" i="14" s="1"/>
  <c r="AG110" i="14" a="1"/>
  <c r="AG110" i="14" s="1"/>
  <c r="AG81" i="14" a="1"/>
  <c r="AG81" i="14" s="1"/>
  <c r="AG77" i="14" a="1"/>
  <c r="AG77" i="14" s="1"/>
  <c r="M227" i="14" a="1"/>
  <c r="M227" i="14" s="1"/>
  <c r="M215" i="14" a="1"/>
  <c r="M215" i="14" s="1"/>
  <c r="M196" i="14" a="1"/>
  <c r="M196" i="14" s="1"/>
  <c r="M188" i="14" a="1"/>
  <c r="M188" i="14" s="1"/>
  <c r="M146" i="14" a="1"/>
  <c r="M146" i="14" s="1"/>
  <c r="M137" i="14" a="1"/>
  <c r="M137" i="14" s="1"/>
  <c r="M130" i="14" a="1"/>
  <c r="M130" i="14" s="1"/>
  <c r="M108" i="14" a="1"/>
  <c r="M108" i="14" s="1"/>
  <c r="M109" i="14" a="1"/>
  <c r="M109" i="14" s="1"/>
  <c r="M86" i="14" a="1"/>
  <c r="M86" i="14" s="1"/>
  <c r="M74" i="14" a="1"/>
  <c r="M74" i="14" s="1"/>
  <c r="AC241" i="14" a="1"/>
  <c r="AC241" i="14" s="1"/>
  <c r="AC226" i="14" a="1"/>
  <c r="AC226" i="14" s="1"/>
  <c r="AC216" i="14" a="1"/>
  <c r="AC216" i="14" s="1"/>
  <c r="AC208" i="14" a="1"/>
  <c r="AC208" i="14" s="1"/>
  <c r="AC181" i="14" a="1"/>
  <c r="AC181" i="14" s="1"/>
  <c r="AC167" i="14" a="1"/>
  <c r="AC167" i="14" s="1"/>
  <c r="AC152" i="14" a="1"/>
  <c r="AC152" i="14" s="1"/>
  <c r="AC139" i="14" a="1"/>
  <c r="AC139" i="14" s="1"/>
  <c r="AC106" i="14" a="1"/>
  <c r="AC106" i="14" s="1"/>
  <c r="AC102" i="14" a="1"/>
  <c r="AC102" i="14" s="1"/>
  <c r="AC78" i="14" a="1"/>
  <c r="AC78" i="14" s="1"/>
  <c r="AC62" i="14" a="1"/>
  <c r="AC62" i="14" s="1"/>
  <c r="AG228" i="14" a="1"/>
  <c r="AG228" i="14" s="1"/>
  <c r="AG219" i="14" a="1"/>
  <c r="AG219" i="14" s="1"/>
  <c r="AG201" i="14" a="1"/>
  <c r="AG201" i="14" s="1"/>
  <c r="AG193" i="14" a="1"/>
  <c r="AG193" i="14" s="1"/>
  <c r="AG171" i="14" a="1"/>
  <c r="AG171" i="14" s="1"/>
  <c r="AG147" i="14" a="1"/>
  <c r="AG147" i="14" s="1"/>
  <c r="AG144" i="14" a="1"/>
  <c r="AG144" i="14" s="1"/>
  <c r="AG113" i="14" a="1"/>
  <c r="AG113" i="14" s="1"/>
  <c r="AG108" i="14" a="1"/>
  <c r="AG108" i="14" s="1"/>
  <c r="AG93" i="14" a="1"/>
  <c r="AG93" i="14" s="1"/>
  <c r="AG71" i="14" a="1"/>
  <c r="AG71" i="14" s="1"/>
  <c r="M240" i="14" a="1"/>
  <c r="M240" i="14" s="1"/>
  <c r="M214" i="14" a="1"/>
  <c r="M214" i="14" s="1"/>
  <c r="M204" i="14" a="1"/>
  <c r="M204" i="14" s="1"/>
  <c r="M182" i="14" a="1"/>
  <c r="M182" i="14" s="1"/>
  <c r="M165" i="14" a="1"/>
  <c r="M165" i="14" s="1"/>
  <c r="M144" i="14" a="1"/>
  <c r="M144" i="14" s="1"/>
  <c r="M136" i="14" a="1"/>
  <c r="M136" i="14" s="1"/>
  <c r="M119" i="14" a="1"/>
  <c r="M119" i="14" s="1"/>
  <c r="M113" i="14" a="1"/>
  <c r="M113" i="14" s="1"/>
  <c r="M92" i="14" a="1"/>
  <c r="M92" i="14" s="1"/>
  <c r="M73" i="14" a="1"/>
  <c r="M73" i="14" s="1"/>
  <c r="F165" i="14" a="1"/>
  <c r="F165" i="14" s="1"/>
  <c r="AC239" i="14" a="1"/>
  <c r="AC239" i="14" s="1"/>
  <c r="AC219" i="14" a="1"/>
  <c r="AC219" i="14" s="1"/>
  <c r="AC210" i="14" a="1"/>
  <c r="AC210" i="14" s="1"/>
  <c r="AC207" i="14" a="1"/>
  <c r="AC207" i="14" s="1"/>
  <c r="AC180" i="14" a="1"/>
  <c r="AC180" i="14" s="1"/>
  <c r="AC166" i="14" a="1"/>
  <c r="AC166" i="14" s="1"/>
  <c r="AC151" i="14" a="1"/>
  <c r="AC151" i="14" s="1"/>
  <c r="AC127" i="14" a="1"/>
  <c r="AC127" i="14" s="1"/>
  <c r="AC113" i="14" a="1"/>
  <c r="AC113" i="14" s="1"/>
  <c r="AC86" i="14" a="1"/>
  <c r="AC86" i="14" s="1"/>
  <c r="AC84" i="14" a="1"/>
  <c r="AC84" i="14" s="1"/>
  <c r="AC71" i="14" a="1"/>
  <c r="AC71" i="14" s="1"/>
  <c r="AG241" i="14" a="1"/>
  <c r="AG241" i="14" s="1"/>
  <c r="AG218" i="14" a="1"/>
  <c r="AG218" i="14" s="1"/>
  <c r="AG197" i="14" a="1"/>
  <c r="AG197" i="14" s="1"/>
  <c r="AG192" i="14" a="1"/>
  <c r="AG192" i="14" s="1"/>
  <c r="AG153" i="14" a="1"/>
  <c r="AG153" i="14" s="1"/>
  <c r="AG119" i="14" a="1"/>
  <c r="AG119" i="14" s="1"/>
  <c r="AG143" i="14" a="1"/>
  <c r="AG143" i="14" s="1"/>
  <c r="AG107" i="14" a="1"/>
  <c r="AG107" i="14" s="1"/>
  <c r="AG101" i="14" a="1"/>
  <c r="AG101" i="14" s="1"/>
  <c r="AG96" i="14" a="1"/>
  <c r="AG96" i="14" s="1"/>
  <c r="AG64" i="14" a="1"/>
  <c r="AG64" i="14" s="1"/>
  <c r="M238" i="14" a="1"/>
  <c r="M238" i="14" s="1"/>
  <c r="M218" i="14" a="1"/>
  <c r="M218" i="14" s="1"/>
  <c r="M197" i="14" a="1"/>
  <c r="M197" i="14" s="1"/>
  <c r="M190" i="14" a="1"/>
  <c r="M190" i="14" s="1"/>
  <c r="M159" i="14" a="1"/>
  <c r="M159" i="14" s="1"/>
  <c r="M141" i="14" a="1"/>
  <c r="M141" i="14" s="1"/>
  <c r="M132" i="14" a="1"/>
  <c r="M132" i="14" s="1"/>
  <c r="M122" i="14" a="1"/>
  <c r="M122" i="14" s="1"/>
  <c r="M112" i="14" a="1"/>
  <c r="M112" i="14" s="1"/>
  <c r="M101" i="14" a="1"/>
  <c r="M101" i="14" s="1"/>
  <c r="M78" i="14" a="1"/>
  <c r="M78" i="14" s="1"/>
  <c r="AC237" i="14" a="1"/>
  <c r="AC237" i="14" s="1"/>
  <c r="AC227" i="14" a="1"/>
  <c r="AC227" i="14" s="1"/>
  <c r="AC213" i="14" a="1"/>
  <c r="AC213" i="14" s="1"/>
  <c r="AC204" i="14" a="1"/>
  <c r="AC204" i="14" s="1"/>
  <c r="AC179" i="14" a="1"/>
  <c r="AC179" i="14" s="1"/>
  <c r="AC144" i="14" a="1"/>
  <c r="AC144" i="14" s="1"/>
  <c r="AC150" i="14" a="1"/>
  <c r="AC150" i="14" s="1"/>
  <c r="AC137" i="14" a="1"/>
  <c r="AC137" i="14" s="1"/>
  <c r="AC110" i="14" a="1"/>
  <c r="AC110" i="14" s="1"/>
  <c r="AC90" i="14" a="1"/>
  <c r="AC90" i="14" s="1"/>
  <c r="AC81" i="14" a="1"/>
  <c r="AC81" i="14" s="1"/>
  <c r="AC67" i="14" a="1"/>
  <c r="AC67" i="14" s="1"/>
  <c r="AG225" i="14" a="1"/>
  <c r="AG225" i="14" s="1"/>
  <c r="AG229" i="14" a="1"/>
  <c r="AG229" i="14" s="1"/>
  <c r="AG215" i="14" a="1"/>
  <c r="AG215" i="14" s="1"/>
  <c r="AG196" i="14" a="1"/>
  <c r="AG196" i="14" s="1"/>
  <c r="AG189" i="14" a="1"/>
  <c r="AG189" i="14" s="1"/>
  <c r="AG149" i="14" a="1"/>
  <c r="AG149" i="14" s="1"/>
  <c r="AG132" i="14" a="1"/>
  <c r="AG132" i="14" s="1"/>
  <c r="AG142" i="14" a="1"/>
  <c r="AG142" i="14" s="1"/>
  <c r="AG115" i="14" a="1"/>
  <c r="AG115" i="14" s="1"/>
  <c r="AG99" i="14" a="1"/>
  <c r="AG99" i="14" s="1"/>
  <c r="AG85" i="14" a="1"/>
  <c r="AG85" i="14" s="1"/>
  <c r="AG68" i="14" a="1"/>
  <c r="AG68" i="14" s="1"/>
  <c r="M223" i="14" a="1"/>
  <c r="M223" i="14" s="1"/>
  <c r="M213" i="14" a="1"/>
  <c r="M213" i="14" s="1"/>
  <c r="M194" i="14" a="1"/>
  <c r="M194" i="14" s="1"/>
  <c r="M185" i="14" a="1"/>
  <c r="M185" i="14" s="1"/>
  <c r="M150" i="14" a="1"/>
  <c r="M150" i="14" s="1"/>
  <c r="M145" i="14" a="1"/>
  <c r="M145" i="14" s="1"/>
  <c r="M140" i="14" a="1"/>
  <c r="M140" i="14" s="1"/>
  <c r="M120" i="14" a="1"/>
  <c r="M120" i="14" s="1"/>
  <c r="M96" i="14" a="1"/>
  <c r="M96" i="14" s="1"/>
  <c r="M100" i="14" a="1"/>
  <c r="M100" i="14" s="1"/>
  <c r="M61" i="14" a="1"/>
  <c r="M61" i="14" s="1"/>
  <c r="F150" i="14" a="1"/>
  <c r="F150" i="14" s="1"/>
  <c r="AC235" i="14" a="1"/>
  <c r="AC235" i="14" s="1"/>
  <c r="AC221" i="14" a="1"/>
  <c r="AC221" i="14" s="1"/>
  <c r="AC198" i="14" a="1"/>
  <c r="AC198" i="14" s="1"/>
  <c r="AC190" i="14" a="1"/>
  <c r="AC190" i="14" s="1"/>
  <c r="AC178" i="14" a="1"/>
  <c r="AC178" i="14" s="1"/>
  <c r="AC164" i="14" a="1"/>
  <c r="AC164" i="14" s="1"/>
  <c r="AC146" i="14" a="1"/>
  <c r="AC146" i="14" s="1"/>
  <c r="AC123" i="14" a="1"/>
  <c r="AC123" i="14" s="1"/>
  <c r="AC99" i="14" a="1"/>
  <c r="AC99" i="14" s="1"/>
  <c r="AC94" i="14" a="1"/>
  <c r="AC94" i="14" s="1"/>
  <c r="AC68" i="14" a="1"/>
  <c r="AC68" i="14" s="1"/>
  <c r="AG226" i="14" a="1"/>
  <c r="AG226" i="14" s="1"/>
  <c r="AG224" i="14" a="1"/>
  <c r="AG224" i="14" s="1"/>
  <c r="AG212" i="14" a="1"/>
  <c r="AG212" i="14" s="1"/>
  <c r="AG186" i="14" a="1"/>
  <c r="AG186" i="14" s="1"/>
  <c r="AG188" i="14" a="1"/>
  <c r="AG188" i="14" s="1"/>
  <c r="AG152" i="14" a="1"/>
  <c r="AG152" i="14" s="1"/>
  <c r="AG131" i="14" a="1"/>
  <c r="AG131" i="14" s="1"/>
  <c r="AG141" i="14" a="1"/>
  <c r="AG141" i="14" s="1"/>
  <c r="AG114" i="14" a="1"/>
  <c r="AG114" i="14" s="1"/>
  <c r="AG100" i="14" a="1"/>
  <c r="AG100" i="14" s="1"/>
  <c r="AG83" i="14" a="1"/>
  <c r="AG83" i="14" s="1"/>
  <c r="M230" i="14" a="1"/>
  <c r="M230" i="14" s="1"/>
  <c r="M216" i="14" a="1"/>
  <c r="M216" i="14" s="1"/>
  <c r="M210" i="14" a="1"/>
  <c r="M210" i="14" s="1"/>
  <c r="M189" i="14" a="1"/>
  <c r="M189" i="14" s="1"/>
  <c r="M164" i="14" a="1"/>
  <c r="M164" i="14" s="1"/>
  <c r="M158" i="14" a="1"/>
  <c r="M158" i="14" s="1"/>
  <c r="M135" i="14" a="1"/>
  <c r="M135" i="14" s="1"/>
  <c r="M114" i="14" a="1"/>
  <c r="M114" i="14" s="1"/>
  <c r="M90" i="14" a="1"/>
  <c r="M90" i="14" s="1"/>
  <c r="M85" i="14" a="1"/>
  <c r="M85" i="14" s="1"/>
  <c r="Y235" i="14" a="1"/>
  <c r="Y235" i="14" s="1"/>
  <c r="Y212" i="14" a="1"/>
  <c r="Y212" i="14" s="1"/>
  <c r="Y198" i="14" a="1"/>
  <c r="Y198" i="14" s="1"/>
  <c r="Y185" i="14" a="1"/>
  <c r="Y185" i="14" s="1"/>
  <c r="Y169" i="14" a="1"/>
  <c r="Y169" i="14" s="1"/>
  <c r="Y152" i="14" a="1"/>
  <c r="Y152" i="14" s="1"/>
  <c r="Y124" i="14" a="1"/>
  <c r="Y124" i="14" s="1"/>
  <c r="Y119" i="14" a="1"/>
  <c r="Y119" i="14" s="1"/>
  <c r="Y95" i="14" a="1"/>
  <c r="Y95" i="14" s="1"/>
  <c r="Y80" i="14" a="1"/>
  <c r="Y80" i="14" s="1"/>
  <c r="Y86" i="14" a="1"/>
  <c r="Y86" i="14" s="1"/>
  <c r="T236" i="14" a="1"/>
  <c r="T236" i="14" s="1"/>
  <c r="T224" i="14" a="1"/>
  <c r="T224" i="14" s="1"/>
  <c r="T202" i="14" a="1"/>
  <c r="T202" i="14" s="1"/>
  <c r="T195" i="14" a="1"/>
  <c r="T195" i="14" s="1"/>
  <c r="T180" i="14" a="1"/>
  <c r="T180" i="14" s="1"/>
  <c r="T167" i="14" a="1"/>
  <c r="T167" i="14" s="1"/>
  <c r="T144" i="14" a="1"/>
  <c r="T144" i="14" s="1"/>
  <c r="T130" i="14" a="1"/>
  <c r="T130" i="14" s="1"/>
  <c r="T106" i="14" a="1"/>
  <c r="T106" i="14" s="1"/>
  <c r="T95" i="14" a="1"/>
  <c r="T95" i="14" s="1"/>
  <c r="T80" i="14" a="1"/>
  <c r="T80" i="14" s="1"/>
  <c r="T63" i="14" a="1"/>
  <c r="T63" i="14" s="1"/>
  <c r="R190" i="14" a="1"/>
  <c r="R190" i="14" s="1"/>
  <c r="Y234" i="14" a="1"/>
  <c r="Y234" i="14" s="1"/>
  <c r="Y215" i="14" a="1"/>
  <c r="Y215" i="14" s="1"/>
  <c r="Y195" i="14" a="1"/>
  <c r="Y195" i="14" s="1"/>
  <c r="Y181" i="14" a="1"/>
  <c r="Y181" i="14" s="1"/>
  <c r="Y167" i="14" a="1"/>
  <c r="Y167" i="14" s="1"/>
  <c r="Y151" i="14" a="1"/>
  <c r="Y151" i="14" s="1"/>
  <c r="Y117" i="14" a="1"/>
  <c r="Y117" i="14" s="1"/>
  <c r="Y120" i="14" a="1"/>
  <c r="Y120" i="14" s="1"/>
  <c r="Y103" i="14" a="1"/>
  <c r="Y103" i="14" s="1"/>
  <c r="Y79" i="14" a="1"/>
  <c r="Y79" i="14" s="1"/>
  <c r="Y81" i="14" a="1"/>
  <c r="Y81" i="14" s="1"/>
  <c r="T235" i="14" a="1"/>
  <c r="T235" i="14" s="1"/>
  <c r="T228" i="14" a="1"/>
  <c r="T228" i="14" s="1"/>
  <c r="T196" i="14" a="1"/>
  <c r="T196" i="14" s="1"/>
  <c r="T185" i="14" a="1"/>
  <c r="T185" i="14" s="1"/>
  <c r="T179" i="14" a="1"/>
  <c r="T179" i="14" s="1"/>
  <c r="T166" i="14" a="1"/>
  <c r="T166" i="14" s="1"/>
  <c r="T129" i="14" a="1"/>
  <c r="T129" i="14" s="1"/>
  <c r="T102" i="14" a="1"/>
  <c r="T102" i="14" s="1"/>
  <c r="T101" i="14" a="1"/>
  <c r="T101" i="14" s="1"/>
  <c r="T98" i="14" a="1"/>
  <c r="T98" i="14" s="1"/>
  <c r="T87" i="14" a="1"/>
  <c r="T87" i="14" s="1"/>
  <c r="T61" i="14" a="1"/>
  <c r="T61" i="14" s="1"/>
  <c r="Y233" i="14" a="1"/>
  <c r="Y233" i="14" s="1"/>
  <c r="Y223" i="14" a="1"/>
  <c r="Y223" i="14" s="1"/>
  <c r="Y191" i="14" a="1"/>
  <c r="Y191" i="14" s="1"/>
  <c r="Y193" i="14" a="1"/>
  <c r="Y193" i="14" s="1"/>
  <c r="Y171" i="14" a="1"/>
  <c r="Y171" i="14" s="1"/>
  <c r="Y157" i="14" a="1"/>
  <c r="Y157" i="14" s="1"/>
  <c r="Y131" i="14" a="1"/>
  <c r="Y131" i="14" s="1"/>
  <c r="Y111" i="14" a="1"/>
  <c r="Y111" i="14" s="1"/>
  <c r="Y104" i="14" a="1"/>
  <c r="Y104" i="14" s="1"/>
  <c r="Y91" i="14" a="1"/>
  <c r="Y91" i="14" s="1"/>
  <c r="Y73" i="14" a="1"/>
  <c r="Y73" i="14" s="1"/>
  <c r="T234" i="14" a="1"/>
  <c r="T234" i="14" s="1"/>
  <c r="T225" i="14" a="1"/>
  <c r="T225" i="14" s="1"/>
  <c r="T197" i="14" a="1"/>
  <c r="T197" i="14" s="1"/>
  <c r="T189" i="14" a="1"/>
  <c r="T189" i="14" s="1"/>
  <c r="T178" i="14" a="1"/>
  <c r="T178" i="14" s="1"/>
  <c r="T163" i="14" a="1"/>
  <c r="T163" i="14" s="1"/>
  <c r="T138" i="14" a="1"/>
  <c r="T138" i="14" s="1"/>
  <c r="T114" i="14" a="1"/>
  <c r="T114" i="14" s="1"/>
  <c r="T112" i="14" a="1"/>
  <c r="T112" i="14" s="1"/>
  <c r="T93" i="14" a="1"/>
  <c r="T93" i="14" s="1"/>
  <c r="T78" i="14" a="1"/>
  <c r="T78" i="14" s="1"/>
  <c r="T60" i="14" a="1"/>
  <c r="T60" i="14" s="1"/>
  <c r="Y224" i="14" a="1"/>
  <c r="Y224" i="14" s="1"/>
  <c r="Y222" i="14" a="1"/>
  <c r="Y222" i="14" s="1"/>
  <c r="Y202" i="14" a="1"/>
  <c r="Y202" i="14" s="1"/>
  <c r="Y192" i="14" a="1"/>
  <c r="Y192" i="14" s="1"/>
  <c r="Y166" i="14" a="1"/>
  <c r="Y166" i="14" s="1"/>
  <c r="Y150" i="14" a="1"/>
  <c r="Y150" i="14" s="1"/>
  <c r="Y135" i="14" a="1"/>
  <c r="Y135" i="14" s="1"/>
  <c r="Y123" i="14" a="1"/>
  <c r="Y123" i="14" s="1"/>
  <c r="Y110" i="14" a="1"/>
  <c r="Y110" i="14" s="1"/>
  <c r="Y90" i="14" a="1"/>
  <c r="Y90" i="14" s="1"/>
  <c r="Y84" i="14" a="1"/>
  <c r="Y84" i="14" s="1"/>
  <c r="T233" i="14" a="1"/>
  <c r="T233" i="14" s="1"/>
  <c r="T215" i="14" a="1"/>
  <c r="T215" i="14" s="1"/>
  <c r="T192" i="14" a="1"/>
  <c r="T192" i="14" s="1"/>
  <c r="T186" i="14" a="1"/>
  <c r="T186" i="14" s="1"/>
  <c r="T177" i="14" a="1"/>
  <c r="T177" i="14" s="1"/>
  <c r="T148" i="14" a="1"/>
  <c r="T148" i="14" s="1"/>
  <c r="T142" i="14" a="1"/>
  <c r="T142" i="14" s="1"/>
  <c r="T121" i="14" a="1"/>
  <c r="T121" i="14" s="1"/>
  <c r="T104" i="14" a="1"/>
  <c r="T104" i="14" s="1"/>
  <c r="T96" i="14" a="1"/>
  <c r="T96" i="14" s="1"/>
  <c r="T85" i="14" a="1"/>
  <c r="T85" i="14" s="1"/>
  <c r="Y238" i="14" a="1"/>
  <c r="Y238" i="14" s="1"/>
  <c r="Y221" i="14" a="1"/>
  <c r="Y221" i="14" s="1"/>
  <c r="Y196" i="14" a="1"/>
  <c r="Y196" i="14" s="1"/>
  <c r="Y180" i="14" a="1"/>
  <c r="Y180" i="14" s="1"/>
  <c r="Y164" i="14" a="1"/>
  <c r="Y164" i="14" s="1"/>
  <c r="Y148" i="14" a="1"/>
  <c r="Y148" i="14" s="1"/>
  <c r="Y146" i="14" a="1"/>
  <c r="Y146" i="14" s="1"/>
  <c r="Y128" i="14" a="1"/>
  <c r="Y128" i="14" s="1"/>
  <c r="Y108" i="14" a="1"/>
  <c r="Y108" i="14" s="1"/>
  <c r="Y94" i="14" a="1"/>
  <c r="Y94" i="14" s="1"/>
  <c r="Y75" i="14" a="1"/>
  <c r="Y75" i="14" s="1"/>
  <c r="T238" i="14" a="1"/>
  <c r="T238" i="14" s="1"/>
  <c r="T211" i="14" a="1"/>
  <c r="T211" i="14" s="1"/>
  <c r="T201" i="14" a="1"/>
  <c r="T201" i="14" s="1"/>
  <c r="T187" i="14" a="1"/>
  <c r="T187" i="14" s="1"/>
  <c r="T176" i="14" a="1"/>
  <c r="T176" i="14" s="1"/>
  <c r="T155" i="14" a="1"/>
  <c r="T155" i="14" s="1"/>
  <c r="T141" i="14" a="1"/>
  <c r="T141" i="14" s="1"/>
  <c r="T116" i="14" a="1"/>
  <c r="T116" i="14" s="1"/>
  <c r="T108" i="14" a="1"/>
  <c r="T108" i="14" s="1"/>
  <c r="T83" i="14" a="1"/>
  <c r="T83" i="14" s="1"/>
  <c r="T82" i="14" a="1"/>
  <c r="T82" i="14" s="1"/>
  <c r="Y225" i="14" a="1"/>
  <c r="Y225" i="14" s="1"/>
  <c r="Y220" i="14" a="1"/>
  <c r="Y220" i="14" s="1"/>
  <c r="Y197" i="14" a="1"/>
  <c r="Y197" i="14" s="1"/>
  <c r="Y173" i="14" a="1"/>
  <c r="Y173" i="14" s="1"/>
  <c r="Y160" i="14" a="1"/>
  <c r="Y160" i="14" s="1"/>
  <c r="Y134" i="14" a="1"/>
  <c r="Y134" i="14" s="1"/>
  <c r="Y145" i="14" a="1"/>
  <c r="Y145" i="14" s="1"/>
  <c r="Y113" i="14" a="1"/>
  <c r="Y113" i="14" s="1"/>
  <c r="Y107" i="14" a="1"/>
  <c r="Y107" i="14" s="1"/>
  <c r="Y87" i="14" a="1"/>
  <c r="Y87" i="14" s="1"/>
  <c r="Y69" i="14" a="1"/>
  <c r="Y69" i="14" s="1"/>
  <c r="T229" i="14" a="1"/>
  <c r="T229" i="14" s="1"/>
  <c r="T220" i="14" a="1"/>
  <c r="T220" i="14" s="1"/>
  <c r="T205" i="14" a="1"/>
  <c r="T205" i="14" s="1"/>
  <c r="T191" i="14" a="1"/>
  <c r="T191" i="14" s="1"/>
  <c r="T174" i="14" a="1"/>
  <c r="T174" i="14" s="1"/>
  <c r="T162" i="14" a="1"/>
  <c r="T162" i="14" s="1"/>
  <c r="T136" i="14" a="1"/>
  <c r="T136" i="14" s="1"/>
  <c r="T117" i="14" a="1"/>
  <c r="T117" i="14" s="1"/>
  <c r="T91" i="14" a="1"/>
  <c r="T91" i="14" s="1"/>
  <c r="T90" i="14" a="1"/>
  <c r="T90" i="14" s="1"/>
  <c r="T75" i="14" a="1"/>
  <c r="T75" i="14" s="1"/>
  <c r="Y241" i="14" a="1"/>
  <c r="Y241" i="14" s="1"/>
  <c r="Y219" i="14" a="1"/>
  <c r="Y219" i="14" s="1"/>
  <c r="Y201" i="14" a="1"/>
  <c r="Y201" i="14" s="1"/>
  <c r="Y179" i="14" a="1"/>
  <c r="Y179" i="14" s="1"/>
  <c r="Y165" i="14" a="1"/>
  <c r="Y165" i="14" s="1"/>
  <c r="Y149" i="14" a="1"/>
  <c r="Y149" i="14" s="1"/>
  <c r="Y144" i="14" a="1"/>
  <c r="Y144" i="14" s="1"/>
  <c r="Y126" i="14" a="1"/>
  <c r="Y126" i="14" s="1"/>
  <c r="Y99" i="14" a="1"/>
  <c r="Y99" i="14" s="1"/>
  <c r="Y74" i="14" a="1"/>
  <c r="Y74" i="14" s="1"/>
  <c r="Y63" i="14" a="1"/>
  <c r="Y63" i="14" s="1"/>
  <c r="T227" i="14" a="1"/>
  <c r="T227" i="14" s="1"/>
  <c r="T219" i="14" a="1"/>
  <c r="T219" i="14" s="1"/>
  <c r="T194" i="14" a="1"/>
  <c r="T194" i="14" s="1"/>
  <c r="T171" i="14" a="1"/>
  <c r="T171" i="14" s="1"/>
  <c r="T172" i="14" a="1"/>
  <c r="T172" i="14" s="1"/>
  <c r="T149" i="14" a="1"/>
  <c r="T149" i="14" s="1"/>
  <c r="T140" i="14" a="1"/>
  <c r="T140" i="14" s="1"/>
  <c r="T118" i="14" a="1"/>
  <c r="T118" i="14" s="1"/>
  <c r="T107" i="14" a="1"/>
  <c r="T107" i="14" s="1"/>
  <c r="T88" i="14" a="1"/>
  <c r="T88" i="14" s="1"/>
  <c r="T79" i="14" a="1"/>
  <c r="T79" i="14" s="1"/>
  <c r="Y226" i="14" a="1"/>
  <c r="Y226" i="14" s="1"/>
  <c r="Y218" i="14" a="1"/>
  <c r="Y218" i="14" s="1"/>
  <c r="Y205" i="14" a="1"/>
  <c r="Y205" i="14" s="1"/>
  <c r="Y186" i="14" a="1"/>
  <c r="Y186" i="14" s="1"/>
  <c r="Y156" i="14" a="1"/>
  <c r="Y156" i="14" s="1"/>
  <c r="Y130" i="14" a="1"/>
  <c r="Y130" i="14" s="1"/>
  <c r="Y143" i="14" a="1"/>
  <c r="Y143" i="14" s="1"/>
  <c r="Y121" i="14" a="1"/>
  <c r="Y121" i="14" s="1"/>
  <c r="Y102" i="14" a="1"/>
  <c r="Y102" i="14" s="1"/>
  <c r="Y72" i="14" a="1"/>
  <c r="Y72" i="14" s="1"/>
  <c r="Y76" i="14" a="1"/>
  <c r="Y76" i="14" s="1"/>
  <c r="T239" i="14" a="1"/>
  <c r="T239" i="14" s="1"/>
  <c r="T218" i="14" a="1"/>
  <c r="T218" i="14" s="1"/>
  <c r="T203" i="14" a="1"/>
  <c r="T203" i="14" s="1"/>
  <c r="T165" i="14" a="1"/>
  <c r="T165" i="14" s="1"/>
  <c r="T147" i="14" a="1"/>
  <c r="T147" i="14" s="1"/>
  <c r="T135" i="14" a="1"/>
  <c r="T135" i="14" s="1"/>
  <c r="T139" i="14" a="1"/>
  <c r="T139" i="14" s="1"/>
  <c r="T119" i="14" a="1"/>
  <c r="T119" i="14" s="1"/>
  <c r="T100" i="14" a="1"/>
  <c r="T100" i="14" s="1"/>
  <c r="T72" i="14" a="1"/>
  <c r="T72" i="14" s="1"/>
  <c r="T70" i="14" a="1"/>
  <c r="T70" i="14" s="1"/>
  <c r="Y230" i="14" a="1"/>
  <c r="Y230" i="14" s="1"/>
  <c r="Y240" i="14" a="1"/>
  <c r="Y240" i="14" s="1"/>
  <c r="Y211" i="14" a="1"/>
  <c r="Y211" i="14" s="1"/>
  <c r="Y203" i="14" a="1"/>
  <c r="Y203" i="14" s="1"/>
  <c r="Y182" i="14" a="1"/>
  <c r="Y182" i="14" s="1"/>
  <c r="Y163" i="14" a="1"/>
  <c r="Y163" i="14" s="1"/>
  <c r="Y147" i="14" a="1"/>
  <c r="Y147" i="14" s="1"/>
  <c r="Y142" i="14" a="1"/>
  <c r="Y142" i="14" s="1"/>
  <c r="Y106" i="14" a="1"/>
  <c r="Y106" i="14" s="1"/>
  <c r="Y77" i="14" a="1"/>
  <c r="Y77" i="14" s="1"/>
  <c r="Y85" i="14" a="1"/>
  <c r="Y85" i="14" s="1"/>
  <c r="Y66" i="14" a="1"/>
  <c r="Y66" i="14" s="1"/>
  <c r="T222" i="14" a="1"/>
  <c r="T222" i="14" s="1"/>
  <c r="T209" i="14" a="1"/>
  <c r="T209" i="14" s="1"/>
  <c r="T193" i="14" a="1"/>
  <c r="T193" i="14" s="1"/>
  <c r="T161" i="14" a="1"/>
  <c r="T161" i="14" s="1"/>
  <c r="T160" i="14" a="1"/>
  <c r="T160" i="14" s="1"/>
  <c r="T143" i="14" a="1"/>
  <c r="T143" i="14" s="1"/>
  <c r="T137" i="14" a="1"/>
  <c r="T137" i="14" s="1"/>
  <c r="T120" i="14" a="1"/>
  <c r="T120" i="14" s="1"/>
  <c r="T105" i="14" a="1"/>
  <c r="T105" i="14" s="1"/>
  <c r="T94" i="14" a="1"/>
  <c r="T94" i="14" s="1"/>
  <c r="T69" i="14" a="1"/>
  <c r="T69" i="14" s="1"/>
  <c r="Y216" i="14" a="1"/>
  <c r="Y216" i="14" s="1"/>
  <c r="Y229" i="14" a="1"/>
  <c r="Y229" i="14" s="1"/>
  <c r="Y214" i="14" a="1"/>
  <c r="Y214" i="14" s="1"/>
  <c r="Y187" i="14" a="1"/>
  <c r="Y187" i="14" s="1"/>
  <c r="Y175" i="14" a="1"/>
  <c r="Y175" i="14" s="1"/>
  <c r="Y159" i="14" a="1"/>
  <c r="Y159" i="14" s="1"/>
  <c r="Y140" i="14" a="1"/>
  <c r="Y140" i="14" s="1"/>
  <c r="Y141" i="14" a="1"/>
  <c r="Y141" i="14" s="1"/>
  <c r="Y115" i="14" a="1"/>
  <c r="Y115" i="14" s="1"/>
  <c r="Y93" i="14" a="1"/>
  <c r="Y93" i="14" s="1"/>
  <c r="Y67" i="14" a="1"/>
  <c r="Y67" i="14" s="1"/>
  <c r="Y71" i="14" a="1"/>
  <c r="Y71" i="14" s="1"/>
  <c r="T217" i="14" a="1"/>
  <c r="T217" i="14" s="1"/>
  <c r="T214" i="14" a="1"/>
  <c r="T214" i="14" s="1"/>
  <c r="T190" i="14" a="1"/>
  <c r="T190" i="14" s="1"/>
  <c r="T173" i="14" a="1"/>
  <c r="T173" i="14" s="1"/>
  <c r="T156" i="14" a="1"/>
  <c r="T156" i="14" s="1"/>
  <c r="T146" i="14" a="1"/>
  <c r="T146" i="14" s="1"/>
  <c r="T126" i="14" a="1"/>
  <c r="T126" i="14" s="1"/>
  <c r="T115" i="14" a="1"/>
  <c r="T115" i="14" s="1"/>
  <c r="T111" i="14" a="1"/>
  <c r="T111" i="14" s="1"/>
  <c r="T73" i="14" a="1"/>
  <c r="T73" i="14" s="1"/>
  <c r="T62" i="14" a="1"/>
  <c r="T62" i="14" s="1"/>
  <c r="AH238" i="14" a="1"/>
  <c r="AH238" i="14" s="1"/>
  <c r="AH197" i="14" a="1"/>
  <c r="AH197" i="14" s="1"/>
  <c r="AH163" i="14" a="1"/>
  <c r="AH163" i="14" s="1"/>
  <c r="AH109" i="14" a="1"/>
  <c r="AH109" i="14" s="1"/>
  <c r="AH94" i="14" a="1"/>
  <c r="AH94" i="14" s="1"/>
  <c r="F236" i="14" a="1"/>
  <c r="F236" i="14" s="1"/>
  <c r="F93" i="14" a="1"/>
  <c r="F93" i="14" s="1"/>
  <c r="Y232" i="14" a="1"/>
  <c r="Y232" i="14" s="1"/>
  <c r="Y227" i="14" a="1"/>
  <c r="Y227" i="14" s="1"/>
  <c r="Y199" i="14" a="1"/>
  <c r="Y199" i="14" s="1"/>
  <c r="Y184" i="14" a="1"/>
  <c r="Y184" i="14" s="1"/>
  <c r="Y177" i="14" a="1"/>
  <c r="Y177" i="14" s="1"/>
  <c r="Y162" i="14" a="1"/>
  <c r="Y162" i="14" s="1"/>
  <c r="Y132" i="14" a="1"/>
  <c r="Y132" i="14" s="1"/>
  <c r="Y129" i="14" a="1"/>
  <c r="Y129" i="14" s="1"/>
  <c r="Y114" i="14" a="1"/>
  <c r="Y114" i="14" s="1"/>
  <c r="Y98" i="14" a="1"/>
  <c r="Y98" i="14" s="1"/>
  <c r="Y64" i="14" a="1"/>
  <c r="Y64" i="14" s="1"/>
  <c r="Y68" i="14" a="1"/>
  <c r="Y68" i="14" s="1"/>
  <c r="T230" i="14" a="1"/>
  <c r="T230" i="14" s="1"/>
  <c r="T210" i="14" a="1"/>
  <c r="T210" i="14" s="1"/>
  <c r="T188" i="14" a="1"/>
  <c r="T188" i="14" s="1"/>
  <c r="T157" i="14" a="1"/>
  <c r="T157" i="14" s="1"/>
  <c r="T164" i="14" a="1"/>
  <c r="T164" i="14" s="1"/>
  <c r="T154" i="14" a="1"/>
  <c r="T154" i="14" s="1"/>
  <c r="T122" i="14" a="1"/>
  <c r="T122" i="14" s="1"/>
  <c r="T125" i="14" a="1"/>
  <c r="T125" i="14" s="1"/>
  <c r="T103" i="14" a="1"/>
  <c r="T103" i="14" s="1"/>
  <c r="T89" i="14" a="1"/>
  <c r="T89" i="14" s="1"/>
  <c r="T64" i="14" a="1"/>
  <c r="T64" i="14" s="1"/>
  <c r="Y231" i="14" a="1"/>
  <c r="Y231" i="14" s="1"/>
  <c r="Y210" i="14" a="1"/>
  <c r="Y210" i="14" s="1"/>
  <c r="Y206" i="14" a="1"/>
  <c r="Y206" i="14" s="1"/>
  <c r="Y190" i="14" a="1"/>
  <c r="Y190" i="14" s="1"/>
  <c r="Y176" i="14" a="1"/>
  <c r="Y176" i="14" s="1"/>
  <c r="Y158" i="14" a="1"/>
  <c r="Y158" i="14" s="1"/>
  <c r="Y136" i="14" a="1"/>
  <c r="Y136" i="14" s="1"/>
  <c r="Y127" i="14" a="1"/>
  <c r="Y127" i="14" s="1"/>
  <c r="Y112" i="14" a="1"/>
  <c r="Y112" i="14" s="1"/>
  <c r="Y97" i="14" a="1"/>
  <c r="Y97" i="14" s="1"/>
  <c r="Y78" i="14" a="1"/>
  <c r="Y78" i="14" s="1"/>
  <c r="Y61" i="14" a="1"/>
  <c r="Y61" i="14" s="1"/>
  <c r="T232" i="14" a="1"/>
  <c r="T232" i="14" s="1"/>
  <c r="T216" i="14" a="1"/>
  <c r="T216" i="14" s="1"/>
  <c r="T199" i="14" a="1"/>
  <c r="T199" i="14" s="1"/>
  <c r="T175" i="14" a="1"/>
  <c r="T175" i="14" s="1"/>
  <c r="T159" i="14" a="1"/>
  <c r="T159" i="14" s="1"/>
  <c r="T153" i="14" a="1"/>
  <c r="T153" i="14" s="1"/>
  <c r="T128" i="14" a="1"/>
  <c r="T128" i="14" s="1"/>
  <c r="T127" i="14" a="1"/>
  <c r="T127" i="14" s="1"/>
  <c r="T109" i="14" a="1"/>
  <c r="T109" i="14" s="1"/>
  <c r="T97" i="14" a="1"/>
  <c r="T97" i="14" s="1"/>
  <c r="T65" i="14" a="1"/>
  <c r="T65" i="14" s="1"/>
  <c r="AH239" i="14" a="1"/>
  <c r="AH239" i="14" s="1"/>
  <c r="AH178" i="14" a="1"/>
  <c r="AH178" i="14" s="1"/>
  <c r="AH161" i="14" a="1"/>
  <c r="AH161" i="14" s="1"/>
  <c r="AH117" i="14" a="1"/>
  <c r="AH117" i="14" s="1"/>
  <c r="AH83" i="14" a="1"/>
  <c r="AH83" i="14" s="1"/>
  <c r="F211" i="14" a="1"/>
  <c r="F211" i="14" s="1"/>
  <c r="F89" i="14" a="1"/>
  <c r="F89" i="14" s="1"/>
  <c r="Y228" i="14" a="1"/>
  <c r="Y228" i="14" s="1"/>
  <c r="Y209" i="14" a="1"/>
  <c r="Y209" i="14" s="1"/>
  <c r="Y208" i="14" a="1"/>
  <c r="Y208" i="14" s="1"/>
  <c r="Y183" i="14" a="1"/>
  <c r="Y183" i="14" s="1"/>
  <c r="Y174" i="14" a="1"/>
  <c r="Y174" i="14" s="1"/>
  <c r="Y154" i="14" a="1"/>
  <c r="Y154" i="14" s="1"/>
  <c r="Y133" i="14" a="1"/>
  <c r="Y133" i="14" s="1"/>
  <c r="Y118" i="14" a="1"/>
  <c r="Y118" i="14" s="1"/>
  <c r="Y105" i="14" a="1"/>
  <c r="Y105" i="14" s="1"/>
  <c r="Y96" i="14" a="1"/>
  <c r="Y96" i="14" s="1"/>
  <c r="Y83" i="14" a="1"/>
  <c r="Y83" i="14" s="1"/>
  <c r="Y70" i="14" a="1"/>
  <c r="Y70" i="14" s="1"/>
  <c r="T223" i="14" a="1"/>
  <c r="T223" i="14" s="1"/>
  <c r="T208" i="14" a="1"/>
  <c r="T208" i="14" s="1"/>
  <c r="T206" i="14" a="1"/>
  <c r="T206" i="14" s="1"/>
  <c r="T184" i="14" a="1"/>
  <c r="T184" i="14" s="1"/>
  <c r="T158" i="14" a="1"/>
  <c r="T158" i="14" s="1"/>
  <c r="T152" i="14" a="1"/>
  <c r="T152" i="14" s="1"/>
  <c r="T134" i="14" a="1"/>
  <c r="T134" i="14" s="1"/>
  <c r="T124" i="14" a="1"/>
  <c r="T124" i="14" s="1"/>
  <c r="T99" i="14" a="1"/>
  <c r="T99" i="14" s="1"/>
  <c r="T86" i="14" a="1"/>
  <c r="T86" i="14" s="1"/>
  <c r="T68" i="14" a="1"/>
  <c r="T68" i="14" s="1"/>
  <c r="Y239" i="14" a="1"/>
  <c r="Y239" i="14" s="1"/>
  <c r="Y194" i="14" a="1"/>
  <c r="Y194" i="14" s="1"/>
  <c r="Y207" i="14" a="1"/>
  <c r="Y207" i="14" s="1"/>
  <c r="Y188" i="14" a="1"/>
  <c r="Y188" i="14" s="1"/>
  <c r="Y172" i="14" a="1"/>
  <c r="Y172" i="14" s="1"/>
  <c r="Y161" i="14" a="1"/>
  <c r="Y161" i="14" s="1"/>
  <c r="Y139" i="14" a="1"/>
  <c r="Y139" i="14" s="1"/>
  <c r="Y116" i="14" a="1"/>
  <c r="Y116" i="14" s="1"/>
  <c r="Y101" i="14" a="1"/>
  <c r="Y101" i="14" s="1"/>
  <c r="Y92" i="14" a="1"/>
  <c r="Y92" i="14" s="1"/>
  <c r="Y82" i="14" a="1"/>
  <c r="Y82" i="14" s="1"/>
  <c r="Y60" i="14" a="1"/>
  <c r="Y60" i="14" s="1"/>
  <c r="T226" i="14" a="1"/>
  <c r="T226" i="14" s="1"/>
  <c r="T241" i="14" a="1"/>
  <c r="T241" i="14" s="1"/>
  <c r="T213" i="14" a="1"/>
  <c r="T213" i="14" s="1"/>
  <c r="T204" i="14" a="1"/>
  <c r="T204" i="14" s="1"/>
  <c r="T183" i="14" a="1"/>
  <c r="T183" i="14" s="1"/>
  <c r="T170" i="14" a="1"/>
  <c r="T170" i="14" s="1"/>
  <c r="T151" i="14" a="1"/>
  <c r="T151" i="14" s="1"/>
  <c r="T133" i="14" a="1"/>
  <c r="T133" i="14" s="1"/>
  <c r="T123" i="14" a="1"/>
  <c r="T123" i="14" s="1"/>
  <c r="T81" i="14" a="1"/>
  <c r="T81" i="14" s="1"/>
  <c r="T76" i="14" a="1"/>
  <c r="T76" i="14" s="1"/>
  <c r="T67" i="14" a="1"/>
  <c r="T67" i="14" s="1"/>
  <c r="Y237" i="14" a="1"/>
  <c r="Y237" i="14" s="1"/>
  <c r="Y213" i="14" a="1"/>
  <c r="Y213" i="14" s="1"/>
  <c r="Y204" i="14" a="1"/>
  <c r="Y204" i="14" s="1"/>
  <c r="Y178" i="14" a="1"/>
  <c r="Y178" i="14" s="1"/>
  <c r="Y168" i="14" a="1"/>
  <c r="Y168" i="14" s="1"/>
  <c r="Y155" i="14" a="1"/>
  <c r="Y155" i="14" s="1"/>
  <c r="Y137" i="14" a="1"/>
  <c r="Y137" i="14" s="1"/>
  <c r="Y122" i="14" a="1"/>
  <c r="Y122" i="14" s="1"/>
  <c r="Y100" i="14" a="1"/>
  <c r="Y100" i="14" s="1"/>
  <c r="Y89" i="14" a="1"/>
  <c r="Y89" i="14" s="1"/>
  <c r="T221" i="14" a="1"/>
  <c r="T221" i="14" s="1"/>
  <c r="T240" i="14" a="1"/>
  <c r="T240" i="14" s="1"/>
  <c r="T207" i="14" a="1"/>
  <c r="T207" i="14" s="1"/>
  <c r="T200" i="14" a="1"/>
  <c r="T200" i="14" s="1"/>
  <c r="T182" i="14" a="1"/>
  <c r="T182" i="14" s="1"/>
  <c r="T169" i="14" a="1"/>
  <c r="T169" i="14" s="1"/>
  <c r="T150" i="14" a="1"/>
  <c r="T150" i="14" s="1"/>
  <c r="T132" i="14" a="1"/>
  <c r="T132" i="14" s="1"/>
  <c r="T113" i="14" a="1"/>
  <c r="T113" i="14" s="1"/>
  <c r="T77" i="14" a="1"/>
  <c r="T77" i="14" s="1"/>
  <c r="T74" i="14" a="1"/>
  <c r="T74" i="14" s="1"/>
  <c r="AH143" i="14" a="1"/>
  <c r="AH143" i="14" s="1"/>
  <c r="AH111" i="14" a="1"/>
  <c r="AH111" i="14" s="1"/>
  <c r="AH70" i="14" a="1"/>
  <c r="AH70" i="14" s="1"/>
  <c r="F109" i="14" a="1"/>
  <c r="F109" i="14" s="1"/>
  <c r="W233" i="14" a="1"/>
  <c r="W233" i="14" s="1"/>
  <c r="W222" i="14" a="1"/>
  <c r="W222" i="14" s="1"/>
  <c r="F213" i="14" a="1"/>
  <c r="F213" i="14" s="1"/>
  <c r="F164" i="14" a="1"/>
  <c r="F164" i="14" s="1"/>
  <c r="F91" i="14" a="1"/>
  <c r="F91" i="14" s="1"/>
  <c r="W207" i="14" a="1"/>
  <c r="W207" i="14" s="1"/>
  <c r="AE119" i="14" a="1"/>
  <c r="AE119" i="14" s="1"/>
  <c r="W185" i="14" a="1"/>
  <c r="W185" i="14" s="1"/>
  <c r="F214" i="14" a="1"/>
  <c r="F214" i="14" s="1"/>
  <c r="F149" i="14" a="1"/>
  <c r="F149" i="14" s="1"/>
  <c r="F84" i="14" a="1"/>
  <c r="F84" i="14" s="1"/>
  <c r="W150" i="14" a="1"/>
  <c r="W150" i="14" s="1"/>
  <c r="F209" i="14" a="1"/>
  <c r="F209" i="14" s="1"/>
  <c r="F138" i="14" a="1"/>
  <c r="F138" i="14" s="1"/>
  <c r="F82" i="14" a="1"/>
  <c r="F82" i="14" s="1"/>
  <c r="W144" i="14" a="1"/>
  <c r="W144" i="14" s="1"/>
  <c r="W110" i="14" a="1"/>
  <c r="W110" i="14" s="1"/>
  <c r="F192" i="14" a="1"/>
  <c r="F192" i="14" s="1"/>
  <c r="F141" i="14" a="1"/>
  <c r="F141" i="14" s="1"/>
  <c r="F64" i="14" a="1"/>
  <c r="F64" i="14" s="1"/>
  <c r="W91" i="14" a="1"/>
  <c r="W91" i="14" s="1"/>
  <c r="F190" i="14" a="1"/>
  <c r="F190" i="14" s="1"/>
  <c r="F124" i="14" a="1"/>
  <c r="F124" i="14" s="1"/>
  <c r="F70" i="14" a="1"/>
  <c r="F70" i="14" s="1"/>
  <c r="I142" i="14" a="1"/>
  <c r="I142" i="14" s="1"/>
  <c r="W82" i="14" a="1"/>
  <c r="W82" i="14" s="1"/>
  <c r="F186" i="14" a="1"/>
  <c r="F186" i="14" s="1"/>
  <c r="F111" i="14" a="1"/>
  <c r="F111" i="14" s="1"/>
  <c r="R221" i="14" a="1"/>
  <c r="R221" i="14" s="1"/>
  <c r="F224" i="14" a="1"/>
  <c r="F224" i="14" s="1"/>
  <c r="F172" i="14" a="1"/>
  <c r="F172" i="14" s="1"/>
  <c r="F118" i="14" a="1"/>
  <c r="F118" i="14" s="1"/>
  <c r="R78" i="14" a="1"/>
  <c r="R78" i="14" s="1"/>
  <c r="S231" i="14" a="1"/>
  <c r="S231" i="14" s="1"/>
  <c r="S115" i="14" a="1"/>
  <c r="S115" i="14" s="1"/>
  <c r="AB237" i="14" a="1"/>
  <c r="AB237" i="14" s="1"/>
  <c r="AB232" i="14" a="1"/>
  <c r="AB232" i="14" s="1"/>
  <c r="AB193" i="14" a="1"/>
  <c r="AB193" i="14" s="1"/>
  <c r="AB188" i="14" a="1"/>
  <c r="AB188" i="14" s="1"/>
  <c r="AB179" i="14" a="1"/>
  <c r="AB179" i="14" s="1"/>
  <c r="AB168" i="14" a="1"/>
  <c r="AB168" i="14" s="1"/>
  <c r="AB143" i="14" a="1"/>
  <c r="AB143" i="14" s="1"/>
  <c r="AB126" i="14" a="1"/>
  <c r="AB126" i="14" s="1"/>
  <c r="AB107" i="14" a="1"/>
  <c r="AB107" i="14" s="1"/>
  <c r="AB95" i="14" a="1"/>
  <c r="AB95" i="14" s="1"/>
  <c r="AB72" i="14" a="1"/>
  <c r="AB72" i="14" s="1"/>
  <c r="AB61" i="14" a="1"/>
  <c r="AB61" i="14" s="1"/>
  <c r="AH228" i="14" a="1"/>
  <c r="AH228" i="14" s="1"/>
  <c r="AH215" i="14" a="1"/>
  <c r="AH215" i="14" s="1"/>
  <c r="AH203" i="14" a="1"/>
  <c r="AH203" i="14" s="1"/>
  <c r="AH189" i="14" a="1"/>
  <c r="AH189" i="14" s="1"/>
  <c r="AH165" i="14" a="1"/>
  <c r="AH165" i="14" s="1"/>
  <c r="AH142" i="14" a="1"/>
  <c r="AH142" i="14" s="1"/>
  <c r="AH127" i="14" a="1"/>
  <c r="AH127" i="14" s="1"/>
  <c r="AH128" i="14" a="1"/>
  <c r="AH128" i="14" s="1"/>
  <c r="AH107" i="14" a="1"/>
  <c r="AH107" i="14" s="1"/>
  <c r="AH90" i="14" a="1"/>
  <c r="AH90" i="14" s="1"/>
  <c r="AH76" i="14" a="1"/>
  <c r="AH76" i="14" s="1"/>
  <c r="S228" i="14" a="1"/>
  <c r="S228" i="14" s="1"/>
  <c r="S104" i="14" a="1"/>
  <c r="S104" i="14" s="1"/>
  <c r="AB236" i="14" a="1"/>
  <c r="AB236" i="14" s="1"/>
  <c r="AB240" i="14" a="1"/>
  <c r="AB240" i="14" s="1"/>
  <c r="AB202" i="14" a="1"/>
  <c r="AB202" i="14" s="1"/>
  <c r="AB189" i="14" a="1"/>
  <c r="AB189" i="14" s="1"/>
  <c r="AB178" i="14" a="1"/>
  <c r="AB178" i="14" s="1"/>
  <c r="AB167" i="14" a="1"/>
  <c r="AB167" i="14" s="1"/>
  <c r="AB139" i="14" a="1"/>
  <c r="AB139" i="14" s="1"/>
  <c r="AB128" i="14" a="1"/>
  <c r="AB128" i="14" s="1"/>
  <c r="AB113" i="14" a="1"/>
  <c r="AB113" i="14" s="1"/>
  <c r="AB93" i="14" a="1"/>
  <c r="AB93" i="14" s="1"/>
  <c r="AB85" i="14" a="1"/>
  <c r="AB85" i="14" s="1"/>
  <c r="AB60" i="14" a="1"/>
  <c r="AB60" i="14" s="1"/>
  <c r="AH241" i="14" a="1"/>
  <c r="AH241" i="14" s="1"/>
  <c r="AH206" i="14" a="1"/>
  <c r="AH206" i="14" s="1"/>
  <c r="AH201" i="14" a="1"/>
  <c r="AH201" i="14" s="1"/>
  <c r="AH188" i="14" a="1"/>
  <c r="AH188" i="14" s="1"/>
  <c r="AH157" i="14" a="1"/>
  <c r="AH157" i="14" s="1"/>
  <c r="AH149" i="14" a="1"/>
  <c r="AH149" i="14" s="1"/>
  <c r="AH113" i="14" a="1"/>
  <c r="AH113" i="14" s="1"/>
  <c r="AH106" i="14" a="1"/>
  <c r="AH106" i="14" s="1"/>
  <c r="AH100" i="14" a="1"/>
  <c r="AH100" i="14" s="1"/>
  <c r="AH78" i="14" a="1"/>
  <c r="AH78" i="14" s="1"/>
  <c r="AH74" i="14" a="1"/>
  <c r="AH74" i="14" s="1"/>
  <c r="AN170" i="14" a="1"/>
  <c r="AN170" i="14" s="1"/>
  <c r="S216" i="14" a="1"/>
  <c r="S216" i="14" s="1"/>
  <c r="S89" i="14" a="1"/>
  <c r="S89" i="14" s="1"/>
  <c r="AB233" i="14" a="1"/>
  <c r="AB233" i="14" s="1"/>
  <c r="AB208" i="14" a="1"/>
  <c r="AB208" i="14" s="1"/>
  <c r="AB191" i="14" a="1"/>
  <c r="AB191" i="14" s="1"/>
  <c r="AB187" i="14" a="1"/>
  <c r="AB187" i="14" s="1"/>
  <c r="AB175" i="14" a="1"/>
  <c r="AB175" i="14" s="1"/>
  <c r="AB156" i="14" a="1"/>
  <c r="AB156" i="14" s="1"/>
  <c r="AB135" i="14" a="1"/>
  <c r="AB135" i="14" s="1"/>
  <c r="AB115" i="14" a="1"/>
  <c r="AB115" i="14" s="1"/>
  <c r="AB104" i="14" a="1"/>
  <c r="AB104" i="14" s="1"/>
  <c r="AB91" i="14" a="1"/>
  <c r="AB91" i="14" s="1"/>
  <c r="AB77" i="14" a="1"/>
  <c r="AB77" i="14" s="1"/>
  <c r="AH223" i="14" a="1"/>
  <c r="AH223" i="14" s="1"/>
  <c r="AH229" i="14" a="1"/>
  <c r="AH229" i="14" s="1"/>
  <c r="AH191" i="14" a="1"/>
  <c r="AH191" i="14" s="1"/>
  <c r="AH176" i="14" a="1"/>
  <c r="AH176" i="14" s="1"/>
  <c r="AH167" i="14" a="1"/>
  <c r="AH167" i="14" s="1"/>
  <c r="AH151" i="14" a="1"/>
  <c r="AH151" i="14" s="1"/>
  <c r="AH145" i="14" a="1"/>
  <c r="AH145" i="14" s="1"/>
  <c r="AH132" i="14" a="1"/>
  <c r="AH132" i="14" s="1"/>
  <c r="AH115" i="14" a="1"/>
  <c r="AH115" i="14" s="1"/>
  <c r="AH89" i="14" a="1"/>
  <c r="AH89" i="14" s="1"/>
  <c r="AH79" i="14" a="1"/>
  <c r="AH79" i="14" s="1"/>
  <c r="AH61" i="14" a="1"/>
  <c r="AH61" i="14" s="1"/>
  <c r="S213" i="14" a="1"/>
  <c r="S213" i="14" s="1"/>
  <c r="S87" i="14" a="1"/>
  <c r="S87" i="14" s="1"/>
  <c r="AB228" i="14" a="1"/>
  <c r="AB228" i="14" s="1"/>
  <c r="AB215" i="14" a="1"/>
  <c r="AB215" i="14" s="1"/>
  <c r="AB195" i="14" a="1"/>
  <c r="AB195" i="14" s="1"/>
  <c r="AB174" i="14" a="1"/>
  <c r="AB174" i="14" s="1"/>
  <c r="AB159" i="14" a="1"/>
  <c r="AB159" i="14" s="1"/>
  <c r="AB147" i="14" a="1"/>
  <c r="AB147" i="14" s="1"/>
  <c r="AB136" i="14" a="1"/>
  <c r="AB136" i="14" s="1"/>
  <c r="AB121" i="14" a="1"/>
  <c r="AB121" i="14" s="1"/>
  <c r="AB98" i="14" a="1"/>
  <c r="AB98" i="14" s="1"/>
  <c r="AB82" i="14" a="1"/>
  <c r="AB82" i="14" s="1"/>
  <c r="AB76" i="14" a="1"/>
  <c r="AB76" i="14" s="1"/>
  <c r="AH230" i="14" a="1"/>
  <c r="AH230" i="14" s="1"/>
  <c r="AH224" i="14" a="1"/>
  <c r="AH224" i="14" s="1"/>
  <c r="AH186" i="14" a="1"/>
  <c r="AH186" i="14" s="1"/>
  <c r="AH181" i="14" a="1"/>
  <c r="AH181" i="14" s="1"/>
  <c r="AH173" i="14" a="1"/>
  <c r="AH173" i="14" s="1"/>
  <c r="AH150" i="14" a="1"/>
  <c r="AH150" i="14" s="1"/>
  <c r="AH140" i="14" a="1"/>
  <c r="AH140" i="14" s="1"/>
  <c r="AH131" i="14" a="1"/>
  <c r="AH131" i="14" s="1"/>
  <c r="AH114" i="14" a="1"/>
  <c r="AH114" i="14" s="1"/>
  <c r="AH85" i="14" a="1"/>
  <c r="AH85" i="14" s="1"/>
  <c r="AH82" i="14" a="1"/>
  <c r="AH82" i="14" s="1"/>
  <c r="AH62" i="14" a="1"/>
  <c r="AH62" i="14" s="1"/>
  <c r="S190" i="14" a="1"/>
  <c r="S190" i="14" s="1"/>
  <c r="S68" i="14" a="1"/>
  <c r="S68" i="14" s="1"/>
  <c r="AB224" i="14" a="1"/>
  <c r="AB224" i="14" s="1"/>
  <c r="AB219" i="14" a="1"/>
  <c r="AB219" i="14" s="1"/>
  <c r="AB201" i="14" a="1"/>
  <c r="AB201" i="14" s="1"/>
  <c r="AB171" i="14" a="1"/>
  <c r="AB171" i="14" s="1"/>
  <c r="AB149" i="14" a="1"/>
  <c r="AB149" i="14" s="1"/>
  <c r="AB145" i="14" a="1"/>
  <c r="AB145" i="14" s="1"/>
  <c r="AB123" i="14" a="1"/>
  <c r="AB123" i="14" s="1"/>
  <c r="AB118" i="14" a="1"/>
  <c r="AB118" i="14" s="1"/>
  <c r="AB106" i="14" a="1"/>
  <c r="AB106" i="14" s="1"/>
  <c r="AB90" i="14" a="1"/>
  <c r="AB90" i="14" s="1"/>
  <c r="AB67" i="14" a="1"/>
  <c r="AB67" i="14" s="1"/>
  <c r="AH237" i="14" a="1"/>
  <c r="AH237" i="14" s="1"/>
  <c r="AH216" i="14" a="1"/>
  <c r="AH216" i="14" s="1"/>
  <c r="AH207" i="14" a="1"/>
  <c r="AH207" i="14" s="1"/>
  <c r="AH180" i="14" a="1"/>
  <c r="AH180" i="14" s="1"/>
  <c r="AH175" i="14" a="1"/>
  <c r="AH175" i="14" s="1"/>
  <c r="AH162" i="14" a="1"/>
  <c r="AH162" i="14" s="1"/>
  <c r="AH144" i="14" a="1"/>
  <c r="AH144" i="14" s="1"/>
  <c r="AH129" i="14" a="1"/>
  <c r="AH129" i="14" s="1"/>
  <c r="AH105" i="14" a="1"/>
  <c r="AH105" i="14" s="1"/>
  <c r="AH84" i="14" a="1"/>
  <c r="AH84" i="14" s="1"/>
  <c r="AH77" i="14" a="1"/>
  <c r="AH77" i="14" s="1"/>
  <c r="AH60" i="14" a="1"/>
  <c r="AH60" i="14" s="1"/>
  <c r="S177" i="14" a="1"/>
  <c r="S177" i="14" s="1"/>
  <c r="AB225" i="14" a="1"/>
  <c r="AB225" i="14" s="1"/>
  <c r="AB218" i="14" a="1"/>
  <c r="AB218" i="14" s="1"/>
  <c r="AB197" i="14" a="1"/>
  <c r="AB197" i="14" s="1"/>
  <c r="AB162" i="14" a="1"/>
  <c r="AB162" i="14" s="1"/>
  <c r="AB155" i="14" a="1"/>
  <c r="AB155" i="14" s="1"/>
  <c r="AB138" i="14" a="1"/>
  <c r="AB138" i="14" s="1"/>
  <c r="AB112" i="14" a="1"/>
  <c r="AB112" i="14" s="1"/>
  <c r="AB116" i="14" a="1"/>
  <c r="AB116" i="14" s="1"/>
  <c r="AB105" i="14" a="1"/>
  <c r="AB105" i="14" s="1"/>
  <c r="AB71" i="14" a="1"/>
  <c r="AB71" i="14" s="1"/>
  <c r="AB64" i="14" a="1"/>
  <c r="AB64" i="14" s="1"/>
  <c r="AH235" i="14" a="1"/>
  <c r="AH235" i="14" s="1"/>
  <c r="AH214" i="14" a="1"/>
  <c r="AH214" i="14" s="1"/>
  <c r="AH199" i="14" a="1"/>
  <c r="AH199" i="14" s="1"/>
  <c r="AH187" i="14" a="1"/>
  <c r="AH187" i="14" s="1"/>
  <c r="AH174" i="14" a="1"/>
  <c r="AH174" i="14" s="1"/>
  <c r="AH156" i="14" a="1"/>
  <c r="AH156" i="14" s="1"/>
  <c r="AH136" i="14" a="1"/>
  <c r="AH136" i="14" s="1"/>
  <c r="AH123" i="14" a="1"/>
  <c r="AH123" i="14" s="1"/>
  <c r="AH102" i="14" a="1"/>
  <c r="AH102" i="14" s="1"/>
  <c r="AH97" i="14" a="1"/>
  <c r="AH97" i="14" s="1"/>
  <c r="AH75" i="14" a="1"/>
  <c r="AH75" i="14" s="1"/>
  <c r="S165" i="14" a="1"/>
  <c r="S165" i="14" s="1"/>
  <c r="AB223" i="14" a="1"/>
  <c r="AB223" i="14" s="1"/>
  <c r="AB211" i="14" a="1"/>
  <c r="AB211" i="14" s="1"/>
  <c r="AB196" i="14" a="1"/>
  <c r="AB196" i="14" s="1"/>
  <c r="AB173" i="14" a="1"/>
  <c r="AB173" i="14" s="1"/>
  <c r="AB160" i="14" a="1"/>
  <c r="AB160" i="14" s="1"/>
  <c r="AB154" i="14" a="1"/>
  <c r="AB154" i="14" s="1"/>
  <c r="AB124" i="14" a="1"/>
  <c r="AB124" i="14" s="1"/>
  <c r="AB117" i="14" a="1"/>
  <c r="AB117" i="14" s="1"/>
  <c r="AB111" i="14" a="1"/>
  <c r="AB111" i="14" s="1"/>
  <c r="AB88" i="14" a="1"/>
  <c r="AB88" i="14" s="1"/>
  <c r="AB63" i="14" a="1"/>
  <c r="AB63" i="14" s="1"/>
  <c r="AH234" i="14" a="1"/>
  <c r="AH234" i="14" s="1"/>
  <c r="AH210" i="14" a="1"/>
  <c r="AH210" i="14" s="1"/>
  <c r="AH204" i="14" a="1"/>
  <c r="AH204" i="14" s="1"/>
  <c r="AH182" i="14" a="1"/>
  <c r="AH182" i="14" s="1"/>
  <c r="AH164" i="14" a="1"/>
  <c r="AH164" i="14" s="1"/>
  <c r="AH148" i="14" a="1"/>
  <c r="AH148" i="14" s="1"/>
  <c r="AH126" i="14" a="1"/>
  <c r="AH126" i="14" s="1"/>
  <c r="AH122" i="14" a="1"/>
  <c r="AH122" i="14" s="1"/>
  <c r="AH98" i="14" a="1"/>
  <c r="AH98" i="14" s="1"/>
  <c r="AH86" i="14" a="1"/>
  <c r="AH86" i="14" s="1"/>
  <c r="AH65" i="14" a="1"/>
  <c r="AH65" i="14" s="1"/>
  <c r="S154" i="14" a="1"/>
  <c r="S154" i="14" s="1"/>
  <c r="AB231" i="14" a="1"/>
  <c r="AB231" i="14" s="1"/>
  <c r="AB227" i="14" a="1"/>
  <c r="AB227" i="14" s="1"/>
  <c r="AB216" i="14" a="1"/>
  <c r="AB216" i="14" s="1"/>
  <c r="AB199" i="14" a="1"/>
  <c r="AB199" i="14" s="1"/>
  <c r="AB183" i="14" a="1"/>
  <c r="AB183" i="14" s="1"/>
  <c r="AB165" i="14" a="1"/>
  <c r="AB165" i="14" s="1"/>
  <c r="AB151" i="14" a="1"/>
  <c r="AB151" i="14" s="1"/>
  <c r="AB132" i="14" a="1"/>
  <c r="AB132" i="14" s="1"/>
  <c r="AB114" i="14" a="1"/>
  <c r="AB114" i="14" s="1"/>
  <c r="AB89" i="14" a="1"/>
  <c r="AB89" i="14" s="1"/>
  <c r="AB86" i="14" a="1"/>
  <c r="AB86" i="14" s="1"/>
  <c r="AB65" i="14" a="1"/>
  <c r="AB65" i="14" s="1"/>
  <c r="AH221" i="14" a="1"/>
  <c r="AH221" i="14" s="1"/>
  <c r="AH209" i="14" a="1"/>
  <c r="AH209" i="14" s="1"/>
  <c r="AH200" i="14" a="1"/>
  <c r="AH200" i="14" s="1"/>
  <c r="AH177" i="14" a="1"/>
  <c r="AH177" i="14" s="1"/>
  <c r="AH171" i="14" a="1"/>
  <c r="AH171" i="14" s="1"/>
  <c r="AH158" i="14" a="1"/>
  <c r="AH158" i="14" s="1"/>
  <c r="AH138" i="14" a="1"/>
  <c r="AH138" i="14" s="1"/>
  <c r="AH120" i="14" a="1"/>
  <c r="AH120" i="14" s="1"/>
  <c r="AH110" i="14" a="1"/>
  <c r="AH110" i="14" s="1"/>
  <c r="AH87" i="14" a="1"/>
  <c r="AH87" i="14" s="1"/>
  <c r="AH67" i="14" a="1"/>
  <c r="AH67" i="14" s="1"/>
  <c r="S152" i="14" a="1"/>
  <c r="S152" i="14" s="1"/>
  <c r="AB222" i="14" a="1"/>
  <c r="AB222" i="14" s="1"/>
  <c r="AB221" i="14" a="1"/>
  <c r="AB221" i="14" s="1"/>
  <c r="AB210" i="14" a="1"/>
  <c r="AB210" i="14" s="1"/>
  <c r="AB192" i="14" a="1"/>
  <c r="AB192" i="14" s="1"/>
  <c r="AB182" i="14" a="1"/>
  <c r="AB182" i="14" s="1"/>
  <c r="AB144" i="14" a="1"/>
  <c r="AB144" i="14" s="1"/>
  <c r="AB150" i="14" a="1"/>
  <c r="AB150" i="14" s="1"/>
  <c r="AB131" i="14" a="1"/>
  <c r="AB131" i="14" s="1"/>
  <c r="AB109" i="14" a="1"/>
  <c r="AB109" i="14" s="1"/>
  <c r="AB87" i="14" a="1"/>
  <c r="AB87" i="14" s="1"/>
  <c r="AB84" i="14" a="1"/>
  <c r="AB84" i="14" s="1"/>
  <c r="AH240" i="14" a="1"/>
  <c r="AH240" i="14" s="1"/>
  <c r="AH220" i="14" a="1"/>
  <c r="AH220" i="14" s="1"/>
  <c r="AH198" i="14" a="1"/>
  <c r="AH198" i="14" s="1"/>
  <c r="AH190" i="14" a="1"/>
  <c r="AH190" i="14" s="1"/>
  <c r="AH170" i="14" a="1"/>
  <c r="AH170" i="14" s="1"/>
  <c r="AH146" i="14" a="1"/>
  <c r="AH146" i="14" s="1"/>
  <c r="AH137" i="14" a="1"/>
  <c r="AH137" i="14" s="1"/>
  <c r="AH116" i="14" a="1"/>
  <c r="AH116" i="14" s="1"/>
  <c r="AH108" i="14" a="1"/>
  <c r="AH108" i="14" s="1"/>
  <c r="AH93" i="14" a="1"/>
  <c r="AH93" i="14" s="1"/>
  <c r="N76" i="14" a="1"/>
  <c r="N76" i="14" s="1"/>
  <c r="AE96" i="14" a="1"/>
  <c r="AE96" i="14" s="1"/>
  <c r="I112" i="14" a="1"/>
  <c r="I112" i="14" s="1"/>
  <c r="R237" i="14" a="1"/>
  <c r="R237" i="14" s="1"/>
  <c r="AE69" i="14" a="1"/>
  <c r="AE69" i="14" s="1"/>
  <c r="I101" i="14" a="1"/>
  <c r="I101" i="14" s="1"/>
  <c r="R211" i="14" a="1"/>
  <c r="R211" i="14" s="1"/>
  <c r="AE79" i="14" a="1"/>
  <c r="AE79" i="14" s="1"/>
  <c r="I63" i="14" a="1"/>
  <c r="I63" i="14" s="1"/>
  <c r="R204" i="14" a="1"/>
  <c r="R204" i="14" s="1"/>
  <c r="I61" i="14" a="1"/>
  <c r="I61" i="14" s="1"/>
  <c r="R185" i="14" a="1"/>
  <c r="R185" i="14" s="1"/>
  <c r="R157" i="14" a="1"/>
  <c r="R157" i="14" s="1"/>
  <c r="R156" i="14" a="1"/>
  <c r="R156" i="14" s="1"/>
  <c r="N214" i="14" a="1"/>
  <c r="N214" i="14" s="1"/>
  <c r="R125" i="14" a="1"/>
  <c r="R125" i="14" s="1"/>
  <c r="N231" i="14" a="1"/>
  <c r="N231" i="14" s="1"/>
  <c r="N204" i="14" a="1"/>
  <c r="N204" i="14" s="1"/>
  <c r="AE239" i="14" a="1"/>
  <c r="AE239" i="14" s="1"/>
  <c r="R128" i="14" a="1"/>
  <c r="R128" i="14" s="1"/>
  <c r="N182" i="14" a="1"/>
  <c r="N182" i="14" s="1"/>
  <c r="AE222" i="14" a="1"/>
  <c r="AE222" i="14" s="1"/>
  <c r="I225" i="14" a="1"/>
  <c r="I225" i="14" s="1"/>
  <c r="R105" i="14" a="1"/>
  <c r="R105" i="14" s="1"/>
  <c r="N179" i="14" a="1"/>
  <c r="N179" i="14" s="1"/>
  <c r="AE192" i="14" a="1"/>
  <c r="AE192" i="14" s="1"/>
  <c r="I213" i="14" a="1"/>
  <c r="I213" i="14" s="1"/>
  <c r="R101" i="14" a="1"/>
  <c r="R101" i="14" s="1"/>
  <c r="N163" i="14" a="1"/>
  <c r="N163" i="14" s="1"/>
  <c r="AE187" i="14" a="1"/>
  <c r="AE187" i="14" s="1"/>
  <c r="I198" i="14" a="1"/>
  <c r="I198" i="14" s="1"/>
  <c r="N136" i="14" a="1"/>
  <c r="N136" i="14" s="1"/>
  <c r="AE160" i="14" a="1"/>
  <c r="AE160" i="14" s="1"/>
  <c r="I187" i="14" a="1"/>
  <c r="I187" i="14" s="1"/>
  <c r="R65" i="14" a="1"/>
  <c r="R65" i="14" s="1"/>
  <c r="N122" i="14" a="1"/>
  <c r="N122" i="14" s="1"/>
  <c r="AE151" i="14" a="1"/>
  <c r="AE151" i="14" s="1"/>
  <c r="I157" i="14" a="1"/>
  <c r="I157" i="14" s="1"/>
  <c r="N99" i="14" a="1"/>
  <c r="N99" i="14" s="1"/>
  <c r="AE145" i="14" a="1"/>
  <c r="AE145" i="14" s="1"/>
  <c r="I148" i="14" a="1"/>
  <c r="I148" i="14" s="1"/>
  <c r="AP155" i="14" a="1"/>
  <c r="AP155" i="14" s="1"/>
  <c r="AP71" i="14" a="1"/>
  <c r="AP71" i="14" s="1"/>
  <c r="F195" i="14" a="1"/>
  <c r="F195" i="14" s="1"/>
  <c r="F160" i="14" a="1"/>
  <c r="F160" i="14" s="1"/>
  <c r="F108" i="14" a="1"/>
  <c r="F108" i="14" s="1"/>
  <c r="F197" i="14" a="1"/>
  <c r="F197" i="14" s="1"/>
  <c r="F158" i="14" a="1"/>
  <c r="F158" i="14" s="1"/>
  <c r="F99" i="14" a="1"/>
  <c r="F99" i="14" s="1"/>
  <c r="F202" i="14" a="1"/>
  <c r="F202" i="14" s="1"/>
  <c r="F143" i="14" a="1"/>
  <c r="F143" i="14" s="1"/>
  <c r="F100" i="14" a="1"/>
  <c r="F100" i="14" s="1"/>
  <c r="N228" i="14" a="1"/>
  <c r="N228" i="14" s="1"/>
  <c r="N213" i="14" a="1"/>
  <c r="N213" i="14" s="1"/>
  <c r="N197" i="14" a="1"/>
  <c r="N197" i="14" s="1"/>
  <c r="N190" i="14" a="1"/>
  <c r="N190" i="14" s="1"/>
  <c r="N178" i="14" a="1"/>
  <c r="N178" i="14" s="1"/>
  <c r="N157" i="14" a="1"/>
  <c r="N157" i="14" s="1"/>
  <c r="N127" i="14" a="1"/>
  <c r="N127" i="14" s="1"/>
  <c r="N120" i="14" a="1"/>
  <c r="N120" i="14" s="1"/>
  <c r="N81" i="14" a="1"/>
  <c r="N81" i="14" s="1"/>
  <c r="N90" i="14" a="1"/>
  <c r="N90" i="14" s="1"/>
  <c r="N75" i="14" a="1"/>
  <c r="N75" i="14" s="1"/>
  <c r="AE238" i="14" a="1"/>
  <c r="AE238" i="14" s="1"/>
  <c r="AE221" i="14" a="1"/>
  <c r="AE221" i="14" s="1"/>
  <c r="AE209" i="14" a="1"/>
  <c r="AE209" i="14" s="1"/>
  <c r="AE191" i="14" a="1"/>
  <c r="AE191" i="14" s="1"/>
  <c r="AE155" i="14" a="1"/>
  <c r="AE155" i="14" s="1"/>
  <c r="AE150" i="14" a="1"/>
  <c r="AE150" i="14" s="1"/>
  <c r="AE144" i="14" a="1"/>
  <c r="AE144" i="14" s="1"/>
  <c r="AE123" i="14" a="1"/>
  <c r="AE123" i="14" s="1"/>
  <c r="AE93" i="14" a="1"/>
  <c r="AE93" i="14" s="1"/>
  <c r="AE87" i="14" a="1"/>
  <c r="AE87" i="14" s="1"/>
  <c r="AE82" i="14" a="1"/>
  <c r="AE82" i="14" s="1"/>
  <c r="I232" i="14" a="1"/>
  <c r="I232" i="14" s="1"/>
  <c r="I226" i="14" a="1"/>
  <c r="I226" i="14" s="1"/>
  <c r="I216" i="14" a="1"/>
  <c r="I216" i="14" s="1"/>
  <c r="I182" i="14" a="1"/>
  <c r="I182" i="14" s="1"/>
  <c r="I183" i="14" a="1"/>
  <c r="I183" i="14" s="1"/>
  <c r="I149" i="14" a="1"/>
  <c r="I149" i="14" s="1"/>
  <c r="I131" i="14" a="1"/>
  <c r="I131" i="14" s="1"/>
  <c r="I140" i="14" a="1"/>
  <c r="I140" i="14" s="1"/>
  <c r="I108" i="14" a="1"/>
  <c r="I108" i="14" s="1"/>
  <c r="I98" i="14" a="1"/>
  <c r="I98" i="14" s="1"/>
  <c r="I83" i="14" a="1"/>
  <c r="I83" i="14" s="1"/>
  <c r="I70" i="14" a="1"/>
  <c r="I70" i="14" s="1"/>
  <c r="V223" i="14" a="1"/>
  <c r="V223" i="14" s="1"/>
  <c r="V199" i="14" a="1"/>
  <c r="V199" i="14" s="1"/>
  <c r="V177" i="14" a="1"/>
  <c r="V177" i="14" s="1"/>
  <c r="V148" i="14" a="1"/>
  <c r="V148" i="14" s="1"/>
  <c r="V123" i="14" a="1"/>
  <c r="V123" i="14" s="1"/>
  <c r="V94" i="14" a="1"/>
  <c r="V94" i="14" s="1"/>
  <c r="N222" i="14" a="1"/>
  <c r="N222" i="14" s="1"/>
  <c r="N216" i="14" a="1"/>
  <c r="N216" i="14" s="1"/>
  <c r="N194" i="14" a="1"/>
  <c r="N194" i="14" s="1"/>
  <c r="N185" i="14" a="1"/>
  <c r="N185" i="14" s="1"/>
  <c r="N177" i="14" a="1"/>
  <c r="N177" i="14" s="1"/>
  <c r="N161" i="14" a="1"/>
  <c r="N161" i="14" s="1"/>
  <c r="N140" i="14" a="1"/>
  <c r="N140" i="14" s="1"/>
  <c r="N111" i="14" a="1"/>
  <c r="N111" i="14" s="1"/>
  <c r="N109" i="14" a="1"/>
  <c r="N109" i="14" s="1"/>
  <c r="N65" i="14" a="1"/>
  <c r="N65" i="14" s="1"/>
  <c r="N66" i="14" a="1"/>
  <c r="N66" i="14" s="1"/>
  <c r="AE236" i="14" a="1"/>
  <c r="AE236" i="14" s="1"/>
  <c r="AE220" i="14" a="1"/>
  <c r="AE220" i="14" s="1"/>
  <c r="AE208" i="14" a="1"/>
  <c r="AE208" i="14" s="1"/>
  <c r="AE184" i="14" a="1"/>
  <c r="AE184" i="14" s="1"/>
  <c r="AE154" i="14" a="1"/>
  <c r="AE154" i="14" s="1"/>
  <c r="AE133" i="14" a="1"/>
  <c r="AE133" i="14" s="1"/>
  <c r="AE143" i="14" a="1"/>
  <c r="AE143" i="14" s="1"/>
  <c r="AE112" i="14" a="1"/>
  <c r="AE112" i="14" s="1"/>
  <c r="AE104" i="14" a="1"/>
  <c r="AE104" i="14" s="1"/>
  <c r="AE81" i="14" a="1"/>
  <c r="AE81" i="14" s="1"/>
  <c r="AE78" i="14" a="1"/>
  <c r="AE78" i="14" s="1"/>
  <c r="I231" i="14" a="1"/>
  <c r="I231" i="14" s="1"/>
  <c r="I212" i="14" a="1"/>
  <c r="I212" i="14" s="1"/>
  <c r="I200" i="14" a="1"/>
  <c r="I200" i="14" s="1"/>
  <c r="I188" i="14" a="1"/>
  <c r="I188" i="14" s="1"/>
  <c r="I158" i="14" a="1"/>
  <c r="I158" i="14" s="1"/>
  <c r="I161" i="14" a="1"/>
  <c r="I161" i="14" s="1"/>
  <c r="I141" i="14" a="1"/>
  <c r="I141" i="14" s="1"/>
  <c r="I137" i="14" a="1"/>
  <c r="I137" i="14" s="1"/>
  <c r="I115" i="14" a="1"/>
  <c r="I115" i="14" s="1"/>
  <c r="I91" i="14" a="1"/>
  <c r="I91" i="14" s="1"/>
  <c r="I79" i="14" a="1"/>
  <c r="I79" i="14" s="1"/>
  <c r="I65" i="14" a="1"/>
  <c r="I65" i="14" s="1"/>
  <c r="V224" i="14" a="1"/>
  <c r="V224" i="14" s="1"/>
  <c r="V206" i="14" a="1"/>
  <c r="V206" i="14" s="1"/>
  <c r="V168" i="14" a="1"/>
  <c r="V168" i="14" s="1"/>
  <c r="V147" i="14" a="1"/>
  <c r="V147" i="14" s="1"/>
  <c r="V111" i="14" a="1"/>
  <c r="V111" i="14" s="1"/>
  <c r="V84" i="14" a="1"/>
  <c r="V84" i="14" s="1"/>
  <c r="N218" i="14" a="1"/>
  <c r="N218" i="14" s="1"/>
  <c r="N203" i="14" a="1"/>
  <c r="N203" i="14" s="1"/>
  <c r="N210" i="14" a="1"/>
  <c r="N210" i="14" s="1"/>
  <c r="N189" i="14" a="1"/>
  <c r="N189" i="14" s="1"/>
  <c r="N176" i="14" a="1"/>
  <c r="N176" i="14" s="1"/>
  <c r="N160" i="14" a="1"/>
  <c r="N160" i="14" s="1"/>
  <c r="N132" i="14" a="1"/>
  <c r="N132" i="14" s="1"/>
  <c r="N121" i="14" a="1"/>
  <c r="N121" i="14" s="1"/>
  <c r="N100" i="14" a="1"/>
  <c r="N100" i="14" s="1"/>
  <c r="N92" i="14" a="1"/>
  <c r="N92" i="14" s="1"/>
  <c r="N70" i="14" a="1"/>
  <c r="N70" i="14" s="1"/>
  <c r="AE241" i="14" a="1"/>
  <c r="AE241" i="14" s="1"/>
  <c r="AE219" i="14" a="1"/>
  <c r="AE219" i="14" s="1"/>
  <c r="AE207" i="14" a="1"/>
  <c r="AE207" i="14" s="1"/>
  <c r="AE190" i="14" a="1"/>
  <c r="AE190" i="14" s="1"/>
  <c r="AE157" i="14" a="1"/>
  <c r="AE157" i="14" s="1"/>
  <c r="AE149" i="14" a="1"/>
  <c r="AE149" i="14" s="1"/>
  <c r="AE142" i="14" a="1"/>
  <c r="AE142" i="14" s="1"/>
  <c r="AE111" i="14" a="1"/>
  <c r="AE111" i="14" s="1"/>
  <c r="AE103" i="14" a="1"/>
  <c r="AE103" i="14" s="1"/>
  <c r="AE84" i="14" a="1"/>
  <c r="AE84" i="14" s="1"/>
  <c r="AE70" i="14" a="1"/>
  <c r="AE70" i="14" s="1"/>
  <c r="I228" i="14" a="1"/>
  <c r="I228" i="14" s="1"/>
  <c r="I211" i="14" a="1"/>
  <c r="I211" i="14" s="1"/>
  <c r="I206" i="14" a="1"/>
  <c r="I206" i="14" s="1"/>
  <c r="I178" i="14" a="1"/>
  <c r="I178" i="14" s="1"/>
  <c r="I175" i="14" a="1"/>
  <c r="I175" i="14" s="1"/>
  <c r="I160" i="14" a="1"/>
  <c r="I160" i="14" s="1"/>
  <c r="I136" i="14" a="1"/>
  <c r="I136" i="14" s="1"/>
  <c r="I119" i="14" a="1"/>
  <c r="I119" i="14" s="1"/>
  <c r="I114" i="14" a="1"/>
  <c r="I114" i="14" s="1"/>
  <c r="I81" i="14" a="1"/>
  <c r="I81" i="14" s="1"/>
  <c r="I73" i="14" a="1"/>
  <c r="I73" i="14" s="1"/>
  <c r="I62" i="14" a="1"/>
  <c r="I62" i="14" s="1"/>
  <c r="V225" i="14" a="1"/>
  <c r="V225" i="14" s="1"/>
  <c r="V204" i="14" a="1"/>
  <c r="V204" i="14" s="1"/>
  <c r="V174" i="14" a="1"/>
  <c r="V174" i="14" s="1"/>
  <c r="V141" i="14" a="1"/>
  <c r="V141" i="14" s="1"/>
  <c r="V115" i="14" a="1"/>
  <c r="V115" i="14" s="1"/>
  <c r="V89" i="14" a="1"/>
  <c r="V89" i="14" s="1"/>
  <c r="N219" i="14" a="1"/>
  <c r="N219" i="14" s="1"/>
  <c r="N199" i="14" a="1"/>
  <c r="N199" i="14" s="1"/>
  <c r="N209" i="14" a="1"/>
  <c r="N209" i="14" s="1"/>
  <c r="N162" i="14" a="1"/>
  <c r="N162" i="14" s="1"/>
  <c r="N171" i="14" a="1"/>
  <c r="N171" i="14" s="1"/>
  <c r="N149" i="14" a="1"/>
  <c r="N149" i="14" s="1"/>
  <c r="N139" i="14" a="1"/>
  <c r="N139" i="14" s="1"/>
  <c r="N107" i="14" a="1"/>
  <c r="N107" i="14" s="1"/>
  <c r="N113" i="14" a="1"/>
  <c r="N113" i="14" s="1"/>
  <c r="N88" i="14" a="1"/>
  <c r="N88" i="14" s="1"/>
  <c r="N79" i="14" a="1"/>
  <c r="N79" i="14" s="1"/>
  <c r="AE212" i="14" a="1"/>
  <c r="AE212" i="14" s="1"/>
  <c r="AE218" i="14" a="1"/>
  <c r="AE218" i="14" s="1"/>
  <c r="AE204" i="14" a="1"/>
  <c r="AE204" i="14" s="1"/>
  <c r="AE163" i="14" a="1"/>
  <c r="AE163" i="14" s="1"/>
  <c r="AE165" i="14" a="1"/>
  <c r="AE165" i="14" s="1"/>
  <c r="AE148" i="14" a="1"/>
  <c r="AE148" i="14" s="1"/>
  <c r="AE141" i="14" a="1"/>
  <c r="AE141" i="14" s="1"/>
  <c r="AE113" i="14" a="1"/>
  <c r="AE113" i="14" s="1"/>
  <c r="AE102" i="14" a="1"/>
  <c r="AE102" i="14" s="1"/>
  <c r="AE86" i="14" a="1"/>
  <c r="AE86" i="14" s="1"/>
  <c r="AE71" i="14" a="1"/>
  <c r="AE71" i="14" s="1"/>
  <c r="I229" i="14" a="1"/>
  <c r="I229" i="14" s="1"/>
  <c r="I210" i="14" a="1"/>
  <c r="I210" i="14" s="1"/>
  <c r="I197" i="14" a="1"/>
  <c r="I197" i="14" s="1"/>
  <c r="I174" i="14" a="1"/>
  <c r="I174" i="14" s="1"/>
  <c r="I171" i="14" a="1"/>
  <c r="I171" i="14" s="1"/>
  <c r="I156" i="14" a="1"/>
  <c r="I156" i="14" s="1"/>
  <c r="I124" i="14" a="1"/>
  <c r="I124" i="14" s="1"/>
  <c r="I127" i="14" a="1"/>
  <c r="I127" i="14" s="1"/>
  <c r="I113" i="14" a="1"/>
  <c r="I113" i="14" s="1"/>
  <c r="I89" i="14" a="1"/>
  <c r="I89" i="14" s="1"/>
  <c r="I64" i="14" a="1"/>
  <c r="I64" i="14" s="1"/>
  <c r="I69" i="14" a="1"/>
  <c r="I69" i="14" s="1"/>
  <c r="V235" i="14" a="1"/>
  <c r="V235" i="14" s="1"/>
  <c r="V198" i="14" a="1"/>
  <c r="V198" i="14" s="1"/>
  <c r="V167" i="14" a="1"/>
  <c r="V167" i="14" s="1"/>
  <c r="V133" i="14" a="1"/>
  <c r="V133" i="14" s="1"/>
  <c r="V114" i="14" a="1"/>
  <c r="V114" i="14" s="1"/>
  <c r="V92" i="14" a="1"/>
  <c r="V92" i="14" s="1"/>
  <c r="N229" i="14" a="1"/>
  <c r="N229" i="14" s="1"/>
  <c r="N212" i="14" a="1"/>
  <c r="N212" i="14" s="1"/>
  <c r="N208" i="14" a="1"/>
  <c r="N208" i="14" s="1"/>
  <c r="N168" i="14" a="1"/>
  <c r="N168" i="14" s="1"/>
  <c r="N156" i="14" a="1"/>
  <c r="N156" i="14" s="1"/>
  <c r="N143" i="14" a="1"/>
  <c r="N143" i="14" s="1"/>
  <c r="N137" i="14" a="1"/>
  <c r="N137" i="14" s="1"/>
  <c r="N118" i="14" a="1"/>
  <c r="N118" i="14" s="1"/>
  <c r="N112" i="14" a="1"/>
  <c r="N112" i="14" s="1"/>
  <c r="N83" i="14" a="1"/>
  <c r="N83" i="14" s="1"/>
  <c r="N82" i="14" a="1"/>
  <c r="N82" i="14" s="1"/>
  <c r="AE229" i="14" a="1"/>
  <c r="AE229" i="14" s="1"/>
  <c r="AE211" i="14" a="1"/>
  <c r="AE211" i="14" s="1"/>
  <c r="AE215" i="14" a="1"/>
  <c r="AE215" i="14" s="1"/>
  <c r="AE202" i="14" a="1"/>
  <c r="AE202" i="14" s="1"/>
  <c r="AE168" i="14" a="1"/>
  <c r="AE168" i="14" s="1"/>
  <c r="AE167" i="14" a="1"/>
  <c r="AE167" i="14" s="1"/>
  <c r="AE135" i="14" a="1"/>
  <c r="AE135" i="14" s="1"/>
  <c r="AE131" i="14" a="1"/>
  <c r="AE131" i="14" s="1"/>
  <c r="AE108" i="14" a="1"/>
  <c r="AE108" i="14" s="1"/>
  <c r="AE90" i="14" a="1"/>
  <c r="AE90" i="14" s="1"/>
  <c r="AE91" i="14" a="1"/>
  <c r="AE91" i="14" s="1"/>
  <c r="AE68" i="14" a="1"/>
  <c r="AE68" i="14" s="1"/>
  <c r="I227" i="14" a="1"/>
  <c r="I227" i="14" s="1"/>
  <c r="I217" i="14" a="1"/>
  <c r="I217" i="14" s="1"/>
  <c r="I204" i="14" a="1"/>
  <c r="I204" i="14" s="1"/>
  <c r="I190" i="14" a="1"/>
  <c r="I190" i="14" s="1"/>
  <c r="I162" i="14" a="1"/>
  <c r="I162" i="14" s="1"/>
  <c r="I154" i="14" a="1"/>
  <c r="I154" i="14" s="1"/>
  <c r="I138" i="14" a="1"/>
  <c r="I138" i="14" s="1"/>
  <c r="I104" i="14" a="1"/>
  <c r="I104" i="14" s="1"/>
  <c r="I111" i="14" a="1"/>
  <c r="I111" i="14" s="1"/>
  <c r="I80" i="14" a="1"/>
  <c r="I80" i="14" s="1"/>
  <c r="I72" i="14" a="1"/>
  <c r="I72" i="14" s="1"/>
  <c r="I66" i="14" a="1"/>
  <c r="I66" i="14" s="1"/>
  <c r="V234" i="14" a="1"/>
  <c r="V234" i="14" s="1"/>
  <c r="V195" i="14" a="1"/>
  <c r="V195" i="14" s="1"/>
  <c r="V166" i="14" a="1"/>
  <c r="V166" i="14" s="1"/>
  <c r="V134" i="14" a="1"/>
  <c r="V134" i="14" s="1"/>
  <c r="V99" i="14" a="1"/>
  <c r="V99" i="14" s="1"/>
  <c r="V66" i="14" a="1"/>
  <c r="V66" i="14" s="1"/>
  <c r="V151" i="14" a="1"/>
  <c r="V151" i="14" s="1"/>
  <c r="N207" i="14" a="1"/>
  <c r="N207" i="14" s="1"/>
  <c r="N98" i="14" a="1"/>
  <c r="N98" i="14" s="1"/>
  <c r="AE227" i="14" a="1"/>
  <c r="AE227" i="14" s="1"/>
  <c r="AE203" i="14" a="1"/>
  <c r="AE203" i="14" s="1"/>
  <c r="AE205" i="14" a="1"/>
  <c r="AE205" i="14" s="1"/>
  <c r="AE200" i="14" a="1"/>
  <c r="AE200" i="14" s="1"/>
  <c r="AE171" i="14" a="1"/>
  <c r="AE171" i="14" s="1"/>
  <c r="AE166" i="14" a="1"/>
  <c r="AE166" i="14" s="1"/>
  <c r="AE132" i="14" a="1"/>
  <c r="AE132" i="14" s="1"/>
  <c r="AE130" i="14" a="1"/>
  <c r="AE130" i="14" s="1"/>
  <c r="AE117" i="14" a="1"/>
  <c r="AE117" i="14" s="1"/>
  <c r="AE99" i="14" a="1"/>
  <c r="AE99" i="14" s="1"/>
  <c r="AE80" i="14" a="1"/>
  <c r="AE80" i="14" s="1"/>
  <c r="AE62" i="14" a="1"/>
  <c r="AE62" i="14" s="1"/>
  <c r="I239" i="14" a="1"/>
  <c r="I239" i="14" s="1"/>
  <c r="I215" i="14" a="1"/>
  <c r="I215" i="14" s="1"/>
  <c r="I209" i="14" a="1"/>
  <c r="I209" i="14" s="1"/>
  <c r="I185" i="14" a="1"/>
  <c r="I185" i="14" s="1"/>
  <c r="I177" i="14" a="1"/>
  <c r="I177" i="14" s="1"/>
  <c r="I153" i="14" a="1"/>
  <c r="I153" i="14" s="1"/>
  <c r="I139" i="14" a="1"/>
  <c r="I139" i="14" s="1"/>
  <c r="I125" i="14" a="1"/>
  <c r="I125" i="14" s="1"/>
  <c r="I109" i="14" a="1"/>
  <c r="I109" i="14" s="1"/>
  <c r="I93" i="14" a="1"/>
  <c r="I93" i="14" s="1"/>
  <c r="I84" i="14" a="1"/>
  <c r="I84" i="14" s="1"/>
  <c r="I60" i="14" a="1"/>
  <c r="I60" i="14" s="1"/>
  <c r="V233" i="14" a="1"/>
  <c r="V233" i="14" s="1"/>
  <c r="V197" i="14" a="1"/>
  <c r="V197" i="14" s="1"/>
  <c r="V169" i="14" a="1"/>
  <c r="V169" i="14" s="1"/>
  <c r="V136" i="14" a="1"/>
  <c r="V136" i="14" s="1"/>
  <c r="V106" i="14" a="1"/>
  <c r="V106" i="14" s="1"/>
  <c r="V80" i="14" a="1"/>
  <c r="V80" i="14" s="1"/>
  <c r="V178" i="14" a="1"/>
  <c r="V178" i="14" s="1"/>
  <c r="N237" i="14" a="1"/>
  <c r="N237" i="14" s="1"/>
  <c r="N211" i="14" a="1"/>
  <c r="N211" i="14" s="1"/>
  <c r="N202" i="14" a="1"/>
  <c r="N202" i="14" s="1"/>
  <c r="N167" i="14" a="1"/>
  <c r="N167" i="14" s="1"/>
  <c r="N154" i="14" a="1"/>
  <c r="N154" i="14" s="1"/>
  <c r="N142" i="14" a="1"/>
  <c r="N142" i="14" s="1"/>
  <c r="N134" i="14" a="1"/>
  <c r="N134" i="14" s="1"/>
  <c r="N116" i="14" a="1"/>
  <c r="N116" i="14" s="1"/>
  <c r="N104" i="14" a="1"/>
  <c r="N104" i="14" s="1"/>
  <c r="N68" i="14" a="1"/>
  <c r="N68" i="14" s="1"/>
  <c r="N67" i="14" a="1"/>
  <c r="N67" i="14" s="1"/>
  <c r="AE230" i="14" a="1"/>
  <c r="AE230" i="14" s="1"/>
  <c r="AE214" i="14" a="1"/>
  <c r="AE214" i="14" s="1"/>
  <c r="AE201" i="14" a="1"/>
  <c r="AE201" i="14" s="1"/>
  <c r="AE193" i="14" a="1"/>
  <c r="AE193" i="14" s="1"/>
  <c r="AE170" i="14" a="1"/>
  <c r="AE170" i="14" s="1"/>
  <c r="AE164" i="14" a="1"/>
  <c r="AE164" i="14" s="1"/>
  <c r="AE136" i="14" a="1"/>
  <c r="AE136" i="14" s="1"/>
  <c r="AE129" i="14" a="1"/>
  <c r="AE129" i="14" s="1"/>
  <c r="AE116" i="14" a="1"/>
  <c r="AE116" i="14" s="1"/>
  <c r="AE98" i="14" a="1"/>
  <c r="AE98" i="14" s="1"/>
  <c r="AE73" i="14" a="1"/>
  <c r="AE73" i="14" s="1"/>
  <c r="AE67" i="14" a="1"/>
  <c r="AE67" i="14" s="1"/>
  <c r="I237" i="14" a="1"/>
  <c r="I237" i="14" s="1"/>
  <c r="I214" i="14" a="1"/>
  <c r="I214" i="14" s="1"/>
  <c r="I208" i="14" a="1"/>
  <c r="I208" i="14" s="1"/>
  <c r="I189" i="14" a="1"/>
  <c r="I189" i="14" s="1"/>
  <c r="I176" i="14" a="1"/>
  <c r="I176" i="14" s="1"/>
  <c r="I152" i="14" a="1"/>
  <c r="I152" i="14" s="1"/>
  <c r="I135" i="14" a="1"/>
  <c r="I135" i="14" s="1"/>
  <c r="I129" i="14" a="1"/>
  <c r="I129" i="14" s="1"/>
  <c r="I95" i="14" a="1"/>
  <c r="I95" i="14" s="1"/>
  <c r="I99" i="14" a="1"/>
  <c r="I99" i="14" s="1"/>
  <c r="I76" i="14" a="1"/>
  <c r="I76" i="14" s="1"/>
  <c r="V241" i="14" a="1"/>
  <c r="V241" i="14" s="1"/>
  <c r="V182" i="14" a="1"/>
  <c r="V182" i="14" s="1"/>
  <c r="V158" i="14" a="1"/>
  <c r="V158" i="14" s="1"/>
  <c r="V125" i="14" a="1"/>
  <c r="V125" i="14" s="1"/>
  <c r="V105" i="14" a="1"/>
  <c r="V105" i="14" s="1"/>
  <c r="V67" i="14" a="1"/>
  <c r="V67" i="14" s="1"/>
  <c r="V127" i="14" a="1"/>
  <c r="V127" i="14" s="1"/>
  <c r="N217" i="14" a="1"/>
  <c r="N217" i="14" s="1"/>
  <c r="N144" i="14" a="1"/>
  <c r="N144" i="14" s="1"/>
  <c r="N146" i="14" a="1"/>
  <c r="N146" i="14" s="1"/>
  <c r="N117" i="14" a="1"/>
  <c r="N117" i="14" s="1"/>
  <c r="N71" i="14" a="1"/>
  <c r="N71" i="14" s="1"/>
  <c r="N223" i="14" a="1"/>
  <c r="N223" i="14" s="1"/>
  <c r="N236" i="14" a="1"/>
  <c r="N236" i="14" s="1"/>
  <c r="N215" i="14" a="1"/>
  <c r="N215" i="14" s="1"/>
  <c r="N193" i="14" a="1"/>
  <c r="N193" i="14" s="1"/>
  <c r="N173" i="14" a="1"/>
  <c r="N173" i="14" s="1"/>
  <c r="N153" i="14" a="1"/>
  <c r="N153" i="14" s="1"/>
  <c r="N145" i="14" a="1"/>
  <c r="N145" i="14" s="1"/>
  <c r="N128" i="14" a="1"/>
  <c r="N128" i="14" s="1"/>
  <c r="N115" i="14" a="1"/>
  <c r="N115" i="14" s="1"/>
  <c r="N103" i="14" a="1"/>
  <c r="N103" i="14" s="1"/>
  <c r="N73" i="14" a="1"/>
  <c r="N73" i="14" s="1"/>
  <c r="N63" i="14" a="1"/>
  <c r="N63" i="14" s="1"/>
  <c r="AE232" i="14" a="1"/>
  <c r="AE232" i="14" s="1"/>
  <c r="AE216" i="14" a="1"/>
  <c r="AE216" i="14" s="1"/>
  <c r="AE197" i="14" a="1"/>
  <c r="AE197" i="14" s="1"/>
  <c r="AE198" i="14" a="1"/>
  <c r="AE198" i="14" s="1"/>
  <c r="AE169" i="14" a="1"/>
  <c r="AE169" i="14" s="1"/>
  <c r="AE156" i="14" a="1"/>
  <c r="AE156" i="14" s="1"/>
  <c r="AE122" i="14" a="1"/>
  <c r="AE122" i="14" s="1"/>
  <c r="AE125" i="14" a="1"/>
  <c r="AE125" i="14" s="1"/>
  <c r="AE115" i="14" a="1"/>
  <c r="AE115" i="14" s="1"/>
  <c r="AE88" i="14" a="1"/>
  <c r="AE88" i="14" s="1"/>
  <c r="AE85" i="14" a="1"/>
  <c r="AE85" i="14" s="1"/>
  <c r="AE63" i="14" a="1"/>
  <c r="AE63" i="14" s="1"/>
  <c r="I236" i="14" a="1"/>
  <c r="I236" i="14" s="1"/>
  <c r="I196" i="14" a="1"/>
  <c r="I196" i="14" s="1"/>
  <c r="I207" i="14" a="1"/>
  <c r="I207" i="14" s="1"/>
  <c r="I186" i="14" a="1"/>
  <c r="I186" i="14" s="1"/>
  <c r="I168" i="14" a="1"/>
  <c r="I168" i="14" s="1"/>
  <c r="I151" i="14" a="1"/>
  <c r="I151" i="14" s="1"/>
  <c r="I133" i="14" a="1"/>
  <c r="I133" i="14" s="1"/>
  <c r="I123" i="14" a="1"/>
  <c r="I123" i="14" s="1"/>
  <c r="I110" i="14" a="1"/>
  <c r="I110" i="14" s="1"/>
  <c r="I86" i="14" a="1"/>
  <c r="I86" i="14" s="1"/>
  <c r="I78" i="14" a="1"/>
  <c r="I78" i="14" s="1"/>
  <c r="V240" i="14" a="1"/>
  <c r="V240" i="14" s="1"/>
  <c r="V171" i="14" a="1"/>
  <c r="V171" i="14" s="1"/>
  <c r="V156" i="14" a="1"/>
  <c r="V156" i="14" s="1"/>
  <c r="V137" i="14" a="1"/>
  <c r="V137" i="14" s="1"/>
  <c r="V112" i="14" a="1"/>
  <c r="V112" i="14" s="1"/>
  <c r="V83" i="14" a="1"/>
  <c r="V83" i="14" s="1"/>
  <c r="V82" i="14" a="1"/>
  <c r="V82" i="14" s="1"/>
  <c r="N240" i="14" a="1"/>
  <c r="N240" i="14" s="1"/>
  <c r="N166" i="14" a="1"/>
  <c r="N166" i="14" s="1"/>
  <c r="N133" i="14" a="1"/>
  <c r="N133" i="14" s="1"/>
  <c r="N78" i="14" a="1"/>
  <c r="N78" i="14" s="1"/>
  <c r="N230" i="14" a="1"/>
  <c r="N230" i="14" s="1"/>
  <c r="N235" i="14" a="1"/>
  <c r="N235" i="14" s="1"/>
  <c r="N205" i="14" a="1"/>
  <c r="N205" i="14" s="1"/>
  <c r="N201" i="14" a="1"/>
  <c r="N201" i="14" s="1"/>
  <c r="N169" i="14" a="1"/>
  <c r="N169" i="14" s="1"/>
  <c r="N165" i="14" a="1"/>
  <c r="N165" i="14" s="1"/>
  <c r="N135" i="14" a="1"/>
  <c r="N135" i="14" s="1"/>
  <c r="N129" i="14" a="1"/>
  <c r="N129" i="14" s="1"/>
  <c r="N114" i="14" a="1"/>
  <c r="N114" i="14" s="1"/>
  <c r="N102" i="14" a="1"/>
  <c r="N102" i="14" s="1"/>
  <c r="N91" i="14" a="1"/>
  <c r="N91" i="14" s="1"/>
  <c r="N61" i="14" a="1"/>
  <c r="N61" i="14" s="1"/>
  <c r="AE231" i="14" a="1"/>
  <c r="AE231" i="14" s="1"/>
  <c r="AE210" i="14" a="1"/>
  <c r="AE210" i="14" s="1"/>
  <c r="AE196" i="14" a="1"/>
  <c r="AE196" i="14" s="1"/>
  <c r="AE195" i="14" a="1"/>
  <c r="AE195" i="14" s="1"/>
  <c r="AE173" i="14" a="1"/>
  <c r="AE173" i="14" s="1"/>
  <c r="AE139" i="14" a="1"/>
  <c r="AE139" i="14" s="1"/>
  <c r="AE140" i="14" a="1"/>
  <c r="AE140" i="14" s="1"/>
  <c r="AE126" i="14" a="1"/>
  <c r="AE126" i="14" s="1"/>
  <c r="AE114" i="14" a="1"/>
  <c r="AE114" i="14" s="1"/>
  <c r="AE83" i="14" a="1"/>
  <c r="AE83" i="14" s="1"/>
  <c r="AE76" i="14" a="1"/>
  <c r="AE76" i="14" s="1"/>
  <c r="AE61" i="14" a="1"/>
  <c r="AE61" i="14" s="1"/>
  <c r="I235" i="14" a="1"/>
  <c r="I235" i="14" s="1"/>
  <c r="I224" i="14" a="1"/>
  <c r="I224" i="14" s="1"/>
  <c r="I202" i="14" a="1"/>
  <c r="I202" i="14" s="1"/>
  <c r="I181" i="14" a="1"/>
  <c r="I181" i="14" s="1"/>
  <c r="I166" i="14" a="1"/>
  <c r="I166" i="14" s="1"/>
  <c r="I150" i="14" a="1"/>
  <c r="I150" i="14" s="1"/>
  <c r="I134" i="14" a="1"/>
  <c r="I134" i="14" s="1"/>
  <c r="I116" i="14" a="1"/>
  <c r="I116" i="14" s="1"/>
  <c r="I107" i="14" a="1"/>
  <c r="I107" i="14" s="1"/>
  <c r="I96" i="14" a="1"/>
  <c r="I96" i="14" s="1"/>
  <c r="I82" i="14" a="1"/>
  <c r="I82" i="14" s="1"/>
  <c r="V215" i="14" a="1"/>
  <c r="V215" i="14" s="1"/>
  <c r="V187" i="14" a="1"/>
  <c r="V187" i="14" s="1"/>
  <c r="V164" i="14" a="1"/>
  <c r="V164" i="14" s="1"/>
  <c r="V138" i="14" a="1"/>
  <c r="V138" i="14" s="1"/>
  <c r="V109" i="14" a="1"/>
  <c r="V109" i="14" s="1"/>
  <c r="V75" i="14" a="1"/>
  <c r="V75" i="14" s="1"/>
  <c r="N224" i="14" a="1"/>
  <c r="N224" i="14" s="1"/>
  <c r="N234" i="14" a="1"/>
  <c r="N234" i="14" s="1"/>
  <c r="N195" i="14" a="1"/>
  <c r="N195" i="14" s="1"/>
  <c r="N186" i="14" a="1"/>
  <c r="N186" i="14" s="1"/>
  <c r="N170" i="14" a="1"/>
  <c r="N170" i="14" s="1"/>
  <c r="N158" i="14" a="1"/>
  <c r="N158" i="14" s="1"/>
  <c r="N150" i="14" a="1"/>
  <c r="N150" i="14" s="1"/>
  <c r="N124" i="14" a="1"/>
  <c r="N124" i="14" s="1"/>
  <c r="N110" i="14" a="1"/>
  <c r="N110" i="14" s="1"/>
  <c r="N93" i="14" a="1"/>
  <c r="N93" i="14" s="1"/>
  <c r="N80" i="14" a="1"/>
  <c r="N80" i="14" s="1"/>
  <c r="N64" i="14" a="1"/>
  <c r="N64" i="14" s="1"/>
  <c r="AE237" i="14" a="1"/>
  <c r="AE237" i="14" s="1"/>
  <c r="AE213" i="14" a="1"/>
  <c r="AE213" i="14" s="1"/>
  <c r="AE189" i="14" a="1"/>
  <c r="AE189" i="14" s="1"/>
  <c r="AE185" i="14" a="1"/>
  <c r="AE185" i="14" s="1"/>
  <c r="AE178" i="14" a="1"/>
  <c r="AE178" i="14" s="1"/>
  <c r="AE162" i="14" a="1"/>
  <c r="AE162" i="14" s="1"/>
  <c r="AE134" i="14" a="1"/>
  <c r="AE134" i="14" s="1"/>
  <c r="AE128" i="14" a="1"/>
  <c r="AE128" i="14" s="1"/>
  <c r="AE107" i="14" a="1"/>
  <c r="AE107" i="14" s="1"/>
  <c r="AE101" i="14" a="1"/>
  <c r="AE101" i="14" s="1"/>
  <c r="AE66" i="14" a="1"/>
  <c r="AE66" i="14" s="1"/>
  <c r="AE60" i="14" a="1"/>
  <c r="AE60" i="14" s="1"/>
  <c r="I234" i="14" a="1"/>
  <c r="I234" i="14" s="1"/>
  <c r="I223" i="14" a="1"/>
  <c r="I223" i="14" s="1"/>
  <c r="I201" i="14" a="1"/>
  <c r="I201" i="14" s="1"/>
  <c r="I180" i="14" a="1"/>
  <c r="I180" i="14" s="1"/>
  <c r="I167" i="14" a="1"/>
  <c r="I167" i="14" s="1"/>
  <c r="I147" i="14" a="1"/>
  <c r="I147" i="14" s="1"/>
  <c r="I130" i="14" a="1"/>
  <c r="I130" i="14" s="1"/>
  <c r="I117" i="14" a="1"/>
  <c r="I117" i="14" s="1"/>
  <c r="I103" i="14" a="1"/>
  <c r="I103" i="14" s="1"/>
  <c r="I94" i="14" a="1"/>
  <c r="I94" i="14" s="1"/>
  <c r="I77" i="14" a="1"/>
  <c r="I77" i="14" s="1"/>
  <c r="V211" i="14" a="1"/>
  <c r="V211" i="14" s="1"/>
  <c r="V184" i="14" a="1"/>
  <c r="V184" i="14" s="1"/>
  <c r="V159" i="14" a="1"/>
  <c r="V159" i="14" s="1"/>
  <c r="V128" i="14" a="1"/>
  <c r="V128" i="14" s="1"/>
  <c r="V101" i="14" a="1"/>
  <c r="V101" i="14" s="1"/>
  <c r="V71" i="14" a="1"/>
  <c r="V71" i="14" s="1"/>
  <c r="AE235" i="14" a="1"/>
  <c r="AE235" i="14" s="1"/>
  <c r="AE217" i="14" a="1"/>
  <c r="AE217" i="14" s="1"/>
  <c r="AE183" i="14" a="1"/>
  <c r="AE183" i="14" s="1"/>
  <c r="AE186" i="14" a="1"/>
  <c r="AE186" i="14" s="1"/>
  <c r="AE177" i="14" a="1"/>
  <c r="AE177" i="14" s="1"/>
  <c r="AE159" i="14" a="1"/>
  <c r="AE159" i="14" s="1"/>
  <c r="AE138" i="14" a="1"/>
  <c r="AE138" i="14" s="1"/>
  <c r="AE118" i="14" a="1"/>
  <c r="AE118" i="14" s="1"/>
  <c r="AE106" i="14" a="1"/>
  <c r="AE106" i="14" s="1"/>
  <c r="AE100" i="14" a="1"/>
  <c r="AE100" i="14" s="1"/>
  <c r="AE74" i="14" a="1"/>
  <c r="AE74" i="14" s="1"/>
  <c r="I233" i="14" a="1"/>
  <c r="I233" i="14" s="1"/>
  <c r="I222" i="14" a="1"/>
  <c r="I222" i="14" s="1"/>
  <c r="I205" i="14" a="1"/>
  <c r="I205" i="14" s="1"/>
  <c r="I179" i="14" a="1"/>
  <c r="I179" i="14" s="1"/>
  <c r="I173" i="14" a="1"/>
  <c r="I173" i="14" s="1"/>
  <c r="I165" i="14" a="1"/>
  <c r="I165" i="14" s="1"/>
  <c r="I132" i="14" a="1"/>
  <c r="I132" i="14" s="1"/>
  <c r="I118" i="14" a="1"/>
  <c r="I118" i="14" s="1"/>
  <c r="I106" i="14" a="1"/>
  <c r="I106" i="14" s="1"/>
  <c r="I90" i="14" a="1"/>
  <c r="I90" i="14" s="1"/>
  <c r="I67" i="14" a="1"/>
  <c r="I67" i="14" s="1"/>
  <c r="V220" i="14" a="1"/>
  <c r="V220" i="14" s="1"/>
  <c r="V210" i="14" a="1"/>
  <c r="V210" i="14" s="1"/>
  <c r="V191" i="14" a="1"/>
  <c r="V191" i="14" s="1"/>
  <c r="V162" i="14" a="1"/>
  <c r="V162" i="14" s="1"/>
  <c r="V131" i="14" a="1"/>
  <c r="V131" i="14" s="1"/>
  <c r="V100" i="14" a="1"/>
  <c r="V100" i="14" s="1"/>
  <c r="V61" i="14" a="1"/>
  <c r="V61" i="14" s="1"/>
  <c r="V193" i="14" a="1"/>
  <c r="V193" i="14" s="1"/>
  <c r="N221" i="14" a="1"/>
  <c r="N221" i="14" s="1"/>
  <c r="N152" i="14" a="1"/>
  <c r="N152" i="14" s="1"/>
  <c r="N96" i="14" a="1"/>
  <c r="N96" i="14" s="1"/>
  <c r="N225" i="14" a="1"/>
  <c r="N225" i="14" s="1"/>
  <c r="N227" i="14" a="1"/>
  <c r="N227" i="14" s="1"/>
  <c r="N198" i="14" a="1"/>
  <c r="N198" i="14" s="1"/>
  <c r="N187" i="14" a="1"/>
  <c r="N187" i="14" s="1"/>
  <c r="N174" i="14" a="1"/>
  <c r="N174" i="14" s="1"/>
  <c r="N159" i="14" a="1"/>
  <c r="N159" i="14" s="1"/>
  <c r="N147" i="14" a="1"/>
  <c r="N147" i="14" s="1"/>
  <c r="N130" i="14" a="1"/>
  <c r="N130" i="14" s="1"/>
  <c r="N101" i="14" a="1"/>
  <c r="N101" i="14" s="1"/>
  <c r="N84" i="14" a="1"/>
  <c r="N84" i="14" s="1"/>
  <c r="N87" i="14" a="1"/>
  <c r="N87" i="14" s="1"/>
  <c r="N69" i="14" a="1"/>
  <c r="N69" i="14" s="1"/>
  <c r="AE234" i="14" a="1"/>
  <c r="AE234" i="14" s="1"/>
  <c r="AE226" i="14" a="1"/>
  <c r="AE226" i="14" s="1"/>
  <c r="AE199" i="14" a="1"/>
  <c r="AE199" i="14" s="1"/>
  <c r="AE181" i="14" a="1"/>
  <c r="AE181" i="14" s="1"/>
  <c r="AE176" i="14" a="1"/>
  <c r="AE176" i="14" s="1"/>
  <c r="AE161" i="14" a="1"/>
  <c r="AE161" i="14" s="1"/>
  <c r="AE137" i="14" a="1"/>
  <c r="AE137" i="14" s="1"/>
  <c r="AE121" i="14" a="1"/>
  <c r="AE121" i="14" s="1"/>
  <c r="AE97" i="14" a="1"/>
  <c r="AE97" i="14" s="1"/>
  <c r="AE95" i="14" a="1"/>
  <c r="AE95" i="14" s="1"/>
  <c r="AE64" i="14" a="1"/>
  <c r="AE64" i="14" s="1"/>
  <c r="I241" i="14" a="1"/>
  <c r="I241" i="14" s="1"/>
  <c r="I221" i="14" a="1"/>
  <c r="I221" i="14" s="1"/>
  <c r="I199" i="14" a="1"/>
  <c r="I199" i="14" s="1"/>
  <c r="I194" i="14" a="1"/>
  <c r="I194" i="14" s="1"/>
  <c r="I169" i="14" a="1"/>
  <c r="I169" i="14" s="1"/>
  <c r="I155" i="14" a="1"/>
  <c r="I155" i="14" s="1"/>
  <c r="I146" i="14" a="1"/>
  <c r="I146" i="14" s="1"/>
  <c r="I121" i="14" a="1"/>
  <c r="I121" i="14" s="1"/>
  <c r="I97" i="14" a="1"/>
  <c r="I97" i="14" s="1"/>
  <c r="I88" i="14" a="1"/>
  <c r="I88" i="14" s="1"/>
  <c r="I68" i="14" a="1"/>
  <c r="I68" i="14" s="1"/>
  <c r="V222" i="14" a="1"/>
  <c r="V222" i="14" s="1"/>
  <c r="V216" i="14" a="1"/>
  <c r="V216" i="14" s="1"/>
  <c r="V183" i="14" a="1"/>
  <c r="V183" i="14" s="1"/>
  <c r="V155" i="14" a="1"/>
  <c r="V155" i="14" s="1"/>
  <c r="V130" i="14" a="1"/>
  <c r="V130" i="14" s="1"/>
  <c r="V95" i="14" a="1"/>
  <c r="V95" i="14" s="1"/>
  <c r="V64" i="14" a="1"/>
  <c r="V64" i="14" s="1"/>
  <c r="V231" i="14" a="1"/>
  <c r="V231" i="14" s="1"/>
  <c r="N233" i="14" a="1"/>
  <c r="N233" i="14" s="1"/>
  <c r="N184" i="14" a="1"/>
  <c r="N184" i="14" s="1"/>
  <c r="N125" i="14" a="1"/>
  <c r="N125" i="14" s="1"/>
  <c r="N108" i="14" a="1"/>
  <c r="N108" i="14" s="1"/>
  <c r="N77" i="14" a="1"/>
  <c r="N77" i="14" s="1"/>
  <c r="N232" i="14" a="1"/>
  <c r="N232" i="14" s="1"/>
  <c r="N241" i="14" a="1"/>
  <c r="N241" i="14" s="1"/>
  <c r="N206" i="14" a="1"/>
  <c r="N206" i="14" s="1"/>
  <c r="N183" i="14" a="1"/>
  <c r="N183" i="14" s="1"/>
  <c r="N172" i="14" a="1"/>
  <c r="N172" i="14" s="1"/>
  <c r="N151" i="14" a="1"/>
  <c r="N151" i="14" s="1"/>
  <c r="N148" i="14" a="1"/>
  <c r="N148" i="14" s="1"/>
  <c r="N123" i="14" a="1"/>
  <c r="N123" i="14" s="1"/>
  <c r="N89" i="14" a="1"/>
  <c r="N89" i="14" s="1"/>
  <c r="N86" i="14" a="1"/>
  <c r="N86" i="14" s="1"/>
  <c r="N72" i="14" a="1"/>
  <c r="N72" i="14" s="1"/>
  <c r="N60" i="14" a="1"/>
  <c r="N60" i="14" s="1"/>
  <c r="AE233" i="14" a="1"/>
  <c r="AE233" i="14" s="1"/>
  <c r="AE225" i="14" a="1"/>
  <c r="AE225" i="14" s="1"/>
  <c r="AE206" i="14" a="1"/>
  <c r="AE206" i="14" s="1"/>
  <c r="AE180" i="14" a="1"/>
  <c r="AE180" i="14" s="1"/>
  <c r="AE175" i="14" a="1"/>
  <c r="AE175" i="14" s="1"/>
  <c r="AE158" i="14" a="1"/>
  <c r="AE158" i="14" s="1"/>
  <c r="AE127" i="14" a="1"/>
  <c r="AE127" i="14" s="1"/>
  <c r="AE110" i="14" a="1"/>
  <c r="AE110" i="14" s="1"/>
  <c r="AE105" i="14" a="1"/>
  <c r="AE105" i="14" s="1"/>
  <c r="AE77" i="14" a="1"/>
  <c r="AE77" i="14" s="1"/>
  <c r="AE75" i="14" a="1"/>
  <c r="AE75" i="14" s="1"/>
  <c r="I238" i="14" a="1"/>
  <c r="I238" i="14" s="1"/>
  <c r="I220" i="14" a="1"/>
  <c r="I220" i="14" s="1"/>
  <c r="I203" i="14" a="1"/>
  <c r="I203" i="14" s="1"/>
  <c r="I193" i="14" a="1"/>
  <c r="I193" i="14" s="1"/>
  <c r="I170" i="14" a="1"/>
  <c r="I170" i="14" s="1"/>
  <c r="I159" i="14" a="1"/>
  <c r="I159" i="14" s="1"/>
  <c r="I145" i="14" a="1"/>
  <c r="I145" i="14" s="1"/>
  <c r="I126" i="14" a="1"/>
  <c r="I126" i="14" s="1"/>
  <c r="I105" i="14" a="1"/>
  <c r="I105" i="14" s="1"/>
  <c r="I92" i="14" a="1"/>
  <c r="I92" i="14" s="1"/>
  <c r="I75" i="14" a="1"/>
  <c r="I75" i="14" s="1"/>
  <c r="V230" i="14" a="1"/>
  <c r="V230" i="14" s="1"/>
  <c r="V205" i="14" a="1"/>
  <c r="V205" i="14" s="1"/>
  <c r="V188" i="14" a="1"/>
  <c r="V188" i="14" s="1"/>
  <c r="V153" i="14" a="1"/>
  <c r="V153" i="14" s="1"/>
  <c r="V118" i="14" a="1"/>
  <c r="V118" i="14" s="1"/>
  <c r="V74" i="14" a="1"/>
  <c r="V74" i="14" s="1"/>
  <c r="V70" i="14" a="1"/>
  <c r="V70" i="14" s="1"/>
  <c r="N192" i="14" a="1"/>
  <c r="N192" i="14" s="1"/>
  <c r="N131" i="14" a="1"/>
  <c r="N131" i="14" s="1"/>
  <c r="N62" i="14" a="1"/>
  <c r="N62" i="14" s="1"/>
  <c r="N226" i="14" a="1"/>
  <c r="N226" i="14" s="1"/>
  <c r="N239" i="14" a="1"/>
  <c r="N239" i="14" s="1"/>
  <c r="N200" i="14" a="1"/>
  <c r="N200" i="14" s="1"/>
  <c r="N191" i="14" a="1"/>
  <c r="N191" i="14" s="1"/>
  <c r="N181" i="14" a="1"/>
  <c r="N181" i="14" s="1"/>
  <c r="N164" i="14" a="1"/>
  <c r="N164" i="14" s="1"/>
  <c r="N138" i="14" a="1"/>
  <c r="N138" i="14" s="1"/>
  <c r="N126" i="14" a="1"/>
  <c r="N126" i="14" s="1"/>
  <c r="N106" i="14" a="1"/>
  <c r="N106" i="14" s="1"/>
  <c r="N94" i="14" a="1"/>
  <c r="N94" i="14" s="1"/>
  <c r="N85" i="14" a="1"/>
  <c r="N85" i="14" s="1"/>
  <c r="AE228" i="14" a="1"/>
  <c r="AE228" i="14" s="1"/>
  <c r="AE224" i="14" a="1"/>
  <c r="AE224" i="14" s="1"/>
  <c r="AE188" i="14" a="1"/>
  <c r="AE188" i="14" s="1"/>
  <c r="AE182" i="14" a="1"/>
  <c r="AE182" i="14" s="1"/>
  <c r="AE174" i="14" a="1"/>
  <c r="AE174" i="14" s="1"/>
  <c r="AE153" i="14" a="1"/>
  <c r="AE153" i="14" s="1"/>
  <c r="AE147" i="14" a="1"/>
  <c r="AE147" i="14" s="1"/>
  <c r="AE124" i="14" a="1"/>
  <c r="AE124" i="14" s="1"/>
  <c r="AE109" i="14" a="1"/>
  <c r="AE109" i="14" s="1"/>
  <c r="AE92" i="14" a="1"/>
  <c r="AE92" i="14" s="1"/>
  <c r="AE72" i="14" a="1"/>
  <c r="AE72" i="14" s="1"/>
  <c r="I240" i="14" a="1"/>
  <c r="I240" i="14" s="1"/>
  <c r="I219" i="14" a="1"/>
  <c r="I219" i="14" s="1"/>
  <c r="I195" i="14" a="1"/>
  <c r="I195" i="14" s="1"/>
  <c r="I192" i="14" a="1"/>
  <c r="I192" i="14" s="1"/>
  <c r="I172" i="14" a="1"/>
  <c r="I172" i="14" s="1"/>
  <c r="I164" i="14" a="1"/>
  <c r="I164" i="14" s="1"/>
  <c r="I144" i="14" a="1"/>
  <c r="I144" i="14" s="1"/>
  <c r="I122" i="14" a="1"/>
  <c r="I122" i="14" s="1"/>
  <c r="I102" i="14" a="1"/>
  <c r="I102" i="14" s="1"/>
  <c r="I85" i="14" a="1"/>
  <c r="I85" i="14" s="1"/>
  <c r="I71" i="14" a="1"/>
  <c r="I71" i="14" s="1"/>
  <c r="V219" i="14" a="1"/>
  <c r="V219" i="14" s="1"/>
  <c r="V194" i="14" a="1"/>
  <c r="V194" i="14" s="1"/>
  <c r="V185" i="14" a="1"/>
  <c r="V185" i="14" s="1"/>
  <c r="V143" i="14" a="1"/>
  <c r="V143" i="14" s="1"/>
  <c r="V122" i="14" a="1"/>
  <c r="V122" i="14" s="1"/>
  <c r="V91" i="14" a="1"/>
  <c r="V91" i="14" s="1"/>
  <c r="N175" i="14" a="1"/>
  <c r="N175" i="14" s="1"/>
  <c r="N220" i="14" a="1"/>
  <c r="N220" i="14" s="1"/>
  <c r="N238" i="14" a="1"/>
  <c r="N238" i="14" s="1"/>
  <c r="N196" i="14" a="1"/>
  <c r="N196" i="14" s="1"/>
  <c r="N188" i="14" a="1"/>
  <c r="N188" i="14" s="1"/>
  <c r="N180" i="14" a="1"/>
  <c r="N180" i="14" s="1"/>
  <c r="N155" i="14" a="1"/>
  <c r="N155" i="14" s="1"/>
  <c r="N141" i="14" a="1"/>
  <c r="N141" i="14" s="1"/>
  <c r="N119" i="14" a="1"/>
  <c r="N119" i="14" s="1"/>
  <c r="N105" i="14" a="1"/>
  <c r="N105" i="14" s="1"/>
  <c r="N97" i="14" a="1"/>
  <c r="N97" i="14" s="1"/>
  <c r="AE240" i="14" a="1"/>
  <c r="AE240" i="14" s="1"/>
  <c r="AE223" i="14" a="1"/>
  <c r="AE223" i="14" s="1"/>
  <c r="AE194" i="14" a="1"/>
  <c r="AE194" i="14" s="1"/>
  <c r="AE179" i="14" a="1"/>
  <c r="AE179" i="14" s="1"/>
  <c r="AE172" i="14" a="1"/>
  <c r="AE172" i="14" s="1"/>
  <c r="AE152" i="14" a="1"/>
  <c r="AE152" i="14" s="1"/>
  <c r="AE146" i="14" a="1"/>
  <c r="AE146" i="14" s="1"/>
  <c r="AE120" i="14" a="1"/>
  <c r="AE120" i="14" s="1"/>
  <c r="AE94" i="14" a="1"/>
  <c r="AE94" i="14" s="1"/>
  <c r="AE89" i="14" a="1"/>
  <c r="AE89" i="14" s="1"/>
  <c r="I230" i="14" a="1"/>
  <c r="I230" i="14" s="1"/>
  <c r="I218" i="14" a="1"/>
  <c r="I218" i="14" s="1"/>
  <c r="I191" i="14" a="1"/>
  <c r="I191" i="14" s="1"/>
  <c r="I184" i="14" a="1"/>
  <c r="I184" i="14" s="1"/>
  <c r="I163" i="14" a="1"/>
  <c r="I163" i="14" s="1"/>
  <c r="I128" i="14" a="1"/>
  <c r="I128" i="14" s="1"/>
  <c r="I143" i="14" a="1"/>
  <c r="I143" i="14" s="1"/>
  <c r="I120" i="14" a="1"/>
  <c r="I120" i="14" s="1"/>
  <c r="I100" i="14" a="1"/>
  <c r="I100" i="14" s="1"/>
  <c r="I87" i="14" a="1"/>
  <c r="I87" i="14" s="1"/>
  <c r="V218" i="14" a="1"/>
  <c r="V218" i="14" s="1"/>
  <c r="V189" i="14" a="1"/>
  <c r="V189" i="14" s="1"/>
  <c r="V179" i="14" a="1"/>
  <c r="V179" i="14" s="1"/>
  <c r="V161" i="14" a="1"/>
  <c r="V161" i="14" s="1"/>
  <c r="V119" i="14" a="1"/>
  <c r="V119" i="14" s="1"/>
  <c r="V88" i="14" a="1"/>
  <c r="V88" i="14" s="1"/>
  <c r="AP141" i="14" a="1"/>
  <c r="AP141" i="14" s="1"/>
  <c r="AP62" i="14" a="1"/>
  <c r="AP62" i="14" s="1"/>
  <c r="AN173" i="14" a="1"/>
  <c r="AN173" i="14" s="1"/>
  <c r="AP230" i="14" a="1"/>
  <c r="AP230" i="14" s="1"/>
  <c r="AP158" i="14" a="1"/>
  <c r="AP158" i="14" s="1"/>
  <c r="AP66" i="14" a="1"/>
  <c r="AP66" i="14" s="1"/>
  <c r="AN154" i="14" a="1"/>
  <c r="AN154" i="14" s="1"/>
  <c r="AP226" i="14" a="1"/>
  <c r="AP226" i="14" s="1"/>
  <c r="AP124" i="14" a="1"/>
  <c r="AP124" i="14" s="1"/>
  <c r="AN153" i="14" a="1"/>
  <c r="AN153" i="14" s="1"/>
  <c r="AP225" i="14" a="1"/>
  <c r="AP225" i="14" s="1"/>
  <c r="AP125" i="14" a="1"/>
  <c r="AP125" i="14" s="1"/>
  <c r="AN135" i="14" a="1"/>
  <c r="AN135" i="14" s="1"/>
  <c r="AP218" i="14" a="1"/>
  <c r="AP218" i="14" s="1"/>
  <c r="AP127" i="14" a="1"/>
  <c r="AP127" i="14" s="1"/>
  <c r="AN140" i="14" a="1"/>
  <c r="AN140" i="14" s="1"/>
  <c r="AP215" i="14" a="1"/>
  <c r="AP215" i="14" s="1"/>
  <c r="AP121" i="14" a="1"/>
  <c r="AP121" i="14" s="1"/>
  <c r="AN119" i="14" a="1"/>
  <c r="AN119" i="14" s="1"/>
  <c r="AP213" i="14" a="1"/>
  <c r="AP213" i="14" s="1"/>
  <c r="AP119" i="14" a="1"/>
  <c r="AP119" i="14" s="1"/>
  <c r="AN114" i="14" a="1"/>
  <c r="AN114" i="14" s="1"/>
  <c r="AP191" i="14" a="1"/>
  <c r="AP191" i="14" s="1"/>
  <c r="AP126" i="14" a="1"/>
  <c r="AP126" i="14" s="1"/>
  <c r="AN225" i="14" a="1"/>
  <c r="AN225" i="14" s="1"/>
  <c r="AN100" i="14" a="1"/>
  <c r="AN100" i="14" s="1"/>
  <c r="AP205" i="14" a="1"/>
  <c r="AP205" i="14" s="1"/>
  <c r="AP116" i="14" a="1"/>
  <c r="AP116" i="14" s="1"/>
  <c r="AN238" i="14" a="1"/>
  <c r="AN238" i="14" s="1"/>
  <c r="AN107" i="14" a="1"/>
  <c r="AN107" i="14" s="1"/>
  <c r="AP194" i="14" a="1"/>
  <c r="AP194" i="14" s="1"/>
  <c r="AP88" i="14" a="1"/>
  <c r="AP88" i="14" s="1"/>
  <c r="AN214" i="14" a="1"/>
  <c r="AN214" i="14" s="1"/>
  <c r="AN78" i="14" a="1"/>
  <c r="AN78" i="14" s="1"/>
  <c r="AP180" i="14" a="1"/>
  <c r="AP180" i="14" s="1"/>
  <c r="AP101" i="14" a="1"/>
  <c r="AP101" i="14" s="1"/>
  <c r="AN210" i="14" a="1"/>
  <c r="AN210" i="14" s="1"/>
  <c r="AN92" i="14" a="1"/>
  <c r="AN92" i="14" s="1"/>
  <c r="AP185" i="14" a="1"/>
  <c r="AP185" i="14" s="1"/>
  <c r="AP110" i="14" a="1"/>
  <c r="AP110" i="14" s="1"/>
  <c r="AN213" i="14" a="1"/>
  <c r="AN213" i="14" s="1"/>
  <c r="AN76" i="14" a="1"/>
  <c r="AN76" i="14" s="1"/>
  <c r="AP183" i="14" a="1"/>
  <c r="AP183" i="14" s="1"/>
  <c r="AP75" i="14" a="1"/>
  <c r="AP75" i="14" s="1"/>
  <c r="AN195" i="14" a="1"/>
  <c r="AN195" i="14" s="1"/>
  <c r="AN79" i="14" a="1"/>
  <c r="AN79" i="14" s="1"/>
  <c r="AP172" i="14" a="1"/>
  <c r="AP172" i="14" s="1"/>
  <c r="AP91" i="14" a="1"/>
  <c r="AP91" i="14" s="1"/>
  <c r="AN172" i="14" a="1"/>
  <c r="AN172" i="14" s="1"/>
  <c r="AP161" i="14" a="1"/>
  <c r="AP161" i="14" s="1"/>
  <c r="AP78" i="14" a="1"/>
  <c r="AP78" i="14" s="1"/>
  <c r="AN191" i="14" a="1"/>
  <c r="AN191" i="14" s="1"/>
  <c r="AA240" i="14" a="1"/>
  <c r="AA240" i="14" s="1"/>
  <c r="AA221" i="14" a="1"/>
  <c r="AA221" i="14" s="1"/>
  <c r="AA209" i="14" a="1"/>
  <c r="AA209" i="14" s="1"/>
  <c r="AA194" i="14" a="1"/>
  <c r="AA194" i="14" s="1"/>
  <c r="AA162" i="14" a="1"/>
  <c r="AA162" i="14" s="1"/>
  <c r="AA167" i="14" a="1"/>
  <c r="AA167" i="14" s="1"/>
  <c r="AA146" i="14" a="1"/>
  <c r="AA146" i="14" s="1"/>
  <c r="AA131" i="14" a="1"/>
  <c r="AA131" i="14" s="1"/>
  <c r="AA111" i="14" a="1"/>
  <c r="AA111" i="14" s="1"/>
  <c r="AA98" i="14" a="1"/>
  <c r="AA98" i="14" s="1"/>
  <c r="AA89" i="14" a="1"/>
  <c r="AA89" i="14" s="1"/>
  <c r="AA62" i="14" a="1"/>
  <c r="AA62" i="14" s="1"/>
  <c r="W237" i="14" a="1"/>
  <c r="W237" i="14" s="1"/>
  <c r="W221" i="14" a="1"/>
  <c r="W221" i="14" s="1"/>
  <c r="W202" i="14" a="1"/>
  <c r="W202" i="14" s="1"/>
  <c r="W180" i="14" a="1"/>
  <c r="W180" i="14" s="1"/>
  <c r="W168" i="14" a="1"/>
  <c r="W168" i="14" s="1"/>
  <c r="W138" i="14" a="1"/>
  <c r="W138" i="14" s="1"/>
  <c r="W143" i="14" a="1"/>
  <c r="W143" i="14" s="1"/>
  <c r="W113" i="14" a="1"/>
  <c r="W113" i="14" s="1"/>
  <c r="W103" i="14" a="1"/>
  <c r="W103" i="14" s="1"/>
  <c r="W83" i="14" a="1"/>
  <c r="W83" i="14" s="1"/>
  <c r="W62" i="14" a="1"/>
  <c r="W62" i="14" s="1"/>
  <c r="AN240" i="14" a="1"/>
  <c r="AN240" i="14" s="1"/>
  <c r="AN211" i="14" a="1"/>
  <c r="AN211" i="14" s="1"/>
  <c r="AN205" i="14" a="1"/>
  <c r="AN205" i="14" s="1"/>
  <c r="AN186" i="14" a="1"/>
  <c r="AN186" i="14" s="1"/>
  <c r="AN168" i="14" a="1"/>
  <c r="AN168" i="14" s="1"/>
  <c r="AN162" i="14" a="1"/>
  <c r="AN162" i="14" s="1"/>
  <c r="AN129" i="14" a="1"/>
  <c r="AN129" i="14" s="1"/>
  <c r="AN121" i="14" a="1"/>
  <c r="AN121" i="14" s="1"/>
  <c r="AN103" i="14" a="1"/>
  <c r="AN103" i="14" s="1"/>
  <c r="AN93" i="14" a="1"/>
  <c r="AN93" i="14" s="1"/>
  <c r="AN65" i="14" a="1"/>
  <c r="AN65" i="14" s="1"/>
  <c r="AA238" i="14" a="1"/>
  <c r="AA238" i="14" s="1"/>
  <c r="AA230" i="14" a="1"/>
  <c r="AA230" i="14" s="1"/>
  <c r="AA204" i="14" a="1"/>
  <c r="AA204" i="14" s="1"/>
  <c r="AA184" i="14" a="1"/>
  <c r="AA184" i="14" s="1"/>
  <c r="AA159" i="14" a="1"/>
  <c r="AA159" i="14" s="1"/>
  <c r="AA166" i="14" a="1"/>
  <c r="AA166" i="14" s="1"/>
  <c r="AA143" i="14" a="1"/>
  <c r="AA143" i="14" s="1"/>
  <c r="AA130" i="14" a="1"/>
  <c r="AA130" i="14" s="1"/>
  <c r="AA109" i="14" a="1"/>
  <c r="AA109" i="14" s="1"/>
  <c r="AA95" i="14" a="1"/>
  <c r="AA95" i="14" s="1"/>
  <c r="AA88" i="14" a="1"/>
  <c r="AA88" i="14" s="1"/>
  <c r="AA63" i="14" a="1"/>
  <c r="AA63" i="14" s="1"/>
  <c r="W229" i="14" a="1"/>
  <c r="W229" i="14" s="1"/>
  <c r="W220" i="14" a="1"/>
  <c r="W220" i="14" s="1"/>
  <c r="W196" i="14" a="1"/>
  <c r="W196" i="14" s="1"/>
  <c r="W179" i="14" a="1"/>
  <c r="W179" i="14" s="1"/>
  <c r="W167" i="14" a="1"/>
  <c r="W167" i="14" s="1"/>
  <c r="W148" i="14" a="1"/>
  <c r="W148" i="14" s="1"/>
  <c r="W142" i="14" a="1"/>
  <c r="W142" i="14" s="1"/>
  <c r="W107" i="14" a="1"/>
  <c r="W107" i="14" s="1"/>
  <c r="W102" i="14" a="1"/>
  <c r="W102" i="14" s="1"/>
  <c r="W98" i="14" a="1"/>
  <c r="W98" i="14" s="1"/>
  <c r="W71" i="14" a="1"/>
  <c r="W71" i="14" s="1"/>
  <c r="AA237" i="14" a="1"/>
  <c r="AA237" i="14" s="1"/>
  <c r="AA213" i="14" a="1"/>
  <c r="AA213" i="14" s="1"/>
  <c r="AA193" i="14" a="1"/>
  <c r="AA193" i="14" s="1"/>
  <c r="AA175" i="14" a="1"/>
  <c r="AA175" i="14" s="1"/>
  <c r="AA163" i="14" a="1"/>
  <c r="AA163" i="14" s="1"/>
  <c r="AA144" i="14" a="1"/>
  <c r="AA144" i="14" s="1"/>
  <c r="AA138" i="14" a="1"/>
  <c r="AA138" i="14" s="1"/>
  <c r="AA129" i="14" a="1"/>
  <c r="AA129" i="14" s="1"/>
  <c r="AA113" i="14" a="1"/>
  <c r="AA113" i="14" s="1"/>
  <c r="AA84" i="14" a="1"/>
  <c r="AA84" i="14" s="1"/>
  <c r="AA87" i="14" a="1"/>
  <c r="AA87" i="14" s="1"/>
  <c r="AA60" i="14" a="1"/>
  <c r="AA60" i="14" s="1"/>
  <c r="AP222" i="14" a="1"/>
  <c r="AP222" i="14" s="1"/>
  <c r="AP195" i="14" a="1"/>
  <c r="AP195" i="14" s="1"/>
  <c r="AP198" i="14" a="1"/>
  <c r="AP198" i="14" s="1"/>
  <c r="AP179" i="14" a="1"/>
  <c r="AP179" i="14" s="1"/>
  <c r="AP164" i="14" a="1"/>
  <c r="AP164" i="14" s="1"/>
  <c r="AP143" i="14" a="1"/>
  <c r="AP143" i="14" s="1"/>
  <c r="AP111" i="14" a="1"/>
  <c r="AP111" i="14" s="1"/>
  <c r="AP117" i="14" a="1"/>
  <c r="AP117" i="14" s="1"/>
  <c r="AP92" i="14" a="1"/>
  <c r="AP92" i="14" s="1"/>
  <c r="AP94" i="14" a="1"/>
  <c r="AP94" i="14" s="1"/>
  <c r="AP67" i="14" a="1"/>
  <c r="AP67" i="14" s="1"/>
  <c r="W211" i="14" a="1"/>
  <c r="W211" i="14" s="1"/>
  <c r="W219" i="14" a="1"/>
  <c r="W219" i="14" s="1"/>
  <c r="W197" i="14" a="1"/>
  <c r="W197" i="14" s="1"/>
  <c r="W173" i="14" a="1"/>
  <c r="W173" i="14" s="1"/>
  <c r="W166" i="14" a="1"/>
  <c r="W166" i="14" s="1"/>
  <c r="W137" i="14" a="1"/>
  <c r="W137" i="14" s="1"/>
  <c r="W141" i="14" a="1"/>
  <c r="W141" i="14" s="1"/>
  <c r="W117" i="14" a="1"/>
  <c r="W117" i="14" s="1"/>
  <c r="W89" i="14" a="1"/>
  <c r="W89" i="14" s="1"/>
  <c r="W84" i="14" a="1"/>
  <c r="W84" i="14" s="1"/>
  <c r="W68" i="14" a="1"/>
  <c r="W68" i="14" s="1"/>
  <c r="AN236" i="14" a="1"/>
  <c r="AN236" i="14" s="1"/>
  <c r="AN208" i="14" a="1"/>
  <c r="AN208" i="14" s="1"/>
  <c r="AN179" i="14" a="1"/>
  <c r="AN179" i="14" s="1"/>
  <c r="AN187" i="14" a="1"/>
  <c r="AN187" i="14" s="1"/>
  <c r="AN169" i="14" a="1"/>
  <c r="AN169" i="14" s="1"/>
  <c r="AN161" i="14" a="1"/>
  <c r="AN161" i="14" s="1"/>
  <c r="AN136" i="14" a="1"/>
  <c r="AN136" i="14" s="1"/>
  <c r="AN125" i="14" a="1"/>
  <c r="AN125" i="14" s="1"/>
  <c r="AN83" i="14" a="1"/>
  <c r="AN83" i="14" s="1"/>
  <c r="AN89" i="14" a="1"/>
  <c r="AN89" i="14" s="1"/>
  <c r="AN63" i="14" a="1"/>
  <c r="AN63" i="14" s="1"/>
  <c r="AA236" i="14" a="1"/>
  <c r="AA236" i="14" s="1"/>
  <c r="AA217" i="14" a="1"/>
  <c r="AA217" i="14" s="1"/>
  <c r="AA202" i="14" a="1"/>
  <c r="AA202" i="14" s="1"/>
  <c r="AA190" i="14" a="1"/>
  <c r="AA190" i="14" s="1"/>
  <c r="AA161" i="14" a="1"/>
  <c r="AA161" i="14" s="1"/>
  <c r="AA148" i="14" a="1"/>
  <c r="AA148" i="14" s="1"/>
  <c r="AA135" i="14" a="1"/>
  <c r="AA135" i="14" s="1"/>
  <c r="AA126" i="14" a="1"/>
  <c r="AA126" i="14" s="1"/>
  <c r="AA103" i="14" a="1"/>
  <c r="AA103" i="14" s="1"/>
  <c r="AA91" i="14" a="1"/>
  <c r="AA91" i="14" s="1"/>
  <c r="AA79" i="14" a="1"/>
  <c r="AA79" i="14" s="1"/>
  <c r="AP221" i="14" a="1"/>
  <c r="AP221" i="14" s="1"/>
  <c r="AP231" i="14" a="1"/>
  <c r="AP231" i="14" s="1"/>
  <c r="AP209" i="14" a="1"/>
  <c r="AP209" i="14" s="1"/>
  <c r="AP203" i="14" a="1"/>
  <c r="AP203" i="14" s="1"/>
  <c r="AP178" i="14" a="1"/>
  <c r="AP178" i="14" s="1"/>
  <c r="AP154" i="14" a="1"/>
  <c r="AP154" i="14" s="1"/>
  <c r="AP142" i="14" a="1"/>
  <c r="AP142" i="14" s="1"/>
  <c r="AP118" i="14" a="1"/>
  <c r="AP118" i="14" s="1"/>
  <c r="AP107" i="14" a="1"/>
  <c r="AP107" i="14" s="1"/>
  <c r="AP108" i="14" a="1"/>
  <c r="AP108" i="14" s="1"/>
  <c r="AP85" i="14" a="1"/>
  <c r="AP85" i="14" s="1"/>
  <c r="AP61" i="14" a="1"/>
  <c r="AP61" i="14" s="1"/>
  <c r="W227" i="14" a="1"/>
  <c r="W227" i="14" s="1"/>
  <c r="W214" i="14" a="1"/>
  <c r="W214" i="14" s="1"/>
  <c r="W218" i="14" a="1"/>
  <c r="W218" i="14" s="1"/>
  <c r="W201" i="14" a="1"/>
  <c r="W201" i="14" s="1"/>
  <c r="W175" i="14" a="1"/>
  <c r="W175" i="14" s="1"/>
  <c r="W163" i="14" a="1"/>
  <c r="W163" i="14" s="1"/>
  <c r="W133" i="14" a="1"/>
  <c r="W133" i="14" s="1"/>
  <c r="W128" i="14" a="1"/>
  <c r="W128" i="14" s="1"/>
  <c r="W116" i="14" a="1"/>
  <c r="W116" i="14" s="1"/>
  <c r="W66" i="14" a="1"/>
  <c r="W66" i="14" s="1"/>
  <c r="W70" i="14" a="1"/>
  <c r="W70" i="14" s="1"/>
  <c r="W63" i="14" a="1"/>
  <c r="W63" i="14" s="1"/>
  <c r="AN235" i="14" a="1"/>
  <c r="AN235" i="14" s="1"/>
  <c r="AN217" i="14" a="1"/>
  <c r="AN217" i="14" s="1"/>
  <c r="AN197" i="14" a="1"/>
  <c r="AN197" i="14" s="1"/>
  <c r="AN184" i="14" a="1"/>
  <c r="AN184" i="14" s="1"/>
  <c r="AN158" i="14" a="1"/>
  <c r="AN158" i="14" s="1"/>
  <c r="AN152" i="14" a="1"/>
  <c r="AN152" i="14" s="1"/>
  <c r="AN138" i="14" a="1"/>
  <c r="AN138" i="14" s="1"/>
  <c r="AN122" i="14" a="1"/>
  <c r="AN122" i="14" s="1"/>
  <c r="AN106" i="14" a="1"/>
  <c r="AN106" i="14" s="1"/>
  <c r="AN80" i="14" a="1"/>
  <c r="AN80" i="14" s="1"/>
  <c r="AN82" i="14" a="1"/>
  <c r="AN82" i="14" s="1"/>
  <c r="AA235" i="14" a="1"/>
  <c r="AA235" i="14" s="1"/>
  <c r="AA212" i="14" a="1"/>
  <c r="AA212" i="14" s="1"/>
  <c r="AA200" i="14" a="1"/>
  <c r="AA200" i="14" s="1"/>
  <c r="AA183" i="14" a="1"/>
  <c r="AA183" i="14" s="1"/>
  <c r="AA149" i="14" a="1"/>
  <c r="AA149" i="14" s="1"/>
  <c r="AA147" i="14" a="1"/>
  <c r="AA147" i="14" s="1"/>
  <c r="AA142" i="14" a="1"/>
  <c r="AA142" i="14" s="1"/>
  <c r="AA119" i="14" a="1"/>
  <c r="AA119" i="14" s="1"/>
  <c r="AA104" i="14" a="1"/>
  <c r="AA104" i="14" s="1"/>
  <c r="AA82" i="14" a="1"/>
  <c r="AA82" i="14" s="1"/>
  <c r="AA70" i="14" a="1"/>
  <c r="AA70" i="14" s="1"/>
  <c r="AP229" i="14" a="1"/>
  <c r="AP229" i="14" s="1"/>
  <c r="AP239" i="14" a="1"/>
  <c r="AP239" i="14" s="1"/>
  <c r="AP212" i="14" a="1"/>
  <c r="AP212" i="14" s="1"/>
  <c r="AP177" i="14" a="1"/>
  <c r="AP177" i="14" s="1"/>
  <c r="AP171" i="14" a="1"/>
  <c r="AP171" i="14" s="1"/>
  <c r="AP163" i="14" a="1"/>
  <c r="AP163" i="14" s="1"/>
  <c r="AP144" i="14" a="1"/>
  <c r="AP144" i="14" s="1"/>
  <c r="AP134" i="14" a="1"/>
  <c r="AP134" i="14" s="1"/>
  <c r="AP113" i="14" a="1"/>
  <c r="AP113" i="14" s="1"/>
  <c r="AP100" i="14" a="1"/>
  <c r="AP100" i="14" s="1"/>
  <c r="AP83" i="14" a="1"/>
  <c r="AP83" i="14" s="1"/>
  <c r="AP69" i="14" a="1"/>
  <c r="AP69" i="14" s="1"/>
  <c r="W230" i="14" a="1"/>
  <c r="W230" i="14" s="1"/>
  <c r="W210" i="14" a="1"/>
  <c r="W210" i="14" s="1"/>
  <c r="W194" i="14" a="1"/>
  <c r="W194" i="14" s="1"/>
  <c r="W192" i="14" a="1"/>
  <c r="W192" i="14" s="1"/>
  <c r="W178" i="14" a="1"/>
  <c r="W178" i="14" s="1"/>
  <c r="W159" i="14" a="1"/>
  <c r="W159" i="14" s="1"/>
  <c r="W126" i="14" a="1"/>
  <c r="W126" i="14" s="1"/>
  <c r="W127" i="14" a="1"/>
  <c r="W127" i="14" s="1"/>
  <c r="W115" i="14" a="1"/>
  <c r="W115" i="14" s="1"/>
  <c r="W77" i="14" a="1"/>
  <c r="W77" i="14" s="1"/>
  <c r="W85" i="14" a="1"/>
  <c r="W85" i="14" s="1"/>
  <c r="W67" i="14" a="1"/>
  <c r="W67" i="14" s="1"/>
  <c r="AN234" i="14" a="1"/>
  <c r="AN234" i="14" s="1"/>
  <c r="AN207" i="14" a="1"/>
  <c r="AN207" i="14" s="1"/>
  <c r="AN196" i="14" a="1"/>
  <c r="AN196" i="14" s="1"/>
  <c r="AN181" i="14" a="1"/>
  <c r="AN181" i="14" s="1"/>
  <c r="AN163" i="14" a="1"/>
  <c r="AN163" i="14" s="1"/>
  <c r="AN159" i="14" a="1"/>
  <c r="AN159" i="14" s="1"/>
  <c r="AN132" i="14" a="1"/>
  <c r="AN132" i="14" s="1"/>
  <c r="AN124" i="14" a="1"/>
  <c r="AN124" i="14" s="1"/>
  <c r="AN104" i="14" a="1"/>
  <c r="AN104" i="14" s="1"/>
  <c r="AN95" i="14" a="1"/>
  <c r="AN95" i="14" s="1"/>
  <c r="AN73" i="14" a="1"/>
  <c r="AN73" i="14" s="1"/>
  <c r="AA234" i="14" a="1"/>
  <c r="AA234" i="14" s="1"/>
  <c r="AA208" i="14" a="1"/>
  <c r="AA208" i="14" s="1"/>
  <c r="AA191" i="14" a="1"/>
  <c r="AA191" i="14" s="1"/>
  <c r="AA176" i="14" a="1"/>
  <c r="AA176" i="14" s="1"/>
  <c r="AA160" i="14" a="1"/>
  <c r="AA160" i="14" s="1"/>
  <c r="AA139" i="14" a="1"/>
  <c r="AA139" i="14" s="1"/>
  <c r="AA141" i="14" a="1"/>
  <c r="AA141" i="14" s="1"/>
  <c r="AA128" i="14" a="1"/>
  <c r="AA128" i="14" s="1"/>
  <c r="AA93" i="14" a="1"/>
  <c r="AA93" i="14" s="1"/>
  <c r="AA73" i="14" a="1"/>
  <c r="AA73" i="14" s="1"/>
  <c r="AA76" i="14" a="1"/>
  <c r="AA76" i="14" s="1"/>
  <c r="AP232" i="14" a="1"/>
  <c r="AP232" i="14" s="1"/>
  <c r="AP228" i="14" a="1"/>
  <c r="AP228" i="14" s="1"/>
  <c r="AP201" i="14" a="1"/>
  <c r="AP201" i="14" s="1"/>
  <c r="AP186" i="14" a="1"/>
  <c r="AP186" i="14" s="1"/>
  <c r="AP176" i="14" a="1"/>
  <c r="AP176" i="14" s="1"/>
  <c r="AP157" i="14" a="1"/>
  <c r="AP157" i="14" s="1"/>
  <c r="AP137" i="14" a="1"/>
  <c r="AP137" i="14" s="1"/>
  <c r="AP133" i="14" a="1"/>
  <c r="AP133" i="14" s="1"/>
  <c r="AP102" i="14" a="1"/>
  <c r="AP102" i="14" s="1"/>
  <c r="AP96" i="14" a="1"/>
  <c r="AP96" i="14" s="1"/>
  <c r="AP80" i="14" a="1"/>
  <c r="AP80" i="14" s="1"/>
  <c r="AP63" i="14" a="1"/>
  <c r="AP63" i="14" s="1"/>
  <c r="W232" i="14" a="1"/>
  <c r="W232" i="14" s="1"/>
  <c r="W216" i="14" a="1"/>
  <c r="W216" i="14" s="1"/>
  <c r="W203" i="14" a="1"/>
  <c r="W203" i="14" s="1"/>
  <c r="W182" i="14" a="1"/>
  <c r="W182" i="14" s="1"/>
  <c r="W177" i="14" a="1"/>
  <c r="W177" i="14" s="1"/>
  <c r="W149" i="14" a="1"/>
  <c r="W149" i="14" s="1"/>
  <c r="W136" i="14" a="1"/>
  <c r="W136" i="14" s="1"/>
  <c r="W131" i="14" a="1"/>
  <c r="W131" i="14" s="1"/>
  <c r="W114" i="14" a="1"/>
  <c r="W114" i="14" s="1"/>
  <c r="W80" i="14" a="1"/>
  <c r="W80" i="14" s="1"/>
  <c r="W78" i="14" a="1"/>
  <c r="W78" i="14" s="1"/>
  <c r="W72" i="14" a="1"/>
  <c r="W72" i="14" s="1"/>
  <c r="AN233" i="14" a="1"/>
  <c r="AN233" i="14" s="1"/>
  <c r="AN201" i="14" a="1"/>
  <c r="AN201" i="14" s="1"/>
  <c r="AN178" i="14" a="1"/>
  <c r="AN178" i="14" s="1"/>
  <c r="AN194" i="14" a="1"/>
  <c r="AN194" i="14" s="1"/>
  <c r="AN174" i="14" a="1"/>
  <c r="AN174" i="14" s="1"/>
  <c r="AN151" i="14" a="1"/>
  <c r="AN151" i="14" s="1"/>
  <c r="AN143" i="14" a="1"/>
  <c r="AN143" i="14" s="1"/>
  <c r="AN118" i="14" a="1"/>
  <c r="AN118" i="14" s="1"/>
  <c r="AN105" i="14" a="1"/>
  <c r="AN105" i="14" s="1"/>
  <c r="AN91" i="14" a="1"/>
  <c r="AN91" i="14" s="1"/>
  <c r="AN70" i="14" a="1"/>
  <c r="AN70" i="14" s="1"/>
  <c r="AA233" i="14" a="1"/>
  <c r="AA233" i="14" s="1"/>
  <c r="AA215" i="14" a="1"/>
  <c r="AA215" i="14" s="1"/>
  <c r="AA198" i="14" a="1"/>
  <c r="AA198" i="14" s="1"/>
  <c r="AA188" i="14" a="1"/>
  <c r="AA188" i="14" s="1"/>
  <c r="AA145" i="14" a="1"/>
  <c r="AA145" i="14" s="1"/>
  <c r="AA137" i="14" a="1"/>
  <c r="AA137" i="14" s="1"/>
  <c r="AA136" i="14" a="1"/>
  <c r="AA136" i="14" s="1"/>
  <c r="AA117" i="14" a="1"/>
  <c r="AA117" i="14" s="1"/>
  <c r="AA107" i="14" a="1"/>
  <c r="AA107" i="14" s="1"/>
  <c r="AA96" i="14" a="1"/>
  <c r="AA96" i="14" s="1"/>
  <c r="AA78" i="14" a="1"/>
  <c r="AA78" i="14" s="1"/>
  <c r="AP227" i="14" a="1"/>
  <c r="AP227" i="14" s="1"/>
  <c r="AP223" i="14" a="1"/>
  <c r="AP223" i="14" s="1"/>
  <c r="AP197" i="14" a="1"/>
  <c r="AP197" i="14" s="1"/>
  <c r="AP187" i="14" a="1"/>
  <c r="AP187" i="14" s="1"/>
  <c r="AP175" i="14" a="1"/>
  <c r="AP175" i="14" s="1"/>
  <c r="AP162" i="14" a="1"/>
  <c r="AP162" i="14" s="1"/>
  <c r="AP146" i="14" a="1"/>
  <c r="AP146" i="14" s="1"/>
  <c r="AP132" i="14" a="1"/>
  <c r="AP132" i="14" s="1"/>
  <c r="AP114" i="14" a="1"/>
  <c r="AP114" i="14" s="1"/>
  <c r="AP98" i="14" a="1"/>
  <c r="AP98" i="14" s="1"/>
  <c r="AP65" i="14" a="1"/>
  <c r="AP65" i="14" s="1"/>
  <c r="AP70" i="14" a="1"/>
  <c r="AP70" i="14" s="1"/>
  <c r="W231" i="14" a="1"/>
  <c r="W231" i="14" s="1"/>
  <c r="W213" i="14" a="1"/>
  <c r="W213" i="14" s="1"/>
  <c r="W193" i="14" a="1"/>
  <c r="W193" i="14" s="1"/>
  <c r="W186" i="14" a="1"/>
  <c r="W186" i="14" s="1"/>
  <c r="W176" i="14" a="1"/>
  <c r="W176" i="14" s="1"/>
  <c r="W158" i="14" a="1"/>
  <c r="W158" i="14" s="1"/>
  <c r="W134" i="14" a="1"/>
  <c r="W134" i="14" s="1"/>
  <c r="W130" i="14" a="1"/>
  <c r="W130" i="14" s="1"/>
  <c r="W112" i="14" a="1"/>
  <c r="W112" i="14" s="1"/>
  <c r="W93" i="14" a="1"/>
  <c r="W93" i="14" s="1"/>
  <c r="W86" i="14" a="1"/>
  <c r="W86" i="14" s="1"/>
  <c r="W65" i="14" a="1"/>
  <c r="W65" i="14" s="1"/>
  <c r="AN241" i="14" a="1"/>
  <c r="AN241" i="14" s="1"/>
  <c r="AN189" i="14" a="1"/>
  <c r="AN189" i="14" s="1"/>
  <c r="AN206" i="14" a="1"/>
  <c r="AN206" i="14" s="1"/>
  <c r="AN193" i="14" a="1"/>
  <c r="AN193" i="14" s="1"/>
  <c r="AN160" i="14" a="1"/>
  <c r="AN160" i="14" s="1"/>
  <c r="AN147" i="14" a="1"/>
  <c r="AN147" i="14" s="1"/>
  <c r="AN142" i="14" a="1"/>
  <c r="AN142" i="14" s="1"/>
  <c r="AN115" i="14" a="1"/>
  <c r="AN115" i="14" s="1"/>
  <c r="AN102" i="14" a="1"/>
  <c r="AN102" i="14" s="1"/>
  <c r="AN98" i="14" a="1"/>
  <c r="AN98" i="14" s="1"/>
  <c r="AN62" i="14" a="1"/>
  <c r="AN62" i="14" s="1"/>
  <c r="AA228" i="14" a="1"/>
  <c r="AA228" i="14" s="1"/>
  <c r="AA207" i="14" a="1"/>
  <c r="AA207" i="14" s="1"/>
  <c r="AA195" i="14" a="1"/>
  <c r="AA195" i="14" s="1"/>
  <c r="AA189" i="14" a="1"/>
  <c r="AA189" i="14" s="1"/>
  <c r="AA165" i="14" a="1"/>
  <c r="AA165" i="14" s="1"/>
  <c r="AA158" i="14" a="1"/>
  <c r="AA158" i="14" s="1"/>
  <c r="AA133" i="14" a="1"/>
  <c r="AA133" i="14" s="1"/>
  <c r="AA123" i="14" a="1"/>
  <c r="AA123" i="14" s="1"/>
  <c r="AA102" i="14" a="1"/>
  <c r="AA102" i="14" s="1"/>
  <c r="AA74" i="14" a="1"/>
  <c r="AA74" i="14" s="1"/>
  <c r="AA80" i="14" a="1"/>
  <c r="AA80" i="14" s="1"/>
  <c r="AP224" i="14" a="1"/>
  <c r="AP224" i="14" s="1"/>
  <c r="AP241" i="14" a="1"/>
  <c r="AP241" i="14" s="1"/>
  <c r="AP196" i="14" a="1"/>
  <c r="AP196" i="14" s="1"/>
  <c r="AP184" i="14" a="1"/>
  <c r="AP184" i="14" s="1"/>
  <c r="AP170" i="14" a="1"/>
  <c r="AP170" i="14" s="1"/>
  <c r="AP153" i="14" a="1"/>
  <c r="AP153" i="14" s="1"/>
  <c r="AP148" i="14" a="1"/>
  <c r="AP148" i="14" s="1"/>
  <c r="AP131" i="14" a="1"/>
  <c r="AP131" i="14" s="1"/>
  <c r="AP99" i="14" a="1"/>
  <c r="AP99" i="14" s="1"/>
  <c r="AP97" i="14" a="1"/>
  <c r="AP97" i="14" s="1"/>
  <c r="AP86" i="14" a="1"/>
  <c r="AP86" i="14" s="1"/>
  <c r="AP64" i="14" a="1"/>
  <c r="AP64" i="14" s="1"/>
  <c r="W228" i="14" a="1"/>
  <c r="W228" i="14" s="1"/>
  <c r="W205" i="14" a="1"/>
  <c r="W205" i="14" s="1"/>
  <c r="W199" i="14" a="1"/>
  <c r="W199" i="14" s="1"/>
  <c r="W187" i="14" a="1"/>
  <c r="W187" i="14" s="1"/>
  <c r="W174" i="14" a="1"/>
  <c r="W174" i="14" s="1"/>
  <c r="W154" i="14" a="1"/>
  <c r="W154" i="14" s="1"/>
  <c r="W140" i="14" a="1"/>
  <c r="W140" i="14" s="1"/>
  <c r="W129" i="14" a="1"/>
  <c r="W129" i="14" s="1"/>
  <c r="W109" i="14" a="1"/>
  <c r="W109" i="14" s="1"/>
  <c r="W101" i="14" a="1"/>
  <c r="W101" i="14" s="1"/>
  <c r="W81" i="14" a="1"/>
  <c r="W81" i="14" s="1"/>
  <c r="W61" i="14" a="1"/>
  <c r="W61" i="14" s="1"/>
  <c r="AN239" i="14" a="1"/>
  <c r="AN239" i="14" s="1"/>
  <c r="AN223" i="14" a="1"/>
  <c r="AN223" i="14" s="1"/>
  <c r="AN199" i="14" a="1"/>
  <c r="AN199" i="14" s="1"/>
  <c r="AN192" i="14" a="1"/>
  <c r="AN192" i="14" s="1"/>
  <c r="AN156" i="14" a="1"/>
  <c r="AN156" i="14" s="1"/>
  <c r="AN139" i="14" a="1"/>
  <c r="AN139" i="14" s="1"/>
  <c r="AN141" i="14" a="1"/>
  <c r="AN141" i="14" s="1"/>
  <c r="AN112" i="14" a="1"/>
  <c r="AN112" i="14" s="1"/>
  <c r="AN99" i="14" a="1"/>
  <c r="AN99" i="14" s="1"/>
  <c r="AN84" i="14" a="1"/>
  <c r="AN84" i="14" s="1"/>
  <c r="AN71" i="14" a="1"/>
  <c r="AN71" i="14" s="1"/>
  <c r="AA239" i="14" a="1"/>
  <c r="AA239" i="14" s="1"/>
  <c r="AA220" i="14" a="1"/>
  <c r="AA220" i="14" s="1"/>
  <c r="AA196" i="14" a="1"/>
  <c r="AA196" i="14" s="1"/>
  <c r="AA185" i="14" a="1"/>
  <c r="AA185" i="14" s="1"/>
  <c r="AA164" i="14" a="1"/>
  <c r="AA164" i="14" s="1"/>
  <c r="AA157" i="14" a="1"/>
  <c r="AA157" i="14" s="1"/>
  <c r="AA140" i="14" a="1"/>
  <c r="AA140" i="14" s="1"/>
  <c r="AA122" i="14" a="1"/>
  <c r="AA122" i="14" s="1"/>
  <c r="AA106" i="14" a="1"/>
  <c r="AA106" i="14" s="1"/>
  <c r="AA92" i="14" a="1"/>
  <c r="AA92" i="14" s="1"/>
  <c r="AA77" i="14" a="1"/>
  <c r="AA77" i="14" s="1"/>
  <c r="AP240" i="14" a="1"/>
  <c r="AP240" i="14" s="1"/>
  <c r="AP216" i="14" a="1"/>
  <c r="AP216" i="14" s="1"/>
  <c r="AP208" i="14" a="1"/>
  <c r="AP208" i="14" s="1"/>
  <c r="AP193" i="14" a="1"/>
  <c r="AP193" i="14" s="1"/>
  <c r="AP173" i="14" a="1"/>
  <c r="AP173" i="14" s="1"/>
  <c r="AP152" i="14" a="1"/>
  <c r="AP152" i="14" s="1"/>
  <c r="AP145" i="14" a="1"/>
  <c r="AP145" i="14" s="1"/>
  <c r="AP130" i="14" a="1"/>
  <c r="AP130" i="14" s="1"/>
  <c r="AP109" i="14" a="1"/>
  <c r="AP109" i="14" s="1"/>
  <c r="AP82" i="14" a="1"/>
  <c r="AP82" i="14" s="1"/>
  <c r="AP79" i="14" a="1"/>
  <c r="AP79" i="14" s="1"/>
  <c r="AP60" i="14" a="1"/>
  <c r="AP60" i="14" s="1"/>
  <c r="W241" i="14" a="1"/>
  <c r="W241" i="14" s="1"/>
  <c r="W217" i="14" a="1"/>
  <c r="W217" i="14" s="1"/>
  <c r="W206" i="14" a="1"/>
  <c r="W206" i="14" s="1"/>
  <c r="W184" i="14" a="1"/>
  <c r="W184" i="14" s="1"/>
  <c r="W172" i="14" a="1"/>
  <c r="W172" i="14" s="1"/>
  <c r="W155" i="14" a="1"/>
  <c r="W155" i="14" s="1"/>
  <c r="W139" i="14" a="1"/>
  <c r="W139" i="14" s="1"/>
  <c r="W124" i="14" a="1"/>
  <c r="W124" i="14" s="1"/>
  <c r="W111" i="14" a="1"/>
  <c r="W111" i="14" s="1"/>
  <c r="W100" i="14" a="1"/>
  <c r="W100" i="14" s="1"/>
  <c r="W76" i="14" a="1"/>
  <c r="W76" i="14" s="1"/>
  <c r="W60" i="14" a="1"/>
  <c r="W60" i="14" s="1"/>
  <c r="AN237" i="14" a="1"/>
  <c r="AN237" i="14" s="1"/>
  <c r="AN222" i="14" a="1"/>
  <c r="AN222" i="14" s="1"/>
  <c r="AN204" i="14" a="1"/>
  <c r="AN204" i="14" s="1"/>
  <c r="AN190" i="14" a="1"/>
  <c r="AN190" i="14" s="1"/>
  <c r="AN150" i="14" a="1"/>
  <c r="AN150" i="14" s="1"/>
  <c r="AN146" i="14" a="1"/>
  <c r="AN146" i="14" s="1"/>
  <c r="AN137" i="14" a="1"/>
  <c r="AN137" i="14" s="1"/>
  <c r="AN123" i="14" a="1"/>
  <c r="AN123" i="14" s="1"/>
  <c r="AN101" i="14" a="1"/>
  <c r="AN101" i="14" s="1"/>
  <c r="AN75" i="14" a="1"/>
  <c r="AN75" i="14" s="1"/>
  <c r="AN68" i="14" a="1"/>
  <c r="AN68" i="14" s="1"/>
  <c r="AA224" i="14" a="1"/>
  <c r="AA224" i="14" s="1"/>
  <c r="AA219" i="14" a="1"/>
  <c r="AA219" i="14" s="1"/>
  <c r="AA205" i="14" a="1"/>
  <c r="AA205" i="14" s="1"/>
  <c r="AA178" i="14" a="1"/>
  <c r="AA178" i="14" s="1"/>
  <c r="AA174" i="14" a="1"/>
  <c r="AA174" i="14" s="1"/>
  <c r="AA156" i="14" a="1"/>
  <c r="AA156" i="14" s="1"/>
  <c r="AA134" i="14" a="1"/>
  <c r="AA134" i="14" s="1"/>
  <c r="AA118" i="14" a="1"/>
  <c r="AA118" i="14" s="1"/>
  <c r="AA105" i="14" a="1"/>
  <c r="AA105" i="14" s="1"/>
  <c r="AA99" i="14" a="1"/>
  <c r="AA99" i="14" s="1"/>
  <c r="AA75" i="14" a="1"/>
  <c r="AA75" i="14" s="1"/>
  <c r="AP238" i="14" a="1"/>
  <c r="AP238" i="14" s="1"/>
  <c r="AP214" i="14" a="1"/>
  <c r="AP214" i="14" s="1"/>
  <c r="AP207" i="14" a="1"/>
  <c r="AP207" i="14" s="1"/>
  <c r="AP192" i="14" a="1"/>
  <c r="AP192" i="14" s="1"/>
  <c r="AP168" i="14" a="1"/>
  <c r="AP168" i="14" s="1"/>
  <c r="AP159" i="14" a="1"/>
  <c r="AP159" i="14" s="1"/>
  <c r="AP147" i="14" a="1"/>
  <c r="AP147" i="14" s="1"/>
  <c r="AP129" i="14" a="1"/>
  <c r="AP129" i="14" s="1"/>
  <c r="AP112" i="14" a="1"/>
  <c r="AP112" i="14" s="1"/>
  <c r="AP90" i="14" a="1"/>
  <c r="AP90" i="14" s="1"/>
  <c r="AP84" i="14" a="1"/>
  <c r="AP84" i="14" s="1"/>
  <c r="W240" i="14" a="1"/>
  <c r="W240" i="14" s="1"/>
  <c r="W212" i="14" a="1"/>
  <c r="W212" i="14" s="1"/>
  <c r="W204" i="14" a="1"/>
  <c r="W204" i="14" s="1"/>
  <c r="W191" i="14" a="1"/>
  <c r="W191" i="14" s="1"/>
  <c r="W169" i="14" a="1"/>
  <c r="W169" i="14" s="1"/>
  <c r="W161" i="14" a="1"/>
  <c r="W161" i="14" s="1"/>
  <c r="W135" i="14" a="1"/>
  <c r="W135" i="14" s="1"/>
  <c r="W125" i="14" a="1"/>
  <c r="W125" i="14" s="1"/>
  <c r="W108" i="14" a="1"/>
  <c r="W108" i="14" s="1"/>
  <c r="W94" i="14" a="1"/>
  <c r="W94" i="14" s="1"/>
  <c r="W74" i="14" a="1"/>
  <c r="W74" i="14" s="1"/>
  <c r="AN229" i="14" a="1"/>
  <c r="AN229" i="14" s="1"/>
  <c r="AN231" i="14" a="1"/>
  <c r="AN231" i="14" s="1"/>
  <c r="AN221" i="14" a="1"/>
  <c r="AN221" i="14" s="1"/>
  <c r="AN202" i="14" a="1"/>
  <c r="AN202" i="14" s="1"/>
  <c r="AN182" i="14" a="1"/>
  <c r="AN182" i="14" s="1"/>
  <c r="AN167" i="14" a="1"/>
  <c r="AN167" i="14" s="1"/>
  <c r="AN149" i="14" a="1"/>
  <c r="AN149" i="14" s="1"/>
  <c r="AN126" i="14" a="1"/>
  <c r="AN126" i="14" s="1"/>
  <c r="AN120" i="14" a="1"/>
  <c r="AN120" i="14" s="1"/>
  <c r="AN90" i="14" a="1"/>
  <c r="AN90" i="14" s="1"/>
  <c r="AN74" i="14" a="1"/>
  <c r="AN74" i="14" s="1"/>
  <c r="AN67" i="14" a="1"/>
  <c r="AN67" i="14" s="1"/>
  <c r="AA225" i="14" a="1"/>
  <c r="AA225" i="14" s="1"/>
  <c r="AA218" i="14" a="1"/>
  <c r="AA218" i="14" s="1"/>
  <c r="AA201" i="14" a="1"/>
  <c r="AA201" i="14" s="1"/>
  <c r="AA181" i="14" a="1"/>
  <c r="AA181" i="14" s="1"/>
  <c r="AA173" i="14" a="1"/>
  <c r="AA173" i="14" s="1"/>
  <c r="AA155" i="14" a="1"/>
  <c r="AA155" i="14" s="1"/>
  <c r="AA121" i="14" a="1"/>
  <c r="AA121" i="14" s="1"/>
  <c r="AA116" i="14" a="1"/>
  <c r="AA116" i="14" s="1"/>
  <c r="AA101" i="14" a="1"/>
  <c r="AA101" i="14" s="1"/>
  <c r="AA85" i="14" a="1"/>
  <c r="AA85" i="14" s="1"/>
  <c r="AA61" i="14" a="1"/>
  <c r="AA61" i="14" s="1"/>
  <c r="AP237" i="14" a="1"/>
  <c r="AP237" i="14" s="1"/>
  <c r="AP211" i="14" a="1"/>
  <c r="AP211" i="14" s="1"/>
  <c r="AP206" i="14" a="1"/>
  <c r="AP206" i="14" s="1"/>
  <c r="AP190" i="14" a="1"/>
  <c r="AP190" i="14" s="1"/>
  <c r="AP169" i="14" a="1"/>
  <c r="AP169" i="14" s="1"/>
  <c r="AP151" i="14" a="1"/>
  <c r="AP151" i="14" s="1"/>
  <c r="AP140" i="14" a="1"/>
  <c r="AP140" i="14" s="1"/>
  <c r="AP122" i="14" a="1"/>
  <c r="AP122" i="14" s="1"/>
  <c r="AP103" i="14" a="1"/>
  <c r="AP103" i="14" s="1"/>
  <c r="AP81" i="14" a="1"/>
  <c r="AP81" i="14" s="1"/>
  <c r="AP73" i="14" a="1"/>
  <c r="AP73" i="14" s="1"/>
  <c r="W239" i="14" a="1"/>
  <c r="W239" i="14" s="1"/>
  <c r="W215" i="14" a="1"/>
  <c r="W215" i="14" s="1"/>
  <c r="W200" i="14" a="1"/>
  <c r="W200" i="14" s="1"/>
  <c r="W190" i="14" a="1"/>
  <c r="W190" i="14" s="1"/>
  <c r="W170" i="14" a="1"/>
  <c r="W170" i="14" s="1"/>
  <c r="W160" i="14" a="1"/>
  <c r="W160" i="14" s="1"/>
  <c r="W121" i="14" a="1"/>
  <c r="W121" i="14" s="1"/>
  <c r="W118" i="14" a="1"/>
  <c r="W118" i="14" s="1"/>
  <c r="W106" i="14" a="1"/>
  <c r="W106" i="14" s="1"/>
  <c r="W97" i="14" a="1"/>
  <c r="W97" i="14" s="1"/>
  <c r="W75" i="14" a="1"/>
  <c r="W75" i="14" s="1"/>
  <c r="AN227" i="14" a="1"/>
  <c r="AN227" i="14" s="1"/>
  <c r="AN228" i="14" a="1"/>
  <c r="AN228" i="14" s="1"/>
  <c r="AN220" i="14" a="1"/>
  <c r="AN220" i="14" s="1"/>
  <c r="AN200" i="14" a="1"/>
  <c r="AN200" i="14" s="1"/>
  <c r="AN180" i="14" a="1"/>
  <c r="AN180" i="14" s="1"/>
  <c r="AN166" i="14" a="1"/>
  <c r="AN166" i="14" s="1"/>
  <c r="AN148" i="14" a="1"/>
  <c r="AN148" i="14" s="1"/>
  <c r="AN131" i="14" a="1"/>
  <c r="AN131" i="14" s="1"/>
  <c r="AN108" i="14" a="1"/>
  <c r="AN108" i="14" s="1"/>
  <c r="AN94" i="14" a="1"/>
  <c r="AN94" i="14" s="1"/>
  <c r="AN81" i="14" a="1"/>
  <c r="AN81" i="14" s="1"/>
  <c r="AN66" i="14" a="1"/>
  <c r="AN66" i="14" s="1"/>
  <c r="AA223" i="14" a="1"/>
  <c r="AA223" i="14" s="1"/>
  <c r="AA211" i="14" a="1"/>
  <c r="AA211" i="14" s="1"/>
  <c r="AA197" i="14" a="1"/>
  <c r="AA197" i="14" s="1"/>
  <c r="AA180" i="14" a="1"/>
  <c r="AA180" i="14" s="1"/>
  <c r="AA172" i="14" a="1"/>
  <c r="AA172" i="14" s="1"/>
  <c r="AA154" i="14" a="1"/>
  <c r="AA154" i="14" s="1"/>
  <c r="AA125" i="14" a="1"/>
  <c r="AA125" i="14" s="1"/>
  <c r="AA108" i="14" a="1"/>
  <c r="AA108" i="14" s="1"/>
  <c r="AA72" i="14" a="1"/>
  <c r="AA72" i="14" s="1"/>
  <c r="AA86" i="14" a="1"/>
  <c r="AA86" i="14" s="1"/>
  <c r="AA66" i="14" a="1"/>
  <c r="AA66" i="14" s="1"/>
  <c r="AP236" i="14" a="1"/>
  <c r="AP236" i="14" s="1"/>
  <c r="AP210" i="14" a="1"/>
  <c r="AP210" i="14" s="1"/>
  <c r="AP204" i="14" a="1"/>
  <c r="AP204" i="14" s="1"/>
  <c r="AP181" i="14" a="1"/>
  <c r="AP181" i="14" s="1"/>
  <c r="AP165" i="14" a="1"/>
  <c r="AP165" i="14" s="1"/>
  <c r="AP160" i="14" a="1"/>
  <c r="AP160" i="14" s="1"/>
  <c r="AP136" i="14" a="1"/>
  <c r="AP136" i="14" s="1"/>
  <c r="AP123" i="14" a="1"/>
  <c r="AP123" i="14" s="1"/>
  <c r="AP95" i="14" a="1"/>
  <c r="AP95" i="14" s="1"/>
  <c r="AP93" i="14" a="1"/>
  <c r="AP93" i="14" s="1"/>
  <c r="AP74" i="14" a="1"/>
  <c r="AP74" i="14" s="1"/>
  <c r="W238" i="14" a="1"/>
  <c r="W238" i="14" s="1"/>
  <c r="W226" i="14" a="1"/>
  <c r="W226" i="14" s="1"/>
  <c r="W198" i="14" a="1"/>
  <c r="W198" i="14" s="1"/>
  <c r="W183" i="14" a="1"/>
  <c r="W183" i="14" s="1"/>
  <c r="W162" i="14" a="1"/>
  <c r="W162" i="14" s="1"/>
  <c r="W157" i="14" a="1"/>
  <c r="W157" i="14" s="1"/>
  <c r="W132" i="14" a="1"/>
  <c r="W132" i="14" s="1"/>
  <c r="W122" i="14" a="1"/>
  <c r="W122" i="14" s="1"/>
  <c r="W105" i="14" a="1"/>
  <c r="W105" i="14" s="1"/>
  <c r="W90" i="14" a="1"/>
  <c r="W90" i="14" s="1"/>
  <c r="W69" i="14" a="1"/>
  <c r="W69" i="14" s="1"/>
  <c r="AN224" i="14" a="1"/>
  <c r="AN224" i="14" s="1"/>
  <c r="AN209" i="14" a="1"/>
  <c r="AN209" i="14" s="1"/>
  <c r="AN219" i="14" a="1"/>
  <c r="AN219" i="14" s="1"/>
  <c r="AN188" i="14" a="1"/>
  <c r="AN188" i="14" s="1"/>
  <c r="AN171" i="14" a="1"/>
  <c r="AN171" i="14" s="1"/>
  <c r="AN165" i="14" a="1"/>
  <c r="AN165" i="14" s="1"/>
  <c r="AN145" i="14" a="1"/>
  <c r="AN145" i="14" s="1"/>
  <c r="AN128" i="14" a="1"/>
  <c r="AN128" i="14" s="1"/>
  <c r="AN111" i="14" a="1"/>
  <c r="AN111" i="14" s="1"/>
  <c r="AN97" i="14" a="1"/>
  <c r="AN97" i="14" s="1"/>
  <c r="AN85" i="14" a="1"/>
  <c r="AN85" i="14" s="1"/>
  <c r="AN72" i="14" a="1"/>
  <c r="AN72" i="14" s="1"/>
  <c r="AA241" i="14" a="1"/>
  <c r="AA241" i="14" s="1"/>
  <c r="AA214" i="14" a="1"/>
  <c r="AA214" i="14" s="1"/>
  <c r="AA203" i="14" a="1"/>
  <c r="AA203" i="14" s="1"/>
  <c r="AA179" i="14" a="1"/>
  <c r="AA179" i="14" s="1"/>
  <c r="AA171" i="14" a="1"/>
  <c r="AA171" i="14" s="1"/>
  <c r="AA153" i="14" a="1"/>
  <c r="AA153" i="14" s="1"/>
  <c r="AA124" i="14" a="1"/>
  <c r="AA124" i="14" s="1"/>
  <c r="AA110" i="14" a="1"/>
  <c r="AA110" i="14" s="1"/>
  <c r="AA100" i="14" a="1"/>
  <c r="AA100" i="14" s="1"/>
  <c r="AA81" i="14" a="1"/>
  <c r="AA81" i="14" s="1"/>
  <c r="AA67" i="14" a="1"/>
  <c r="AA67" i="14" s="1"/>
  <c r="AP235" i="14" a="1"/>
  <c r="AP235" i="14" s="1"/>
  <c r="AP217" i="14" a="1"/>
  <c r="AP217" i="14" s="1"/>
  <c r="AP199" i="14" a="1"/>
  <c r="AP199" i="14" s="1"/>
  <c r="AP189" i="14" a="1"/>
  <c r="AP189" i="14" s="1"/>
  <c r="AP174" i="14" a="1"/>
  <c r="AP174" i="14" s="1"/>
  <c r="AP156" i="14" a="1"/>
  <c r="AP156" i="14" s="1"/>
  <c r="AP139" i="14" a="1"/>
  <c r="AP139" i="14" s="1"/>
  <c r="AP120" i="14" a="1"/>
  <c r="AP120" i="14" s="1"/>
  <c r="AP106" i="14" a="1"/>
  <c r="AP106" i="14" s="1"/>
  <c r="AP89" i="14" a="1"/>
  <c r="AP89" i="14" s="1"/>
  <c r="AP68" i="14" a="1"/>
  <c r="AP68" i="14" s="1"/>
  <c r="W236" i="14" a="1"/>
  <c r="W236" i="14" s="1"/>
  <c r="W225" i="14" a="1"/>
  <c r="W225" i="14" s="1"/>
  <c r="W195" i="14" a="1"/>
  <c r="W195" i="14" s="1"/>
  <c r="W188" i="14" a="1"/>
  <c r="W188" i="14" s="1"/>
  <c r="W171" i="14" a="1"/>
  <c r="W171" i="14" s="1"/>
  <c r="W153" i="14" a="1"/>
  <c r="W153" i="14" s="1"/>
  <c r="W147" i="14" a="1"/>
  <c r="W147" i="14" s="1"/>
  <c r="W119" i="14" a="1"/>
  <c r="W119" i="14" s="1"/>
  <c r="W96" i="14" a="1"/>
  <c r="W96" i="14" s="1"/>
  <c r="W92" i="14" a="1"/>
  <c r="W92" i="14" s="1"/>
  <c r="W73" i="14" a="1"/>
  <c r="W73" i="14" s="1"/>
  <c r="AN232" i="14" a="1"/>
  <c r="AN232" i="14" s="1"/>
  <c r="AN203" i="14" a="1"/>
  <c r="AN203" i="14" s="1"/>
  <c r="AN218" i="14" a="1"/>
  <c r="AN218" i="14" s="1"/>
  <c r="AN185" i="14" a="1"/>
  <c r="AN185" i="14" s="1"/>
  <c r="AN176" i="14" a="1"/>
  <c r="AN176" i="14" s="1"/>
  <c r="AN155" i="14" a="1"/>
  <c r="AN155" i="14" s="1"/>
  <c r="AN134" i="14" a="1"/>
  <c r="AN134" i="14" s="1"/>
  <c r="AN127" i="14" a="1"/>
  <c r="AN127" i="14" s="1"/>
  <c r="AN113" i="14" a="1"/>
  <c r="AN113" i="14" s="1"/>
  <c r="AN96" i="14" a="1"/>
  <c r="AN96" i="14" s="1"/>
  <c r="AN77" i="14" a="1"/>
  <c r="AN77" i="14" s="1"/>
  <c r="AN64" i="14" a="1"/>
  <c r="AN64" i="14" s="1"/>
  <c r="AA232" i="14" a="1"/>
  <c r="AA232" i="14" s="1"/>
  <c r="AA226" i="14" a="1"/>
  <c r="AA226" i="14" s="1"/>
  <c r="AA206" i="14" a="1"/>
  <c r="AA206" i="14" s="1"/>
  <c r="AA192" i="14" a="1"/>
  <c r="AA192" i="14" s="1"/>
  <c r="AA177" i="14" a="1"/>
  <c r="AA177" i="14" s="1"/>
  <c r="AA170" i="14" a="1"/>
  <c r="AA170" i="14" s="1"/>
  <c r="AA152" i="14" a="1"/>
  <c r="AA152" i="14" s="1"/>
  <c r="AA120" i="14" a="1"/>
  <c r="AA120" i="14" s="1"/>
  <c r="AA115" i="14" a="1"/>
  <c r="AA115" i="14" s="1"/>
  <c r="AA83" i="14" a="1"/>
  <c r="AA83" i="14" s="1"/>
  <c r="AA68" i="14" a="1"/>
  <c r="AA68" i="14" s="1"/>
  <c r="AA64" i="14" a="1"/>
  <c r="AA64" i="14" s="1"/>
  <c r="AP234" i="14" a="1"/>
  <c r="AP234" i="14" s="1"/>
  <c r="AP220" i="14" a="1"/>
  <c r="AP220" i="14" s="1"/>
  <c r="AP202" i="14" a="1"/>
  <c r="AP202" i="14" s="1"/>
  <c r="AP182" i="14" a="1"/>
  <c r="AP182" i="14" s="1"/>
  <c r="AP167" i="14" a="1"/>
  <c r="AP167" i="14" s="1"/>
  <c r="AP150" i="14" a="1"/>
  <c r="AP150" i="14" s="1"/>
  <c r="AP138" i="14" a="1"/>
  <c r="AP138" i="14" s="1"/>
  <c r="AP115" i="14" a="1"/>
  <c r="AP115" i="14" s="1"/>
  <c r="AP104" i="14" a="1"/>
  <c r="AP104" i="14" s="1"/>
  <c r="AP76" i="14" a="1"/>
  <c r="AP76" i="14" s="1"/>
  <c r="AP72" i="14" a="1"/>
  <c r="AP72" i="14" s="1"/>
  <c r="W235" i="14" a="1"/>
  <c r="W235" i="14" s="1"/>
  <c r="W224" i="14" a="1"/>
  <c r="W224" i="14" s="1"/>
  <c r="W209" i="14" a="1"/>
  <c r="W209" i="14" s="1"/>
  <c r="W181" i="14" a="1"/>
  <c r="W181" i="14" s="1"/>
  <c r="W165" i="14" a="1"/>
  <c r="W165" i="14" s="1"/>
  <c r="W152" i="14" a="1"/>
  <c r="W152" i="14" s="1"/>
  <c r="W146" i="14" a="1"/>
  <c r="W146" i="14" s="1"/>
  <c r="W120" i="14" a="1"/>
  <c r="W120" i="14" s="1"/>
  <c r="W87" i="14" a="1"/>
  <c r="W87" i="14" s="1"/>
  <c r="W88" i="14" a="1"/>
  <c r="W88" i="14" s="1"/>
  <c r="W79" i="14" a="1"/>
  <c r="W79" i="14" s="1"/>
  <c r="AN230" i="14" a="1"/>
  <c r="AN230" i="14" s="1"/>
  <c r="AN212" i="14" a="1"/>
  <c r="AN212" i="14" s="1"/>
  <c r="AN198" i="14" a="1"/>
  <c r="AN198" i="14" s="1"/>
  <c r="AN183" i="14" a="1"/>
  <c r="AN183" i="14" s="1"/>
  <c r="AN175" i="14" a="1"/>
  <c r="AN175" i="14" s="1"/>
  <c r="AN164" i="14" a="1"/>
  <c r="AN164" i="14" s="1"/>
  <c r="AN133" i="14" a="1"/>
  <c r="AN133" i="14" s="1"/>
  <c r="AN116" i="14" a="1"/>
  <c r="AN116" i="14" s="1"/>
  <c r="AN109" i="14" a="1"/>
  <c r="AN109" i="14" s="1"/>
  <c r="AN88" i="14" a="1"/>
  <c r="AN88" i="14" s="1"/>
  <c r="AN69" i="14" a="1"/>
  <c r="AN69" i="14" s="1"/>
  <c r="AN61" i="14" a="1"/>
  <c r="AN61" i="14" s="1"/>
  <c r="AA222" i="14" a="1"/>
  <c r="AA222" i="14" s="1"/>
  <c r="AA229" i="14" a="1"/>
  <c r="AA229" i="14" s="1"/>
  <c r="AA216" i="14" a="1"/>
  <c r="AA216" i="14" s="1"/>
  <c r="AA187" i="14" a="1"/>
  <c r="AA187" i="14" s="1"/>
  <c r="AA186" i="14" a="1"/>
  <c r="AA186" i="14" s="1"/>
  <c r="AA169" i="14" a="1"/>
  <c r="AA169" i="14" s="1"/>
  <c r="AA151" i="14" a="1"/>
  <c r="AA151" i="14" s="1"/>
  <c r="AA127" i="14" a="1"/>
  <c r="AA127" i="14" s="1"/>
  <c r="AA114" i="14" a="1"/>
  <c r="AA114" i="14" s="1"/>
  <c r="AA94" i="14" a="1"/>
  <c r="AA94" i="14" s="1"/>
  <c r="AA71" i="14" a="1"/>
  <c r="AA71" i="14" s="1"/>
  <c r="AP233" i="14" a="1"/>
  <c r="AP233" i="14" s="1"/>
  <c r="AP219" i="14" a="1"/>
  <c r="AP219" i="14" s="1"/>
  <c r="AP200" i="14" a="1"/>
  <c r="AP200" i="14" s="1"/>
  <c r="AP188" i="14" a="1"/>
  <c r="AP188" i="14" s="1"/>
  <c r="AP166" i="14" a="1"/>
  <c r="AP166" i="14" s="1"/>
  <c r="AP149" i="14" a="1"/>
  <c r="AP149" i="14" s="1"/>
  <c r="AP135" i="14" a="1"/>
  <c r="AP135" i="14" s="1"/>
  <c r="AP128" i="14" a="1"/>
  <c r="AP128" i="14" s="1"/>
  <c r="AP105" i="14" a="1"/>
  <c r="AP105" i="14" s="1"/>
  <c r="AP87" i="14" a="1"/>
  <c r="AP87" i="14" s="1"/>
  <c r="W234" i="14" a="1"/>
  <c r="W234" i="14" s="1"/>
  <c r="W223" i="14" a="1"/>
  <c r="W223" i="14" s="1"/>
  <c r="W208" i="14" a="1"/>
  <c r="W208" i="14" s="1"/>
  <c r="W189" i="14" a="1"/>
  <c r="W189" i="14" s="1"/>
  <c r="W156" i="14" a="1"/>
  <c r="W156" i="14" s="1"/>
  <c r="W151" i="14" a="1"/>
  <c r="W151" i="14" s="1"/>
  <c r="W145" i="14" a="1"/>
  <c r="W145" i="14" s="1"/>
  <c r="W123" i="14" a="1"/>
  <c r="W123" i="14" s="1"/>
  <c r="W99" i="14" a="1"/>
  <c r="W99" i="14" s="1"/>
  <c r="W95" i="14" a="1"/>
  <c r="W95" i="14" s="1"/>
  <c r="AN226" i="14" a="1"/>
  <c r="AN226" i="14" s="1"/>
  <c r="AN216" i="14" a="1"/>
  <c r="AN216" i="14" s="1"/>
  <c r="AN215" i="14" a="1"/>
  <c r="AN215" i="14" s="1"/>
  <c r="AN177" i="14" a="1"/>
  <c r="AN177" i="14" s="1"/>
  <c r="AN157" i="14" a="1"/>
  <c r="AN157" i="14" s="1"/>
  <c r="AN144" i="14" a="1"/>
  <c r="AN144" i="14" s="1"/>
  <c r="AN130" i="14" a="1"/>
  <c r="AN130" i="14" s="1"/>
  <c r="AN117" i="14" a="1"/>
  <c r="AN117" i="14" s="1"/>
  <c r="AN110" i="14" a="1"/>
  <c r="AN110" i="14" s="1"/>
  <c r="AN87" i="14" a="1"/>
  <c r="AN87" i="14" s="1"/>
  <c r="AN86" i="14" a="1"/>
  <c r="AN86" i="14" s="1"/>
  <c r="AF239" i="14" a="1"/>
  <c r="AF239" i="14" s="1"/>
  <c r="AF196" i="14" a="1"/>
  <c r="AF196" i="14" s="1"/>
  <c r="AF199" i="14" a="1"/>
  <c r="AF199" i="14" s="1"/>
  <c r="AF184" i="14" a="1"/>
  <c r="AF184" i="14" s="1"/>
  <c r="AF174" i="14" a="1"/>
  <c r="AF174" i="14" s="1"/>
  <c r="AF159" i="14" a="1"/>
  <c r="AF159" i="14" s="1"/>
  <c r="AF140" i="14" a="1"/>
  <c r="AF140" i="14" s="1"/>
  <c r="AF118" i="14" a="1"/>
  <c r="AF118" i="14" s="1"/>
  <c r="AF102" i="14" a="1"/>
  <c r="AF102" i="14" s="1"/>
  <c r="AF90" i="14" a="1"/>
  <c r="AF90" i="14" s="1"/>
  <c r="AF75" i="14" a="1"/>
  <c r="AF75" i="14" s="1"/>
  <c r="G229" i="14" a="1"/>
  <c r="G229" i="14" s="1"/>
  <c r="G211" i="14" a="1"/>
  <c r="G211" i="14" s="1"/>
  <c r="G193" i="14" a="1"/>
  <c r="G193" i="14" s="1"/>
  <c r="G187" i="14" a="1"/>
  <c r="G187" i="14" s="1"/>
  <c r="G175" i="14" a="1"/>
  <c r="G175" i="14" s="1"/>
  <c r="G161" i="14" a="1"/>
  <c r="G161" i="14" s="1"/>
  <c r="G138" i="14" a="1"/>
  <c r="G138" i="14" s="1"/>
  <c r="G126" i="14" a="1"/>
  <c r="G126" i="14" s="1"/>
  <c r="G114" i="14" a="1"/>
  <c r="G114" i="14" s="1"/>
  <c r="G89" i="14" a="1"/>
  <c r="G89" i="14" s="1"/>
  <c r="G77" i="14" a="1"/>
  <c r="G77" i="14" s="1"/>
  <c r="G63" i="14" a="1"/>
  <c r="G63" i="14" s="1"/>
  <c r="AD237" i="14" a="1"/>
  <c r="AD237" i="14" s="1"/>
  <c r="AD208" i="14" a="1"/>
  <c r="AD208" i="14" s="1"/>
  <c r="AD177" i="14" a="1"/>
  <c r="AD177" i="14" s="1"/>
  <c r="AD142" i="14" a="1"/>
  <c r="AD142" i="14" s="1"/>
  <c r="AD117" i="14" a="1"/>
  <c r="AD117" i="14" s="1"/>
  <c r="AD88" i="14" a="1"/>
  <c r="AD88" i="14" s="1"/>
  <c r="AF237" i="14" a="1"/>
  <c r="AF237" i="14" s="1"/>
  <c r="AF205" i="14" a="1"/>
  <c r="AF205" i="14" s="1"/>
  <c r="AF204" i="14" a="1"/>
  <c r="AF204" i="14" s="1"/>
  <c r="AF168" i="14" a="1"/>
  <c r="AF168" i="14" s="1"/>
  <c r="AF172" i="14" a="1"/>
  <c r="AF172" i="14" s="1"/>
  <c r="AF161" i="14" a="1"/>
  <c r="AF161" i="14" s="1"/>
  <c r="AF130" i="14" a="1"/>
  <c r="AF130" i="14" s="1"/>
  <c r="AF104" i="14" a="1"/>
  <c r="AF104" i="14" s="1"/>
  <c r="AF105" i="14" a="1"/>
  <c r="AF105" i="14" s="1"/>
  <c r="AF87" i="14" a="1"/>
  <c r="AF87" i="14" s="1"/>
  <c r="AF72" i="14" a="1"/>
  <c r="AF72" i="14" s="1"/>
  <c r="G227" i="14" a="1"/>
  <c r="G227" i="14" s="1"/>
  <c r="G203" i="14" a="1"/>
  <c r="G203" i="14" s="1"/>
  <c r="G184" i="14" a="1"/>
  <c r="G184" i="14" s="1"/>
  <c r="G183" i="14" a="1"/>
  <c r="G183" i="14" s="1"/>
  <c r="G171" i="14" a="1"/>
  <c r="G171" i="14" s="1"/>
  <c r="G156" i="14" a="1"/>
  <c r="G156" i="14" s="1"/>
  <c r="G134" i="14" a="1"/>
  <c r="G134" i="14" s="1"/>
  <c r="G122" i="14" a="1"/>
  <c r="G122" i="14" s="1"/>
  <c r="G106" i="14" a="1"/>
  <c r="G106" i="14" s="1"/>
  <c r="G101" i="14" a="1"/>
  <c r="G101" i="14" s="1"/>
  <c r="G74" i="14" a="1"/>
  <c r="G74" i="14" s="1"/>
  <c r="G61" i="14" a="1"/>
  <c r="G61" i="14" s="1"/>
  <c r="F239" i="14" a="1"/>
  <c r="F239" i="14" s="1"/>
  <c r="F217" i="14" a="1"/>
  <c r="F217" i="14" s="1"/>
  <c r="F210" i="14" a="1"/>
  <c r="F210" i="14" s="1"/>
  <c r="F189" i="14" a="1"/>
  <c r="F189" i="14" s="1"/>
  <c r="F176" i="14" a="1"/>
  <c r="F176" i="14" s="1"/>
  <c r="F145" i="14" a="1"/>
  <c r="F145" i="14" s="1"/>
  <c r="F126" i="14" a="1"/>
  <c r="F126" i="14" s="1"/>
  <c r="F110" i="14" a="1"/>
  <c r="F110" i="14" s="1"/>
  <c r="F88" i="14" a="1"/>
  <c r="F88" i="14" s="1"/>
  <c r="F80" i="14" a="1"/>
  <c r="F80" i="14" s="1"/>
  <c r="F71" i="14" a="1"/>
  <c r="F71" i="14" s="1"/>
  <c r="R228" i="14" a="1"/>
  <c r="R228" i="14" s="1"/>
  <c r="R210" i="14" a="1"/>
  <c r="R210" i="14" s="1"/>
  <c r="R169" i="14" a="1"/>
  <c r="R169" i="14" s="1"/>
  <c r="R160" i="14" a="1"/>
  <c r="R160" i="14" s="1"/>
  <c r="R121" i="14" a="1"/>
  <c r="R121" i="14" s="1"/>
  <c r="R94" i="14" a="1"/>
  <c r="R94" i="14" s="1"/>
  <c r="R77" i="14" a="1"/>
  <c r="R77" i="14" s="1"/>
  <c r="AD236" i="14" a="1"/>
  <c r="AD236" i="14" s="1"/>
  <c r="AD207" i="14" a="1"/>
  <c r="AD207" i="14" s="1"/>
  <c r="AD176" i="14" a="1"/>
  <c r="AD176" i="14" s="1"/>
  <c r="AD132" i="14" a="1"/>
  <c r="AD132" i="14" s="1"/>
  <c r="AD115" i="14" a="1"/>
  <c r="AD115" i="14" s="1"/>
  <c r="AD81" i="14" a="1"/>
  <c r="AD81" i="14" s="1"/>
  <c r="AD204" i="14" a="1"/>
  <c r="AD204" i="14" s="1"/>
  <c r="AD122" i="14" a="1"/>
  <c r="AD122" i="14" s="1"/>
  <c r="AD114" i="14" a="1"/>
  <c r="AD114" i="14" s="1"/>
  <c r="AF235" i="14" a="1"/>
  <c r="AF235" i="14" s="1"/>
  <c r="AF213" i="14" a="1"/>
  <c r="AF213" i="14" s="1"/>
  <c r="AF200" i="14" a="1"/>
  <c r="AF200" i="14" s="1"/>
  <c r="AF194" i="14" a="1"/>
  <c r="AF194" i="14" s="1"/>
  <c r="AF138" i="14" a="1"/>
  <c r="AF138" i="14" s="1"/>
  <c r="AF160" i="14" a="1"/>
  <c r="AF160" i="14" s="1"/>
  <c r="AF133" i="14" a="1"/>
  <c r="AF133" i="14" s="1"/>
  <c r="AF120" i="14" a="1"/>
  <c r="AF120" i="14" s="1"/>
  <c r="AF94" i="14" a="1"/>
  <c r="AF94" i="14" s="1"/>
  <c r="AF76" i="14" a="1"/>
  <c r="AF76" i="14" s="1"/>
  <c r="AF82" i="14" a="1"/>
  <c r="AF82" i="14" s="1"/>
  <c r="G240" i="14" a="1"/>
  <c r="G240" i="14" s="1"/>
  <c r="G215" i="14" a="1"/>
  <c r="G215" i="14" s="1"/>
  <c r="G206" i="14" a="1"/>
  <c r="G206" i="14" s="1"/>
  <c r="G191" i="14" a="1"/>
  <c r="G191" i="14" s="1"/>
  <c r="G177" i="14" a="1"/>
  <c r="G177" i="14" s="1"/>
  <c r="G158" i="14" a="1"/>
  <c r="G158" i="14" s="1"/>
  <c r="G129" i="14" a="1"/>
  <c r="G129" i="14" s="1"/>
  <c r="G123" i="14" a="1"/>
  <c r="G123" i="14" s="1"/>
  <c r="G109" i="14" a="1"/>
  <c r="G109" i="14" s="1"/>
  <c r="G99" i="14" a="1"/>
  <c r="G99" i="14" s="1"/>
  <c r="G64" i="14" a="1"/>
  <c r="G64" i="14" s="1"/>
  <c r="R236" i="14" a="1"/>
  <c r="R236" i="14" s="1"/>
  <c r="R200" i="14" a="1"/>
  <c r="R200" i="14" s="1"/>
  <c r="R194" i="14" a="1"/>
  <c r="R194" i="14" s="1"/>
  <c r="R165" i="14" a="1"/>
  <c r="R165" i="14" s="1"/>
  <c r="R129" i="14" a="1"/>
  <c r="R129" i="14" s="1"/>
  <c r="R93" i="14" a="1"/>
  <c r="R93" i="14" s="1"/>
  <c r="R63" i="14" a="1"/>
  <c r="R63" i="14" s="1"/>
  <c r="AD233" i="14" a="1"/>
  <c r="AD233" i="14" s="1"/>
  <c r="AD202" i="14" a="1"/>
  <c r="AD202" i="14" s="1"/>
  <c r="AD174" i="14" a="1"/>
  <c r="AD174" i="14" s="1"/>
  <c r="AD136" i="14" a="1"/>
  <c r="AD136" i="14" s="1"/>
  <c r="AD112" i="14" a="1"/>
  <c r="AD112" i="14" s="1"/>
  <c r="AD77" i="14" a="1"/>
  <c r="AD77" i="14" s="1"/>
  <c r="AF234" i="14" a="1"/>
  <c r="AF234" i="14" s="1"/>
  <c r="AF209" i="14" a="1"/>
  <c r="AF209" i="14" s="1"/>
  <c r="AF198" i="14" a="1"/>
  <c r="AF198" i="14" s="1"/>
  <c r="AF193" i="14" a="1"/>
  <c r="AF193" i="14" s="1"/>
  <c r="AF154" i="14" a="1"/>
  <c r="AF154" i="14" s="1"/>
  <c r="AF146" i="14" a="1"/>
  <c r="AF146" i="14" s="1"/>
  <c r="AF143" i="14" a="1"/>
  <c r="AF143" i="14" s="1"/>
  <c r="AF119" i="14" a="1"/>
  <c r="AF119" i="14" s="1"/>
  <c r="AF101" i="14" a="1"/>
  <c r="AF101" i="14" s="1"/>
  <c r="AF95" i="14" a="1"/>
  <c r="AF95" i="14" s="1"/>
  <c r="AF78" i="14" a="1"/>
  <c r="AF78" i="14" s="1"/>
  <c r="G239" i="14" a="1"/>
  <c r="G239" i="14" s="1"/>
  <c r="G214" i="14" a="1"/>
  <c r="G214" i="14" s="1"/>
  <c r="G197" i="14" a="1"/>
  <c r="G197" i="14" s="1"/>
  <c r="G188" i="14" a="1"/>
  <c r="G188" i="14" s="1"/>
  <c r="G176" i="14" a="1"/>
  <c r="G176" i="14" s="1"/>
  <c r="G155" i="14" a="1"/>
  <c r="G155" i="14" s="1"/>
  <c r="G125" i="14" a="1"/>
  <c r="G125" i="14" s="1"/>
  <c r="G124" i="14" a="1"/>
  <c r="G124" i="14" s="1"/>
  <c r="G108" i="14" a="1"/>
  <c r="G108" i="14" s="1"/>
  <c r="G98" i="14" a="1"/>
  <c r="G98" i="14" s="1"/>
  <c r="G79" i="14" a="1"/>
  <c r="G79" i="14" s="1"/>
  <c r="F235" i="14" a="1"/>
  <c r="F235" i="14" s="1"/>
  <c r="F205" i="14" a="1"/>
  <c r="F205" i="14" s="1"/>
  <c r="F207" i="14" a="1"/>
  <c r="F207" i="14" s="1"/>
  <c r="F159" i="14" a="1"/>
  <c r="F159" i="14" s="1"/>
  <c r="F155" i="14" a="1"/>
  <c r="F155" i="14" s="1"/>
  <c r="F142" i="14" a="1"/>
  <c r="F142" i="14" s="1"/>
  <c r="F120" i="14" a="1"/>
  <c r="F120" i="14" s="1"/>
  <c r="F117" i="14" a="1"/>
  <c r="F117" i="14" s="1"/>
  <c r="F75" i="14" a="1"/>
  <c r="F75" i="14" s="1"/>
  <c r="F76" i="14" a="1"/>
  <c r="F76" i="14" s="1"/>
  <c r="F72" i="14" a="1"/>
  <c r="F72" i="14" s="1"/>
  <c r="R235" i="14" a="1"/>
  <c r="R235" i="14" s="1"/>
  <c r="R213" i="14" a="1"/>
  <c r="R213" i="14" s="1"/>
  <c r="R193" i="14" a="1"/>
  <c r="R193" i="14" s="1"/>
  <c r="R154" i="14" a="1"/>
  <c r="R154" i="14" s="1"/>
  <c r="R134" i="14" a="1"/>
  <c r="R134" i="14" s="1"/>
  <c r="R79" i="14" a="1"/>
  <c r="R79" i="14" s="1"/>
  <c r="R66" i="14" a="1"/>
  <c r="R66" i="14" s="1"/>
  <c r="AD220" i="14" a="1"/>
  <c r="AD220" i="14" s="1"/>
  <c r="AD193" i="14" a="1"/>
  <c r="AD193" i="14" s="1"/>
  <c r="AD161" i="14" a="1"/>
  <c r="AD161" i="14" s="1"/>
  <c r="AD139" i="14" a="1"/>
  <c r="AD139" i="14" s="1"/>
  <c r="AD109" i="14" a="1"/>
  <c r="AD109" i="14" s="1"/>
  <c r="AD87" i="14" a="1"/>
  <c r="AD87" i="14" s="1"/>
  <c r="AD93" i="14" a="1"/>
  <c r="AD93" i="14" s="1"/>
  <c r="AF233" i="14" a="1"/>
  <c r="AF233" i="14" s="1"/>
  <c r="AF206" i="14" a="1"/>
  <c r="AF206" i="14" s="1"/>
  <c r="AF195" i="14" a="1"/>
  <c r="AF195" i="14" s="1"/>
  <c r="AF192" i="14" a="1"/>
  <c r="AF192" i="14" s="1"/>
  <c r="AF165" i="14" a="1"/>
  <c r="AF165" i="14" s="1"/>
  <c r="AF149" i="14" a="1"/>
  <c r="AF149" i="14" s="1"/>
  <c r="AF142" i="14" a="1"/>
  <c r="AF142" i="14" s="1"/>
  <c r="AF117" i="14" a="1"/>
  <c r="AF117" i="14" s="1"/>
  <c r="AF100" i="14" a="1"/>
  <c r="AF100" i="14" s="1"/>
  <c r="AF84" i="14" a="1"/>
  <c r="AF84" i="14" s="1"/>
  <c r="AF68" i="14" a="1"/>
  <c r="AF68" i="14" s="1"/>
  <c r="G238" i="14" a="1"/>
  <c r="G238" i="14" s="1"/>
  <c r="G200" i="14" a="1"/>
  <c r="G200" i="14" s="1"/>
  <c r="G204" i="14" a="1"/>
  <c r="G204" i="14" s="1"/>
  <c r="G190" i="14" a="1"/>
  <c r="G190" i="14" s="1"/>
  <c r="G169" i="14" a="1"/>
  <c r="G169" i="14" s="1"/>
  <c r="G149" i="14" a="1"/>
  <c r="G149" i="14" s="1"/>
  <c r="G132" i="14" a="1"/>
  <c r="G132" i="14" s="1"/>
  <c r="G121" i="14" a="1"/>
  <c r="G121" i="14" s="1"/>
  <c r="G107" i="14" a="1"/>
  <c r="G107" i="14" s="1"/>
  <c r="G88" i="14" a="1"/>
  <c r="G88" i="14" s="1"/>
  <c r="G67" i="14" a="1"/>
  <c r="G67" i="14" s="1"/>
  <c r="R234" i="14" a="1"/>
  <c r="R234" i="14" s="1"/>
  <c r="R206" i="14" a="1"/>
  <c r="R206" i="14" s="1"/>
  <c r="R192" i="14" a="1"/>
  <c r="R192" i="14" s="1"/>
  <c r="R145" i="14" a="1"/>
  <c r="R145" i="14" s="1"/>
  <c r="R132" i="14" a="1"/>
  <c r="R132" i="14" s="1"/>
  <c r="R97" i="14" a="1"/>
  <c r="R97" i="14" s="1"/>
  <c r="R69" i="14" a="1"/>
  <c r="R69" i="14" s="1"/>
  <c r="AD212" i="14" a="1"/>
  <c r="AD212" i="14" s="1"/>
  <c r="AD198" i="14" a="1"/>
  <c r="AD198" i="14" s="1"/>
  <c r="AD155" i="14" a="1"/>
  <c r="AD155" i="14" s="1"/>
  <c r="AD134" i="14" a="1"/>
  <c r="AD134" i="14" s="1"/>
  <c r="AD101" i="14" a="1"/>
  <c r="AD101" i="14" s="1"/>
  <c r="AD72" i="14" a="1"/>
  <c r="AD72" i="14" s="1"/>
  <c r="AF240" i="14" a="1"/>
  <c r="AF240" i="14" s="1"/>
  <c r="AF223" i="14" a="1"/>
  <c r="AF223" i="14" s="1"/>
  <c r="AF171" i="14" a="1"/>
  <c r="AF171" i="14" s="1"/>
  <c r="AF189" i="14" a="1"/>
  <c r="AF189" i="14" s="1"/>
  <c r="AF157" i="14" a="1"/>
  <c r="AF157" i="14" s="1"/>
  <c r="AF145" i="14" a="1"/>
  <c r="AF145" i="14" s="1"/>
  <c r="AF141" i="14" a="1"/>
  <c r="AF141" i="14" s="1"/>
  <c r="AF114" i="14" a="1"/>
  <c r="AF114" i="14" s="1"/>
  <c r="AF98" i="14" a="1"/>
  <c r="AF98" i="14" s="1"/>
  <c r="AF77" i="14" a="1"/>
  <c r="AF77" i="14" s="1"/>
  <c r="AF61" i="14" a="1"/>
  <c r="AF61" i="14" s="1"/>
  <c r="G236" i="14" a="1"/>
  <c r="G236" i="14" s="1"/>
  <c r="G226" i="14" a="1"/>
  <c r="G226" i="14" s="1"/>
  <c r="G201" i="14" a="1"/>
  <c r="G201" i="14" s="1"/>
  <c r="G185" i="14" a="1"/>
  <c r="G185" i="14" s="1"/>
  <c r="G173" i="14" a="1"/>
  <c r="G173" i="14" s="1"/>
  <c r="G154" i="14" a="1"/>
  <c r="G154" i="14" s="1"/>
  <c r="G141" i="14" a="1"/>
  <c r="G141" i="14" s="1"/>
  <c r="G119" i="14" a="1"/>
  <c r="G119" i="14" s="1"/>
  <c r="G110" i="14" a="1"/>
  <c r="G110" i="14" s="1"/>
  <c r="G86" i="14" a="1"/>
  <c r="G86" i="14" s="1"/>
  <c r="G80" i="14" a="1"/>
  <c r="G80" i="14" s="1"/>
  <c r="F232" i="14" a="1"/>
  <c r="F232" i="14" s="1"/>
  <c r="F233" i="14" a="1"/>
  <c r="F233" i="14" s="1"/>
  <c r="F203" i="14" a="1"/>
  <c r="F203" i="14" s="1"/>
  <c r="F173" i="14" a="1"/>
  <c r="F173" i="14" s="1"/>
  <c r="F174" i="14" a="1"/>
  <c r="F174" i="14" s="1"/>
  <c r="F157" i="14" a="1"/>
  <c r="F157" i="14" s="1"/>
  <c r="F147" i="14" a="1"/>
  <c r="F147" i="14" s="1"/>
  <c r="F131" i="14" a="1"/>
  <c r="F131" i="14" s="1"/>
  <c r="F115" i="14" a="1"/>
  <c r="F115" i="14" s="1"/>
  <c r="F103" i="14" a="1"/>
  <c r="F103" i="14" s="1"/>
  <c r="F85" i="14" a="1"/>
  <c r="F85" i="14" s="1"/>
  <c r="F62" i="14" a="1"/>
  <c r="F62" i="14" s="1"/>
  <c r="R233" i="14" a="1"/>
  <c r="R233" i="14" s="1"/>
  <c r="R195" i="14" a="1"/>
  <c r="R195" i="14" s="1"/>
  <c r="R178" i="14" a="1"/>
  <c r="R178" i="14" s="1"/>
  <c r="R127" i="14" a="1"/>
  <c r="R127" i="14" s="1"/>
  <c r="R131" i="14" a="1"/>
  <c r="R131" i="14" s="1"/>
  <c r="R89" i="14" a="1"/>
  <c r="R89" i="14" s="1"/>
  <c r="R62" i="14" a="1"/>
  <c r="R62" i="14" s="1"/>
  <c r="AD211" i="14" a="1"/>
  <c r="AD211" i="14" s="1"/>
  <c r="AD186" i="14" a="1"/>
  <c r="AD186" i="14" s="1"/>
  <c r="AD153" i="14" a="1"/>
  <c r="AD153" i="14" s="1"/>
  <c r="AD138" i="14" a="1"/>
  <c r="AD138" i="14" s="1"/>
  <c r="AD95" i="14" a="1"/>
  <c r="AD95" i="14" s="1"/>
  <c r="AD62" i="14" a="1"/>
  <c r="AD62" i="14" s="1"/>
  <c r="AF229" i="14" a="1"/>
  <c r="AF229" i="14" s="1"/>
  <c r="AF238" i="14" a="1"/>
  <c r="AF238" i="14" s="1"/>
  <c r="AF222" i="14" a="1"/>
  <c r="AF222" i="14" s="1"/>
  <c r="AF186" i="14" a="1"/>
  <c r="AF186" i="14" s="1"/>
  <c r="AF188" i="14" a="1"/>
  <c r="AF188" i="14" s="1"/>
  <c r="AF153" i="14" a="1"/>
  <c r="AF153" i="14" s="1"/>
  <c r="AF137" i="14" a="1"/>
  <c r="AF137" i="14" s="1"/>
  <c r="AF135" i="14" a="1"/>
  <c r="AF135" i="14" s="1"/>
  <c r="AF123" i="14" a="1"/>
  <c r="AF123" i="14" s="1"/>
  <c r="AF92" i="14" a="1"/>
  <c r="AF92" i="14" s="1"/>
  <c r="AF80" i="14" a="1"/>
  <c r="AF80" i="14" s="1"/>
  <c r="AF67" i="14" a="1"/>
  <c r="AF67" i="14" s="1"/>
  <c r="G235" i="14" a="1"/>
  <c r="G235" i="14" s="1"/>
  <c r="G225" i="14" a="1"/>
  <c r="G225" i="14" s="1"/>
  <c r="G202" i="14" a="1"/>
  <c r="G202" i="14" s="1"/>
  <c r="G189" i="14" a="1"/>
  <c r="G189" i="14" s="1"/>
  <c r="G170" i="14" a="1"/>
  <c r="G170" i="14" s="1"/>
  <c r="G153" i="14" a="1"/>
  <c r="G153" i="14" s="1"/>
  <c r="G136" i="14" a="1"/>
  <c r="G136" i="14" s="1"/>
  <c r="G111" i="14" a="1"/>
  <c r="G111" i="14" s="1"/>
  <c r="G87" i="14" a="1"/>
  <c r="G87" i="14" s="1"/>
  <c r="G66" i="14" a="1"/>
  <c r="G66" i="14" s="1"/>
  <c r="G76" i="14" a="1"/>
  <c r="G76" i="14" s="1"/>
  <c r="F231" i="14" a="1"/>
  <c r="F231" i="14" s="1"/>
  <c r="F225" i="14" a="1"/>
  <c r="F225" i="14" s="1"/>
  <c r="F194" i="14" a="1"/>
  <c r="F194" i="14" s="1"/>
  <c r="F199" i="14" a="1"/>
  <c r="F199" i="14" s="1"/>
  <c r="F175" i="14" a="1"/>
  <c r="F175" i="14" s="1"/>
  <c r="F163" i="14" a="1"/>
  <c r="F163" i="14" s="1"/>
  <c r="F144" i="14" a="1"/>
  <c r="F144" i="14" s="1"/>
  <c r="F130" i="14" a="1"/>
  <c r="F130" i="14" s="1"/>
  <c r="F114" i="14" a="1"/>
  <c r="F114" i="14" s="1"/>
  <c r="F102" i="14" a="1"/>
  <c r="F102" i="14" s="1"/>
  <c r="F67" i="14" a="1"/>
  <c r="F67" i="14" s="1"/>
  <c r="F61" i="14" a="1"/>
  <c r="F61" i="14" s="1"/>
  <c r="R238" i="14" a="1"/>
  <c r="R238" i="14" s="1"/>
  <c r="R198" i="14" a="1"/>
  <c r="R198" i="14" s="1"/>
  <c r="R184" i="14" a="1"/>
  <c r="R184" i="14" s="1"/>
  <c r="R148" i="14" a="1"/>
  <c r="R148" i="14" s="1"/>
  <c r="R119" i="14" a="1"/>
  <c r="R119" i="14" s="1"/>
  <c r="R84" i="14" a="1"/>
  <c r="R84" i="14" s="1"/>
  <c r="R61" i="14" a="1"/>
  <c r="R61" i="14" s="1"/>
  <c r="AD216" i="14" a="1"/>
  <c r="AD216" i="14" s="1"/>
  <c r="AD182" i="14" a="1"/>
  <c r="AD182" i="14" s="1"/>
  <c r="AD157" i="14" a="1"/>
  <c r="AD157" i="14" s="1"/>
  <c r="AD137" i="14" a="1"/>
  <c r="AD137" i="14" s="1"/>
  <c r="AD104" i="14" a="1"/>
  <c r="AD104" i="14" s="1"/>
  <c r="AD73" i="14" a="1"/>
  <c r="AD73" i="14" s="1"/>
  <c r="AF224" i="14" a="1"/>
  <c r="AF224" i="14" s="1"/>
  <c r="AF228" i="14" a="1"/>
  <c r="AF228" i="14" s="1"/>
  <c r="AF221" i="14" a="1"/>
  <c r="AF221" i="14" s="1"/>
  <c r="AF181" i="14" a="1"/>
  <c r="AF181" i="14" s="1"/>
  <c r="AF183" i="14" a="1"/>
  <c r="AF183" i="14" s="1"/>
  <c r="AF167" i="14" a="1"/>
  <c r="AF167" i="14" s="1"/>
  <c r="AF148" i="14" a="1"/>
  <c r="AF148" i="14" s="1"/>
  <c r="AF126" i="14" a="1"/>
  <c r="AF126" i="14" s="1"/>
  <c r="AF128" i="14" a="1"/>
  <c r="AF128" i="14" s="1"/>
  <c r="AF89" i="14" a="1"/>
  <c r="AF89" i="14" s="1"/>
  <c r="AF73" i="14" a="1"/>
  <c r="AF73" i="14" s="1"/>
  <c r="AF69" i="14" a="1"/>
  <c r="AF69" i="14" s="1"/>
  <c r="G234" i="14" a="1"/>
  <c r="G234" i="14" s="1"/>
  <c r="G224" i="14" a="1"/>
  <c r="G224" i="14" s="1"/>
  <c r="G210" i="14" a="1"/>
  <c r="G210" i="14" s="1"/>
  <c r="G181" i="14" a="1"/>
  <c r="G181" i="14" s="1"/>
  <c r="G165" i="14" a="1"/>
  <c r="G165" i="14" s="1"/>
  <c r="G152" i="14" a="1"/>
  <c r="G152" i="14" s="1"/>
  <c r="G147" i="14" a="1"/>
  <c r="G147" i="14" s="1"/>
  <c r="G128" i="14" a="1"/>
  <c r="G128" i="14" s="1"/>
  <c r="G104" i="14" a="1"/>
  <c r="G104" i="14" s="1"/>
  <c r="G93" i="14" a="1"/>
  <c r="G93" i="14" s="1"/>
  <c r="G70" i="14" a="1"/>
  <c r="G70" i="14" s="1"/>
  <c r="F228" i="14" a="1"/>
  <c r="F228" i="14" s="1"/>
  <c r="F219" i="14" a="1"/>
  <c r="F219" i="14" s="1"/>
  <c r="F193" i="14" a="1"/>
  <c r="F193" i="14" s="1"/>
  <c r="F184" i="14" a="1"/>
  <c r="F184" i="14" s="1"/>
  <c r="F166" i="14" a="1"/>
  <c r="F166" i="14" s="1"/>
  <c r="F162" i="14" a="1"/>
  <c r="F162" i="14" s="1"/>
  <c r="F146" i="14" a="1"/>
  <c r="F146" i="14" s="1"/>
  <c r="F128" i="14" a="1"/>
  <c r="F128" i="14" s="1"/>
  <c r="F106" i="14" a="1"/>
  <c r="F106" i="14" s="1"/>
  <c r="F90" i="14" a="1"/>
  <c r="F90" i="14" s="1"/>
  <c r="F81" i="14" a="1"/>
  <c r="F81" i="14" s="1"/>
  <c r="F68" i="14" a="1"/>
  <c r="F68" i="14" s="1"/>
  <c r="R222" i="14" a="1"/>
  <c r="R222" i="14" s="1"/>
  <c r="R207" i="14" a="1"/>
  <c r="R207" i="14" s="1"/>
  <c r="R187" i="14" a="1"/>
  <c r="R187" i="14" s="1"/>
  <c r="R143" i="14" a="1"/>
  <c r="R143" i="14" s="1"/>
  <c r="R103" i="14" a="1"/>
  <c r="R103" i="14" s="1"/>
  <c r="R91" i="14" a="1"/>
  <c r="R91" i="14" s="1"/>
  <c r="R60" i="14" a="1"/>
  <c r="R60" i="14" s="1"/>
  <c r="AD210" i="14" a="1"/>
  <c r="AD210" i="14" s="1"/>
  <c r="AD187" i="14" a="1"/>
  <c r="AD187" i="14" s="1"/>
  <c r="AD163" i="14" a="1"/>
  <c r="AD163" i="14" s="1"/>
  <c r="AD130" i="14" a="1"/>
  <c r="AD130" i="14" s="1"/>
  <c r="AD103" i="14" a="1"/>
  <c r="AD103" i="14" s="1"/>
  <c r="AD64" i="14" a="1"/>
  <c r="AD64" i="14" s="1"/>
  <c r="AD160" i="14" a="1"/>
  <c r="AD160" i="14" s="1"/>
  <c r="AF225" i="14" a="1"/>
  <c r="AF225" i="14" s="1"/>
  <c r="AF208" i="14" a="1"/>
  <c r="AF208" i="14" s="1"/>
  <c r="AF220" i="14" a="1"/>
  <c r="AF220" i="14" s="1"/>
  <c r="AF178" i="14" a="1"/>
  <c r="AF178" i="14" s="1"/>
  <c r="AF185" i="14" a="1"/>
  <c r="AF185" i="14" s="1"/>
  <c r="AF166" i="14" a="1"/>
  <c r="AF166" i="14" s="1"/>
  <c r="AF129" i="14" a="1"/>
  <c r="AF129" i="14" s="1"/>
  <c r="AF125" i="14" a="1"/>
  <c r="AF125" i="14" s="1"/>
  <c r="AF109" i="14" a="1"/>
  <c r="AF109" i="14" s="1"/>
  <c r="AF99" i="14" a="1"/>
  <c r="AF99" i="14" s="1"/>
  <c r="AF85" i="14" a="1"/>
  <c r="AF85" i="14" s="1"/>
  <c r="AF62" i="14" a="1"/>
  <c r="AF62" i="14" s="1"/>
  <c r="G233" i="14" a="1"/>
  <c r="G233" i="14" s="1"/>
  <c r="G223" i="14" a="1"/>
  <c r="G223" i="14" s="1"/>
  <c r="G209" i="14" a="1"/>
  <c r="G209" i="14" s="1"/>
  <c r="G180" i="14" a="1"/>
  <c r="G180" i="14" s="1"/>
  <c r="G159" i="14" a="1"/>
  <c r="G159" i="14" s="1"/>
  <c r="G151" i="14" a="1"/>
  <c r="G151" i="14" s="1"/>
  <c r="G146" i="14" a="1"/>
  <c r="G146" i="14" s="1"/>
  <c r="G113" i="14" a="1"/>
  <c r="G113" i="14" s="1"/>
  <c r="G103" i="14" a="1"/>
  <c r="G103" i="14" s="1"/>
  <c r="G68" i="14" a="1"/>
  <c r="G68" i="14" s="1"/>
  <c r="G69" i="14" a="1"/>
  <c r="G69" i="14" s="1"/>
  <c r="F223" i="14" a="1"/>
  <c r="F223" i="14" s="1"/>
  <c r="F240" i="14" a="1"/>
  <c r="F240" i="14" s="1"/>
  <c r="F198" i="14" a="1"/>
  <c r="F198" i="14" s="1"/>
  <c r="F187" i="14" a="1"/>
  <c r="F187" i="14" s="1"/>
  <c r="F171" i="14" a="1"/>
  <c r="F171" i="14" s="1"/>
  <c r="F148" i="14" a="1"/>
  <c r="F148" i="14" s="1"/>
  <c r="F136" i="14" a="1"/>
  <c r="F136" i="14" s="1"/>
  <c r="F127" i="14" a="1"/>
  <c r="F127" i="14" s="1"/>
  <c r="F107" i="14" a="1"/>
  <c r="F107" i="14" s="1"/>
  <c r="F97" i="14" a="1"/>
  <c r="F97" i="14" s="1"/>
  <c r="F78" i="14" a="1"/>
  <c r="F78" i="14" s="1"/>
  <c r="F66" i="14" a="1"/>
  <c r="F66" i="14" s="1"/>
  <c r="R227" i="14" a="1"/>
  <c r="R227" i="14" s="1"/>
  <c r="R196" i="14" a="1"/>
  <c r="R196" i="14" s="1"/>
  <c r="R177" i="14" a="1"/>
  <c r="R177" i="14" s="1"/>
  <c r="R146" i="14" a="1"/>
  <c r="R146" i="14" s="1"/>
  <c r="R120" i="14" a="1"/>
  <c r="R120" i="14" s="1"/>
  <c r="R88" i="14" a="1"/>
  <c r="R88" i="14" s="1"/>
  <c r="AD229" i="14" a="1"/>
  <c r="AD229" i="14" s="1"/>
  <c r="AD205" i="14" a="1"/>
  <c r="AD205" i="14" s="1"/>
  <c r="AD191" i="14" a="1"/>
  <c r="AD191" i="14" s="1"/>
  <c r="AD156" i="14" a="1"/>
  <c r="AD156" i="14" s="1"/>
  <c r="AD129" i="14" a="1"/>
  <c r="AD129" i="14" s="1"/>
  <c r="AD102" i="14" a="1"/>
  <c r="AD102" i="14" s="1"/>
  <c r="AD70" i="14" a="1"/>
  <c r="AD70" i="14" s="1"/>
  <c r="AF226" i="14" a="1"/>
  <c r="AF226" i="14" s="1"/>
  <c r="AF211" i="14" a="1"/>
  <c r="AF211" i="14" s="1"/>
  <c r="AF219" i="14" a="1"/>
  <c r="AF219" i="14" s="1"/>
  <c r="AF180" i="14" a="1"/>
  <c r="AF180" i="14" s="1"/>
  <c r="AF170" i="14" a="1"/>
  <c r="AF170" i="14" s="1"/>
  <c r="AF152" i="14" a="1"/>
  <c r="AF152" i="14" s="1"/>
  <c r="AF144" i="14" a="1"/>
  <c r="AF144" i="14" s="1"/>
  <c r="AF127" i="14" a="1"/>
  <c r="AF127" i="14" s="1"/>
  <c r="AF113" i="14" a="1"/>
  <c r="AF113" i="14" s="1"/>
  <c r="AF97" i="14" a="1"/>
  <c r="AF97" i="14" s="1"/>
  <c r="AF83" i="14" a="1"/>
  <c r="AF83" i="14" s="1"/>
  <c r="AF71" i="14" a="1"/>
  <c r="AF71" i="14" s="1"/>
  <c r="G237" i="14" a="1"/>
  <c r="G237" i="14" s="1"/>
  <c r="G222" i="14" a="1"/>
  <c r="G222" i="14" s="1"/>
  <c r="G208" i="14" a="1"/>
  <c r="G208" i="14" s="1"/>
  <c r="G186" i="14" a="1"/>
  <c r="G186" i="14" s="1"/>
  <c r="G157" i="14" a="1"/>
  <c r="G157" i="14" s="1"/>
  <c r="G148" i="14" a="1"/>
  <c r="G148" i="14" s="1"/>
  <c r="G145" i="14" a="1"/>
  <c r="G145" i="14" s="1"/>
  <c r="G112" i="14" a="1"/>
  <c r="G112" i="14" s="1"/>
  <c r="G102" i="14" a="1"/>
  <c r="G102" i="14" s="1"/>
  <c r="G90" i="14" a="1"/>
  <c r="G90" i="14" s="1"/>
  <c r="G71" i="14" a="1"/>
  <c r="G71" i="14" s="1"/>
  <c r="F220" i="14" a="1"/>
  <c r="F220" i="14" s="1"/>
  <c r="F237" i="14" a="1"/>
  <c r="F237" i="14" s="1"/>
  <c r="F196" i="14" a="1"/>
  <c r="F196" i="14" s="1"/>
  <c r="F183" i="14" a="1"/>
  <c r="F183" i="14" s="1"/>
  <c r="F168" i="14" a="1"/>
  <c r="F168" i="14" s="1"/>
  <c r="F154" i="14" a="1"/>
  <c r="F154" i="14" s="1"/>
  <c r="F140" i="14" a="1"/>
  <c r="F140" i="14" s="1"/>
  <c r="F122" i="14" a="1"/>
  <c r="F122" i="14" s="1"/>
  <c r="F105" i="14" a="1"/>
  <c r="F105" i="14" s="1"/>
  <c r="F96" i="14" a="1"/>
  <c r="F96" i="14" s="1"/>
  <c r="F86" i="14" a="1"/>
  <c r="F86" i="14" s="1"/>
  <c r="F60" i="14" a="1"/>
  <c r="F60" i="14" s="1"/>
  <c r="R241" i="14" a="1"/>
  <c r="R241" i="14" s="1"/>
  <c r="R203" i="14" a="1"/>
  <c r="R203" i="14" s="1"/>
  <c r="R171" i="14" a="1"/>
  <c r="R171" i="14" s="1"/>
  <c r="R144" i="14" a="1"/>
  <c r="R144" i="14" s="1"/>
  <c r="R98" i="14" a="1"/>
  <c r="R98" i="14" s="1"/>
  <c r="R99" i="14" a="1"/>
  <c r="R99" i="14" s="1"/>
  <c r="AD225" i="14" a="1"/>
  <c r="AD225" i="14" s="1"/>
  <c r="AD213" i="14" a="1"/>
  <c r="AD213" i="14" s="1"/>
  <c r="AD168" i="14" a="1"/>
  <c r="AD168" i="14" s="1"/>
  <c r="AD159" i="14" a="1"/>
  <c r="AD159" i="14" s="1"/>
  <c r="AD127" i="14" a="1"/>
  <c r="AD127" i="14" s="1"/>
  <c r="AD79" i="14" a="1"/>
  <c r="AD79" i="14" s="1"/>
  <c r="AD67" i="14" a="1"/>
  <c r="AD67" i="14" s="1"/>
  <c r="AD234" i="14" a="1"/>
  <c r="AD234" i="14" s="1"/>
  <c r="AF227" i="14" a="1"/>
  <c r="AF227" i="14" s="1"/>
  <c r="AF207" i="14" a="1"/>
  <c r="AF207" i="14" s="1"/>
  <c r="AF218" i="14" a="1"/>
  <c r="AF218" i="14" s="1"/>
  <c r="AF182" i="14" a="1"/>
  <c r="AF182" i="14" s="1"/>
  <c r="AF169" i="14" a="1"/>
  <c r="AF169" i="14" s="1"/>
  <c r="AF164" i="14" a="1"/>
  <c r="AF164" i="14" s="1"/>
  <c r="AF147" i="14" a="1"/>
  <c r="AF147" i="14" s="1"/>
  <c r="AF121" i="14" a="1"/>
  <c r="AF121" i="14" s="1"/>
  <c r="AF107" i="14" a="1"/>
  <c r="AF107" i="14" s="1"/>
  <c r="AF96" i="14" a="1"/>
  <c r="AF96" i="14" s="1"/>
  <c r="AF65" i="14" a="1"/>
  <c r="AF65" i="14" s="1"/>
  <c r="AF66" i="14" a="1"/>
  <c r="AF66" i="14" s="1"/>
  <c r="G230" i="14" a="1"/>
  <c r="G230" i="14" s="1"/>
  <c r="G221" i="14" a="1"/>
  <c r="G221" i="14" s="1"/>
  <c r="G207" i="14" a="1"/>
  <c r="G207" i="14" s="1"/>
  <c r="G179" i="14" a="1"/>
  <c r="G179" i="14" s="1"/>
  <c r="G163" i="14" a="1"/>
  <c r="G163" i="14" s="1"/>
  <c r="G140" i="14" a="1"/>
  <c r="G140" i="14" s="1"/>
  <c r="G144" i="14" a="1"/>
  <c r="G144" i="14" s="1"/>
  <c r="G105" i="14" a="1"/>
  <c r="G105" i="14" s="1"/>
  <c r="G97" i="14" a="1"/>
  <c r="G97" i="14" s="1"/>
  <c r="G96" i="14" a="1"/>
  <c r="G96" i="14" s="1"/>
  <c r="G78" i="14" a="1"/>
  <c r="G78" i="14" s="1"/>
  <c r="F229" i="14" a="1"/>
  <c r="F229" i="14" s="1"/>
  <c r="F230" i="14" a="1"/>
  <c r="F230" i="14" s="1"/>
  <c r="F200" i="14" a="1"/>
  <c r="F200" i="14" s="1"/>
  <c r="F182" i="14" a="1"/>
  <c r="F182" i="14" s="1"/>
  <c r="F167" i="14" a="1"/>
  <c r="F167" i="14" s="1"/>
  <c r="F156" i="14" a="1"/>
  <c r="F156" i="14" s="1"/>
  <c r="F135" i="14" a="1"/>
  <c r="F135" i="14" s="1"/>
  <c r="F125" i="14" a="1"/>
  <c r="F125" i="14" s="1"/>
  <c r="F94" i="14" a="1"/>
  <c r="F94" i="14" s="1"/>
  <c r="F83" i="14" a="1"/>
  <c r="F83" i="14" s="1"/>
  <c r="F65" i="14" a="1"/>
  <c r="F65" i="14" s="1"/>
  <c r="R232" i="14" a="1"/>
  <c r="R232" i="14" s="1"/>
  <c r="R230" i="14" a="1"/>
  <c r="R230" i="14" s="1"/>
  <c r="R199" i="14" a="1"/>
  <c r="R199" i="14" s="1"/>
  <c r="R173" i="14" a="1"/>
  <c r="R173" i="14" s="1"/>
  <c r="R142" i="14" a="1"/>
  <c r="R142" i="14" s="1"/>
  <c r="R100" i="14" a="1"/>
  <c r="R100" i="14" s="1"/>
  <c r="R73" i="14" a="1"/>
  <c r="R73" i="14" s="1"/>
  <c r="AD230" i="14" a="1"/>
  <c r="AD230" i="14" s="1"/>
  <c r="AD201" i="14" a="1"/>
  <c r="AD201" i="14" s="1"/>
  <c r="AD171" i="14" a="1"/>
  <c r="AD171" i="14" s="1"/>
  <c r="AD141" i="14" a="1"/>
  <c r="AD141" i="14" s="1"/>
  <c r="AD125" i="14" a="1"/>
  <c r="AD125" i="14" s="1"/>
  <c r="AD99" i="14" a="1"/>
  <c r="AD99" i="14" s="1"/>
  <c r="AD68" i="14" a="1"/>
  <c r="AD68" i="14" s="1"/>
  <c r="AF230" i="14" a="1"/>
  <c r="AF230" i="14" s="1"/>
  <c r="AF197" i="14" a="1"/>
  <c r="AF197" i="14" s="1"/>
  <c r="AF215" i="14" a="1"/>
  <c r="AF215" i="14" s="1"/>
  <c r="AF179" i="14" a="1"/>
  <c r="AF179" i="14" s="1"/>
  <c r="AF173" i="14" a="1"/>
  <c r="AF173" i="14" s="1"/>
  <c r="AF151" i="14" a="1"/>
  <c r="AF151" i="14" s="1"/>
  <c r="AF134" i="14" a="1"/>
  <c r="AF134" i="14" s="1"/>
  <c r="AF116" i="14" a="1"/>
  <c r="AF116" i="14" s="1"/>
  <c r="AF110" i="14" a="1"/>
  <c r="AF110" i="14" s="1"/>
  <c r="AF70" i="14" a="1"/>
  <c r="AF70" i="14" s="1"/>
  <c r="AF86" i="14" a="1"/>
  <c r="AF86" i="14" s="1"/>
  <c r="AF60" i="14" a="1"/>
  <c r="AF60" i="14" s="1"/>
  <c r="G213" i="14" a="1"/>
  <c r="G213" i="14" s="1"/>
  <c r="G220" i="14" a="1"/>
  <c r="G220" i="14" s="1"/>
  <c r="G192" i="14" a="1"/>
  <c r="G192" i="14" s="1"/>
  <c r="G172" i="14" a="1"/>
  <c r="G172" i="14" s="1"/>
  <c r="G162" i="14" a="1"/>
  <c r="G162" i="14" s="1"/>
  <c r="G137" i="14" a="1"/>
  <c r="G137" i="14" s="1"/>
  <c r="G143" i="14" a="1"/>
  <c r="G143" i="14" s="1"/>
  <c r="G118" i="14" a="1"/>
  <c r="G118" i="14" s="1"/>
  <c r="G94" i="14" a="1"/>
  <c r="G94" i="14" s="1"/>
  <c r="G75" i="14" a="1"/>
  <c r="G75" i="14" s="1"/>
  <c r="G73" i="14" a="1"/>
  <c r="G73" i="14" s="1"/>
  <c r="F227" i="14" a="1"/>
  <c r="F227" i="14" s="1"/>
  <c r="F226" i="14" a="1"/>
  <c r="F226" i="14" s="1"/>
  <c r="F206" i="14" a="1"/>
  <c r="F206" i="14" s="1"/>
  <c r="F169" i="14" a="1"/>
  <c r="F169" i="14" s="1"/>
  <c r="F181" i="14" a="1"/>
  <c r="F181" i="14" s="1"/>
  <c r="F153" i="14" a="1"/>
  <c r="F153" i="14" s="1"/>
  <c r="F137" i="14" a="1"/>
  <c r="F137" i="14" s="1"/>
  <c r="F123" i="14" a="1"/>
  <c r="F123" i="14" s="1"/>
  <c r="F101" i="14" a="1"/>
  <c r="F101" i="14" s="1"/>
  <c r="F63" i="14" a="1"/>
  <c r="F63" i="14" s="1"/>
  <c r="F79" i="14" a="1"/>
  <c r="F79" i="14" s="1"/>
  <c r="R224" i="14" a="1"/>
  <c r="R224" i="14" s="1"/>
  <c r="R240" i="14" a="1"/>
  <c r="R240" i="14" s="1"/>
  <c r="R181" i="14" a="1"/>
  <c r="R181" i="14" s="1"/>
  <c r="R155" i="14" a="1"/>
  <c r="R155" i="14" s="1"/>
  <c r="R137" i="14" a="1"/>
  <c r="R137" i="14" s="1"/>
  <c r="R115" i="14" a="1"/>
  <c r="R115" i="14" s="1"/>
  <c r="R74" i="14" a="1"/>
  <c r="R74" i="14" s="1"/>
  <c r="AD221" i="14" a="1"/>
  <c r="AD221" i="14" s="1"/>
  <c r="AD217" i="14" a="1"/>
  <c r="AD217" i="14" s="1"/>
  <c r="AD170" i="14" a="1"/>
  <c r="AD170" i="14" s="1"/>
  <c r="AD158" i="14" a="1"/>
  <c r="AD158" i="14" s="1"/>
  <c r="AD120" i="14" a="1"/>
  <c r="AD120" i="14" s="1"/>
  <c r="AD92" i="14" a="1"/>
  <c r="AD92" i="14" s="1"/>
  <c r="AD69" i="14" a="1"/>
  <c r="AD69" i="14" s="1"/>
  <c r="V72" i="14" a="1"/>
  <c r="V72" i="14" s="1"/>
  <c r="AF232" i="14" a="1"/>
  <c r="AF232" i="14" s="1"/>
  <c r="AF216" i="14" a="1"/>
  <c r="AF216" i="14" s="1"/>
  <c r="AF201" i="14" a="1"/>
  <c r="AF201" i="14" s="1"/>
  <c r="AF177" i="14" a="1"/>
  <c r="AF177" i="14" s="1"/>
  <c r="AF176" i="14" a="1"/>
  <c r="AF176" i="14" s="1"/>
  <c r="AF150" i="14" a="1"/>
  <c r="AF150" i="14" s="1"/>
  <c r="AF132" i="14" a="1"/>
  <c r="AF132" i="14" s="1"/>
  <c r="AF115" i="14" a="1"/>
  <c r="AF115" i="14" s="1"/>
  <c r="AF112" i="14" a="1"/>
  <c r="AF112" i="14" s="1"/>
  <c r="AF93" i="14" a="1"/>
  <c r="AF93" i="14" s="1"/>
  <c r="AF63" i="14" a="1"/>
  <c r="AF63" i="14" s="1"/>
  <c r="G232" i="14" a="1"/>
  <c r="G232" i="14" s="1"/>
  <c r="G216" i="14" a="1"/>
  <c r="G216" i="14" s="1"/>
  <c r="G219" i="14" a="1"/>
  <c r="G219" i="14" s="1"/>
  <c r="G199" i="14" a="1"/>
  <c r="G199" i="14" s="1"/>
  <c r="G164" i="14" a="1"/>
  <c r="G164" i="14" s="1"/>
  <c r="G168" i="14" a="1"/>
  <c r="G168" i="14" s="1"/>
  <c r="G135" i="14" a="1"/>
  <c r="G135" i="14" s="1"/>
  <c r="G142" i="14" a="1"/>
  <c r="G142" i="14" s="1"/>
  <c r="G117" i="14" a="1"/>
  <c r="G117" i="14" s="1"/>
  <c r="G82" i="14" a="1"/>
  <c r="G82" i="14" s="1"/>
  <c r="G85" i="14" a="1"/>
  <c r="G85" i="14" s="1"/>
  <c r="G72" i="14" a="1"/>
  <c r="G72" i="14" s="1"/>
  <c r="R225" i="14" a="1"/>
  <c r="R225" i="14" s="1"/>
  <c r="R223" i="14" a="1"/>
  <c r="R223" i="14" s="1"/>
  <c r="R180" i="14" a="1"/>
  <c r="R180" i="14" s="1"/>
  <c r="R151" i="14" a="1"/>
  <c r="R151" i="14" s="1"/>
  <c r="R123" i="14" a="1"/>
  <c r="R123" i="14" s="1"/>
  <c r="R114" i="14" a="1"/>
  <c r="R114" i="14" s="1"/>
  <c r="R76" i="14" a="1"/>
  <c r="R76" i="14" s="1"/>
  <c r="AD232" i="14" a="1"/>
  <c r="AD232" i="14" s="1"/>
  <c r="AD206" i="14" a="1"/>
  <c r="AD206" i="14" s="1"/>
  <c r="AD167" i="14" a="1"/>
  <c r="AD167" i="14" s="1"/>
  <c r="AD148" i="14" a="1"/>
  <c r="AD148" i="14" s="1"/>
  <c r="AD124" i="14" a="1"/>
  <c r="AD124" i="14" s="1"/>
  <c r="AD84" i="14" a="1"/>
  <c r="AD84" i="14" s="1"/>
  <c r="AD65" i="14" a="1"/>
  <c r="AD65" i="14" s="1"/>
  <c r="AF231" i="14" a="1"/>
  <c r="AF231" i="14" s="1"/>
  <c r="AF214" i="14" a="1"/>
  <c r="AF214" i="14" s="1"/>
  <c r="AF212" i="14" a="1"/>
  <c r="AF212" i="14" s="1"/>
  <c r="AF187" i="14" a="1"/>
  <c r="AF187" i="14" s="1"/>
  <c r="AF175" i="14" a="1"/>
  <c r="AF175" i="14" s="1"/>
  <c r="AF163" i="14" a="1"/>
  <c r="AF163" i="14" s="1"/>
  <c r="AF131" i="14" a="1"/>
  <c r="AF131" i="14" s="1"/>
  <c r="AF111" i="14" a="1"/>
  <c r="AF111" i="14" s="1"/>
  <c r="AF108" i="14" a="1"/>
  <c r="AF108" i="14" s="1"/>
  <c r="AF81" i="14" a="1"/>
  <c r="AF81" i="14" s="1"/>
  <c r="AF74" i="14" a="1"/>
  <c r="AF74" i="14" s="1"/>
  <c r="G231" i="14" a="1"/>
  <c r="G231" i="14" s="1"/>
  <c r="G194" i="14" a="1"/>
  <c r="G194" i="14" s="1"/>
  <c r="G218" i="14" a="1"/>
  <c r="G218" i="14" s="1"/>
  <c r="G205" i="14" a="1"/>
  <c r="G205" i="14" s="1"/>
  <c r="G160" i="14" a="1"/>
  <c r="G160" i="14" s="1"/>
  <c r="G167" i="14" a="1"/>
  <c r="G167" i="14" s="1"/>
  <c r="G139" i="14" a="1"/>
  <c r="G139" i="14" s="1"/>
  <c r="G131" i="14" a="1"/>
  <c r="G131" i="14" s="1"/>
  <c r="G116" i="14" a="1"/>
  <c r="G116" i="14" s="1"/>
  <c r="G91" i="14" a="1"/>
  <c r="G91" i="14" s="1"/>
  <c r="G81" i="14" a="1"/>
  <c r="G81" i="14" s="1"/>
  <c r="G65" i="14" a="1"/>
  <c r="G65" i="14" s="1"/>
  <c r="F221" i="14" a="1"/>
  <c r="F221" i="14" s="1"/>
  <c r="F216" i="14" a="1"/>
  <c r="F216" i="14" s="1"/>
  <c r="F204" i="14" a="1"/>
  <c r="F204" i="14" s="1"/>
  <c r="F188" i="14" a="1"/>
  <c r="F188" i="14" s="1"/>
  <c r="F179" i="14" a="1"/>
  <c r="F179" i="14" s="1"/>
  <c r="F152" i="14" a="1"/>
  <c r="F152" i="14" s="1"/>
  <c r="F133" i="14" a="1"/>
  <c r="F133" i="14" s="1"/>
  <c r="F121" i="14" a="1"/>
  <c r="F121" i="14" s="1"/>
  <c r="F113" i="14" a="1"/>
  <c r="F113" i="14" s="1"/>
  <c r="F92" i="14" a="1"/>
  <c r="F92" i="14" s="1"/>
  <c r="F77" i="14" a="1"/>
  <c r="F77" i="14" s="1"/>
  <c r="R231" i="14" a="1"/>
  <c r="R231" i="14" s="1"/>
  <c r="R212" i="14" a="1"/>
  <c r="R212" i="14" s="1"/>
  <c r="R174" i="14" a="1"/>
  <c r="R174" i="14" s="1"/>
  <c r="R150" i="14" a="1"/>
  <c r="R150" i="14" s="1"/>
  <c r="R140" i="14" a="1"/>
  <c r="R140" i="14" s="1"/>
  <c r="R113" i="14" a="1"/>
  <c r="R113" i="14" s="1"/>
  <c r="R86" i="14" a="1"/>
  <c r="R86" i="14" s="1"/>
  <c r="AD215" i="14" a="1"/>
  <c r="AD215" i="14" s="1"/>
  <c r="AD192" i="14" a="1"/>
  <c r="AD192" i="14" s="1"/>
  <c r="AD166" i="14" a="1"/>
  <c r="AD166" i="14" s="1"/>
  <c r="AD144" i="14" a="1"/>
  <c r="AD144" i="14" s="1"/>
  <c r="AD123" i="14" a="1"/>
  <c r="AD123" i="14" s="1"/>
  <c r="AD90" i="14" a="1"/>
  <c r="AD90" i="14" s="1"/>
  <c r="AF241" i="14" a="1"/>
  <c r="AF241" i="14" s="1"/>
  <c r="AF210" i="14" a="1"/>
  <c r="AF210" i="14" s="1"/>
  <c r="AF203" i="14" a="1"/>
  <c r="AF203" i="14" s="1"/>
  <c r="AF191" i="14" a="1"/>
  <c r="AF191" i="14" s="1"/>
  <c r="AF162" i="14" a="1"/>
  <c r="AF162" i="14" s="1"/>
  <c r="AF156" i="14" a="1"/>
  <c r="AF156" i="14" s="1"/>
  <c r="AF136" i="14" a="1"/>
  <c r="AF136" i="14" s="1"/>
  <c r="AF122" i="14" a="1"/>
  <c r="AF122" i="14" s="1"/>
  <c r="AF106" i="14" a="1"/>
  <c r="AF106" i="14" s="1"/>
  <c r="AF91" i="14" a="1"/>
  <c r="AF91" i="14" s="1"/>
  <c r="G228" i="14" a="1"/>
  <c r="G228" i="14" s="1"/>
  <c r="G212" i="14" a="1"/>
  <c r="G212" i="14" s="1"/>
  <c r="G198" i="14" a="1"/>
  <c r="G198" i="14" s="1"/>
  <c r="G195" i="14" a="1"/>
  <c r="G195" i="14" s="1"/>
  <c r="G174" i="14" a="1"/>
  <c r="G174" i="14" s="1"/>
  <c r="G166" i="14" a="1"/>
  <c r="G166" i="14" s="1"/>
  <c r="G133" i="14" a="1"/>
  <c r="G133" i="14" s="1"/>
  <c r="G130" i="14" a="1"/>
  <c r="G130" i="14" s="1"/>
  <c r="G115" i="14" a="1"/>
  <c r="G115" i="14" s="1"/>
  <c r="G100" i="14" a="1"/>
  <c r="G100" i="14" s="1"/>
  <c r="G83" i="14" a="1"/>
  <c r="G83" i="14" s="1"/>
  <c r="F218" i="14" a="1"/>
  <c r="F218" i="14" s="1"/>
  <c r="F212" i="14" a="1"/>
  <c r="F212" i="14" s="1"/>
  <c r="F201" i="14" a="1"/>
  <c r="F201" i="14" s="1"/>
  <c r="F185" i="14" a="1"/>
  <c r="F185" i="14" s="1"/>
  <c r="F178" i="14" a="1"/>
  <c r="F178" i="14" s="1"/>
  <c r="F151" i="14" a="1"/>
  <c r="F151" i="14" s="1"/>
  <c r="F134" i="14" a="1"/>
  <c r="F134" i="14" s="1"/>
  <c r="F119" i="14" a="1"/>
  <c r="F119" i="14" s="1"/>
  <c r="F112" i="14" a="1"/>
  <c r="F112" i="14" s="1"/>
  <c r="F95" i="14" a="1"/>
  <c r="F95" i="14" s="1"/>
  <c r="R226" i="14" a="1"/>
  <c r="R226" i="14" s="1"/>
  <c r="R215" i="14" a="1"/>
  <c r="R215" i="14" s="1"/>
  <c r="R179" i="14" a="1"/>
  <c r="R179" i="14" s="1"/>
  <c r="R161" i="14" a="1"/>
  <c r="R161" i="14" s="1"/>
  <c r="R116" i="14" a="1"/>
  <c r="R116" i="14" s="1"/>
  <c r="R108" i="14" a="1"/>
  <c r="R108" i="14" s="1"/>
  <c r="R80" i="14" a="1"/>
  <c r="R80" i="14" s="1"/>
  <c r="AD241" i="14" a="1"/>
  <c r="AD241" i="14" s="1"/>
  <c r="AD194" i="14" a="1"/>
  <c r="AD194" i="14" s="1"/>
  <c r="AD178" i="14" a="1"/>
  <c r="AD178" i="14" s="1"/>
  <c r="AD128" i="14" a="1"/>
  <c r="AD128" i="14" s="1"/>
  <c r="AD105" i="14" a="1"/>
  <c r="AD105" i="14" s="1"/>
  <c r="AD74" i="14" a="1"/>
  <c r="AD74" i="14" s="1"/>
  <c r="AI239" i="14" a="1"/>
  <c r="AI239" i="14" s="1"/>
  <c r="AI227" i="14" a="1"/>
  <c r="AI227" i="14" s="1"/>
  <c r="AI214" i="14" a="1"/>
  <c r="AI214" i="14" s="1"/>
  <c r="AI181" i="14" a="1"/>
  <c r="AI181" i="14" s="1"/>
  <c r="AI163" i="14" a="1"/>
  <c r="AI163" i="14" s="1"/>
  <c r="AI168" i="14" a="1"/>
  <c r="AI168" i="14" s="1"/>
  <c r="AI152" i="14" a="1"/>
  <c r="AI152" i="14" s="1"/>
  <c r="AI130" i="14" a="1"/>
  <c r="AI130" i="14" s="1"/>
  <c r="AI114" i="14" a="1"/>
  <c r="AI114" i="14" s="1"/>
  <c r="AI93" i="14" a="1"/>
  <c r="AI93" i="14" s="1"/>
  <c r="AI86" i="14" a="1"/>
  <c r="AI86" i="14" s="1"/>
  <c r="AI61" i="14" a="1"/>
  <c r="AI61" i="14" s="1"/>
  <c r="S225" i="14" a="1"/>
  <c r="S225" i="14" s="1"/>
  <c r="S230" i="14" a="1"/>
  <c r="S230" i="14" s="1"/>
  <c r="S208" i="14" a="1"/>
  <c r="S208" i="14" s="1"/>
  <c r="S191" i="14" a="1"/>
  <c r="S191" i="14" s="1"/>
  <c r="S181" i="14" a="1"/>
  <c r="S181" i="14" s="1"/>
  <c r="S169" i="14" a="1"/>
  <c r="S169" i="14" s="1"/>
  <c r="S153" i="14" a="1"/>
  <c r="S153" i="14" s="1"/>
  <c r="S126" i="14" a="1"/>
  <c r="S126" i="14" s="1"/>
  <c r="S114" i="14" a="1"/>
  <c r="S114" i="14" s="1"/>
  <c r="S94" i="14" a="1"/>
  <c r="S94" i="14" s="1"/>
  <c r="S88" i="14" a="1"/>
  <c r="S88" i="14" s="1"/>
  <c r="S62" i="14" a="1"/>
  <c r="S62" i="14" s="1"/>
  <c r="H233" i="14" a="1"/>
  <c r="H233" i="14" s="1"/>
  <c r="H224" i="14" a="1"/>
  <c r="H224" i="14" s="1"/>
  <c r="H207" i="14" a="1"/>
  <c r="H207" i="14" s="1"/>
  <c r="H186" i="14" a="1"/>
  <c r="H186" i="14" s="1"/>
  <c r="H164" i="14" a="1"/>
  <c r="H164" i="14" s="1"/>
  <c r="H155" i="14" a="1"/>
  <c r="H155" i="14" s="1"/>
  <c r="H141" i="14" a="1"/>
  <c r="H141" i="14" s="1"/>
  <c r="H114" i="14" a="1"/>
  <c r="H114" i="14" s="1"/>
  <c r="H106" i="14" a="1"/>
  <c r="H106" i="14" s="1"/>
  <c r="H77" i="14" a="1"/>
  <c r="H77" i="14" s="1"/>
  <c r="H72" i="14" a="1"/>
  <c r="H72" i="14" s="1"/>
  <c r="AQ237" i="14" a="1"/>
  <c r="AQ237" i="14" s="1"/>
  <c r="AQ221" i="14" a="1"/>
  <c r="AQ221" i="14" s="1"/>
  <c r="AQ196" i="14" a="1"/>
  <c r="AQ196" i="14" s="1"/>
  <c r="AQ186" i="14" a="1"/>
  <c r="AQ186" i="14" s="1"/>
  <c r="AQ148" i="14" a="1"/>
  <c r="AQ148" i="14" s="1"/>
  <c r="AQ146" i="14" a="1"/>
  <c r="AQ146" i="14" s="1"/>
  <c r="AQ118" i="14" a="1"/>
  <c r="AQ118" i="14" s="1"/>
  <c r="AQ132" i="14" a="1"/>
  <c r="AQ132" i="14" s="1"/>
  <c r="AQ98" i="14" a="1"/>
  <c r="AQ98" i="14" s="1"/>
  <c r="AQ77" i="14" a="1"/>
  <c r="AQ77" i="14" s="1"/>
  <c r="AQ89" i="14" a="1"/>
  <c r="AQ89" i="14" s="1"/>
  <c r="AQ60" i="14" a="1"/>
  <c r="AQ60" i="14" s="1"/>
  <c r="AJ239" i="14" a="1"/>
  <c r="AJ239" i="14" s="1"/>
  <c r="AJ218" i="14" a="1"/>
  <c r="AJ218" i="14" s="1"/>
  <c r="AJ203" i="14" a="1"/>
  <c r="AJ203" i="14" s="1"/>
  <c r="AJ172" i="14" a="1"/>
  <c r="AJ172" i="14" s="1"/>
  <c r="AJ161" i="14" a="1"/>
  <c r="AJ161" i="14" s="1"/>
  <c r="AJ139" i="14" a="1"/>
  <c r="AJ139" i="14" s="1"/>
  <c r="AJ136" i="14" a="1"/>
  <c r="AJ136" i="14" s="1"/>
  <c r="AJ123" i="14" a="1"/>
  <c r="AJ123" i="14" s="1"/>
  <c r="AJ99" i="14" a="1"/>
  <c r="AJ99" i="14" s="1"/>
  <c r="AJ89" i="14" a="1"/>
  <c r="AJ89" i="14" s="1"/>
  <c r="AJ69" i="14" a="1"/>
  <c r="AJ69" i="14" s="1"/>
  <c r="AO225" i="14" a="1"/>
  <c r="AO225" i="14" s="1"/>
  <c r="AO211" i="14" a="1"/>
  <c r="AO211" i="14" s="1"/>
  <c r="AO196" i="14" a="1"/>
  <c r="AO196" i="14" s="1"/>
  <c r="AO184" i="14" a="1"/>
  <c r="AO184" i="14" s="1"/>
  <c r="AO173" i="14" a="1"/>
  <c r="AO173" i="14" s="1"/>
  <c r="AO152" i="14" a="1"/>
  <c r="AO152" i="14" s="1"/>
  <c r="AO136" i="14" a="1"/>
  <c r="AO136" i="14" s="1"/>
  <c r="AO121" i="14" a="1"/>
  <c r="AO121" i="14" s="1"/>
  <c r="AO114" i="14" a="1"/>
  <c r="AO114" i="14" s="1"/>
  <c r="AO81" i="14" a="1"/>
  <c r="AO81" i="14" s="1"/>
  <c r="AO75" i="14" a="1"/>
  <c r="AO75" i="14" s="1"/>
  <c r="AI236" i="14" a="1"/>
  <c r="AI236" i="14" s="1"/>
  <c r="AI210" i="14" a="1"/>
  <c r="AI210" i="14" s="1"/>
  <c r="AI207" i="14" a="1"/>
  <c r="AI207" i="14" s="1"/>
  <c r="AI180" i="14" a="1"/>
  <c r="AI180" i="14" s="1"/>
  <c r="AI162" i="14" a="1"/>
  <c r="AI162" i="14" s="1"/>
  <c r="AI166" i="14" a="1"/>
  <c r="AI166" i="14" s="1"/>
  <c r="AI150" i="14" a="1"/>
  <c r="AI150" i="14" s="1"/>
  <c r="AI125" i="14" a="1"/>
  <c r="AI125" i="14" s="1"/>
  <c r="AI110" i="14" a="1"/>
  <c r="AI110" i="14" s="1"/>
  <c r="AI91" i="14" a="1"/>
  <c r="AI91" i="14" s="1"/>
  <c r="AI74" i="14" a="1"/>
  <c r="AI74" i="14" s="1"/>
  <c r="AI60" i="14" a="1"/>
  <c r="AI60" i="14" s="1"/>
  <c r="S226" i="14" a="1"/>
  <c r="S226" i="14" s="1"/>
  <c r="S232" i="14" a="1"/>
  <c r="S232" i="14" s="1"/>
  <c r="S207" i="14" a="1"/>
  <c r="S207" i="14" s="1"/>
  <c r="S203" i="14" a="1"/>
  <c r="S203" i="14" s="1"/>
  <c r="S161" i="14" a="1"/>
  <c r="S161" i="14" s="1"/>
  <c r="S167" i="14" a="1"/>
  <c r="S167" i="14" s="1"/>
  <c r="S151" i="14" a="1"/>
  <c r="S151" i="14" s="1"/>
  <c r="S129" i="14" a="1"/>
  <c r="S129" i="14" s="1"/>
  <c r="S113" i="14" a="1"/>
  <c r="S113" i="14" s="1"/>
  <c r="S92" i="14" a="1"/>
  <c r="S92" i="14" s="1"/>
  <c r="S78" i="14" a="1"/>
  <c r="S78" i="14" s="1"/>
  <c r="S71" i="14" a="1"/>
  <c r="S71" i="14" s="1"/>
  <c r="H239" i="14" a="1"/>
  <c r="H239" i="14" s="1"/>
  <c r="H222" i="14" a="1"/>
  <c r="H222" i="14" s="1"/>
  <c r="H199" i="14" a="1"/>
  <c r="H199" i="14" s="1"/>
  <c r="H179" i="14" a="1"/>
  <c r="H179" i="14" s="1"/>
  <c r="H162" i="14" a="1"/>
  <c r="H162" i="14" s="1"/>
  <c r="H137" i="14" a="1"/>
  <c r="H137" i="14" s="1"/>
  <c r="H136" i="14" a="1"/>
  <c r="H136" i="14" s="1"/>
  <c r="H128" i="14" a="1"/>
  <c r="H128" i="14" s="1"/>
  <c r="H100" i="14" a="1"/>
  <c r="H100" i="14" s="1"/>
  <c r="H89" i="14" a="1"/>
  <c r="H89" i="14" s="1"/>
  <c r="H66" i="14" a="1"/>
  <c r="H66" i="14" s="1"/>
  <c r="AQ234" i="14" a="1"/>
  <c r="AQ234" i="14" s="1"/>
  <c r="AQ211" i="14" a="1"/>
  <c r="AQ211" i="14" s="1"/>
  <c r="AQ204" i="14" a="1"/>
  <c r="AQ204" i="14" s="1"/>
  <c r="AQ184" i="14" a="1"/>
  <c r="AQ184" i="14" s="1"/>
  <c r="AQ162" i="14" a="1"/>
  <c r="AQ162" i="14" s="1"/>
  <c r="AQ145" i="14" a="1"/>
  <c r="AQ145" i="14" s="1"/>
  <c r="AQ142" i="14" a="1"/>
  <c r="AQ142" i="14" s="1"/>
  <c r="AQ130" i="14" a="1"/>
  <c r="AQ130" i="14" s="1"/>
  <c r="AQ105" i="14" a="1"/>
  <c r="AQ105" i="14" s="1"/>
  <c r="AQ92" i="14" a="1"/>
  <c r="AQ92" i="14" s="1"/>
  <c r="AQ87" i="14" a="1"/>
  <c r="AQ87" i="14" s="1"/>
  <c r="AJ222" i="14" a="1"/>
  <c r="AJ222" i="14" s="1"/>
  <c r="AJ212" i="14" a="1"/>
  <c r="AJ212" i="14" s="1"/>
  <c r="AJ193" i="14" a="1"/>
  <c r="AJ193" i="14" s="1"/>
  <c r="AJ163" i="14" a="1"/>
  <c r="AJ163" i="14" s="1"/>
  <c r="AJ158" i="14" a="1"/>
  <c r="AJ158" i="14" s="1"/>
  <c r="AJ144" i="14" a="1"/>
  <c r="AJ144" i="14" s="1"/>
  <c r="AJ114" i="14" a="1"/>
  <c r="AJ114" i="14" s="1"/>
  <c r="AJ117" i="14" a="1"/>
  <c r="AJ117" i="14" s="1"/>
  <c r="AJ105" i="14" a="1"/>
  <c r="AJ105" i="14" s="1"/>
  <c r="AJ80" i="14" a="1"/>
  <c r="AJ80" i="14" s="1"/>
  <c r="AJ70" i="14" a="1"/>
  <c r="AJ70" i="14" s="1"/>
  <c r="AO237" i="14" a="1"/>
  <c r="AO237" i="14" s="1"/>
  <c r="AO217" i="14" a="1"/>
  <c r="AO217" i="14" s="1"/>
  <c r="AO207" i="14" a="1"/>
  <c r="AO207" i="14" s="1"/>
  <c r="AO192" i="14" a="1"/>
  <c r="AO192" i="14" s="1"/>
  <c r="AO169" i="14" a="1"/>
  <c r="AO169" i="14" s="1"/>
  <c r="AO151" i="14" a="1"/>
  <c r="AO151" i="14" s="1"/>
  <c r="AO146" i="14" a="1"/>
  <c r="AO146" i="14" s="1"/>
  <c r="AO124" i="14" a="1"/>
  <c r="AO124" i="14" s="1"/>
  <c r="AO97" i="14" a="1"/>
  <c r="AO97" i="14" s="1"/>
  <c r="AO79" i="14" a="1"/>
  <c r="AO79" i="14" s="1"/>
  <c r="AO71" i="14" a="1"/>
  <c r="AO71" i="14" s="1"/>
  <c r="AI159" i="14" a="1"/>
  <c r="AI159" i="14" s="1"/>
  <c r="AI94" i="14" a="1"/>
  <c r="AI94" i="14" s="1"/>
  <c r="S150" i="14" a="1"/>
  <c r="S150" i="14" s="1"/>
  <c r="AI234" i="14" a="1"/>
  <c r="AI234" i="14" s="1"/>
  <c r="AI213" i="14" a="1"/>
  <c r="AI213" i="14" s="1"/>
  <c r="AI202" i="14" a="1"/>
  <c r="AI202" i="14" s="1"/>
  <c r="AI175" i="14" a="1"/>
  <c r="AI175" i="14" s="1"/>
  <c r="AI161" i="14" a="1"/>
  <c r="AI161" i="14" s="1"/>
  <c r="AI149" i="14" a="1"/>
  <c r="AI149" i="14" s="1"/>
  <c r="AI138" i="14" a="1"/>
  <c r="AI138" i="14" s="1"/>
  <c r="AI118" i="14" a="1"/>
  <c r="AI118" i="14" s="1"/>
  <c r="AI111" i="14" a="1"/>
  <c r="AI111" i="14" s="1"/>
  <c r="AI80" i="14" a="1"/>
  <c r="AI80" i="14" s="1"/>
  <c r="AI90" i="14" a="1"/>
  <c r="AI90" i="14" s="1"/>
  <c r="S239" i="14" a="1"/>
  <c r="S239" i="14" s="1"/>
  <c r="S212" i="14" a="1"/>
  <c r="S212" i="14" s="1"/>
  <c r="S180" i="14" a="1"/>
  <c r="S180" i="14" s="1"/>
  <c r="S206" i="14" a="1"/>
  <c r="S206" i="14" s="1"/>
  <c r="S162" i="14" a="1"/>
  <c r="S162" i="14" s="1"/>
  <c r="S148" i="14" a="1"/>
  <c r="S148" i="14" s="1"/>
  <c r="S145" i="14" a="1"/>
  <c r="S145" i="14" s="1"/>
  <c r="S131" i="14" a="1"/>
  <c r="S131" i="14" s="1"/>
  <c r="S109" i="14" a="1"/>
  <c r="S109" i="14" s="1"/>
  <c r="S95" i="14" a="1"/>
  <c r="S95" i="14" s="1"/>
  <c r="S77" i="14" a="1"/>
  <c r="S77" i="14" s="1"/>
  <c r="S60" i="14" a="1"/>
  <c r="S60" i="14" s="1"/>
  <c r="H230" i="14" a="1"/>
  <c r="H230" i="14" s="1"/>
  <c r="H220" i="14" a="1"/>
  <c r="H220" i="14" s="1"/>
  <c r="H195" i="14" a="1"/>
  <c r="H195" i="14" s="1"/>
  <c r="H193" i="14" a="1"/>
  <c r="H193" i="14" s="1"/>
  <c r="H167" i="14" a="1"/>
  <c r="H167" i="14" s="1"/>
  <c r="H139" i="14" a="1"/>
  <c r="H139" i="14" s="1"/>
  <c r="H143" i="14" a="1"/>
  <c r="H143" i="14" s="1"/>
  <c r="H126" i="14" a="1"/>
  <c r="H126" i="14" s="1"/>
  <c r="H99" i="14" a="1"/>
  <c r="H99" i="14" s="1"/>
  <c r="H76" i="14" a="1"/>
  <c r="H76" i="14" s="1"/>
  <c r="H67" i="14" a="1"/>
  <c r="H67" i="14" s="1"/>
  <c r="AQ230" i="14" a="1"/>
  <c r="AQ230" i="14" s="1"/>
  <c r="AQ217" i="14" a="1"/>
  <c r="AQ217" i="14" s="1"/>
  <c r="AQ199" i="14" a="1"/>
  <c r="AQ199" i="14" s="1"/>
  <c r="AQ181" i="14" a="1"/>
  <c r="AQ181" i="14" s="1"/>
  <c r="AQ159" i="14" a="1"/>
  <c r="AQ159" i="14" s="1"/>
  <c r="AQ158" i="14" a="1"/>
  <c r="AQ158" i="14" s="1"/>
  <c r="AQ138" i="14" a="1"/>
  <c r="AQ138" i="14" s="1"/>
  <c r="AQ121" i="14" a="1"/>
  <c r="AQ121" i="14" s="1"/>
  <c r="AQ101" i="14" a="1"/>
  <c r="AQ101" i="14" s="1"/>
  <c r="AQ91" i="14" a="1"/>
  <c r="AQ91" i="14" s="1"/>
  <c r="AQ70" i="14" a="1"/>
  <c r="AQ70" i="14" s="1"/>
  <c r="AJ232" i="14" a="1"/>
  <c r="AJ232" i="14" s="1"/>
  <c r="AJ224" i="14" a="1"/>
  <c r="AJ224" i="14" s="1"/>
  <c r="AJ216" i="14" a="1"/>
  <c r="AJ216" i="14" s="1"/>
  <c r="AJ196" i="14" a="1"/>
  <c r="AJ196" i="14" s="1"/>
  <c r="AJ182" i="14" a="1"/>
  <c r="AJ182" i="14" s="1"/>
  <c r="AJ170" i="14" a="1"/>
  <c r="AJ170" i="14" s="1"/>
  <c r="AJ153" i="14" a="1"/>
  <c r="AJ153" i="14" s="1"/>
  <c r="AJ132" i="14" a="1"/>
  <c r="AJ132" i="14" s="1"/>
  <c r="AJ104" i="14" a="1"/>
  <c r="AJ104" i="14" s="1"/>
  <c r="AJ94" i="14" a="1"/>
  <c r="AJ94" i="14" s="1"/>
  <c r="AJ86" i="14" a="1"/>
  <c r="AJ86" i="14" s="1"/>
  <c r="AJ64" i="14" a="1"/>
  <c r="AJ64" i="14" s="1"/>
  <c r="AO234" i="14" a="1"/>
  <c r="AO234" i="14" s="1"/>
  <c r="AO222" i="14" a="1"/>
  <c r="AO222" i="14" s="1"/>
  <c r="AO204" i="14" a="1"/>
  <c r="AO204" i="14" s="1"/>
  <c r="AO181" i="14" a="1"/>
  <c r="AO181" i="14" s="1"/>
  <c r="AO174" i="14" a="1"/>
  <c r="AO174" i="14" s="1"/>
  <c r="AO156" i="14" a="1"/>
  <c r="AO156" i="14" s="1"/>
  <c r="AO144" i="14" a="1"/>
  <c r="AO144" i="14" s="1"/>
  <c r="AO123" i="14" a="1"/>
  <c r="AO123" i="14" s="1"/>
  <c r="AO104" i="14" a="1"/>
  <c r="AO104" i="14" s="1"/>
  <c r="AO84" i="14" a="1"/>
  <c r="AO84" i="14" s="1"/>
  <c r="AO80" i="14" a="1"/>
  <c r="AO80" i="14" s="1"/>
  <c r="AI135" i="14" a="1"/>
  <c r="AI135" i="14" s="1"/>
  <c r="AI81" i="14" a="1"/>
  <c r="AI81" i="14" s="1"/>
  <c r="S224" i="14" a="1"/>
  <c r="S224" i="14" s="1"/>
  <c r="S107" i="14" a="1"/>
  <c r="S107" i="14" s="1"/>
  <c r="AI233" i="14" a="1"/>
  <c r="AI233" i="14" s="1"/>
  <c r="AI209" i="14" a="1"/>
  <c r="AI209" i="14" s="1"/>
  <c r="AI194" i="14" a="1"/>
  <c r="AI194" i="14" s="1"/>
  <c r="AI187" i="14" a="1"/>
  <c r="AI187" i="14" s="1"/>
  <c r="AI160" i="14" a="1"/>
  <c r="AI160" i="14" s="1"/>
  <c r="AI145" i="14" a="1"/>
  <c r="AI145" i="14" s="1"/>
  <c r="AI137" i="14" a="1"/>
  <c r="AI137" i="14" s="1"/>
  <c r="AI109" i="14" a="1"/>
  <c r="AI109" i="14" s="1"/>
  <c r="AI79" i="14" a="1"/>
  <c r="AI79" i="14" s="1"/>
  <c r="AI77" i="14" a="1"/>
  <c r="AI77" i="14" s="1"/>
  <c r="AI89" i="14" a="1"/>
  <c r="AI89" i="14" s="1"/>
  <c r="S237" i="14" a="1"/>
  <c r="S237" i="14" s="1"/>
  <c r="S217" i="14" a="1"/>
  <c r="S217" i="14" s="1"/>
  <c r="S204" i="14" a="1"/>
  <c r="S204" i="14" s="1"/>
  <c r="S179" i="14" a="1"/>
  <c r="S179" i="14" s="1"/>
  <c r="S147" i="14" a="1"/>
  <c r="S147" i="14" s="1"/>
  <c r="S136" i="14" a="1"/>
  <c r="S136" i="14" s="1"/>
  <c r="S142" i="14" a="1"/>
  <c r="S142" i="14" s="1"/>
  <c r="S130" i="14" a="1"/>
  <c r="S130" i="14" s="1"/>
  <c r="S102" i="14" a="1"/>
  <c r="S102" i="14" s="1"/>
  <c r="S82" i="14" a="1"/>
  <c r="S82" i="14" s="1"/>
  <c r="S76" i="14" a="1"/>
  <c r="S76" i="14" s="1"/>
  <c r="H232" i="14" a="1"/>
  <c r="H232" i="14" s="1"/>
  <c r="H225" i="14" a="1"/>
  <c r="H225" i="14" s="1"/>
  <c r="H219" i="14" a="1"/>
  <c r="H219" i="14" s="1"/>
  <c r="H203" i="14" a="1"/>
  <c r="H203" i="14" s="1"/>
  <c r="H192" i="14" a="1"/>
  <c r="H192" i="14" s="1"/>
  <c r="H166" i="14" a="1"/>
  <c r="H166" i="14" s="1"/>
  <c r="H148" i="14" a="1"/>
  <c r="H148" i="14" s="1"/>
  <c r="H142" i="14" a="1"/>
  <c r="H142" i="14" s="1"/>
  <c r="H122" i="14" a="1"/>
  <c r="H122" i="14" s="1"/>
  <c r="H101" i="14" a="1"/>
  <c r="H101" i="14" s="1"/>
  <c r="H82" i="14" a="1"/>
  <c r="H82" i="14" s="1"/>
  <c r="H64" i="14" a="1"/>
  <c r="H64" i="14" s="1"/>
  <c r="AQ224" i="14" a="1"/>
  <c r="AQ224" i="14" s="1"/>
  <c r="AQ219" i="14" a="1"/>
  <c r="AQ219" i="14" s="1"/>
  <c r="AQ202" i="14" a="1"/>
  <c r="AQ202" i="14" s="1"/>
  <c r="AQ189" i="14" a="1"/>
  <c r="AQ189" i="14" s="1"/>
  <c r="AQ174" i="14" a="1"/>
  <c r="AQ174" i="14" s="1"/>
  <c r="AQ157" i="14" a="1"/>
  <c r="AQ157" i="14" s="1"/>
  <c r="AQ137" i="14" a="1"/>
  <c r="AQ137" i="14" s="1"/>
  <c r="AQ113" i="14" a="1"/>
  <c r="AQ113" i="14" s="1"/>
  <c r="AQ96" i="14" a="1"/>
  <c r="AQ96" i="14" s="1"/>
  <c r="AQ78" i="14" a="1"/>
  <c r="AQ78" i="14" s="1"/>
  <c r="AQ71" i="14" a="1"/>
  <c r="AQ71" i="14" s="1"/>
  <c r="AJ223" i="14" a="1"/>
  <c r="AJ223" i="14" s="1"/>
  <c r="AJ227" i="14" a="1"/>
  <c r="AJ227" i="14" s="1"/>
  <c r="AJ214" i="14" a="1"/>
  <c r="AJ214" i="14" s="1"/>
  <c r="AJ191" i="14" a="1"/>
  <c r="AJ191" i="14" s="1"/>
  <c r="AJ181" i="14" a="1"/>
  <c r="AJ181" i="14" s="1"/>
  <c r="AJ169" i="14" a="1"/>
  <c r="AJ169" i="14" s="1"/>
  <c r="AJ152" i="14" a="1"/>
  <c r="AJ152" i="14" s="1"/>
  <c r="AJ131" i="14" a="1"/>
  <c r="AJ131" i="14" s="1"/>
  <c r="AJ110" i="14" a="1"/>
  <c r="AJ110" i="14" s="1"/>
  <c r="AJ83" i="14" a="1"/>
  <c r="AJ83" i="14" s="1"/>
  <c r="AJ76" i="14" a="1"/>
  <c r="AJ76" i="14" s="1"/>
  <c r="AJ65" i="14" a="1"/>
  <c r="AJ65" i="14" s="1"/>
  <c r="AO233" i="14" a="1"/>
  <c r="AO233" i="14" s="1"/>
  <c r="AO221" i="14" a="1"/>
  <c r="AO221" i="14" s="1"/>
  <c r="AO199" i="14" a="1"/>
  <c r="AO199" i="14" s="1"/>
  <c r="AO182" i="14" a="1"/>
  <c r="AO182" i="14" s="1"/>
  <c r="AO167" i="14" a="1"/>
  <c r="AO167" i="14" s="1"/>
  <c r="AO150" i="14" a="1"/>
  <c r="AO150" i="14" s="1"/>
  <c r="AO143" i="14" a="1"/>
  <c r="AO143" i="14" s="1"/>
  <c r="AO120" i="14" a="1"/>
  <c r="AO120" i="14" s="1"/>
  <c r="AO105" i="14" a="1"/>
  <c r="AO105" i="14" s="1"/>
  <c r="AO73" i="14" a="1"/>
  <c r="AO73" i="14" s="1"/>
  <c r="AO65" i="14" a="1"/>
  <c r="AO65" i="14" s="1"/>
  <c r="AI122" i="14" a="1"/>
  <c r="AI122" i="14" s="1"/>
  <c r="S63" i="14" a="1"/>
  <c r="S63" i="14" s="1"/>
  <c r="AI231" i="14" a="1"/>
  <c r="AI231" i="14" s="1"/>
  <c r="AI204" i="14" a="1"/>
  <c r="AI204" i="14" s="1"/>
  <c r="AI200" i="14" a="1"/>
  <c r="AI200" i="14" s="1"/>
  <c r="AI182" i="14" a="1"/>
  <c r="AI182" i="14" s="1"/>
  <c r="AI146" i="14" a="1"/>
  <c r="AI146" i="14" s="1"/>
  <c r="AI143" i="14" a="1"/>
  <c r="AI143" i="14" s="1"/>
  <c r="AI133" i="14" a="1"/>
  <c r="AI133" i="14" s="1"/>
  <c r="AI120" i="14" a="1"/>
  <c r="AI120" i="14" s="1"/>
  <c r="AI108" i="14" a="1"/>
  <c r="AI108" i="14" s="1"/>
  <c r="AI72" i="14" a="1"/>
  <c r="AI72" i="14" s="1"/>
  <c r="AI88" i="14" a="1"/>
  <c r="AI88" i="14" s="1"/>
  <c r="S236" i="14" a="1"/>
  <c r="S236" i="14" s="1"/>
  <c r="S202" i="14" a="1"/>
  <c r="S202" i="14" s="1"/>
  <c r="S200" i="14" a="1"/>
  <c r="S200" i="14" s="1"/>
  <c r="S188" i="14" a="1"/>
  <c r="S188" i="14" s="1"/>
  <c r="S160" i="14" a="1"/>
  <c r="S160" i="14" s="1"/>
  <c r="S135" i="14" a="1"/>
  <c r="S135" i="14" s="1"/>
  <c r="S141" i="14" a="1"/>
  <c r="S141" i="14" s="1"/>
  <c r="S124" i="14" a="1"/>
  <c r="S124" i="14" s="1"/>
  <c r="S108" i="14" a="1"/>
  <c r="S108" i="14" s="1"/>
  <c r="S83" i="14" a="1"/>
  <c r="S83" i="14" s="1"/>
  <c r="S74" i="14" a="1"/>
  <c r="S74" i="14" s="1"/>
  <c r="H231" i="14" a="1"/>
  <c r="H231" i="14" s="1"/>
  <c r="H226" i="14" a="1"/>
  <c r="H226" i="14" s="1"/>
  <c r="H218" i="14" a="1"/>
  <c r="H218" i="14" s="1"/>
  <c r="H182" i="14" a="1"/>
  <c r="H182" i="14" s="1"/>
  <c r="H184" i="14" a="1"/>
  <c r="H184" i="14" s="1"/>
  <c r="H161" i="14" a="1"/>
  <c r="H161" i="14" s="1"/>
  <c r="H135" i="14" a="1"/>
  <c r="H135" i="14" s="1"/>
  <c r="H121" i="14" a="1"/>
  <c r="H121" i="14" s="1"/>
  <c r="H120" i="14" a="1"/>
  <c r="H120" i="14" s="1"/>
  <c r="H92" i="14" a="1"/>
  <c r="H92" i="14" s="1"/>
  <c r="H75" i="14" a="1"/>
  <c r="H75" i="14" s="1"/>
  <c r="H65" i="14" a="1"/>
  <c r="H65" i="14" s="1"/>
  <c r="AQ239" i="14" a="1"/>
  <c r="AQ239" i="14" s="1"/>
  <c r="AQ218" i="14" a="1"/>
  <c r="AQ218" i="14" s="1"/>
  <c r="AQ177" i="14" a="1"/>
  <c r="AQ177" i="14" s="1"/>
  <c r="AQ182" i="14" a="1"/>
  <c r="AQ182" i="14" s="1"/>
  <c r="AQ173" i="14" a="1"/>
  <c r="AQ173" i="14" s="1"/>
  <c r="AQ156" i="14" a="1"/>
  <c r="AQ156" i="14" s="1"/>
  <c r="AQ134" i="14" a="1"/>
  <c r="AQ134" i="14" s="1"/>
  <c r="AQ122" i="14" a="1"/>
  <c r="AQ122" i="14" s="1"/>
  <c r="AQ102" i="14" a="1"/>
  <c r="AQ102" i="14" s="1"/>
  <c r="AQ79" i="14" a="1"/>
  <c r="AQ79" i="14" s="1"/>
  <c r="AQ67" i="14" a="1"/>
  <c r="AQ67" i="14" s="1"/>
  <c r="AJ240" i="14" a="1"/>
  <c r="AJ240" i="14" s="1"/>
  <c r="AJ225" i="14" a="1"/>
  <c r="AJ225" i="14" s="1"/>
  <c r="AJ208" i="14" a="1"/>
  <c r="AJ208" i="14" s="1"/>
  <c r="AJ206" i="14" a="1"/>
  <c r="AJ206" i="14" s="1"/>
  <c r="AJ180" i="14" a="1"/>
  <c r="AJ180" i="14" s="1"/>
  <c r="AJ168" i="14" a="1"/>
  <c r="AJ168" i="14" s="1"/>
  <c r="AJ151" i="14" a="1"/>
  <c r="AJ151" i="14" s="1"/>
  <c r="AJ130" i="14" a="1"/>
  <c r="AJ130" i="14" s="1"/>
  <c r="AJ108" i="14" a="1"/>
  <c r="AJ108" i="14" s="1"/>
  <c r="AJ95" i="14" a="1"/>
  <c r="AJ95" i="14" s="1"/>
  <c r="AJ84" i="14" a="1"/>
  <c r="AJ84" i="14" s="1"/>
  <c r="AJ62" i="14" a="1"/>
  <c r="AJ62" i="14" s="1"/>
  <c r="AO238" i="14" a="1"/>
  <c r="AO238" i="14" s="1"/>
  <c r="AO220" i="14" a="1"/>
  <c r="AO220" i="14" s="1"/>
  <c r="AO185" i="14" a="1"/>
  <c r="AO185" i="14" s="1"/>
  <c r="AO189" i="14" a="1"/>
  <c r="AO189" i="14" s="1"/>
  <c r="AO166" i="14" a="1"/>
  <c r="AO166" i="14" s="1"/>
  <c r="AO147" i="14" a="1"/>
  <c r="AO147" i="14" s="1"/>
  <c r="AO142" i="14" a="1"/>
  <c r="AO142" i="14" s="1"/>
  <c r="AO108" i="14" a="1"/>
  <c r="AO108" i="14" s="1"/>
  <c r="AO109" i="14" a="1"/>
  <c r="AO109" i="14" s="1"/>
  <c r="AO88" i="14" a="1"/>
  <c r="AO88" i="14" s="1"/>
  <c r="AO64" i="14" a="1"/>
  <c r="AO64" i="14" s="1"/>
  <c r="AI178" i="14" a="1"/>
  <c r="AI178" i="14" s="1"/>
  <c r="AI240" i="14" a="1"/>
  <c r="AI240" i="14" s="1"/>
  <c r="AI220" i="14" a="1"/>
  <c r="AI220" i="14" s="1"/>
  <c r="AI192" i="14" a="1"/>
  <c r="AI192" i="14" s="1"/>
  <c r="AI179" i="14" a="1"/>
  <c r="AI179" i="14" s="1"/>
  <c r="AI147" i="14" a="1"/>
  <c r="AI147" i="14" s="1"/>
  <c r="AI148" i="14" a="1"/>
  <c r="AI148" i="14" s="1"/>
  <c r="AI134" i="14" a="1"/>
  <c r="AI134" i="14" s="1"/>
  <c r="AI116" i="14" a="1"/>
  <c r="AI116" i="14" s="1"/>
  <c r="AI104" i="14" a="1"/>
  <c r="AI104" i="14" s="1"/>
  <c r="AI83" i="14" a="1"/>
  <c r="AI83" i="14" s="1"/>
  <c r="AI87" i="14" a="1"/>
  <c r="AI87" i="14" s="1"/>
  <c r="S235" i="14" a="1"/>
  <c r="S235" i="14" s="1"/>
  <c r="S215" i="14" a="1"/>
  <c r="S215" i="14" s="1"/>
  <c r="S198" i="14" a="1"/>
  <c r="S198" i="14" s="1"/>
  <c r="S185" i="14" a="1"/>
  <c r="S185" i="14" s="1"/>
  <c r="S149" i="14" a="1"/>
  <c r="S149" i="14" s="1"/>
  <c r="S143" i="14" a="1"/>
  <c r="S143" i="14" s="1"/>
  <c r="S133" i="14" a="1"/>
  <c r="S133" i="14" s="1"/>
  <c r="S110" i="14" a="1"/>
  <c r="S110" i="14" s="1"/>
  <c r="S106" i="14" a="1"/>
  <c r="S106" i="14" s="1"/>
  <c r="S91" i="14" a="1"/>
  <c r="S91" i="14" s="1"/>
  <c r="S64" i="14" a="1"/>
  <c r="S64" i="14" s="1"/>
  <c r="H228" i="14" a="1"/>
  <c r="H228" i="14" s="1"/>
  <c r="H198" i="14" a="1"/>
  <c r="H198" i="14" s="1"/>
  <c r="H187" i="14" a="1"/>
  <c r="H187" i="14" s="1"/>
  <c r="H191" i="14" a="1"/>
  <c r="H191" i="14" s="1"/>
  <c r="H174" i="14" a="1"/>
  <c r="H174" i="14" s="1"/>
  <c r="H160" i="14" a="1"/>
  <c r="H160" i="14" s="1"/>
  <c r="H146" i="14" a="1"/>
  <c r="H146" i="14" s="1"/>
  <c r="H125" i="14" a="1"/>
  <c r="H125" i="14" s="1"/>
  <c r="H111" i="14" a="1"/>
  <c r="H111" i="14" s="1"/>
  <c r="H97" i="14" a="1"/>
  <c r="H97" i="14" s="1"/>
  <c r="H83" i="14" a="1"/>
  <c r="H83" i="14" s="1"/>
  <c r="H62" i="14" a="1"/>
  <c r="H62" i="14" s="1"/>
  <c r="AQ236" i="14" a="1"/>
  <c r="AQ236" i="14" s="1"/>
  <c r="AQ208" i="14" a="1"/>
  <c r="AQ208" i="14" s="1"/>
  <c r="AQ200" i="14" a="1"/>
  <c r="AQ200" i="14" s="1"/>
  <c r="AQ188" i="14" a="1"/>
  <c r="AQ188" i="14" s="1"/>
  <c r="AQ172" i="14" a="1"/>
  <c r="AQ172" i="14" s="1"/>
  <c r="AQ155" i="14" a="1"/>
  <c r="AQ155" i="14" s="1"/>
  <c r="AQ133" i="14" a="1"/>
  <c r="AQ133" i="14" s="1"/>
  <c r="AQ126" i="14" a="1"/>
  <c r="AQ126" i="14" s="1"/>
  <c r="AQ100" i="14" a="1"/>
  <c r="AQ100" i="14" s="1"/>
  <c r="AQ94" i="14" a="1"/>
  <c r="AQ94" i="14" s="1"/>
  <c r="AQ82" i="14" a="1"/>
  <c r="AQ82" i="14" s="1"/>
  <c r="AJ237" i="14" a="1"/>
  <c r="AJ237" i="14" s="1"/>
  <c r="AJ220" i="14" a="1"/>
  <c r="AJ220" i="14" s="1"/>
  <c r="AJ207" i="14" a="1"/>
  <c r="AJ207" i="14" s="1"/>
  <c r="AJ187" i="14" a="1"/>
  <c r="AJ187" i="14" s="1"/>
  <c r="AJ179" i="14" a="1"/>
  <c r="AJ179" i="14" s="1"/>
  <c r="AJ167" i="14" a="1"/>
  <c r="AJ167" i="14" s="1"/>
  <c r="AJ150" i="14" a="1"/>
  <c r="AJ150" i="14" s="1"/>
  <c r="AJ129" i="14" a="1"/>
  <c r="AJ129" i="14" s="1"/>
  <c r="AJ112" i="14" a="1"/>
  <c r="AJ112" i="14" s="1"/>
  <c r="AJ101" i="14" a="1"/>
  <c r="AJ101" i="14" s="1"/>
  <c r="AJ73" i="14" a="1"/>
  <c r="AJ73" i="14" s="1"/>
  <c r="AJ71" i="14" a="1"/>
  <c r="AJ71" i="14" s="1"/>
  <c r="AO236" i="14" a="1"/>
  <c r="AO236" i="14" s="1"/>
  <c r="AO219" i="14" a="1"/>
  <c r="AO219" i="14" s="1"/>
  <c r="AO202" i="14" a="1"/>
  <c r="AO202" i="14" s="1"/>
  <c r="AO180" i="14" a="1"/>
  <c r="AO180" i="14" s="1"/>
  <c r="AO172" i="14" a="1"/>
  <c r="AO172" i="14" s="1"/>
  <c r="AO138" i="14" a="1"/>
  <c r="AO138" i="14" s="1"/>
  <c r="AO141" i="14" a="1"/>
  <c r="AO141" i="14" s="1"/>
  <c r="AO103" i="14" a="1"/>
  <c r="AO103" i="14" s="1"/>
  <c r="AO101" i="14" a="1"/>
  <c r="AO101" i="14" s="1"/>
  <c r="AO87" i="14" a="1"/>
  <c r="AO87" i="14" s="1"/>
  <c r="AO68" i="14" a="1"/>
  <c r="AO68" i="14" s="1"/>
  <c r="S199" i="14" a="1"/>
  <c r="S199" i="14" s="1"/>
  <c r="S72" i="14" a="1"/>
  <c r="S72" i="14" s="1"/>
  <c r="AI238" i="14" a="1"/>
  <c r="AI238" i="14" s="1"/>
  <c r="AI219" i="14" a="1"/>
  <c r="AI219" i="14" s="1"/>
  <c r="AI198" i="14" a="1"/>
  <c r="AI198" i="14" s="1"/>
  <c r="AI184" i="14" a="1"/>
  <c r="AI184" i="14" s="1"/>
  <c r="AI144" i="14" a="1"/>
  <c r="AI144" i="14" s="1"/>
  <c r="AI140" i="14" a="1"/>
  <c r="AI140" i="14" s="1"/>
  <c r="AI142" i="14" a="1"/>
  <c r="AI142" i="14" s="1"/>
  <c r="AI123" i="14" a="1"/>
  <c r="AI123" i="14" s="1"/>
  <c r="AI107" i="14" a="1"/>
  <c r="AI107" i="14" s="1"/>
  <c r="AI84" i="14" a="1"/>
  <c r="AI84" i="14" s="1"/>
  <c r="AI78" i="14" a="1"/>
  <c r="AI78" i="14" s="1"/>
  <c r="S234" i="14" a="1"/>
  <c r="S234" i="14" s="1"/>
  <c r="S211" i="14" a="1"/>
  <c r="S211" i="14" s="1"/>
  <c r="S196" i="14" a="1"/>
  <c r="S196" i="14" s="1"/>
  <c r="S189" i="14" a="1"/>
  <c r="S189" i="14" s="1"/>
  <c r="S164" i="14" a="1"/>
  <c r="S164" i="14" s="1"/>
  <c r="S138" i="14" a="1"/>
  <c r="S138" i="14" s="1"/>
  <c r="S134" i="14" a="1"/>
  <c r="S134" i="14" s="1"/>
  <c r="S121" i="14" a="1"/>
  <c r="S121" i="14" s="1"/>
  <c r="S96" i="14" a="1"/>
  <c r="S96" i="14" s="1"/>
  <c r="S85" i="14" a="1"/>
  <c r="S85" i="14" s="1"/>
  <c r="S73" i="14" a="1"/>
  <c r="S73" i="14" s="1"/>
  <c r="H216" i="14" a="1"/>
  <c r="H216" i="14" s="1"/>
  <c r="H212" i="14" a="1"/>
  <c r="H212" i="14" s="1"/>
  <c r="H213" i="14" a="1"/>
  <c r="H213" i="14" s="1"/>
  <c r="H178" i="14" a="1"/>
  <c r="H178" i="14" s="1"/>
  <c r="H175" i="14" a="1"/>
  <c r="H175" i="14" s="1"/>
  <c r="H156" i="14" a="1"/>
  <c r="H156" i="14" s="1"/>
  <c r="H145" i="14" a="1"/>
  <c r="H145" i="14" s="1"/>
  <c r="H112" i="14" a="1"/>
  <c r="H112" i="14" s="1"/>
  <c r="H108" i="14" a="1"/>
  <c r="H108" i="14" s="1"/>
  <c r="H90" i="14" a="1"/>
  <c r="H90" i="14" s="1"/>
  <c r="H81" i="14" a="1"/>
  <c r="H81" i="14" s="1"/>
  <c r="H63" i="14" a="1"/>
  <c r="H63" i="14" s="1"/>
  <c r="AQ226" i="14" a="1"/>
  <c r="AQ226" i="14" s="1"/>
  <c r="AQ215" i="14" a="1"/>
  <c r="AQ215" i="14" s="1"/>
  <c r="AQ175" i="14" a="1"/>
  <c r="AQ175" i="14" s="1"/>
  <c r="AQ180" i="14" a="1"/>
  <c r="AQ180" i="14" s="1"/>
  <c r="AQ171" i="14" a="1"/>
  <c r="AQ171" i="14" s="1"/>
  <c r="AQ154" i="14" a="1"/>
  <c r="AQ154" i="14" s="1"/>
  <c r="AQ123" i="14" a="1"/>
  <c r="AQ123" i="14" s="1"/>
  <c r="AQ119" i="14" a="1"/>
  <c r="AQ119" i="14" s="1"/>
  <c r="AQ110" i="14" a="1"/>
  <c r="AQ110" i="14" s="1"/>
  <c r="AQ76" i="14" a="1"/>
  <c r="AQ76" i="14" s="1"/>
  <c r="AQ69" i="14" a="1"/>
  <c r="AQ69" i="14" s="1"/>
  <c r="AJ235" i="14" a="1"/>
  <c r="AJ235" i="14" s="1"/>
  <c r="AJ226" i="14" a="1"/>
  <c r="AJ226" i="14" s="1"/>
  <c r="AJ210" i="14" a="1"/>
  <c r="AJ210" i="14" s="1"/>
  <c r="AJ184" i="14" a="1"/>
  <c r="AJ184" i="14" s="1"/>
  <c r="AJ178" i="14" a="1"/>
  <c r="AJ178" i="14" s="1"/>
  <c r="AJ166" i="14" a="1"/>
  <c r="AJ166" i="14" s="1"/>
  <c r="AJ140" i="14" a="1"/>
  <c r="AJ140" i="14" s="1"/>
  <c r="AJ125" i="14" a="1"/>
  <c r="AJ125" i="14" s="1"/>
  <c r="AJ113" i="14" a="1"/>
  <c r="AJ113" i="14" s="1"/>
  <c r="AJ100" i="14" a="1"/>
  <c r="AJ100" i="14" s="1"/>
  <c r="AJ78" i="14" a="1"/>
  <c r="AJ78" i="14" s="1"/>
  <c r="AJ63" i="14" a="1"/>
  <c r="AJ63" i="14" s="1"/>
  <c r="AO240" i="14" a="1"/>
  <c r="AO240" i="14" s="1"/>
  <c r="AO218" i="14" a="1"/>
  <c r="AO218" i="14" s="1"/>
  <c r="AO200" i="14" a="1"/>
  <c r="AO200" i="14" s="1"/>
  <c r="AO188" i="14" a="1"/>
  <c r="AO188" i="14" s="1"/>
  <c r="AO158" i="14" a="1"/>
  <c r="AO158" i="14" s="1"/>
  <c r="AO127" i="14" a="1"/>
  <c r="AO127" i="14" s="1"/>
  <c r="AO137" i="14" a="1"/>
  <c r="AO137" i="14" s="1"/>
  <c r="AO128" i="14" a="1"/>
  <c r="AO128" i="14" s="1"/>
  <c r="AO99" i="14" a="1"/>
  <c r="AO99" i="14" s="1"/>
  <c r="AO93" i="14" a="1"/>
  <c r="AO93" i="14" s="1"/>
  <c r="AO69" i="14" a="1"/>
  <c r="AO69" i="14" s="1"/>
  <c r="S195" i="14" a="1"/>
  <c r="S195" i="14" s="1"/>
  <c r="S99" i="14" a="1"/>
  <c r="S99" i="14" s="1"/>
  <c r="AI221" i="14" a="1"/>
  <c r="AI221" i="14" s="1"/>
  <c r="AI218" i="14" a="1"/>
  <c r="AI218" i="14" s="1"/>
  <c r="AI205" i="14" a="1"/>
  <c r="AI205" i="14" s="1"/>
  <c r="AI177" i="14" a="1"/>
  <c r="AI177" i="14" s="1"/>
  <c r="AI165" i="14" a="1"/>
  <c r="AI165" i="14" s="1"/>
  <c r="AI139" i="14" a="1"/>
  <c r="AI139" i="14" s="1"/>
  <c r="AI141" i="14" a="1"/>
  <c r="AI141" i="14" s="1"/>
  <c r="AI119" i="14" a="1"/>
  <c r="AI119" i="14" s="1"/>
  <c r="AI100" i="14" a="1"/>
  <c r="AI100" i="14" s="1"/>
  <c r="AI85" i="14" a="1"/>
  <c r="AI85" i="14" s="1"/>
  <c r="AI70" i="14" a="1"/>
  <c r="AI70" i="14" s="1"/>
  <c r="S233" i="14" a="1"/>
  <c r="S233" i="14" s="1"/>
  <c r="S220" i="14" a="1"/>
  <c r="S220" i="14" s="1"/>
  <c r="S192" i="14" a="1"/>
  <c r="S192" i="14" s="1"/>
  <c r="S182" i="14" a="1"/>
  <c r="S182" i="14" s="1"/>
  <c r="S159" i="14" a="1"/>
  <c r="S159" i="14" s="1"/>
  <c r="S146" i="14" a="1"/>
  <c r="S146" i="14" s="1"/>
  <c r="S140" i="14" a="1"/>
  <c r="S140" i="14" s="1"/>
  <c r="S116" i="14" a="1"/>
  <c r="S116" i="14" s="1"/>
  <c r="S105" i="14" a="1"/>
  <c r="S105" i="14" s="1"/>
  <c r="S80" i="14" a="1"/>
  <c r="S80" i="14" s="1"/>
  <c r="S81" i="14" a="1"/>
  <c r="S81" i="14" s="1"/>
  <c r="H229" i="14" a="1"/>
  <c r="H229" i="14" s="1"/>
  <c r="H209" i="14" a="1"/>
  <c r="H209" i="14" s="1"/>
  <c r="H196" i="14" a="1"/>
  <c r="H196" i="14" s="1"/>
  <c r="H177" i="14" a="1"/>
  <c r="H177" i="14" s="1"/>
  <c r="H171" i="14" a="1"/>
  <c r="H171" i="14" s="1"/>
  <c r="H154" i="14" a="1"/>
  <c r="H154" i="14" s="1"/>
  <c r="H140" i="14" a="1"/>
  <c r="H140" i="14" s="1"/>
  <c r="H127" i="14" a="1"/>
  <c r="H127" i="14" s="1"/>
  <c r="H113" i="14" a="1"/>
  <c r="H113" i="14" s="1"/>
  <c r="H84" i="14" a="1"/>
  <c r="H84" i="14" s="1"/>
  <c r="H79" i="14" a="1"/>
  <c r="H79" i="14" s="1"/>
  <c r="H61" i="14" a="1"/>
  <c r="H61" i="14" s="1"/>
  <c r="AQ225" i="14" a="1"/>
  <c r="AQ225" i="14" s="1"/>
  <c r="AQ207" i="14" a="1"/>
  <c r="AQ207" i="14" s="1"/>
  <c r="AQ205" i="14" a="1"/>
  <c r="AQ205" i="14" s="1"/>
  <c r="AQ185" i="14" a="1"/>
  <c r="AQ185" i="14" s="1"/>
  <c r="AQ170" i="14" a="1"/>
  <c r="AQ170" i="14" s="1"/>
  <c r="AQ153" i="14" a="1"/>
  <c r="AQ153" i="14" s="1"/>
  <c r="AQ135" i="14" a="1"/>
  <c r="AQ135" i="14" s="1"/>
  <c r="AQ116" i="14" a="1"/>
  <c r="AQ116" i="14" s="1"/>
  <c r="AQ108" i="14" a="1"/>
  <c r="AQ108" i="14" s="1"/>
  <c r="AQ83" i="14" a="1"/>
  <c r="AQ83" i="14" s="1"/>
  <c r="AQ73" i="14" a="1"/>
  <c r="AQ73" i="14" s="1"/>
  <c r="AJ234" i="14" a="1"/>
  <c r="AJ234" i="14" s="1"/>
  <c r="AJ230" i="14" a="1"/>
  <c r="AJ230" i="14" s="1"/>
  <c r="AJ204" i="14" a="1"/>
  <c r="AJ204" i="14" s="1"/>
  <c r="AJ190" i="14" a="1"/>
  <c r="AJ190" i="14" s="1"/>
  <c r="AJ177" i="14" a="1"/>
  <c r="AJ177" i="14" s="1"/>
  <c r="AJ165" i="14" a="1"/>
  <c r="AJ165" i="14" s="1"/>
  <c r="AJ138" i="14" a="1"/>
  <c r="AJ138" i="14" s="1"/>
  <c r="AJ118" i="14" a="1"/>
  <c r="AJ118" i="14" s="1"/>
  <c r="AJ109" i="14" a="1"/>
  <c r="AJ109" i="14" s="1"/>
  <c r="AJ96" i="14" a="1"/>
  <c r="AJ96" i="14" s="1"/>
  <c r="AJ77" i="14" a="1"/>
  <c r="AJ77" i="14" s="1"/>
  <c r="AJ60" i="14" a="1"/>
  <c r="AJ60" i="14" s="1"/>
  <c r="AO231" i="14" a="1"/>
  <c r="AO231" i="14" s="1"/>
  <c r="AO215" i="14" a="1"/>
  <c r="AO215" i="14" s="1"/>
  <c r="AO194" i="14" a="1"/>
  <c r="AO194" i="14" s="1"/>
  <c r="AO179" i="14" a="1"/>
  <c r="AO179" i="14" s="1"/>
  <c r="AO155" i="14" a="1"/>
  <c r="AO155" i="14" s="1"/>
  <c r="AO149" i="14" a="1"/>
  <c r="AO149" i="14" s="1"/>
  <c r="AO131" i="14" a="1"/>
  <c r="AO131" i="14" s="1"/>
  <c r="AO119" i="14" a="1"/>
  <c r="AO119" i="14" s="1"/>
  <c r="AO92" i="14" a="1"/>
  <c r="AO92" i="14" s="1"/>
  <c r="AO96" i="14" a="1"/>
  <c r="AO96" i="14" s="1"/>
  <c r="AO62" i="14" a="1"/>
  <c r="AO62" i="14" s="1"/>
  <c r="S132" i="14" a="1"/>
  <c r="S132" i="14" s="1"/>
  <c r="AI228" i="14" a="1"/>
  <c r="AI228" i="14" s="1"/>
  <c r="AI215" i="14" a="1"/>
  <c r="AI215" i="14" s="1"/>
  <c r="AI195" i="14" a="1"/>
  <c r="AI195" i="14" s="1"/>
  <c r="AI190" i="14" a="1"/>
  <c r="AI190" i="14" s="1"/>
  <c r="AI174" i="14" a="1"/>
  <c r="AI174" i="14" s="1"/>
  <c r="AI158" i="14" a="1"/>
  <c r="AI158" i="14" s="1"/>
  <c r="AI127" i="14" a="1"/>
  <c r="AI127" i="14" s="1"/>
  <c r="AI117" i="14" a="1"/>
  <c r="AI117" i="14" s="1"/>
  <c r="AI99" i="14" a="1"/>
  <c r="AI99" i="14" s="1"/>
  <c r="AI92" i="14" a="1"/>
  <c r="AI92" i="14" s="1"/>
  <c r="AI76" i="14" a="1"/>
  <c r="AI76" i="14" s="1"/>
  <c r="S241" i="14" a="1"/>
  <c r="S241" i="14" s="1"/>
  <c r="S219" i="14" a="1"/>
  <c r="S219" i="14" s="1"/>
  <c r="S197" i="14" a="1"/>
  <c r="S197" i="14" s="1"/>
  <c r="S176" i="14" a="1"/>
  <c r="S176" i="14" s="1"/>
  <c r="S163" i="14" a="1"/>
  <c r="S163" i="14" s="1"/>
  <c r="S144" i="14" a="1"/>
  <c r="S144" i="14" s="1"/>
  <c r="S128" i="14" a="1"/>
  <c r="S128" i="14" s="1"/>
  <c r="S122" i="14" a="1"/>
  <c r="S122" i="14" s="1"/>
  <c r="S111" i="14" a="1"/>
  <c r="S111" i="14" s="1"/>
  <c r="S86" i="14" a="1"/>
  <c r="S86" i="14" s="1"/>
  <c r="S65" i="14" a="1"/>
  <c r="S65" i="14" s="1"/>
  <c r="H227" i="14" a="1"/>
  <c r="H227" i="14" s="1"/>
  <c r="H211" i="14" a="1"/>
  <c r="H211" i="14" s="1"/>
  <c r="H200" i="14" a="1"/>
  <c r="H200" i="14" s="1"/>
  <c r="H188" i="14" a="1"/>
  <c r="H188" i="14" s="1"/>
  <c r="H176" i="14" a="1"/>
  <c r="H176" i="14" s="1"/>
  <c r="H153" i="14" a="1"/>
  <c r="H153" i="14" s="1"/>
  <c r="H131" i="14" a="1"/>
  <c r="H131" i="14" s="1"/>
  <c r="H123" i="14" a="1"/>
  <c r="H123" i="14" s="1"/>
  <c r="H102" i="14" a="1"/>
  <c r="H102" i="14" s="1"/>
  <c r="H95" i="14" a="1"/>
  <c r="H95" i="14" s="1"/>
  <c r="H80" i="14" a="1"/>
  <c r="H80" i="14" s="1"/>
  <c r="H60" i="14" a="1"/>
  <c r="H60" i="14" s="1"/>
  <c r="AQ222" i="14" a="1"/>
  <c r="AQ222" i="14" s="1"/>
  <c r="AQ213" i="14" a="1"/>
  <c r="AQ213" i="14" s="1"/>
  <c r="AQ191" i="14" a="1"/>
  <c r="AQ191" i="14" s="1"/>
  <c r="AQ183" i="14" a="1"/>
  <c r="AQ183" i="14" s="1"/>
  <c r="AQ169" i="14" a="1"/>
  <c r="AQ169" i="14" s="1"/>
  <c r="AQ152" i="14" a="1"/>
  <c r="AQ152" i="14" s="1"/>
  <c r="AQ120" i="14" a="1"/>
  <c r="AQ120" i="14" s="1"/>
  <c r="AQ117" i="14" a="1"/>
  <c r="AQ117" i="14" s="1"/>
  <c r="AQ103" i="14" a="1"/>
  <c r="AQ103" i="14" s="1"/>
  <c r="AQ72" i="14" a="1"/>
  <c r="AQ72" i="14" s="1"/>
  <c r="AQ66" i="14" a="1"/>
  <c r="AQ66" i="14" s="1"/>
  <c r="AJ233" i="14" a="1"/>
  <c r="AJ233" i="14" s="1"/>
  <c r="AJ202" i="14" a="1"/>
  <c r="AJ202" i="14" s="1"/>
  <c r="AJ200" i="14" a="1"/>
  <c r="AJ200" i="14" s="1"/>
  <c r="AJ189" i="14" a="1"/>
  <c r="AJ189" i="14" s="1"/>
  <c r="AJ176" i="14" a="1"/>
  <c r="AJ176" i="14" s="1"/>
  <c r="AJ157" i="14" a="1"/>
  <c r="AJ157" i="14" s="1"/>
  <c r="AJ137" i="14" a="1"/>
  <c r="AJ137" i="14" s="1"/>
  <c r="AJ124" i="14" a="1"/>
  <c r="AJ124" i="14" s="1"/>
  <c r="AJ97" i="14" a="1"/>
  <c r="AJ97" i="14" s="1"/>
  <c r="AJ93" i="14" a="1"/>
  <c r="AJ93" i="14" s="1"/>
  <c r="AJ66" i="14" a="1"/>
  <c r="AJ66" i="14" s="1"/>
  <c r="AO229" i="14" a="1"/>
  <c r="AO229" i="14" s="1"/>
  <c r="AO228" i="14" a="1"/>
  <c r="AO228" i="14" s="1"/>
  <c r="AO213" i="14" a="1"/>
  <c r="AO213" i="14" s="1"/>
  <c r="AO205" i="14" a="1"/>
  <c r="AO205" i="14" s="1"/>
  <c r="AO178" i="14" a="1"/>
  <c r="AO178" i="14" s="1"/>
  <c r="AO164" i="14" a="1"/>
  <c r="AO164" i="14" s="1"/>
  <c r="AO132" i="14" a="1"/>
  <c r="AO132" i="14" s="1"/>
  <c r="AO134" i="14" a="1"/>
  <c r="AO134" i="14" s="1"/>
  <c r="AO116" i="14" a="1"/>
  <c r="AO116" i="14" s="1"/>
  <c r="AO110" i="14" a="1"/>
  <c r="AO110" i="14" s="1"/>
  <c r="AO67" i="14" a="1"/>
  <c r="AO67" i="14" s="1"/>
  <c r="AO66" i="14" a="1"/>
  <c r="AO66" i="14" s="1"/>
  <c r="AI199" i="14" a="1"/>
  <c r="AI199" i="14" s="1"/>
  <c r="AI112" i="14" a="1"/>
  <c r="AI112" i="14" s="1"/>
  <c r="S166" i="14" a="1"/>
  <c r="S166" i="14" s="1"/>
  <c r="AI222" i="14" a="1"/>
  <c r="AI222" i="14" s="1"/>
  <c r="AI212" i="14" a="1"/>
  <c r="AI212" i="14" s="1"/>
  <c r="AI193" i="14" a="1"/>
  <c r="AI193" i="14" s="1"/>
  <c r="AI189" i="14" a="1"/>
  <c r="AI189" i="14" s="1"/>
  <c r="AI173" i="14" a="1"/>
  <c r="AI173" i="14" s="1"/>
  <c r="AI157" i="14" a="1"/>
  <c r="AI157" i="14" s="1"/>
  <c r="AI124" i="14" a="1"/>
  <c r="AI124" i="14" s="1"/>
  <c r="AI126" i="14" a="1"/>
  <c r="AI126" i="14" s="1"/>
  <c r="AI106" i="14" a="1"/>
  <c r="AI106" i="14" s="1"/>
  <c r="AI67" i="14" a="1"/>
  <c r="AI67" i="14" s="1"/>
  <c r="AI69" i="14" a="1"/>
  <c r="AI69" i="14" s="1"/>
  <c r="S240" i="14" a="1"/>
  <c r="S240" i="14" s="1"/>
  <c r="S218" i="14" a="1"/>
  <c r="S218" i="14" s="1"/>
  <c r="S183" i="14" a="1"/>
  <c r="S183" i="14" s="1"/>
  <c r="S186" i="14" a="1"/>
  <c r="S186" i="14" s="1"/>
  <c r="S174" i="14" a="1"/>
  <c r="S174" i="14" s="1"/>
  <c r="S158" i="14" a="1"/>
  <c r="S158" i="14" s="1"/>
  <c r="S139" i="14" a="1"/>
  <c r="S139" i="14" s="1"/>
  <c r="S119" i="14" a="1"/>
  <c r="S119" i="14" s="1"/>
  <c r="S103" i="14" a="1"/>
  <c r="S103" i="14" s="1"/>
  <c r="S75" i="14" a="1"/>
  <c r="S75" i="14" s="1"/>
  <c r="S67" i="14" a="1"/>
  <c r="S67" i="14" s="1"/>
  <c r="H240" i="14" a="1"/>
  <c r="H240" i="14" s="1"/>
  <c r="H210" i="14" a="1"/>
  <c r="H210" i="14" s="1"/>
  <c r="H206" i="14" a="1"/>
  <c r="H206" i="14" s="1"/>
  <c r="H190" i="14" a="1"/>
  <c r="H190" i="14" s="1"/>
  <c r="H163" i="14" a="1"/>
  <c r="H163" i="14" s="1"/>
  <c r="H152" i="14" a="1"/>
  <c r="H152" i="14" s="1"/>
  <c r="H138" i="14" a="1"/>
  <c r="H138" i="14" s="1"/>
  <c r="H124" i="14" a="1"/>
  <c r="H124" i="14" s="1"/>
  <c r="H85" i="14" a="1"/>
  <c r="H85" i="14" s="1"/>
  <c r="H93" i="14" a="1"/>
  <c r="H93" i="14" s="1"/>
  <c r="H68" i="14" a="1"/>
  <c r="H68" i="14" s="1"/>
  <c r="AQ232" i="14" a="1"/>
  <c r="AQ232" i="14" s="1"/>
  <c r="AQ231" i="14" a="1"/>
  <c r="AQ231" i="14" s="1"/>
  <c r="AQ209" i="14" a="1"/>
  <c r="AQ209" i="14" s="1"/>
  <c r="AQ194" i="14" a="1"/>
  <c r="AQ194" i="14" s="1"/>
  <c r="AQ179" i="14" a="1"/>
  <c r="AQ179" i="14" s="1"/>
  <c r="AQ168" i="14" a="1"/>
  <c r="AQ168" i="14" s="1"/>
  <c r="AQ151" i="14" a="1"/>
  <c r="AQ151" i="14" s="1"/>
  <c r="AQ125" i="14" a="1"/>
  <c r="AQ125" i="14" s="1"/>
  <c r="AQ111" i="14" a="1"/>
  <c r="AQ111" i="14" s="1"/>
  <c r="AQ107" i="14" a="1"/>
  <c r="AQ107" i="14" s="1"/>
  <c r="AQ68" i="14" a="1"/>
  <c r="AQ68" i="14" s="1"/>
  <c r="AQ74" i="14" a="1"/>
  <c r="AQ74" i="14" s="1"/>
  <c r="AJ231" i="14" a="1"/>
  <c r="AJ231" i="14" s="1"/>
  <c r="AJ217" i="14" a="1"/>
  <c r="AJ217" i="14" s="1"/>
  <c r="AJ194" i="14" a="1"/>
  <c r="AJ194" i="14" s="1"/>
  <c r="AJ188" i="14" a="1"/>
  <c r="AJ188" i="14" s="1"/>
  <c r="AJ175" i="14" a="1"/>
  <c r="AJ175" i="14" s="1"/>
  <c r="AJ164" i="14" a="1"/>
  <c r="AJ164" i="14" s="1"/>
  <c r="AJ142" i="14" a="1"/>
  <c r="AJ142" i="14" s="1"/>
  <c r="AJ127" i="14" a="1"/>
  <c r="AJ127" i="14" s="1"/>
  <c r="AJ88" i="14" a="1"/>
  <c r="AJ88" i="14" s="1"/>
  <c r="AJ85" i="14" a="1"/>
  <c r="AJ85" i="14" s="1"/>
  <c r="AJ61" i="14" a="1"/>
  <c r="AJ61" i="14" s="1"/>
  <c r="AO227" i="14" a="1"/>
  <c r="AO227" i="14" s="1"/>
  <c r="AO241" i="14" a="1"/>
  <c r="AO241" i="14" s="1"/>
  <c r="AO203" i="14" a="1"/>
  <c r="AO203" i="14" s="1"/>
  <c r="AO198" i="14" a="1"/>
  <c r="AO198" i="14" s="1"/>
  <c r="AO171" i="14" a="1"/>
  <c r="AO171" i="14" s="1"/>
  <c r="AO154" i="14" a="1"/>
  <c r="AO154" i="14" s="1"/>
  <c r="AO148" i="14" a="1"/>
  <c r="AO148" i="14" s="1"/>
  <c r="AO133" i="14" a="1"/>
  <c r="AO133" i="14" s="1"/>
  <c r="AO112" i="14" a="1"/>
  <c r="AO112" i="14" s="1"/>
  <c r="AO100" i="14" a="1"/>
  <c r="AO100" i="14" s="1"/>
  <c r="AO77" i="14" a="1"/>
  <c r="AO77" i="14" s="1"/>
  <c r="AO63" i="14" a="1"/>
  <c r="AO63" i="14" s="1"/>
  <c r="AI136" i="14" a="1"/>
  <c r="AI136" i="14" s="1"/>
  <c r="S175" i="14" a="1"/>
  <c r="S175" i="14" s="1"/>
  <c r="AI229" i="14" a="1"/>
  <c r="AI229" i="14" s="1"/>
  <c r="AI206" i="14" a="1"/>
  <c r="AI206" i="14" s="1"/>
  <c r="AI203" i="14" a="1"/>
  <c r="AI203" i="14" s="1"/>
  <c r="AI188" i="14" a="1"/>
  <c r="AI188" i="14" s="1"/>
  <c r="AI172" i="14" a="1"/>
  <c r="AI172" i="14" s="1"/>
  <c r="AI156" i="14" a="1"/>
  <c r="AI156" i="14" s="1"/>
  <c r="AI128" i="14" a="1"/>
  <c r="AI128" i="14" s="1"/>
  <c r="AI121" i="14" a="1"/>
  <c r="AI121" i="14" s="1"/>
  <c r="AI96" i="14" a="1"/>
  <c r="AI96" i="14" s="1"/>
  <c r="AI68" i="14" a="1"/>
  <c r="AI68" i="14" s="1"/>
  <c r="AI63" i="14" a="1"/>
  <c r="AI63" i="14" s="1"/>
  <c r="S238" i="14" a="1"/>
  <c r="S238" i="14" s="1"/>
  <c r="S209" i="14" a="1"/>
  <c r="S209" i="14" s="1"/>
  <c r="S201" i="14" a="1"/>
  <c r="S201" i="14" s="1"/>
  <c r="S184" i="14" a="1"/>
  <c r="S184" i="14" s="1"/>
  <c r="S173" i="14" a="1"/>
  <c r="S173" i="14" s="1"/>
  <c r="S157" i="14" a="1"/>
  <c r="S157" i="14" s="1"/>
  <c r="S137" i="14" a="1"/>
  <c r="S137" i="14" s="1"/>
  <c r="S120" i="14" a="1"/>
  <c r="S120" i="14" s="1"/>
  <c r="S98" i="14" a="1"/>
  <c r="S98" i="14" s="1"/>
  <c r="S79" i="14" a="1"/>
  <c r="S79" i="14" s="1"/>
  <c r="S70" i="14" a="1"/>
  <c r="S70" i="14" s="1"/>
  <c r="H238" i="14" a="1"/>
  <c r="H238" i="14" s="1"/>
  <c r="H208" i="14" a="1"/>
  <c r="H208" i="14" s="1"/>
  <c r="H197" i="14" a="1"/>
  <c r="H197" i="14" s="1"/>
  <c r="H185" i="14" a="1"/>
  <c r="H185" i="14" s="1"/>
  <c r="H173" i="14" a="1"/>
  <c r="H173" i="14" s="1"/>
  <c r="H150" i="14" a="1"/>
  <c r="H150" i="14" s="1"/>
  <c r="H133" i="14" a="1"/>
  <c r="H133" i="14" s="1"/>
  <c r="H116" i="14" a="1"/>
  <c r="H116" i="14" s="1"/>
  <c r="H109" i="14" a="1"/>
  <c r="H109" i="14" s="1"/>
  <c r="H88" i="14" a="1"/>
  <c r="H88" i="14" s="1"/>
  <c r="H78" i="14" a="1"/>
  <c r="H78" i="14" s="1"/>
  <c r="AQ227" i="14" a="1"/>
  <c r="AQ227" i="14" s="1"/>
  <c r="AQ220" i="14" a="1"/>
  <c r="AQ220" i="14" s="1"/>
  <c r="AQ212" i="14" a="1"/>
  <c r="AQ212" i="14" s="1"/>
  <c r="AQ203" i="14" a="1"/>
  <c r="AQ203" i="14" s="1"/>
  <c r="AQ178" i="14" a="1"/>
  <c r="AQ178" i="14" s="1"/>
  <c r="AQ167" i="14" a="1"/>
  <c r="AQ167" i="14" s="1"/>
  <c r="AQ150" i="14" a="1"/>
  <c r="AQ150" i="14" s="1"/>
  <c r="AQ127" i="14" a="1"/>
  <c r="AQ127" i="14" s="1"/>
  <c r="AQ114" i="14" a="1"/>
  <c r="AQ114" i="14" s="1"/>
  <c r="AQ86" i="14" a="1"/>
  <c r="AQ86" i="14" s="1"/>
  <c r="AQ80" i="14" a="1"/>
  <c r="AQ80" i="14" s="1"/>
  <c r="AQ65" i="14" a="1"/>
  <c r="AQ65" i="14" s="1"/>
  <c r="AJ238" i="14" a="1"/>
  <c r="AJ238" i="14" s="1"/>
  <c r="AJ213" i="14" a="1"/>
  <c r="AJ213" i="14" s="1"/>
  <c r="AJ198" i="14" a="1"/>
  <c r="AJ198" i="14" s="1"/>
  <c r="AJ185" i="14" a="1"/>
  <c r="AJ185" i="14" s="1"/>
  <c r="AJ162" i="14" a="1"/>
  <c r="AJ162" i="14" s="1"/>
  <c r="AJ149" i="14" a="1"/>
  <c r="AJ149" i="14" s="1"/>
  <c r="AJ141" i="14" a="1"/>
  <c r="AJ141" i="14" s="1"/>
  <c r="AJ122" i="14" a="1"/>
  <c r="AJ122" i="14" s="1"/>
  <c r="AJ103" i="14" a="1"/>
  <c r="AJ103" i="14" s="1"/>
  <c r="AJ92" i="14" a="1"/>
  <c r="AJ92" i="14" s="1"/>
  <c r="AJ75" i="14" a="1"/>
  <c r="AJ75" i="14" s="1"/>
  <c r="AO224" i="14" a="1"/>
  <c r="AO224" i="14" s="1"/>
  <c r="AO209" i="14" a="1"/>
  <c r="AO209" i="14" s="1"/>
  <c r="AO195" i="14" a="1"/>
  <c r="AO195" i="14" s="1"/>
  <c r="AO177" i="14" a="1"/>
  <c r="AO177" i="14" s="1"/>
  <c r="AO176" i="14" a="1"/>
  <c r="AO176" i="14" s="1"/>
  <c r="AO163" i="14" a="1"/>
  <c r="AO163" i="14" s="1"/>
  <c r="AO135" i="14" a="1"/>
  <c r="AO135" i="14" s="1"/>
  <c r="AO126" i="14" a="1"/>
  <c r="AO126" i="14" s="1"/>
  <c r="AO111" i="14" a="1"/>
  <c r="AO111" i="14" s="1"/>
  <c r="AO98" i="14" a="1"/>
  <c r="AO98" i="14" s="1"/>
  <c r="AO85" i="14" a="1"/>
  <c r="AO85" i="14" s="1"/>
  <c r="AO72" i="14" a="1"/>
  <c r="AO72" i="14" s="1"/>
  <c r="V81" i="14" a="1"/>
  <c r="V81" i="14" s="1"/>
  <c r="AI235" i="14" a="1"/>
  <c r="AI235" i="14" s="1"/>
  <c r="S221" i="14" a="1"/>
  <c r="S221" i="14" s="1"/>
  <c r="AI230" i="14" a="1"/>
  <c r="AI230" i="14" s="1"/>
  <c r="AI224" i="14" a="1"/>
  <c r="AI224" i="14" s="1"/>
  <c r="AI191" i="14" a="1"/>
  <c r="AI191" i="14" s="1"/>
  <c r="AI201" i="14" a="1"/>
  <c r="AI201" i="14" s="1"/>
  <c r="AI183" i="14" a="1"/>
  <c r="AI183" i="14" s="1"/>
  <c r="AI171" i="14" a="1"/>
  <c r="AI171" i="14" s="1"/>
  <c r="AI155" i="14" a="1"/>
  <c r="AI155" i="14" s="1"/>
  <c r="AI105" i="14" a="1"/>
  <c r="AI105" i="14" s="1"/>
  <c r="AI113" i="14" a="1"/>
  <c r="AI113" i="14" s="1"/>
  <c r="AI98" i="14" a="1"/>
  <c r="AI98" i="14" s="1"/>
  <c r="AI62" i="14" a="1"/>
  <c r="AI62" i="14" s="1"/>
  <c r="AI66" i="14" a="1"/>
  <c r="AI66" i="14" s="1"/>
  <c r="S229" i="14" a="1"/>
  <c r="S229" i="14" s="1"/>
  <c r="S214" i="14" a="1"/>
  <c r="S214" i="14" s="1"/>
  <c r="S194" i="14" a="1"/>
  <c r="S194" i="14" s="1"/>
  <c r="S178" i="14" a="1"/>
  <c r="S178" i="14" s="1"/>
  <c r="S172" i="14" a="1"/>
  <c r="S172" i="14" s="1"/>
  <c r="S156" i="14" a="1"/>
  <c r="S156" i="14" s="1"/>
  <c r="S117" i="14" a="1"/>
  <c r="S117" i="14" s="1"/>
  <c r="S125" i="14" a="1"/>
  <c r="S125" i="14" s="1"/>
  <c r="S101" i="14" a="1"/>
  <c r="S101" i="14" s="1"/>
  <c r="S84" i="14" a="1"/>
  <c r="S84" i="14" s="1"/>
  <c r="S61" i="14" a="1"/>
  <c r="S61" i="14" s="1"/>
  <c r="H236" i="14" a="1"/>
  <c r="H236" i="14" s="1"/>
  <c r="H217" i="14" a="1"/>
  <c r="H217" i="14" s="1"/>
  <c r="H204" i="14" a="1"/>
  <c r="H204" i="14" s="1"/>
  <c r="H189" i="14" a="1"/>
  <c r="H189" i="14" s="1"/>
  <c r="H169" i="14" a="1"/>
  <c r="H169" i="14" s="1"/>
  <c r="H151" i="14" a="1"/>
  <c r="H151" i="14" s="1"/>
  <c r="H134" i="14" a="1"/>
  <c r="H134" i="14" s="1"/>
  <c r="H115" i="14" a="1"/>
  <c r="H115" i="14" s="1"/>
  <c r="H107" i="14" a="1"/>
  <c r="H107" i="14" s="1"/>
  <c r="H86" i="14" a="1"/>
  <c r="H86" i="14" s="1"/>
  <c r="H74" i="14" a="1"/>
  <c r="H74" i="14" s="1"/>
  <c r="AQ241" i="14" a="1"/>
  <c r="AQ241" i="14" s="1"/>
  <c r="AQ228" i="14" a="1"/>
  <c r="AQ228" i="14" s="1"/>
  <c r="AQ216" i="14" a="1"/>
  <c r="AQ216" i="14" s="1"/>
  <c r="AQ198" i="14" a="1"/>
  <c r="AQ198" i="14" s="1"/>
  <c r="AQ176" i="14" a="1"/>
  <c r="AQ176" i="14" s="1"/>
  <c r="AQ166" i="14" a="1"/>
  <c r="AQ166" i="14" s="1"/>
  <c r="AQ144" i="14" a="1"/>
  <c r="AQ144" i="14" s="1"/>
  <c r="AQ128" i="14" a="1"/>
  <c r="AQ128" i="14" s="1"/>
  <c r="AQ112" i="14" a="1"/>
  <c r="AQ112" i="14" s="1"/>
  <c r="AQ95" i="14" a="1"/>
  <c r="AQ95" i="14" s="1"/>
  <c r="AQ84" i="14" a="1"/>
  <c r="AQ84" i="14" s="1"/>
  <c r="AQ64" i="14" a="1"/>
  <c r="AQ64" i="14" s="1"/>
  <c r="AJ236" i="14" a="1"/>
  <c r="AJ236" i="14" s="1"/>
  <c r="AJ209" i="14" a="1"/>
  <c r="AJ209" i="14" s="1"/>
  <c r="AJ192" i="14" a="1"/>
  <c r="AJ192" i="14" s="1"/>
  <c r="AJ173" i="14" a="1"/>
  <c r="AJ173" i="14" s="1"/>
  <c r="AJ159" i="14" a="1"/>
  <c r="AJ159" i="14" s="1"/>
  <c r="AJ146" i="14" a="1"/>
  <c r="AJ146" i="14" s="1"/>
  <c r="AJ134" i="14" a="1"/>
  <c r="AJ134" i="14" s="1"/>
  <c r="AJ115" i="14" a="1"/>
  <c r="AJ115" i="14" s="1"/>
  <c r="AJ107" i="14" a="1"/>
  <c r="AJ107" i="14" s="1"/>
  <c r="AJ98" i="14" a="1"/>
  <c r="AJ98" i="14" s="1"/>
  <c r="AJ81" i="14" a="1"/>
  <c r="AJ81" i="14" s="1"/>
  <c r="AO232" i="14" a="1"/>
  <c r="AO232" i="14" s="1"/>
  <c r="AO212" i="14" a="1"/>
  <c r="AO212" i="14" s="1"/>
  <c r="AO201" i="14" a="1"/>
  <c r="AO201" i="14" s="1"/>
  <c r="AO186" i="14" a="1"/>
  <c r="AO186" i="14" s="1"/>
  <c r="AO175" i="14" a="1"/>
  <c r="AO175" i="14" s="1"/>
  <c r="AO157" i="14" a="1"/>
  <c r="AO157" i="14" s="1"/>
  <c r="AO130" i="14" a="1"/>
  <c r="AO130" i="14" s="1"/>
  <c r="AO125" i="14" a="1"/>
  <c r="AO125" i="14" s="1"/>
  <c r="AO102" i="14" a="1"/>
  <c r="AO102" i="14" s="1"/>
  <c r="AO94" i="14" a="1"/>
  <c r="AO94" i="14" s="1"/>
  <c r="AO83" i="14" a="1"/>
  <c r="AO83" i="14" s="1"/>
  <c r="AO70" i="14" a="1"/>
  <c r="AO70" i="14" s="1"/>
  <c r="AI217" i="14" a="1"/>
  <c r="AI217" i="14" s="1"/>
  <c r="AI223" i="14" a="1"/>
  <c r="AI223" i="14" s="1"/>
  <c r="AI225" i="14" a="1"/>
  <c r="AI225" i="14" s="1"/>
  <c r="AI211" i="14" a="1"/>
  <c r="AI211" i="14" s="1"/>
  <c r="AI197" i="14" a="1"/>
  <c r="AI197" i="14" s="1"/>
  <c r="AI185" i="14" a="1"/>
  <c r="AI185" i="14" s="1"/>
  <c r="AI170" i="14" a="1"/>
  <c r="AI170" i="14" s="1"/>
  <c r="AI154" i="14" a="1"/>
  <c r="AI154" i="14" s="1"/>
  <c r="AI132" i="14" a="1"/>
  <c r="AI132" i="14" s="1"/>
  <c r="AI103" i="14" a="1"/>
  <c r="AI103" i="14" s="1"/>
  <c r="AI101" i="14" a="1"/>
  <c r="AI101" i="14" s="1"/>
  <c r="AI82" i="14" a="1"/>
  <c r="AI82" i="14" s="1"/>
  <c r="S227" i="14" a="1"/>
  <c r="S227" i="14" s="1"/>
  <c r="S210" i="14" a="1"/>
  <c r="S210" i="14" s="1"/>
  <c r="S205" i="14" a="1"/>
  <c r="S205" i="14" s="1"/>
  <c r="S187" i="14" a="1"/>
  <c r="S187" i="14" s="1"/>
  <c r="S171" i="14" a="1"/>
  <c r="S171" i="14" s="1"/>
  <c r="S155" i="14" a="1"/>
  <c r="S155" i="14" s="1"/>
  <c r="S118" i="14" a="1"/>
  <c r="S118" i="14" s="1"/>
  <c r="S112" i="14" a="1"/>
  <c r="S112" i="14" s="1"/>
  <c r="S93" i="14" a="1"/>
  <c r="S93" i="14" s="1"/>
  <c r="S90" i="14" a="1"/>
  <c r="S90" i="14" s="1"/>
  <c r="H235" i="14" a="1"/>
  <c r="H235" i="14" s="1"/>
  <c r="H215" i="14" a="1"/>
  <c r="H215" i="14" s="1"/>
  <c r="H183" i="14" a="1"/>
  <c r="H183" i="14" s="1"/>
  <c r="H181" i="14" a="1"/>
  <c r="H181" i="14" s="1"/>
  <c r="H157" i="14" a="1"/>
  <c r="H157" i="14" s="1"/>
  <c r="H158" i="14" a="1"/>
  <c r="H158" i="14" s="1"/>
  <c r="H130" i="14" a="1"/>
  <c r="H130" i="14" s="1"/>
  <c r="H117" i="14" a="1"/>
  <c r="H117" i="14" s="1"/>
  <c r="H110" i="14" a="1"/>
  <c r="H110" i="14" s="1"/>
  <c r="H98" i="14" a="1"/>
  <c r="H98" i="14" s="1"/>
  <c r="AQ240" i="14" a="1"/>
  <c r="AQ240" i="14" s="1"/>
  <c r="AQ223" i="14" a="1"/>
  <c r="AQ223" i="14" s="1"/>
  <c r="AQ197" i="14" a="1"/>
  <c r="AQ197" i="14" s="1"/>
  <c r="AQ201" i="14" a="1"/>
  <c r="AQ201" i="14" s="1"/>
  <c r="AQ164" i="14" a="1"/>
  <c r="AQ164" i="14" s="1"/>
  <c r="AQ165" i="14" a="1"/>
  <c r="AQ165" i="14" s="1"/>
  <c r="AQ143" i="14" a="1"/>
  <c r="AQ143" i="14" s="1"/>
  <c r="AQ124" i="14" a="1"/>
  <c r="AQ124" i="14" s="1"/>
  <c r="AQ106" i="14" a="1"/>
  <c r="AQ106" i="14" s="1"/>
  <c r="AQ97" i="14" a="1"/>
  <c r="AQ97" i="14" s="1"/>
  <c r="AQ63" i="14" a="1"/>
  <c r="AQ63" i="14" s="1"/>
  <c r="AJ221" i="14" a="1"/>
  <c r="AJ221" i="14" s="1"/>
  <c r="AJ199" i="14" a="1"/>
  <c r="AJ199" i="14" s="1"/>
  <c r="AJ205" i="14" a="1"/>
  <c r="AJ205" i="14" s="1"/>
  <c r="AJ186" i="14" a="1"/>
  <c r="AJ186" i="14" s="1"/>
  <c r="AJ156" i="14" a="1"/>
  <c r="AJ156" i="14" s="1"/>
  <c r="AJ148" i="14" a="1"/>
  <c r="AJ148" i="14" s="1"/>
  <c r="AJ128" i="14" a="1"/>
  <c r="AJ128" i="14" s="1"/>
  <c r="AJ120" i="14" a="1"/>
  <c r="AJ120" i="14" s="1"/>
  <c r="AJ87" i="14" a="1"/>
  <c r="AJ87" i="14" s="1"/>
  <c r="AJ90" i="14" a="1"/>
  <c r="AJ90" i="14" s="1"/>
  <c r="AO230" i="14" a="1"/>
  <c r="AO230" i="14" s="1"/>
  <c r="AO216" i="14" a="1"/>
  <c r="AO216" i="14" s="1"/>
  <c r="AO197" i="14" a="1"/>
  <c r="AO197" i="14" s="1"/>
  <c r="AO191" i="14" a="1"/>
  <c r="AO191" i="14" s="1"/>
  <c r="AO162" i="14" a="1"/>
  <c r="AO162" i="14" s="1"/>
  <c r="AO153" i="14" a="1"/>
  <c r="AO153" i="14" s="1"/>
  <c r="AO129" i="14" a="1"/>
  <c r="AO129" i="14" s="1"/>
  <c r="AO122" i="14" a="1"/>
  <c r="AO122" i="14" s="1"/>
  <c r="AO113" i="14" a="1"/>
  <c r="AO113" i="14" s="1"/>
  <c r="AO91" i="14" a="1"/>
  <c r="AO91" i="14" s="1"/>
  <c r="AO86" i="14" a="1"/>
  <c r="AO86" i="14" s="1"/>
  <c r="V65" i="14" a="1"/>
  <c r="V65" i="14" s="1"/>
  <c r="K186" i="14" a="1"/>
  <c r="K186" i="14" s="1"/>
  <c r="E78" i="14" a="1"/>
  <c r="E78" i="14" s="1"/>
  <c r="R217" i="14" a="1"/>
  <c r="R217" i="14" s="1"/>
  <c r="R208" i="14" a="1"/>
  <c r="R208" i="14" s="1"/>
  <c r="R188" i="14" a="1"/>
  <c r="R188" i="14" s="1"/>
  <c r="R170" i="14" a="1"/>
  <c r="R170" i="14" s="1"/>
  <c r="R149" i="14" a="1"/>
  <c r="R149" i="14" s="1"/>
  <c r="R139" i="14" a="1"/>
  <c r="R139" i="14" s="1"/>
  <c r="R133" i="14" a="1"/>
  <c r="R133" i="14" s="1"/>
  <c r="R110" i="14" a="1"/>
  <c r="R110" i="14" s="1"/>
  <c r="R82" i="14" a="1"/>
  <c r="R82" i="14" s="1"/>
  <c r="R67" i="14" a="1"/>
  <c r="R67" i="14" s="1"/>
  <c r="AD224" i="14" a="1"/>
  <c r="AD224" i="14" s="1"/>
  <c r="AD235" i="14" a="1"/>
  <c r="AD235" i="14" s="1"/>
  <c r="AD195" i="14" a="1"/>
  <c r="AD195" i="14" s="1"/>
  <c r="AD200" i="14" a="1"/>
  <c r="AD200" i="14" s="1"/>
  <c r="AD169" i="14" a="1"/>
  <c r="AD169" i="14" s="1"/>
  <c r="AD154" i="14" a="1"/>
  <c r="AD154" i="14" s="1"/>
  <c r="AD147" i="14" a="1"/>
  <c r="AD147" i="14" s="1"/>
  <c r="AD131" i="14" a="1"/>
  <c r="AD131" i="14" s="1"/>
  <c r="AD116" i="14" a="1"/>
  <c r="AD116" i="14" s="1"/>
  <c r="AD91" i="14" a="1"/>
  <c r="AD91" i="14" s="1"/>
  <c r="AD86" i="14" a="1"/>
  <c r="AD86" i="14" s="1"/>
  <c r="AD75" i="14" a="1"/>
  <c r="AD75" i="14" s="1"/>
  <c r="V228" i="14" a="1"/>
  <c r="V228" i="14" s="1"/>
  <c r="V214" i="14" a="1"/>
  <c r="V214" i="14" s="1"/>
  <c r="V200" i="14" a="1"/>
  <c r="V200" i="14" s="1"/>
  <c r="V190" i="14" a="1"/>
  <c r="V190" i="14" s="1"/>
  <c r="V172" i="14" a="1"/>
  <c r="V172" i="14" s="1"/>
  <c r="V152" i="14" a="1"/>
  <c r="V152" i="14" s="1"/>
  <c r="V140" i="14" a="1"/>
  <c r="V140" i="14" s="1"/>
  <c r="V124" i="14" a="1"/>
  <c r="V124" i="14" s="1"/>
  <c r="V90" i="14" a="1"/>
  <c r="V90" i="14" s="1"/>
  <c r="V77" i="14" a="1"/>
  <c r="V77" i="14" s="1"/>
  <c r="V73" i="14" a="1"/>
  <c r="V73" i="14" s="1"/>
  <c r="K165" i="14" a="1"/>
  <c r="K165" i="14" s="1"/>
  <c r="E69" i="14" a="1"/>
  <c r="E69" i="14" s="1"/>
  <c r="K146" i="14" a="1"/>
  <c r="K146" i="14" s="1"/>
  <c r="K136" i="14" a="1"/>
  <c r="K136" i="14" s="1"/>
  <c r="R220" i="14" a="1"/>
  <c r="R220" i="14" s="1"/>
  <c r="R202" i="14" a="1"/>
  <c r="R202" i="14" s="1"/>
  <c r="R189" i="14" a="1"/>
  <c r="R189" i="14" s="1"/>
  <c r="R168" i="14" a="1"/>
  <c r="R168" i="14" s="1"/>
  <c r="R164" i="14" a="1"/>
  <c r="R164" i="14" s="1"/>
  <c r="R135" i="14" a="1"/>
  <c r="R135" i="14" s="1"/>
  <c r="R130" i="14" a="1"/>
  <c r="R130" i="14" s="1"/>
  <c r="R104" i="14" a="1"/>
  <c r="R104" i="14" s="1"/>
  <c r="R85" i="14" a="1"/>
  <c r="R85" i="14" s="1"/>
  <c r="R75" i="14" a="1"/>
  <c r="R75" i="14" s="1"/>
  <c r="AD226" i="14" a="1"/>
  <c r="AD226" i="14" s="1"/>
  <c r="AD228" i="14" a="1"/>
  <c r="AD228" i="14" s="1"/>
  <c r="AD197" i="14" a="1"/>
  <c r="AD197" i="14" s="1"/>
  <c r="AD188" i="14" a="1"/>
  <c r="AD188" i="14" s="1"/>
  <c r="AD164" i="14" a="1"/>
  <c r="AD164" i="14" s="1"/>
  <c r="AD152" i="14" a="1"/>
  <c r="AD152" i="14" s="1"/>
  <c r="AD146" i="14" a="1"/>
  <c r="AD146" i="14" s="1"/>
  <c r="AD126" i="14" a="1"/>
  <c r="AD126" i="14" s="1"/>
  <c r="AD110" i="14" a="1"/>
  <c r="AD110" i="14" s="1"/>
  <c r="AD97" i="14" a="1"/>
  <c r="AD97" i="14" s="1"/>
  <c r="AD80" i="14" a="1"/>
  <c r="AD80" i="14" s="1"/>
  <c r="AD66" i="14" a="1"/>
  <c r="AD66" i="14" s="1"/>
  <c r="V226" i="14" a="1"/>
  <c r="V226" i="14" s="1"/>
  <c r="V192" i="14" a="1"/>
  <c r="V192" i="14" s="1"/>
  <c r="V209" i="14" a="1"/>
  <c r="V209" i="14" s="1"/>
  <c r="V163" i="14" a="1"/>
  <c r="V163" i="14" s="1"/>
  <c r="V170" i="14" a="1"/>
  <c r="V170" i="14" s="1"/>
  <c r="V144" i="14" a="1"/>
  <c r="V144" i="14" s="1"/>
  <c r="V135" i="14" a="1"/>
  <c r="V135" i="14" s="1"/>
  <c r="V110" i="14" a="1"/>
  <c r="V110" i="14" s="1"/>
  <c r="V104" i="14" a="1"/>
  <c r="V104" i="14" s="1"/>
  <c r="V79" i="14" a="1"/>
  <c r="V79" i="14" s="1"/>
  <c r="V78" i="14" a="1"/>
  <c r="V78" i="14" s="1"/>
  <c r="K118" i="14" a="1"/>
  <c r="K118" i="14" s="1"/>
  <c r="R219" i="14" a="1"/>
  <c r="R219" i="14" s="1"/>
  <c r="R197" i="14" a="1"/>
  <c r="R197" i="14" s="1"/>
  <c r="R175" i="14" a="1"/>
  <c r="R175" i="14" s="1"/>
  <c r="R167" i="14" a="1"/>
  <c r="R167" i="14" s="1"/>
  <c r="R158" i="14" a="1"/>
  <c r="R158" i="14" s="1"/>
  <c r="R124" i="14" a="1"/>
  <c r="R124" i="14" s="1"/>
  <c r="R112" i="14" a="1"/>
  <c r="R112" i="14" s="1"/>
  <c r="R102" i="14" a="1"/>
  <c r="R102" i="14" s="1"/>
  <c r="R87" i="14" a="1"/>
  <c r="R87" i="14" s="1"/>
  <c r="R64" i="14" a="1"/>
  <c r="R64" i="14" s="1"/>
  <c r="AD223" i="14" a="1"/>
  <c r="AD223" i="14" s="1"/>
  <c r="AD222" i="14" a="1"/>
  <c r="AD222" i="14" s="1"/>
  <c r="AD196" i="14" a="1"/>
  <c r="AD196" i="14" s="1"/>
  <c r="AD183" i="14" a="1"/>
  <c r="AD183" i="14" s="1"/>
  <c r="AD173" i="14" a="1"/>
  <c r="AD173" i="14" s="1"/>
  <c r="AD151" i="14" a="1"/>
  <c r="AD151" i="14" s="1"/>
  <c r="AD143" i="14" a="1"/>
  <c r="AD143" i="14" s="1"/>
  <c r="AD118" i="14" a="1"/>
  <c r="AD118" i="14" s="1"/>
  <c r="AD108" i="14" a="1"/>
  <c r="AD108" i="14" s="1"/>
  <c r="AD94" i="14" a="1"/>
  <c r="AD94" i="14" s="1"/>
  <c r="AD82" i="14" a="1"/>
  <c r="AD82" i="14" s="1"/>
  <c r="AD63" i="14" a="1"/>
  <c r="AD63" i="14" s="1"/>
  <c r="V239" i="14" a="1"/>
  <c r="V239" i="14" s="1"/>
  <c r="V213" i="14" a="1"/>
  <c r="V213" i="14" s="1"/>
  <c r="V208" i="14" a="1"/>
  <c r="V208" i="14" s="1"/>
  <c r="V173" i="14" a="1"/>
  <c r="V173" i="14" s="1"/>
  <c r="V160" i="14" a="1"/>
  <c r="V160" i="14" s="1"/>
  <c r="V150" i="14" a="1"/>
  <c r="V150" i="14" s="1"/>
  <c r="V132" i="14" a="1"/>
  <c r="V132" i="14" s="1"/>
  <c r="V113" i="14" a="1"/>
  <c r="V113" i="14" s="1"/>
  <c r="V103" i="14" a="1"/>
  <c r="V103" i="14" s="1"/>
  <c r="V97" i="14" a="1"/>
  <c r="V97" i="14" s="1"/>
  <c r="V69" i="14" a="1"/>
  <c r="V69" i="14" s="1"/>
  <c r="K109" i="14" a="1"/>
  <c r="K109" i="14" s="1"/>
  <c r="R218" i="14" a="1"/>
  <c r="R218" i="14" s="1"/>
  <c r="R201" i="14" a="1"/>
  <c r="R201" i="14" s="1"/>
  <c r="R182" i="14" a="1"/>
  <c r="R182" i="14" s="1"/>
  <c r="R166" i="14" a="1"/>
  <c r="R166" i="14" s="1"/>
  <c r="R153" i="14" a="1"/>
  <c r="R153" i="14" s="1"/>
  <c r="R141" i="14" a="1"/>
  <c r="R141" i="14" s="1"/>
  <c r="R126" i="14" a="1"/>
  <c r="R126" i="14" s="1"/>
  <c r="R83" i="14" a="1"/>
  <c r="R83" i="14" s="1"/>
  <c r="R96" i="14" a="1"/>
  <c r="R96" i="14" s="1"/>
  <c r="R72" i="14" a="1"/>
  <c r="R72" i="14" s="1"/>
  <c r="AD219" i="14" a="1"/>
  <c r="AD219" i="14" s="1"/>
  <c r="AD240" i="14" a="1"/>
  <c r="AD240" i="14" s="1"/>
  <c r="AD203" i="14" a="1"/>
  <c r="AD203" i="14" s="1"/>
  <c r="AD189" i="14" a="1"/>
  <c r="AD189" i="14" s="1"/>
  <c r="AD181" i="14" a="1"/>
  <c r="AD181" i="14" s="1"/>
  <c r="AD165" i="14" a="1"/>
  <c r="AD165" i="14" s="1"/>
  <c r="AD140" i="14" a="1"/>
  <c r="AD140" i="14" s="1"/>
  <c r="AD113" i="14" a="1"/>
  <c r="AD113" i="14" s="1"/>
  <c r="AD107" i="14" a="1"/>
  <c r="AD107" i="14" s="1"/>
  <c r="AD89" i="14" a="1"/>
  <c r="AD89" i="14" s="1"/>
  <c r="AD78" i="14" a="1"/>
  <c r="AD78" i="14" s="1"/>
  <c r="AD60" i="14" a="1"/>
  <c r="AD60" i="14" s="1"/>
  <c r="V238" i="14" a="1"/>
  <c r="V238" i="14" s="1"/>
  <c r="V212" i="14" a="1"/>
  <c r="V212" i="14" s="1"/>
  <c r="V207" i="14" a="1"/>
  <c r="V207" i="14" s="1"/>
  <c r="V175" i="14" a="1"/>
  <c r="V175" i="14" s="1"/>
  <c r="V157" i="14" a="1"/>
  <c r="V157" i="14" s="1"/>
  <c r="V145" i="14" a="1"/>
  <c r="V145" i="14" s="1"/>
  <c r="V120" i="14" a="1"/>
  <c r="V120" i="14" s="1"/>
  <c r="V108" i="14" a="1"/>
  <c r="V108" i="14" s="1"/>
  <c r="V102" i="14" a="1"/>
  <c r="V102" i="14" s="1"/>
  <c r="V76" i="14" a="1"/>
  <c r="V76" i="14" s="1"/>
  <c r="V62" i="14" a="1"/>
  <c r="V62" i="14" s="1"/>
  <c r="K91" i="14" a="1"/>
  <c r="K91" i="14" s="1"/>
  <c r="E236" i="14" a="1"/>
  <c r="E236" i="14" s="1"/>
  <c r="R209" i="14" a="1"/>
  <c r="R209" i="14" s="1"/>
  <c r="R205" i="14" a="1"/>
  <c r="R205" i="14" s="1"/>
  <c r="R176" i="14" a="1"/>
  <c r="R176" i="14" s="1"/>
  <c r="R162" i="14" a="1"/>
  <c r="R162" i="14" s="1"/>
  <c r="R159" i="14" a="1"/>
  <c r="R159" i="14" s="1"/>
  <c r="R136" i="14" a="1"/>
  <c r="R136" i="14" s="1"/>
  <c r="R118" i="14" a="1"/>
  <c r="R118" i="14" s="1"/>
  <c r="R107" i="14" a="1"/>
  <c r="R107" i="14" s="1"/>
  <c r="R90" i="14" a="1"/>
  <c r="R90" i="14" s="1"/>
  <c r="R68" i="14" a="1"/>
  <c r="R68" i="14" s="1"/>
  <c r="AD227" i="14" a="1"/>
  <c r="AD227" i="14" s="1"/>
  <c r="AD239" i="14" a="1"/>
  <c r="AD239" i="14" s="1"/>
  <c r="AD190" i="14" a="1"/>
  <c r="AD190" i="14" s="1"/>
  <c r="AD185" i="14" a="1"/>
  <c r="AD185" i="14" s="1"/>
  <c r="AD180" i="14" a="1"/>
  <c r="AD180" i="14" s="1"/>
  <c r="AD150" i="14" a="1"/>
  <c r="AD150" i="14" s="1"/>
  <c r="AD145" i="14" a="1"/>
  <c r="AD145" i="14" s="1"/>
  <c r="AD121" i="14" a="1"/>
  <c r="AD121" i="14" s="1"/>
  <c r="AD106" i="14" a="1"/>
  <c r="AD106" i="14" s="1"/>
  <c r="AD85" i="14" a="1"/>
  <c r="AD85" i="14" s="1"/>
  <c r="AD71" i="14" a="1"/>
  <c r="AD71" i="14" s="1"/>
  <c r="V229" i="14" a="1"/>
  <c r="V229" i="14" s="1"/>
  <c r="V237" i="14" a="1"/>
  <c r="V237" i="14" s="1"/>
  <c r="V217" i="14" a="1"/>
  <c r="V217" i="14" s="1"/>
  <c r="V202" i="14" a="1"/>
  <c r="V202" i="14" s="1"/>
  <c r="V181" i="14" a="1"/>
  <c r="V181" i="14" s="1"/>
  <c r="V146" i="14" a="1"/>
  <c r="V146" i="14" s="1"/>
  <c r="V149" i="14" a="1"/>
  <c r="V149" i="14" s="1"/>
  <c r="V121" i="14" a="1"/>
  <c r="V121" i="14" s="1"/>
  <c r="V117" i="14" a="1"/>
  <c r="V117" i="14" s="1"/>
  <c r="V98" i="14" a="1"/>
  <c r="V98" i="14" s="1"/>
  <c r="V93" i="14" a="1"/>
  <c r="V93" i="14" s="1"/>
  <c r="V68" i="14" a="1"/>
  <c r="V68" i="14" s="1"/>
  <c r="K85" i="14" a="1"/>
  <c r="K85" i="14" s="1"/>
  <c r="E229" i="14" a="1"/>
  <c r="E229" i="14" s="1"/>
  <c r="R229" i="14" a="1"/>
  <c r="R229" i="14" s="1"/>
  <c r="R214" i="14" a="1"/>
  <c r="R214" i="14" s="1"/>
  <c r="R191" i="14" a="1"/>
  <c r="R191" i="14" s="1"/>
  <c r="R172" i="14" a="1"/>
  <c r="R172" i="14" s="1"/>
  <c r="R163" i="14" a="1"/>
  <c r="R163" i="14" s="1"/>
  <c r="R152" i="14" a="1"/>
  <c r="R152" i="14" s="1"/>
  <c r="R111" i="14" a="1"/>
  <c r="R111" i="14" s="1"/>
  <c r="R122" i="14" a="1"/>
  <c r="R122" i="14" s="1"/>
  <c r="R106" i="14" a="1"/>
  <c r="R106" i="14" s="1"/>
  <c r="R92" i="14" a="1"/>
  <c r="R92" i="14" s="1"/>
  <c r="R71" i="14" a="1"/>
  <c r="R71" i="14" s="1"/>
  <c r="AD218" i="14" a="1"/>
  <c r="AD218" i="14" s="1"/>
  <c r="AD238" i="14" a="1"/>
  <c r="AD238" i="14" s="1"/>
  <c r="AD199" i="14" a="1"/>
  <c r="AD199" i="14" s="1"/>
  <c r="AD172" i="14" a="1"/>
  <c r="AD172" i="14" s="1"/>
  <c r="AD179" i="14" a="1"/>
  <c r="AD179" i="14" s="1"/>
  <c r="AD135" i="14" a="1"/>
  <c r="AD135" i="14" s="1"/>
  <c r="AD149" i="14" a="1"/>
  <c r="AD149" i="14" s="1"/>
  <c r="AD100" i="14" a="1"/>
  <c r="AD100" i="14" s="1"/>
  <c r="AD111" i="14" a="1"/>
  <c r="AD111" i="14" s="1"/>
  <c r="AD96" i="14" a="1"/>
  <c r="AD96" i="14" s="1"/>
  <c r="AD76" i="14" a="1"/>
  <c r="AD76" i="14" s="1"/>
  <c r="V227" i="14" a="1"/>
  <c r="V227" i="14" s="1"/>
  <c r="V236" i="14" a="1"/>
  <c r="V236" i="14" s="1"/>
  <c r="V201" i="14" a="1"/>
  <c r="V201" i="14" s="1"/>
  <c r="V196" i="14" a="1"/>
  <c r="V196" i="14" s="1"/>
  <c r="V180" i="14" a="1"/>
  <c r="V180" i="14" s="1"/>
  <c r="V165" i="14" a="1"/>
  <c r="V165" i="14" s="1"/>
  <c r="V142" i="14" a="1"/>
  <c r="V142" i="14" s="1"/>
  <c r="V126" i="14" a="1"/>
  <c r="V126" i="14" s="1"/>
  <c r="V116" i="14" a="1"/>
  <c r="V116" i="14" s="1"/>
  <c r="V96" i="14" a="1"/>
  <c r="V96" i="14" s="1"/>
  <c r="V86" i="14" a="1"/>
  <c r="V86" i="14" s="1"/>
  <c r="V63" i="14" a="1"/>
  <c r="V63" i="14" s="1"/>
  <c r="E194" i="14" a="1"/>
  <c r="E194" i="14" s="1"/>
  <c r="E187" i="14" a="1"/>
  <c r="E187" i="14" s="1"/>
  <c r="E177" i="14" a="1"/>
  <c r="E177" i="14" s="1"/>
  <c r="E166" i="14" a="1"/>
  <c r="E166" i="14" s="1"/>
  <c r="R239" i="14" a="1"/>
  <c r="R239" i="14" s="1"/>
  <c r="R216" i="14" a="1"/>
  <c r="R216" i="14" s="1"/>
  <c r="R183" i="14" a="1"/>
  <c r="R183" i="14" s="1"/>
  <c r="R186" i="14" a="1"/>
  <c r="R186" i="14" s="1"/>
  <c r="R138" i="14" a="1"/>
  <c r="R138" i="14" s="1"/>
  <c r="R147" i="14" a="1"/>
  <c r="R147" i="14" s="1"/>
  <c r="R117" i="14" a="1"/>
  <c r="R117" i="14" s="1"/>
  <c r="R109" i="14" a="1"/>
  <c r="R109" i="14" s="1"/>
  <c r="R95" i="14" a="1"/>
  <c r="R95" i="14" s="1"/>
  <c r="R81" i="14" a="1"/>
  <c r="R81" i="14" s="1"/>
  <c r="AD231" i="14" a="1"/>
  <c r="AD231" i="14" s="1"/>
  <c r="AD214" i="14" a="1"/>
  <c r="AD214" i="14" s="1"/>
  <c r="AD209" i="14" a="1"/>
  <c r="AD209" i="14" s="1"/>
  <c r="AD184" i="14" a="1"/>
  <c r="AD184" i="14" s="1"/>
  <c r="AD175" i="14" a="1"/>
  <c r="AD175" i="14" s="1"/>
  <c r="AD162" i="14" a="1"/>
  <c r="AD162" i="14" s="1"/>
  <c r="AD133" i="14" a="1"/>
  <c r="AD133" i="14" s="1"/>
  <c r="AD119" i="14" a="1"/>
  <c r="AD119" i="14" s="1"/>
  <c r="AD98" i="14" a="1"/>
  <c r="AD98" i="14" s="1"/>
  <c r="AD83" i="14" a="1"/>
  <c r="AD83" i="14" s="1"/>
  <c r="V232" i="14" a="1"/>
  <c r="V232" i="14" s="1"/>
  <c r="V221" i="14" a="1"/>
  <c r="V221" i="14" s="1"/>
  <c r="V203" i="14" a="1"/>
  <c r="V203" i="14" s="1"/>
  <c r="V186" i="14" a="1"/>
  <c r="V186" i="14" s="1"/>
  <c r="V176" i="14" a="1"/>
  <c r="V176" i="14" s="1"/>
  <c r="V154" i="14" a="1"/>
  <c r="V154" i="14" s="1"/>
  <c r="V139" i="14" a="1"/>
  <c r="V139" i="14" s="1"/>
  <c r="V129" i="14" a="1"/>
  <c r="V129" i="14" s="1"/>
  <c r="V107" i="14" a="1"/>
  <c r="V107" i="14" s="1"/>
  <c r="V85" i="14" a="1"/>
  <c r="V85" i="14" s="1"/>
  <c r="V87" i="14" a="1"/>
  <c r="V87" i="14" s="1"/>
  <c r="E152" i="14" a="1"/>
  <c r="E152" i="14" s="1"/>
  <c r="K235" i="14" a="1"/>
  <c r="K235" i="14" s="1"/>
  <c r="E129" i="14" a="1"/>
  <c r="E129" i="14" s="1"/>
  <c r="K217" i="14" a="1"/>
  <c r="K217" i="14" s="1"/>
  <c r="E95" i="14" a="1"/>
  <c r="E95" i="14" s="1"/>
  <c r="K234" i="14" a="1"/>
  <c r="K234" i="14" s="1"/>
  <c r="K201" i="14" a="1"/>
  <c r="K201" i="14" s="1"/>
  <c r="K205" i="14" a="1"/>
  <c r="K205" i="14" s="1"/>
  <c r="K181" i="14" a="1"/>
  <c r="K181" i="14" s="1"/>
  <c r="K159" i="14" a="1"/>
  <c r="K159" i="14" s="1"/>
  <c r="K144" i="14" a="1"/>
  <c r="K144" i="14" s="1"/>
  <c r="K140" i="14" a="1"/>
  <c r="K140" i="14" s="1"/>
  <c r="K121" i="14" a="1"/>
  <c r="K121" i="14" s="1"/>
  <c r="K108" i="14" a="1"/>
  <c r="K108" i="14" s="1"/>
  <c r="K69" i="14" a="1"/>
  <c r="K69" i="14" s="1"/>
  <c r="K74" i="14" a="1"/>
  <c r="K74" i="14" s="1"/>
  <c r="E235" i="14" a="1"/>
  <c r="E235" i="14" s="1"/>
  <c r="E227" i="14" a="1"/>
  <c r="E227" i="14" s="1"/>
  <c r="E193" i="14" a="1"/>
  <c r="E193" i="14" s="1"/>
  <c r="E183" i="14" a="1"/>
  <c r="E183" i="14" s="1"/>
  <c r="E176" i="14" a="1"/>
  <c r="E176" i="14" s="1"/>
  <c r="E161" i="14" a="1"/>
  <c r="E161" i="14" s="1"/>
  <c r="E151" i="14" a="1"/>
  <c r="E151" i="14" s="1"/>
  <c r="E128" i="14" a="1"/>
  <c r="E128" i="14" s="1"/>
  <c r="E99" i="14" a="1"/>
  <c r="E99" i="14" s="1"/>
  <c r="E102" i="14" a="1"/>
  <c r="E102" i="14" s="1"/>
  <c r="E80" i="14" a="1"/>
  <c r="E80" i="14" s="1"/>
  <c r="E61" i="14" a="1"/>
  <c r="E61" i="14" s="1"/>
  <c r="K233" i="14" a="1"/>
  <c r="K233" i="14" s="1"/>
  <c r="K208" i="14" a="1"/>
  <c r="K208" i="14" s="1"/>
  <c r="K203" i="14" a="1"/>
  <c r="K203" i="14" s="1"/>
  <c r="K180" i="14" a="1"/>
  <c r="K180" i="14" s="1"/>
  <c r="K134" i="14" a="1"/>
  <c r="K134" i="14" s="1"/>
  <c r="K145" i="14" a="1"/>
  <c r="K145" i="14" s="1"/>
  <c r="K137" i="14" a="1"/>
  <c r="K137" i="14" s="1"/>
  <c r="K101" i="14" a="1"/>
  <c r="K101" i="14" s="1"/>
  <c r="K107" i="14" a="1"/>
  <c r="K107" i="14" s="1"/>
  <c r="K94" i="14" a="1"/>
  <c r="K94" i="14" s="1"/>
  <c r="K75" i="14" a="1"/>
  <c r="K75" i="14" s="1"/>
  <c r="E234" i="14" a="1"/>
  <c r="E234" i="14" s="1"/>
  <c r="E224" i="14" a="1"/>
  <c r="E224" i="14" s="1"/>
  <c r="E198" i="14" a="1"/>
  <c r="E198" i="14" s="1"/>
  <c r="E182" i="14" a="1"/>
  <c r="E182" i="14" s="1"/>
  <c r="E145" i="14" a="1"/>
  <c r="E145" i="14" s="1"/>
  <c r="E147" i="14" a="1"/>
  <c r="E147" i="14" s="1"/>
  <c r="E148" i="14" a="1"/>
  <c r="E148" i="14" s="1"/>
  <c r="E124" i="14" a="1"/>
  <c r="E124" i="14" s="1"/>
  <c r="E106" i="14" a="1"/>
  <c r="E106" i="14" s="1"/>
  <c r="E101" i="14" a="1"/>
  <c r="E101" i="14" s="1"/>
  <c r="E76" i="14" a="1"/>
  <c r="E76" i="14" s="1"/>
  <c r="E60" i="14" a="1"/>
  <c r="E60" i="14" s="1"/>
  <c r="K241" i="14" a="1"/>
  <c r="K241" i="14" s="1"/>
  <c r="K207" i="14" a="1"/>
  <c r="K207" i="14" s="1"/>
  <c r="K199" i="14" a="1"/>
  <c r="K199" i="14" s="1"/>
  <c r="K184" i="14" a="1"/>
  <c r="K184" i="14" s="1"/>
  <c r="K163" i="14" a="1"/>
  <c r="K163" i="14" s="1"/>
  <c r="K150" i="14" a="1"/>
  <c r="K150" i="14" s="1"/>
  <c r="K139" i="14" a="1"/>
  <c r="K139" i="14" s="1"/>
  <c r="K119" i="14" a="1"/>
  <c r="K119" i="14" s="1"/>
  <c r="K99" i="14" a="1"/>
  <c r="K99" i="14" s="1"/>
  <c r="K76" i="14" a="1"/>
  <c r="K76" i="14" s="1"/>
  <c r="K73" i="14" a="1"/>
  <c r="K73" i="14" s="1"/>
  <c r="E233" i="14" a="1"/>
  <c r="E233" i="14" s="1"/>
  <c r="E215" i="14" a="1"/>
  <c r="E215" i="14" s="1"/>
  <c r="E196" i="14" a="1"/>
  <c r="E196" i="14" s="1"/>
  <c r="E191" i="14" a="1"/>
  <c r="E191" i="14" s="1"/>
  <c r="E143" i="14" a="1"/>
  <c r="E143" i="14" s="1"/>
  <c r="E160" i="14" a="1"/>
  <c r="E160" i="14" s="1"/>
  <c r="E144" i="14" a="1"/>
  <c r="E144" i="14" s="1"/>
  <c r="E127" i="14" a="1"/>
  <c r="E127" i="14" s="1"/>
  <c r="E89" i="14" a="1"/>
  <c r="E89" i="14" s="1"/>
  <c r="E96" i="14" a="1"/>
  <c r="E96" i="14" s="1"/>
  <c r="E62" i="14" a="1"/>
  <c r="E62" i="14" s="1"/>
  <c r="K239" i="14" a="1"/>
  <c r="K239" i="14" s="1"/>
  <c r="K215" i="14" a="1"/>
  <c r="K215" i="14" s="1"/>
  <c r="K192" i="14" a="1"/>
  <c r="K192" i="14" s="1"/>
  <c r="K179" i="14" a="1"/>
  <c r="K179" i="14" s="1"/>
  <c r="K162" i="14" a="1"/>
  <c r="K162" i="14" s="1"/>
  <c r="K143" i="14" a="1"/>
  <c r="K143" i="14" s="1"/>
  <c r="K135" i="14" a="1"/>
  <c r="K135" i="14" s="1"/>
  <c r="K125" i="14" a="1"/>
  <c r="K125" i="14" s="1"/>
  <c r="K95" i="14" a="1"/>
  <c r="K95" i="14" s="1"/>
  <c r="K97" i="14" a="1"/>
  <c r="K97" i="14" s="1"/>
  <c r="K70" i="14" a="1"/>
  <c r="K70" i="14" s="1"/>
  <c r="E225" i="14" a="1"/>
  <c r="E225" i="14" s="1"/>
  <c r="E213" i="14" a="1"/>
  <c r="E213" i="14" s="1"/>
  <c r="E200" i="14" a="1"/>
  <c r="E200" i="14" s="1"/>
  <c r="E188" i="14" a="1"/>
  <c r="E188" i="14" s="1"/>
  <c r="E159" i="14" a="1"/>
  <c r="E159" i="14" s="1"/>
  <c r="E138" i="14" a="1"/>
  <c r="E138" i="14" s="1"/>
  <c r="E146" i="14" a="1"/>
  <c r="E146" i="14" s="1"/>
  <c r="E122" i="14" a="1"/>
  <c r="E122" i="14" s="1"/>
  <c r="E109" i="14" a="1"/>
  <c r="E109" i="14" s="1"/>
  <c r="E90" i="14" a="1"/>
  <c r="E90" i="14" s="1"/>
  <c r="E75" i="14" a="1"/>
  <c r="E75" i="14" s="1"/>
  <c r="K224" i="14" a="1"/>
  <c r="K224" i="14" s="1"/>
  <c r="K214" i="14" a="1"/>
  <c r="K214" i="14" s="1"/>
  <c r="K190" i="14" a="1"/>
  <c r="K190" i="14" s="1"/>
  <c r="K187" i="14" a="1"/>
  <c r="K187" i="14" s="1"/>
  <c r="K174" i="14" a="1"/>
  <c r="K174" i="14" s="1"/>
  <c r="K158" i="14" a="1"/>
  <c r="K158" i="14" s="1"/>
  <c r="K138" i="14" a="1"/>
  <c r="K138" i="14" s="1"/>
  <c r="K110" i="14" a="1"/>
  <c r="K110" i="14" s="1"/>
  <c r="K104" i="14" a="1"/>
  <c r="K104" i="14" s="1"/>
  <c r="K83" i="14" a="1"/>
  <c r="K83" i="14" s="1"/>
  <c r="K81" i="14" a="1"/>
  <c r="K81" i="14" s="1"/>
  <c r="E241" i="14" a="1"/>
  <c r="E241" i="14" s="1"/>
  <c r="E219" i="14" a="1"/>
  <c r="E219" i="14" s="1"/>
  <c r="E206" i="14" a="1"/>
  <c r="E206" i="14" s="1"/>
  <c r="E185" i="14" a="1"/>
  <c r="E185" i="14" s="1"/>
  <c r="E165" i="14" a="1"/>
  <c r="E165" i="14" s="1"/>
  <c r="E126" i="14" a="1"/>
  <c r="E126" i="14" s="1"/>
  <c r="E120" i="14" a="1"/>
  <c r="E120" i="14" s="1"/>
  <c r="E116" i="14" a="1"/>
  <c r="E116" i="14" s="1"/>
  <c r="E113" i="14" a="1"/>
  <c r="E113" i="14" s="1"/>
  <c r="E82" i="14" a="1"/>
  <c r="E82" i="14" s="1"/>
  <c r="E71" i="14" a="1"/>
  <c r="E71" i="14" s="1"/>
  <c r="K221" i="14" a="1"/>
  <c r="K221" i="14" s="1"/>
  <c r="K193" i="14" a="1"/>
  <c r="K193" i="14" s="1"/>
  <c r="K195" i="14" a="1"/>
  <c r="K195" i="14" s="1"/>
  <c r="K176" i="14" a="1"/>
  <c r="K176" i="14" s="1"/>
  <c r="K173" i="14" a="1"/>
  <c r="K173" i="14" s="1"/>
  <c r="K157" i="14" a="1"/>
  <c r="K157" i="14" s="1"/>
  <c r="K126" i="14" a="1"/>
  <c r="K126" i="14" s="1"/>
  <c r="K123" i="14" a="1"/>
  <c r="K123" i="14" s="1"/>
  <c r="K102" i="14" a="1"/>
  <c r="K102" i="14" s="1"/>
  <c r="K71" i="14" a="1"/>
  <c r="K71" i="14" s="1"/>
  <c r="K72" i="14" a="1"/>
  <c r="K72" i="14" s="1"/>
  <c r="E239" i="14" a="1"/>
  <c r="E239" i="14" s="1"/>
  <c r="E218" i="14" a="1"/>
  <c r="E218" i="14" s="1"/>
  <c r="E197" i="14" a="1"/>
  <c r="E197" i="14" s="1"/>
  <c r="E190" i="14" a="1"/>
  <c r="E190" i="14" s="1"/>
  <c r="E149" i="14" a="1"/>
  <c r="E149" i="14" s="1"/>
  <c r="E150" i="14" a="1"/>
  <c r="E150" i="14" s="1"/>
  <c r="E131" i="14" a="1"/>
  <c r="E131" i="14" s="1"/>
  <c r="E115" i="14" a="1"/>
  <c r="E115" i="14" s="1"/>
  <c r="E112" i="14" a="1"/>
  <c r="E112" i="14" s="1"/>
  <c r="E88" i="14" a="1"/>
  <c r="E88" i="14" s="1"/>
  <c r="E81" i="14" a="1"/>
  <c r="E81" i="14" s="1"/>
  <c r="K230" i="14" a="1"/>
  <c r="K230" i="14" s="1"/>
  <c r="K220" i="14" a="1"/>
  <c r="K220" i="14" s="1"/>
  <c r="K185" i="14" a="1"/>
  <c r="K185" i="14" s="1"/>
  <c r="K183" i="14" a="1"/>
  <c r="K183" i="14" s="1"/>
  <c r="K172" i="14" a="1"/>
  <c r="K172" i="14" s="1"/>
  <c r="K156" i="14" a="1"/>
  <c r="K156" i="14" s="1"/>
  <c r="K116" i="14" a="1"/>
  <c r="K116" i="14" s="1"/>
  <c r="K127" i="14" a="1"/>
  <c r="K127" i="14" s="1"/>
  <c r="K111" i="14" a="1"/>
  <c r="K111" i="14" s="1"/>
  <c r="K86" i="14" a="1"/>
  <c r="K86" i="14" s="1"/>
  <c r="K64" i="14" a="1"/>
  <c r="K64" i="14" s="1"/>
  <c r="E230" i="14" a="1"/>
  <c r="E230" i="14" s="1"/>
  <c r="E212" i="14" a="1"/>
  <c r="E212" i="14" s="1"/>
  <c r="E204" i="14" a="1"/>
  <c r="E204" i="14" s="1"/>
  <c r="E189" i="14" a="1"/>
  <c r="E189" i="14" s="1"/>
  <c r="E164" i="14" a="1"/>
  <c r="E164" i="14" s="1"/>
  <c r="E142" i="14" a="1"/>
  <c r="E142" i="14" s="1"/>
  <c r="E135" i="14" a="1"/>
  <c r="E135" i="14" s="1"/>
  <c r="E123" i="14" a="1"/>
  <c r="E123" i="14" s="1"/>
  <c r="E108" i="14" a="1"/>
  <c r="E108" i="14" s="1"/>
  <c r="E92" i="14" a="1"/>
  <c r="E92" i="14" s="1"/>
  <c r="E66" i="14" a="1"/>
  <c r="E66" i="14" s="1"/>
  <c r="K225" i="14" a="1"/>
  <c r="K225" i="14" s="1"/>
  <c r="K219" i="14" a="1"/>
  <c r="K219" i="14" s="1"/>
  <c r="K198" i="14" a="1"/>
  <c r="K198" i="14" s="1"/>
  <c r="K191" i="14" a="1"/>
  <c r="K191" i="14" s="1"/>
  <c r="K171" i="14" a="1"/>
  <c r="K171" i="14" s="1"/>
  <c r="K155" i="14" a="1"/>
  <c r="K155" i="14" s="1"/>
  <c r="K128" i="14" a="1"/>
  <c r="K128" i="14" s="1"/>
  <c r="K124" i="14" a="1"/>
  <c r="K124" i="14" s="1"/>
  <c r="K77" i="14" a="1"/>
  <c r="K77" i="14" s="1"/>
  <c r="K80" i="14" a="1"/>
  <c r="K80" i="14" s="1"/>
  <c r="K66" i="14" a="1"/>
  <c r="K66" i="14" s="1"/>
  <c r="E226" i="14" a="1"/>
  <c r="E226" i="14" s="1"/>
  <c r="E216" i="14" a="1"/>
  <c r="E216" i="14" s="1"/>
  <c r="E201" i="14" a="1"/>
  <c r="E201" i="14" s="1"/>
  <c r="E186" i="14" a="1"/>
  <c r="E186" i="14" s="1"/>
  <c r="E163" i="14" a="1"/>
  <c r="E163" i="14" s="1"/>
  <c r="E136" i="14" a="1"/>
  <c r="E136" i="14" s="1"/>
  <c r="E140" i="14" a="1"/>
  <c r="E140" i="14" s="1"/>
  <c r="E117" i="14" a="1"/>
  <c r="E117" i="14" s="1"/>
  <c r="E98" i="14" a="1"/>
  <c r="E98" i="14" s="1"/>
  <c r="E97" i="14" a="1"/>
  <c r="E97" i="14" s="1"/>
  <c r="E74" i="14" a="1"/>
  <c r="E74" i="14" s="1"/>
  <c r="K229" i="14" a="1"/>
  <c r="K229" i="14" s="1"/>
  <c r="K226" i="14" a="1"/>
  <c r="K226" i="14" s="1"/>
  <c r="K218" i="14" a="1"/>
  <c r="K218" i="14" s="1"/>
  <c r="K206" i="14" a="1"/>
  <c r="K206" i="14" s="1"/>
  <c r="K182" i="14" a="1"/>
  <c r="K182" i="14" s="1"/>
  <c r="K170" i="14" a="1"/>
  <c r="K170" i="14" s="1"/>
  <c r="K154" i="14" a="1"/>
  <c r="K154" i="14" s="1"/>
  <c r="K117" i="14" a="1"/>
  <c r="K117" i="14" s="1"/>
  <c r="K115" i="14" a="1"/>
  <c r="K115" i="14" s="1"/>
  <c r="K87" i="14" a="1"/>
  <c r="K87" i="14" s="1"/>
  <c r="K78" i="14" a="1"/>
  <c r="K78" i="14" s="1"/>
  <c r="K62" i="14" a="1"/>
  <c r="K62" i="14" s="1"/>
  <c r="E222" i="14" a="1"/>
  <c r="E222" i="14" s="1"/>
  <c r="E211" i="14" a="1"/>
  <c r="E211" i="14" s="1"/>
  <c r="E202" i="14" a="1"/>
  <c r="E202" i="14" s="1"/>
  <c r="E162" i="14" a="1"/>
  <c r="E162" i="14" s="1"/>
  <c r="E173" i="14" a="1"/>
  <c r="E173" i="14" s="1"/>
  <c r="E141" i="14" a="1"/>
  <c r="E141" i="14" s="1"/>
  <c r="E137" i="14" a="1"/>
  <c r="E137" i="14" s="1"/>
  <c r="E118" i="14" a="1"/>
  <c r="E118" i="14" s="1"/>
  <c r="E100" i="14" a="1"/>
  <c r="E100" i="14" s="1"/>
  <c r="E77" i="14" a="1"/>
  <c r="E77" i="14" s="1"/>
  <c r="E68" i="14" a="1"/>
  <c r="E68" i="14" s="1"/>
  <c r="K227" i="14" a="1"/>
  <c r="K227" i="14" s="1"/>
  <c r="K232" i="14" a="1"/>
  <c r="K232" i="14" s="1"/>
  <c r="K213" i="14" a="1"/>
  <c r="K213" i="14" s="1"/>
  <c r="K200" i="14" a="1"/>
  <c r="K200" i="14" s="1"/>
  <c r="K188" i="14" a="1"/>
  <c r="K188" i="14" s="1"/>
  <c r="K169" i="14" a="1"/>
  <c r="K169" i="14" s="1"/>
  <c r="K153" i="14" a="1"/>
  <c r="K153" i="14" s="1"/>
  <c r="K129" i="14" a="1"/>
  <c r="K129" i="14" s="1"/>
  <c r="K114" i="14" a="1"/>
  <c r="K114" i="14" s="1"/>
  <c r="K100" i="14" a="1"/>
  <c r="K100" i="14" s="1"/>
  <c r="K84" i="14" a="1"/>
  <c r="K84" i="14" s="1"/>
  <c r="K68" i="14" a="1"/>
  <c r="K68" i="14" s="1"/>
  <c r="E232" i="14" a="1"/>
  <c r="E232" i="14" s="1"/>
  <c r="E217" i="14" a="1"/>
  <c r="E217" i="14" s="1"/>
  <c r="E210" i="14" a="1"/>
  <c r="E210" i="14" s="1"/>
  <c r="E174" i="14" a="1"/>
  <c r="E174" i="14" s="1"/>
  <c r="E172" i="14" a="1"/>
  <c r="E172" i="14" s="1"/>
  <c r="E158" i="14" a="1"/>
  <c r="E158" i="14" s="1"/>
  <c r="E133" i="14" a="1"/>
  <c r="E133" i="14" s="1"/>
  <c r="E121" i="14" a="1"/>
  <c r="E121" i="14" s="1"/>
  <c r="E105" i="14" a="1"/>
  <c r="E105" i="14" s="1"/>
  <c r="E93" i="14" a="1"/>
  <c r="E93" i="14" s="1"/>
  <c r="E65" i="14" a="1"/>
  <c r="E65" i="14" s="1"/>
  <c r="K223" i="14" a="1"/>
  <c r="K223" i="14" s="1"/>
  <c r="K231" i="14" a="1"/>
  <c r="K231" i="14" s="1"/>
  <c r="K216" i="14" a="1"/>
  <c r="K216" i="14" s="1"/>
  <c r="K196" i="14" a="1"/>
  <c r="K196" i="14" s="1"/>
  <c r="K164" i="14" a="1"/>
  <c r="K164" i="14" s="1"/>
  <c r="K168" i="14" a="1"/>
  <c r="K168" i="14" s="1"/>
  <c r="K152" i="14" a="1"/>
  <c r="K152" i="14" s="1"/>
  <c r="K122" i="14" a="1"/>
  <c r="K122" i="14" s="1"/>
  <c r="K105" i="14" a="1"/>
  <c r="K105" i="14" s="1"/>
  <c r="K93" i="14" a="1"/>
  <c r="K93" i="14" s="1"/>
  <c r="K82" i="14" a="1"/>
  <c r="K82" i="14" s="1"/>
  <c r="K67" i="14" a="1"/>
  <c r="K67" i="14" s="1"/>
  <c r="E231" i="14" a="1"/>
  <c r="E231" i="14" s="1"/>
  <c r="E214" i="14" a="1"/>
  <c r="E214" i="14" s="1"/>
  <c r="E209" i="14" a="1"/>
  <c r="E209" i="14" s="1"/>
  <c r="E175" i="14" a="1"/>
  <c r="E175" i="14" s="1"/>
  <c r="E171" i="14" a="1"/>
  <c r="E171" i="14" s="1"/>
  <c r="E157" i="14" a="1"/>
  <c r="E157" i="14" s="1"/>
  <c r="E130" i="14" a="1"/>
  <c r="E130" i="14" s="1"/>
  <c r="E119" i="14" a="1"/>
  <c r="E119" i="14" s="1"/>
  <c r="E104" i="14" a="1"/>
  <c r="E104" i="14" s="1"/>
  <c r="E79" i="14" a="1"/>
  <c r="E79" i="14" s="1"/>
  <c r="E63" i="14" a="1"/>
  <c r="E63" i="14" s="1"/>
  <c r="K240" i="14" a="1"/>
  <c r="K240" i="14" s="1"/>
  <c r="K222" i="14" a="1"/>
  <c r="K222" i="14" s="1"/>
  <c r="K204" i="14" a="1"/>
  <c r="K204" i="14" s="1"/>
  <c r="K194" i="14" a="1"/>
  <c r="K194" i="14" s="1"/>
  <c r="K160" i="14" a="1"/>
  <c r="K160" i="14" s="1"/>
  <c r="K167" i="14" a="1"/>
  <c r="K167" i="14" s="1"/>
  <c r="K151" i="14" a="1"/>
  <c r="K151" i="14" s="1"/>
  <c r="K132" i="14" a="1"/>
  <c r="K132" i="14" s="1"/>
  <c r="K113" i="14" a="1"/>
  <c r="K113" i="14" s="1"/>
  <c r="K79" i="14" a="1"/>
  <c r="K79" i="14" s="1"/>
  <c r="K90" i="14" a="1"/>
  <c r="K90" i="14" s="1"/>
  <c r="K63" i="14" a="1"/>
  <c r="K63" i="14" s="1"/>
  <c r="E228" i="14" a="1"/>
  <c r="E228" i="14" s="1"/>
  <c r="E199" i="14" a="1"/>
  <c r="E199" i="14" s="1"/>
  <c r="E208" i="14" a="1"/>
  <c r="E208" i="14" s="1"/>
  <c r="E181" i="14" a="1"/>
  <c r="E181" i="14" s="1"/>
  <c r="E170" i="14" a="1"/>
  <c r="E170" i="14" s="1"/>
  <c r="E156" i="14" a="1"/>
  <c r="E156" i="14" s="1"/>
  <c r="E139" i="14" a="1"/>
  <c r="E139" i="14" s="1"/>
  <c r="E114" i="14" a="1"/>
  <c r="E114" i="14" s="1"/>
  <c r="E103" i="14" a="1"/>
  <c r="E103" i="14" s="1"/>
  <c r="E86" i="14" a="1"/>
  <c r="E86" i="14" s="1"/>
  <c r="E70" i="14" a="1"/>
  <c r="E70" i="14" s="1"/>
  <c r="K238" i="14" a="1"/>
  <c r="K238" i="14" s="1"/>
  <c r="K228" i="14" a="1"/>
  <c r="K228" i="14" s="1"/>
  <c r="K212" i="14" a="1"/>
  <c r="K212" i="14" s="1"/>
  <c r="K178" i="14" a="1"/>
  <c r="K178" i="14" s="1"/>
  <c r="K175" i="14" a="1"/>
  <c r="K175" i="14" s="1"/>
  <c r="K166" i="14" a="1"/>
  <c r="K166" i="14" s="1"/>
  <c r="K133" i="14" a="1"/>
  <c r="K133" i="14" s="1"/>
  <c r="K131" i="14" a="1"/>
  <c r="K131" i="14" s="1"/>
  <c r="K106" i="14" a="1"/>
  <c r="K106" i="14" s="1"/>
  <c r="K96" i="14" a="1"/>
  <c r="K96" i="14" s="1"/>
  <c r="K89" i="14" a="1"/>
  <c r="K89" i="14" s="1"/>
  <c r="K61" i="14" a="1"/>
  <c r="K61" i="14" s="1"/>
  <c r="E240" i="14" a="1"/>
  <c r="E240" i="14" s="1"/>
  <c r="E223" i="14" a="1"/>
  <c r="E223" i="14" s="1"/>
  <c r="E205" i="14" a="1"/>
  <c r="E205" i="14" s="1"/>
  <c r="E207" i="14" a="1"/>
  <c r="E207" i="14" s="1"/>
  <c r="E180" i="14" a="1"/>
  <c r="E180" i="14" s="1"/>
  <c r="E169" i="14" a="1"/>
  <c r="E169" i="14" s="1"/>
  <c r="E155" i="14" a="1"/>
  <c r="E155" i="14" s="1"/>
  <c r="E134" i="14" a="1"/>
  <c r="E134" i="14" s="1"/>
  <c r="E107" i="14" a="1"/>
  <c r="E107" i="14" s="1"/>
  <c r="E85" i="14" a="1"/>
  <c r="E85" i="14" s="1"/>
  <c r="E87" i="14" a="1"/>
  <c r="E87" i="14" s="1"/>
  <c r="E72" i="14" a="1"/>
  <c r="E72" i="14" s="1"/>
  <c r="K237" i="14" a="1"/>
  <c r="K237" i="14" s="1"/>
  <c r="K211" i="14" a="1"/>
  <c r="K211" i="14" s="1"/>
  <c r="K209" i="14" a="1"/>
  <c r="K209" i="14" s="1"/>
  <c r="K189" i="14" a="1"/>
  <c r="K189" i="14" s="1"/>
  <c r="K161" i="14" a="1"/>
  <c r="K161" i="14" s="1"/>
  <c r="K149" i="14" a="1"/>
  <c r="K149" i="14" s="1"/>
  <c r="K141" i="14" a="1"/>
  <c r="K141" i="14" s="1"/>
  <c r="K130" i="14" a="1"/>
  <c r="K130" i="14" s="1"/>
  <c r="K103" i="14" a="1"/>
  <c r="K103" i="14" s="1"/>
  <c r="K98" i="14" a="1"/>
  <c r="K98" i="14" s="1"/>
  <c r="K88" i="14" a="1"/>
  <c r="K88" i="14" s="1"/>
  <c r="K60" i="14" a="1"/>
  <c r="K60" i="14" s="1"/>
  <c r="E238" i="14" a="1"/>
  <c r="E238" i="14" s="1"/>
  <c r="E220" i="14" a="1"/>
  <c r="E220" i="14" s="1"/>
  <c r="E195" i="14" a="1"/>
  <c r="E195" i="14" s="1"/>
  <c r="E192" i="14" a="1"/>
  <c r="E192" i="14" s="1"/>
  <c r="E179" i="14" a="1"/>
  <c r="E179" i="14" s="1"/>
  <c r="E168" i="14" a="1"/>
  <c r="E168" i="14" s="1"/>
  <c r="E154" i="14" a="1"/>
  <c r="E154" i="14" s="1"/>
  <c r="E132" i="14" a="1"/>
  <c r="E132" i="14" s="1"/>
  <c r="E111" i="14" a="1"/>
  <c r="E111" i="14" s="1"/>
  <c r="E94" i="14" a="1"/>
  <c r="E94" i="14" s="1"/>
  <c r="E73" i="14" a="1"/>
  <c r="E73" i="14" s="1"/>
  <c r="E64" i="14" a="1"/>
  <c r="E64" i="14" s="1"/>
  <c r="K236" i="14" a="1"/>
  <c r="K236" i="14" s="1"/>
  <c r="K210" i="14" a="1"/>
  <c r="K210" i="14" s="1"/>
  <c r="K197" i="14" a="1"/>
  <c r="K197" i="14" s="1"/>
  <c r="K177" i="14" a="1"/>
  <c r="K177" i="14" s="1"/>
  <c r="K148" i="14" a="1"/>
  <c r="K148" i="14" s="1"/>
  <c r="K147" i="14" a="1"/>
  <c r="K147" i="14" s="1"/>
  <c r="K142" i="14" a="1"/>
  <c r="K142" i="14" s="1"/>
  <c r="K120" i="14" a="1"/>
  <c r="K120" i="14" s="1"/>
  <c r="K112" i="14" a="1"/>
  <c r="K112" i="14" s="1"/>
  <c r="K92" i="14" a="1"/>
  <c r="K92" i="14" s="1"/>
  <c r="E237" i="14" a="1"/>
  <c r="E237" i="14" s="1"/>
  <c r="E221" i="14" a="1"/>
  <c r="E221" i="14" s="1"/>
  <c r="E203" i="14" a="1"/>
  <c r="E203" i="14" s="1"/>
  <c r="E184" i="14" a="1"/>
  <c r="E184" i="14" s="1"/>
  <c r="E178" i="14" a="1"/>
  <c r="E178" i="14" s="1"/>
  <c r="E167" i="14" a="1"/>
  <c r="E167" i="14" s="1"/>
  <c r="E153" i="14" a="1"/>
  <c r="E153" i="14" s="1"/>
  <c r="E125" i="14" a="1"/>
  <c r="E125" i="14" s="1"/>
  <c r="E110" i="14" a="1"/>
  <c r="E110" i="14" s="1"/>
  <c r="E91" i="14" a="1"/>
  <c r="E91" i="14" s="1"/>
  <c r="E83" i="14" a="1"/>
  <c r="E83" i="14" s="1"/>
  <c r="D64" i="14" a="1"/>
  <c r="D64" i="14" s="1"/>
  <c r="D72" i="14" a="1"/>
  <c r="D72" i="14" s="1"/>
  <c r="D80" i="14" a="1"/>
  <c r="D80" i="14" s="1"/>
  <c r="D88" i="14" a="1"/>
  <c r="D88" i="14" s="1"/>
  <c r="D96" i="14" a="1"/>
  <c r="D96" i="14" s="1"/>
  <c r="D104" i="14" a="1"/>
  <c r="D104" i="14" s="1"/>
  <c r="D112" i="14" a="1"/>
  <c r="D112" i="14" s="1"/>
  <c r="D120" i="14" a="1"/>
  <c r="D120" i="14" s="1"/>
  <c r="D128" i="14" a="1"/>
  <c r="D128" i="14" s="1"/>
  <c r="D136" i="14" a="1"/>
  <c r="D136" i="14" s="1"/>
  <c r="D144" i="14" a="1"/>
  <c r="D144" i="14" s="1"/>
  <c r="D152" i="14" a="1"/>
  <c r="D152" i="14" s="1"/>
  <c r="D160" i="14" a="1"/>
  <c r="D160" i="14" s="1"/>
  <c r="D168" i="14" a="1"/>
  <c r="D168" i="14" s="1"/>
  <c r="D176" i="14" a="1"/>
  <c r="D176" i="14" s="1"/>
  <c r="D184" i="14" a="1"/>
  <c r="D184" i="14" s="1"/>
  <c r="D192" i="14" a="1"/>
  <c r="D192" i="14" s="1"/>
  <c r="D200" i="14" a="1"/>
  <c r="D200" i="14" s="1"/>
  <c r="D208" i="14" a="1"/>
  <c r="D208" i="14" s="1"/>
  <c r="D216" i="14" a="1"/>
  <c r="D216" i="14" s="1"/>
  <c r="D224" i="14" a="1"/>
  <c r="D224" i="14" s="1"/>
  <c r="D232" i="14" a="1"/>
  <c r="D232" i="14" s="1"/>
  <c r="D240" i="14" a="1"/>
  <c r="D240" i="14" s="1"/>
  <c r="D170" i="14" a="1"/>
  <c r="D170" i="14" s="1"/>
  <c r="D210" i="14" a="1"/>
  <c r="D210" i="14" s="1"/>
  <c r="D234" i="14" a="1"/>
  <c r="D234" i="14" s="1"/>
  <c r="D75" i="14" a="1"/>
  <c r="D75" i="14" s="1"/>
  <c r="D107" i="14" a="1"/>
  <c r="D107" i="14" s="1"/>
  <c r="D131" i="14" a="1"/>
  <c r="D131" i="14" s="1"/>
  <c r="D155" i="14" a="1"/>
  <c r="D155" i="14" s="1"/>
  <c r="D179" i="14" a="1"/>
  <c r="D179" i="14" s="1"/>
  <c r="D203" i="14" a="1"/>
  <c r="D203" i="14" s="1"/>
  <c r="D227" i="14" a="1"/>
  <c r="D227" i="14" s="1"/>
  <c r="D121" i="14" a="1"/>
  <c r="D121" i="14" s="1"/>
  <c r="D209" i="14" a="1"/>
  <c r="D209" i="14" s="1"/>
  <c r="D233" i="14" a="1"/>
  <c r="D233" i="14" s="1"/>
  <c r="D66" i="14" a="1"/>
  <c r="D66" i="14" s="1"/>
  <c r="D82" i="14" a="1"/>
  <c r="D82" i="14" s="1"/>
  <c r="D98" i="14" a="1"/>
  <c r="D98" i="14" s="1"/>
  <c r="D114" i="14" a="1"/>
  <c r="D114" i="14" s="1"/>
  <c r="D122" i="14" a="1"/>
  <c r="D122" i="14" s="1"/>
  <c r="D138" i="14" a="1"/>
  <c r="D138" i="14" s="1"/>
  <c r="D154" i="14" a="1"/>
  <c r="D154" i="14" s="1"/>
  <c r="D178" i="14" a="1"/>
  <c r="D178" i="14" s="1"/>
  <c r="D194" i="14" a="1"/>
  <c r="D194" i="14" s="1"/>
  <c r="D218" i="14" a="1"/>
  <c r="D218" i="14" s="1"/>
  <c r="D83" i="14" a="1"/>
  <c r="D83" i="14" s="1"/>
  <c r="D99" i="14" a="1"/>
  <c r="D99" i="14" s="1"/>
  <c r="D123" i="14" a="1"/>
  <c r="D123" i="14" s="1"/>
  <c r="D147" i="14" a="1"/>
  <c r="D147" i="14" s="1"/>
  <c r="D171" i="14" a="1"/>
  <c r="D171" i="14" s="1"/>
  <c r="D195" i="14" a="1"/>
  <c r="D195" i="14" s="1"/>
  <c r="D211" i="14" a="1"/>
  <c r="D211" i="14" s="1"/>
  <c r="D65" i="14" a="1"/>
  <c r="D65" i="14" s="1"/>
  <c r="D73" i="14" a="1"/>
  <c r="D73" i="14" s="1"/>
  <c r="D81" i="14" a="1"/>
  <c r="D81" i="14" s="1"/>
  <c r="D89" i="14" a="1"/>
  <c r="D89" i="14" s="1"/>
  <c r="D97" i="14" a="1"/>
  <c r="D97" i="14" s="1"/>
  <c r="D105" i="14" a="1"/>
  <c r="D105" i="14" s="1"/>
  <c r="D113" i="14" a="1"/>
  <c r="D113" i="14" s="1"/>
  <c r="D129" i="14" a="1"/>
  <c r="D129" i="14" s="1"/>
  <c r="D137" i="14" a="1"/>
  <c r="D137" i="14" s="1"/>
  <c r="D145" i="14" a="1"/>
  <c r="D145" i="14" s="1"/>
  <c r="D153" i="14" a="1"/>
  <c r="D153" i="14" s="1"/>
  <c r="D161" i="14" a="1"/>
  <c r="D161" i="14" s="1"/>
  <c r="D169" i="14" a="1"/>
  <c r="D169" i="14" s="1"/>
  <c r="D177" i="14" a="1"/>
  <c r="D177" i="14" s="1"/>
  <c r="D185" i="14" a="1"/>
  <c r="D185" i="14" s="1"/>
  <c r="D193" i="14" a="1"/>
  <c r="D193" i="14" s="1"/>
  <c r="D201" i="14" a="1"/>
  <c r="D201" i="14" s="1"/>
  <c r="D217" i="14" a="1"/>
  <c r="D217" i="14" s="1"/>
  <c r="D225" i="14" a="1"/>
  <c r="D225" i="14" s="1"/>
  <c r="D241" i="14" a="1"/>
  <c r="D241" i="14" s="1"/>
  <c r="D74" i="14" a="1"/>
  <c r="D74" i="14" s="1"/>
  <c r="D90" i="14" a="1"/>
  <c r="D90" i="14" s="1"/>
  <c r="D106" i="14" a="1"/>
  <c r="D106" i="14" s="1"/>
  <c r="D130" i="14" a="1"/>
  <c r="D130" i="14" s="1"/>
  <c r="D146" i="14" a="1"/>
  <c r="D146" i="14" s="1"/>
  <c r="D162" i="14" a="1"/>
  <c r="D162" i="14" s="1"/>
  <c r="D186" i="14" a="1"/>
  <c r="D186" i="14" s="1"/>
  <c r="D202" i="14" a="1"/>
  <c r="D202" i="14" s="1"/>
  <c r="D226" i="14" a="1"/>
  <c r="D226" i="14" s="1"/>
  <c r="D67" i="14" a="1"/>
  <c r="D67" i="14" s="1"/>
  <c r="D91" i="14" a="1"/>
  <c r="D91" i="14" s="1"/>
  <c r="D115" i="14" a="1"/>
  <c r="D115" i="14" s="1"/>
  <c r="D139" i="14" a="1"/>
  <c r="D139" i="14" s="1"/>
  <c r="D163" i="14" a="1"/>
  <c r="D163" i="14" s="1"/>
  <c r="D187" i="14" a="1"/>
  <c r="D187" i="14" s="1"/>
  <c r="D219" i="14" a="1"/>
  <c r="D219" i="14" s="1"/>
  <c r="D68" i="14" a="1"/>
  <c r="D68" i="14" s="1"/>
  <c r="D76" i="14" a="1"/>
  <c r="D76" i="14" s="1"/>
  <c r="D84" i="14" a="1"/>
  <c r="D84" i="14" s="1"/>
  <c r="D92" i="14" a="1"/>
  <c r="D92" i="14" s="1"/>
  <c r="D100" i="14" a="1"/>
  <c r="D100" i="14" s="1"/>
  <c r="D108" i="14" a="1"/>
  <c r="D108" i="14" s="1"/>
  <c r="D116" i="14" a="1"/>
  <c r="D116" i="14" s="1"/>
  <c r="D124" i="14" a="1"/>
  <c r="D124" i="14" s="1"/>
  <c r="D132" i="14" a="1"/>
  <c r="D132" i="14" s="1"/>
  <c r="D140" i="14" a="1"/>
  <c r="D140" i="14" s="1"/>
  <c r="D148" i="14" a="1"/>
  <c r="D148" i="14" s="1"/>
  <c r="D156" i="14" a="1"/>
  <c r="D156" i="14" s="1"/>
  <c r="D164" i="14" a="1"/>
  <c r="D164" i="14" s="1"/>
  <c r="D172" i="14" a="1"/>
  <c r="D172" i="14" s="1"/>
  <c r="D180" i="14" a="1"/>
  <c r="D180" i="14" s="1"/>
  <c r="D188" i="14" a="1"/>
  <c r="D188" i="14" s="1"/>
  <c r="D196" i="14" a="1"/>
  <c r="D196" i="14" s="1"/>
  <c r="D204" i="14" a="1"/>
  <c r="D204" i="14" s="1"/>
  <c r="D212" i="14" a="1"/>
  <c r="D212" i="14" s="1"/>
  <c r="D220" i="14" a="1"/>
  <c r="D220" i="14" s="1"/>
  <c r="D228" i="14" a="1"/>
  <c r="D228" i="14" s="1"/>
  <c r="D236" i="14" a="1"/>
  <c r="D236" i="14" s="1"/>
  <c r="D61" i="14" a="1"/>
  <c r="D61" i="14" s="1"/>
  <c r="D69" i="14" a="1"/>
  <c r="D69" i="14" s="1"/>
  <c r="D77" i="14" a="1"/>
  <c r="D77" i="14" s="1"/>
  <c r="D85" i="14" a="1"/>
  <c r="D85" i="14" s="1"/>
  <c r="D93" i="14" a="1"/>
  <c r="D93" i="14" s="1"/>
  <c r="D101" i="14" a="1"/>
  <c r="D101" i="14" s="1"/>
  <c r="D109" i="14" a="1"/>
  <c r="D109" i="14" s="1"/>
  <c r="D117" i="14" a="1"/>
  <c r="D117" i="14" s="1"/>
  <c r="D125" i="14" a="1"/>
  <c r="D125" i="14" s="1"/>
  <c r="D133" i="14" a="1"/>
  <c r="D133" i="14" s="1"/>
  <c r="D141" i="14" a="1"/>
  <c r="D141" i="14" s="1"/>
  <c r="D149" i="14" a="1"/>
  <c r="D149" i="14" s="1"/>
  <c r="D157" i="14" a="1"/>
  <c r="D157" i="14" s="1"/>
  <c r="D165" i="14" a="1"/>
  <c r="D165" i="14" s="1"/>
  <c r="D173" i="14" a="1"/>
  <c r="D173" i="14" s="1"/>
  <c r="D181" i="14" a="1"/>
  <c r="D181" i="14" s="1"/>
  <c r="D189" i="14" a="1"/>
  <c r="D189" i="14" s="1"/>
  <c r="D197" i="14" a="1"/>
  <c r="D197" i="14" s="1"/>
  <c r="D205" i="14" a="1"/>
  <c r="D205" i="14" s="1"/>
  <c r="D62" i="14" a="1"/>
  <c r="D62" i="14" s="1"/>
  <c r="D143" i="14" a="1"/>
  <c r="D143" i="14" s="1"/>
  <c r="D190" i="14" a="1"/>
  <c r="D190" i="14" s="1"/>
  <c r="D223" i="14" a="1"/>
  <c r="D223" i="14" s="1"/>
  <c r="D103" i="14" a="1"/>
  <c r="D103" i="14" s="1"/>
  <c r="D150" i="14" a="1"/>
  <c r="D150" i="14" s="1"/>
  <c r="D229" i="14" a="1"/>
  <c r="D229" i="14" s="1"/>
  <c r="D230" i="14" a="1"/>
  <c r="D230" i="14" s="1"/>
  <c r="D231" i="14" a="1"/>
  <c r="D231" i="14" s="1"/>
  <c r="D71" i="14" a="1"/>
  <c r="D71" i="14" s="1"/>
  <c r="D118" i="14" a="1"/>
  <c r="D118" i="14" s="1"/>
  <c r="D199" i="14" a="1"/>
  <c r="D199" i="14" s="1"/>
  <c r="D235" i="14" a="1"/>
  <c r="D235" i="14" s="1"/>
  <c r="D78" i="14" a="1"/>
  <c r="D78" i="14" s="1"/>
  <c r="D159" i="14" a="1"/>
  <c r="D159" i="14" s="1"/>
  <c r="D206" i="14" a="1"/>
  <c r="D206" i="14" s="1"/>
  <c r="D237" i="14" a="1"/>
  <c r="D237" i="14" s="1"/>
  <c r="D119" i="14" a="1"/>
  <c r="D119" i="14" s="1"/>
  <c r="D166" i="14" a="1"/>
  <c r="D166" i="14" s="1"/>
  <c r="D238" i="14" a="1"/>
  <c r="D238" i="14" s="1"/>
  <c r="D214" i="14" a="1"/>
  <c r="D214" i="14" s="1"/>
  <c r="D87" i="14" a="1"/>
  <c r="D87" i="14" s="1"/>
  <c r="D215" i="14" a="1"/>
  <c r="D215" i="14" s="1"/>
  <c r="D183" i="14" a="1"/>
  <c r="D183" i="14" s="1"/>
  <c r="D191" i="14" a="1"/>
  <c r="D191" i="14" s="1"/>
  <c r="D151" i="14" a="1"/>
  <c r="D151" i="14" s="1"/>
  <c r="D79" i="14" a="1"/>
  <c r="D79" i="14" s="1"/>
  <c r="D126" i="14" a="1"/>
  <c r="D126" i="14" s="1"/>
  <c r="D207" i="14" a="1"/>
  <c r="D207" i="14" s="1"/>
  <c r="D167" i="14" a="1"/>
  <c r="D167" i="14" s="1"/>
  <c r="D239" i="14" a="1"/>
  <c r="D239" i="14" s="1"/>
  <c r="D127" i="14" a="1"/>
  <c r="D127" i="14" s="1"/>
  <c r="D134" i="14" a="1"/>
  <c r="D134" i="14" s="1"/>
  <c r="D175" i="14" a="1"/>
  <c r="D175" i="14" s="1"/>
  <c r="D70" i="14" a="1"/>
  <c r="D70" i="14" s="1"/>
  <c r="D86" i="14" a="1"/>
  <c r="D86" i="14" s="1"/>
  <c r="D213" i="14" a="1"/>
  <c r="D213" i="14" s="1"/>
  <c r="D174" i="14" a="1"/>
  <c r="D174" i="14" s="1"/>
  <c r="D94" i="14" a="1"/>
  <c r="D94" i="14" s="1"/>
  <c r="D110" i="14" a="1"/>
  <c r="D110" i="14" s="1"/>
  <c r="D158" i="14" a="1"/>
  <c r="D158" i="14" s="1"/>
  <c r="D135" i="14" a="1"/>
  <c r="D135" i="14" s="1"/>
  <c r="D182" i="14" a="1"/>
  <c r="D182" i="14" s="1"/>
  <c r="D221" i="14" a="1"/>
  <c r="D221" i="14" s="1"/>
  <c r="D95" i="14" a="1"/>
  <c r="D95" i="14" s="1"/>
  <c r="D142" i="14" a="1"/>
  <c r="D142" i="14" s="1"/>
  <c r="D222" i="14" a="1"/>
  <c r="D222" i="14" s="1"/>
  <c r="D102" i="14" a="1"/>
  <c r="D102" i="14" s="1"/>
  <c r="D63" i="14" a="1"/>
  <c r="D63" i="14" s="1"/>
  <c r="D198" i="14" a="1"/>
  <c r="D198" i="14" s="1"/>
  <c r="D111" i="14" a="1"/>
  <c r="D111" i="14" s="1"/>
  <c r="D60" i="14" a="1"/>
  <c r="D60" i="14" s="1"/>
  <c r="BC60" i="14" a="1"/>
  <c r="BC60" i="14" s="1"/>
  <c r="BC72" i="14" a="1"/>
  <c r="BC72" i="14" s="1"/>
  <c r="BC65" i="14" a="1"/>
  <c r="BC65" i="14" s="1"/>
  <c r="BC61" i="14" a="1"/>
  <c r="BC61" i="14" s="1"/>
  <c r="BC64" i="14" a="1"/>
  <c r="BC64" i="14" s="1"/>
  <c r="BC69" i="14" a="1"/>
  <c r="BC69" i="14" s="1"/>
  <c r="BC68" i="14" a="1"/>
  <c r="BC68" i="14" s="1"/>
  <c r="BC62" i="14" a="1"/>
  <c r="BC62" i="14" s="1"/>
  <c r="BC66" i="14" a="1"/>
  <c r="BC66" i="14" s="1"/>
  <c r="BC63" i="14" a="1"/>
  <c r="BC63" i="14" s="1"/>
  <c r="BC74" i="14" a="1"/>
  <c r="BC74" i="14" s="1"/>
  <c r="BC70" i="14" a="1"/>
  <c r="BC70" i="14" s="1"/>
  <c r="BC76" i="14" a="1"/>
  <c r="BC76" i="14" s="1"/>
  <c r="BC73" i="14" a="1"/>
  <c r="BC73" i="14" s="1"/>
  <c r="BC67" i="14" a="1"/>
  <c r="BC67" i="14" s="1"/>
  <c r="BC71" i="14" a="1"/>
  <c r="BC71" i="14" s="1"/>
  <c r="BC81" i="14" a="1"/>
  <c r="BC81" i="14" s="1"/>
  <c r="BC83" i="14" a="1"/>
  <c r="BC83" i="14" s="1"/>
  <c r="BC85" i="14" a="1"/>
  <c r="BC85" i="14" s="1"/>
  <c r="BC79" i="14" a="1"/>
  <c r="BC79" i="14" s="1"/>
  <c r="BC75" i="14" a="1"/>
  <c r="BC75" i="14" s="1"/>
  <c r="BC82" i="14" a="1"/>
  <c r="BC82" i="14" s="1"/>
  <c r="BC77" i="14" a="1"/>
  <c r="BC77" i="14" s="1"/>
  <c r="BC84" i="14" a="1"/>
  <c r="BC84" i="14" s="1"/>
  <c r="BC80" i="14" a="1"/>
  <c r="BC80" i="14" s="1"/>
  <c r="BC88" i="14" a="1"/>
  <c r="BC88" i="14" s="1"/>
  <c r="BC95" i="14" a="1"/>
  <c r="BC95" i="14" s="1"/>
  <c r="BC90" i="14" a="1"/>
  <c r="BC90" i="14" s="1"/>
  <c r="BC92" i="14" a="1"/>
  <c r="BC92" i="14" s="1"/>
  <c r="BC94" i="14" a="1"/>
  <c r="BC94" i="14" s="1"/>
  <c r="BC91" i="14" a="1"/>
  <c r="BC91" i="14" s="1"/>
  <c r="BC89" i="14" a="1"/>
  <c r="BC89" i="14" s="1"/>
  <c r="BC97" i="14" a="1"/>
  <c r="BC97" i="14" s="1"/>
  <c r="BC78" i="14" a="1"/>
  <c r="BC78" i="14" s="1"/>
  <c r="BC100" i="14" a="1"/>
  <c r="BC100" i="14" s="1"/>
  <c r="BC86" i="14" a="1"/>
  <c r="BC86" i="14" s="1"/>
  <c r="BC98" i="14" a="1"/>
  <c r="BC98" i="14" s="1"/>
  <c r="BC93" i="14" a="1"/>
  <c r="BC93" i="14" s="1"/>
  <c r="BC102" i="14" a="1"/>
  <c r="BC102" i="14" s="1"/>
  <c r="BC103" i="14" a="1"/>
  <c r="BC103" i="14" s="1"/>
  <c r="BC104" i="14" a="1"/>
  <c r="BC104" i="14" s="1"/>
  <c r="BC105" i="14" a="1"/>
  <c r="BC105" i="14" s="1"/>
  <c r="BC109" i="14" a="1"/>
  <c r="BC109" i="14" s="1"/>
  <c r="BC106" i="14" a="1"/>
  <c r="BC106" i="14" s="1"/>
  <c r="BC108" i="14" a="1"/>
  <c r="BC108" i="14" s="1"/>
  <c r="BC99" i="14" a="1"/>
  <c r="BC99" i="14" s="1"/>
  <c r="BC96" i="14" a="1"/>
  <c r="BC96" i="14" s="1"/>
  <c r="BC87" i="14" a="1"/>
  <c r="BC87" i="14" s="1"/>
  <c r="BC110" i="14" a="1"/>
  <c r="BC110" i="14" s="1"/>
  <c r="BC112" i="14" a="1"/>
  <c r="BC112" i="14" s="1"/>
  <c r="BC114" i="14" a="1"/>
  <c r="BC114" i="14" s="1"/>
  <c r="BC115" i="14" a="1"/>
  <c r="BC115" i="14" s="1"/>
  <c r="BC116" i="14" a="1"/>
  <c r="BC116" i="14" s="1"/>
  <c r="BC117" i="14" a="1"/>
  <c r="BC117" i="14" s="1"/>
  <c r="BC113" i="14" a="1"/>
  <c r="BC113" i="14" s="1"/>
  <c r="BC101" i="14" a="1"/>
  <c r="BC101" i="14" s="1"/>
  <c r="BC111" i="14" a="1"/>
  <c r="BC111" i="14" s="1"/>
  <c r="BC125" i="14" a="1"/>
  <c r="BC125" i="14" s="1"/>
  <c r="BC121" i="14" a="1"/>
  <c r="BC121" i="14" s="1"/>
  <c r="BC119" i="14" a="1"/>
  <c r="BC119" i="14" s="1"/>
  <c r="BC118" i="14" a="1"/>
  <c r="BC118" i="14" s="1"/>
  <c r="BC120" i="14" a="1"/>
  <c r="BC120" i="14" s="1"/>
  <c r="BC123" i="14" a="1"/>
  <c r="BC123" i="14" s="1"/>
  <c r="BC107" i="14" a="1"/>
  <c r="BC107" i="14" s="1"/>
  <c r="BC127" i="14" a="1"/>
  <c r="BC127" i="14" s="1"/>
  <c r="BC122" i="14" a="1"/>
  <c r="BC122" i="14" s="1"/>
  <c r="BC126" i="14" a="1"/>
  <c r="BC126" i="14" s="1"/>
  <c r="BC129" i="14" a="1"/>
  <c r="BC129" i="14" s="1"/>
  <c r="BC130" i="14" a="1"/>
  <c r="BC130" i="14" s="1"/>
  <c r="BC131" i="14" a="1"/>
  <c r="BC131" i="14" s="1"/>
  <c r="BC133" i="14" a="1"/>
  <c r="BC133" i="14" s="1"/>
  <c r="BC141" i="14" a="1"/>
  <c r="BC141" i="14" s="1"/>
  <c r="BC142" i="14" a="1"/>
  <c r="BC142" i="14" s="1"/>
  <c r="BC143" i="14" a="1"/>
  <c r="BC143" i="14" s="1"/>
  <c r="BC144" i="14" a="1"/>
  <c r="BC144" i="14" s="1"/>
  <c r="BC145" i="14" a="1"/>
  <c r="BC145" i="14" s="1"/>
  <c r="BC146" i="14" a="1"/>
  <c r="BC146" i="14" s="1"/>
  <c r="BC124" i="14" a="1"/>
  <c r="BC124" i="14" s="1"/>
  <c r="BC128" i="14" a="1"/>
  <c r="BC128" i="14" s="1"/>
  <c r="BC132" i="14" a="1"/>
  <c r="BC132" i="14" s="1"/>
  <c r="BC134" i="14" a="1"/>
  <c r="BC134" i="14" s="1"/>
  <c r="BC140" i="14" a="1"/>
  <c r="BC140" i="14" s="1"/>
  <c r="BC135" i="14" a="1"/>
  <c r="BC135" i="14" s="1"/>
  <c r="BC137" i="14" a="1"/>
  <c r="BC137" i="14" s="1"/>
  <c r="BC136" i="14" a="1"/>
  <c r="BC136" i="14" s="1"/>
  <c r="BC139" i="14" a="1"/>
  <c r="BC139" i="14" s="1"/>
  <c r="BC150" i="14" a="1"/>
  <c r="BC150" i="14" s="1"/>
  <c r="BC151" i="14" a="1"/>
  <c r="BC151" i="14" s="1"/>
  <c r="BC152" i="14" a="1"/>
  <c r="BC152" i="14" s="1"/>
  <c r="BC153" i="14" a="1"/>
  <c r="BC153" i="14" s="1"/>
  <c r="BC147" i="14" a="1"/>
  <c r="BC147" i="14" s="1"/>
  <c r="BC138" i="14" a="1"/>
  <c r="BC138" i="14" s="1"/>
  <c r="BC164" i="14" a="1"/>
  <c r="BC164" i="14" s="1"/>
  <c r="BC156" i="14" a="1"/>
  <c r="BC156" i="14" s="1"/>
  <c r="BC158" i="14" a="1"/>
  <c r="BC158" i="14" s="1"/>
  <c r="BC154" i="14" a="1"/>
  <c r="BC154" i="14" s="1"/>
  <c r="BC148" i="14" a="1"/>
  <c r="BC148" i="14" s="1"/>
  <c r="BC157" i="14" a="1"/>
  <c r="BC157" i="14" s="1"/>
  <c r="BC159" i="14" a="1"/>
  <c r="BC159" i="14" s="1"/>
  <c r="BC165" i="14" a="1"/>
  <c r="BC165" i="14" s="1"/>
  <c r="BC166" i="14" a="1"/>
  <c r="BC166" i="14" s="1"/>
  <c r="BC167" i="14" a="1"/>
  <c r="BC167" i="14" s="1"/>
  <c r="BC160" i="14" a="1"/>
  <c r="BC160" i="14" s="1"/>
  <c r="BC161" i="14" a="1"/>
  <c r="BC161" i="14" s="1"/>
  <c r="BC155" i="14" a="1"/>
  <c r="BC155" i="14" s="1"/>
  <c r="BC149" i="14" a="1"/>
  <c r="BC149" i="14" s="1"/>
  <c r="BC163" i="14" a="1"/>
  <c r="BC163" i="14" s="1"/>
  <c r="BC162" i="14" a="1"/>
  <c r="BC162" i="14" s="1"/>
  <c r="BC171" i="14" a="1"/>
  <c r="BC171" i="14" s="1"/>
  <c r="BC172" i="14" a="1"/>
  <c r="BC172" i="14" s="1"/>
  <c r="BC175" i="14" a="1"/>
  <c r="BC175" i="14" s="1"/>
  <c r="BC176" i="14" a="1"/>
  <c r="BC176" i="14" s="1"/>
  <c r="BC177" i="14" a="1"/>
  <c r="BC177" i="14" s="1"/>
  <c r="BC169" i="14" a="1"/>
  <c r="BC169" i="14" s="1"/>
  <c r="BC168" i="14" a="1"/>
  <c r="BC168" i="14" s="1"/>
  <c r="BC174" i="14" a="1"/>
  <c r="BC174" i="14" s="1"/>
  <c r="BC170" i="14" a="1"/>
  <c r="BC170" i="14" s="1"/>
  <c r="BC186" i="14" a="1"/>
  <c r="BC186" i="14" s="1"/>
  <c r="BC181" i="14" a="1"/>
  <c r="BC181" i="14" s="1"/>
  <c r="BC182" i="14" a="1"/>
  <c r="BC182" i="14" s="1"/>
  <c r="BC183" i="14" a="1"/>
  <c r="BC183" i="14" s="1"/>
  <c r="BC185" i="14" a="1"/>
  <c r="BC185" i="14" s="1"/>
  <c r="BC188" i="14" a="1"/>
  <c r="BC188" i="14" s="1"/>
  <c r="BC173" i="14" a="1"/>
  <c r="BC173" i="14" s="1"/>
  <c r="BC189" i="14" a="1"/>
  <c r="BC189" i="14" s="1"/>
  <c r="BC184" i="14" a="1"/>
  <c r="BC184" i="14" s="1"/>
  <c r="BC178" i="14" a="1"/>
  <c r="BC178" i="14" s="1"/>
  <c r="BC187" i="14" a="1"/>
  <c r="BC187" i="14" s="1"/>
  <c r="BC190" i="14" a="1"/>
  <c r="BC190" i="14" s="1"/>
  <c r="BC179" i="14" a="1"/>
  <c r="BC179" i="14" s="1"/>
  <c r="BC180" i="14" a="1"/>
  <c r="BC180" i="14" s="1"/>
  <c r="BC202" i="14" a="1"/>
  <c r="BC202" i="14" s="1"/>
  <c r="BC195" i="14" a="1"/>
  <c r="BC195" i="14" s="1"/>
  <c r="BC197" i="14" a="1"/>
  <c r="BC197" i="14" s="1"/>
  <c r="BC204" i="14" a="1"/>
  <c r="BC204" i="14" s="1"/>
  <c r="BC194" i="14" a="1"/>
  <c r="BC194" i="14" s="1"/>
  <c r="BC206" i="14" a="1"/>
  <c r="BC206" i="14" s="1"/>
  <c r="BC207" i="14" a="1"/>
  <c r="BC207" i="14" s="1"/>
  <c r="BC208" i="14" a="1"/>
  <c r="BC208" i="14" s="1"/>
  <c r="BC209" i="14" a="1"/>
  <c r="BC209" i="14" s="1"/>
  <c r="BC198" i="14" a="1"/>
  <c r="BC198" i="14" s="1"/>
  <c r="BC201" i="14" a="1"/>
  <c r="BC201" i="14" s="1"/>
  <c r="BC192" i="14" a="1"/>
  <c r="BC192" i="14" s="1"/>
  <c r="BC193" i="14" a="1"/>
  <c r="BC193" i="14" s="1"/>
  <c r="BC203" i="14" a="1"/>
  <c r="BC203" i="14" s="1"/>
  <c r="BC200" i="14" a="1"/>
  <c r="BC200" i="14" s="1"/>
  <c r="BC205" i="14" a="1"/>
  <c r="BC205" i="14" s="1"/>
  <c r="BC191" i="14" a="1"/>
  <c r="BC191" i="14" s="1"/>
  <c r="BC199" i="14" a="1"/>
  <c r="BC199" i="14" s="1"/>
  <c r="BC217" i="14" a="1"/>
  <c r="BC217" i="14" s="1"/>
  <c r="BC218" i="14" a="1"/>
  <c r="BC218" i="14" s="1"/>
  <c r="BC219" i="14" a="1"/>
  <c r="BC219" i="14" s="1"/>
  <c r="BC220" i="14" a="1"/>
  <c r="BC220" i="14" s="1"/>
  <c r="BC221" i="14" a="1"/>
  <c r="BC221" i="14" s="1"/>
  <c r="BC222" i="14" a="1"/>
  <c r="BC222" i="14" s="1"/>
  <c r="BC223" i="14" a="1"/>
  <c r="BC223" i="14" s="1"/>
  <c r="BC224" i="14" a="1"/>
  <c r="BC224" i="14" s="1"/>
  <c r="BC225" i="14" a="1"/>
  <c r="BC225" i="14" s="1"/>
  <c r="BC212" i="14" a="1"/>
  <c r="BC212" i="14" s="1"/>
  <c r="BC214" i="14" a="1"/>
  <c r="BC214" i="14" s="1"/>
  <c r="BC216" i="14" a="1"/>
  <c r="BC216" i="14" s="1"/>
  <c r="BC213" i="14" a="1"/>
  <c r="BC213" i="14" s="1"/>
  <c r="BC196" i="14" a="1"/>
  <c r="BC196" i="14" s="1"/>
  <c r="BC210" i="14" a="1"/>
  <c r="BC210" i="14" s="1"/>
  <c r="BC215" i="14" a="1"/>
  <c r="BC215" i="14" s="1"/>
  <c r="BC211" i="14" a="1"/>
  <c r="BC211" i="14" s="1"/>
  <c r="BC230" i="14" a="1"/>
  <c r="BC230" i="14" s="1"/>
  <c r="BC237" i="14" a="1"/>
  <c r="BC237" i="14" s="1"/>
  <c r="BC238" i="14" a="1"/>
  <c r="BC238" i="14" s="1"/>
  <c r="BC239" i="14" a="1"/>
  <c r="BC239" i="14" s="1"/>
  <c r="BC240" i="14" a="1"/>
  <c r="BC240" i="14" s="1"/>
  <c r="BC232" i="14" a="1"/>
  <c r="BC232" i="14" s="1"/>
  <c r="BC233" i="14" a="1"/>
  <c r="BC233" i="14" s="1"/>
  <c r="BC234" i="14" a="1"/>
  <c r="BC234" i="14" s="1"/>
  <c r="BC235" i="14" a="1"/>
  <c r="BC235" i="14" s="1"/>
  <c r="BC236" i="14" a="1"/>
  <c r="BC236" i="14" s="1"/>
  <c r="BC241" i="14" a="1"/>
  <c r="BC241" i="14" s="1"/>
  <c r="BC229" i="14" a="1"/>
  <c r="BC229" i="14" s="1"/>
  <c r="BC228" i="14" a="1"/>
  <c r="BC228" i="14" s="1"/>
  <c r="BC226" i="14" a="1"/>
  <c r="BC226" i="14" s="1"/>
  <c r="BC227" i="14" a="1"/>
  <c r="BC227" i="14" s="1"/>
  <c r="BC231" i="14" a="1"/>
  <c r="BC231" i="14" s="1"/>
  <c r="AU60" i="14" a="1"/>
  <c r="AU60" i="14" s="1"/>
  <c r="AU62" i="14" a="1"/>
  <c r="AU62" i="14" s="1"/>
  <c r="AU65" i="14" a="1"/>
  <c r="AU65" i="14" s="1"/>
  <c r="AU68" i="14" a="1"/>
  <c r="AU68" i="14" s="1"/>
  <c r="AU69" i="14" a="1"/>
  <c r="AU69" i="14" s="1"/>
  <c r="AU64" i="14" a="1"/>
  <c r="AU64" i="14" s="1"/>
  <c r="AU70" i="14" a="1"/>
  <c r="AU70" i="14" s="1"/>
  <c r="AU75" i="14" a="1"/>
  <c r="AU75" i="14" s="1"/>
  <c r="AU61" i="14" a="1"/>
  <c r="AU61" i="14" s="1"/>
  <c r="AU72" i="14" a="1"/>
  <c r="AU72" i="14" s="1"/>
  <c r="AU63" i="14" a="1"/>
  <c r="AU63" i="14" s="1"/>
  <c r="AU67" i="14" a="1"/>
  <c r="AU67" i="14" s="1"/>
  <c r="AU66" i="14" a="1"/>
  <c r="AU66" i="14" s="1"/>
  <c r="AU71" i="14" a="1"/>
  <c r="AU71" i="14" s="1"/>
  <c r="AU74" i="14" a="1"/>
  <c r="AU74" i="14" s="1"/>
  <c r="AU80" i="14" a="1"/>
  <c r="AU80" i="14" s="1"/>
  <c r="AU73" i="14" a="1"/>
  <c r="AU73" i="14" s="1"/>
  <c r="AU85" i="14" a="1"/>
  <c r="AU85" i="14" s="1"/>
  <c r="AU93" i="14" a="1"/>
  <c r="AU93" i="14" s="1"/>
  <c r="AU84" i="14" a="1"/>
  <c r="AU84" i="14" s="1"/>
  <c r="AU89" i="14" a="1"/>
  <c r="AU89" i="14" s="1"/>
  <c r="AU79" i="14" a="1"/>
  <c r="AU79" i="14" s="1"/>
  <c r="AU82" i="14" a="1"/>
  <c r="AU82" i="14" s="1"/>
  <c r="AU78" i="14" a="1"/>
  <c r="AU78" i="14" s="1"/>
  <c r="AU77" i="14" a="1"/>
  <c r="AU77" i="14" s="1"/>
  <c r="AU96" i="14" a="1"/>
  <c r="AU96" i="14" s="1"/>
  <c r="AU94" i="14" a="1"/>
  <c r="AU94" i="14" s="1"/>
  <c r="AU83" i="14" a="1"/>
  <c r="AU83" i="14" s="1"/>
  <c r="AU86" i="14" a="1"/>
  <c r="AU86" i="14" s="1"/>
  <c r="AU100" i="14" a="1"/>
  <c r="AU100" i="14" s="1"/>
  <c r="AU98" i="14" a="1"/>
  <c r="AU98" i="14" s="1"/>
  <c r="AU81" i="14" a="1"/>
  <c r="AU81" i="14" s="1"/>
  <c r="AU87" i="14" a="1"/>
  <c r="AU87" i="14" s="1"/>
  <c r="AU76" i="14" a="1"/>
  <c r="AU76" i="14" s="1"/>
  <c r="AU88" i="14" a="1"/>
  <c r="AU88" i="14" s="1"/>
  <c r="AU90" i="14" a="1"/>
  <c r="AU90" i="14" s="1"/>
  <c r="AU95" i="14" a="1"/>
  <c r="AU95" i="14" s="1"/>
  <c r="AU91" i="14" a="1"/>
  <c r="AU91" i="14" s="1"/>
  <c r="AU99" i="14" a="1"/>
  <c r="AU99" i="14" s="1"/>
  <c r="AU102" i="14" a="1"/>
  <c r="AU102" i="14" s="1"/>
  <c r="AU103" i="14" a="1"/>
  <c r="AU103" i="14" s="1"/>
  <c r="AU92" i="14" a="1"/>
  <c r="AU92" i="14" s="1"/>
  <c r="AU109" i="14" a="1"/>
  <c r="AU109" i="14" s="1"/>
  <c r="AU105" i="14" a="1"/>
  <c r="AU105" i="14" s="1"/>
  <c r="AU104" i="14" a="1"/>
  <c r="AU104" i="14" s="1"/>
  <c r="AU107" i="14" a="1"/>
  <c r="AU107" i="14" s="1"/>
  <c r="AU108" i="14" a="1"/>
  <c r="AU108" i="14" s="1"/>
  <c r="AU97" i="14" a="1"/>
  <c r="AU97" i="14" s="1"/>
  <c r="AU106" i="14" a="1"/>
  <c r="AU106" i="14" s="1"/>
  <c r="AU111" i="14" a="1"/>
  <c r="AU111" i="14" s="1"/>
  <c r="AU114" i="14" a="1"/>
  <c r="AU114" i="14" s="1"/>
  <c r="AU115" i="14" a="1"/>
  <c r="AU115" i="14" s="1"/>
  <c r="AU116" i="14" a="1"/>
  <c r="AU116" i="14" s="1"/>
  <c r="AU117" i="14" a="1"/>
  <c r="AU117" i="14" s="1"/>
  <c r="AU112" i="14" a="1"/>
  <c r="AU112" i="14" s="1"/>
  <c r="AU110" i="14" a="1"/>
  <c r="AU110" i="14" s="1"/>
  <c r="AU122" i="14" a="1"/>
  <c r="AU122" i="14" s="1"/>
  <c r="AU125" i="14" a="1"/>
  <c r="AU125" i="14" s="1"/>
  <c r="AU127" i="14" a="1"/>
  <c r="AU127" i="14" s="1"/>
  <c r="AU119" i="14" a="1"/>
  <c r="AU119" i="14" s="1"/>
  <c r="AU101" i="14" a="1"/>
  <c r="AU101" i="14" s="1"/>
  <c r="AU120" i="14" a="1"/>
  <c r="AU120" i="14" s="1"/>
  <c r="AU113" i="14" a="1"/>
  <c r="AU113" i="14" s="1"/>
  <c r="AU118" i="14" a="1"/>
  <c r="AU118" i="14" s="1"/>
  <c r="AU123" i="14" a="1"/>
  <c r="AU123" i="14" s="1"/>
  <c r="AU121" i="14" a="1"/>
  <c r="AU121" i="14" s="1"/>
  <c r="AU129" i="14" a="1"/>
  <c r="AU129" i="14" s="1"/>
  <c r="AU130" i="14" a="1"/>
  <c r="AU130" i="14" s="1"/>
  <c r="AU131" i="14" a="1"/>
  <c r="AU131" i="14" s="1"/>
  <c r="AU126" i="14" a="1"/>
  <c r="AU126" i="14" s="1"/>
  <c r="AU128" i="14" a="1"/>
  <c r="AU128" i="14" s="1"/>
  <c r="AU124" i="14" a="1"/>
  <c r="AU124" i="14" s="1"/>
  <c r="AU141" i="14" a="1"/>
  <c r="AU141" i="14" s="1"/>
  <c r="AU142" i="14" a="1"/>
  <c r="AU142" i="14" s="1"/>
  <c r="AU143" i="14" a="1"/>
  <c r="AU143" i="14" s="1"/>
  <c r="AU144" i="14" a="1"/>
  <c r="AU144" i="14" s="1"/>
  <c r="AU145" i="14" a="1"/>
  <c r="AU145" i="14" s="1"/>
  <c r="AU146" i="14" a="1"/>
  <c r="AU146" i="14" s="1"/>
  <c r="AU139" i="14" a="1"/>
  <c r="AU139" i="14" s="1"/>
  <c r="AU136" i="14" a="1"/>
  <c r="AU136" i="14" s="1"/>
  <c r="AU140" i="14" a="1"/>
  <c r="AU140" i="14" s="1"/>
  <c r="AU133" i="14" a="1"/>
  <c r="AU133" i="14" s="1"/>
  <c r="AU135" i="14" a="1"/>
  <c r="AU135" i="14" s="1"/>
  <c r="AU134" i="14" a="1"/>
  <c r="AU134" i="14" s="1"/>
  <c r="AU132" i="14" a="1"/>
  <c r="AU132" i="14" s="1"/>
  <c r="AU138" i="14" a="1"/>
  <c r="AU138" i="14" s="1"/>
  <c r="AU150" i="14" a="1"/>
  <c r="AU150" i="14" s="1"/>
  <c r="AU151" i="14" a="1"/>
  <c r="AU151" i="14" s="1"/>
  <c r="AU152" i="14" a="1"/>
  <c r="AU152" i="14" s="1"/>
  <c r="AU153" i="14" a="1"/>
  <c r="AU153" i="14" s="1"/>
  <c r="AU137" i="14" a="1"/>
  <c r="AU137" i="14" s="1"/>
  <c r="AU149" i="14" a="1"/>
  <c r="AU149" i="14" s="1"/>
  <c r="AU163" i="14" a="1"/>
  <c r="AU163" i="14" s="1"/>
  <c r="AU155" i="14" a="1"/>
  <c r="AU155" i="14" s="1"/>
  <c r="AU164" i="14" a="1"/>
  <c r="AU164" i="14" s="1"/>
  <c r="AU148" i="14" a="1"/>
  <c r="AU148" i="14" s="1"/>
  <c r="AU158" i="14" a="1"/>
  <c r="AU158" i="14" s="1"/>
  <c r="AU156" i="14" a="1"/>
  <c r="AU156" i="14" s="1"/>
  <c r="AU165" i="14" a="1"/>
  <c r="AU165" i="14" s="1"/>
  <c r="AU166" i="14" a="1"/>
  <c r="AU166" i="14" s="1"/>
  <c r="AU167" i="14" a="1"/>
  <c r="AU167" i="14" s="1"/>
  <c r="AU159" i="14" a="1"/>
  <c r="AU159" i="14" s="1"/>
  <c r="AU160" i="14" a="1"/>
  <c r="AU160" i="14" s="1"/>
  <c r="AU147" i="14" a="1"/>
  <c r="AU147" i="14" s="1"/>
  <c r="AU154" i="14" a="1"/>
  <c r="AU154" i="14" s="1"/>
  <c r="AU162" i="14" a="1"/>
  <c r="AU162" i="14" s="1"/>
  <c r="AU170" i="14" a="1"/>
  <c r="AU170" i="14" s="1"/>
  <c r="AU173" i="14" a="1"/>
  <c r="AU173" i="14" s="1"/>
  <c r="AU161" i="14" a="1"/>
  <c r="AU161" i="14" s="1"/>
  <c r="AU171" i="14" a="1"/>
  <c r="AU171" i="14" s="1"/>
  <c r="AU175" i="14" a="1"/>
  <c r="AU175" i="14" s="1"/>
  <c r="AU176" i="14" a="1"/>
  <c r="AU176" i="14" s="1"/>
  <c r="AU177" i="14" a="1"/>
  <c r="AU177" i="14" s="1"/>
  <c r="AU172" i="14" a="1"/>
  <c r="AU172" i="14" s="1"/>
  <c r="AU157" i="14" a="1"/>
  <c r="AU157" i="14" s="1"/>
  <c r="AU174" i="14" a="1"/>
  <c r="AU174" i="14" s="1"/>
  <c r="AU186" i="14" a="1"/>
  <c r="AU186" i="14" s="1"/>
  <c r="AU178" i="14" a="1"/>
  <c r="AU178" i="14" s="1"/>
  <c r="AU179" i="14" a="1"/>
  <c r="AU179" i="14" s="1"/>
  <c r="AU180" i="14" a="1"/>
  <c r="AU180" i="14" s="1"/>
  <c r="AU183" i="14" a="1"/>
  <c r="AU183" i="14" s="1"/>
  <c r="AU168" i="14" a="1"/>
  <c r="AU168" i="14" s="1"/>
  <c r="AU185" i="14" a="1"/>
  <c r="AU185" i="14" s="1"/>
  <c r="AU182" i="14" a="1"/>
  <c r="AU182" i="14" s="1"/>
  <c r="AU188" i="14" a="1"/>
  <c r="AU188" i="14" s="1"/>
  <c r="AU181" i="14" a="1"/>
  <c r="AU181" i="14" s="1"/>
  <c r="AU189" i="14" a="1"/>
  <c r="AU189" i="14" s="1"/>
  <c r="AU184" i="14" a="1"/>
  <c r="AU184" i="14" s="1"/>
  <c r="AU187" i="14" a="1"/>
  <c r="AU187" i="14" s="1"/>
  <c r="AU169" i="14" a="1"/>
  <c r="AU169" i="14" s="1"/>
  <c r="AU193" i="14" a="1"/>
  <c r="AU193" i="14" s="1"/>
  <c r="AU202" i="14" a="1"/>
  <c r="AU202" i="14" s="1"/>
  <c r="AU192" i="14" a="1"/>
  <c r="AU192" i="14" s="1"/>
  <c r="AU199" i="14" a="1"/>
  <c r="AU199" i="14" s="1"/>
  <c r="AU204" i="14" a="1"/>
  <c r="AU204" i="14" s="1"/>
  <c r="AU196" i="14" a="1"/>
  <c r="AU196" i="14" s="1"/>
  <c r="AU206" i="14" a="1"/>
  <c r="AU206" i="14" s="1"/>
  <c r="AU207" i="14" a="1"/>
  <c r="AU207" i="14" s="1"/>
  <c r="AU208" i="14" a="1"/>
  <c r="AU208" i="14" s="1"/>
  <c r="AU209" i="14" a="1"/>
  <c r="AU209" i="14" s="1"/>
  <c r="AU197" i="14" a="1"/>
  <c r="AU197" i="14" s="1"/>
  <c r="AU195" i="14" a="1"/>
  <c r="AU195" i="14" s="1"/>
  <c r="AU191" i="14" a="1"/>
  <c r="AU191" i="14" s="1"/>
  <c r="AU201" i="14" a="1"/>
  <c r="AU201" i="14" s="1"/>
  <c r="AU194" i="14" a="1"/>
  <c r="AU194" i="14" s="1"/>
  <c r="AU198" i="14" a="1"/>
  <c r="AU198" i="14" s="1"/>
  <c r="AU203" i="14" a="1"/>
  <c r="AU203" i="14" s="1"/>
  <c r="AU190" i="14" a="1"/>
  <c r="AU190" i="14" s="1"/>
  <c r="AU200" i="14" a="1"/>
  <c r="AU200" i="14" s="1"/>
  <c r="AU217" i="14" a="1"/>
  <c r="AU217" i="14" s="1"/>
  <c r="AU218" i="14" a="1"/>
  <c r="AU218" i="14" s="1"/>
  <c r="AU219" i="14" a="1"/>
  <c r="AU219" i="14" s="1"/>
  <c r="AU220" i="14" a="1"/>
  <c r="AU220" i="14" s="1"/>
  <c r="AU221" i="14" a="1"/>
  <c r="AU221" i="14" s="1"/>
  <c r="AU222" i="14" a="1"/>
  <c r="AU222" i="14" s="1"/>
  <c r="AU223" i="14" a="1"/>
  <c r="AU223" i="14" s="1"/>
  <c r="AU224" i="14" a="1"/>
  <c r="AU224" i="14" s="1"/>
  <c r="AU225" i="14" a="1"/>
  <c r="AU225" i="14" s="1"/>
  <c r="AU211" i="14" a="1"/>
  <c r="AU211" i="14" s="1"/>
  <c r="AU214" i="14" a="1"/>
  <c r="AU214" i="14" s="1"/>
  <c r="AU212" i="14" a="1"/>
  <c r="AU212" i="14" s="1"/>
  <c r="AU216" i="14" a="1"/>
  <c r="AU216" i="14" s="1"/>
  <c r="AU205" i="14" a="1"/>
  <c r="AU205" i="14" s="1"/>
  <c r="AU213" i="14" a="1"/>
  <c r="AU213" i="14" s="1"/>
  <c r="AU210" i="14" a="1"/>
  <c r="AU210" i="14" s="1"/>
  <c r="AU226" i="14" a="1"/>
  <c r="AU226" i="14" s="1"/>
  <c r="AU231" i="14" a="1"/>
  <c r="AU231" i="14" s="1"/>
  <c r="AU241" i="14" a="1"/>
  <c r="AU241" i="14" s="1"/>
  <c r="AU238" i="14" a="1"/>
  <c r="AU238" i="14" s="1"/>
  <c r="AU227" i="14" a="1"/>
  <c r="AU227" i="14" s="1"/>
  <c r="AU230" i="14" a="1"/>
  <c r="AU230" i="14" s="1"/>
  <c r="AU233" i="14" a="1"/>
  <c r="AU233" i="14" s="1"/>
  <c r="AU234" i="14" a="1"/>
  <c r="AU234" i="14" s="1"/>
  <c r="AU235" i="14" a="1"/>
  <c r="AU235" i="14" s="1"/>
  <c r="AU236" i="14" a="1"/>
  <c r="AU236" i="14" s="1"/>
  <c r="AU237" i="14" a="1"/>
  <c r="AU237" i="14" s="1"/>
  <c r="AU239" i="14" a="1"/>
  <c r="AU239" i="14" s="1"/>
  <c r="AU240" i="14" a="1"/>
  <c r="AU240" i="14" s="1"/>
  <c r="AU232" i="14" a="1"/>
  <c r="AU232" i="14" s="1"/>
  <c r="AU215" i="14" a="1"/>
  <c r="AU215" i="14" s="1"/>
  <c r="AU229" i="14" a="1"/>
  <c r="AU229" i="14" s="1"/>
  <c r="AU228" i="14" a="1"/>
  <c r="AU228" i="14" s="1"/>
  <c r="BB60" i="14" a="1"/>
  <c r="BB60" i="14" s="1"/>
  <c r="BB66" i="14" a="1"/>
  <c r="BB66" i="14" s="1"/>
  <c r="BB68" i="14" a="1"/>
  <c r="BB68" i="14" s="1"/>
  <c r="BB69" i="14" a="1"/>
  <c r="BB69" i="14" s="1"/>
  <c r="BB61" i="14" a="1"/>
  <c r="BB61" i="14" s="1"/>
  <c r="BB70" i="14" a="1"/>
  <c r="BB70" i="14" s="1"/>
  <c r="BB72" i="14" a="1"/>
  <c r="BB72" i="14" s="1"/>
  <c r="BB63" i="14" a="1"/>
  <c r="BB63" i="14" s="1"/>
  <c r="BB79" i="14" a="1"/>
  <c r="BB79" i="14" s="1"/>
  <c r="BB75" i="14" a="1"/>
  <c r="BB75" i="14" s="1"/>
  <c r="BB64" i="14" a="1"/>
  <c r="BB64" i="14" s="1"/>
  <c r="BB73" i="14" a="1"/>
  <c r="BB73" i="14" s="1"/>
  <c r="BB77" i="14" a="1"/>
  <c r="BB77" i="14" s="1"/>
  <c r="BB78" i="14" a="1"/>
  <c r="BB78" i="14" s="1"/>
  <c r="BB67" i="14" a="1"/>
  <c r="BB67" i="14" s="1"/>
  <c r="BB71" i="14" a="1"/>
  <c r="BB71" i="14" s="1"/>
  <c r="BB85" i="14" a="1"/>
  <c r="BB85" i="14" s="1"/>
  <c r="BB74" i="14" a="1"/>
  <c r="BB74" i="14" s="1"/>
  <c r="BB82" i="14" a="1"/>
  <c r="BB82" i="14" s="1"/>
  <c r="BB76" i="14" a="1"/>
  <c r="BB76" i="14" s="1"/>
  <c r="BB84" i="14" a="1"/>
  <c r="BB84" i="14" s="1"/>
  <c r="BB65" i="14" a="1"/>
  <c r="BB65" i="14" s="1"/>
  <c r="BB80" i="14" a="1"/>
  <c r="BB80" i="14" s="1"/>
  <c r="BB86" i="14" a="1"/>
  <c r="BB86" i="14" s="1"/>
  <c r="BB89" i="14" a="1"/>
  <c r="BB89" i="14" s="1"/>
  <c r="BB81" i="14" a="1"/>
  <c r="BB81" i="14" s="1"/>
  <c r="BB94" i="14" a="1"/>
  <c r="BB94" i="14" s="1"/>
  <c r="BB83" i="14" a="1"/>
  <c r="BB83" i="14" s="1"/>
  <c r="BB87" i="14" a="1"/>
  <c r="BB87" i="14" s="1"/>
  <c r="BB62" i="14" a="1"/>
  <c r="BB62" i="14" s="1"/>
  <c r="BB97" i="14" a="1"/>
  <c r="BB97" i="14" s="1"/>
  <c r="BB90" i="14" a="1"/>
  <c r="BB90" i="14" s="1"/>
  <c r="BB93" i="14" a="1"/>
  <c r="BB93" i="14" s="1"/>
  <c r="BB98" i="14" a="1"/>
  <c r="BB98" i="14" s="1"/>
  <c r="BB95" i="14" a="1"/>
  <c r="BB95" i="14" s="1"/>
  <c r="BB99" i="14" a="1"/>
  <c r="BB99" i="14" s="1"/>
  <c r="BB96" i="14" a="1"/>
  <c r="BB96" i="14" s="1"/>
  <c r="BB102" i="14" a="1"/>
  <c r="BB102" i="14" s="1"/>
  <c r="BB103" i="14" a="1"/>
  <c r="BB103" i="14" s="1"/>
  <c r="BB91" i="14" a="1"/>
  <c r="BB91" i="14" s="1"/>
  <c r="BB92" i="14" a="1"/>
  <c r="BB92" i="14" s="1"/>
  <c r="BB88" i="14" a="1"/>
  <c r="BB88" i="14" s="1"/>
  <c r="BB106" i="14" a="1"/>
  <c r="BB106" i="14" s="1"/>
  <c r="BB100" i="14" a="1"/>
  <c r="BB100" i="14" s="1"/>
  <c r="BB107" i="14" a="1"/>
  <c r="BB107" i="14" s="1"/>
  <c r="BB111" i="14" a="1"/>
  <c r="BB111" i="14" s="1"/>
  <c r="BB112" i="14" a="1"/>
  <c r="BB112" i="14" s="1"/>
  <c r="BB101" i="14" a="1"/>
  <c r="BB101" i="14" s="1"/>
  <c r="BB104" i="14" a="1"/>
  <c r="BB104" i="14" s="1"/>
  <c r="BB105" i="14" a="1"/>
  <c r="BB105" i="14" s="1"/>
  <c r="BB109" i="14" a="1"/>
  <c r="BB109" i="14" s="1"/>
  <c r="BB110" i="14" a="1"/>
  <c r="BB110" i="14" s="1"/>
  <c r="BB114" i="14" a="1"/>
  <c r="BB114" i="14" s="1"/>
  <c r="BB115" i="14" a="1"/>
  <c r="BB115" i="14" s="1"/>
  <c r="BB116" i="14" a="1"/>
  <c r="BB116" i="14" s="1"/>
  <c r="BB117" i="14" a="1"/>
  <c r="BB117" i="14" s="1"/>
  <c r="BB113" i="14" a="1"/>
  <c r="BB113" i="14" s="1"/>
  <c r="BB108" i="14" a="1"/>
  <c r="BB108" i="14" s="1"/>
  <c r="BB127" i="14" a="1"/>
  <c r="BB127" i="14" s="1"/>
  <c r="BB121" i="14" a="1"/>
  <c r="BB121" i="14" s="1"/>
  <c r="BB119" i="14" a="1"/>
  <c r="BB119" i="14" s="1"/>
  <c r="BB123" i="14" a="1"/>
  <c r="BB123" i="14" s="1"/>
  <c r="BB120" i="14" a="1"/>
  <c r="BB120" i="14" s="1"/>
  <c r="BB124" i="14" a="1"/>
  <c r="BB124" i="14" s="1"/>
  <c r="BB126" i="14" a="1"/>
  <c r="BB126" i="14" s="1"/>
  <c r="BB129" i="14" a="1"/>
  <c r="BB129" i="14" s="1"/>
  <c r="BB130" i="14" a="1"/>
  <c r="BB130" i="14" s="1"/>
  <c r="BB118" i="14" a="1"/>
  <c r="BB118" i="14" s="1"/>
  <c r="BB122" i="14" a="1"/>
  <c r="BB122" i="14" s="1"/>
  <c r="BB125" i="14" a="1"/>
  <c r="BB125" i="14" s="1"/>
  <c r="BB128" i="14" a="1"/>
  <c r="BB128" i="14" s="1"/>
  <c r="BB132" i="14" a="1"/>
  <c r="BB132" i="14" s="1"/>
  <c r="BB134" i="14" a="1"/>
  <c r="BB134" i="14" s="1"/>
  <c r="BB140" i="14" a="1"/>
  <c r="BB140" i="14" s="1"/>
  <c r="BB135" i="14" a="1"/>
  <c r="BB135" i="14" s="1"/>
  <c r="BB137" i="14" a="1"/>
  <c r="BB137" i="14" s="1"/>
  <c r="BB138" i="14" a="1"/>
  <c r="BB138" i="14" s="1"/>
  <c r="BB131" i="14" a="1"/>
  <c r="BB131" i="14" s="1"/>
  <c r="BB133" i="14" a="1"/>
  <c r="BB133" i="14" s="1"/>
  <c r="BB139" i="14" a="1"/>
  <c r="BB139" i="14" s="1"/>
  <c r="BB144" i="14" a="1"/>
  <c r="BB144" i="14" s="1"/>
  <c r="BB141" i="14" a="1"/>
  <c r="BB141" i="14" s="1"/>
  <c r="BB145" i="14" a="1"/>
  <c r="BB145" i="14" s="1"/>
  <c r="BB147" i="14" a="1"/>
  <c r="BB147" i="14" s="1"/>
  <c r="BB142" i="14" a="1"/>
  <c r="BB142" i="14" s="1"/>
  <c r="BB148" i="14" a="1"/>
  <c r="BB148" i="14" s="1"/>
  <c r="BB156" i="14" a="1"/>
  <c r="BB156" i="14" s="1"/>
  <c r="BB158" i="14" a="1"/>
  <c r="BB158" i="14" s="1"/>
  <c r="BB154" i="14" a="1"/>
  <c r="BB154" i="14" s="1"/>
  <c r="BB157" i="14" a="1"/>
  <c r="BB157" i="14" s="1"/>
  <c r="BB159" i="14" a="1"/>
  <c r="BB159" i="14" s="1"/>
  <c r="BB160" i="14" a="1"/>
  <c r="BB160" i="14" s="1"/>
  <c r="BB161" i="14" a="1"/>
  <c r="BB161" i="14" s="1"/>
  <c r="BB136" i="14" a="1"/>
  <c r="BB136" i="14" s="1"/>
  <c r="BB143" i="14" a="1"/>
  <c r="BB143" i="14" s="1"/>
  <c r="BB155" i="14" a="1"/>
  <c r="BB155" i="14" s="1"/>
  <c r="BB162" i="14" a="1"/>
  <c r="BB162" i="14" s="1"/>
  <c r="BB150" i="14" a="1"/>
  <c r="BB150" i="14" s="1"/>
  <c r="BB149" i="14" a="1"/>
  <c r="BB149" i="14" s="1"/>
  <c r="BB151" i="14" a="1"/>
  <c r="BB151" i="14" s="1"/>
  <c r="BB152" i="14" a="1"/>
  <c r="BB152" i="14" s="1"/>
  <c r="BB146" i="14" a="1"/>
  <c r="BB146" i="14" s="1"/>
  <c r="BB153" i="14" a="1"/>
  <c r="BB153" i="14" s="1"/>
  <c r="BB164" i="14" a="1"/>
  <c r="BB164" i="14" s="1"/>
  <c r="BB165" i="14" a="1"/>
  <c r="BB165" i="14" s="1"/>
  <c r="BB172" i="14" a="1"/>
  <c r="BB172" i="14" s="1"/>
  <c r="BB175" i="14" a="1"/>
  <c r="BB175" i="14" s="1"/>
  <c r="BB176" i="14" a="1"/>
  <c r="BB176" i="14" s="1"/>
  <c r="BB177" i="14" a="1"/>
  <c r="BB177" i="14" s="1"/>
  <c r="BB178" i="14" a="1"/>
  <c r="BB178" i="14" s="1"/>
  <c r="BB179" i="14" a="1"/>
  <c r="BB179" i="14" s="1"/>
  <c r="BB180" i="14" a="1"/>
  <c r="BB180" i="14" s="1"/>
  <c r="BB169" i="14" a="1"/>
  <c r="BB169" i="14" s="1"/>
  <c r="BB168" i="14" a="1"/>
  <c r="BB168" i="14" s="1"/>
  <c r="BB163" i="14" a="1"/>
  <c r="BB163" i="14" s="1"/>
  <c r="BB174" i="14" a="1"/>
  <c r="BB174" i="14" s="1"/>
  <c r="BB170" i="14" a="1"/>
  <c r="BB170" i="14" s="1"/>
  <c r="BB173" i="14" a="1"/>
  <c r="BB173" i="14" s="1"/>
  <c r="BB166" i="14" a="1"/>
  <c r="BB166" i="14" s="1"/>
  <c r="BB167" i="14" a="1"/>
  <c r="BB167" i="14" s="1"/>
  <c r="BB181" i="14" a="1"/>
  <c r="BB181" i="14" s="1"/>
  <c r="BB182" i="14" a="1"/>
  <c r="BB182" i="14" s="1"/>
  <c r="BB183" i="14" a="1"/>
  <c r="BB183" i="14" s="1"/>
  <c r="BB171" i="14" a="1"/>
  <c r="BB171" i="14" s="1"/>
  <c r="BB185" i="14" a="1"/>
  <c r="BB185" i="14" s="1"/>
  <c r="BB188" i="14" a="1"/>
  <c r="BB188" i="14" s="1"/>
  <c r="BB189" i="14" a="1"/>
  <c r="BB189" i="14" s="1"/>
  <c r="BB184" i="14" a="1"/>
  <c r="BB184" i="14" s="1"/>
  <c r="BB190" i="14" a="1"/>
  <c r="BB190" i="14" s="1"/>
  <c r="BB187" i="14" a="1"/>
  <c r="BB187" i="14" s="1"/>
  <c r="BB195" i="14" a="1"/>
  <c r="BB195" i="14" s="1"/>
  <c r="BB197" i="14" a="1"/>
  <c r="BB197" i="14" s="1"/>
  <c r="BB204" i="14" a="1"/>
  <c r="BB204" i="14" s="1"/>
  <c r="BB194" i="14" a="1"/>
  <c r="BB194" i="14" s="1"/>
  <c r="BB206" i="14" a="1"/>
  <c r="BB206" i="14" s="1"/>
  <c r="BB207" i="14" a="1"/>
  <c r="BB207" i="14" s="1"/>
  <c r="BB208" i="14" a="1"/>
  <c r="BB208" i="14" s="1"/>
  <c r="BB209" i="14" a="1"/>
  <c r="BB209" i="14" s="1"/>
  <c r="BB198" i="14" a="1"/>
  <c r="BB198" i="14" s="1"/>
  <c r="BB201" i="14" a="1"/>
  <c r="BB201" i="14" s="1"/>
  <c r="BB193" i="14" a="1"/>
  <c r="BB193" i="14" s="1"/>
  <c r="BB192" i="14" a="1"/>
  <c r="BB192" i="14" s="1"/>
  <c r="BB203" i="14" a="1"/>
  <c r="BB203" i="14" s="1"/>
  <c r="BB200" i="14" a="1"/>
  <c r="BB200" i="14" s="1"/>
  <c r="BB205" i="14" a="1"/>
  <c r="BB205" i="14" s="1"/>
  <c r="BB191" i="14" a="1"/>
  <c r="BB191" i="14" s="1"/>
  <c r="BB196" i="14" a="1"/>
  <c r="BB196" i="14" s="1"/>
  <c r="BB199" i="14" a="1"/>
  <c r="BB199" i="14" s="1"/>
  <c r="BB186" i="14" a="1"/>
  <c r="BB186" i="14" s="1"/>
  <c r="BB202" i="14" a="1"/>
  <c r="BB202" i="14" s="1"/>
  <c r="BB212" i="14" a="1"/>
  <c r="BB212" i="14" s="1"/>
  <c r="BB214" i="14" a="1"/>
  <c r="BB214" i="14" s="1"/>
  <c r="BB216" i="14" a="1"/>
  <c r="BB216" i="14" s="1"/>
  <c r="BB213" i="14" a="1"/>
  <c r="BB213" i="14" s="1"/>
  <c r="BB210" i="14" a="1"/>
  <c r="BB210" i="14" s="1"/>
  <c r="BB215" i="14" a="1"/>
  <c r="BB215" i="14" s="1"/>
  <c r="BB211" i="14" a="1"/>
  <c r="BB211" i="14" s="1"/>
  <c r="BB237" i="14" a="1"/>
  <c r="BB237" i="14" s="1"/>
  <c r="BB238" i="14" a="1"/>
  <c r="BB238" i="14" s="1"/>
  <c r="BB239" i="14" a="1"/>
  <c r="BB239" i="14" s="1"/>
  <c r="BB240" i="14" a="1"/>
  <c r="BB240" i="14" s="1"/>
  <c r="BB241" i="14" a="1"/>
  <c r="BB241" i="14" s="1"/>
  <c r="BB217" i="14" a="1"/>
  <c r="BB217" i="14" s="1"/>
  <c r="BB232" i="14" a="1"/>
  <c r="BB232" i="14" s="1"/>
  <c r="BB233" i="14" a="1"/>
  <c r="BB233" i="14" s="1"/>
  <c r="BB234" i="14" a="1"/>
  <c r="BB234" i="14" s="1"/>
  <c r="BB235" i="14" a="1"/>
  <c r="BB235" i="14" s="1"/>
  <c r="BB236" i="14" a="1"/>
  <c r="BB236" i="14" s="1"/>
  <c r="BB219" i="14" a="1"/>
  <c r="BB219" i="14" s="1"/>
  <c r="BB222" i="14" a="1"/>
  <c r="BB222" i="14" s="1"/>
  <c r="BB229" i="14" a="1"/>
  <c r="BB229" i="14" s="1"/>
  <c r="BB225" i="14" a="1"/>
  <c r="BB225" i="14" s="1"/>
  <c r="BB224" i="14" a="1"/>
  <c r="BB224" i="14" s="1"/>
  <c r="BB228" i="14" a="1"/>
  <c r="BB228" i="14" s="1"/>
  <c r="BB221" i="14" a="1"/>
  <c r="BB221" i="14" s="1"/>
  <c r="BB226" i="14" a="1"/>
  <c r="BB226" i="14" s="1"/>
  <c r="BB227" i="14" a="1"/>
  <c r="BB227" i="14" s="1"/>
  <c r="BB231" i="14" a="1"/>
  <c r="BB231" i="14" s="1"/>
  <c r="BB223" i="14" a="1"/>
  <c r="BB223" i="14" s="1"/>
  <c r="BB230" i="14" a="1"/>
  <c r="BB230" i="14" s="1"/>
  <c r="BB218" i="14" a="1"/>
  <c r="BB218" i="14" s="1"/>
  <c r="BB220" i="14" a="1"/>
  <c r="BB220" i="14" s="1"/>
  <c r="AT60" i="14" a="1"/>
  <c r="AT60" i="14" s="1"/>
  <c r="AT63" i="14" a="1"/>
  <c r="AT63" i="14" s="1"/>
  <c r="AT67" i="14" a="1"/>
  <c r="AT67" i="14" s="1"/>
  <c r="AT65" i="14" a="1"/>
  <c r="AT65" i="14" s="1"/>
  <c r="AT68" i="14" a="1"/>
  <c r="AT68" i="14" s="1"/>
  <c r="AT71" i="14" a="1"/>
  <c r="AT71" i="14" s="1"/>
  <c r="AT77" i="14" a="1"/>
  <c r="AT77" i="14" s="1"/>
  <c r="AT69" i="14" a="1"/>
  <c r="AT69" i="14" s="1"/>
  <c r="AT64" i="14" a="1"/>
  <c r="AT64" i="14" s="1"/>
  <c r="AT62" i="14" a="1"/>
  <c r="AT62" i="14" s="1"/>
  <c r="AT66" i="14" a="1"/>
  <c r="AT66" i="14" s="1"/>
  <c r="AT74" i="14" a="1"/>
  <c r="AT74" i="14" s="1"/>
  <c r="AT79" i="14" a="1"/>
  <c r="AT79" i="14" s="1"/>
  <c r="AT76" i="14" a="1"/>
  <c r="AT76" i="14" s="1"/>
  <c r="AT72" i="14" a="1"/>
  <c r="AT72" i="14" s="1"/>
  <c r="AT73" i="14" a="1"/>
  <c r="AT73" i="14" s="1"/>
  <c r="AT70" i="14" a="1"/>
  <c r="AT70" i="14" s="1"/>
  <c r="AT75" i="14" a="1"/>
  <c r="AT75" i="14" s="1"/>
  <c r="AT83" i="14" a="1"/>
  <c r="AT83" i="14" s="1"/>
  <c r="AT81" i="14" a="1"/>
  <c r="AT81" i="14" s="1"/>
  <c r="AT82" i="14" a="1"/>
  <c r="AT82" i="14" s="1"/>
  <c r="AT84" i="14" a="1"/>
  <c r="AT84" i="14" s="1"/>
  <c r="AT80" i="14" a="1"/>
  <c r="AT80" i="14" s="1"/>
  <c r="AT61" i="14" a="1"/>
  <c r="AT61" i="14" s="1"/>
  <c r="AT87" i="14" a="1"/>
  <c r="AT87" i="14" s="1"/>
  <c r="AT95" i="14" a="1"/>
  <c r="AT95" i="14" s="1"/>
  <c r="AT88" i="14" a="1"/>
  <c r="AT88" i="14" s="1"/>
  <c r="AT90" i="14" a="1"/>
  <c r="AT90" i="14" s="1"/>
  <c r="AT92" i="14" a="1"/>
  <c r="AT92" i="14" s="1"/>
  <c r="AT94" i="14" a="1"/>
  <c r="AT94" i="14" s="1"/>
  <c r="AT78" i="14" a="1"/>
  <c r="AT78" i="14" s="1"/>
  <c r="AT97" i="14" a="1"/>
  <c r="AT97" i="14" s="1"/>
  <c r="AT99" i="14" a="1"/>
  <c r="AT99" i="14" s="1"/>
  <c r="AT89" i="14" a="1"/>
  <c r="AT89" i="14" s="1"/>
  <c r="AT93" i="14" a="1"/>
  <c r="AT93" i="14" s="1"/>
  <c r="AT96" i="14" a="1"/>
  <c r="AT96" i="14" s="1"/>
  <c r="AT100" i="14" a="1"/>
  <c r="AT100" i="14" s="1"/>
  <c r="AT102" i="14" a="1"/>
  <c r="AT102" i="14" s="1"/>
  <c r="AT103" i="14" a="1"/>
  <c r="AT103" i="14" s="1"/>
  <c r="AT101" i="14" a="1"/>
  <c r="AT101" i="14" s="1"/>
  <c r="AT85" i="14" a="1"/>
  <c r="AT85" i="14" s="1"/>
  <c r="AT98" i="14" a="1"/>
  <c r="AT98" i="14" s="1"/>
  <c r="AT109" i="14" a="1"/>
  <c r="AT109" i="14" s="1"/>
  <c r="AT86" i="14" a="1"/>
  <c r="AT86" i="14" s="1"/>
  <c r="AT105" i="14" a="1"/>
  <c r="AT105" i="14" s="1"/>
  <c r="AT104" i="14" a="1"/>
  <c r="AT104" i="14" s="1"/>
  <c r="AT106" i="14" a="1"/>
  <c r="AT106" i="14" s="1"/>
  <c r="AT111" i="14" a="1"/>
  <c r="AT111" i="14" s="1"/>
  <c r="AT112" i="14" a="1"/>
  <c r="AT112" i="14" s="1"/>
  <c r="AT108" i="14" a="1"/>
  <c r="AT108" i="14" s="1"/>
  <c r="AT91" i="14" a="1"/>
  <c r="AT91" i="14" s="1"/>
  <c r="AT107" i="14" a="1"/>
  <c r="AT107" i="14" s="1"/>
  <c r="AT114" i="14" a="1"/>
  <c r="AT114" i="14" s="1"/>
  <c r="AT115" i="14" a="1"/>
  <c r="AT115" i="14" s="1"/>
  <c r="AT116" i="14" a="1"/>
  <c r="AT116" i="14" s="1"/>
  <c r="AT117" i="14" a="1"/>
  <c r="AT117" i="14" s="1"/>
  <c r="AT113" i="14" a="1"/>
  <c r="AT113" i="14" s="1"/>
  <c r="AT110" i="14" a="1"/>
  <c r="AT110" i="14" s="1"/>
  <c r="AT127" i="14" a="1"/>
  <c r="AT127" i="14" s="1"/>
  <c r="AT121" i="14" a="1"/>
  <c r="AT121" i="14" s="1"/>
  <c r="AT119" i="14" a="1"/>
  <c r="AT119" i="14" s="1"/>
  <c r="AT120" i="14" a="1"/>
  <c r="AT120" i="14" s="1"/>
  <c r="AT118" i="14" a="1"/>
  <c r="AT118" i="14" s="1"/>
  <c r="AT123" i="14" a="1"/>
  <c r="AT123" i="14" s="1"/>
  <c r="AT122" i="14" a="1"/>
  <c r="AT122" i="14" s="1"/>
  <c r="AT125" i="14" a="1"/>
  <c r="AT125" i="14" s="1"/>
  <c r="AT129" i="14" a="1"/>
  <c r="AT129" i="14" s="1"/>
  <c r="AT130" i="14" a="1"/>
  <c r="AT130" i="14" s="1"/>
  <c r="AT124" i="14" a="1"/>
  <c r="AT124" i="14" s="1"/>
  <c r="AT136" i="14" a="1"/>
  <c r="AT136" i="14" s="1"/>
  <c r="AT140" i="14" a="1"/>
  <c r="AT140" i="14" s="1"/>
  <c r="AT126" i="14" a="1"/>
  <c r="AT126" i="14" s="1"/>
  <c r="AT131" i="14" a="1"/>
  <c r="AT131" i="14" s="1"/>
  <c r="AT133" i="14" a="1"/>
  <c r="AT133" i="14" s="1"/>
  <c r="AT134" i="14" a="1"/>
  <c r="AT134" i="14" s="1"/>
  <c r="AT132" i="14" a="1"/>
  <c r="AT132" i="14" s="1"/>
  <c r="AT137" i="14" a="1"/>
  <c r="AT137" i="14" s="1"/>
  <c r="AT128" i="14" a="1"/>
  <c r="AT128" i="14" s="1"/>
  <c r="AT139" i="14" a="1"/>
  <c r="AT139" i="14" s="1"/>
  <c r="AT138" i="14" a="1"/>
  <c r="AT138" i="14" s="1"/>
  <c r="AT135" i="14" a="1"/>
  <c r="AT135" i="14" s="1"/>
  <c r="AT142" i="14" a="1"/>
  <c r="AT142" i="14" s="1"/>
  <c r="AT143" i="14" a="1"/>
  <c r="AT143" i="14" s="1"/>
  <c r="AT144" i="14" a="1"/>
  <c r="AT144" i="14" s="1"/>
  <c r="AT147" i="14" a="1"/>
  <c r="AT147" i="14" s="1"/>
  <c r="AT146" i="14" a="1"/>
  <c r="AT146" i="14" s="1"/>
  <c r="AT141" i="14" a="1"/>
  <c r="AT141" i="14" s="1"/>
  <c r="AT145" i="14" a="1"/>
  <c r="AT145" i="14" s="1"/>
  <c r="AT155" i="14" a="1"/>
  <c r="AT155" i="14" s="1"/>
  <c r="AT164" i="14" a="1"/>
  <c r="AT164" i="14" s="1"/>
  <c r="AT148" i="14" a="1"/>
  <c r="AT148" i="14" s="1"/>
  <c r="AT150" i="14" a="1"/>
  <c r="AT150" i="14" s="1"/>
  <c r="AT151" i="14" a="1"/>
  <c r="AT151" i="14" s="1"/>
  <c r="AT158" i="14" a="1"/>
  <c r="AT158" i="14" s="1"/>
  <c r="AT152" i="14" a="1"/>
  <c r="AT152" i="14" s="1"/>
  <c r="AT156" i="14" a="1"/>
  <c r="AT156" i="14" s="1"/>
  <c r="AT149" i="14" a="1"/>
  <c r="AT149" i="14" s="1"/>
  <c r="AT153" i="14" a="1"/>
  <c r="AT153" i="14" s="1"/>
  <c r="AT160" i="14" a="1"/>
  <c r="AT160" i="14" s="1"/>
  <c r="AT159" i="14" a="1"/>
  <c r="AT159" i="14" s="1"/>
  <c r="AT161" i="14" a="1"/>
  <c r="AT161" i="14" s="1"/>
  <c r="AT154" i="14" a="1"/>
  <c r="AT154" i="14" s="1"/>
  <c r="AT163" i="14" a="1"/>
  <c r="AT163" i="14" s="1"/>
  <c r="AT171" i="14" a="1"/>
  <c r="AT171" i="14" s="1"/>
  <c r="AT175" i="14" a="1"/>
  <c r="AT175" i="14" s="1"/>
  <c r="AT176" i="14" a="1"/>
  <c r="AT176" i="14" s="1"/>
  <c r="AT177" i="14" a="1"/>
  <c r="AT177" i="14" s="1"/>
  <c r="AT178" i="14" a="1"/>
  <c r="AT178" i="14" s="1"/>
  <c r="AT179" i="14" a="1"/>
  <c r="AT179" i="14" s="1"/>
  <c r="AT180" i="14" a="1"/>
  <c r="AT180" i="14" s="1"/>
  <c r="AT172" i="14" a="1"/>
  <c r="AT172" i="14" s="1"/>
  <c r="AT166" i="14" a="1"/>
  <c r="AT166" i="14" s="1"/>
  <c r="AT167" i="14" a="1"/>
  <c r="AT167" i="14" s="1"/>
  <c r="AT157" i="14" a="1"/>
  <c r="AT157" i="14" s="1"/>
  <c r="AT165" i="14" a="1"/>
  <c r="AT165" i="14" s="1"/>
  <c r="AT174" i="14" a="1"/>
  <c r="AT174" i="14" s="1"/>
  <c r="AT162" i="14" a="1"/>
  <c r="AT162" i="14" s="1"/>
  <c r="AT169" i="14" a="1"/>
  <c r="AT169" i="14" s="1"/>
  <c r="AT168" i="14" a="1"/>
  <c r="AT168" i="14" s="1"/>
  <c r="AT186" i="14" a="1"/>
  <c r="AT186" i="14" s="1"/>
  <c r="AT183" i="14" a="1"/>
  <c r="AT183" i="14" s="1"/>
  <c r="AT170" i="14" a="1"/>
  <c r="AT170" i="14" s="1"/>
  <c r="AT185" i="14" a="1"/>
  <c r="AT185" i="14" s="1"/>
  <c r="AT173" i="14" a="1"/>
  <c r="AT173" i="14" s="1"/>
  <c r="AT182" i="14" a="1"/>
  <c r="AT182" i="14" s="1"/>
  <c r="AT188" i="14" a="1"/>
  <c r="AT188" i="14" s="1"/>
  <c r="AT181" i="14" a="1"/>
  <c r="AT181" i="14" s="1"/>
  <c r="AT189" i="14" a="1"/>
  <c r="AT189" i="14" s="1"/>
  <c r="AT190" i="14" a="1"/>
  <c r="AT190" i="14" s="1"/>
  <c r="AT184" i="14" a="1"/>
  <c r="AT184" i="14" s="1"/>
  <c r="AT187" i="14" a="1"/>
  <c r="AT187" i="14" s="1"/>
  <c r="AT199" i="14" a="1"/>
  <c r="AT199" i="14" s="1"/>
  <c r="AT192" i="14" a="1"/>
  <c r="AT192" i="14" s="1"/>
  <c r="AT204" i="14" a="1"/>
  <c r="AT204" i="14" s="1"/>
  <c r="AT196" i="14" a="1"/>
  <c r="AT196" i="14" s="1"/>
  <c r="AT206" i="14" a="1"/>
  <c r="AT206" i="14" s="1"/>
  <c r="AT207" i="14" a="1"/>
  <c r="AT207" i="14" s="1"/>
  <c r="AT208" i="14" a="1"/>
  <c r="AT208" i="14" s="1"/>
  <c r="AT209" i="14" a="1"/>
  <c r="AT209" i="14" s="1"/>
  <c r="AT197" i="14" a="1"/>
  <c r="AT197" i="14" s="1"/>
  <c r="AT195" i="14" a="1"/>
  <c r="AT195" i="14" s="1"/>
  <c r="AT201" i="14" a="1"/>
  <c r="AT201" i="14" s="1"/>
  <c r="AT191" i="14" a="1"/>
  <c r="AT191" i="14" s="1"/>
  <c r="AT194" i="14" a="1"/>
  <c r="AT194" i="14" s="1"/>
  <c r="AT198" i="14" a="1"/>
  <c r="AT198" i="14" s="1"/>
  <c r="AT203" i="14" a="1"/>
  <c r="AT203" i="14" s="1"/>
  <c r="AT205" i="14" a="1"/>
  <c r="AT205" i="14" s="1"/>
  <c r="AT200" i="14" a="1"/>
  <c r="AT200" i="14" s="1"/>
  <c r="AT202" i="14" a="1"/>
  <c r="AT202" i="14" s="1"/>
  <c r="AT211" i="14" a="1"/>
  <c r="AT211" i="14" s="1"/>
  <c r="AT214" i="14" a="1"/>
  <c r="AT214" i="14" s="1"/>
  <c r="AT216" i="14" a="1"/>
  <c r="AT216" i="14" s="1"/>
  <c r="AT212" i="14" a="1"/>
  <c r="AT212" i="14" s="1"/>
  <c r="AT213" i="14" a="1"/>
  <c r="AT213" i="14" s="1"/>
  <c r="AT193" i="14" a="1"/>
  <c r="AT193" i="14" s="1"/>
  <c r="AT215" i="14" a="1"/>
  <c r="AT215" i="14" s="1"/>
  <c r="AT210" i="14" a="1"/>
  <c r="AT210" i="14" s="1"/>
  <c r="AT219" i="14" a="1"/>
  <c r="AT219" i="14" s="1"/>
  <c r="AT238" i="14" a="1"/>
  <c r="AT238" i="14" s="1"/>
  <c r="AT240" i="14" a="1"/>
  <c r="AT240" i="14" s="1"/>
  <c r="AT227" i="14" a="1"/>
  <c r="AT227" i="14" s="1"/>
  <c r="AT230" i="14" a="1"/>
  <c r="AT230" i="14" s="1"/>
  <c r="AT233" i="14" a="1"/>
  <c r="AT233" i="14" s="1"/>
  <c r="AT234" i="14" a="1"/>
  <c r="AT234" i="14" s="1"/>
  <c r="AT235" i="14" a="1"/>
  <c r="AT235" i="14" s="1"/>
  <c r="AT236" i="14" a="1"/>
  <c r="AT236" i="14" s="1"/>
  <c r="AT237" i="14" a="1"/>
  <c r="AT237" i="14" s="1"/>
  <c r="AT239" i="14" a="1"/>
  <c r="AT239" i="14" s="1"/>
  <c r="AT241" i="14" a="1"/>
  <c r="AT241" i="14" s="1"/>
  <c r="AT232" i="14" a="1"/>
  <c r="AT232" i="14" s="1"/>
  <c r="AT221" i="14" a="1"/>
  <c r="AT221" i="14" s="1"/>
  <c r="AT229" i="14" a="1"/>
  <c r="AT229" i="14" s="1"/>
  <c r="AT223" i="14" a="1"/>
  <c r="AT223" i="14" s="1"/>
  <c r="AT220" i="14" a="1"/>
  <c r="AT220" i="14" s="1"/>
  <c r="AT228" i="14" a="1"/>
  <c r="AT228" i="14" s="1"/>
  <c r="AT218" i="14" a="1"/>
  <c r="AT218" i="14" s="1"/>
  <c r="AT222" i="14" a="1"/>
  <c r="AT222" i="14" s="1"/>
  <c r="AT225" i="14" a="1"/>
  <c r="AT225" i="14" s="1"/>
  <c r="AT226" i="14" a="1"/>
  <c r="AT226" i="14" s="1"/>
  <c r="AT217" i="14" a="1"/>
  <c r="AT217" i="14" s="1"/>
  <c r="AT224" i="14" a="1"/>
  <c r="AT224" i="14" s="1"/>
  <c r="AT231" i="14" a="1"/>
  <c r="AT231" i="14" s="1"/>
  <c r="BF60" i="14" a="1"/>
  <c r="BF60" i="14" s="1"/>
  <c r="BF70" i="14" a="1"/>
  <c r="BF70" i="14" s="1"/>
  <c r="BF66" i="14" a="1"/>
  <c r="BF66" i="14" s="1"/>
  <c r="BF65" i="14" a="1"/>
  <c r="BF65" i="14" s="1"/>
  <c r="BF67" i="14" a="1"/>
  <c r="BF67" i="14" s="1"/>
  <c r="BF71" i="14" a="1"/>
  <c r="BF71" i="14" s="1"/>
  <c r="BF64" i="14" a="1"/>
  <c r="BF64" i="14" s="1"/>
  <c r="BF62" i="14" a="1"/>
  <c r="BF62" i="14" s="1"/>
  <c r="BF80" i="14" a="1"/>
  <c r="BF80" i="14" s="1"/>
  <c r="BF74" i="14" a="1"/>
  <c r="BF74" i="14" s="1"/>
  <c r="BF72" i="14" a="1"/>
  <c r="BF72" i="14" s="1"/>
  <c r="BF61" i="14" a="1"/>
  <c r="BF61" i="14" s="1"/>
  <c r="BF76" i="14" a="1"/>
  <c r="BF76" i="14" s="1"/>
  <c r="BF63" i="14" a="1"/>
  <c r="BF63" i="14" s="1"/>
  <c r="BF86" i="14" a="1"/>
  <c r="BF86" i="14" s="1"/>
  <c r="BF83" i="14" a="1"/>
  <c r="BF83" i="14" s="1"/>
  <c r="BF85" i="14" a="1"/>
  <c r="BF85" i="14" s="1"/>
  <c r="BF69" i="14" a="1"/>
  <c r="BF69" i="14" s="1"/>
  <c r="BF75" i="14" a="1"/>
  <c r="BF75" i="14" s="1"/>
  <c r="BF79" i="14" a="1"/>
  <c r="BF79" i="14" s="1"/>
  <c r="BF68" i="14" a="1"/>
  <c r="BF68" i="14" s="1"/>
  <c r="BF77" i="14" a="1"/>
  <c r="BF77" i="14" s="1"/>
  <c r="BF96" i="14" a="1"/>
  <c r="BF96" i="14" s="1"/>
  <c r="BF87" i="14" a="1"/>
  <c r="BF87" i="14" s="1"/>
  <c r="BF93" i="14" a="1"/>
  <c r="BF93" i="14" s="1"/>
  <c r="BF81" i="14" a="1"/>
  <c r="BF81" i="14" s="1"/>
  <c r="BF89" i="14" a="1"/>
  <c r="BF89" i="14" s="1"/>
  <c r="BF92" i="14" a="1"/>
  <c r="BF92" i="14" s="1"/>
  <c r="BF94" i="14" a="1"/>
  <c r="BF94" i="14" s="1"/>
  <c r="BF88" i="14" a="1"/>
  <c r="BF88" i="14" s="1"/>
  <c r="BF73" i="14" a="1"/>
  <c r="BF73" i="14" s="1"/>
  <c r="BF78" i="14" a="1"/>
  <c r="BF78" i="14" s="1"/>
  <c r="BF91" i="14" a="1"/>
  <c r="BF91" i="14" s="1"/>
  <c r="BF98" i="14" a="1"/>
  <c r="BF98" i="14" s="1"/>
  <c r="BF95" i="14" a="1"/>
  <c r="BF95" i="14" s="1"/>
  <c r="BF99" i="14" a="1"/>
  <c r="BF99" i="14" s="1"/>
  <c r="BF84" i="14" a="1"/>
  <c r="BF84" i="14" s="1"/>
  <c r="BF90" i="14" a="1"/>
  <c r="BF90" i="14" s="1"/>
  <c r="BF82" i="14" a="1"/>
  <c r="BF82" i="14" s="1"/>
  <c r="BF97" i="14" a="1"/>
  <c r="BF97" i="14" s="1"/>
  <c r="BF110" i="14" a="1"/>
  <c r="BF110" i="14" s="1"/>
  <c r="BF109" i="14" a="1"/>
  <c r="BF109" i="14" s="1"/>
  <c r="BF101" i="14" a="1"/>
  <c r="BF101" i="14" s="1"/>
  <c r="BF106" i="14" a="1"/>
  <c r="BF106" i="14" s="1"/>
  <c r="BF102" i="14" a="1"/>
  <c r="BF102" i="14" s="1"/>
  <c r="BF107" i="14" a="1"/>
  <c r="BF107" i="14" s="1"/>
  <c r="BF105" i="14" a="1"/>
  <c r="BF105" i="14" s="1"/>
  <c r="BF103" i="14" a="1"/>
  <c r="BF103" i="14" s="1"/>
  <c r="BF100" i="14" a="1"/>
  <c r="BF100" i="14" s="1"/>
  <c r="BF108" i="14" a="1"/>
  <c r="BF108" i="14" s="1"/>
  <c r="BF104" i="14" a="1"/>
  <c r="BF104" i="14" s="1"/>
  <c r="BF112" i="14" a="1"/>
  <c r="BF112" i="14" s="1"/>
  <c r="BF114" i="14" a="1"/>
  <c r="BF114" i="14" s="1"/>
  <c r="BF113" i="14" a="1"/>
  <c r="BF113" i="14" s="1"/>
  <c r="BF123" i="14" a="1"/>
  <c r="BF123" i="14" s="1"/>
  <c r="BF117" i="14" a="1"/>
  <c r="BF117" i="14" s="1"/>
  <c r="BF122" i="14" a="1"/>
  <c r="BF122" i="14" s="1"/>
  <c r="BF124" i="14" a="1"/>
  <c r="BF124" i="14" s="1"/>
  <c r="BF116" i="14" a="1"/>
  <c r="BF116" i="14" s="1"/>
  <c r="BF111" i="14" a="1"/>
  <c r="BF111" i="14" s="1"/>
  <c r="BF115" i="14" a="1"/>
  <c r="BF115" i="14" s="1"/>
  <c r="BF121" i="14" a="1"/>
  <c r="BF121" i="14" s="1"/>
  <c r="BF119" i="14" a="1"/>
  <c r="BF119" i="14" s="1"/>
  <c r="BF118" i="14" a="1"/>
  <c r="BF118" i="14" s="1"/>
  <c r="BF126" i="14" a="1"/>
  <c r="BF126" i="14" s="1"/>
  <c r="BF129" i="14" a="1"/>
  <c r="BF129" i="14" s="1"/>
  <c r="BF130" i="14" a="1"/>
  <c r="BF130" i="14" s="1"/>
  <c r="BF131" i="14" a="1"/>
  <c r="BF131" i="14" s="1"/>
  <c r="BF132" i="14" a="1"/>
  <c r="BF132" i="14" s="1"/>
  <c r="BF133" i="14" a="1"/>
  <c r="BF133" i="14" s="1"/>
  <c r="BF134" i="14" a="1"/>
  <c r="BF134" i="14" s="1"/>
  <c r="BF120" i="14" a="1"/>
  <c r="BF120" i="14" s="1"/>
  <c r="BF128" i="14" a="1"/>
  <c r="BF128" i="14" s="1"/>
  <c r="BF125" i="14" a="1"/>
  <c r="BF125" i="14" s="1"/>
  <c r="BF137" i="14" a="1"/>
  <c r="BF137" i="14" s="1"/>
  <c r="BF138" i="14" a="1"/>
  <c r="BF138" i="14" s="1"/>
  <c r="BF140" i="14" a="1"/>
  <c r="BF140" i="14" s="1"/>
  <c r="BF135" i="14" a="1"/>
  <c r="BF135" i="14" s="1"/>
  <c r="BF127" i="14" a="1"/>
  <c r="BF127" i="14" s="1"/>
  <c r="BF149" i="14" a="1"/>
  <c r="BF149" i="14" s="1"/>
  <c r="BF139" i="14" a="1"/>
  <c r="BF139" i="14" s="1"/>
  <c r="BF141" i="14" a="1"/>
  <c r="BF141" i="14" s="1"/>
  <c r="BF144" i="14" a="1"/>
  <c r="BF144" i="14" s="1"/>
  <c r="BF136" i="14" a="1"/>
  <c r="BF136" i="14" s="1"/>
  <c r="BF142" i="14" a="1"/>
  <c r="BF142" i="14" s="1"/>
  <c r="BF143" i="14" a="1"/>
  <c r="BF143" i="14" s="1"/>
  <c r="BF146" i="14" a="1"/>
  <c r="BF146" i="14" s="1"/>
  <c r="BF148" i="14" a="1"/>
  <c r="BF148" i="14" s="1"/>
  <c r="BF150" i="14" a="1"/>
  <c r="BF150" i="14" s="1"/>
  <c r="BF155" i="14" a="1"/>
  <c r="BF155" i="14" s="1"/>
  <c r="BF161" i="14" a="1"/>
  <c r="BF161" i="14" s="1"/>
  <c r="BF151" i="14" a="1"/>
  <c r="BF151" i="14" s="1"/>
  <c r="BF152" i="14" a="1"/>
  <c r="BF152" i="14" s="1"/>
  <c r="BF162" i="14" a="1"/>
  <c r="BF162" i="14" s="1"/>
  <c r="BF153" i="14" a="1"/>
  <c r="BF153" i="14" s="1"/>
  <c r="BF145" i="14" a="1"/>
  <c r="BF145" i="14" s="1"/>
  <c r="BF147" i="14" a="1"/>
  <c r="BF147" i="14" s="1"/>
  <c r="BF156" i="14" a="1"/>
  <c r="BF156" i="14" s="1"/>
  <c r="BF164" i="14" a="1"/>
  <c r="BF164" i="14" s="1"/>
  <c r="BF158" i="14" a="1"/>
  <c r="BF158" i="14" s="1"/>
  <c r="BF154" i="14" a="1"/>
  <c r="BF154" i="14" s="1"/>
  <c r="BF160" i="14" a="1"/>
  <c r="BF160" i="14" s="1"/>
  <c r="BF174" i="14" a="1"/>
  <c r="BF174" i="14" s="1"/>
  <c r="BF166" i="14" a="1"/>
  <c r="BF166" i="14" s="1"/>
  <c r="BF170" i="14" a="1"/>
  <c r="BF170" i="14" s="1"/>
  <c r="BF167" i="14" a="1"/>
  <c r="BF167" i="14" s="1"/>
  <c r="BF165" i="14" a="1"/>
  <c r="BF165" i="14" s="1"/>
  <c r="BF173" i="14" a="1"/>
  <c r="BF173" i="14" s="1"/>
  <c r="BF171" i="14" a="1"/>
  <c r="BF171" i="14" s="1"/>
  <c r="BF163" i="14" a="1"/>
  <c r="BF163" i="14" s="1"/>
  <c r="BF172" i="14" a="1"/>
  <c r="BF172" i="14" s="1"/>
  <c r="BF159" i="14" a="1"/>
  <c r="BF159" i="14" s="1"/>
  <c r="BF169" i="14" a="1"/>
  <c r="BF169" i="14" s="1"/>
  <c r="BF157" i="14" a="1"/>
  <c r="BF157" i="14" s="1"/>
  <c r="BF168" i="14" a="1"/>
  <c r="BF168" i="14" s="1"/>
  <c r="BF175" i="14" a="1"/>
  <c r="BF175" i="14" s="1"/>
  <c r="BF180" i="14" a="1"/>
  <c r="BF180" i="14" s="1"/>
  <c r="BF184" i="14" a="1"/>
  <c r="BF184" i="14" s="1"/>
  <c r="BF187" i="14" a="1"/>
  <c r="BF187" i="14" s="1"/>
  <c r="BF190" i="14" a="1"/>
  <c r="BF190" i="14" s="1"/>
  <c r="BF191" i="14" a="1"/>
  <c r="BF191" i="14" s="1"/>
  <c r="BF192" i="14" a="1"/>
  <c r="BF192" i="14" s="1"/>
  <c r="BF193" i="14" a="1"/>
  <c r="BF193" i="14" s="1"/>
  <c r="BF181" i="14" a="1"/>
  <c r="BF181" i="14" s="1"/>
  <c r="BF186" i="14" a="1"/>
  <c r="BF186" i="14" s="1"/>
  <c r="BF182" i="14" a="1"/>
  <c r="BF182" i="14" s="1"/>
  <c r="BF176" i="14" a="1"/>
  <c r="BF176" i="14" s="1"/>
  <c r="BF177" i="14" a="1"/>
  <c r="BF177" i="14" s="1"/>
  <c r="BF183" i="14" a="1"/>
  <c r="BF183" i="14" s="1"/>
  <c r="BF185" i="14" a="1"/>
  <c r="BF185" i="14" s="1"/>
  <c r="BF188" i="14" a="1"/>
  <c r="BF188" i="14" s="1"/>
  <c r="BF178" i="14" a="1"/>
  <c r="BF178" i="14" s="1"/>
  <c r="BF205" i="14" a="1"/>
  <c r="BF205" i="14" s="1"/>
  <c r="BF196" i="14" a="1"/>
  <c r="BF196" i="14" s="1"/>
  <c r="BF199" i="14" a="1"/>
  <c r="BF199" i="14" s="1"/>
  <c r="BF189" i="14" a="1"/>
  <c r="BF189" i="14" s="1"/>
  <c r="BF195" i="14" a="1"/>
  <c r="BF195" i="14" s="1"/>
  <c r="BF197" i="14" a="1"/>
  <c r="BF197" i="14" s="1"/>
  <c r="BF202" i="14" a="1"/>
  <c r="BF202" i="14" s="1"/>
  <c r="BF204" i="14" a="1"/>
  <c r="BF204" i="14" s="1"/>
  <c r="BF194" i="14" a="1"/>
  <c r="BF194" i="14" s="1"/>
  <c r="BF198" i="14" a="1"/>
  <c r="BF198" i="14" s="1"/>
  <c r="BF206" i="14" a="1"/>
  <c r="BF206" i="14" s="1"/>
  <c r="BF207" i="14" a="1"/>
  <c r="BF207" i="14" s="1"/>
  <c r="BF200" i="14" a="1"/>
  <c r="BF200" i="14" s="1"/>
  <c r="BF179" i="14" a="1"/>
  <c r="BF179" i="14" s="1"/>
  <c r="BF203" i="14" a="1"/>
  <c r="BF203" i="14" s="1"/>
  <c r="BF210" i="14" a="1"/>
  <c r="BF210" i="14" s="1"/>
  <c r="BF209" i="14" a="1"/>
  <c r="BF209" i="14" s="1"/>
  <c r="BF215" i="14" a="1"/>
  <c r="BF215" i="14" s="1"/>
  <c r="BF211" i="14" a="1"/>
  <c r="BF211" i="14" s="1"/>
  <c r="BF208" i="14" a="1"/>
  <c r="BF208" i="14" s="1"/>
  <c r="BF217" i="14" a="1"/>
  <c r="BF217" i="14" s="1"/>
  <c r="BF218" i="14" a="1"/>
  <c r="BF218" i="14" s="1"/>
  <c r="BF219" i="14" a="1"/>
  <c r="BF219" i="14" s="1"/>
  <c r="BF201" i="14" a="1"/>
  <c r="BF201" i="14" s="1"/>
  <c r="BF212" i="14" a="1"/>
  <c r="BF212" i="14" s="1"/>
  <c r="BF214" i="14" a="1"/>
  <c r="BF214" i="14" s="1"/>
  <c r="BF213" i="14" a="1"/>
  <c r="BF213" i="14" s="1"/>
  <c r="BF216" i="14" a="1"/>
  <c r="BF216" i="14" s="1"/>
  <c r="BF223" i="14" a="1"/>
  <c r="BF223" i="14" s="1"/>
  <c r="BF240" i="14" a="1"/>
  <c r="BF240" i="14" s="1"/>
  <c r="BF220" i="14" a="1"/>
  <c r="BF220" i="14" s="1"/>
  <c r="BF227" i="14" a="1"/>
  <c r="BF227" i="14" s="1"/>
  <c r="BF230" i="14" a="1"/>
  <c r="BF230" i="14" s="1"/>
  <c r="BF231" i="14" a="1"/>
  <c r="BF231" i="14" s="1"/>
  <c r="BF222" i="14" a="1"/>
  <c r="BF222" i="14" s="1"/>
  <c r="BF239" i="14" a="1"/>
  <c r="BF239" i="14" s="1"/>
  <c r="BF241" i="14" a="1"/>
  <c r="BF241" i="14" s="1"/>
  <c r="BF229" i="14" a="1"/>
  <c r="BF229" i="14" s="1"/>
  <c r="BF232" i="14" a="1"/>
  <c r="BF232" i="14" s="1"/>
  <c r="BF233" i="14" a="1"/>
  <c r="BF233" i="14" s="1"/>
  <c r="BF234" i="14" a="1"/>
  <c r="BF234" i="14" s="1"/>
  <c r="BF235" i="14" a="1"/>
  <c r="BF235" i="14" s="1"/>
  <c r="BF236" i="14" a="1"/>
  <c r="BF236" i="14" s="1"/>
  <c r="BF237" i="14" a="1"/>
  <c r="BF237" i="14" s="1"/>
  <c r="BF238" i="14" a="1"/>
  <c r="BF238" i="14" s="1"/>
  <c r="BF221" i="14" a="1"/>
  <c r="BF221" i="14" s="1"/>
  <c r="BF225" i="14" a="1"/>
  <c r="BF225" i="14" s="1"/>
  <c r="BF224" i="14" a="1"/>
  <c r="BF224" i="14" s="1"/>
  <c r="BF228" i="14" a="1"/>
  <c r="BF228" i="14" s="1"/>
  <c r="BF226" i="14" a="1"/>
  <c r="BF226" i="14" s="1"/>
  <c r="AY60" i="14" a="1"/>
  <c r="AY60" i="14" s="1"/>
  <c r="AY71" i="14" a="1"/>
  <c r="AY71" i="14" s="1"/>
  <c r="AY64" i="14" a="1"/>
  <c r="AY64" i="14" s="1"/>
  <c r="AY76" i="14" a="1"/>
  <c r="AY76" i="14" s="1"/>
  <c r="AY62" i="14" a="1"/>
  <c r="AY62" i="14" s="1"/>
  <c r="AY70" i="14" a="1"/>
  <c r="AY70" i="14" s="1"/>
  <c r="AY63" i="14" a="1"/>
  <c r="AY63" i="14" s="1"/>
  <c r="AY61" i="14" a="1"/>
  <c r="AY61" i="14" s="1"/>
  <c r="AY65" i="14" a="1"/>
  <c r="AY65" i="14" s="1"/>
  <c r="AY68" i="14" a="1"/>
  <c r="AY68" i="14" s="1"/>
  <c r="AY77" i="14" a="1"/>
  <c r="AY77" i="14" s="1"/>
  <c r="AY72" i="14" a="1"/>
  <c r="AY72" i="14" s="1"/>
  <c r="AY73" i="14" a="1"/>
  <c r="AY73" i="14" s="1"/>
  <c r="AY74" i="14" a="1"/>
  <c r="AY74" i="14" s="1"/>
  <c r="AY69" i="14" a="1"/>
  <c r="AY69" i="14" s="1"/>
  <c r="AY66" i="14" a="1"/>
  <c r="AY66" i="14" s="1"/>
  <c r="AY79" i="14" a="1"/>
  <c r="AY79" i="14" s="1"/>
  <c r="AY82" i="14" a="1"/>
  <c r="AY82" i="14" s="1"/>
  <c r="AY87" i="14" a="1"/>
  <c r="AY87" i="14" s="1"/>
  <c r="AY88" i="14" a="1"/>
  <c r="AY88" i="14" s="1"/>
  <c r="AY89" i="14" a="1"/>
  <c r="AY89" i="14" s="1"/>
  <c r="AY90" i="14" a="1"/>
  <c r="AY90" i="14" s="1"/>
  <c r="AY75" i="14" a="1"/>
  <c r="AY75" i="14" s="1"/>
  <c r="AY78" i="14" a="1"/>
  <c r="AY78" i="14" s="1"/>
  <c r="AY83" i="14" a="1"/>
  <c r="AY83" i="14" s="1"/>
  <c r="AY94" i="14" a="1"/>
  <c r="AY94" i="14" s="1"/>
  <c r="AY86" i="14" a="1"/>
  <c r="AY86" i="14" s="1"/>
  <c r="AY84" i="14" a="1"/>
  <c r="AY84" i="14" s="1"/>
  <c r="AY91" i="14" a="1"/>
  <c r="AY91" i="14" s="1"/>
  <c r="AY85" i="14" a="1"/>
  <c r="AY85" i="14" s="1"/>
  <c r="AY95" i="14" a="1"/>
  <c r="AY95" i="14" s="1"/>
  <c r="AY67" i="14" a="1"/>
  <c r="AY67" i="14" s="1"/>
  <c r="AY80" i="14" a="1"/>
  <c r="AY80" i="14" s="1"/>
  <c r="AY92" i="14" a="1"/>
  <c r="AY92" i="14" s="1"/>
  <c r="AY81" i="14" a="1"/>
  <c r="AY81" i="14" s="1"/>
  <c r="AY97" i="14" a="1"/>
  <c r="AY97" i="14" s="1"/>
  <c r="AY93" i="14" a="1"/>
  <c r="AY93" i="14" s="1"/>
  <c r="AY100" i="14" a="1"/>
  <c r="AY100" i="14" s="1"/>
  <c r="AY98" i="14" a="1"/>
  <c r="AY98" i="14" s="1"/>
  <c r="AY108" i="14" a="1"/>
  <c r="AY108" i="14" s="1"/>
  <c r="AY101" i="14" a="1"/>
  <c r="AY101" i="14" s="1"/>
  <c r="AY102" i="14" a="1"/>
  <c r="AY102" i="14" s="1"/>
  <c r="AY110" i="14" a="1"/>
  <c r="AY110" i="14" s="1"/>
  <c r="AY99" i="14" a="1"/>
  <c r="AY99" i="14" s="1"/>
  <c r="AY105" i="14" a="1"/>
  <c r="AY105" i="14" s="1"/>
  <c r="AY104" i="14" a="1"/>
  <c r="AY104" i="14" s="1"/>
  <c r="AY103" i="14" a="1"/>
  <c r="AY103" i="14" s="1"/>
  <c r="AY106" i="14" a="1"/>
  <c r="AY106" i="14" s="1"/>
  <c r="AY96" i="14" a="1"/>
  <c r="AY96" i="14" s="1"/>
  <c r="AY107" i="14" a="1"/>
  <c r="AY107" i="14" s="1"/>
  <c r="AY111" i="14" a="1"/>
  <c r="AY111" i="14" s="1"/>
  <c r="AY114" i="14" a="1"/>
  <c r="AY114" i="14" s="1"/>
  <c r="AY112" i="14" a="1"/>
  <c r="AY112" i="14" s="1"/>
  <c r="AY118" i="14" a="1"/>
  <c r="AY118" i="14" s="1"/>
  <c r="AY120" i="14" a="1"/>
  <c r="AY120" i="14" s="1"/>
  <c r="AY123" i="14" a="1"/>
  <c r="AY123" i="14" s="1"/>
  <c r="AY122" i="14" a="1"/>
  <c r="AY122" i="14" s="1"/>
  <c r="AY117" i="14" a="1"/>
  <c r="AY117" i="14" s="1"/>
  <c r="AY116" i="14" a="1"/>
  <c r="AY116" i="14" s="1"/>
  <c r="AY124" i="14" a="1"/>
  <c r="AY124" i="14" s="1"/>
  <c r="AY129" i="14" a="1"/>
  <c r="AY129" i="14" s="1"/>
  <c r="AY130" i="14" a="1"/>
  <c r="AY130" i="14" s="1"/>
  <c r="AY131" i="14" a="1"/>
  <c r="AY131" i="14" s="1"/>
  <c r="AY132" i="14" a="1"/>
  <c r="AY132" i="14" s="1"/>
  <c r="AY113" i="14" a="1"/>
  <c r="AY113" i="14" s="1"/>
  <c r="AY127" i="14" a="1"/>
  <c r="AY127" i="14" s="1"/>
  <c r="AY115" i="14" a="1"/>
  <c r="AY115" i="14" s="1"/>
  <c r="AY119" i="14" a="1"/>
  <c r="AY119" i="14" s="1"/>
  <c r="AY121" i="14" a="1"/>
  <c r="AY121" i="14" s="1"/>
  <c r="AY109" i="14" a="1"/>
  <c r="AY109" i="14" s="1"/>
  <c r="AY128" i="14" a="1"/>
  <c r="AY128" i="14" s="1"/>
  <c r="AY125" i="14" a="1"/>
  <c r="AY125" i="14" s="1"/>
  <c r="AY137" i="14" a="1"/>
  <c r="AY137" i="14" s="1"/>
  <c r="AY139" i="14" a="1"/>
  <c r="AY139" i="14" s="1"/>
  <c r="AY141" i="14" a="1"/>
  <c r="AY141" i="14" s="1"/>
  <c r="AY142" i="14" a="1"/>
  <c r="AY142" i="14" s="1"/>
  <c r="AY136" i="14" a="1"/>
  <c r="AY136" i="14" s="1"/>
  <c r="AY140" i="14" a="1"/>
  <c r="AY140" i="14" s="1"/>
  <c r="AY133" i="14" a="1"/>
  <c r="AY133" i="14" s="1"/>
  <c r="AY145" i="14" a="1"/>
  <c r="AY145" i="14" s="1"/>
  <c r="AY150" i="14" a="1"/>
  <c r="AY150" i="14" s="1"/>
  <c r="AY151" i="14" a="1"/>
  <c r="AY151" i="14" s="1"/>
  <c r="AY152" i="14" a="1"/>
  <c r="AY152" i="14" s="1"/>
  <c r="AY153" i="14" a="1"/>
  <c r="AY153" i="14" s="1"/>
  <c r="AY154" i="14" a="1"/>
  <c r="AY154" i="14" s="1"/>
  <c r="AY155" i="14" a="1"/>
  <c r="AY155" i="14" s="1"/>
  <c r="AY156" i="14" a="1"/>
  <c r="AY156" i="14" s="1"/>
  <c r="AY157" i="14" a="1"/>
  <c r="AY157" i="14" s="1"/>
  <c r="AY147" i="14" a="1"/>
  <c r="AY147" i="14" s="1"/>
  <c r="AY148" i="14" a="1"/>
  <c r="AY148" i="14" s="1"/>
  <c r="AY134" i="14" a="1"/>
  <c r="AY134" i="14" s="1"/>
  <c r="AY135" i="14" a="1"/>
  <c r="AY135" i="14" s="1"/>
  <c r="AY138" i="14" a="1"/>
  <c r="AY138" i="14" s="1"/>
  <c r="AY146" i="14" a="1"/>
  <c r="AY146" i="14" s="1"/>
  <c r="AY143" i="14" a="1"/>
  <c r="AY143" i="14" s="1"/>
  <c r="AY126" i="14" a="1"/>
  <c r="AY126" i="14" s="1"/>
  <c r="AY165" i="14" a="1"/>
  <c r="AY165" i="14" s="1"/>
  <c r="AY166" i="14" a="1"/>
  <c r="AY166" i="14" s="1"/>
  <c r="AY167" i="14" a="1"/>
  <c r="AY167" i="14" s="1"/>
  <c r="AY168" i="14" a="1"/>
  <c r="AY168" i="14" s="1"/>
  <c r="AY169" i="14" a="1"/>
  <c r="AY169" i="14" s="1"/>
  <c r="AY170" i="14" a="1"/>
  <c r="AY170" i="14" s="1"/>
  <c r="AY171" i="14" a="1"/>
  <c r="AY171" i="14" s="1"/>
  <c r="AY172" i="14" a="1"/>
  <c r="AY172" i="14" s="1"/>
  <c r="AY173" i="14" a="1"/>
  <c r="AY173" i="14" s="1"/>
  <c r="AY174" i="14" a="1"/>
  <c r="AY174" i="14" s="1"/>
  <c r="AY159" i="14" a="1"/>
  <c r="AY159" i="14" s="1"/>
  <c r="AY160" i="14" a="1"/>
  <c r="AY160" i="14" s="1"/>
  <c r="AY162" i="14" a="1"/>
  <c r="AY162" i="14" s="1"/>
  <c r="AY163" i="14" a="1"/>
  <c r="AY163" i="14" s="1"/>
  <c r="AY149" i="14" a="1"/>
  <c r="AY149" i="14" s="1"/>
  <c r="AY144" i="14" a="1"/>
  <c r="AY144" i="14" s="1"/>
  <c r="AY164" i="14" a="1"/>
  <c r="AY164" i="14" s="1"/>
  <c r="AY161" i="14" a="1"/>
  <c r="AY161" i="14" s="1"/>
  <c r="AY158" i="14" a="1"/>
  <c r="AY158" i="14" s="1"/>
  <c r="AY185" i="14" a="1"/>
  <c r="AY185" i="14" s="1"/>
  <c r="AY175" i="14" a="1"/>
  <c r="AY175" i="14" s="1"/>
  <c r="AY188" i="14" a="1"/>
  <c r="AY188" i="14" s="1"/>
  <c r="AY189" i="14" a="1"/>
  <c r="AY189" i="14" s="1"/>
  <c r="AY177" i="14" a="1"/>
  <c r="AY177" i="14" s="1"/>
  <c r="AY176" i="14" a="1"/>
  <c r="AY176" i="14" s="1"/>
  <c r="AY184" i="14" a="1"/>
  <c r="AY184" i="14" s="1"/>
  <c r="AY190" i="14" a="1"/>
  <c r="AY190" i="14" s="1"/>
  <c r="AY187" i="14" a="1"/>
  <c r="AY187" i="14" s="1"/>
  <c r="AY178" i="14" a="1"/>
  <c r="AY178" i="14" s="1"/>
  <c r="AY179" i="14" a="1"/>
  <c r="AY179" i="14" s="1"/>
  <c r="AY180" i="14" a="1"/>
  <c r="AY180" i="14" s="1"/>
  <c r="AY186" i="14" a="1"/>
  <c r="AY186" i="14" s="1"/>
  <c r="AY203" i="14" a="1"/>
  <c r="AY203" i="14" s="1"/>
  <c r="AY193" i="14" a="1"/>
  <c r="AY193" i="14" s="1"/>
  <c r="AY200" i="14" a="1"/>
  <c r="AY200" i="14" s="1"/>
  <c r="AY192" i="14" a="1"/>
  <c r="AY192" i="14" s="1"/>
  <c r="AY205" i="14" a="1"/>
  <c r="AY205" i="14" s="1"/>
  <c r="AY181" i="14" a="1"/>
  <c r="AY181" i="14" s="1"/>
  <c r="AY199" i="14" a="1"/>
  <c r="AY199" i="14" s="1"/>
  <c r="AY182" i="14" a="1"/>
  <c r="AY182" i="14" s="1"/>
  <c r="AY196" i="14" a="1"/>
  <c r="AY196" i="14" s="1"/>
  <c r="AY202" i="14" a="1"/>
  <c r="AY202" i="14" s="1"/>
  <c r="AY191" i="14" a="1"/>
  <c r="AY191" i="14" s="1"/>
  <c r="AY197" i="14" a="1"/>
  <c r="AY197" i="14" s="1"/>
  <c r="AY204" i="14" a="1"/>
  <c r="AY204" i="14" s="1"/>
  <c r="AY195" i="14" a="1"/>
  <c r="AY195" i="14" s="1"/>
  <c r="AY183" i="14" a="1"/>
  <c r="AY183" i="14" s="1"/>
  <c r="AY194" i="14" a="1"/>
  <c r="AY194" i="14" s="1"/>
  <c r="AY198" i="14" a="1"/>
  <c r="AY198" i="14" s="1"/>
  <c r="AY206" i="14" a="1"/>
  <c r="AY206" i="14" s="1"/>
  <c r="AY208" i="14" a="1"/>
  <c r="AY208" i="14" s="1"/>
  <c r="AY213" i="14" a="1"/>
  <c r="AY213" i="14" s="1"/>
  <c r="AY201" i="14" a="1"/>
  <c r="AY201" i="14" s="1"/>
  <c r="AY210" i="14" a="1"/>
  <c r="AY210" i="14" s="1"/>
  <c r="AY215" i="14" a="1"/>
  <c r="AY215" i="14" s="1"/>
  <c r="AY217" i="14" a="1"/>
  <c r="AY217" i="14" s="1"/>
  <c r="AY218" i="14" a="1"/>
  <c r="AY218" i="14" s="1"/>
  <c r="AY219" i="14" a="1"/>
  <c r="AY219" i="14" s="1"/>
  <c r="AY211" i="14" a="1"/>
  <c r="AY211" i="14" s="1"/>
  <c r="AY209" i="14" a="1"/>
  <c r="AY209" i="14" s="1"/>
  <c r="AY214" i="14" a="1"/>
  <c r="AY214" i="14" s="1"/>
  <c r="AY207" i="14" a="1"/>
  <c r="AY207" i="14" s="1"/>
  <c r="AY212" i="14" a="1"/>
  <c r="AY212" i="14" s="1"/>
  <c r="AY222" i="14" a="1"/>
  <c r="AY222" i="14" s="1"/>
  <c r="AY228" i="14" a="1"/>
  <c r="AY228" i="14" s="1"/>
  <c r="AY225" i="14" a="1"/>
  <c r="AY225" i="14" s="1"/>
  <c r="AY216" i="14" a="1"/>
  <c r="AY216" i="14" s="1"/>
  <c r="AY224" i="14" a="1"/>
  <c r="AY224" i="14" s="1"/>
  <c r="AY226" i="14" a="1"/>
  <c r="AY226" i="14" s="1"/>
  <c r="AY221" i="14" a="1"/>
  <c r="AY221" i="14" s="1"/>
  <c r="AY231" i="14" a="1"/>
  <c r="AY231" i="14" s="1"/>
  <c r="AY227" i="14" a="1"/>
  <c r="AY227" i="14" s="1"/>
  <c r="AY230" i="14" a="1"/>
  <c r="AY230" i="14" s="1"/>
  <c r="AY241" i="14" a="1"/>
  <c r="AY241" i="14" s="1"/>
  <c r="AY223" i="14" a="1"/>
  <c r="AY223" i="14" s="1"/>
  <c r="AY237" i="14" a="1"/>
  <c r="AY237" i="14" s="1"/>
  <c r="AY238" i="14" a="1"/>
  <c r="AY238" i="14" s="1"/>
  <c r="AY240" i="14" a="1"/>
  <c r="AY240" i="14" s="1"/>
  <c r="AY232" i="14" a="1"/>
  <c r="AY232" i="14" s="1"/>
  <c r="AY233" i="14" a="1"/>
  <c r="AY233" i="14" s="1"/>
  <c r="AY234" i="14" a="1"/>
  <c r="AY234" i="14" s="1"/>
  <c r="AY235" i="14" a="1"/>
  <c r="AY235" i="14" s="1"/>
  <c r="AY236" i="14" a="1"/>
  <c r="AY236" i="14" s="1"/>
  <c r="AY239" i="14" a="1"/>
  <c r="AY239" i="14" s="1"/>
  <c r="AY220" i="14" a="1"/>
  <c r="AY220" i="14" s="1"/>
  <c r="AY229" i="14" a="1"/>
  <c r="AY229" i="14" s="1"/>
  <c r="AS60" i="14" a="1"/>
  <c r="AS60" i="14" s="1"/>
  <c r="AS66" i="14" a="1"/>
  <c r="AS66" i="14" s="1"/>
  <c r="AS65" i="14" a="1"/>
  <c r="AS65" i="14" s="1"/>
  <c r="AS68" i="14" a="1"/>
  <c r="AS68" i="14" s="1"/>
  <c r="AS71" i="14" a="1"/>
  <c r="AS71" i="14" s="1"/>
  <c r="AS69" i="14" a="1"/>
  <c r="AS69" i="14" s="1"/>
  <c r="AS61" i="14" a="1"/>
  <c r="AS61" i="14" s="1"/>
  <c r="AS64" i="14" a="1"/>
  <c r="AS64" i="14" s="1"/>
  <c r="AS63" i="14" a="1"/>
  <c r="AS63" i="14" s="1"/>
  <c r="AS67" i="14" a="1"/>
  <c r="AS67" i="14" s="1"/>
  <c r="AS70" i="14" a="1"/>
  <c r="AS70" i="14" s="1"/>
  <c r="AS75" i="14" a="1"/>
  <c r="AS75" i="14" s="1"/>
  <c r="AS81" i="14" a="1"/>
  <c r="AS81" i="14" s="1"/>
  <c r="AS77" i="14" a="1"/>
  <c r="AS77" i="14" s="1"/>
  <c r="AS72" i="14" a="1"/>
  <c r="AS72" i="14" s="1"/>
  <c r="AS73" i="14" a="1"/>
  <c r="AS73" i="14" s="1"/>
  <c r="AS78" i="14" a="1"/>
  <c r="AS78" i="14" s="1"/>
  <c r="AS62" i="14" a="1"/>
  <c r="AS62" i="14" s="1"/>
  <c r="AS76" i="14" a="1"/>
  <c r="AS76" i="14" s="1"/>
  <c r="AS85" i="14" a="1"/>
  <c r="AS85" i="14" s="1"/>
  <c r="AS82" i="14" a="1"/>
  <c r="AS82" i="14" s="1"/>
  <c r="AS84" i="14" a="1"/>
  <c r="AS84" i="14" s="1"/>
  <c r="AS79" i="14" a="1"/>
  <c r="AS79" i="14" s="1"/>
  <c r="AS86" i="14" a="1"/>
  <c r="AS86" i="14" s="1"/>
  <c r="AS74" i="14" a="1"/>
  <c r="AS74" i="14" s="1"/>
  <c r="AS83" i="14" a="1"/>
  <c r="AS83" i="14" s="1"/>
  <c r="AS97" i="14" a="1"/>
  <c r="AS97" i="14" s="1"/>
  <c r="AS89" i="14" a="1"/>
  <c r="AS89" i="14" s="1"/>
  <c r="AS94" i="14" a="1"/>
  <c r="AS94" i="14" s="1"/>
  <c r="AS80" i="14" a="1"/>
  <c r="AS80" i="14" s="1"/>
  <c r="AS91" i="14" a="1"/>
  <c r="AS91" i="14" s="1"/>
  <c r="AS92" i="14" a="1"/>
  <c r="AS92" i="14" s="1"/>
  <c r="AS100" i="14" a="1"/>
  <c r="AS100" i="14" s="1"/>
  <c r="AS101" i="14" a="1"/>
  <c r="AS101" i="14" s="1"/>
  <c r="AS98" i="14" a="1"/>
  <c r="AS98" i="14" s="1"/>
  <c r="AS87" i="14" a="1"/>
  <c r="AS87" i="14" s="1"/>
  <c r="AS88" i="14" a="1"/>
  <c r="AS88" i="14" s="1"/>
  <c r="AS93" i="14" a="1"/>
  <c r="AS93" i="14" s="1"/>
  <c r="AS90" i="14" a="1"/>
  <c r="AS90" i="14" s="1"/>
  <c r="AS95" i="14" a="1"/>
  <c r="AS95" i="14" s="1"/>
  <c r="AS99" i="14" a="1"/>
  <c r="AS99" i="14" s="1"/>
  <c r="AS102" i="14" a="1"/>
  <c r="AS102" i="14" s="1"/>
  <c r="AS103" i="14" a="1"/>
  <c r="AS103" i="14" s="1"/>
  <c r="AS104" i="14" a="1"/>
  <c r="AS104" i="14" s="1"/>
  <c r="AS105" i="14" a="1"/>
  <c r="AS105" i="14" s="1"/>
  <c r="AS111" i="14" a="1"/>
  <c r="AS111" i="14" s="1"/>
  <c r="AS112" i="14" a="1"/>
  <c r="AS112" i="14" s="1"/>
  <c r="AS106" i="14" a="1"/>
  <c r="AS106" i="14" s="1"/>
  <c r="AS107" i="14" a="1"/>
  <c r="AS107" i="14" s="1"/>
  <c r="AS96" i="14" a="1"/>
  <c r="AS96" i="14" s="1"/>
  <c r="AS113" i="14" a="1"/>
  <c r="AS113" i="14" s="1"/>
  <c r="AS109" i="14" a="1"/>
  <c r="AS109" i="14" s="1"/>
  <c r="AS108" i="14" a="1"/>
  <c r="AS108" i="14" s="1"/>
  <c r="AS127" i="14" a="1"/>
  <c r="AS127" i="14" s="1"/>
  <c r="AS121" i="14" a="1"/>
  <c r="AS121" i="14" s="1"/>
  <c r="AS119" i="14" a="1"/>
  <c r="AS119" i="14" s="1"/>
  <c r="AS115" i="14" a="1"/>
  <c r="AS115" i="14" s="1"/>
  <c r="AS120" i="14" a="1"/>
  <c r="AS120" i="14" s="1"/>
  <c r="AS118" i="14" a="1"/>
  <c r="AS118" i="14" s="1"/>
  <c r="AS123" i="14" a="1"/>
  <c r="AS123" i="14" s="1"/>
  <c r="AS110" i="14" a="1"/>
  <c r="AS110" i="14" s="1"/>
  <c r="AS117" i="14" a="1"/>
  <c r="AS117" i="14" s="1"/>
  <c r="AS114" i="14" a="1"/>
  <c r="AS114" i="14" s="1"/>
  <c r="AS124" i="14" a="1"/>
  <c r="AS124" i="14" s="1"/>
  <c r="AS126" i="14" a="1"/>
  <c r="AS126" i="14" s="1"/>
  <c r="AS125" i="14" a="1"/>
  <c r="AS125" i="14" s="1"/>
  <c r="AS140" i="14" a="1"/>
  <c r="AS140" i="14" s="1"/>
  <c r="AS130" i="14" a="1"/>
  <c r="AS130" i="14" s="1"/>
  <c r="AS135" i="14" a="1"/>
  <c r="AS135" i="14" s="1"/>
  <c r="AS134" i="14" a="1"/>
  <c r="AS134" i="14" s="1"/>
  <c r="AS116" i="14" a="1"/>
  <c r="AS116" i="14" s="1"/>
  <c r="AS132" i="14" a="1"/>
  <c r="AS132" i="14" s="1"/>
  <c r="AS122" i="14" a="1"/>
  <c r="AS122" i="14" s="1"/>
  <c r="AS137" i="14" a="1"/>
  <c r="AS137" i="14" s="1"/>
  <c r="AS138" i="14" a="1"/>
  <c r="AS138" i="14" s="1"/>
  <c r="AS128" i="14" a="1"/>
  <c r="AS128" i="14" s="1"/>
  <c r="AS136" i="14" a="1"/>
  <c r="AS136" i="14" s="1"/>
  <c r="AS142" i="14" a="1"/>
  <c r="AS142" i="14" s="1"/>
  <c r="AS143" i="14" a="1"/>
  <c r="AS143" i="14" s="1"/>
  <c r="AS129" i="14" a="1"/>
  <c r="AS129" i="14" s="1"/>
  <c r="AS144" i="14" a="1"/>
  <c r="AS144" i="14" s="1"/>
  <c r="AS150" i="14" a="1"/>
  <c r="AS150" i="14" s="1"/>
  <c r="AS151" i="14" a="1"/>
  <c r="AS151" i="14" s="1"/>
  <c r="AS152" i="14" a="1"/>
  <c r="AS152" i="14" s="1"/>
  <c r="AS153" i="14" a="1"/>
  <c r="AS153" i="14" s="1"/>
  <c r="AS154" i="14" a="1"/>
  <c r="AS154" i="14" s="1"/>
  <c r="AS155" i="14" a="1"/>
  <c r="AS155" i="14" s="1"/>
  <c r="AS156" i="14" a="1"/>
  <c r="AS156" i="14" s="1"/>
  <c r="AS157" i="14" a="1"/>
  <c r="AS157" i="14" s="1"/>
  <c r="AS147" i="14" a="1"/>
  <c r="AS147" i="14" s="1"/>
  <c r="AS145" i="14" a="1"/>
  <c r="AS145" i="14" s="1"/>
  <c r="AS148" i="14" a="1"/>
  <c r="AS148" i="14" s="1"/>
  <c r="AS133" i="14" a="1"/>
  <c r="AS133" i="14" s="1"/>
  <c r="AS131" i="14" a="1"/>
  <c r="AS131" i="14" s="1"/>
  <c r="AS141" i="14" a="1"/>
  <c r="AS141" i="14" s="1"/>
  <c r="AS158" i="14" a="1"/>
  <c r="AS158" i="14" s="1"/>
  <c r="AS165" i="14" a="1"/>
  <c r="AS165" i="14" s="1"/>
  <c r="AS166" i="14" a="1"/>
  <c r="AS166" i="14" s="1"/>
  <c r="AS167" i="14" a="1"/>
  <c r="AS167" i="14" s="1"/>
  <c r="AS168" i="14" a="1"/>
  <c r="AS168" i="14" s="1"/>
  <c r="AS169" i="14" a="1"/>
  <c r="AS169" i="14" s="1"/>
  <c r="AS170" i="14" a="1"/>
  <c r="AS170" i="14" s="1"/>
  <c r="AS171" i="14" a="1"/>
  <c r="AS171" i="14" s="1"/>
  <c r="AS172" i="14" a="1"/>
  <c r="AS172" i="14" s="1"/>
  <c r="AS139" i="14" a="1"/>
  <c r="AS139" i="14" s="1"/>
  <c r="AS149" i="14" a="1"/>
  <c r="AS149" i="14" s="1"/>
  <c r="AS160" i="14" a="1"/>
  <c r="AS160" i="14" s="1"/>
  <c r="AS159" i="14" a="1"/>
  <c r="AS159" i="14" s="1"/>
  <c r="AS161" i="14" a="1"/>
  <c r="AS161" i="14" s="1"/>
  <c r="AS146" i="14" a="1"/>
  <c r="AS146" i="14" s="1"/>
  <c r="AS162" i="14" a="1"/>
  <c r="AS162" i="14" s="1"/>
  <c r="AS164" i="14" a="1"/>
  <c r="AS164" i="14" s="1"/>
  <c r="AS175" i="14" a="1"/>
  <c r="AS175" i="14" s="1"/>
  <c r="AS176" i="14" a="1"/>
  <c r="AS176" i="14" s="1"/>
  <c r="AS177" i="14" a="1"/>
  <c r="AS177" i="14" s="1"/>
  <c r="AS178" i="14" a="1"/>
  <c r="AS178" i="14" s="1"/>
  <c r="AS179" i="14" a="1"/>
  <c r="AS179" i="14" s="1"/>
  <c r="AS180" i="14" a="1"/>
  <c r="AS180" i="14" s="1"/>
  <c r="AS163" i="14" a="1"/>
  <c r="AS163" i="14" s="1"/>
  <c r="AS174" i="14" a="1"/>
  <c r="AS174" i="14" s="1"/>
  <c r="AS173" i="14" a="1"/>
  <c r="AS173" i="14" s="1"/>
  <c r="AS186" i="14" a="1"/>
  <c r="AS186" i="14" s="1"/>
  <c r="AS183" i="14" a="1"/>
  <c r="AS183" i="14" s="1"/>
  <c r="AS185" i="14" a="1"/>
  <c r="AS185" i="14" s="1"/>
  <c r="AS182" i="14" a="1"/>
  <c r="AS182" i="14" s="1"/>
  <c r="AS188" i="14" a="1"/>
  <c r="AS188" i="14" s="1"/>
  <c r="AS181" i="14" a="1"/>
  <c r="AS181" i="14" s="1"/>
  <c r="AS189" i="14" a="1"/>
  <c r="AS189" i="14" s="1"/>
  <c r="AS190" i="14" a="1"/>
  <c r="AS190" i="14" s="1"/>
  <c r="AS184" i="14" a="1"/>
  <c r="AS184" i="14" s="1"/>
  <c r="AS187" i="14" a="1"/>
  <c r="AS187" i="14" s="1"/>
  <c r="AS196" i="14" a="1"/>
  <c r="AS196" i="14" s="1"/>
  <c r="AS206" i="14" a="1"/>
  <c r="AS206" i="14" s="1"/>
  <c r="AS207" i="14" a="1"/>
  <c r="AS207" i="14" s="1"/>
  <c r="AS208" i="14" a="1"/>
  <c r="AS208" i="14" s="1"/>
  <c r="AS209" i="14" a="1"/>
  <c r="AS209" i="14" s="1"/>
  <c r="AS197" i="14" a="1"/>
  <c r="AS197" i="14" s="1"/>
  <c r="AS195" i="14" a="1"/>
  <c r="AS195" i="14" s="1"/>
  <c r="AS201" i="14" a="1"/>
  <c r="AS201" i="14" s="1"/>
  <c r="AS191" i="14" a="1"/>
  <c r="AS191" i="14" s="1"/>
  <c r="AS194" i="14" a="1"/>
  <c r="AS194" i="14" s="1"/>
  <c r="AS198" i="14" a="1"/>
  <c r="AS198" i="14" s="1"/>
  <c r="AS203" i="14" a="1"/>
  <c r="AS203" i="14" s="1"/>
  <c r="AS205" i="14" a="1"/>
  <c r="AS205" i="14" s="1"/>
  <c r="AS200" i="14" a="1"/>
  <c r="AS200" i="14" s="1"/>
  <c r="AS193" i="14" a="1"/>
  <c r="AS193" i="14" s="1"/>
  <c r="AS202" i="14" a="1"/>
  <c r="AS202" i="14" s="1"/>
  <c r="AS199" i="14" a="1"/>
  <c r="AS199" i="14" s="1"/>
  <c r="AS211" i="14" a="1"/>
  <c r="AS211" i="14" s="1"/>
  <c r="AS214" i="14" a="1"/>
  <c r="AS214" i="14" s="1"/>
  <c r="AS216" i="14" a="1"/>
  <c r="AS216" i="14" s="1"/>
  <c r="AS212" i="14" a="1"/>
  <c r="AS212" i="14" s="1"/>
  <c r="AS192" i="14" a="1"/>
  <c r="AS192" i="14" s="1"/>
  <c r="AS213" i="14" a="1"/>
  <c r="AS213" i="14" s="1"/>
  <c r="AS215" i="14" a="1"/>
  <c r="AS215" i="14" s="1"/>
  <c r="AS204" i="14" a="1"/>
  <c r="AS204" i="14" s="1"/>
  <c r="AS217" i="14" a="1"/>
  <c r="AS217" i="14" s="1"/>
  <c r="AS218" i="14" a="1"/>
  <c r="AS218" i="14" s="1"/>
  <c r="AS210" i="14" a="1"/>
  <c r="AS210" i="14" s="1"/>
  <c r="AS232" i="14" a="1"/>
  <c r="AS232" i="14" s="1"/>
  <c r="AS221" i="14" a="1"/>
  <c r="AS221" i="14" s="1"/>
  <c r="AS229" i="14" a="1"/>
  <c r="AS229" i="14" s="1"/>
  <c r="AS223" i="14" a="1"/>
  <c r="AS223" i="14" s="1"/>
  <c r="AS220" i="14" a="1"/>
  <c r="AS220" i="14" s="1"/>
  <c r="AS228" i="14" a="1"/>
  <c r="AS228" i="14" s="1"/>
  <c r="AS222" i="14" a="1"/>
  <c r="AS222" i="14" s="1"/>
  <c r="AS225" i="14" a="1"/>
  <c r="AS225" i="14" s="1"/>
  <c r="AS226" i="14" a="1"/>
  <c r="AS226" i="14" s="1"/>
  <c r="AS224" i="14" a="1"/>
  <c r="AS224" i="14" s="1"/>
  <c r="AS231" i="14" a="1"/>
  <c r="AS231" i="14" s="1"/>
  <c r="AS237" i="14" a="1"/>
  <c r="AS237" i="14" s="1"/>
  <c r="AS238" i="14" a="1"/>
  <c r="AS238" i="14" s="1"/>
  <c r="AS240" i="14" a="1"/>
  <c r="AS240" i="14" s="1"/>
  <c r="AS241" i="14" a="1"/>
  <c r="AS241" i="14" s="1"/>
  <c r="AS219" i="14" a="1"/>
  <c r="AS219" i="14" s="1"/>
  <c r="AS227" i="14" a="1"/>
  <c r="AS227" i="14" s="1"/>
  <c r="AS230" i="14" a="1"/>
  <c r="AS230" i="14" s="1"/>
  <c r="AS233" i="14" a="1"/>
  <c r="AS233" i="14" s="1"/>
  <c r="AS234" i="14" a="1"/>
  <c r="AS234" i="14" s="1"/>
  <c r="AS235" i="14" a="1"/>
  <c r="AS235" i="14" s="1"/>
  <c r="AS236" i="14" a="1"/>
  <c r="AS236" i="14" s="1"/>
  <c r="AS239" i="14" a="1"/>
  <c r="AS239" i="14" s="1"/>
  <c r="BE60" i="14" a="1"/>
  <c r="BE60" i="14" s="1"/>
  <c r="BE72" i="14" a="1"/>
  <c r="BE72" i="14" s="1"/>
  <c r="BE62" i="14" a="1"/>
  <c r="BE62" i="14" s="1"/>
  <c r="BE65" i="14" a="1"/>
  <c r="BE65" i="14" s="1"/>
  <c r="BE67" i="14" a="1"/>
  <c r="BE67" i="14" s="1"/>
  <c r="BE68" i="14" a="1"/>
  <c r="BE68" i="14" s="1"/>
  <c r="BE64" i="14" a="1"/>
  <c r="BE64" i="14" s="1"/>
  <c r="BE66" i="14" a="1"/>
  <c r="BE66" i="14" s="1"/>
  <c r="BE75" i="14" a="1"/>
  <c r="BE75" i="14" s="1"/>
  <c r="BE70" i="14" a="1"/>
  <c r="BE70" i="14" s="1"/>
  <c r="BE76" i="14" a="1"/>
  <c r="BE76" i="14" s="1"/>
  <c r="BE61" i="14" a="1"/>
  <c r="BE61" i="14" s="1"/>
  <c r="BE63" i="14" a="1"/>
  <c r="BE63" i="14" s="1"/>
  <c r="BE73" i="14" a="1"/>
  <c r="BE73" i="14" s="1"/>
  <c r="BE78" i="14" a="1"/>
  <c r="BE78" i="14" s="1"/>
  <c r="BE81" i="14" a="1"/>
  <c r="BE81" i="14" s="1"/>
  <c r="BE85" i="14" a="1"/>
  <c r="BE85" i="14" s="1"/>
  <c r="BE74" i="14" a="1"/>
  <c r="BE74" i="14" s="1"/>
  <c r="BE69" i="14" a="1"/>
  <c r="BE69" i="14" s="1"/>
  <c r="BE79" i="14" a="1"/>
  <c r="BE79" i="14" s="1"/>
  <c r="BE98" i="14" a="1"/>
  <c r="BE98" i="14" s="1"/>
  <c r="BE91" i="14" a="1"/>
  <c r="BE91" i="14" s="1"/>
  <c r="BE88" i="14" a="1"/>
  <c r="BE88" i="14" s="1"/>
  <c r="BE95" i="14" a="1"/>
  <c r="BE95" i="14" s="1"/>
  <c r="BE86" i="14" a="1"/>
  <c r="BE86" i="14" s="1"/>
  <c r="BE71" i="14" a="1"/>
  <c r="BE71" i="14" s="1"/>
  <c r="BE90" i="14" a="1"/>
  <c r="BE90" i="14" s="1"/>
  <c r="BE84" i="14" a="1"/>
  <c r="BE84" i="14" s="1"/>
  <c r="BE92" i="14" a="1"/>
  <c r="BE92" i="14" s="1"/>
  <c r="BE82" i="14" a="1"/>
  <c r="BE82" i="14" s="1"/>
  <c r="BE96" i="14" a="1"/>
  <c r="BE96" i="14" s="1"/>
  <c r="BE87" i="14" a="1"/>
  <c r="BE87" i="14" s="1"/>
  <c r="BE89" i="14" a="1"/>
  <c r="BE89" i="14" s="1"/>
  <c r="BE83" i="14" a="1"/>
  <c r="BE83" i="14" s="1"/>
  <c r="BE77" i="14" a="1"/>
  <c r="BE77" i="14" s="1"/>
  <c r="BE97" i="14" a="1"/>
  <c r="BE97" i="14" s="1"/>
  <c r="BE93" i="14" a="1"/>
  <c r="BE93" i="14" s="1"/>
  <c r="BE80" i="14" a="1"/>
  <c r="BE80" i="14" s="1"/>
  <c r="BE100" i="14" a="1"/>
  <c r="BE100" i="14" s="1"/>
  <c r="BE101" i="14" a="1"/>
  <c r="BE101" i="14" s="1"/>
  <c r="BE94" i="14" a="1"/>
  <c r="BE94" i="14" s="1"/>
  <c r="BE103" i="14" a="1"/>
  <c r="BE103" i="14" s="1"/>
  <c r="BE104" i="14" a="1"/>
  <c r="BE104" i="14" s="1"/>
  <c r="BE105" i="14" a="1"/>
  <c r="BE105" i="14" s="1"/>
  <c r="BE107" i="14" a="1"/>
  <c r="BE107" i="14" s="1"/>
  <c r="BE102" i="14" a="1"/>
  <c r="BE102" i="14" s="1"/>
  <c r="BE99" i="14" a="1"/>
  <c r="BE99" i="14" s="1"/>
  <c r="BE109" i="14" a="1"/>
  <c r="BE109" i="14" s="1"/>
  <c r="BE111" i="14" a="1"/>
  <c r="BE111" i="14" s="1"/>
  <c r="BE110" i="14" a="1"/>
  <c r="BE110" i="14" s="1"/>
  <c r="BE112" i="14" a="1"/>
  <c r="BE112" i="14" s="1"/>
  <c r="BE114" i="14" a="1"/>
  <c r="BE114" i="14" s="1"/>
  <c r="BE115" i="14" a="1"/>
  <c r="BE115" i="14" s="1"/>
  <c r="BE106" i="14" a="1"/>
  <c r="BE106" i="14" s="1"/>
  <c r="BE113" i="14" a="1"/>
  <c r="BE113" i="14" s="1"/>
  <c r="BE122" i="14" a="1"/>
  <c r="BE122" i="14" s="1"/>
  <c r="BE124" i="14" a="1"/>
  <c r="BE124" i="14" s="1"/>
  <c r="BE117" i="14" a="1"/>
  <c r="BE117" i="14" s="1"/>
  <c r="BE116" i="14" a="1"/>
  <c r="BE116" i="14" s="1"/>
  <c r="BE108" i="14" a="1"/>
  <c r="BE108" i="14" s="1"/>
  <c r="BE125" i="14" a="1"/>
  <c r="BE125" i="14" s="1"/>
  <c r="BE119" i="14" a="1"/>
  <c r="BE119" i="14" s="1"/>
  <c r="BE118" i="14" a="1"/>
  <c r="BE118" i="14" s="1"/>
  <c r="BE120" i="14" a="1"/>
  <c r="BE120" i="14" s="1"/>
  <c r="BE123" i="14" a="1"/>
  <c r="BE123" i="14" s="1"/>
  <c r="BE128" i="14" a="1"/>
  <c r="BE128" i="14" s="1"/>
  <c r="BE127" i="14" a="1"/>
  <c r="BE127" i="14" s="1"/>
  <c r="BE138" i="14" a="1"/>
  <c r="BE138" i="14" s="1"/>
  <c r="BE133" i="14" a="1"/>
  <c r="BE133" i="14" s="1"/>
  <c r="BE136" i="14" a="1"/>
  <c r="BE136" i="14" s="1"/>
  <c r="BE139" i="14" a="1"/>
  <c r="BE139" i="14" s="1"/>
  <c r="BE141" i="14" a="1"/>
  <c r="BE141" i="14" s="1"/>
  <c r="BE142" i="14" a="1"/>
  <c r="BE142" i="14" s="1"/>
  <c r="BE143" i="14" a="1"/>
  <c r="BE143" i="14" s="1"/>
  <c r="BE144" i="14" a="1"/>
  <c r="BE144" i="14" s="1"/>
  <c r="BE145" i="14" a="1"/>
  <c r="BE145" i="14" s="1"/>
  <c r="BE129" i="14" a="1"/>
  <c r="BE129" i="14" s="1"/>
  <c r="BE140" i="14" a="1"/>
  <c r="BE140" i="14" s="1"/>
  <c r="BE126" i="14" a="1"/>
  <c r="BE126" i="14" s="1"/>
  <c r="BE135" i="14" a="1"/>
  <c r="BE135" i="14" s="1"/>
  <c r="BE130" i="14" a="1"/>
  <c r="BE130" i="14" s="1"/>
  <c r="BE131" i="14" a="1"/>
  <c r="BE131" i="14" s="1"/>
  <c r="BE137" i="14" a="1"/>
  <c r="BE137" i="14" s="1"/>
  <c r="BE121" i="14" a="1"/>
  <c r="BE121" i="14" s="1"/>
  <c r="BE132" i="14" a="1"/>
  <c r="BE132" i="14" s="1"/>
  <c r="BE134" i="14" a="1"/>
  <c r="BE134" i="14" s="1"/>
  <c r="BE149" i="14" a="1"/>
  <c r="BE149" i="14" s="1"/>
  <c r="BE151" i="14" a="1"/>
  <c r="BE151" i="14" s="1"/>
  <c r="BE152" i="14" a="1"/>
  <c r="BE152" i="14" s="1"/>
  <c r="BE162" i="14" a="1"/>
  <c r="BE162" i="14" s="1"/>
  <c r="BE146" i="14" a="1"/>
  <c r="BE146" i="14" s="1"/>
  <c r="BE153" i="14" a="1"/>
  <c r="BE153" i="14" s="1"/>
  <c r="BE163" i="14" a="1"/>
  <c r="BE163" i="14" s="1"/>
  <c r="BE147" i="14" a="1"/>
  <c r="BE147" i="14" s="1"/>
  <c r="BE156" i="14" a="1"/>
  <c r="BE156" i="14" s="1"/>
  <c r="BE158" i="14" a="1"/>
  <c r="BE158" i="14" s="1"/>
  <c r="BE148" i="14" a="1"/>
  <c r="BE148" i="14" s="1"/>
  <c r="BE154" i="14" a="1"/>
  <c r="BE154" i="14" s="1"/>
  <c r="BE157" i="14" a="1"/>
  <c r="BE157" i="14" s="1"/>
  <c r="BE159" i="14" a="1"/>
  <c r="BE159" i="14" s="1"/>
  <c r="BE150" i="14" a="1"/>
  <c r="BE150" i="14" s="1"/>
  <c r="BE155" i="14" a="1"/>
  <c r="BE155" i="14" s="1"/>
  <c r="BE161" i="14" a="1"/>
  <c r="BE161" i="14" s="1"/>
  <c r="BE160" i="14" a="1"/>
  <c r="BE160" i="14" s="1"/>
  <c r="BE166" i="14" a="1"/>
  <c r="BE166" i="14" s="1"/>
  <c r="BE170" i="14" a="1"/>
  <c r="BE170" i="14" s="1"/>
  <c r="BE167" i="14" a="1"/>
  <c r="BE167" i="14" s="1"/>
  <c r="BE164" i="14" a="1"/>
  <c r="BE164" i="14" s="1"/>
  <c r="BE165" i="14" a="1"/>
  <c r="BE165" i="14" s="1"/>
  <c r="BE173" i="14" a="1"/>
  <c r="BE173" i="14" s="1"/>
  <c r="BE171" i="14" a="1"/>
  <c r="BE171" i="14" s="1"/>
  <c r="BE172" i="14" a="1"/>
  <c r="BE172" i="14" s="1"/>
  <c r="BE169" i="14" a="1"/>
  <c r="BE169" i="14" s="1"/>
  <c r="BE168" i="14" a="1"/>
  <c r="BE168" i="14" s="1"/>
  <c r="BE175" i="14" a="1"/>
  <c r="BE175" i="14" s="1"/>
  <c r="BE176" i="14" a="1"/>
  <c r="BE176" i="14" s="1"/>
  <c r="BE191" i="14" a="1"/>
  <c r="BE191" i="14" s="1"/>
  <c r="BE192" i="14" a="1"/>
  <c r="BE192" i="14" s="1"/>
  <c r="BE193" i="14" a="1"/>
  <c r="BE193" i="14" s="1"/>
  <c r="BE186" i="14" a="1"/>
  <c r="BE186" i="14" s="1"/>
  <c r="BE181" i="14" a="1"/>
  <c r="BE181" i="14" s="1"/>
  <c r="BE174" i="14" a="1"/>
  <c r="BE174" i="14" s="1"/>
  <c r="BE182" i="14" a="1"/>
  <c r="BE182" i="14" s="1"/>
  <c r="BE177" i="14" a="1"/>
  <c r="BE177" i="14" s="1"/>
  <c r="BE183" i="14" a="1"/>
  <c r="BE183" i="14" s="1"/>
  <c r="BE185" i="14" a="1"/>
  <c r="BE185" i="14" s="1"/>
  <c r="BE188" i="14" a="1"/>
  <c r="BE188" i="14" s="1"/>
  <c r="BE178" i="14" a="1"/>
  <c r="BE178" i="14" s="1"/>
  <c r="BE179" i="14" a="1"/>
  <c r="BE179" i="14" s="1"/>
  <c r="BE184" i="14" a="1"/>
  <c r="BE184" i="14" s="1"/>
  <c r="BE190" i="14" a="1"/>
  <c r="BE190" i="14" s="1"/>
  <c r="BE180" i="14" a="1"/>
  <c r="BE180" i="14" s="1"/>
  <c r="BE196" i="14" a="1"/>
  <c r="BE196" i="14" s="1"/>
  <c r="BE199" i="14" a="1"/>
  <c r="BE199" i="14" s="1"/>
  <c r="BE189" i="14" a="1"/>
  <c r="BE189" i="14" s="1"/>
  <c r="BE202" i="14" a="1"/>
  <c r="BE202" i="14" s="1"/>
  <c r="BE187" i="14" a="1"/>
  <c r="BE187" i="14" s="1"/>
  <c r="BE195" i="14" a="1"/>
  <c r="BE195" i="14" s="1"/>
  <c r="BE197" i="14" a="1"/>
  <c r="BE197" i="14" s="1"/>
  <c r="BE204" i="14" a="1"/>
  <c r="BE204" i="14" s="1"/>
  <c r="BE194" i="14" a="1"/>
  <c r="BE194" i="14" s="1"/>
  <c r="BE198" i="14" a="1"/>
  <c r="BE198" i="14" s="1"/>
  <c r="BE206" i="14" a="1"/>
  <c r="BE206" i="14" s="1"/>
  <c r="BE207" i="14" a="1"/>
  <c r="BE207" i="14" s="1"/>
  <c r="BE208" i="14" a="1"/>
  <c r="BE208" i="14" s="1"/>
  <c r="BE201" i="14" a="1"/>
  <c r="BE201" i="14" s="1"/>
  <c r="BE205" i="14" a="1"/>
  <c r="BE205" i="14" s="1"/>
  <c r="BE203" i="14" a="1"/>
  <c r="BE203" i="14" s="1"/>
  <c r="BE209" i="14" a="1"/>
  <c r="BE209" i="14" s="1"/>
  <c r="BE215" i="14" a="1"/>
  <c r="BE215" i="14" s="1"/>
  <c r="BE211" i="14" a="1"/>
  <c r="BE211" i="14" s="1"/>
  <c r="BE217" i="14" a="1"/>
  <c r="BE217" i="14" s="1"/>
  <c r="BE218" i="14" a="1"/>
  <c r="BE218" i="14" s="1"/>
  <c r="BE219" i="14" a="1"/>
  <c r="BE219" i="14" s="1"/>
  <c r="BE220" i="14" a="1"/>
  <c r="BE220" i="14" s="1"/>
  <c r="BE221" i="14" a="1"/>
  <c r="BE221" i="14" s="1"/>
  <c r="BE222" i="14" a="1"/>
  <c r="BE222" i="14" s="1"/>
  <c r="BE223" i="14" a="1"/>
  <c r="BE223" i="14" s="1"/>
  <c r="BE212" i="14" a="1"/>
  <c r="BE212" i="14" s="1"/>
  <c r="BE214" i="14" a="1"/>
  <c r="BE214" i="14" s="1"/>
  <c r="BE213" i="14" a="1"/>
  <c r="BE213" i="14" s="1"/>
  <c r="BE216" i="14" a="1"/>
  <c r="BE216" i="14" s="1"/>
  <c r="BE200" i="14" a="1"/>
  <c r="BE200" i="14" s="1"/>
  <c r="BE210" i="14" a="1"/>
  <c r="BE210" i="14" s="1"/>
  <c r="BE227" i="14" a="1"/>
  <c r="BE227" i="14" s="1"/>
  <c r="BE231" i="14" a="1"/>
  <c r="BE231" i="14" s="1"/>
  <c r="BE239" i="14" a="1"/>
  <c r="BE239" i="14" s="1"/>
  <c r="BE230" i="14" a="1"/>
  <c r="BE230" i="14" s="1"/>
  <c r="BE240" i="14" a="1"/>
  <c r="BE240" i="14" s="1"/>
  <c r="BE236" i="14" a="1"/>
  <c r="BE236" i="14" s="1"/>
  <c r="BE238" i="14" a="1"/>
  <c r="BE238" i="14" s="1"/>
  <c r="BE229" i="14" a="1"/>
  <c r="BE229" i="14" s="1"/>
  <c r="BE232" i="14" a="1"/>
  <c r="BE232" i="14" s="1"/>
  <c r="BE233" i="14" a="1"/>
  <c r="BE233" i="14" s="1"/>
  <c r="BE234" i="14" a="1"/>
  <c r="BE234" i="14" s="1"/>
  <c r="BE235" i="14" a="1"/>
  <c r="BE235" i="14" s="1"/>
  <c r="BE237" i="14" a="1"/>
  <c r="BE237" i="14" s="1"/>
  <c r="BE241" i="14" a="1"/>
  <c r="BE241" i="14" s="1"/>
  <c r="BE225" i="14" a="1"/>
  <c r="BE225" i="14" s="1"/>
  <c r="BE224" i="14" a="1"/>
  <c r="BE224" i="14" s="1"/>
  <c r="BE228" i="14" a="1"/>
  <c r="BE228" i="14" s="1"/>
  <c r="BE226" i="14" a="1"/>
  <c r="BE226" i="14" s="1"/>
  <c r="AX60" i="14" a="1"/>
  <c r="AX60" i="14" s="1"/>
  <c r="AX61" i="14" a="1"/>
  <c r="AX61" i="14" s="1"/>
  <c r="AX63" i="14" a="1"/>
  <c r="AX63" i="14" s="1"/>
  <c r="AX66" i="14" a="1"/>
  <c r="AX66" i="14" s="1"/>
  <c r="AX65" i="14" a="1"/>
  <c r="AX65" i="14" s="1"/>
  <c r="AX62" i="14" a="1"/>
  <c r="AX62" i="14" s="1"/>
  <c r="AX78" i="14" a="1"/>
  <c r="AX78" i="14" s="1"/>
  <c r="AX71" i="14" a="1"/>
  <c r="AX71" i="14" s="1"/>
  <c r="AX70" i="14" a="1"/>
  <c r="AX70" i="14" s="1"/>
  <c r="AX80" i="14" a="1"/>
  <c r="AX80" i="14" s="1"/>
  <c r="AX79" i="14" a="1"/>
  <c r="AX79" i="14" s="1"/>
  <c r="AX68" i="14" a="1"/>
  <c r="AX68" i="14" s="1"/>
  <c r="AX69" i="14" a="1"/>
  <c r="AX69" i="14" s="1"/>
  <c r="AX75" i="14" a="1"/>
  <c r="AX75" i="14" s="1"/>
  <c r="AX67" i="14" a="1"/>
  <c r="AX67" i="14" s="1"/>
  <c r="AX84" i="14" a="1"/>
  <c r="AX84" i="14" s="1"/>
  <c r="AX73" i="14" a="1"/>
  <c r="AX73" i="14" s="1"/>
  <c r="AX83" i="14" a="1"/>
  <c r="AX83" i="14" s="1"/>
  <c r="AX81" i="14" a="1"/>
  <c r="AX81" i="14" s="1"/>
  <c r="AX85" i="14" a="1"/>
  <c r="AX85" i="14" s="1"/>
  <c r="AX72" i="14" a="1"/>
  <c r="AX72" i="14" s="1"/>
  <c r="AX82" i="14" a="1"/>
  <c r="AX82" i="14" s="1"/>
  <c r="AX76" i="14" a="1"/>
  <c r="AX76" i="14" s="1"/>
  <c r="AX86" i="14" a="1"/>
  <c r="AX86" i="14" s="1"/>
  <c r="AX96" i="14" a="1"/>
  <c r="AX96" i="14" s="1"/>
  <c r="AX93" i="14" a="1"/>
  <c r="AX93" i="14" s="1"/>
  <c r="AX64" i="14" a="1"/>
  <c r="AX64" i="14" s="1"/>
  <c r="AX88" i="14" a="1"/>
  <c r="AX88" i="14" s="1"/>
  <c r="AX74" i="14" a="1"/>
  <c r="AX74" i="14" s="1"/>
  <c r="AX90" i="14" a="1"/>
  <c r="AX90" i="14" s="1"/>
  <c r="AX91" i="14" a="1"/>
  <c r="AX91" i="14" s="1"/>
  <c r="AX77" i="14" a="1"/>
  <c r="AX77" i="14" s="1"/>
  <c r="AX92" i="14" a="1"/>
  <c r="AX92" i="14" s="1"/>
  <c r="AX94" i="14" a="1"/>
  <c r="AX94" i="14" s="1"/>
  <c r="AX97" i="14" a="1"/>
  <c r="AX97" i="14" s="1"/>
  <c r="AX87" i="14" a="1"/>
  <c r="AX87" i="14" s="1"/>
  <c r="AX89" i="14" a="1"/>
  <c r="AX89" i="14" s="1"/>
  <c r="AX100" i="14" a="1"/>
  <c r="AX100" i="14" s="1"/>
  <c r="AX98" i="14" a="1"/>
  <c r="AX98" i="14" s="1"/>
  <c r="AX101" i="14" a="1"/>
  <c r="AX101" i="14" s="1"/>
  <c r="AX102" i="14" a="1"/>
  <c r="AX102" i="14" s="1"/>
  <c r="AX110" i="14" a="1"/>
  <c r="AX110" i="14" s="1"/>
  <c r="AX99" i="14" a="1"/>
  <c r="AX99" i="14" s="1"/>
  <c r="AX105" i="14" a="1"/>
  <c r="AX105" i="14" s="1"/>
  <c r="AX109" i="14" a="1"/>
  <c r="AX109" i="14" s="1"/>
  <c r="AX104" i="14" a="1"/>
  <c r="AX104" i="14" s="1"/>
  <c r="AX103" i="14" a="1"/>
  <c r="AX103" i="14" s="1"/>
  <c r="AX106" i="14" a="1"/>
  <c r="AX106" i="14" s="1"/>
  <c r="AX108" i="14" a="1"/>
  <c r="AX108" i="14" s="1"/>
  <c r="AX107" i="14" a="1"/>
  <c r="AX107" i="14" s="1"/>
  <c r="AX95" i="14" a="1"/>
  <c r="AX95" i="14" s="1"/>
  <c r="AX111" i="14" a="1"/>
  <c r="AX111" i="14" s="1"/>
  <c r="AX114" i="14" a="1"/>
  <c r="AX114" i="14" s="1"/>
  <c r="AX113" i="14" a="1"/>
  <c r="AX113" i="14" s="1"/>
  <c r="AX118" i="14" a="1"/>
  <c r="AX118" i="14" s="1"/>
  <c r="AX120" i="14" a="1"/>
  <c r="AX120" i="14" s="1"/>
  <c r="AX126" i="14" a="1"/>
  <c r="AX126" i="14" s="1"/>
  <c r="AX123" i="14" a="1"/>
  <c r="AX123" i="14" s="1"/>
  <c r="AX124" i="14" a="1"/>
  <c r="AX124" i="14" s="1"/>
  <c r="AX117" i="14" a="1"/>
  <c r="AX117" i="14" s="1"/>
  <c r="AX116" i="14" a="1"/>
  <c r="AX116" i="14" s="1"/>
  <c r="AX121" i="14" a="1"/>
  <c r="AX121" i="14" s="1"/>
  <c r="AX115" i="14" a="1"/>
  <c r="AX115" i="14" s="1"/>
  <c r="AX129" i="14" a="1"/>
  <c r="AX129" i="14" s="1"/>
  <c r="AX130" i="14" a="1"/>
  <c r="AX130" i="14" s="1"/>
  <c r="AX131" i="14" a="1"/>
  <c r="AX131" i="14" s="1"/>
  <c r="AX132" i="14" a="1"/>
  <c r="AX132" i="14" s="1"/>
  <c r="AX133" i="14" a="1"/>
  <c r="AX133" i="14" s="1"/>
  <c r="AX134" i="14" a="1"/>
  <c r="AX134" i="14" s="1"/>
  <c r="AX127" i="14" a="1"/>
  <c r="AX127" i="14" s="1"/>
  <c r="AX125" i="14" a="1"/>
  <c r="AX125" i="14" s="1"/>
  <c r="AX128" i="14" a="1"/>
  <c r="AX128" i="14" s="1"/>
  <c r="AX122" i="14" a="1"/>
  <c r="AX122" i="14" s="1"/>
  <c r="AX119" i="14" a="1"/>
  <c r="AX119" i="14" s="1"/>
  <c r="AX112" i="14" a="1"/>
  <c r="AX112" i="14" s="1"/>
  <c r="AX137" i="14" a="1"/>
  <c r="AX137" i="14" s="1"/>
  <c r="AX139" i="14" a="1"/>
  <c r="AX139" i="14" s="1"/>
  <c r="AX136" i="14" a="1"/>
  <c r="AX136" i="14" s="1"/>
  <c r="AX140" i="14" a="1"/>
  <c r="AX140" i="14" s="1"/>
  <c r="AX141" i="14" a="1"/>
  <c r="AX141" i="14" s="1"/>
  <c r="AX148" i="14" a="1"/>
  <c r="AX148" i="14" s="1"/>
  <c r="AX146" i="14" a="1"/>
  <c r="AX146" i="14" s="1"/>
  <c r="AX135" i="14" a="1"/>
  <c r="AX135" i="14" s="1"/>
  <c r="AX138" i="14" a="1"/>
  <c r="AX138" i="14" s="1"/>
  <c r="AX149" i="14" a="1"/>
  <c r="AX149" i="14" s="1"/>
  <c r="AX142" i="14" a="1"/>
  <c r="AX142" i="14" s="1"/>
  <c r="AX143" i="14" a="1"/>
  <c r="AX143" i="14" s="1"/>
  <c r="AX144" i="14" a="1"/>
  <c r="AX144" i="14" s="1"/>
  <c r="AX145" i="14" a="1"/>
  <c r="AX145" i="14" s="1"/>
  <c r="AX147" i="14" a="1"/>
  <c r="AX147" i="14" s="1"/>
  <c r="AX159" i="14" a="1"/>
  <c r="AX159" i="14" s="1"/>
  <c r="AX160" i="14" a="1"/>
  <c r="AX160" i="14" s="1"/>
  <c r="AX154" i="14" a="1"/>
  <c r="AX154" i="14" s="1"/>
  <c r="AX157" i="14" a="1"/>
  <c r="AX157" i="14" s="1"/>
  <c r="AX161" i="14" a="1"/>
  <c r="AX161" i="14" s="1"/>
  <c r="AX155" i="14" a="1"/>
  <c r="AX155" i="14" s="1"/>
  <c r="AX163" i="14" a="1"/>
  <c r="AX163" i="14" s="1"/>
  <c r="AX164" i="14" a="1"/>
  <c r="AX164" i="14" s="1"/>
  <c r="AX150" i="14" a="1"/>
  <c r="AX150" i="14" s="1"/>
  <c r="AX151" i="14" a="1"/>
  <c r="AX151" i="14" s="1"/>
  <c r="AX152" i="14" a="1"/>
  <c r="AX152" i="14" s="1"/>
  <c r="AX158" i="14" a="1"/>
  <c r="AX158" i="14" s="1"/>
  <c r="AX153" i="14" a="1"/>
  <c r="AX153" i="14" s="1"/>
  <c r="AX156" i="14" a="1"/>
  <c r="AX156" i="14" s="1"/>
  <c r="AX169" i="14" a="1"/>
  <c r="AX169" i="14" s="1"/>
  <c r="AX168" i="14" a="1"/>
  <c r="AX168" i="14" s="1"/>
  <c r="AX174" i="14" a="1"/>
  <c r="AX174" i="14" s="1"/>
  <c r="AX170" i="14" a="1"/>
  <c r="AX170" i="14" s="1"/>
  <c r="AX173" i="14" a="1"/>
  <c r="AX173" i="14" s="1"/>
  <c r="AX171" i="14" a="1"/>
  <c r="AX171" i="14" s="1"/>
  <c r="AX166" i="14" a="1"/>
  <c r="AX166" i="14" s="1"/>
  <c r="AX167" i="14" a="1"/>
  <c r="AX167" i="14" s="1"/>
  <c r="AX175" i="14" a="1"/>
  <c r="AX175" i="14" s="1"/>
  <c r="AX162" i="14" a="1"/>
  <c r="AX162" i="14" s="1"/>
  <c r="AX165" i="14" a="1"/>
  <c r="AX165" i="14" s="1"/>
  <c r="AX189" i="14" a="1"/>
  <c r="AX189" i="14" s="1"/>
  <c r="AX177" i="14" a="1"/>
  <c r="AX177" i="14" s="1"/>
  <c r="AX184" i="14" a="1"/>
  <c r="AX184" i="14" s="1"/>
  <c r="AX190" i="14" a="1"/>
  <c r="AX190" i="14" s="1"/>
  <c r="AX176" i="14" a="1"/>
  <c r="AX176" i="14" s="1"/>
  <c r="AX187" i="14" a="1"/>
  <c r="AX187" i="14" s="1"/>
  <c r="AX191" i="14" a="1"/>
  <c r="AX191" i="14" s="1"/>
  <c r="AX192" i="14" a="1"/>
  <c r="AX192" i="14" s="1"/>
  <c r="AX193" i="14" a="1"/>
  <c r="AX193" i="14" s="1"/>
  <c r="AX178" i="14" a="1"/>
  <c r="AX178" i="14" s="1"/>
  <c r="AX179" i="14" a="1"/>
  <c r="AX179" i="14" s="1"/>
  <c r="AX180" i="14" a="1"/>
  <c r="AX180" i="14" s="1"/>
  <c r="AX186" i="14" a="1"/>
  <c r="AX186" i="14" s="1"/>
  <c r="AX172" i="14" a="1"/>
  <c r="AX172" i="14" s="1"/>
  <c r="AX181" i="14" a="1"/>
  <c r="AX181" i="14" s="1"/>
  <c r="AX182" i="14" a="1"/>
  <c r="AX182" i="14" s="1"/>
  <c r="AX183" i="14" a="1"/>
  <c r="AX183" i="14" s="1"/>
  <c r="AX185" i="14" a="1"/>
  <c r="AX185" i="14" s="1"/>
  <c r="AX200" i="14" a="1"/>
  <c r="AX200" i="14" s="1"/>
  <c r="AX205" i="14" a="1"/>
  <c r="AX205" i="14" s="1"/>
  <c r="AX199" i="14" a="1"/>
  <c r="AX199" i="14" s="1"/>
  <c r="AX202" i="14" a="1"/>
  <c r="AX202" i="14" s="1"/>
  <c r="AX196" i="14" a="1"/>
  <c r="AX196" i="14" s="1"/>
  <c r="AX204" i="14" a="1"/>
  <c r="AX204" i="14" s="1"/>
  <c r="AX188" i="14" a="1"/>
  <c r="AX188" i="14" s="1"/>
  <c r="AX197" i="14" a="1"/>
  <c r="AX197" i="14" s="1"/>
  <c r="AX195" i="14" a="1"/>
  <c r="AX195" i="14" s="1"/>
  <c r="AX206" i="14" a="1"/>
  <c r="AX206" i="14" s="1"/>
  <c r="AX207" i="14" a="1"/>
  <c r="AX207" i="14" s="1"/>
  <c r="AX194" i="14" a="1"/>
  <c r="AX194" i="14" s="1"/>
  <c r="AX198" i="14" a="1"/>
  <c r="AX198" i="14" s="1"/>
  <c r="AX201" i="14" a="1"/>
  <c r="AX201" i="14" s="1"/>
  <c r="AX203" i="14" a="1"/>
  <c r="AX203" i="14" s="1"/>
  <c r="AX213" i="14" a="1"/>
  <c r="AX213" i="14" s="1"/>
  <c r="AX210" i="14" a="1"/>
  <c r="AX210" i="14" s="1"/>
  <c r="AX215" i="14" a="1"/>
  <c r="AX215" i="14" s="1"/>
  <c r="AX217" i="14" a="1"/>
  <c r="AX217" i="14" s="1"/>
  <c r="AX218" i="14" a="1"/>
  <c r="AX218" i="14" s="1"/>
  <c r="AX219" i="14" a="1"/>
  <c r="AX219" i="14" s="1"/>
  <c r="AX211" i="14" a="1"/>
  <c r="AX211" i="14" s="1"/>
  <c r="AX209" i="14" a="1"/>
  <c r="AX209" i="14" s="1"/>
  <c r="AX214" i="14" a="1"/>
  <c r="AX214" i="14" s="1"/>
  <c r="AX212" i="14" a="1"/>
  <c r="AX212" i="14" s="1"/>
  <c r="AX216" i="14" a="1"/>
  <c r="AX216" i="14" s="1"/>
  <c r="AX208" i="14" a="1"/>
  <c r="AX208" i="14" s="1"/>
  <c r="AX228" i="14" a="1"/>
  <c r="AX228" i="14" s="1"/>
  <c r="AX225" i="14" a="1"/>
  <c r="AX225" i="14" s="1"/>
  <c r="AX224" i="14" a="1"/>
  <c r="AX224" i="14" s="1"/>
  <c r="AX226" i="14" a="1"/>
  <c r="AX226" i="14" s="1"/>
  <c r="AX221" i="14" a="1"/>
  <c r="AX221" i="14" s="1"/>
  <c r="AX231" i="14" a="1"/>
  <c r="AX231" i="14" s="1"/>
  <c r="AX239" i="14" a="1"/>
  <c r="AX239" i="14" s="1"/>
  <c r="AX227" i="14" a="1"/>
  <c r="AX227" i="14" s="1"/>
  <c r="AX230" i="14" a="1"/>
  <c r="AX230" i="14" s="1"/>
  <c r="AX240" i="14" a="1"/>
  <c r="AX240" i="14" s="1"/>
  <c r="AX237" i="14" a="1"/>
  <c r="AX237" i="14" s="1"/>
  <c r="AX238" i="14" a="1"/>
  <c r="AX238" i="14" s="1"/>
  <c r="AX241" i="14" a="1"/>
  <c r="AX241" i="14" s="1"/>
  <c r="AX223" i="14" a="1"/>
  <c r="AX223" i="14" s="1"/>
  <c r="AX232" i="14" a="1"/>
  <c r="AX232" i="14" s="1"/>
  <c r="AX233" i="14" a="1"/>
  <c r="AX233" i="14" s="1"/>
  <c r="AX234" i="14" a="1"/>
  <c r="AX234" i="14" s="1"/>
  <c r="AX235" i="14" a="1"/>
  <c r="AX235" i="14" s="1"/>
  <c r="AX236" i="14" a="1"/>
  <c r="AX236" i="14" s="1"/>
  <c r="AX220" i="14" a="1"/>
  <c r="AX220" i="14" s="1"/>
  <c r="AX229" i="14" a="1"/>
  <c r="AX229" i="14" s="1"/>
  <c r="AX222" i="14" a="1"/>
  <c r="AX222" i="14" s="1"/>
  <c r="AW60" i="14" a="1"/>
  <c r="AW60" i="14" s="1"/>
  <c r="AW63" i="14" a="1"/>
  <c r="AW63" i="14" s="1"/>
  <c r="AW66" i="14" a="1"/>
  <c r="AW66" i="14" s="1"/>
  <c r="AW62" i="14" a="1"/>
  <c r="AW62" i="14" s="1"/>
  <c r="AW67" i="14" a="1"/>
  <c r="AW67" i="14" s="1"/>
  <c r="AW65" i="14" a="1"/>
  <c r="AW65" i="14" s="1"/>
  <c r="AW69" i="14" a="1"/>
  <c r="AW69" i="14" s="1"/>
  <c r="AW68" i="14" a="1"/>
  <c r="AW68" i="14" s="1"/>
  <c r="AW64" i="14" a="1"/>
  <c r="AW64" i="14" s="1"/>
  <c r="AW70" i="14" a="1"/>
  <c r="AW70" i="14" s="1"/>
  <c r="AW82" i="14" a="1"/>
  <c r="AW82" i="14" s="1"/>
  <c r="AW74" i="14" a="1"/>
  <c r="AW74" i="14" s="1"/>
  <c r="AW79" i="14" a="1"/>
  <c r="AW79" i="14" s="1"/>
  <c r="AW61" i="14" a="1"/>
  <c r="AW61" i="14" s="1"/>
  <c r="AW76" i="14" a="1"/>
  <c r="AW76" i="14" s="1"/>
  <c r="AW72" i="14" a="1"/>
  <c r="AW72" i="14" s="1"/>
  <c r="AW86" i="14" a="1"/>
  <c r="AW86" i="14" s="1"/>
  <c r="AW80" i="14" a="1"/>
  <c r="AW80" i="14" s="1"/>
  <c r="AW73" i="14" a="1"/>
  <c r="AW73" i="14" s="1"/>
  <c r="AW78" i="14" a="1"/>
  <c r="AW78" i="14" s="1"/>
  <c r="AW81" i="14" a="1"/>
  <c r="AW81" i="14" s="1"/>
  <c r="AW85" i="14" a="1"/>
  <c r="AW85" i="14" s="1"/>
  <c r="AW71" i="14" a="1"/>
  <c r="AW71" i="14" s="1"/>
  <c r="AW84" i="14" a="1"/>
  <c r="AW84" i="14" s="1"/>
  <c r="AW83" i="14" a="1"/>
  <c r="AW83" i="14" s="1"/>
  <c r="AW87" i="14" a="1"/>
  <c r="AW87" i="14" s="1"/>
  <c r="AW95" i="14" a="1"/>
  <c r="AW95" i="14" s="1"/>
  <c r="AW89" i="14" a="1"/>
  <c r="AW89" i="14" s="1"/>
  <c r="AW75" i="14" a="1"/>
  <c r="AW75" i="14" s="1"/>
  <c r="AW91" i="14" a="1"/>
  <c r="AW91" i="14" s="1"/>
  <c r="AW98" i="14" a="1"/>
  <c r="AW98" i="14" s="1"/>
  <c r="AW88" i="14" a="1"/>
  <c r="AW88" i="14" s="1"/>
  <c r="AW97" i="14" a="1"/>
  <c r="AW97" i="14" s="1"/>
  <c r="AW99" i="14" a="1"/>
  <c r="AW99" i="14" s="1"/>
  <c r="AW92" i="14" a="1"/>
  <c r="AW92" i="14" s="1"/>
  <c r="AW77" i="14" a="1"/>
  <c r="AW77" i="14" s="1"/>
  <c r="AW96" i="14" a="1"/>
  <c r="AW96" i="14" s="1"/>
  <c r="AW101" i="14" a="1"/>
  <c r="AW101" i="14" s="1"/>
  <c r="AW94" i="14" a="1"/>
  <c r="AW94" i="14" s="1"/>
  <c r="AW90" i="14" a="1"/>
  <c r="AW90" i="14" s="1"/>
  <c r="AW104" i="14" a="1"/>
  <c r="AW104" i="14" s="1"/>
  <c r="AW103" i="14" a="1"/>
  <c r="AW103" i="14" s="1"/>
  <c r="AW106" i="14" a="1"/>
  <c r="AW106" i="14" s="1"/>
  <c r="AW107" i="14" a="1"/>
  <c r="AW107" i="14" s="1"/>
  <c r="AW93" i="14" a="1"/>
  <c r="AW93" i="14" s="1"/>
  <c r="AW102" i="14" a="1"/>
  <c r="AW102" i="14" s="1"/>
  <c r="AW108" i="14" a="1"/>
  <c r="AW108" i="14" s="1"/>
  <c r="AW100" i="14" a="1"/>
  <c r="AW100" i="14" s="1"/>
  <c r="AW111" i="14" a="1"/>
  <c r="AW111" i="14" s="1"/>
  <c r="AW114" i="14" a="1"/>
  <c r="AW114" i="14" s="1"/>
  <c r="AW115" i="14" a="1"/>
  <c r="AW115" i="14" s="1"/>
  <c r="AW113" i="14" a="1"/>
  <c r="AW113" i="14" s="1"/>
  <c r="AW109" i="14" a="1"/>
  <c r="AW109" i="14" s="1"/>
  <c r="AW112" i="14" a="1"/>
  <c r="AW112" i="14" s="1"/>
  <c r="AW105" i="14" a="1"/>
  <c r="AW105" i="14" s="1"/>
  <c r="AW123" i="14" a="1"/>
  <c r="AW123" i="14" s="1"/>
  <c r="AW124" i="14" a="1"/>
  <c r="AW124" i="14" s="1"/>
  <c r="AW122" i="14" a="1"/>
  <c r="AW122" i="14" s="1"/>
  <c r="AW117" i="14" a="1"/>
  <c r="AW117" i="14" s="1"/>
  <c r="AW121" i="14" a="1"/>
  <c r="AW121" i="14" s="1"/>
  <c r="AW116" i="14" a="1"/>
  <c r="AW116" i="14" s="1"/>
  <c r="AW119" i="14" a="1"/>
  <c r="AW119" i="14" s="1"/>
  <c r="AW118" i="14" a="1"/>
  <c r="AW118" i="14" s="1"/>
  <c r="AW127" i="14" a="1"/>
  <c r="AW127" i="14" s="1"/>
  <c r="AW125" i="14" a="1"/>
  <c r="AW125" i="14" s="1"/>
  <c r="AW110" i="14" a="1"/>
  <c r="AW110" i="14" s="1"/>
  <c r="AW126" i="14" a="1"/>
  <c r="AW126" i="14" s="1"/>
  <c r="AW128" i="14" a="1"/>
  <c r="AW128" i="14" s="1"/>
  <c r="AW120" i="14" a="1"/>
  <c r="AW120" i="14" s="1"/>
  <c r="AW129" i="14" a="1"/>
  <c r="AW129" i="14" s="1"/>
  <c r="AW137" i="14" a="1"/>
  <c r="AW137" i="14" s="1"/>
  <c r="AW138" i="14" a="1"/>
  <c r="AW138" i="14" s="1"/>
  <c r="AW130" i="14" a="1"/>
  <c r="AW130" i="14" s="1"/>
  <c r="AW141" i="14" a="1"/>
  <c r="AW141" i="14" s="1"/>
  <c r="AW142" i="14" a="1"/>
  <c r="AW142" i="14" s="1"/>
  <c r="AW143" i="14" a="1"/>
  <c r="AW143" i="14" s="1"/>
  <c r="AW144" i="14" a="1"/>
  <c r="AW144" i="14" s="1"/>
  <c r="AW145" i="14" a="1"/>
  <c r="AW145" i="14" s="1"/>
  <c r="AW146" i="14" a="1"/>
  <c r="AW146" i="14" s="1"/>
  <c r="AW136" i="14" a="1"/>
  <c r="AW136" i="14" s="1"/>
  <c r="AW140" i="14" a="1"/>
  <c r="AW140" i="14" s="1"/>
  <c r="AW131" i="14" a="1"/>
  <c r="AW131" i="14" s="1"/>
  <c r="AW133" i="14" a="1"/>
  <c r="AW133" i="14" s="1"/>
  <c r="AW134" i="14" a="1"/>
  <c r="AW134" i="14" s="1"/>
  <c r="AW135" i="14" a="1"/>
  <c r="AW135" i="14" s="1"/>
  <c r="AW132" i="14" a="1"/>
  <c r="AW132" i="14" s="1"/>
  <c r="AW149" i="14" a="1"/>
  <c r="AW149" i="14" s="1"/>
  <c r="AW139" i="14" a="1"/>
  <c r="AW139" i="14" s="1"/>
  <c r="AW148" i="14" a="1"/>
  <c r="AW148" i="14" s="1"/>
  <c r="AW147" i="14" a="1"/>
  <c r="AW147" i="14" s="1"/>
  <c r="AW154" i="14" a="1"/>
  <c r="AW154" i="14" s="1"/>
  <c r="AW157" i="14" a="1"/>
  <c r="AW157" i="14" s="1"/>
  <c r="AW161" i="14" a="1"/>
  <c r="AW161" i="14" s="1"/>
  <c r="AW162" i="14" a="1"/>
  <c r="AW162" i="14" s="1"/>
  <c r="AW155" i="14" a="1"/>
  <c r="AW155" i="14" s="1"/>
  <c r="AW164" i="14" a="1"/>
  <c r="AW164" i="14" s="1"/>
  <c r="AW150" i="14" a="1"/>
  <c r="AW150" i="14" s="1"/>
  <c r="AW151" i="14" a="1"/>
  <c r="AW151" i="14" s="1"/>
  <c r="AW152" i="14" a="1"/>
  <c r="AW152" i="14" s="1"/>
  <c r="AW158" i="14" a="1"/>
  <c r="AW158" i="14" s="1"/>
  <c r="AW153" i="14" a="1"/>
  <c r="AW153" i="14" s="1"/>
  <c r="AW156" i="14" a="1"/>
  <c r="AW156" i="14" s="1"/>
  <c r="AW159" i="14" a="1"/>
  <c r="AW159" i="14" s="1"/>
  <c r="AW160" i="14" a="1"/>
  <c r="AW160" i="14" s="1"/>
  <c r="AW169" i="14" a="1"/>
  <c r="AW169" i="14" s="1"/>
  <c r="AW168" i="14" a="1"/>
  <c r="AW168" i="14" s="1"/>
  <c r="AW174" i="14" a="1"/>
  <c r="AW174" i="14" s="1"/>
  <c r="AW170" i="14" a="1"/>
  <c r="AW170" i="14" s="1"/>
  <c r="AW173" i="14" a="1"/>
  <c r="AW173" i="14" s="1"/>
  <c r="AW163" i="14" a="1"/>
  <c r="AW163" i="14" s="1"/>
  <c r="AW171" i="14" a="1"/>
  <c r="AW171" i="14" s="1"/>
  <c r="AW166" i="14" a="1"/>
  <c r="AW166" i="14" s="1"/>
  <c r="AW167" i="14" a="1"/>
  <c r="AW167" i="14" s="1"/>
  <c r="AW175" i="14" a="1"/>
  <c r="AW175" i="14" s="1"/>
  <c r="AW176" i="14" a="1"/>
  <c r="AW176" i="14" s="1"/>
  <c r="AW165" i="14" a="1"/>
  <c r="AW165" i="14" s="1"/>
  <c r="AW172" i="14" a="1"/>
  <c r="AW172" i="14" s="1"/>
  <c r="AW184" i="14" a="1"/>
  <c r="AW184" i="14" s="1"/>
  <c r="AW190" i="14" a="1"/>
  <c r="AW190" i="14" s="1"/>
  <c r="AW177" i="14" a="1"/>
  <c r="AW177" i="14" s="1"/>
  <c r="AW187" i="14" a="1"/>
  <c r="AW187" i="14" s="1"/>
  <c r="AW191" i="14" a="1"/>
  <c r="AW191" i="14" s="1"/>
  <c r="AW192" i="14" a="1"/>
  <c r="AW192" i="14" s="1"/>
  <c r="AW193" i="14" a="1"/>
  <c r="AW193" i="14" s="1"/>
  <c r="AW178" i="14" a="1"/>
  <c r="AW178" i="14" s="1"/>
  <c r="AW179" i="14" a="1"/>
  <c r="AW179" i="14" s="1"/>
  <c r="AW186" i="14" a="1"/>
  <c r="AW186" i="14" s="1"/>
  <c r="AW180" i="14" a="1"/>
  <c r="AW180" i="14" s="1"/>
  <c r="AW183" i="14" a="1"/>
  <c r="AW183" i="14" s="1"/>
  <c r="AW181" i="14" a="1"/>
  <c r="AW181" i="14" s="1"/>
  <c r="AW182" i="14" a="1"/>
  <c r="AW182" i="14" s="1"/>
  <c r="AW185" i="14" a="1"/>
  <c r="AW185" i="14" s="1"/>
  <c r="AW188" i="14" a="1"/>
  <c r="AW188" i="14" s="1"/>
  <c r="AW189" i="14" a="1"/>
  <c r="AW189" i="14" s="1"/>
  <c r="AW199" i="14" a="1"/>
  <c r="AW199" i="14" s="1"/>
  <c r="AW202" i="14" a="1"/>
  <c r="AW202" i="14" s="1"/>
  <c r="AW196" i="14" a="1"/>
  <c r="AW196" i="14" s="1"/>
  <c r="AW204" i="14" a="1"/>
  <c r="AW204" i="14" s="1"/>
  <c r="AW197" i="14" a="1"/>
  <c r="AW197" i="14" s="1"/>
  <c r="AW195" i="14" a="1"/>
  <c r="AW195" i="14" s="1"/>
  <c r="AW206" i="14" a="1"/>
  <c r="AW206" i="14" s="1"/>
  <c r="AW207" i="14" a="1"/>
  <c r="AW207" i="14" s="1"/>
  <c r="AW208" i="14" a="1"/>
  <c r="AW208" i="14" s="1"/>
  <c r="AW201" i="14" a="1"/>
  <c r="AW201" i="14" s="1"/>
  <c r="AW194" i="14" a="1"/>
  <c r="AW194" i="14" s="1"/>
  <c r="AW203" i="14" a="1"/>
  <c r="AW203" i="14" s="1"/>
  <c r="AW210" i="14" a="1"/>
  <c r="AW210" i="14" s="1"/>
  <c r="AW215" i="14" a="1"/>
  <c r="AW215" i="14" s="1"/>
  <c r="AW198" i="14" a="1"/>
  <c r="AW198" i="14" s="1"/>
  <c r="AW217" i="14" a="1"/>
  <c r="AW217" i="14" s="1"/>
  <c r="AW218" i="14" a="1"/>
  <c r="AW218" i="14" s="1"/>
  <c r="AW219" i="14" a="1"/>
  <c r="AW219" i="14" s="1"/>
  <c r="AW220" i="14" a="1"/>
  <c r="AW220" i="14" s="1"/>
  <c r="AW221" i="14" a="1"/>
  <c r="AW221" i="14" s="1"/>
  <c r="AW222" i="14" a="1"/>
  <c r="AW222" i="14" s="1"/>
  <c r="AW223" i="14" a="1"/>
  <c r="AW223" i="14" s="1"/>
  <c r="AW211" i="14" a="1"/>
  <c r="AW211" i="14" s="1"/>
  <c r="AW209" i="14" a="1"/>
  <c r="AW209" i="14" s="1"/>
  <c r="AW214" i="14" a="1"/>
  <c r="AW214" i="14" s="1"/>
  <c r="AW200" i="14" a="1"/>
  <c r="AW200" i="14" s="1"/>
  <c r="AW205" i="14" a="1"/>
  <c r="AW205" i="14" s="1"/>
  <c r="AW212" i="14" a="1"/>
  <c r="AW212" i="14" s="1"/>
  <c r="AW216" i="14" a="1"/>
  <c r="AW216" i="14" s="1"/>
  <c r="AW213" i="14" a="1"/>
  <c r="AW213" i="14" s="1"/>
  <c r="AW239" i="14" a="1"/>
  <c r="AW239" i="14" s="1"/>
  <c r="AW225" i="14" a="1"/>
  <c r="AW225" i="14" s="1"/>
  <c r="AW224" i="14" a="1"/>
  <c r="AW224" i="14" s="1"/>
  <c r="AW226" i="14" a="1"/>
  <c r="AW226" i="14" s="1"/>
  <c r="AW231" i="14" a="1"/>
  <c r="AW231" i="14" s="1"/>
  <c r="AW241" i="14" a="1"/>
  <c r="AW241" i="14" s="1"/>
  <c r="AW227" i="14" a="1"/>
  <c r="AW227" i="14" s="1"/>
  <c r="AW230" i="14" a="1"/>
  <c r="AW230" i="14" s="1"/>
  <c r="AW237" i="14" a="1"/>
  <c r="AW237" i="14" s="1"/>
  <c r="AW232" i="14" a="1"/>
  <c r="AW232" i="14" s="1"/>
  <c r="AW233" i="14" a="1"/>
  <c r="AW233" i="14" s="1"/>
  <c r="AW234" i="14" a="1"/>
  <c r="AW234" i="14" s="1"/>
  <c r="AW235" i="14" a="1"/>
  <c r="AW235" i="14" s="1"/>
  <c r="AW236" i="14" a="1"/>
  <c r="AW236" i="14" s="1"/>
  <c r="AW238" i="14" a="1"/>
  <c r="AW238" i="14" s="1"/>
  <c r="AW240" i="14" a="1"/>
  <c r="AW240" i="14" s="1"/>
  <c r="AW229" i="14" a="1"/>
  <c r="AW229" i="14" s="1"/>
  <c r="AW228" i="14" a="1"/>
  <c r="AW228" i="14" s="1"/>
  <c r="AR60" i="14" a="1"/>
  <c r="AR60" i="14" s="1"/>
  <c r="AR61" i="14" a="1"/>
  <c r="AR61" i="14" s="1"/>
  <c r="AR73" i="14" a="1"/>
  <c r="AR73" i="14" s="1"/>
  <c r="AR72" i="14" a="1"/>
  <c r="AR72" i="14" s="1"/>
  <c r="AR68" i="14" a="1"/>
  <c r="AR68" i="14" s="1"/>
  <c r="AR64" i="14" a="1"/>
  <c r="AR64" i="14" s="1"/>
  <c r="AR67" i="14" a="1"/>
  <c r="AR67" i="14" s="1"/>
  <c r="AR76" i="14" a="1"/>
  <c r="AR76" i="14" s="1"/>
  <c r="AR63" i="14" a="1"/>
  <c r="AR63" i="14" s="1"/>
  <c r="AR78" i="14" a="1"/>
  <c r="AR78" i="14" s="1"/>
  <c r="AR80" i="14" a="1"/>
  <c r="AR80" i="14" s="1"/>
  <c r="AR62" i="14" a="1"/>
  <c r="AR62" i="14" s="1"/>
  <c r="AR66" i="14" a="1"/>
  <c r="AR66" i="14" s="1"/>
  <c r="AR65" i="14" a="1"/>
  <c r="AR65" i="14" s="1"/>
  <c r="AR74" i="14" a="1"/>
  <c r="AR74" i="14" s="1"/>
  <c r="AR81" i="14" a="1"/>
  <c r="AR81" i="14" s="1"/>
  <c r="AR69" i="14" a="1"/>
  <c r="AR69" i="14" s="1"/>
  <c r="AR70" i="14" a="1"/>
  <c r="AR70" i="14" s="1"/>
  <c r="AR79" i="14" a="1"/>
  <c r="AR79" i="14" s="1"/>
  <c r="AR86" i="14" a="1"/>
  <c r="AR86" i="14" s="1"/>
  <c r="AR75" i="14" a="1"/>
  <c r="AR75" i="14" s="1"/>
  <c r="AR85" i="14" a="1"/>
  <c r="AR85" i="14" s="1"/>
  <c r="AR84" i="14" a="1"/>
  <c r="AR84" i="14" s="1"/>
  <c r="AR99" i="14" a="1"/>
  <c r="AR99" i="14" s="1"/>
  <c r="AR83" i="14" a="1"/>
  <c r="AR83" i="14" s="1"/>
  <c r="AR90" i="14" a="1"/>
  <c r="AR90" i="14" s="1"/>
  <c r="AR92" i="14" a="1"/>
  <c r="AR92" i="14" s="1"/>
  <c r="AR71" i="14" a="1"/>
  <c r="AR71" i="14" s="1"/>
  <c r="AR82" i="14" a="1"/>
  <c r="AR82" i="14" s="1"/>
  <c r="AR96" i="14" a="1"/>
  <c r="AR96" i="14" s="1"/>
  <c r="AR91" i="14" a="1"/>
  <c r="AR91" i="14" s="1"/>
  <c r="AR77" i="14" a="1"/>
  <c r="AR77" i="14" s="1"/>
  <c r="AR88" i="14" a="1"/>
  <c r="AR88" i="14" s="1"/>
  <c r="AR89" i="14" a="1"/>
  <c r="AR89" i="14" s="1"/>
  <c r="AR95" i="14" a="1"/>
  <c r="AR95" i="14" s="1"/>
  <c r="AR94" i="14" a="1"/>
  <c r="AR94" i="14" s="1"/>
  <c r="AR97" i="14" a="1"/>
  <c r="AR97" i="14" s="1"/>
  <c r="AR101" i="14" a="1"/>
  <c r="AR101" i="14" s="1"/>
  <c r="AR87" i="14" a="1"/>
  <c r="AR87" i="14" s="1"/>
  <c r="AR93" i="14" a="1"/>
  <c r="AR93" i="14" s="1"/>
  <c r="AR104" i="14" a="1"/>
  <c r="AR104" i="14" s="1"/>
  <c r="AR106" i="14" a="1"/>
  <c r="AR106" i="14" s="1"/>
  <c r="AR107" i="14" a="1"/>
  <c r="AR107" i="14" s="1"/>
  <c r="AR103" i="14" a="1"/>
  <c r="AR103" i="14" s="1"/>
  <c r="AR108" i="14" a="1"/>
  <c r="AR108" i="14" s="1"/>
  <c r="AR100" i="14" a="1"/>
  <c r="AR100" i="14" s="1"/>
  <c r="AR102" i="14" a="1"/>
  <c r="AR102" i="14" s="1"/>
  <c r="AR98" i="14" a="1"/>
  <c r="AR98" i="14" s="1"/>
  <c r="AR113" i="14" a="1"/>
  <c r="AR113" i="14" s="1"/>
  <c r="AR111" i="14" a="1"/>
  <c r="AR111" i="14" s="1"/>
  <c r="AR110" i="14" a="1"/>
  <c r="AR110" i="14" s="1"/>
  <c r="AR109" i="14" a="1"/>
  <c r="AR109" i="14" s="1"/>
  <c r="AR105" i="14" a="1"/>
  <c r="AR105" i="14" s="1"/>
  <c r="AR121" i="14" a="1"/>
  <c r="AR121" i="14" s="1"/>
  <c r="AR117" i="14" a="1"/>
  <c r="AR117" i="14" s="1"/>
  <c r="AR112" i="14" a="1"/>
  <c r="AR112" i="14" s="1"/>
  <c r="AR116" i="14" a="1"/>
  <c r="AR116" i="14" s="1"/>
  <c r="AR115" i="14" a="1"/>
  <c r="AR115" i="14" s="1"/>
  <c r="AR120" i="14" a="1"/>
  <c r="AR120" i="14" s="1"/>
  <c r="AR118" i="14" a="1"/>
  <c r="AR118" i="14" s="1"/>
  <c r="AR123" i="14" a="1"/>
  <c r="AR123" i="14" s="1"/>
  <c r="AR114" i="14" a="1"/>
  <c r="AR114" i="14" s="1"/>
  <c r="AR122" i="14" a="1"/>
  <c r="AR122" i="14" s="1"/>
  <c r="AR129" i="14" a="1"/>
  <c r="AR129" i="14" s="1"/>
  <c r="AR130" i="14" a="1"/>
  <c r="AR130" i="14" s="1"/>
  <c r="AR131" i="14" a="1"/>
  <c r="AR131" i="14" s="1"/>
  <c r="AR132" i="14" a="1"/>
  <c r="AR132" i="14" s="1"/>
  <c r="AR133" i="14" a="1"/>
  <c r="AR133" i="14" s="1"/>
  <c r="AR119" i="14" a="1"/>
  <c r="AR119" i="14" s="1"/>
  <c r="AR124" i="14" a="1"/>
  <c r="AR124" i="14" s="1"/>
  <c r="AR126" i="14" a="1"/>
  <c r="AR126" i="14" s="1"/>
  <c r="AR128" i="14" a="1"/>
  <c r="AR128" i="14" s="1"/>
  <c r="AR127" i="14" a="1"/>
  <c r="AR127" i="14" s="1"/>
  <c r="AR135" i="14" a="1"/>
  <c r="AR135" i="14" s="1"/>
  <c r="AR134" i="14" a="1"/>
  <c r="AR134" i="14" s="1"/>
  <c r="AR137" i="14" a="1"/>
  <c r="AR137" i="14" s="1"/>
  <c r="AR138" i="14" a="1"/>
  <c r="AR138" i="14" s="1"/>
  <c r="AR141" i="14" a="1"/>
  <c r="AR141" i="14" s="1"/>
  <c r="AR142" i="14" a="1"/>
  <c r="AR142" i="14" s="1"/>
  <c r="AR139" i="14" a="1"/>
  <c r="AR139" i="14" s="1"/>
  <c r="AR125" i="14" a="1"/>
  <c r="AR125" i="14" s="1"/>
  <c r="AR143" i="14" a="1"/>
  <c r="AR143" i="14" s="1"/>
  <c r="AR136" i="14" a="1"/>
  <c r="AR136" i="14" s="1"/>
  <c r="AR144" i="14" a="1"/>
  <c r="AR144" i="14" s="1"/>
  <c r="AR150" i="14" a="1"/>
  <c r="AR150" i="14" s="1"/>
  <c r="AR151" i="14" a="1"/>
  <c r="AR151" i="14" s="1"/>
  <c r="AR152" i="14" a="1"/>
  <c r="AR152" i="14" s="1"/>
  <c r="AR153" i="14" a="1"/>
  <c r="AR153" i="14" s="1"/>
  <c r="AR154" i="14" a="1"/>
  <c r="AR154" i="14" s="1"/>
  <c r="AR145" i="14" a="1"/>
  <c r="AR145" i="14" s="1"/>
  <c r="AR148" i="14" a="1"/>
  <c r="AR148" i="14" s="1"/>
  <c r="AR149" i="14" a="1"/>
  <c r="AR149" i="14" s="1"/>
  <c r="AR140" i="14" a="1"/>
  <c r="AR140" i="14" s="1"/>
  <c r="AR165" i="14" a="1"/>
  <c r="AR165" i="14" s="1"/>
  <c r="AR166" i="14" a="1"/>
  <c r="AR166" i="14" s="1"/>
  <c r="AR167" i="14" a="1"/>
  <c r="AR167" i="14" s="1"/>
  <c r="AR168" i="14" a="1"/>
  <c r="AR168" i="14" s="1"/>
  <c r="AR169" i="14" a="1"/>
  <c r="AR169" i="14" s="1"/>
  <c r="AR170" i="14" a="1"/>
  <c r="AR170" i="14" s="1"/>
  <c r="AR158" i="14" a="1"/>
  <c r="AR158" i="14" s="1"/>
  <c r="AR156" i="14" a="1"/>
  <c r="AR156" i="14" s="1"/>
  <c r="AR159" i="14" a="1"/>
  <c r="AR159" i="14" s="1"/>
  <c r="AR161" i="14" a="1"/>
  <c r="AR161" i="14" s="1"/>
  <c r="AR146" i="14" a="1"/>
  <c r="AR146" i="14" s="1"/>
  <c r="AR162" i="14" a="1"/>
  <c r="AR162" i="14" s="1"/>
  <c r="AR147" i="14" a="1"/>
  <c r="AR147" i="14" s="1"/>
  <c r="AR157" i="14" a="1"/>
  <c r="AR157" i="14" s="1"/>
  <c r="AR163" i="14" a="1"/>
  <c r="AR163" i="14" s="1"/>
  <c r="AR155" i="14" a="1"/>
  <c r="AR155" i="14" s="1"/>
  <c r="AR171" i="14" a="1"/>
  <c r="AR171" i="14" s="1"/>
  <c r="AR175" i="14" a="1"/>
  <c r="AR175" i="14" s="1"/>
  <c r="AR176" i="14" a="1"/>
  <c r="AR176" i="14" s="1"/>
  <c r="AR177" i="14" a="1"/>
  <c r="AR177" i="14" s="1"/>
  <c r="AR178" i="14" a="1"/>
  <c r="AR178" i="14" s="1"/>
  <c r="AR179" i="14" a="1"/>
  <c r="AR179" i="14" s="1"/>
  <c r="AR180" i="14" a="1"/>
  <c r="AR180" i="14" s="1"/>
  <c r="AR181" i="14" a="1"/>
  <c r="AR181" i="14" s="1"/>
  <c r="AR182" i="14" a="1"/>
  <c r="AR182" i="14" s="1"/>
  <c r="AR183" i="14" a="1"/>
  <c r="AR183" i="14" s="1"/>
  <c r="AR172" i="14" a="1"/>
  <c r="AR172" i="14" s="1"/>
  <c r="AR174" i="14" a="1"/>
  <c r="AR174" i="14" s="1"/>
  <c r="AR160" i="14" a="1"/>
  <c r="AR160" i="14" s="1"/>
  <c r="AR173" i="14" a="1"/>
  <c r="AR173" i="14" s="1"/>
  <c r="AR164" i="14" a="1"/>
  <c r="AR164" i="14" s="1"/>
  <c r="AR186" i="14" a="1"/>
  <c r="AR186" i="14" s="1"/>
  <c r="AR185" i="14" a="1"/>
  <c r="AR185" i="14" s="1"/>
  <c r="AR188" i="14" a="1"/>
  <c r="AR188" i="14" s="1"/>
  <c r="AR189" i="14" a="1"/>
  <c r="AR189" i="14" s="1"/>
  <c r="AR190" i="14" a="1"/>
  <c r="AR190" i="14" s="1"/>
  <c r="AR184" i="14" a="1"/>
  <c r="AR184" i="14" s="1"/>
  <c r="AR187" i="14" a="1"/>
  <c r="AR187" i="14" s="1"/>
  <c r="AR197" i="14" a="1"/>
  <c r="AR197" i="14" s="1"/>
  <c r="AR195" i="14" a="1"/>
  <c r="AR195" i="14" s="1"/>
  <c r="AR201" i="14" a="1"/>
  <c r="AR201" i="14" s="1"/>
  <c r="AR194" i="14" a="1"/>
  <c r="AR194" i="14" s="1"/>
  <c r="AR198" i="14" a="1"/>
  <c r="AR198" i="14" s="1"/>
  <c r="AR203" i="14" a="1"/>
  <c r="AR203" i="14" s="1"/>
  <c r="AR191" i="14" a="1"/>
  <c r="AR191" i="14" s="1"/>
  <c r="AR205" i="14" a="1"/>
  <c r="AR205" i="14" s="1"/>
  <c r="AR200" i="14" a="1"/>
  <c r="AR200" i="14" s="1"/>
  <c r="AR202" i="14" a="1"/>
  <c r="AR202" i="14" s="1"/>
  <c r="AR193" i="14" a="1"/>
  <c r="AR193" i="14" s="1"/>
  <c r="AR204" i="14" a="1"/>
  <c r="AR204" i="14" s="1"/>
  <c r="AR192" i="14" a="1"/>
  <c r="AR192" i="14" s="1"/>
  <c r="AR196" i="14" a="1"/>
  <c r="AR196" i="14" s="1"/>
  <c r="AR211" i="14" a="1"/>
  <c r="AR211" i="14" s="1"/>
  <c r="AR214" i="14" a="1"/>
  <c r="AR214" i="14" s="1"/>
  <c r="AR216" i="14" a="1"/>
  <c r="AR216" i="14" s="1"/>
  <c r="AR212" i="14" a="1"/>
  <c r="AR212" i="14" s="1"/>
  <c r="AR209" i="14" a="1"/>
  <c r="AR209" i="14" s="1"/>
  <c r="AR213" i="14" a="1"/>
  <c r="AR213" i="14" s="1"/>
  <c r="AR207" i="14" a="1"/>
  <c r="AR207" i="14" s="1"/>
  <c r="AR215" i="14" a="1"/>
  <c r="AR215" i="14" s="1"/>
  <c r="AR208" i="14" a="1"/>
  <c r="AR208" i="14" s="1"/>
  <c r="AR218" i="14" a="1"/>
  <c r="AR218" i="14" s="1"/>
  <c r="AR219" i="14" a="1"/>
  <c r="AR219" i="14" s="1"/>
  <c r="AR217" i="14" a="1"/>
  <c r="AR217" i="14" s="1"/>
  <c r="AR206" i="14" a="1"/>
  <c r="AR206" i="14" s="1"/>
  <c r="AR210" i="14" a="1"/>
  <c r="AR210" i="14" s="1"/>
  <c r="AR199" i="14" a="1"/>
  <c r="AR199" i="14" s="1"/>
  <c r="AR221" i="14" a="1"/>
  <c r="AR221" i="14" s="1"/>
  <c r="AR229" i="14" a="1"/>
  <c r="AR229" i="14" s="1"/>
  <c r="AR223" i="14" a="1"/>
  <c r="AR223" i="14" s="1"/>
  <c r="AR220" i="14" a="1"/>
  <c r="AR220" i="14" s="1"/>
  <c r="AR228" i="14" a="1"/>
  <c r="AR228" i="14" s="1"/>
  <c r="AR239" i="14" a="1"/>
  <c r="AR239" i="14" s="1"/>
  <c r="AR241" i="14" a="1"/>
  <c r="AR241" i="14" s="1"/>
  <c r="AR222" i="14" a="1"/>
  <c r="AR222" i="14" s="1"/>
  <c r="AR225" i="14" a="1"/>
  <c r="AR225" i="14" s="1"/>
  <c r="AR226" i="14" a="1"/>
  <c r="AR226" i="14" s="1"/>
  <c r="AR231" i="14" a="1"/>
  <c r="AR231" i="14" s="1"/>
  <c r="AR240" i="14" a="1"/>
  <c r="AR240" i="14" s="1"/>
  <c r="AR224" i="14" a="1"/>
  <c r="AR224" i="14" s="1"/>
  <c r="AR230" i="14" a="1"/>
  <c r="AR230" i="14" s="1"/>
  <c r="AR233" i="14" a="1"/>
  <c r="AR233" i="14" s="1"/>
  <c r="AR234" i="14" a="1"/>
  <c r="AR234" i="14" s="1"/>
  <c r="AR235" i="14" a="1"/>
  <c r="AR235" i="14" s="1"/>
  <c r="AR236" i="14" a="1"/>
  <c r="AR236" i="14" s="1"/>
  <c r="AR237" i="14" a="1"/>
  <c r="AR237" i="14" s="1"/>
  <c r="AR238" i="14" a="1"/>
  <c r="AR238" i="14" s="1"/>
  <c r="AR227" i="14" a="1"/>
  <c r="AR227" i="14" s="1"/>
  <c r="AR232" i="14" a="1"/>
  <c r="AR232" i="14" s="1"/>
  <c r="BA60" i="14" a="1"/>
  <c r="BA60" i="14" s="1"/>
  <c r="BA62" i="14" a="1"/>
  <c r="BA62" i="14" s="1"/>
  <c r="BA67" i="14" a="1"/>
  <c r="BA67" i="14" s="1"/>
  <c r="BA69" i="14" a="1"/>
  <c r="BA69" i="14" s="1"/>
  <c r="BA61" i="14" a="1"/>
  <c r="BA61" i="14" s="1"/>
  <c r="BA64" i="14" a="1"/>
  <c r="BA64" i="14" s="1"/>
  <c r="BA73" i="14" a="1"/>
  <c r="BA73" i="14" s="1"/>
  <c r="BA63" i="14" a="1"/>
  <c r="BA63" i="14" s="1"/>
  <c r="BA70" i="14" a="1"/>
  <c r="BA70" i="14" s="1"/>
  <c r="BA71" i="14" a="1"/>
  <c r="BA71" i="14" s="1"/>
  <c r="BA65" i="14" a="1"/>
  <c r="BA65" i="14" s="1"/>
  <c r="BA81" i="14" a="1"/>
  <c r="BA81" i="14" s="1"/>
  <c r="BA76" i="14" a="1"/>
  <c r="BA76" i="14" s="1"/>
  <c r="BA78" i="14" a="1"/>
  <c r="BA78" i="14" s="1"/>
  <c r="BA72" i="14" a="1"/>
  <c r="BA72" i="14" s="1"/>
  <c r="BA66" i="14" a="1"/>
  <c r="BA66" i="14" s="1"/>
  <c r="BA75" i="14" a="1"/>
  <c r="BA75" i="14" s="1"/>
  <c r="BA84" i="14" a="1"/>
  <c r="BA84" i="14" s="1"/>
  <c r="BA77" i="14" a="1"/>
  <c r="BA77" i="14" s="1"/>
  <c r="BA80" i="14" a="1"/>
  <c r="BA80" i="14" s="1"/>
  <c r="BA86" i="14" a="1"/>
  <c r="BA86" i="14" s="1"/>
  <c r="BA90" i="14" a="1"/>
  <c r="BA90" i="14" s="1"/>
  <c r="BA85" i="14" a="1"/>
  <c r="BA85" i="14" s="1"/>
  <c r="BA68" i="14" a="1"/>
  <c r="BA68" i="14" s="1"/>
  <c r="BA83" i="14" a="1"/>
  <c r="BA83" i="14" s="1"/>
  <c r="BA91" i="14" a="1"/>
  <c r="BA91" i="14" s="1"/>
  <c r="BA88" i="14" a="1"/>
  <c r="BA88" i="14" s="1"/>
  <c r="BA93" i="14" a="1"/>
  <c r="BA93" i="14" s="1"/>
  <c r="BA100" i="14" a="1"/>
  <c r="BA100" i="14" s="1"/>
  <c r="BA101" i="14" a="1"/>
  <c r="BA101" i="14" s="1"/>
  <c r="BA92" i="14" a="1"/>
  <c r="BA92" i="14" s="1"/>
  <c r="BA94" i="14" a="1"/>
  <c r="BA94" i="14" s="1"/>
  <c r="BA74" i="14" a="1"/>
  <c r="BA74" i="14" s="1"/>
  <c r="BA102" i="14" a="1"/>
  <c r="BA102" i="14" s="1"/>
  <c r="BA103" i="14" a="1"/>
  <c r="BA103" i="14" s="1"/>
  <c r="BA104" i="14" a="1"/>
  <c r="BA104" i="14" s="1"/>
  <c r="BA97" i="14" a="1"/>
  <c r="BA97" i="14" s="1"/>
  <c r="BA82" i="14" a="1"/>
  <c r="BA82" i="14" s="1"/>
  <c r="BA87" i="14" a="1"/>
  <c r="BA87" i="14" s="1"/>
  <c r="BA89" i="14" a="1"/>
  <c r="BA89" i="14" s="1"/>
  <c r="BA99" i="14" a="1"/>
  <c r="BA99" i="14" s="1"/>
  <c r="BA96" i="14" a="1"/>
  <c r="BA96" i="14" s="1"/>
  <c r="BA79" i="14" a="1"/>
  <c r="BA79" i="14" s="1"/>
  <c r="BA106" i="14" a="1"/>
  <c r="BA106" i="14" s="1"/>
  <c r="BA111" i="14" a="1"/>
  <c r="BA111" i="14" s="1"/>
  <c r="BA112" i="14" a="1"/>
  <c r="BA112" i="14" s="1"/>
  <c r="BA107" i="14" a="1"/>
  <c r="BA107" i="14" s="1"/>
  <c r="BA98" i="14" a="1"/>
  <c r="BA98" i="14" s="1"/>
  <c r="BA95" i="14" a="1"/>
  <c r="BA95" i="14" s="1"/>
  <c r="BA109" i="14" a="1"/>
  <c r="BA109" i="14" s="1"/>
  <c r="BA110" i="14" a="1"/>
  <c r="BA110" i="14" s="1"/>
  <c r="BA113" i="14" a="1"/>
  <c r="BA113" i="14" s="1"/>
  <c r="BA108" i="14" a="1"/>
  <c r="BA108" i="14" s="1"/>
  <c r="BA121" i="14" a="1"/>
  <c r="BA121" i="14" s="1"/>
  <c r="BA115" i="14" a="1"/>
  <c r="BA115" i="14" s="1"/>
  <c r="BA119" i="14" a="1"/>
  <c r="BA119" i="14" s="1"/>
  <c r="BA114" i="14" a="1"/>
  <c r="BA114" i="14" s="1"/>
  <c r="BA122" i="14" a="1"/>
  <c r="BA122" i="14" s="1"/>
  <c r="BA105" i="14" a="1"/>
  <c r="BA105" i="14" s="1"/>
  <c r="BA116" i="14" a="1"/>
  <c r="BA116" i="14" s="1"/>
  <c r="BA120" i="14" a="1"/>
  <c r="BA120" i="14" s="1"/>
  <c r="BA124" i="14" a="1"/>
  <c r="BA124" i="14" s="1"/>
  <c r="BA117" i="14" a="1"/>
  <c r="BA117" i="14" s="1"/>
  <c r="BA126" i="14" a="1"/>
  <c r="BA126" i="14" s="1"/>
  <c r="BA118" i="14" a="1"/>
  <c r="BA118" i="14" s="1"/>
  <c r="BA127" i="14" a="1"/>
  <c r="BA127" i="14" s="1"/>
  <c r="BA125" i="14" a="1"/>
  <c r="BA125" i="14" s="1"/>
  <c r="BA128" i="14" a="1"/>
  <c r="BA128" i="14" s="1"/>
  <c r="BA132" i="14" a="1"/>
  <c r="BA132" i="14" s="1"/>
  <c r="BA134" i="14" a="1"/>
  <c r="BA134" i="14" s="1"/>
  <c r="BA135" i="14" a="1"/>
  <c r="BA135" i="14" s="1"/>
  <c r="BA123" i="14" a="1"/>
  <c r="BA123" i="14" s="1"/>
  <c r="BA129" i="14" a="1"/>
  <c r="BA129" i="14" s="1"/>
  <c r="BA130" i="14" a="1"/>
  <c r="BA130" i="14" s="1"/>
  <c r="BA137" i="14" a="1"/>
  <c r="BA137" i="14" s="1"/>
  <c r="BA138" i="14" a="1"/>
  <c r="BA138" i="14" s="1"/>
  <c r="BA131" i="14" a="1"/>
  <c r="BA131" i="14" s="1"/>
  <c r="BA139" i="14" a="1"/>
  <c r="BA139" i="14" s="1"/>
  <c r="BA136" i="14" a="1"/>
  <c r="BA136" i="14" s="1"/>
  <c r="BA140" i="14" a="1"/>
  <c r="BA140" i="14" s="1"/>
  <c r="BA144" i="14" a="1"/>
  <c r="BA144" i="14" s="1"/>
  <c r="BA141" i="14" a="1"/>
  <c r="BA141" i="14" s="1"/>
  <c r="BA145" i="14" a="1"/>
  <c r="BA145" i="14" s="1"/>
  <c r="BA150" i="14" a="1"/>
  <c r="BA150" i="14" s="1"/>
  <c r="BA151" i="14" a="1"/>
  <c r="BA151" i="14" s="1"/>
  <c r="BA152" i="14" a="1"/>
  <c r="BA152" i="14" s="1"/>
  <c r="BA153" i="14" a="1"/>
  <c r="BA153" i="14" s="1"/>
  <c r="BA154" i="14" a="1"/>
  <c r="BA154" i="14" s="1"/>
  <c r="BA155" i="14" a="1"/>
  <c r="BA155" i="14" s="1"/>
  <c r="BA156" i="14" a="1"/>
  <c r="BA156" i="14" s="1"/>
  <c r="BA157" i="14" a="1"/>
  <c r="BA157" i="14" s="1"/>
  <c r="BA142" i="14" a="1"/>
  <c r="BA142" i="14" s="1"/>
  <c r="BA148" i="14" a="1"/>
  <c r="BA148" i="14" s="1"/>
  <c r="BA146" i="14" a="1"/>
  <c r="BA146" i="14" s="1"/>
  <c r="BA149" i="14" a="1"/>
  <c r="BA149" i="14" s="1"/>
  <c r="BA143" i="14" a="1"/>
  <c r="BA143" i="14" s="1"/>
  <c r="BA133" i="14" a="1"/>
  <c r="BA133" i="14" s="1"/>
  <c r="BA158" i="14" a="1"/>
  <c r="BA158" i="14" s="1"/>
  <c r="BA147" i="14" a="1"/>
  <c r="BA147" i="14" s="1"/>
  <c r="BA165" i="14" a="1"/>
  <c r="BA165" i="14" s="1"/>
  <c r="BA166" i="14" a="1"/>
  <c r="BA166" i="14" s="1"/>
  <c r="BA167" i="14" a="1"/>
  <c r="BA167" i="14" s="1"/>
  <c r="BA168" i="14" a="1"/>
  <c r="BA168" i="14" s="1"/>
  <c r="BA169" i="14" a="1"/>
  <c r="BA169" i="14" s="1"/>
  <c r="BA170" i="14" a="1"/>
  <c r="BA170" i="14" s="1"/>
  <c r="BA171" i="14" a="1"/>
  <c r="BA171" i="14" s="1"/>
  <c r="BA172" i="14" a="1"/>
  <c r="BA172" i="14" s="1"/>
  <c r="BA161" i="14" a="1"/>
  <c r="BA161" i="14" s="1"/>
  <c r="BA162" i="14" a="1"/>
  <c r="BA162" i="14" s="1"/>
  <c r="BA163" i="14" a="1"/>
  <c r="BA163" i="14" s="1"/>
  <c r="BA164" i="14" a="1"/>
  <c r="BA164" i="14" s="1"/>
  <c r="BA175" i="14" a="1"/>
  <c r="BA175" i="14" s="1"/>
  <c r="BA176" i="14" a="1"/>
  <c r="BA176" i="14" s="1"/>
  <c r="BA177" i="14" a="1"/>
  <c r="BA177" i="14" s="1"/>
  <c r="BA178" i="14" a="1"/>
  <c r="BA178" i="14" s="1"/>
  <c r="BA179" i="14" a="1"/>
  <c r="BA179" i="14" s="1"/>
  <c r="BA180" i="14" a="1"/>
  <c r="BA180" i="14" s="1"/>
  <c r="BA174" i="14" a="1"/>
  <c r="BA174" i="14" s="1"/>
  <c r="BA159" i="14" a="1"/>
  <c r="BA159" i="14" s="1"/>
  <c r="BA173" i="14" a="1"/>
  <c r="BA173" i="14" s="1"/>
  <c r="BA160" i="14" a="1"/>
  <c r="BA160" i="14" s="1"/>
  <c r="BA181" i="14" a="1"/>
  <c r="BA181" i="14" s="1"/>
  <c r="BA182" i="14" a="1"/>
  <c r="BA182" i="14" s="1"/>
  <c r="BA183" i="14" a="1"/>
  <c r="BA183" i="14" s="1"/>
  <c r="BA185" i="14" a="1"/>
  <c r="BA185" i="14" s="1"/>
  <c r="BA188" i="14" a="1"/>
  <c r="BA188" i="14" s="1"/>
  <c r="BA189" i="14" a="1"/>
  <c r="BA189" i="14" s="1"/>
  <c r="BA184" i="14" a="1"/>
  <c r="BA184" i="14" s="1"/>
  <c r="BA190" i="14" a="1"/>
  <c r="BA190" i="14" s="1"/>
  <c r="BA187" i="14" a="1"/>
  <c r="BA187" i="14" s="1"/>
  <c r="BA186" i="14" a="1"/>
  <c r="BA186" i="14" s="1"/>
  <c r="BA194" i="14" a="1"/>
  <c r="BA194" i="14" s="1"/>
  <c r="BA206" i="14" a="1"/>
  <c r="BA206" i="14" s="1"/>
  <c r="BA207" i="14" a="1"/>
  <c r="BA207" i="14" s="1"/>
  <c r="BA208" i="14" a="1"/>
  <c r="BA208" i="14" s="1"/>
  <c r="BA209" i="14" a="1"/>
  <c r="BA209" i="14" s="1"/>
  <c r="BA198" i="14" a="1"/>
  <c r="BA198" i="14" s="1"/>
  <c r="BA201" i="14" a="1"/>
  <c r="BA201" i="14" s="1"/>
  <c r="BA193" i="14" a="1"/>
  <c r="BA193" i="14" s="1"/>
  <c r="BA192" i="14" a="1"/>
  <c r="BA192" i="14" s="1"/>
  <c r="BA203" i="14" a="1"/>
  <c r="BA203" i="14" s="1"/>
  <c r="BA200" i="14" a="1"/>
  <c r="BA200" i="14" s="1"/>
  <c r="BA205" i="14" a="1"/>
  <c r="BA205" i="14" s="1"/>
  <c r="BA191" i="14" a="1"/>
  <c r="BA191" i="14" s="1"/>
  <c r="BA196" i="14" a="1"/>
  <c r="BA196" i="14" s="1"/>
  <c r="BA199" i="14" a="1"/>
  <c r="BA199" i="14" s="1"/>
  <c r="BA195" i="14" a="1"/>
  <c r="BA195" i="14" s="1"/>
  <c r="BA197" i="14" a="1"/>
  <c r="BA197" i="14" s="1"/>
  <c r="BA204" i="14" a="1"/>
  <c r="BA204" i="14" s="1"/>
  <c r="BA214" i="14" a="1"/>
  <c r="BA214" i="14" s="1"/>
  <c r="BA212" i="14" a="1"/>
  <c r="BA212" i="14" s="1"/>
  <c r="BA216" i="14" a="1"/>
  <c r="BA216" i="14" s="1"/>
  <c r="BA202" i="14" a="1"/>
  <c r="BA202" i="14" s="1"/>
  <c r="BA213" i="14" a="1"/>
  <c r="BA213" i="14" s="1"/>
  <c r="BA210" i="14" a="1"/>
  <c r="BA210" i="14" s="1"/>
  <c r="BA215" i="14" a="1"/>
  <c r="BA215" i="14" s="1"/>
  <c r="BA217" i="14" a="1"/>
  <c r="BA217" i="14" s="1"/>
  <c r="BA218" i="14" a="1"/>
  <c r="BA218" i="14" s="1"/>
  <c r="BA211" i="14" a="1"/>
  <c r="BA211" i="14" s="1"/>
  <c r="BA229" i="14" a="1"/>
  <c r="BA229" i="14" s="1"/>
  <c r="BA219" i="14" a="1"/>
  <c r="BA219" i="14" s="1"/>
  <c r="BA222" i="14" a="1"/>
  <c r="BA222" i="14" s="1"/>
  <c r="BA225" i="14" a="1"/>
  <c r="BA225" i="14" s="1"/>
  <c r="BA224" i="14" a="1"/>
  <c r="BA224" i="14" s="1"/>
  <c r="BA228" i="14" a="1"/>
  <c r="BA228" i="14" s="1"/>
  <c r="BA226" i="14" a="1"/>
  <c r="BA226" i="14" s="1"/>
  <c r="BA221" i="14" a="1"/>
  <c r="BA221" i="14" s="1"/>
  <c r="BA227" i="14" a="1"/>
  <c r="BA227" i="14" s="1"/>
  <c r="BA231" i="14" a="1"/>
  <c r="BA231" i="14" s="1"/>
  <c r="BA223" i="14" a="1"/>
  <c r="BA223" i="14" s="1"/>
  <c r="BA230" i="14" a="1"/>
  <c r="BA230" i="14" s="1"/>
  <c r="BA220" i="14" a="1"/>
  <c r="BA220" i="14" s="1"/>
  <c r="BA239" i="14" a="1"/>
  <c r="BA239" i="14" s="1"/>
  <c r="BA232" i="14" a="1"/>
  <c r="BA232" i="14" s="1"/>
  <c r="BA233" i="14" a="1"/>
  <c r="BA233" i="14" s="1"/>
  <c r="BA234" i="14" a="1"/>
  <c r="BA234" i="14" s="1"/>
  <c r="BA235" i="14" a="1"/>
  <c r="BA235" i="14" s="1"/>
  <c r="BA236" i="14" a="1"/>
  <c r="BA236" i="14" s="1"/>
  <c r="BA237" i="14" a="1"/>
  <c r="BA237" i="14" s="1"/>
  <c r="BA238" i="14" a="1"/>
  <c r="BA238" i="14" s="1"/>
  <c r="BA240" i="14" a="1"/>
  <c r="BA240" i="14" s="1"/>
  <c r="BA241" i="14" a="1"/>
  <c r="BA241" i="14" s="1"/>
  <c r="AZ60" i="14" a="1"/>
  <c r="AZ60" i="14" s="1"/>
  <c r="AZ65" i="14" a="1"/>
  <c r="AZ65" i="14" s="1"/>
  <c r="AZ61" i="14" a="1"/>
  <c r="AZ61" i="14" s="1"/>
  <c r="AZ74" i="14" a="1"/>
  <c r="AZ74" i="14" s="1"/>
  <c r="AZ64" i="14" a="1"/>
  <c r="AZ64" i="14" s="1"/>
  <c r="AZ67" i="14" a="1"/>
  <c r="AZ67" i="14" s="1"/>
  <c r="AZ71" i="14" a="1"/>
  <c r="AZ71" i="14" s="1"/>
  <c r="AZ63" i="14" a="1"/>
  <c r="AZ63" i="14" s="1"/>
  <c r="AZ68" i="14" a="1"/>
  <c r="AZ68" i="14" s="1"/>
  <c r="AZ75" i="14" a="1"/>
  <c r="AZ75" i="14" s="1"/>
  <c r="AZ72" i="14" a="1"/>
  <c r="AZ72" i="14" s="1"/>
  <c r="AZ76" i="14" a="1"/>
  <c r="AZ76" i="14" s="1"/>
  <c r="AZ77" i="14" a="1"/>
  <c r="AZ77" i="14" s="1"/>
  <c r="AZ86" i="14" a="1"/>
  <c r="AZ86" i="14" s="1"/>
  <c r="AZ69" i="14" a="1"/>
  <c r="AZ69" i="14" s="1"/>
  <c r="AZ80" i="14" a="1"/>
  <c r="AZ80" i="14" s="1"/>
  <c r="AZ73" i="14" a="1"/>
  <c r="AZ73" i="14" s="1"/>
  <c r="AZ70" i="14" a="1"/>
  <c r="AZ70" i="14" s="1"/>
  <c r="AZ62" i="14" a="1"/>
  <c r="AZ62" i="14" s="1"/>
  <c r="AZ78" i="14" a="1"/>
  <c r="AZ78" i="14" s="1"/>
  <c r="AZ66" i="14" a="1"/>
  <c r="AZ66" i="14" s="1"/>
  <c r="AZ92" i="14" a="1"/>
  <c r="AZ92" i="14" s="1"/>
  <c r="AZ81" i="14" a="1"/>
  <c r="AZ81" i="14" s="1"/>
  <c r="AZ84" i="14" a="1"/>
  <c r="AZ84" i="14" s="1"/>
  <c r="AZ87" i="14" a="1"/>
  <c r="AZ87" i="14" s="1"/>
  <c r="AZ79" i="14" a="1"/>
  <c r="AZ79" i="14" s="1"/>
  <c r="AZ82" i="14" a="1"/>
  <c r="AZ82" i="14" s="1"/>
  <c r="AZ89" i="14" a="1"/>
  <c r="AZ89" i="14" s="1"/>
  <c r="AZ85" i="14" a="1"/>
  <c r="AZ85" i="14" s="1"/>
  <c r="AZ95" i="14" a="1"/>
  <c r="AZ95" i="14" s="1"/>
  <c r="AZ99" i="14" a="1"/>
  <c r="AZ99" i="14" s="1"/>
  <c r="AZ83" i="14" a="1"/>
  <c r="AZ83" i="14" s="1"/>
  <c r="AZ91" i="14" a="1"/>
  <c r="AZ91" i="14" s="1"/>
  <c r="AZ96" i="14" a="1"/>
  <c r="AZ96" i="14" s="1"/>
  <c r="AZ94" i="14" a="1"/>
  <c r="AZ94" i="14" s="1"/>
  <c r="AZ101" i="14" a="1"/>
  <c r="AZ101" i="14" s="1"/>
  <c r="AZ97" i="14" a="1"/>
  <c r="AZ97" i="14" s="1"/>
  <c r="AZ88" i="14" a="1"/>
  <c r="AZ88" i="14" s="1"/>
  <c r="AZ90" i="14" a="1"/>
  <c r="AZ90" i="14" s="1"/>
  <c r="AZ98" i="14" a="1"/>
  <c r="AZ98" i="14" s="1"/>
  <c r="AZ93" i="14" a="1"/>
  <c r="AZ93" i="14" s="1"/>
  <c r="AZ100" i="14" a="1"/>
  <c r="AZ100" i="14" s="1"/>
  <c r="AZ107" i="14" a="1"/>
  <c r="AZ107" i="14" s="1"/>
  <c r="AZ108" i="14" a="1"/>
  <c r="AZ108" i="14" s="1"/>
  <c r="AZ102" i="14" a="1"/>
  <c r="AZ102" i="14" s="1"/>
  <c r="AZ105" i="14" a="1"/>
  <c r="AZ105" i="14" s="1"/>
  <c r="AZ112" i="14" a="1"/>
  <c r="AZ112" i="14" s="1"/>
  <c r="AZ103" i="14" a="1"/>
  <c r="AZ103" i="14" s="1"/>
  <c r="AZ113" i="14" a="1"/>
  <c r="AZ113" i="14" s="1"/>
  <c r="AZ119" i="14" a="1"/>
  <c r="AZ119" i="14" s="1"/>
  <c r="AZ114" i="14" a="1"/>
  <c r="AZ114" i="14" s="1"/>
  <c r="AZ111" i="14" a="1"/>
  <c r="AZ111" i="14" s="1"/>
  <c r="AZ118" i="14" a="1"/>
  <c r="AZ118" i="14" s="1"/>
  <c r="AZ120" i="14" a="1"/>
  <c r="AZ120" i="14" s="1"/>
  <c r="AZ126" i="14" a="1"/>
  <c r="AZ126" i="14" s="1"/>
  <c r="AZ104" i="14" a="1"/>
  <c r="AZ104" i="14" s="1"/>
  <c r="AZ122" i="14" a="1"/>
  <c r="AZ122" i="14" s="1"/>
  <c r="AZ117" i="14" a="1"/>
  <c r="AZ117" i="14" s="1"/>
  <c r="AZ109" i="14" a="1"/>
  <c r="AZ109" i="14" s="1"/>
  <c r="AZ110" i="14" a="1"/>
  <c r="AZ110" i="14" s="1"/>
  <c r="AZ115" i="14" a="1"/>
  <c r="AZ115" i="14" s="1"/>
  <c r="AZ124" i="14" a="1"/>
  <c r="AZ124" i="14" s="1"/>
  <c r="AZ129" i="14" a="1"/>
  <c r="AZ129" i="14" s="1"/>
  <c r="AZ130" i="14" a="1"/>
  <c r="AZ130" i="14" s="1"/>
  <c r="AZ131" i="14" a="1"/>
  <c r="AZ131" i="14" s="1"/>
  <c r="AZ132" i="14" a="1"/>
  <c r="AZ132" i="14" s="1"/>
  <c r="AZ133" i="14" a="1"/>
  <c r="AZ133" i="14" s="1"/>
  <c r="AZ116" i="14" a="1"/>
  <c r="AZ116" i="14" s="1"/>
  <c r="AZ106" i="14" a="1"/>
  <c r="AZ106" i="14" s="1"/>
  <c r="AZ125" i="14" a="1"/>
  <c r="AZ125" i="14" s="1"/>
  <c r="AZ128" i="14" a="1"/>
  <c r="AZ128" i="14" s="1"/>
  <c r="AZ123" i="14" a="1"/>
  <c r="AZ123" i="14" s="1"/>
  <c r="AZ121" i="14" a="1"/>
  <c r="AZ121" i="14" s="1"/>
  <c r="AZ138" i="14" a="1"/>
  <c r="AZ138" i="14" s="1"/>
  <c r="AZ139" i="14" a="1"/>
  <c r="AZ139" i="14" s="1"/>
  <c r="AZ127" i="14" a="1"/>
  <c r="AZ127" i="14" s="1"/>
  <c r="AZ136" i="14" a="1"/>
  <c r="AZ136" i="14" s="1"/>
  <c r="AZ141" i="14" a="1"/>
  <c r="AZ141" i="14" s="1"/>
  <c r="AZ135" i="14" a="1"/>
  <c r="AZ135" i="14" s="1"/>
  <c r="AZ140" i="14" a="1"/>
  <c r="AZ140" i="14" s="1"/>
  <c r="AZ145" i="14" a="1"/>
  <c r="AZ145" i="14" s="1"/>
  <c r="AZ150" i="14" a="1"/>
  <c r="AZ150" i="14" s="1"/>
  <c r="AZ151" i="14" a="1"/>
  <c r="AZ151" i="14" s="1"/>
  <c r="AZ152" i="14" a="1"/>
  <c r="AZ152" i="14" s="1"/>
  <c r="AZ153" i="14" a="1"/>
  <c r="AZ153" i="14" s="1"/>
  <c r="AZ154" i="14" a="1"/>
  <c r="AZ154" i="14" s="1"/>
  <c r="AZ147" i="14" a="1"/>
  <c r="AZ147" i="14" s="1"/>
  <c r="AZ149" i="14" a="1"/>
  <c r="AZ149" i="14" s="1"/>
  <c r="AZ143" i="14" a="1"/>
  <c r="AZ143" i="14" s="1"/>
  <c r="AZ137" i="14" a="1"/>
  <c r="AZ137" i="14" s="1"/>
  <c r="AZ144" i="14" a="1"/>
  <c r="AZ144" i="14" s="1"/>
  <c r="AZ165" i="14" a="1"/>
  <c r="AZ165" i="14" s="1"/>
  <c r="AZ166" i="14" a="1"/>
  <c r="AZ166" i="14" s="1"/>
  <c r="AZ167" i="14" a="1"/>
  <c r="AZ167" i="14" s="1"/>
  <c r="AZ168" i="14" a="1"/>
  <c r="AZ168" i="14" s="1"/>
  <c r="AZ169" i="14" a="1"/>
  <c r="AZ169" i="14" s="1"/>
  <c r="AZ159" i="14" a="1"/>
  <c r="AZ159" i="14" s="1"/>
  <c r="AZ160" i="14" a="1"/>
  <c r="AZ160" i="14" s="1"/>
  <c r="AZ148" i="14" a="1"/>
  <c r="AZ148" i="14" s="1"/>
  <c r="AZ134" i="14" a="1"/>
  <c r="AZ134" i="14" s="1"/>
  <c r="AZ162" i="14" a="1"/>
  <c r="AZ162" i="14" s="1"/>
  <c r="AZ155" i="14" a="1"/>
  <c r="AZ155" i="14" s="1"/>
  <c r="AZ163" i="14" a="1"/>
  <c r="AZ163" i="14" s="1"/>
  <c r="AZ164" i="14" a="1"/>
  <c r="AZ164" i="14" s="1"/>
  <c r="AZ142" i="14" a="1"/>
  <c r="AZ142" i="14" s="1"/>
  <c r="AZ146" i="14" a="1"/>
  <c r="AZ146" i="14" s="1"/>
  <c r="AZ156" i="14" a="1"/>
  <c r="AZ156" i="14" s="1"/>
  <c r="AZ158" i="14" a="1"/>
  <c r="AZ158" i="14" s="1"/>
  <c r="AZ172" i="14" a="1"/>
  <c r="AZ172" i="14" s="1"/>
  <c r="AZ175" i="14" a="1"/>
  <c r="AZ175" i="14" s="1"/>
  <c r="AZ176" i="14" a="1"/>
  <c r="AZ176" i="14" s="1"/>
  <c r="AZ177" i="14" a="1"/>
  <c r="AZ177" i="14" s="1"/>
  <c r="AZ178" i="14" a="1"/>
  <c r="AZ178" i="14" s="1"/>
  <c r="AZ179" i="14" a="1"/>
  <c r="AZ179" i="14" s="1"/>
  <c r="AZ180" i="14" a="1"/>
  <c r="AZ180" i="14" s="1"/>
  <c r="AZ181" i="14" a="1"/>
  <c r="AZ181" i="14" s="1"/>
  <c r="AZ182" i="14" a="1"/>
  <c r="AZ182" i="14" s="1"/>
  <c r="AZ183" i="14" a="1"/>
  <c r="AZ183" i="14" s="1"/>
  <c r="AZ174" i="14" a="1"/>
  <c r="AZ174" i="14" s="1"/>
  <c r="AZ161" i="14" a="1"/>
  <c r="AZ161" i="14" s="1"/>
  <c r="AZ170" i="14" a="1"/>
  <c r="AZ170" i="14" s="1"/>
  <c r="AZ173" i="14" a="1"/>
  <c r="AZ173" i="14" s="1"/>
  <c r="AZ157" i="14" a="1"/>
  <c r="AZ157" i="14" s="1"/>
  <c r="AZ171" i="14" a="1"/>
  <c r="AZ171" i="14" s="1"/>
  <c r="AZ185" i="14" a="1"/>
  <c r="AZ185" i="14" s="1"/>
  <c r="AZ188" i="14" a="1"/>
  <c r="AZ188" i="14" s="1"/>
  <c r="AZ189" i="14" a="1"/>
  <c r="AZ189" i="14" s="1"/>
  <c r="AZ184" i="14" a="1"/>
  <c r="AZ184" i="14" s="1"/>
  <c r="AZ190" i="14" a="1"/>
  <c r="AZ190" i="14" s="1"/>
  <c r="AZ187" i="14" a="1"/>
  <c r="AZ187" i="14" s="1"/>
  <c r="AZ186" i="14" a="1"/>
  <c r="AZ186" i="14" s="1"/>
  <c r="AZ198" i="14" a="1"/>
  <c r="AZ198" i="14" s="1"/>
  <c r="AZ201" i="14" a="1"/>
  <c r="AZ201" i="14" s="1"/>
  <c r="AZ193" i="14" a="1"/>
  <c r="AZ193" i="14" s="1"/>
  <c r="AZ203" i="14" a="1"/>
  <c r="AZ203" i="14" s="1"/>
  <c r="AZ192" i="14" a="1"/>
  <c r="AZ192" i="14" s="1"/>
  <c r="AZ200" i="14" a="1"/>
  <c r="AZ200" i="14" s="1"/>
  <c r="AZ205" i="14" a="1"/>
  <c r="AZ205" i="14" s="1"/>
  <c r="AZ196" i="14" a="1"/>
  <c r="AZ196" i="14" s="1"/>
  <c r="AZ199" i="14" a="1"/>
  <c r="AZ199" i="14" s="1"/>
  <c r="AZ191" i="14" a="1"/>
  <c r="AZ191" i="14" s="1"/>
  <c r="AZ202" i="14" a="1"/>
  <c r="AZ202" i="14" s="1"/>
  <c r="AZ195" i="14" a="1"/>
  <c r="AZ195" i="14" s="1"/>
  <c r="AZ197" i="14" a="1"/>
  <c r="AZ197" i="14" s="1"/>
  <c r="AZ207" i="14" a="1"/>
  <c r="AZ207" i="14" s="1"/>
  <c r="AZ212" i="14" a="1"/>
  <c r="AZ212" i="14" s="1"/>
  <c r="AZ216" i="14" a="1"/>
  <c r="AZ216" i="14" s="1"/>
  <c r="AZ206" i="14" a="1"/>
  <c r="AZ206" i="14" s="1"/>
  <c r="AZ208" i="14" a="1"/>
  <c r="AZ208" i="14" s="1"/>
  <c r="AZ213" i="14" a="1"/>
  <c r="AZ213" i="14" s="1"/>
  <c r="AZ210" i="14" a="1"/>
  <c r="AZ210" i="14" s="1"/>
  <c r="AZ215" i="14" a="1"/>
  <c r="AZ215" i="14" s="1"/>
  <c r="AZ217" i="14" a="1"/>
  <c r="AZ217" i="14" s="1"/>
  <c r="AZ218" i="14" a="1"/>
  <c r="AZ218" i="14" s="1"/>
  <c r="AZ219" i="14" a="1"/>
  <c r="AZ219" i="14" s="1"/>
  <c r="AZ211" i="14" a="1"/>
  <c r="AZ211" i="14" s="1"/>
  <c r="AZ204" i="14" a="1"/>
  <c r="AZ204" i="14" s="1"/>
  <c r="AZ209" i="14" a="1"/>
  <c r="AZ209" i="14" s="1"/>
  <c r="AZ194" i="14" a="1"/>
  <c r="AZ194" i="14" s="1"/>
  <c r="AZ214" i="14" a="1"/>
  <c r="AZ214" i="14" s="1"/>
  <c r="AZ222" i="14" a="1"/>
  <c r="AZ222" i="14" s="1"/>
  <c r="AZ238" i="14" a="1"/>
  <c r="AZ238" i="14" s="1"/>
  <c r="AZ225" i="14" a="1"/>
  <c r="AZ225" i="14" s="1"/>
  <c r="AZ228" i="14" a="1"/>
  <c r="AZ228" i="14" s="1"/>
  <c r="AZ224" i="14" a="1"/>
  <c r="AZ224" i="14" s="1"/>
  <c r="AZ226" i="14" a="1"/>
  <c r="AZ226" i="14" s="1"/>
  <c r="AZ221" i="14" a="1"/>
  <c r="AZ221" i="14" s="1"/>
  <c r="AZ241" i="14" a="1"/>
  <c r="AZ241" i="14" s="1"/>
  <c r="AZ231" i="14" a="1"/>
  <c r="AZ231" i="14" s="1"/>
  <c r="AZ227" i="14" a="1"/>
  <c r="AZ227" i="14" s="1"/>
  <c r="AZ230" i="14" a="1"/>
  <c r="AZ230" i="14" s="1"/>
  <c r="AZ239" i="14" a="1"/>
  <c r="AZ239" i="14" s="1"/>
  <c r="AZ223" i="14" a="1"/>
  <c r="AZ223" i="14" s="1"/>
  <c r="AZ237" i="14" a="1"/>
  <c r="AZ237" i="14" s="1"/>
  <c r="AZ240" i="14" a="1"/>
  <c r="AZ240" i="14" s="1"/>
  <c r="AZ220" i="14" a="1"/>
  <c r="AZ220" i="14" s="1"/>
  <c r="AZ232" i="14" a="1"/>
  <c r="AZ232" i="14" s="1"/>
  <c r="AZ233" i="14" a="1"/>
  <c r="AZ233" i="14" s="1"/>
  <c r="AZ234" i="14" a="1"/>
  <c r="AZ234" i="14" s="1"/>
  <c r="AZ235" i="14" a="1"/>
  <c r="AZ235" i="14" s="1"/>
  <c r="AZ236" i="14" a="1"/>
  <c r="AZ236" i="14" s="1"/>
  <c r="AZ229" i="14" a="1"/>
  <c r="AZ229" i="14" s="1"/>
  <c r="BD60" i="14" a="1"/>
  <c r="BD60" i="14" s="1"/>
  <c r="BD70" i="14" a="1"/>
  <c r="BD70" i="14" s="1"/>
  <c r="BD62" i="14" a="1"/>
  <c r="BD62" i="14" s="1"/>
  <c r="BD68" i="14" a="1"/>
  <c r="BD68" i="14" s="1"/>
  <c r="BD61" i="14" a="1"/>
  <c r="BD61" i="14" s="1"/>
  <c r="BD69" i="14" a="1"/>
  <c r="BD69" i="14" s="1"/>
  <c r="BD75" i="14" a="1"/>
  <c r="BD75" i="14" s="1"/>
  <c r="BD67" i="14" a="1"/>
  <c r="BD67" i="14" s="1"/>
  <c r="BD73" i="14" a="1"/>
  <c r="BD73" i="14" s="1"/>
  <c r="BD66" i="14" a="1"/>
  <c r="BD66" i="14" s="1"/>
  <c r="BD65" i="14" a="1"/>
  <c r="BD65" i="14" s="1"/>
  <c r="BD71" i="14" a="1"/>
  <c r="BD71" i="14" s="1"/>
  <c r="BD74" i="14" a="1"/>
  <c r="BD74" i="14" s="1"/>
  <c r="BD64" i="14" a="1"/>
  <c r="BD64" i="14" s="1"/>
  <c r="BD76" i="14" a="1"/>
  <c r="BD76" i="14" s="1"/>
  <c r="BD77" i="14" a="1"/>
  <c r="BD77" i="14" s="1"/>
  <c r="BD63" i="14" a="1"/>
  <c r="BD63" i="14" s="1"/>
  <c r="BD83" i="14" a="1"/>
  <c r="BD83" i="14" s="1"/>
  <c r="BD79" i="14" a="1"/>
  <c r="BD79" i="14" s="1"/>
  <c r="BD82" i="14" a="1"/>
  <c r="BD82" i="14" s="1"/>
  <c r="BD78" i="14" a="1"/>
  <c r="BD78" i="14" s="1"/>
  <c r="BD86" i="14" a="1"/>
  <c r="BD86" i="14" s="1"/>
  <c r="BD87" i="14" a="1"/>
  <c r="BD87" i="14" s="1"/>
  <c r="BD93" i="14" a="1"/>
  <c r="BD93" i="14" s="1"/>
  <c r="BD89" i="14" a="1"/>
  <c r="BD89" i="14" s="1"/>
  <c r="BD85" i="14" a="1"/>
  <c r="BD85" i="14" s="1"/>
  <c r="BD92" i="14" a="1"/>
  <c r="BD92" i="14" s="1"/>
  <c r="BD84" i="14" a="1"/>
  <c r="BD84" i="14" s="1"/>
  <c r="BD88" i="14" a="1"/>
  <c r="BD88" i="14" s="1"/>
  <c r="BD72" i="14" a="1"/>
  <c r="BD72" i="14" s="1"/>
  <c r="BD90" i="14" a="1"/>
  <c r="BD90" i="14" s="1"/>
  <c r="BD91" i="14" a="1"/>
  <c r="BD91" i="14" s="1"/>
  <c r="BD98" i="14" a="1"/>
  <c r="BD98" i="14" s="1"/>
  <c r="BD80" i="14" a="1"/>
  <c r="BD80" i="14" s="1"/>
  <c r="BD95" i="14" a="1"/>
  <c r="BD95" i="14" s="1"/>
  <c r="BD99" i="14" a="1"/>
  <c r="BD99" i="14" s="1"/>
  <c r="BD81" i="14" a="1"/>
  <c r="BD81" i="14" s="1"/>
  <c r="BD96" i="14" a="1"/>
  <c r="BD96" i="14" s="1"/>
  <c r="BD100" i="14" a="1"/>
  <c r="BD100" i="14" s="1"/>
  <c r="BD101" i="14" a="1"/>
  <c r="BD101" i="14" s="1"/>
  <c r="BD94" i="14" a="1"/>
  <c r="BD94" i="14" s="1"/>
  <c r="BD97" i="14" a="1"/>
  <c r="BD97" i="14" s="1"/>
  <c r="BD103" i="14" a="1"/>
  <c r="BD103" i="14" s="1"/>
  <c r="BD104" i="14" a="1"/>
  <c r="BD104" i="14" s="1"/>
  <c r="BD105" i="14" a="1"/>
  <c r="BD105" i="14" s="1"/>
  <c r="BD109" i="14" a="1"/>
  <c r="BD109" i="14" s="1"/>
  <c r="BD107" i="14" a="1"/>
  <c r="BD107" i="14" s="1"/>
  <c r="BD102" i="14" a="1"/>
  <c r="BD102" i="14" s="1"/>
  <c r="BD108" i="14" a="1"/>
  <c r="BD108" i="14" s="1"/>
  <c r="BD111" i="14" a="1"/>
  <c r="BD111" i="14" s="1"/>
  <c r="BD106" i="14" a="1"/>
  <c r="BD106" i="14" s="1"/>
  <c r="BD110" i="14" a="1"/>
  <c r="BD110" i="14" s="1"/>
  <c r="BD116" i="14" a="1"/>
  <c r="BD116" i="14" s="1"/>
  <c r="BD113" i="14" a="1"/>
  <c r="BD113" i="14" s="1"/>
  <c r="BD115" i="14" a="1"/>
  <c r="BD115" i="14" s="1"/>
  <c r="BD121" i="14" a="1"/>
  <c r="BD121" i="14" s="1"/>
  <c r="BD114" i="14" a="1"/>
  <c r="BD114" i="14" s="1"/>
  <c r="BD127" i="14" a="1"/>
  <c r="BD127" i="14" s="1"/>
  <c r="BD112" i="14" a="1"/>
  <c r="BD112" i="14" s="1"/>
  <c r="BD118" i="14" a="1"/>
  <c r="BD118" i="14" s="1"/>
  <c r="BD120" i="14" a="1"/>
  <c r="BD120" i="14" s="1"/>
  <c r="BD117" i="14" a="1"/>
  <c r="BD117" i="14" s="1"/>
  <c r="BD124" i="14" a="1"/>
  <c r="BD124" i="14" s="1"/>
  <c r="BD122" i="14" a="1"/>
  <c r="BD122" i="14" s="1"/>
  <c r="BD119" i="14" a="1"/>
  <c r="BD119" i="14" s="1"/>
  <c r="BD126" i="14" a="1"/>
  <c r="BD126" i="14" s="1"/>
  <c r="BD128" i="14" a="1"/>
  <c r="BD128" i="14" s="1"/>
  <c r="BD133" i="14" a="1"/>
  <c r="BD133" i="14" s="1"/>
  <c r="BD136" i="14" a="1"/>
  <c r="BD136" i="14" s="1"/>
  <c r="BD139" i="14" a="1"/>
  <c r="BD139" i="14" s="1"/>
  <c r="BD141" i="14" a="1"/>
  <c r="BD141" i="14" s="1"/>
  <c r="BD142" i="14" a="1"/>
  <c r="BD142" i="14" s="1"/>
  <c r="BD143" i="14" a="1"/>
  <c r="BD143" i="14" s="1"/>
  <c r="BD125" i="14" a="1"/>
  <c r="BD125" i="14" s="1"/>
  <c r="BD132" i="14" a="1"/>
  <c r="BD132" i="14" s="1"/>
  <c r="BD134" i="14" a="1"/>
  <c r="BD134" i="14" s="1"/>
  <c r="BD123" i="14" a="1"/>
  <c r="BD123" i="14" s="1"/>
  <c r="BD129" i="14" a="1"/>
  <c r="BD129" i="14" s="1"/>
  <c r="BD135" i="14" a="1"/>
  <c r="BD135" i="14" s="1"/>
  <c r="BD130" i="14" a="1"/>
  <c r="BD130" i="14" s="1"/>
  <c r="BD131" i="14" a="1"/>
  <c r="BD131" i="14" s="1"/>
  <c r="BD138" i="14" a="1"/>
  <c r="BD138" i="14" s="1"/>
  <c r="BD140" i="14" a="1"/>
  <c r="BD140" i="14" s="1"/>
  <c r="BD144" i="14" a="1"/>
  <c r="BD144" i="14" s="1"/>
  <c r="BD145" i="14" a="1"/>
  <c r="BD145" i="14" s="1"/>
  <c r="BD149" i="14" a="1"/>
  <c r="BD149" i="14" s="1"/>
  <c r="BD153" i="14" a="1"/>
  <c r="BD153" i="14" s="1"/>
  <c r="BD146" i="14" a="1"/>
  <c r="BD146" i="14" s="1"/>
  <c r="BD163" i="14" a="1"/>
  <c r="BD163" i="14" s="1"/>
  <c r="BD147" i="14" a="1"/>
  <c r="BD147" i="14" s="1"/>
  <c r="BD156" i="14" a="1"/>
  <c r="BD156" i="14" s="1"/>
  <c r="BD164" i="14" a="1"/>
  <c r="BD164" i="14" s="1"/>
  <c r="BD158" i="14" a="1"/>
  <c r="BD158" i="14" s="1"/>
  <c r="BD154" i="14" a="1"/>
  <c r="BD154" i="14" s="1"/>
  <c r="BD148" i="14" a="1"/>
  <c r="BD148" i="14" s="1"/>
  <c r="BD157" i="14" a="1"/>
  <c r="BD157" i="14" s="1"/>
  <c r="BD159" i="14" a="1"/>
  <c r="BD159" i="14" s="1"/>
  <c r="BD165" i="14" a="1"/>
  <c r="BD165" i="14" s="1"/>
  <c r="BD166" i="14" a="1"/>
  <c r="BD166" i="14" s="1"/>
  <c r="BD167" i="14" a="1"/>
  <c r="BD167" i="14" s="1"/>
  <c r="BD160" i="14" a="1"/>
  <c r="BD160" i="14" s="1"/>
  <c r="BD137" i="14" a="1"/>
  <c r="BD137" i="14" s="1"/>
  <c r="BD150" i="14" a="1"/>
  <c r="BD150" i="14" s="1"/>
  <c r="BD155" i="14" a="1"/>
  <c r="BD155" i="14" s="1"/>
  <c r="BD151" i="14" a="1"/>
  <c r="BD151" i="14" s="1"/>
  <c r="BD152" i="14" a="1"/>
  <c r="BD152" i="14" s="1"/>
  <c r="BD162" i="14" a="1"/>
  <c r="BD162" i="14" s="1"/>
  <c r="BD173" i="14" a="1"/>
  <c r="BD173" i="14" s="1"/>
  <c r="BD171" i="14" a="1"/>
  <c r="BD171" i="14" s="1"/>
  <c r="BD172" i="14" a="1"/>
  <c r="BD172" i="14" s="1"/>
  <c r="BD161" i="14" a="1"/>
  <c r="BD161" i="14" s="1"/>
  <c r="BD169" i="14" a="1"/>
  <c r="BD169" i="14" s="1"/>
  <c r="BD175" i="14" a="1"/>
  <c r="BD175" i="14" s="1"/>
  <c r="BD168" i="14" a="1"/>
  <c r="BD168" i="14" s="1"/>
  <c r="BD174" i="14" a="1"/>
  <c r="BD174" i="14" s="1"/>
  <c r="BD191" i="14" a="1"/>
  <c r="BD191" i="14" s="1"/>
  <c r="BD192" i="14" a="1"/>
  <c r="BD192" i="14" s="1"/>
  <c r="BD193" i="14" a="1"/>
  <c r="BD193" i="14" s="1"/>
  <c r="BD186" i="14" a="1"/>
  <c r="BD186" i="14" s="1"/>
  <c r="BD181" i="14" a="1"/>
  <c r="BD181" i="14" s="1"/>
  <c r="BD182" i="14" a="1"/>
  <c r="BD182" i="14" s="1"/>
  <c r="BD183" i="14" a="1"/>
  <c r="BD183" i="14" s="1"/>
  <c r="BD177" i="14" a="1"/>
  <c r="BD177" i="14" s="1"/>
  <c r="BD176" i="14" a="1"/>
  <c r="BD176" i="14" s="1"/>
  <c r="BD185" i="14" a="1"/>
  <c r="BD185" i="14" s="1"/>
  <c r="BD170" i="14" a="1"/>
  <c r="BD170" i="14" s="1"/>
  <c r="BD188" i="14" a="1"/>
  <c r="BD188" i="14" s="1"/>
  <c r="BD189" i="14" a="1"/>
  <c r="BD189" i="14" s="1"/>
  <c r="BD178" i="14" a="1"/>
  <c r="BD178" i="14" s="1"/>
  <c r="BD184" i="14" a="1"/>
  <c r="BD184" i="14" s="1"/>
  <c r="BD179" i="14" a="1"/>
  <c r="BD179" i="14" s="1"/>
  <c r="BD187" i="14" a="1"/>
  <c r="BD187" i="14" s="1"/>
  <c r="BD180" i="14" a="1"/>
  <c r="BD180" i="14" s="1"/>
  <c r="BD196" i="14" a="1"/>
  <c r="BD196" i="14" s="1"/>
  <c r="BD199" i="14" a="1"/>
  <c r="BD199" i="14" s="1"/>
  <c r="BD202" i="14" a="1"/>
  <c r="BD202" i="14" s="1"/>
  <c r="BD195" i="14" a="1"/>
  <c r="BD195" i="14" s="1"/>
  <c r="BD197" i="14" a="1"/>
  <c r="BD197" i="14" s="1"/>
  <c r="BD204" i="14" a="1"/>
  <c r="BD204" i="14" s="1"/>
  <c r="BD194" i="14" a="1"/>
  <c r="BD194" i="14" s="1"/>
  <c r="BD198" i="14" a="1"/>
  <c r="BD198" i="14" s="1"/>
  <c r="BD206" i="14" a="1"/>
  <c r="BD206" i="14" s="1"/>
  <c r="BD201" i="14" a="1"/>
  <c r="BD201" i="14" s="1"/>
  <c r="BD203" i="14" a="1"/>
  <c r="BD203" i="14" s="1"/>
  <c r="BD200" i="14" a="1"/>
  <c r="BD200" i="14" s="1"/>
  <c r="BD211" i="14" a="1"/>
  <c r="BD211" i="14" s="1"/>
  <c r="BD207" i="14" a="1"/>
  <c r="BD207" i="14" s="1"/>
  <c r="BD217" i="14" a="1"/>
  <c r="BD217" i="14" s="1"/>
  <c r="BD218" i="14" a="1"/>
  <c r="BD218" i="14" s="1"/>
  <c r="BD219" i="14" a="1"/>
  <c r="BD219" i="14" s="1"/>
  <c r="BD220" i="14" a="1"/>
  <c r="BD220" i="14" s="1"/>
  <c r="BD221" i="14" a="1"/>
  <c r="BD221" i="14" s="1"/>
  <c r="BD222" i="14" a="1"/>
  <c r="BD222" i="14" s="1"/>
  <c r="BD223" i="14" a="1"/>
  <c r="BD223" i="14" s="1"/>
  <c r="BD208" i="14" a="1"/>
  <c r="BD208" i="14" s="1"/>
  <c r="BD190" i="14" a="1"/>
  <c r="BD190" i="14" s="1"/>
  <c r="BD212" i="14" a="1"/>
  <c r="BD212" i="14" s="1"/>
  <c r="BD214" i="14" a="1"/>
  <c r="BD214" i="14" s="1"/>
  <c r="BD213" i="14" a="1"/>
  <c r="BD213" i="14" s="1"/>
  <c r="BD216" i="14" a="1"/>
  <c r="BD216" i="14" s="1"/>
  <c r="BD205" i="14" a="1"/>
  <c r="BD205" i="14" s="1"/>
  <c r="BD210" i="14" a="1"/>
  <c r="BD210" i="14" s="1"/>
  <c r="BD209" i="14" a="1"/>
  <c r="BD209" i="14" s="1"/>
  <c r="BD227" i="14" a="1"/>
  <c r="BD227" i="14" s="1"/>
  <c r="BD231" i="14" a="1"/>
  <c r="BD231" i="14" s="1"/>
  <c r="BD230" i="14" a="1"/>
  <c r="BD230" i="14" s="1"/>
  <c r="BD237" i="14" a="1"/>
  <c r="BD237" i="14" s="1"/>
  <c r="BD239" i="14" a="1"/>
  <c r="BD239" i="14" s="1"/>
  <c r="BD241" i="14" a="1"/>
  <c r="BD241" i="14" s="1"/>
  <c r="BD232" i="14" a="1"/>
  <c r="BD232" i="14" s="1"/>
  <c r="BD233" i="14" a="1"/>
  <c r="BD233" i="14" s="1"/>
  <c r="BD234" i="14" a="1"/>
  <c r="BD234" i="14" s="1"/>
  <c r="BD235" i="14" a="1"/>
  <c r="BD235" i="14" s="1"/>
  <c r="BD236" i="14" a="1"/>
  <c r="BD236" i="14" s="1"/>
  <c r="BD238" i="14" a="1"/>
  <c r="BD238" i="14" s="1"/>
  <c r="BD240" i="14" a="1"/>
  <c r="BD240" i="14" s="1"/>
  <c r="BD229" i="14" a="1"/>
  <c r="BD229" i="14" s="1"/>
  <c r="BD215" i="14" a="1"/>
  <c r="BD215" i="14" s="1"/>
  <c r="BD225" i="14" a="1"/>
  <c r="BD225" i="14" s="1"/>
  <c r="BD224" i="14" a="1"/>
  <c r="BD224" i="14" s="1"/>
  <c r="BD228" i="14" a="1"/>
  <c r="BD228" i="14" s="1"/>
  <c r="BD226" i="14" a="1"/>
  <c r="BD226" i="14" s="1"/>
  <c r="AV60" i="14" a="1"/>
  <c r="AV60" i="14" s="1"/>
  <c r="AV62" i="14" a="1"/>
  <c r="AV62" i="14" s="1"/>
  <c r="AV67" i="14" a="1"/>
  <c r="AV67" i="14" s="1"/>
  <c r="AV68" i="14" a="1"/>
  <c r="AV68" i="14" s="1"/>
  <c r="AV61" i="14" a="1"/>
  <c r="AV61" i="14" s="1"/>
  <c r="AV70" i="14" a="1"/>
  <c r="AV70" i="14" s="1"/>
  <c r="AV71" i="14" a="1"/>
  <c r="AV71" i="14" s="1"/>
  <c r="AV69" i="14" a="1"/>
  <c r="AV69" i="14" s="1"/>
  <c r="AV64" i="14" a="1"/>
  <c r="AV64" i="14" s="1"/>
  <c r="AV75" i="14" a="1"/>
  <c r="AV75" i="14" s="1"/>
  <c r="AV63" i="14" a="1"/>
  <c r="AV63" i="14" s="1"/>
  <c r="AV81" i="14" a="1"/>
  <c r="AV81" i="14" s="1"/>
  <c r="AV76" i="14" a="1"/>
  <c r="AV76" i="14" s="1"/>
  <c r="AV77" i="14" a="1"/>
  <c r="AV77" i="14" s="1"/>
  <c r="AV74" i="14" a="1"/>
  <c r="AV74" i="14" s="1"/>
  <c r="AV80" i="14" a="1"/>
  <c r="AV80" i="14" s="1"/>
  <c r="AV66" i="14" a="1"/>
  <c r="AV66" i="14" s="1"/>
  <c r="AV85" i="14" a="1"/>
  <c r="AV85" i="14" s="1"/>
  <c r="AV65" i="14" a="1"/>
  <c r="AV65" i="14" s="1"/>
  <c r="AV72" i="14" a="1"/>
  <c r="AV72" i="14" s="1"/>
  <c r="AV91" i="14" a="1"/>
  <c r="AV91" i="14" s="1"/>
  <c r="AV83" i="14" a="1"/>
  <c r="AV83" i="14" s="1"/>
  <c r="AV88" i="14" a="1"/>
  <c r="AV88" i="14" s="1"/>
  <c r="AV78" i="14" a="1"/>
  <c r="AV78" i="14" s="1"/>
  <c r="AV90" i="14" a="1"/>
  <c r="AV90" i="14" s="1"/>
  <c r="AV92" i="14" a="1"/>
  <c r="AV92" i="14" s="1"/>
  <c r="AV73" i="14" a="1"/>
  <c r="AV73" i="14" s="1"/>
  <c r="AV96" i="14" a="1"/>
  <c r="AV96" i="14" s="1"/>
  <c r="AV79" i="14" a="1"/>
  <c r="AV79" i="14" s="1"/>
  <c r="AV94" i="14" a="1"/>
  <c r="AV94" i="14" s="1"/>
  <c r="AV97" i="14" a="1"/>
  <c r="AV97" i="14" s="1"/>
  <c r="AV86" i="14" a="1"/>
  <c r="AV86" i="14" s="1"/>
  <c r="AV84" i="14" a="1"/>
  <c r="AV84" i="14" s="1"/>
  <c r="AV87" i="14" a="1"/>
  <c r="AV87" i="14" s="1"/>
  <c r="AV82" i="14" a="1"/>
  <c r="AV82" i="14" s="1"/>
  <c r="AV89" i="14" a="1"/>
  <c r="AV89" i="14" s="1"/>
  <c r="AV93" i="14" a="1"/>
  <c r="AV93" i="14" s="1"/>
  <c r="AV99" i="14" a="1"/>
  <c r="AV99" i="14" s="1"/>
  <c r="AV95" i="14" a="1"/>
  <c r="AV95" i="14" s="1"/>
  <c r="AV100" i="14" a="1"/>
  <c r="AV100" i="14" s="1"/>
  <c r="AV101" i="14" a="1"/>
  <c r="AV101" i="14" s="1"/>
  <c r="AV98" i="14" a="1"/>
  <c r="AV98" i="14" s="1"/>
  <c r="AV109" i="14" a="1"/>
  <c r="AV109" i="14" s="1"/>
  <c r="AV103" i="14" a="1"/>
  <c r="AV103" i="14" s="1"/>
  <c r="AV106" i="14" a="1"/>
  <c r="AV106" i="14" s="1"/>
  <c r="AV107" i="14" a="1"/>
  <c r="AV107" i="14" s="1"/>
  <c r="AV108" i="14" a="1"/>
  <c r="AV108" i="14" s="1"/>
  <c r="AV104" i="14" a="1"/>
  <c r="AV104" i="14" s="1"/>
  <c r="AV113" i="14" a="1"/>
  <c r="AV113" i="14" s="1"/>
  <c r="AV112" i="14" a="1"/>
  <c r="AV112" i="14" s="1"/>
  <c r="AV105" i="14" a="1"/>
  <c r="AV105" i="14" s="1"/>
  <c r="AV110" i="14" a="1"/>
  <c r="AV110" i="14" s="1"/>
  <c r="AV111" i="14" a="1"/>
  <c r="AV111" i="14" s="1"/>
  <c r="AV124" i="14" a="1"/>
  <c r="AV124" i="14" s="1"/>
  <c r="AV122" i="14" a="1"/>
  <c r="AV122" i="14" s="1"/>
  <c r="AV125" i="14" a="1"/>
  <c r="AV125" i="14" s="1"/>
  <c r="AV116" i="14" a="1"/>
  <c r="AV116" i="14" s="1"/>
  <c r="AV115" i="14" a="1"/>
  <c r="AV115" i="14" s="1"/>
  <c r="AV119" i="14" a="1"/>
  <c r="AV119" i="14" s="1"/>
  <c r="AV120" i="14" a="1"/>
  <c r="AV120" i="14" s="1"/>
  <c r="AV102" i="14" a="1"/>
  <c r="AV102" i="14" s="1"/>
  <c r="AV126" i="14" a="1"/>
  <c r="AV126" i="14" s="1"/>
  <c r="AV128" i="14" a="1"/>
  <c r="AV128" i="14" s="1"/>
  <c r="AV118" i="14" a="1"/>
  <c r="AV118" i="14" s="1"/>
  <c r="AV123" i="14" a="1"/>
  <c r="AV123" i="14" s="1"/>
  <c r="AV121" i="14" a="1"/>
  <c r="AV121" i="14" s="1"/>
  <c r="AV114" i="14" a="1"/>
  <c r="AV114" i="14" s="1"/>
  <c r="AV138" i="14" a="1"/>
  <c r="AV138" i="14" s="1"/>
  <c r="AV130" i="14" a="1"/>
  <c r="AV130" i="14" s="1"/>
  <c r="AV141" i="14" a="1"/>
  <c r="AV141" i="14" s="1"/>
  <c r="AV142" i="14" a="1"/>
  <c r="AV142" i="14" s="1"/>
  <c r="AV143" i="14" a="1"/>
  <c r="AV143" i="14" s="1"/>
  <c r="AV139" i="14" a="1"/>
  <c r="AV139" i="14" s="1"/>
  <c r="AV136" i="14" a="1"/>
  <c r="AV136" i="14" s="1"/>
  <c r="AV131" i="14" a="1"/>
  <c r="AV131" i="14" s="1"/>
  <c r="AV127" i="14" a="1"/>
  <c r="AV127" i="14" s="1"/>
  <c r="AV133" i="14" a="1"/>
  <c r="AV133" i="14" s="1"/>
  <c r="AV134" i="14" a="1"/>
  <c r="AV134" i="14" s="1"/>
  <c r="AV135" i="14" a="1"/>
  <c r="AV135" i="14" s="1"/>
  <c r="AV117" i="14" a="1"/>
  <c r="AV117" i="14" s="1"/>
  <c r="AV132" i="14" a="1"/>
  <c r="AV132" i="14" s="1"/>
  <c r="AV129" i="14" a="1"/>
  <c r="AV129" i="14" s="1"/>
  <c r="AV137" i="14" a="1"/>
  <c r="AV137" i="14" s="1"/>
  <c r="AV146" i="14" a="1"/>
  <c r="AV146" i="14" s="1"/>
  <c r="AV149" i="14" a="1"/>
  <c r="AV149" i="14" s="1"/>
  <c r="AV144" i="14" a="1"/>
  <c r="AV144" i="14" s="1"/>
  <c r="AV140" i="14" a="1"/>
  <c r="AV140" i="14" s="1"/>
  <c r="AV148" i="14" a="1"/>
  <c r="AV148" i="14" s="1"/>
  <c r="AV162" i="14" a="1"/>
  <c r="AV162" i="14" s="1"/>
  <c r="AV145" i="14" a="1"/>
  <c r="AV145" i="14" s="1"/>
  <c r="AV155" i="14" a="1"/>
  <c r="AV155" i="14" s="1"/>
  <c r="AV163" i="14" a="1"/>
  <c r="AV163" i="14" s="1"/>
  <c r="AV150" i="14" a="1"/>
  <c r="AV150" i="14" s="1"/>
  <c r="AV151" i="14" a="1"/>
  <c r="AV151" i="14" s="1"/>
  <c r="AV152" i="14" a="1"/>
  <c r="AV152" i="14" s="1"/>
  <c r="AV158" i="14" a="1"/>
  <c r="AV158" i="14" s="1"/>
  <c r="AV153" i="14" a="1"/>
  <c r="AV153" i="14" s="1"/>
  <c r="AV156" i="14" a="1"/>
  <c r="AV156" i="14" s="1"/>
  <c r="AV165" i="14" a="1"/>
  <c r="AV165" i="14" s="1"/>
  <c r="AV166" i="14" a="1"/>
  <c r="AV166" i="14" s="1"/>
  <c r="AV167" i="14" a="1"/>
  <c r="AV167" i="14" s="1"/>
  <c r="AV147" i="14" a="1"/>
  <c r="AV147" i="14" s="1"/>
  <c r="AV154" i="14" a="1"/>
  <c r="AV154" i="14" s="1"/>
  <c r="AV157" i="14" a="1"/>
  <c r="AV157" i="14" s="1"/>
  <c r="AV161" i="14" a="1"/>
  <c r="AV161" i="14" s="1"/>
  <c r="AV168" i="14" a="1"/>
  <c r="AV168" i="14" s="1"/>
  <c r="AV170" i="14" a="1"/>
  <c r="AV170" i="14" s="1"/>
  <c r="AV173" i="14" a="1"/>
  <c r="AV173" i="14" s="1"/>
  <c r="AV171" i="14" a="1"/>
  <c r="AV171" i="14" s="1"/>
  <c r="AV159" i="14" a="1"/>
  <c r="AV159" i="14" s="1"/>
  <c r="AV175" i="14" a="1"/>
  <c r="AV175" i="14" s="1"/>
  <c r="AV172" i="14" a="1"/>
  <c r="AV172" i="14" s="1"/>
  <c r="AV160" i="14" a="1"/>
  <c r="AV160" i="14" s="1"/>
  <c r="AV164" i="14" a="1"/>
  <c r="AV164" i="14" s="1"/>
  <c r="AV169" i="14" a="1"/>
  <c r="AV169" i="14" s="1"/>
  <c r="AV187" i="14" a="1"/>
  <c r="AV187" i="14" s="1"/>
  <c r="AV177" i="14" a="1"/>
  <c r="AV177" i="14" s="1"/>
  <c r="AV191" i="14" a="1"/>
  <c r="AV191" i="14" s="1"/>
  <c r="AV192" i="14" a="1"/>
  <c r="AV192" i="14" s="1"/>
  <c r="AV193" i="14" a="1"/>
  <c r="AV193" i="14" s="1"/>
  <c r="AV176" i="14" a="1"/>
  <c r="AV176" i="14" s="1"/>
  <c r="AV174" i="14" a="1"/>
  <c r="AV174" i="14" s="1"/>
  <c r="AV178" i="14" a="1"/>
  <c r="AV178" i="14" s="1"/>
  <c r="AV186" i="14" a="1"/>
  <c r="AV186" i="14" s="1"/>
  <c r="AV179" i="14" a="1"/>
  <c r="AV179" i="14" s="1"/>
  <c r="AV180" i="14" a="1"/>
  <c r="AV180" i="14" s="1"/>
  <c r="AV183" i="14" a="1"/>
  <c r="AV183" i="14" s="1"/>
  <c r="AV185" i="14" a="1"/>
  <c r="AV185" i="14" s="1"/>
  <c r="AV181" i="14" a="1"/>
  <c r="AV181" i="14" s="1"/>
  <c r="AV182" i="14" a="1"/>
  <c r="AV182" i="14" s="1"/>
  <c r="AV188" i="14" a="1"/>
  <c r="AV188" i="14" s="1"/>
  <c r="AV189" i="14" a="1"/>
  <c r="AV189" i="14" s="1"/>
  <c r="AV184" i="14" a="1"/>
  <c r="AV184" i="14" s="1"/>
  <c r="AV202" i="14" a="1"/>
  <c r="AV202" i="14" s="1"/>
  <c r="AV199" i="14" a="1"/>
  <c r="AV199" i="14" s="1"/>
  <c r="AV204" i="14" a="1"/>
  <c r="AV204" i="14" s="1"/>
  <c r="AV196" i="14" a="1"/>
  <c r="AV196" i="14" s="1"/>
  <c r="AV197" i="14" a="1"/>
  <c r="AV197" i="14" s="1"/>
  <c r="AV206" i="14" a="1"/>
  <c r="AV206" i="14" s="1"/>
  <c r="AV195" i="14" a="1"/>
  <c r="AV195" i="14" s="1"/>
  <c r="AV201" i="14" a="1"/>
  <c r="AV201" i="14" s="1"/>
  <c r="AV194" i="14" a="1"/>
  <c r="AV194" i="14" s="1"/>
  <c r="AV198" i="14" a="1"/>
  <c r="AV198" i="14" s="1"/>
  <c r="AV203" i="14" a="1"/>
  <c r="AV203" i="14" s="1"/>
  <c r="AV190" i="14" a="1"/>
  <c r="AV190" i="14" s="1"/>
  <c r="AV205" i="14" a="1"/>
  <c r="AV205" i="14" s="1"/>
  <c r="AV200" i="14" a="1"/>
  <c r="AV200" i="14" s="1"/>
  <c r="AV210" i="14" a="1"/>
  <c r="AV210" i="14" s="1"/>
  <c r="AV215" i="14" a="1"/>
  <c r="AV215" i="14" s="1"/>
  <c r="AV217" i="14" a="1"/>
  <c r="AV217" i="14" s="1"/>
  <c r="AV218" i="14" a="1"/>
  <c r="AV218" i="14" s="1"/>
  <c r="AV219" i="14" a="1"/>
  <c r="AV219" i="14" s="1"/>
  <c r="AV220" i="14" a="1"/>
  <c r="AV220" i="14" s="1"/>
  <c r="AV221" i="14" a="1"/>
  <c r="AV221" i="14" s="1"/>
  <c r="AV222" i="14" a="1"/>
  <c r="AV222" i="14" s="1"/>
  <c r="AV223" i="14" a="1"/>
  <c r="AV223" i="14" s="1"/>
  <c r="AV211" i="14" a="1"/>
  <c r="AV211" i="14" s="1"/>
  <c r="AV209" i="14" a="1"/>
  <c r="AV209" i="14" s="1"/>
  <c r="AV214" i="14" a="1"/>
  <c r="AV214" i="14" s="1"/>
  <c r="AV212" i="14" a="1"/>
  <c r="AV212" i="14" s="1"/>
  <c r="AV216" i="14" a="1"/>
  <c r="AV216" i="14" s="1"/>
  <c r="AV207" i="14" a="1"/>
  <c r="AV207" i="14" s="1"/>
  <c r="AV208" i="14" a="1"/>
  <c r="AV208" i="14" s="1"/>
  <c r="AV213" i="14" a="1"/>
  <c r="AV213" i="14" s="1"/>
  <c r="AV225" i="14" a="1"/>
  <c r="AV225" i="14" s="1"/>
  <c r="AV224" i="14" a="1"/>
  <c r="AV224" i="14" s="1"/>
  <c r="AV226" i="14" a="1"/>
  <c r="AV226" i="14" s="1"/>
  <c r="AV231" i="14" a="1"/>
  <c r="AV231" i="14" s="1"/>
  <c r="AV227" i="14" a="1"/>
  <c r="AV227" i="14" s="1"/>
  <c r="AV230" i="14" a="1"/>
  <c r="AV230" i="14" s="1"/>
  <c r="AV238" i="14" a="1"/>
  <c r="AV238" i="14" s="1"/>
  <c r="AV240" i="14" a="1"/>
  <c r="AV240" i="14" s="1"/>
  <c r="AV233" i="14" a="1"/>
  <c r="AV233" i="14" s="1"/>
  <c r="AV234" i="14" a="1"/>
  <c r="AV234" i="14" s="1"/>
  <c r="AV235" i="14" a="1"/>
  <c r="AV235" i="14" s="1"/>
  <c r="AV236" i="14" a="1"/>
  <c r="AV236" i="14" s="1"/>
  <c r="AV237" i="14" a="1"/>
  <c r="AV237" i="14" s="1"/>
  <c r="AV239" i="14" a="1"/>
  <c r="AV239" i="14" s="1"/>
  <c r="AV241" i="14" a="1"/>
  <c r="AV241" i="14" s="1"/>
  <c r="AV232" i="14" a="1"/>
  <c r="AV232" i="14" s="1"/>
  <c r="AV229" i="14" a="1"/>
  <c r="AV229" i="14" s="1"/>
  <c r="AV228" i="14" a="1"/>
  <c r="AV228" i="14" s="1"/>
  <c r="D1" i="14" a="1"/>
  <c r="D1" i="14" s="1"/>
  <c r="A59" i="14"/>
  <c r="Z20" i="3"/>
  <c r="BM39" i="14" l="1"/>
  <c r="CC39" i="14" s="1"/>
  <c r="BO9" i="14"/>
  <c r="CG9" i="14" s="1"/>
  <c r="BM21" i="14"/>
  <c r="CC21" i="14" s="1"/>
  <c r="BL21" i="14"/>
  <c r="CA21" i="14" s="1"/>
  <c r="BI43" i="14"/>
  <c r="BU43" i="14" s="1"/>
  <c r="BN43" i="14"/>
  <c r="CE43" i="14" s="1"/>
  <c r="BJ43" i="14"/>
  <c r="BW43" i="14" s="1"/>
  <c r="BK43" i="14"/>
  <c r="BY43" i="14" s="1"/>
  <c r="BL43" i="14"/>
  <c r="CA43" i="14" s="1"/>
  <c r="BM43" i="14"/>
  <c r="CC43" i="14" s="1"/>
  <c r="BO43" i="14"/>
  <c r="CG43" i="14" s="1"/>
  <c r="BK53" i="14"/>
  <c r="BY53" i="14" s="1"/>
  <c r="BN53" i="14"/>
  <c r="CE53" i="14" s="1"/>
  <c r="BL53" i="14"/>
  <c r="CA53" i="14" s="1"/>
  <c r="BM53" i="14"/>
  <c r="CC53" i="14" s="1"/>
  <c r="BO53" i="14"/>
  <c r="CG53" i="14" s="1"/>
  <c r="BJ53" i="14"/>
  <c r="BW53" i="14" s="1"/>
  <c r="BI53" i="14"/>
  <c r="BU53" i="14" s="1"/>
  <c r="BI29" i="14"/>
  <c r="BU29" i="14" s="1"/>
  <c r="BJ29" i="14"/>
  <c r="BW29" i="14" s="1"/>
  <c r="BK29" i="14"/>
  <c r="BY29" i="14" s="1"/>
  <c r="BL29" i="14"/>
  <c r="CA29" i="14" s="1"/>
  <c r="BM29" i="14"/>
  <c r="CC29" i="14" s="1"/>
  <c r="BN29" i="14"/>
  <c r="CE29" i="14" s="1"/>
  <c r="BO29" i="14"/>
  <c r="CG29" i="14" s="1"/>
  <c r="BI31" i="14"/>
  <c r="BU31" i="14" s="1"/>
  <c r="BJ31" i="14"/>
  <c r="BW31" i="14" s="1"/>
  <c r="BK31" i="14"/>
  <c r="BY31" i="14" s="1"/>
  <c r="BL31" i="14"/>
  <c r="CA31" i="14" s="1"/>
  <c r="BM31" i="14"/>
  <c r="CC31" i="14" s="1"/>
  <c r="BN31" i="14"/>
  <c r="CE31" i="14" s="1"/>
  <c r="BO31" i="14"/>
  <c r="CG31" i="14" s="1"/>
  <c r="BI24" i="14"/>
  <c r="BU24" i="14" s="1"/>
  <c r="BJ24" i="14"/>
  <c r="BW24" i="14" s="1"/>
  <c r="BK24" i="14"/>
  <c r="BY24" i="14" s="1"/>
  <c r="BL24" i="14"/>
  <c r="CA24" i="14" s="1"/>
  <c r="BM24" i="14"/>
  <c r="CC24" i="14" s="1"/>
  <c r="BN24" i="14"/>
  <c r="CE24" i="14" s="1"/>
  <c r="BO24" i="14"/>
  <c r="CG24" i="14" s="1"/>
  <c r="BN16" i="14"/>
  <c r="CE16" i="14" s="1"/>
  <c r="BO16" i="14"/>
  <c r="CG16" i="14" s="1"/>
  <c r="BM16" i="14"/>
  <c r="CC16" i="14" s="1"/>
  <c r="BI16" i="14"/>
  <c r="BU16" i="14" s="1"/>
  <c r="BJ16" i="14"/>
  <c r="BW16" i="14" s="1"/>
  <c r="BK16" i="14"/>
  <c r="BY16" i="14" s="1"/>
  <c r="BL16" i="14"/>
  <c r="CA16" i="14" s="1"/>
  <c r="BM23" i="14"/>
  <c r="CC23" i="14" s="1"/>
  <c r="BN23" i="14"/>
  <c r="CE23" i="14" s="1"/>
  <c r="BO23" i="14"/>
  <c r="CG23" i="14" s="1"/>
  <c r="BL23" i="14"/>
  <c r="CA23" i="14" s="1"/>
  <c r="BI23" i="14"/>
  <c r="BU23" i="14" s="1"/>
  <c r="BJ23" i="14"/>
  <c r="BW23" i="14" s="1"/>
  <c r="BK23" i="14"/>
  <c r="BY23" i="14" s="1"/>
  <c r="BK21" i="14"/>
  <c r="BY21" i="14" s="1"/>
  <c r="BI11" i="14"/>
  <c r="BU11" i="14" s="1"/>
  <c r="BJ11" i="14"/>
  <c r="BW11" i="14" s="1"/>
  <c r="BK11" i="14"/>
  <c r="BY11" i="14" s="1"/>
  <c r="BL11" i="14"/>
  <c r="CA11" i="14" s="1"/>
  <c r="BM11" i="14"/>
  <c r="CC11" i="14" s="1"/>
  <c r="BN11" i="14"/>
  <c r="CE11" i="14" s="1"/>
  <c r="BO11" i="14"/>
  <c r="CG11" i="14" s="1"/>
  <c r="BK37" i="14"/>
  <c r="BY37" i="14" s="1"/>
  <c r="BL37" i="14"/>
  <c r="CA37" i="14" s="1"/>
  <c r="BM37" i="14"/>
  <c r="CC37" i="14" s="1"/>
  <c r="BN37" i="14"/>
  <c r="CE37" i="14" s="1"/>
  <c r="BO37" i="14"/>
  <c r="CG37" i="14" s="1"/>
  <c r="BJ37" i="14"/>
  <c r="BW37" i="14" s="1"/>
  <c r="BI37" i="14"/>
  <c r="BU37" i="14" s="1"/>
  <c r="BN9" i="14"/>
  <c r="CE9" i="14" s="1"/>
  <c r="BL56" i="14"/>
  <c r="CA56" i="14" s="1"/>
  <c r="BI56" i="14"/>
  <c r="BU56" i="14" s="1"/>
  <c r="BJ56" i="14"/>
  <c r="BW56" i="14" s="1"/>
  <c r="BK56" i="14"/>
  <c r="BY56" i="14" s="1"/>
  <c r="BM56" i="14"/>
  <c r="CC56" i="14" s="1"/>
  <c r="BO56" i="14"/>
  <c r="CG56" i="14" s="1"/>
  <c r="BN56" i="14"/>
  <c r="CE56" i="14" s="1"/>
  <c r="BI26" i="14"/>
  <c r="BU26" i="14" s="1"/>
  <c r="BJ26" i="14"/>
  <c r="BW26" i="14" s="1"/>
  <c r="BK26" i="14"/>
  <c r="BY26" i="14" s="1"/>
  <c r="BL26" i="14"/>
  <c r="CA26" i="14" s="1"/>
  <c r="BM26" i="14"/>
  <c r="CC26" i="14" s="1"/>
  <c r="BN26" i="14"/>
  <c r="CE26" i="14" s="1"/>
  <c r="BO26" i="14"/>
  <c r="CG26" i="14" s="1"/>
  <c r="BM9" i="14"/>
  <c r="CC9" i="14" s="1"/>
  <c r="BI27" i="14"/>
  <c r="BU27" i="14" s="1"/>
  <c r="BJ27" i="14"/>
  <c r="BW27" i="14" s="1"/>
  <c r="BK27" i="14"/>
  <c r="BY27" i="14" s="1"/>
  <c r="BL27" i="14"/>
  <c r="CA27" i="14" s="1"/>
  <c r="BM27" i="14"/>
  <c r="CC27" i="14" s="1"/>
  <c r="BN27" i="14"/>
  <c r="CE27" i="14" s="1"/>
  <c r="BO27" i="14"/>
  <c r="CG27" i="14" s="1"/>
  <c r="BN32" i="14"/>
  <c r="CE32" i="14" s="1"/>
  <c r="BO32" i="14"/>
  <c r="CG32" i="14" s="1"/>
  <c r="BK32" i="14"/>
  <c r="BY32" i="14" s="1"/>
  <c r="BI32" i="14"/>
  <c r="BU32" i="14" s="1"/>
  <c r="BJ32" i="14"/>
  <c r="BW32" i="14" s="1"/>
  <c r="BM32" i="14"/>
  <c r="CC32" i="14" s="1"/>
  <c r="BL32" i="14"/>
  <c r="CA32" i="14" s="1"/>
  <c r="BJ28" i="14"/>
  <c r="BW28" i="14" s="1"/>
  <c r="BK28" i="14"/>
  <c r="BY28" i="14" s="1"/>
  <c r="BL28" i="14"/>
  <c r="CA28" i="14" s="1"/>
  <c r="BM28" i="14"/>
  <c r="CC28" i="14" s="1"/>
  <c r="BN28" i="14"/>
  <c r="CE28" i="14" s="1"/>
  <c r="BO28" i="14"/>
  <c r="CG28" i="14" s="1"/>
  <c r="BI28" i="14"/>
  <c r="BU28" i="14" s="1"/>
  <c r="BI36" i="14"/>
  <c r="BU36" i="14" s="1"/>
  <c r="BJ36" i="14"/>
  <c r="BW36" i="14" s="1"/>
  <c r="BK36" i="14"/>
  <c r="BY36" i="14" s="1"/>
  <c r="BL36" i="14"/>
  <c r="CA36" i="14" s="1"/>
  <c r="BO36" i="14"/>
  <c r="CG36" i="14" s="1"/>
  <c r="BM36" i="14"/>
  <c r="CC36" i="14" s="1"/>
  <c r="BN36" i="14"/>
  <c r="CE36" i="14" s="1"/>
  <c r="BL9" i="14"/>
  <c r="CA9" i="14" s="1"/>
  <c r="BI51" i="14"/>
  <c r="BU51" i="14" s="1"/>
  <c r="BJ51" i="14"/>
  <c r="BW51" i="14" s="1"/>
  <c r="BK51" i="14"/>
  <c r="BY51" i="14" s="1"/>
  <c r="BL51" i="14"/>
  <c r="CA51" i="14" s="1"/>
  <c r="BN51" i="14"/>
  <c r="CE51" i="14" s="1"/>
  <c r="BM51" i="14"/>
  <c r="CC51" i="14" s="1"/>
  <c r="BO51" i="14"/>
  <c r="CG51" i="14" s="1"/>
  <c r="BO57" i="14"/>
  <c r="CG57" i="14" s="1"/>
  <c r="BL57" i="14"/>
  <c r="CA57" i="14" s="1"/>
  <c r="BN57" i="14"/>
  <c r="CE57" i="14" s="1"/>
  <c r="BI57" i="14"/>
  <c r="BU57" i="14" s="1"/>
  <c r="BJ57" i="14"/>
  <c r="BW57" i="14" s="1"/>
  <c r="BK57" i="14"/>
  <c r="BY57" i="14" s="1"/>
  <c r="BM57" i="14"/>
  <c r="CC57" i="14" s="1"/>
  <c r="BI10" i="14"/>
  <c r="BU10" i="14" s="1"/>
  <c r="BJ10" i="14"/>
  <c r="BW10" i="14" s="1"/>
  <c r="BK10" i="14"/>
  <c r="BY10" i="14" s="1"/>
  <c r="BL10" i="14"/>
  <c r="CA10" i="14" s="1"/>
  <c r="BM10" i="14"/>
  <c r="CC10" i="14" s="1"/>
  <c r="BN10" i="14"/>
  <c r="CE10" i="14" s="1"/>
  <c r="BO10" i="14"/>
  <c r="CG10" i="14" s="1"/>
  <c r="BI17" i="14"/>
  <c r="BU17" i="14" s="1"/>
  <c r="BJ17" i="14"/>
  <c r="BW17" i="14" s="1"/>
  <c r="BK17" i="14"/>
  <c r="BY17" i="14" s="1"/>
  <c r="BL17" i="14"/>
  <c r="CA17" i="14" s="1"/>
  <c r="BM17" i="14"/>
  <c r="CC17" i="14" s="1"/>
  <c r="BN17" i="14"/>
  <c r="CE17" i="14" s="1"/>
  <c r="BO17" i="14"/>
  <c r="CG17" i="14" s="1"/>
  <c r="BO41" i="14"/>
  <c r="CG41" i="14" s="1"/>
  <c r="BI41" i="14"/>
  <c r="BU41" i="14" s="1"/>
  <c r="BJ41" i="14"/>
  <c r="BW41" i="14" s="1"/>
  <c r="BK41" i="14"/>
  <c r="BY41" i="14" s="1"/>
  <c r="BL41" i="14"/>
  <c r="CA41" i="14" s="1"/>
  <c r="BM41" i="14"/>
  <c r="CC41" i="14" s="1"/>
  <c r="BN41" i="14"/>
  <c r="CE41" i="14" s="1"/>
  <c r="BL30" i="14"/>
  <c r="CA30" i="14" s="1"/>
  <c r="BM30" i="14"/>
  <c r="CC30" i="14" s="1"/>
  <c r="BN30" i="14"/>
  <c r="CE30" i="14" s="1"/>
  <c r="BO30" i="14"/>
  <c r="CG30" i="14" s="1"/>
  <c r="BK30" i="14"/>
  <c r="BY30" i="14" s="1"/>
  <c r="BI30" i="14"/>
  <c r="BU30" i="14" s="1"/>
  <c r="BJ30" i="14"/>
  <c r="BW30" i="14" s="1"/>
  <c r="BI15" i="14"/>
  <c r="BU15" i="14" s="1"/>
  <c r="BJ15" i="14"/>
  <c r="BW15" i="14" s="1"/>
  <c r="BK15" i="14"/>
  <c r="BY15" i="14" s="1"/>
  <c r="BL15" i="14"/>
  <c r="CA15" i="14" s="1"/>
  <c r="BM15" i="14"/>
  <c r="CC15" i="14" s="1"/>
  <c r="BN15" i="14"/>
  <c r="CE15" i="14" s="1"/>
  <c r="BO15" i="14"/>
  <c r="CG15" i="14" s="1"/>
  <c r="BI38" i="14"/>
  <c r="BU38" i="14" s="1"/>
  <c r="BJ38" i="14"/>
  <c r="BW38" i="14" s="1"/>
  <c r="BK38" i="14"/>
  <c r="BY38" i="14" s="1"/>
  <c r="BL38" i="14"/>
  <c r="CA38" i="14" s="1"/>
  <c r="BM38" i="14"/>
  <c r="CC38" i="14" s="1"/>
  <c r="BN38" i="14"/>
  <c r="CE38" i="14" s="1"/>
  <c r="BO38" i="14"/>
  <c r="CG38" i="14" s="1"/>
  <c r="BK9" i="14"/>
  <c r="BY9" i="14" s="1"/>
  <c r="BK40" i="14"/>
  <c r="BY40" i="14" s="1"/>
  <c r="BI40" i="14"/>
  <c r="BU40" i="14" s="1"/>
  <c r="BJ40" i="14"/>
  <c r="BW40" i="14" s="1"/>
  <c r="BL40" i="14"/>
  <c r="CA40" i="14" s="1"/>
  <c r="BM40" i="14"/>
  <c r="CC40" i="14" s="1"/>
  <c r="BN40" i="14"/>
  <c r="CE40" i="14" s="1"/>
  <c r="BO40" i="14"/>
  <c r="CG40" i="14" s="1"/>
  <c r="BJ9" i="14"/>
  <c r="BW9" i="14" s="1"/>
  <c r="BN48" i="14"/>
  <c r="CE48" i="14" s="1"/>
  <c r="BO48" i="14"/>
  <c r="CG48" i="14" s="1"/>
  <c r="BK48" i="14"/>
  <c r="BY48" i="14" s="1"/>
  <c r="BI48" i="14"/>
  <c r="BU48" i="14" s="1"/>
  <c r="BJ48" i="14"/>
  <c r="BW48" i="14" s="1"/>
  <c r="BM48" i="14"/>
  <c r="CC48" i="14" s="1"/>
  <c r="BL48" i="14"/>
  <c r="CA48" i="14" s="1"/>
  <c r="BL46" i="14"/>
  <c r="CA46" i="14" s="1"/>
  <c r="BM46" i="14"/>
  <c r="CC46" i="14" s="1"/>
  <c r="BN46" i="14"/>
  <c r="CE46" i="14" s="1"/>
  <c r="BO46" i="14"/>
  <c r="CG46" i="14" s="1"/>
  <c r="BK46" i="14"/>
  <c r="BY46" i="14" s="1"/>
  <c r="BI46" i="14"/>
  <c r="BU46" i="14" s="1"/>
  <c r="BJ46" i="14"/>
  <c r="BW46" i="14" s="1"/>
  <c r="BI6" i="14"/>
  <c r="BU6" i="14" s="1"/>
  <c r="BJ6" i="14"/>
  <c r="BW6" i="14" s="1"/>
  <c r="BK6" i="14"/>
  <c r="BY6" i="14" s="1"/>
  <c r="BL6" i="14"/>
  <c r="CA6" i="14" s="1"/>
  <c r="BM6" i="14"/>
  <c r="CC6" i="14" s="1"/>
  <c r="BN6" i="14"/>
  <c r="CE6" i="14" s="1"/>
  <c r="BO6" i="14"/>
  <c r="CG6" i="14" s="1"/>
  <c r="BI9" i="14"/>
  <c r="BU9" i="14" s="1"/>
  <c r="BI35" i="14"/>
  <c r="BU35" i="14" s="1"/>
  <c r="BJ35" i="14"/>
  <c r="BW35" i="14" s="1"/>
  <c r="BK35" i="14"/>
  <c r="BY35" i="14" s="1"/>
  <c r="BL35" i="14"/>
  <c r="CA35" i="14" s="1"/>
  <c r="BM35" i="14"/>
  <c r="CC35" i="14" s="1"/>
  <c r="BN35" i="14"/>
  <c r="CE35" i="14" s="1"/>
  <c r="BO35" i="14"/>
  <c r="CG35" i="14" s="1"/>
  <c r="BI13" i="14"/>
  <c r="BU13" i="14" s="1"/>
  <c r="BJ13" i="14"/>
  <c r="BW13" i="14" s="1"/>
  <c r="BK13" i="14"/>
  <c r="BY13" i="14" s="1"/>
  <c r="BL13" i="14"/>
  <c r="CA13" i="14" s="1"/>
  <c r="BM13" i="14"/>
  <c r="CC13" i="14" s="1"/>
  <c r="BN13" i="14"/>
  <c r="CE13" i="14" s="1"/>
  <c r="BO13" i="14"/>
  <c r="CG13" i="14" s="1"/>
  <c r="BI47" i="14"/>
  <c r="BU47" i="14" s="1"/>
  <c r="BJ47" i="14"/>
  <c r="BW47" i="14" s="1"/>
  <c r="BK47" i="14"/>
  <c r="BY47" i="14" s="1"/>
  <c r="BL47" i="14"/>
  <c r="CA47" i="14" s="1"/>
  <c r="BM47" i="14"/>
  <c r="CC47" i="14" s="1"/>
  <c r="BN47" i="14"/>
  <c r="CE47" i="14" s="1"/>
  <c r="BO47" i="14"/>
  <c r="CG47" i="14" s="1"/>
  <c r="BJ44" i="14"/>
  <c r="BW44" i="14" s="1"/>
  <c r="BK44" i="14"/>
  <c r="BY44" i="14" s="1"/>
  <c r="BO44" i="14"/>
  <c r="CG44" i="14" s="1"/>
  <c r="BL44" i="14"/>
  <c r="CA44" i="14" s="1"/>
  <c r="BM44" i="14"/>
  <c r="CC44" i="14" s="1"/>
  <c r="BN44" i="14"/>
  <c r="CE44" i="14" s="1"/>
  <c r="BI44" i="14"/>
  <c r="BU44" i="14" s="1"/>
  <c r="BI4" i="14"/>
  <c r="BU4" i="14" s="1"/>
  <c r="BJ4" i="14"/>
  <c r="BW4" i="14" s="1"/>
  <c r="BK4" i="14"/>
  <c r="BY4" i="14" s="1"/>
  <c r="BL4" i="14"/>
  <c r="CA4" i="14" s="1"/>
  <c r="BM4" i="14"/>
  <c r="CC4" i="14" s="1"/>
  <c r="BN4" i="14"/>
  <c r="CE4" i="14" s="1"/>
  <c r="BO4" i="14"/>
  <c r="CG4" i="14" s="1"/>
  <c r="BI18" i="14"/>
  <c r="BU18" i="14" s="1"/>
  <c r="BO18" i="14"/>
  <c r="CG18" i="14" s="1"/>
  <c r="BJ18" i="14"/>
  <c r="BW18" i="14" s="1"/>
  <c r="BK18" i="14"/>
  <c r="BY18" i="14" s="1"/>
  <c r="BL18" i="14"/>
  <c r="CA18" i="14" s="1"/>
  <c r="BM18" i="14"/>
  <c r="CC18" i="14" s="1"/>
  <c r="BN18" i="14"/>
  <c r="CE18" i="14" s="1"/>
  <c r="BI22" i="14"/>
  <c r="BU22" i="14" s="1"/>
  <c r="BJ22" i="14"/>
  <c r="BW22" i="14" s="1"/>
  <c r="BK22" i="14"/>
  <c r="BY22" i="14" s="1"/>
  <c r="BL22" i="14"/>
  <c r="CA22" i="14" s="1"/>
  <c r="BM22" i="14"/>
  <c r="CC22" i="14" s="1"/>
  <c r="BN22" i="14"/>
  <c r="CE22" i="14" s="1"/>
  <c r="BO22" i="14"/>
  <c r="CG22" i="14" s="1"/>
  <c r="BI8" i="14"/>
  <c r="BU8" i="14" s="1"/>
  <c r="BJ8" i="14"/>
  <c r="BW8" i="14" s="1"/>
  <c r="BK8" i="14"/>
  <c r="BY8" i="14" s="1"/>
  <c r="BL8" i="14"/>
  <c r="CA8" i="14" s="1"/>
  <c r="BM8" i="14"/>
  <c r="CC8" i="14" s="1"/>
  <c r="BN8" i="14"/>
  <c r="CE8" i="14" s="1"/>
  <c r="BO8" i="14"/>
  <c r="CG8" i="14" s="1"/>
  <c r="BI20" i="14"/>
  <c r="BU20" i="14" s="1"/>
  <c r="BJ20" i="14"/>
  <c r="BW20" i="14" s="1"/>
  <c r="BK20" i="14"/>
  <c r="BY20" i="14" s="1"/>
  <c r="BL20" i="14"/>
  <c r="CA20" i="14" s="1"/>
  <c r="BM20" i="14"/>
  <c r="CC20" i="14" s="1"/>
  <c r="BN20" i="14"/>
  <c r="CE20" i="14" s="1"/>
  <c r="BO20" i="14"/>
  <c r="CG20" i="14" s="1"/>
  <c r="BJ58" i="14"/>
  <c r="BW58" i="14" s="1"/>
  <c r="BM58" i="14"/>
  <c r="CC58" i="14" s="1"/>
  <c r="BI58" i="14"/>
  <c r="BU58" i="14" s="1"/>
  <c r="BK58" i="14"/>
  <c r="BY58" i="14" s="1"/>
  <c r="BL58" i="14"/>
  <c r="CA58" i="14" s="1"/>
  <c r="BN58" i="14"/>
  <c r="CE58" i="14" s="1"/>
  <c r="BO58" i="14"/>
  <c r="CG58" i="14" s="1"/>
  <c r="BK39" i="14"/>
  <c r="BY39" i="14" s="1"/>
  <c r="BL14" i="14"/>
  <c r="CA14" i="14" s="1"/>
  <c r="BM14" i="14"/>
  <c r="CC14" i="14" s="1"/>
  <c r="BN14" i="14"/>
  <c r="CE14" i="14" s="1"/>
  <c r="BO14" i="14"/>
  <c r="CG14" i="14" s="1"/>
  <c r="BK14" i="14"/>
  <c r="BY14" i="14" s="1"/>
  <c r="BI14" i="14"/>
  <c r="BU14" i="14" s="1"/>
  <c r="BJ14" i="14"/>
  <c r="BW14" i="14" s="1"/>
  <c r="BM7" i="14"/>
  <c r="CC7" i="14" s="1"/>
  <c r="BN7" i="14"/>
  <c r="CE7" i="14" s="1"/>
  <c r="BO7" i="14"/>
  <c r="CG7" i="14" s="1"/>
  <c r="BI7" i="14"/>
  <c r="BU7" i="14" s="1"/>
  <c r="BJ7" i="14"/>
  <c r="BW7" i="14" s="1"/>
  <c r="BK7" i="14"/>
  <c r="BY7" i="14" s="1"/>
  <c r="BL7" i="14"/>
  <c r="CA7" i="14" s="1"/>
  <c r="BO25" i="14"/>
  <c r="CG25" i="14" s="1"/>
  <c r="BN25" i="14"/>
  <c r="CE25" i="14" s="1"/>
  <c r="BI25" i="14"/>
  <c r="BU25" i="14" s="1"/>
  <c r="BJ25" i="14"/>
  <c r="BW25" i="14" s="1"/>
  <c r="BK25" i="14"/>
  <c r="BY25" i="14" s="1"/>
  <c r="BL25" i="14"/>
  <c r="CA25" i="14" s="1"/>
  <c r="BM25" i="14"/>
  <c r="CC25" i="14" s="1"/>
  <c r="BI39" i="14"/>
  <c r="BU39" i="14" s="1"/>
  <c r="BI52" i="14"/>
  <c r="BU52" i="14" s="1"/>
  <c r="BK52" i="14"/>
  <c r="BY52" i="14" s="1"/>
  <c r="BJ52" i="14"/>
  <c r="BW52" i="14" s="1"/>
  <c r="BL52" i="14"/>
  <c r="CA52" i="14" s="1"/>
  <c r="BM52" i="14"/>
  <c r="CC52" i="14" s="1"/>
  <c r="BN52" i="14"/>
  <c r="CE52" i="14" s="1"/>
  <c r="BO52" i="14"/>
  <c r="CG52" i="14" s="1"/>
  <c r="BI45" i="14"/>
  <c r="BU45" i="14" s="1"/>
  <c r="BJ45" i="14"/>
  <c r="BW45" i="14" s="1"/>
  <c r="BK45" i="14"/>
  <c r="BY45" i="14" s="1"/>
  <c r="BL45" i="14"/>
  <c r="CA45" i="14" s="1"/>
  <c r="BM45" i="14"/>
  <c r="CC45" i="14" s="1"/>
  <c r="BN45" i="14"/>
  <c r="CE45" i="14" s="1"/>
  <c r="BO45" i="14"/>
  <c r="CG45" i="14" s="1"/>
  <c r="BI34" i="14"/>
  <c r="BU34" i="14" s="1"/>
  <c r="BJ34" i="14"/>
  <c r="BW34" i="14" s="1"/>
  <c r="BK34" i="14"/>
  <c r="BY34" i="14" s="1"/>
  <c r="BL34" i="14"/>
  <c r="CA34" i="14" s="1"/>
  <c r="BM34" i="14"/>
  <c r="CC34" i="14" s="1"/>
  <c r="BO34" i="14"/>
  <c r="CG34" i="14" s="1"/>
  <c r="BN34" i="14"/>
  <c r="CE34" i="14" s="1"/>
  <c r="BK5" i="14"/>
  <c r="BY5" i="14" s="1"/>
  <c r="BL5" i="14"/>
  <c r="CA5" i="14" s="1"/>
  <c r="BM5" i="14"/>
  <c r="CC5" i="14" s="1"/>
  <c r="BN5" i="14"/>
  <c r="CE5" i="14" s="1"/>
  <c r="BO5" i="14"/>
  <c r="CG5" i="14" s="1"/>
  <c r="BI5" i="14"/>
  <c r="BU5" i="14" s="1"/>
  <c r="BJ5" i="14"/>
  <c r="BW5" i="14" s="1"/>
  <c r="BI21" i="14"/>
  <c r="BU21" i="14" s="1"/>
  <c r="BJ39" i="14"/>
  <c r="BW39" i="14" s="1"/>
  <c r="BI19" i="14"/>
  <c r="BU19" i="14" s="1"/>
  <c r="BJ19" i="14"/>
  <c r="BW19" i="14" s="1"/>
  <c r="BK19" i="14"/>
  <c r="BY19" i="14" s="1"/>
  <c r="BL19" i="14"/>
  <c r="CA19" i="14" s="1"/>
  <c r="BM19" i="14"/>
  <c r="CC19" i="14" s="1"/>
  <c r="BN19" i="14"/>
  <c r="CE19" i="14" s="1"/>
  <c r="BO19" i="14"/>
  <c r="CG19" i="14" s="1"/>
  <c r="BJ21" i="14"/>
  <c r="BW21" i="14" s="1"/>
  <c r="BL39" i="14"/>
  <c r="CA39" i="14" s="1"/>
  <c r="BI49" i="14"/>
  <c r="BU49" i="14" s="1"/>
  <c r="BL49" i="14"/>
  <c r="CA49" i="14" s="1"/>
  <c r="BJ49" i="14"/>
  <c r="BW49" i="14" s="1"/>
  <c r="BK49" i="14"/>
  <c r="BY49" i="14" s="1"/>
  <c r="BM49" i="14"/>
  <c r="CC49" i="14" s="1"/>
  <c r="BN49" i="14"/>
  <c r="CE49" i="14" s="1"/>
  <c r="BO49" i="14"/>
  <c r="CG49" i="14" s="1"/>
  <c r="BI54" i="14"/>
  <c r="BU54" i="14" s="1"/>
  <c r="BJ54" i="14"/>
  <c r="BW54" i="14" s="1"/>
  <c r="BK54" i="14"/>
  <c r="BY54" i="14" s="1"/>
  <c r="BL54" i="14"/>
  <c r="CA54" i="14" s="1"/>
  <c r="BM54" i="14"/>
  <c r="CC54" i="14" s="1"/>
  <c r="BN54" i="14"/>
  <c r="CE54" i="14" s="1"/>
  <c r="BO54" i="14"/>
  <c r="CG54" i="14" s="1"/>
  <c r="BI42" i="14"/>
  <c r="BU42" i="14" s="1"/>
  <c r="BJ42" i="14"/>
  <c r="BW42" i="14" s="1"/>
  <c r="BM42" i="14"/>
  <c r="CC42" i="14" s="1"/>
  <c r="BK42" i="14"/>
  <c r="BY42" i="14" s="1"/>
  <c r="BL42" i="14"/>
  <c r="CA42" i="14" s="1"/>
  <c r="BN42" i="14"/>
  <c r="CE42" i="14" s="1"/>
  <c r="BO42" i="14"/>
  <c r="CG42" i="14" s="1"/>
  <c r="BI33" i="14"/>
  <c r="BU33" i="14" s="1"/>
  <c r="BJ33" i="14"/>
  <c r="BW33" i="14" s="1"/>
  <c r="BK33" i="14"/>
  <c r="BY33" i="14" s="1"/>
  <c r="BL33" i="14"/>
  <c r="CA33" i="14" s="1"/>
  <c r="BM33" i="14"/>
  <c r="CC33" i="14" s="1"/>
  <c r="BN33" i="14"/>
  <c r="CE33" i="14" s="1"/>
  <c r="BO33" i="14"/>
  <c r="CG33" i="14" s="1"/>
  <c r="BJ12" i="14"/>
  <c r="BW12" i="14" s="1"/>
  <c r="BK12" i="14"/>
  <c r="BY12" i="14" s="1"/>
  <c r="BL12" i="14"/>
  <c r="CA12" i="14" s="1"/>
  <c r="BM12" i="14"/>
  <c r="CC12" i="14" s="1"/>
  <c r="BN12" i="14"/>
  <c r="CE12" i="14" s="1"/>
  <c r="BO12" i="14"/>
  <c r="CG12" i="14" s="1"/>
  <c r="BI12" i="14"/>
  <c r="BU12" i="14" s="1"/>
  <c r="BO21" i="14"/>
  <c r="CG21" i="14" s="1"/>
  <c r="BO39" i="14"/>
  <c r="CG39" i="14" s="1"/>
  <c r="BI3" i="14"/>
  <c r="BU3" i="14" s="1"/>
  <c r="BJ3" i="14"/>
  <c r="BW3" i="14" s="1"/>
  <c r="BK3" i="14"/>
  <c r="BY3" i="14" s="1"/>
  <c r="BL3" i="14"/>
  <c r="CA3" i="14" s="1"/>
  <c r="BM3" i="14"/>
  <c r="CC3" i="14" s="1"/>
  <c r="BN3" i="14"/>
  <c r="CE3" i="14" s="1"/>
  <c r="BO3" i="14"/>
  <c r="CG3" i="14" s="1"/>
  <c r="BN21" i="14"/>
  <c r="CE21" i="14" s="1"/>
  <c r="BN39" i="14"/>
  <c r="CE39" i="14" s="1"/>
  <c r="BM55" i="14"/>
  <c r="CC55" i="14" s="1"/>
  <c r="BN55" i="14"/>
  <c r="CE55" i="14" s="1"/>
  <c r="BO55" i="14"/>
  <c r="CG55" i="14" s="1"/>
  <c r="BJ55" i="14"/>
  <c r="BW55" i="14" s="1"/>
  <c r="BI55" i="14"/>
  <c r="BU55" i="14" s="1"/>
  <c r="BK55" i="14"/>
  <c r="BY55" i="14" s="1"/>
  <c r="BL55" i="14"/>
  <c r="CA55" i="14" s="1"/>
  <c r="BI50" i="14"/>
  <c r="BU50" i="14" s="1"/>
  <c r="BJ50" i="14"/>
  <c r="BW50" i="14" s="1"/>
  <c r="BO50" i="14"/>
  <c r="CG50" i="14" s="1"/>
  <c r="BK50" i="14"/>
  <c r="BY50" i="14" s="1"/>
  <c r="BM50" i="14"/>
  <c r="CC50" i="14" s="1"/>
  <c r="BL50" i="14"/>
  <c r="CA50" i="14" s="1"/>
  <c r="BN50" i="14"/>
  <c r="CE50" i="14" s="1"/>
  <c r="BH39" i="14"/>
  <c r="BS39" i="14" s="1"/>
  <c r="BH27" i="14"/>
  <c r="BS27" i="14" s="1"/>
  <c r="BH32" i="14"/>
  <c r="BS32" i="14" s="1"/>
  <c r="BH28" i="14"/>
  <c r="BS28" i="14" s="1"/>
  <c r="BH36" i="14"/>
  <c r="BS36" i="14" s="1"/>
  <c r="BH51" i="14"/>
  <c r="BS51" i="14" s="1"/>
  <c r="BH57" i="14"/>
  <c r="BS57" i="14" s="1"/>
  <c r="BH41" i="14"/>
  <c r="BS41" i="14" s="1"/>
  <c r="BH30" i="14"/>
  <c r="BS30" i="14" s="1"/>
  <c r="BH38" i="14"/>
  <c r="BS38" i="14" s="1"/>
  <c r="BH40" i="14"/>
  <c r="BS40" i="14" s="1"/>
  <c r="BH48" i="14"/>
  <c r="BS48" i="14" s="1"/>
  <c r="BH46" i="14"/>
  <c r="BS46" i="14" s="1"/>
  <c r="BH21" i="14"/>
  <c r="BS21" i="14" s="1"/>
  <c r="BH35" i="14"/>
  <c r="BS35" i="14" s="1"/>
  <c r="BH47" i="14"/>
  <c r="BS47" i="14" s="1"/>
  <c r="BH44" i="14"/>
  <c r="BS44" i="14" s="1"/>
  <c r="BH58" i="14"/>
  <c r="BS58" i="14" s="1"/>
  <c r="BH26" i="14"/>
  <c r="BS26" i="14" s="1"/>
  <c r="BH25" i="14"/>
  <c r="BS25" i="14" s="1"/>
  <c r="BH52" i="14"/>
  <c r="BS52" i="14" s="1"/>
  <c r="BH45" i="14"/>
  <c r="BS45" i="14" s="1"/>
  <c r="BH34" i="14"/>
  <c r="BS34" i="14" s="1"/>
  <c r="BH49" i="14"/>
  <c r="BS49" i="14" s="1"/>
  <c r="BH54" i="14"/>
  <c r="BS54" i="14" s="1"/>
  <c r="BH42" i="14"/>
  <c r="BS42" i="14" s="1"/>
  <c r="BH33" i="14"/>
  <c r="BS33" i="14" s="1"/>
  <c r="BH55" i="14"/>
  <c r="BS55" i="14" s="1"/>
  <c r="BH50" i="14"/>
  <c r="BS50" i="14" s="1"/>
  <c r="BH56" i="14"/>
  <c r="BS56" i="14" s="1"/>
  <c r="BH43" i="14"/>
  <c r="BS43" i="14" s="1"/>
  <c r="BH53" i="14"/>
  <c r="BS53" i="14" s="1"/>
  <c r="BH29" i="14"/>
  <c r="BS29" i="14" s="1"/>
  <c r="BH31" i="14"/>
  <c r="BS31" i="14" s="1"/>
  <c r="BH24" i="14"/>
  <c r="BS24" i="14" s="1"/>
  <c r="BH23" i="14"/>
  <c r="BS23" i="14" s="1"/>
  <c r="BH37" i="14"/>
  <c r="BS37" i="14" s="1"/>
  <c r="BH5" i="14"/>
  <c r="BS5" i="14" s="1"/>
  <c r="BH19" i="14"/>
  <c r="BS19" i="14" s="1"/>
  <c r="BH12" i="14"/>
  <c r="BS12" i="14" s="1"/>
  <c r="BH3" i="14"/>
  <c r="BS3" i="14" s="1"/>
  <c r="BH14" i="14"/>
  <c r="BS14" i="14" s="1"/>
  <c r="BH11" i="14"/>
  <c r="BS11" i="14" s="1"/>
  <c r="BH9" i="14"/>
  <c r="BS9" i="14" s="1"/>
  <c r="BH16" i="14"/>
  <c r="BS16" i="14" s="1"/>
  <c r="BH7" i="14"/>
  <c r="BS7" i="14" s="1"/>
  <c r="BH10" i="14"/>
  <c r="BS10" i="14" s="1"/>
  <c r="BH17" i="14"/>
  <c r="BS17" i="14" s="1"/>
  <c r="BH15" i="14"/>
  <c r="BS15" i="14" s="1"/>
  <c r="BH6" i="14"/>
  <c r="BS6" i="14" s="1"/>
  <c r="BH13" i="14"/>
  <c r="BS13" i="14" s="1"/>
  <c r="BH4" i="14"/>
  <c r="BS4" i="14" s="1"/>
  <c r="BH18" i="14"/>
  <c r="BS18" i="14" s="1"/>
  <c r="BH22" i="14"/>
  <c r="BS22" i="14" s="1"/>
  <c r="BH8" i="14"/>
  <c r="BS8" i="14" s="1"/>
  <c r="BH20" i="14"/>
  <c r="BS20" i="14" s="1"/>
  <c r="X25" i="14"/>
  <c r="X23" i="14"/>
  <c r="AL25" i="14"/>
  <c r="X37" i="14"/>
  <c r="Z37" i="14"/>
  <c r="AL37" i="14"/>
  <c r="AL23" i="14"/>
  <c r="Z23" i="14"/>
  <c r="Z25" i="14"/>
  <c r="BG23" i="14"/>
  <c r="BG25" i="14"/>
  <c r="Z58" i="14"/>
  <c r="X58" i="14"/>
  <c r="AL58" i="14"/>
  <c r="BG58" i="14"/>
  <c r="BG37" i="14"/>
  <c r="L23" i="14"/>
  <c r="L37" i="14"/>
  <c r="L25" i="14"/>
  <c r="L11" i="14"/>
  <c r="BG11" i="14"/>
  <c r="Z11" i="14"/>
  <c r="X11" i="14"/>
  <c r="L58" i="14"/>
  <c r="AL11" i="14"/>
  <c r="L38" i="14"/>
  <c r="O20" i="14"/>
  <c r="X14" i="14"/>
  <c r="O38" i="14"/>
  <c r="U20" i="14"/>
  <c r="Z14" i="14"/>
  <c r="AL36" i="14"/>
  <c r="X15" i="14"/>
  <c r="J58" i="14"/>
  <c r="AM23" i="14"/>
  <c r="AM58" i="14"/>
  <c r="O37" i="14"/>
  <c r="AM11" i="14"/>
  <c r="O23" i="14"/>
  <c r="U58" i="14"/>
  <c r="AM37" i="14"/>
  <c r="U11" i="14"/>
  <c r="O58" i="14"/>
  <c r="U37" i="14"/>
  <c r="O11" i="14"/>
  <c r="U23" i="14"/>
  <c r="U38" i="14"/>
  <c r="AM14" i="14"/>
  <c r="Z20" i="14"/>
  <c r="AM25" i="14"/>
  <c r="BG38" i="14"/>
  <c r="AL14" i="14"/>
  <c r="L20" i="14"/>
  <c r="Z38" i="14"/>
  <c r="U14" i="14"/>
  <c r="BG20" i="14"/>
  <c r="X38" i="14"/>
  <c r="O14" i="14"/>
  <c r="X20" i="14"/>
  <c r="AM38" i="14"/>
  <c r="L14" i="14"/>
  <c r="AM20" i="14"/>
  <c r="U25" i="14"/>
  <c r="AL38" i="14"/>
  <c r="BG14" i="14"/>
  <c r="AL20" i="14"/>
  <c r="O25" i="14"/>
  <c r="AM15" i="14"/>
  <c r="Z16" i="14"/>
  <c r="Z9" i="14"/>
  <c r="X9" i="14"/>
  <c r="J37" i="14"/>
  <c r="AM9" i="14"/>
  <c r="J23" i="14"/>
  <c r="P11" i="14"/>
  <c r="AL9" i="14"/>
  <c r="J9" i="14"/>
  <c r="J38" i="14"/>
  <c r="P14" i="14"/>
  <c r="U9" i="14"/>
  <c r="P58" i="14"/>
  <c r="P9" i="14"/>
  <c r="P25" i="14"/>
  <c r="J20" i="14"/>
  <c r="O9" i="14"/>
  <c r="J25" i="14"/>
  <c r="P15" i="14"/>
  <c r="L9" i="14"/>
  <c r="P38" i="14"/>
  <c r="AL15" i="14"/>
  <c r="BG9" i="14"/>
  <c r="O15" i="14"/>
  <c r="J14" i="14"/>
  <c r="L15" i="14"/>
  <c r="BG15" i="14"/>
  <c r="Z15" i="14"/>
  <c r="U15" i="14"/>
  <c r="P37" i="14"/>
  <c r="J15" i="14"/>
  <c r="P20" i="14"/>
  <c r="P23" i="14"/>
  <c r="J11" i="14"/>
  <c r="BG16" i="14"/>
  <c r="AK9" i="14"/>
  <c r="J16" i="14"/>
  <c r="AK36" i="14"/>
  <c r="Q9" i="14"/>
  <c r="U36" i="14"/>
  <c r="Q37" i="14"/>
  <c r="Q36" i="14"/>
  <c r="AK15" i="14"/>
  <c r="AK58" i="14"/>
  <c r="P36" i="14"/>
  <c r="O36" i="14"/>
  <c r="Q15" i="14"/>
  <c r="AK20" i="14"/>
  <c r="AL16" i="14"/>
  <c r="L36" i="14"/>
  <c r="AK23" i="14"/>
  <c r="O16" i="14"/>
  <c r="BG36" i="14"/>
  <c r="Q20" i="14"/>
  <c r="X16" i="14"/>
  <c r="Z36" i="14"/>
  <c r="AK14" i="14"/>
  <c r="AK25" i="14"/>
  <c r="Q58" i="14"/>
  <c r="AM16" i="14"/>
  <c r="J36" i="14"/>
  <c r="AK11" i="14"/>
  <c r="AK16" i="14"/>
  <c r="Q14" i="14"/>
  <c r="Q25" i="14"/>
  <c r="Q38" i="14"/>
  <c r="U16" i="14"/>
  <c r="Q11" i="14"/>
  <c r="Q23" i="14"/>
  <c r="Q16" i="14"/>
  <c r="AK37" i="14"/>
  <c r="AK38" i="14"/>
  <c r="P16" i="14"/>
  <c r="L16" i="14"/>
  <c r="X36" i="14"/>
  <c r="AM36" i="14"/>
  <c r="M12" i="14"/>
  <c r="AC58" i="14"/>
  <c r="L32" i="14"/>
  <c r="AG37" i="14"/>
  <c r="AC23" i="14"/>
  <c r="AC38" i="14"/>
  <c r="BG28" i="14"/>
  <c r="AC15" i="14"/>
  <c r="P19" i="14"/>
  <c r="AK24" i="14"/>
  <c r="M32" i="14"/>
  <c r="AG9" i="14"/>
  <c r="L28" i="14"/>
  <c r="AG38" i="14"/>
  <c r="AG14" i="14"/>
  <c r="Z28" i="14"/>
  <c r="L12" i="14"/>
  <c r="BG32" i="14"/>
  <c r="M23" i="14"/>
  <c r="AC25" i="14"/>
  <c r="M58" i="14"/>
  <c r="J28" i="14"/>
  <c r="BG12" i="14"/>
  <c r="Z32" i="14"/>
  <c r="M25" i="14"/>
  <c r="T32" i="14"/>
  <c r="Y23" i="14"/>
  <c r="AG36" i="14"/>
  <c r="X28" i="14"/>
  <c r="Z12" i="14"/>
  <c r="J32" i="14"/>
  <c r="AC9" i="14"/>
  <c r="M38" i="14"/>
  <c r="AC37" i="14"/>
  <c r="AG11" i="14"/>
  <c r="AM28" i="14"/>
  <c r="J12" i="14"/>
  <c r="X32" i="14"/>
  <c r="M9" i="14"/>
  <c r="M37" i="14"/>
  <c r="M14" i="14"/>
  <c r="AG20" i="14"/>
  <c r="AL28" i="14"/>
  <c r="X12" i="14"/>
  <c r="AM32" i="14"/>
  <c r="AG16" i="14"/>
  <c r="AK28" i="14"/>
  <c r="AM12" i="14"/>
  <c r="AL32" i="14"/>
  <c r="AC36" i="14"/>
  <c r="U28" i="14"/>
  <c r="AL12" i="14"/>
  <c r="M36" i="14"/>
  <c r="AC11" i="14"/>
  <c r="AK32" i="14"/>
  <c r="AC16" i="14"/>
  <c r="M11" i="14"/>
  <c r="AG28" i="14"/>
  <c r="U12" i="14"/>
  <c r="U32" i="14"/>
  <c r="Y9" i="14"/>
  <c r="M16" i="14"/>
  <c r="AG15" i="14"/>
  <c r="AC20" i="14"/>
  <c r="Q28" i="14"/>
  <c r="AK12" i="14"/>
  <c r="AG32" i="14"/>
  <c r="P28" i="14"/>
  <c r="AG12" i="14"/>
  <c r="Q32" i="14"/>
  <c r="M20" i="14"/>
  <c r="O28" i="14"/>
  <c r="Q12" i="14"/>
  <c r="P32" i="14"/>
  <c r="AG23" i="14"/>
  <c r="AC14" i="14"/>
  <c r="AC28" i="14"/>
  <c r="P12" i="14"/>
  <c r="O32" i="14"/>
  <c r="AG58" i="14"/>
  <c r="M15" i="14"/>
  <c r="M28" i="14"/>
  <c r="O12" i="14"/>
  <c r="AC32" i="14"/>
  <c r="AG25" i="14"/>
  <c r="AC12" i="14"/>
  <c r="U24" i="14"/>
  <c r="O19" i="14"/>
  <c r="Y38" i="14"/>
  <c r="AG24" i="14"/>
  <c r="T24" i="14"/>
  <c r="T11" i="14"/>
  <c r="AC19" i="14"/>
  <c r="Q24" i="14"/>
  <c r="M19" i="14"/>
  <c r="Y58" i="14"/>
  <c r="AM24" i="14"/>
  <c r="Y16" i="14"/>
  <c r="T37" i="14"/>
  <c r="T15" i="14"/>
  <c r="Y28" i="14"/>
  <c r="L19" i="14"/>
  <c r="T23" i="14"/>
  <c r="Y25" i="14"/>
  <c r="P24" i="14"/>
  <c r="Y36" i="14"/>
  <c r="T20" i="14"/>
  <c r="BG19" i="14"/>
  <c r="O24" i="14"/>
  <c r="Y14" i="14"/>
  <c r="Y19" i="14"/>
  <c r="T9" i="14"/>
  <c r="AC24" i="14"/>
  <c r="X19" i="14"/>
  <c r="M24" i="14"/>
  <c r="AM19" i="14"/>
  <c r="L24" i="14"/>
  <c r="AL19" i="14"/>
  <c r="Y12" i="14"/>
  <c r="T25" i="14"/>
  <c r="T58" i="14"/>
  <c r="BG24" i="14"/>
  <c r="T16" i="14"/>
  <c r="T28" i="14"/>
  <c r="AK19" i="14"/>
  <c r="Y32" i="14"/>
  <c r="Z24" i="14"/>
  <c r="T36" i="14"/>
  <c r="AG19" i="14"/>
  <c r="U19" i="14"/>
  <c r="J24" i="14"/>
  <c r="T14" i="14"/>
  <c r="Y11" i="14"/>
  <c r="Z19" i="14"/>
  <c r="Y24" i="14"/>
  <c r="T19" i="14"/>
  <c r="T38" i="14"/>
  <c r="X24" i="14"/>
  <c r="Q19" i="14"/>
  <c r="T12" i="14"/>
  <c r="AL24" i="14"/>
  <c r="Y37" i="14"/>
  <c r="Y15" i="14"/>
  <c r="Y20" i="14"/>
  <c r="J19" i="14"/>
  <c r="J27" i="14"/>
  <c r="Y33" i="14"/>
  <c r="Z27" i="14"/>
  <c r="AH58" i="14"/>
  <c r="AB38" i="14"/>
  <c r="X33" i="14"/>
  <c r="AB14" i="14"/>
  <c r="X27" i="14"/>
  <c r="AB12" i="14"/>
  <c r="AM33" i="14"/>
  <c r="AH15" i="14"/>
  <c r="AM27" i="14"/>
  <c r="AB20" i="14"/>
  <c r="AL33" i="14"/>
  <c r="U27" i="14"/>
  <c r="AH28" i="14"/>
  <c r="AB25" i="14"/>
  <c r="AB16" i="14"/>
  <c r="AK33" i="14"/>
  <c r="AB37" i="14"/>
  <c r="T27" i="14"/>
  <c r="AB32" i="14"/>
  <c r="AH24" i="14"/>
  <c r="U33" i="14"/>
  <c r="AG27" i="14"/>
  <c r="T33" i="14"/>
  <c r="AH36" i="14"/>
  <c r="Q27" i="14"/>
  <c r="AH9" i="14"/>
  <c r="AH23" i="14"/>
  <c r="AL8" i="14"/>
  <c r="AE15" i="14"/>
  <c r="AH33" i="14"/>
  <c r="AB15" i="14"/>
  <c r="P27" i="14"/>
  <c r="AH11" i="14"/>
  <c r="AB28" i="14"/>
  <c r="AB58" i="14"/>
  <c r="AG33" i="14"/>
  <c r="AK27" i="14"/>
  <c r="O27" i="14"/>
  <c r="AC33" i="14"/>
  <c r="Q33" i="14"/>
  <c r="AH27" i="14"/>
  <c r="AC27" i="14"/>
  <c r="AH19" i="14"/>
  <c r="AB24" i="14"/>
  <c r="M33" i="14"/>
  <c r="P33" i="14"/>
  <c r="AB27" i="14"/>
  <c r="M27" i="14"/>
  <c r="AH12" i="14"/>
  <c r="AB33" i="14"/>
  <c r="O33" i="14"/>
  <c r="AH14" i="14"/>
  <c r="Y27" i="14"/>
  <c r="AB11" i="14"/>
  <c r="L33" i="14"/>
  <c r="AH37" i="14"/>
  <c r="L27" i="14"/>
  <c r="AH20" i="14"/>
  <c r="BG33" i="14"/>
  <c r="AB36" i="14"/>
  <c r="BG27" i="14"/>
  <c r="AH32" i="14"/>
  <c r="AB9" i="14"/>
  <c r="AB23" i="14"/>
  <c r="AH25" i="14"/>
  <c r="AH38" i="14"/>
  <c r="AH16" i="14"/>
  <c r="Z33" i="14"/>
  <c r="AL27" i="14"/>
  <c r="AB19" i="14"/>
  <c r="J33" i="14"/>
  <c r="Q8" i="14"/>
  <c r="N19" i="14"/>
  <c r="AE23" i="14"/>
  <c r="N28" i="14"/>
  <c r="T13" i="14"/>
  <c r="I37" i="14"/>
  <c r="N30" i="14"/>
  <c r="AE5" i="14"/>
  <c r="U39" i="14"/>
  <c r="U13" i="14"/>
  <c r="M30" i="14"/>
  <c r="AM8" i="14"/>
  <c r="AE11" i="14"/>
  <c r="AE58" i="14"/>
  <c r="I25" i="14"/>
  <c r="AC30" i="14"/>
  <c r="N13" i="14"/>
  <c r="AH13" i="14"/>
  <c r="P8" i="14"/>
  <c r="AK8" i="14"/>
  <c r="N58" i="14"/>
  <c r="AE8" i="14"/>
  <c r="U8" i="14"/>
  <c r="AC13" i="14"/>
  <c r="AB30" i="14"/>
  <c r="M13" i="14"/>
  <c r="Q13" i="14"/>
  <c r="O8" i="14"/>
  <c r="T8" i="14"/>
  <c r="N38" i="14"/>
  <c r="N33" i="14"/>
  <c r="L30" i="14"/>
  <c r="N36" i="14"/>
  <c r="AB13" i="14"/>
  <c r="P13" i="14"/>
  <c r="AE12" i="14"/>
  <c r="N8" i="14"/>
  <c r="AH8" i="14"/>
  <c r="I16" i="14"/>
  <c r="N11" i="14"/>
  <c r="BG30" i="14"/>
  <c r="AE37" i="14"/>
  <c r="I11" i="14"/>
  <c r="L13" i="14"/>
  <c r="AE13" i="14"/>
  <c r="I32" i="14"/>
  <c r="AC8" i="14"/>
  <c r="I24" i="14"/>
  <c r="Z30" i="14"/>
  <c r="I14" i="14"/>
  <c r="BG13" i="14"/>
  <c r="O13" i="14"/>
  <c r="N12" i="14"/>
  <c r="M8" i="14"/>
  <c r="I58" i="14"/>
  <c r="AG13" i="14"/>
  <c r="J30" i="14"/>
  <c r="N37" i="14"/>
  <c r="I36" i="14"/>
  <c r="Z13" i="14"/>
  <c r="I19" i="14"/>
  <c r="AE9" i="14"/>
  <c r="AB8" i="14"/>
  <c r="I38" i="14"/>
  <c r="AE33" i="14"/>
  <c r="Y30" i="14"/>
  <c r="AE20" i="14"/>
  <c r="J13" i="14"/>
  <c r="L8" i="14"/>
  <c r="N23" i="14"/>
  <c r="N24" i="14"/>
  <c r="I30" i="14"/>
  <c r="I15" i="14"/>
  <c r="I28" i="14"/>
  <c r="Y13" i="14"/>
  <c r="N9" i="14"/>
  <c r="BG8" i="14"/>
  <c r="AE25" i="14"/>
  <c r="AH30" i="14"/>
  <c r="X30" i="14"/>
  <c r="AE27" i="14"/>
  <c r="N20" i="14"/>
  <c r="I13" i="14"/>
  <c r="AE32" i="14"/>
  <c r="Z8" i="14"/>
  <c r="I23" i="14"/>
  <c r="AE38" i="14"/>
  <c r="N15" i="14"/>
  <c r="AG30" i="14"/>
  <c r="AM30" i="14"/>
  <c r="X13" i="14"/>
  <c r="J8" i="14"/>
  <c r="N25" i="14"/>
  <c r="AE36" i="14"/>
  <c r="AE24" i="14"/>
  <c r="N16" i="14"/>
  <c r="Q30" i="14"/>
  <c r="AL30" i="14"/>
  <c r="AE14" i="14"/>
  <c r="N27" i="14"/>
  <c r="AM13" i="14"/>
  <c r="N32" i="14"/>
  <c r="I9" i="14"/>
  <c r="Y8" i="14"/>
  <c r="I33" i="14"/>
  <c r="P30" i="14"/>
  <c r="AK30" i="14"/>
  <c r="I20" i="14"/>
  <c r="AL13" i="14"/>
  <c r="I8" i="14"/>
  <c r="AE30" i="14"/>
  <c r="U30" i="14"/>
  <c r="N14" i="14"/>
  <c r="I27" i="14"/>
  <c r="AE28" i="14"/>
  <c r="AK13" i="14"/>
  <c r="AE19" i="14"/>
  <c r="X8" i="14"/>
  <c r="AE16" i="14"/>
  <c r="O30" i="14"/>
  <c r="T30" i="14"/>
  <c r="I12" i="14"/>
  <c r="AG8" i="14"/>
  <c r="AG31" i="14"/>
  <c r="P39" i="14"/>
  <c r="AP8" i="14"/>
  <c r="AH22" i="14"/>
  <c r="AA30" i="14"/>
  <c r="AA26" i="14"/>
  <c r="AN25" i="14"/>
  <c r="AP9" i="14"/>
  <c r="AN37" i="14"/>
  <c r="AC41" i="14"/>
  <c r="AP14" i="14"/>
  <c r="AN12" i="14"/>
  <c r="N22" i="14"/>
  <c r="T42" i="14"/>
  <c r="AI38" i="14"/>
  <c r="AM5" i="14"/>
  <c r="G32" i="14"/>
  <c r="R30" i="14"/>
  <c r="J31" i="14"/>
  <c r="T22" i="14"/>
  <c r="AK39" i="14"/>
  <c r="AA8" i="14"/>
  <c r="N41" i="14"/>
  <c r="W27" i="14"/>
  <c r="AP26" i="14"/>
  <c r="AN16" i="14"/>
  <c r="AP30" i="14"/>
  <c r="AE39" i="14"/>
  <c r="AN20" i="14"/>
  <c r="AA13" i="14"/>
  <c r="P41" i="14"/>
  <c r="M41" i="14"/>
  <c r="AC22" i="14"/>
  <c r="AG22" i="14"/>
  <c r="AA25" i="14"/>
  <c r="I26" i="14"/>
  <c r="Z26" i="14"/>
  <c r="AA16" i="14"/>
  <c r="AN6" i="14"/>
  <c r="O39" i="14"/>
  <c r="AF28" i="14"/>
  <c r="AN28" i="14"/>
  <c r="AP13" i="14"/>
  <c r="L41" i="14"/>
  <c r="BG41" i="14"/>
  <c r="M22" i="14"/>
  <c r="Q22" i="14"/>
  <c r="AA23" i="14"/>
  <c r="AP58" i="14"/>
  <c r="AA24" i="14"/>
  <c r="Y26" i="14"/>
  <c r="J26" i="14"/>
  <c r="AP16" i="14"/>
  <c r="AN33" i="14"/>
  <c r="W37" i="14"/>
  <c r="AN15" i="14"/>
  <c r="AC39" i="14"/>
  <c r="T41" i="14"/>
  <c r="AA41" i="14"/>
  <c r="W12" i="14"/>
  <c r="BG22" i="14"/>
  <c r="P22" i="14"/>
  <c r="AP23" i="14"/>
  <c r="AP24" i="14"/>
  <c r="P26" i="14"/>
  <c r="AN26" i="14"/>
  <c r="W16" i="14"/>
  <c r="M39" i="14"/>
  <c r="AN11" i="14"/>
  <c r="W20" i="14"/>
  <c r="AN41" i="14"/>
  <c r="AP41" i="14"/>
  <c r="AA32" i="14"/>
  <c r="AA22" i="14"/>
  <c r="W23" i="14"/>
  <c r="AP38" i="14"/>
  <c r="AH26" i="14"/>
  <c r="X26" i="14"/>
  <c r="AF15" i="14"/>
  <c r="AN14" i="14"/>
  <c r="AB39" i="14"/>
  <c r="W28" i="14"/>
  <c r="AP19" i="14"/>
  <c r="AA19" i="14"/>
  <c r="AL41" i="14"/>
  <c r="Z41" i="14"/>
  <c r="AP32" i="14"/>
  <c r="AN9" i="14"/>
  <c r="AP22" i="14"/>
  <c r="AN8" i="14"/>
  <c r="AG26" i="14"/>
  <c r="AM26" i="14"/>
  <c r="AA34" i="14"/>
  <c r="W33" i="14"/>
  <c r="AN30" i="14"/>
  <c r="W15" i="14"/>
  <c r="L39" i="14"/>
  <c r="AP20" i="14"/>
  <c r="AB41" i="14"/>
  <c r="J41" i="14"/>
  <c r="Z22" i="14"/>
  <c r="AN58" i="14"/>
  <c r="W24" i="14"/>
  <c r="Q26" i="14"/>
  <c r="W26" i="14"/>
  <c r="T39" i="14"/>
  <c r="BG39" i="14"/>
  <c r="W11" i="14"/>
  <c r="AN13" i="14"/>
  <c r="X41" i="14"/>
  <c r="Y41" i="14"/>
  <c r="J22" i="14"/>
  <c r="AN38" i="14"/>
  <c r="AE26" i="14"/>
  <c r="AL26" i="14"/>
  <c r="N39" i="14"/>
  <c r="AA39" i="14"/>
  <c r="G11" i="14"/>
  <c r="AN19" i="14"/>
  <c r="AK41" i="14"/>
  <c r="I41" i="14"/>
  <c r="W9" i="14"/>
  <c r="Y22" i="14"/>
  <c r="W8" i="14"/>
  <c r="AP25" i="14"/>
  <c r="AA58" i="14"/>
  <c r="AN24" i="14"/>
  <c r="O26" i="14"/>
  <c r="AK26" i="14"/>
  <c r="W30" i="14"/>
  <c r="J39" i="14"/>
  <c r="Y39" i="14"/>
  <c r="AA27" i="14"/>
  <c r="U41" i="14"/>
  <c r="AM41" i="14"/>
  <c r="AA9" i="14"/>
  <c r="I22" i="14"/>
  <c r="W58" i="14"/>
  <c r="N26" i="14"/>
  <c r="U26" i="14"/>
  <c r="AN36" i="14"/>
  <c r="Z39" i="14"/>
  <c r="I39" i="14"/>
  <c r="AP27" i="14"/>
  <c r="W13" i="14"/>
  <c r="AH41" i="14"/>
  <c r="W41" i="14"/>
  <c r="AA12" i="14"/>
  <c r="AN32" i="14"/>
  <c r="AK22" i="14"/>
  <c r="AN22" i="14"/>
  <c r="AD27" i="14"/>
  <c r="J21" i="14"/>
  <c r="N42" i="14"/>
  <c r="G20" i="14"/>
  <c r="AF8" i="14"/>
  <c r="F32" i="14"/>
  <c r="W38" i="14"/>
  <c r="AC26" i="14"/>
  <c r="T26" i="14"/>
  <c r="AP39" i="14"/>
  <c r="AN39" i="14"/>
  <c r="W19" i="14"/>
  <c r="AG41" i="14"/>
  <c r="AP12" i="14"/>
  <c r="AE22" i="14"/>
  <c r="X22" i="14"/>
  <c r="W25" i="14"/>
  <c r="AA38" i="14"/>
  <c r="M26" i="14"/>
  <c r="AA37" i="14"/>
  <c r="AL39" i="14"/>
  <c r="X39" i="14"/>
  <c r="AA28" i="14"/>
  <c r="Q41" i="14"/>
  <c r="AB22" i="14"/>
  <c r="AM22" i="14"/>
  <c r="AH34" i="14"/>
  <c r="Y35" i="14"/>
  <c r="H40" i="14"/>
  <c r="Y7" i="14"/>
  <c r="S35" i="14"/>
  <c r="AE17" i="14"/>
  <c r="F58" i="14"/>
  <c r="AB26" i="14"/>
  <c r="AA33" i="14"/>
  <c r="AP37" i="14"/>
  <c r="W36" i="14"/>
  <c r="AA15" i="14"/>
  <c r="AH39" i="14"/>
  <c r="AM39" i="14"/>
  <c r="AN27" i="14"/>
  <c r="AP28" i="14"/>
  <c r="AE41" i="14"/>
  <c r="W32" i="14"/>
  <c r="U22" i="14"/>
  <c r="W22" i="14"/>
  <c r="L26" i="14"/>
  <c r="AP33" i="14"/>
  <c r="AA36" i="14"/>
  <c r="AP15" i="14"/>
  <c r="AG39" i="14"/>
  <c r="W39" i="14"/>
  <c r="AA11" i="14"/>
  <c r="AA20" i="14"/>
  <c r="O41" i="14"/>
  <c r="O22" i="14"/>
  <c r="AL22" i="14"/>
  <c r="AN23" i="14"/>
  <c r="BG26" i="14"/>
  <c r="AP36" i="14"/>
  <c r="W14" i="14"/>
  <c r="AA14" i="14"/>
  <c r="Q39" i="14"/>
  <c r="AP11" i="14"/>
  <c r="L22" i="14"/>
  <c r="F24" i="14"/>
  <c r="O5" i="14"/>
  <c r="W5" i="14"/>
  <c r="G33" i="14"/>
  <c r="AE6" i="14"/>
  <c r="X6" i="14"/>
  <c r="AF39" i="14"/>
  <c r="V20" i="14"/>
  <c r="AJ13" i="14"/>
  <c r="AO31" i="14"/>
  <c r="Q31" i="14"/>
  <c r="G23" i="14"/>
  <c r="N5" i="14"/>
  <c r="F11" i="14"/>
  <c r="AF41" i="14"/>
  <c r="R21" i="14"/>
  <c r="AO38" i="14"/>
  <c r="AC5" i="14"/>
  <c r="AF16" i="14"/>
  <c r="V33" i="14"/>
  <c r="N6" i="14"/>
  <c r="W6" i="14"/>
  <c r="AF30" i="14"/>
  <c r="I31" i="14"/>
  <c r="P31" i="14"/>
  <c r="G12" i="14"/>
  <c r="G8" i="14"/>
  <c r="F23" i="14"/>
  <c r="M5" i="14"/>
  <c r="AF26" i="14"/>
  <c r="F33" i="14"/>
  <c r="AC6" i="14"/>
  <c r="G6" i="14"/>
  <c r="G37" i="14"/>
  <c r="G28" i="14"/>
  <c r="AF19" i="14"/>
  <c r="AN31" i="14"/>
  <c r="AE31" i="14"/>
  <c r="G22" i="14"/>
  <c r="F25" i="14"/>
  <c r="AQ40" i="14"/>
  <c r="AB5" i="14"/>
  <c r="M6" i="14"/>
  <c r="AL6" i="14"/>
  <c r="G36" i="14"/>
  <c r="AF14" i="14"/>
  <c r="G27" i="14"/>
  <c r="G19" i="14"/>
  <c r="X31" i="14"/>
  <c r="O31" i="14"/>
  <c r="F12" i="14"/>
  <c r="AF9" i="14"/>
  <c r="F8" i="14"/>
  <c r="G15" i="14"/>
  <c r="AL5" i="14"/>
  <c r="L5" i="14"/>
  <c r="F16" i="14"/>
  <c r="AB6" i="14"/>
  <c r="F6" i="14"/>
  <c r="F37" i="14"/>
  <c r="F27" i="14"/>
  <c r="F28" i="14"/>
  <c r="AF13" i="14"/>
  <c r="AM31" i="14"/>
  <c r="N31" i="14"/>
  <c r="F22" i="14"/>
  <c r="AF58" i="14"/>
  <c r="G5" i="14"/>
  <c r="X18" i="14"/>
  <c r="F5" i="14"/>
  <c r="BG5" i="14"/>
  <c r="L6" i="14"/>
  <c r="AK6" i="14"/>
  <c r="G30" i="14"/>
  <c r="F36" i="14"/>
  <c r="F19" i="14"/>
  <c r="W31" i="14"/>
  <c r="AC31" i="14"/>
  <c r="G18" i="14"/>
  <c r="AK5" i="14"/>
  <c r="AA5" i="14"/>
  <c r="R26" i="14"/>
  <c r="BG6" i="14"/>
  <c r="U6" i="14"/>
  <c r="G31" i="14"/>
  <c r="M31" i="14"/>
  <c r="G41" i="14"/>
  <c r="AF23" i="14"/>
  <c r="AD18" i="14"/>
  <c r="U5" i="14"/>
  <c r="AP5" i="14"/>
  <c r="AQ6" i="14"/>
  <c r="T6" i="14"/>
  <c r="F30" i="14"/>
  <c r="F39" i="14"/>
  <c r="AF11" i="14"/>
  <c r="AF20" i="14"/>
  <c r="AJ28" i="14"/>
  <c r="AL31" i="14"/>
  <c r="AF25" i="14"/>
  <c r="O6" i="14"/>
  <c r="AF31" i="14"/>
  <c r="T5" i="14"/>
  <c r="Z5" i="14"/>
  <c r="AA6" i="14"/>
  <c r="AH6" i="14"/>
  <c r="X29" i="14"/>
  <c r="AQ39" i="14"/>
  <c r="W7" i="14"/>
  <c r="AB31" i="14"/>
  <c r="F31" i="14"/>
  <c r="AQ17" i="14"/>
  <c r="AD58" i="14"/>
  <c r="AG21" i="14"/>
  <c r="R24" i="14"/>
  <c r="AD36" i="14"/>
  <c r="AP34" i="14"/>
  <c r="H32" i="14"/>
  <c r="AJ25" i="14"/>
  <c r="S12" i="14"/>
  <c r="AQ33" i="14"/>
  <c r="AA40" i="14"/>
  <c r="G39" i="14"/>
  <c r="F20" i="14"/>
  <c r="AH5" i="14"/>
  <c r="J5" i="14"/>
  <c r="G26" i="14"/>
  <c r="G16" i="14"/>
  <c r="AF33" i="14"/>
  <c r="AP6" i="14"/>
  <c r="AG6" i="14"/>
  <c r="AG29" i="14"/>
  <c r="AF27" i="14"/>
  <c r="P7" i="14"/>
  <c r="L31" i="14"/>
  <c r="AK31" i="14"/>
  <c r="AJ17" i="14"/>
  <c r="AF22" i="14"/>
  <c r="K39" i="14"/>
  <c r="V36" i="14"/>
  <c r="U17" i="14"/>
  <c r="E33" i="14"/>
  <c r="S34" i="14"/>
  <c r="AI35" i="14"/>
  <c r="AO7" i="14"/>
  <c r="AQ8" i="14"/>
  <c r="G38" i="14"/>
  <c r="AG5" i="14"/>
  <c r="Y5" i="14"/>
  <c r="Z6" i="14"/>
  <c r="Q6" i="14"/>
  <c r="P35" i="14"/>
  <c r="G14" i="14"/>
  <c r="G13" i="14"/>
  <c r="BG31" i="14"/>
  <c r="U31" i="14"/>
  <c r="AF32" i="14"/>
  <c r="G9" i="14"/>
  <c r="G58" i="14"/>
  <c r="G24" i="14"/>
  <c r="Q5" i="14"/>
  <c r="I5" i="14"/>
  <c r="F26" i="14"/>
  <c r="J6" i="14"/>
  <c r="AF6" i="14"/>
  <c r="AF37" i="14"/>
  <c r="AD39" i="14"/>
  <c r="AA31" i="14"/>
  <c r="T31" i="14"/>
  <c r="AF38" i="14"/>
  <c r="AM6" i="14"/>
  <c r="Y31" i="14"/>
  <c r="F38" i="14"/>
  <c r="AF5" i="14"/>
  <c r="AN5" i="14"/>
  <c r="Y6" i="14"/>
  <c r="P6" i="14"/>
  <c r="AF36" i="14"/>
  <c r="F15" i="14"/>
  <c r="F14" i="14"/>
  <c r="F13" i="14"/>
  <c r="AP31" i="14"/>
  <c r="AI31" i="14"/>
  <c r="F41" i="14"/>
  <c r="F9" i="14"/>
  <c r="G25" i="14"/>
  <c r="AF24" i="14"/>
  <c r="P5" i="14"/>
  <c r="X5" i="14"/>
  <c r="AI16" i="14"/>
  <c r="I6" i="14"/>
  <c r="Z31" i="14"/>
  <c r="AH31" i="14"/>
  <c r="AF12" i="14"/>
  <c r="AL40" i="14"/>
  <c r="S16" i="14"/>
  <c r="G7" i="14"/>
  <c r="AA17" i="14"/>
  <c r="Q21" i="14"/>
  <c r="Y21" i="14"/>
  <c r="AM40" i="14"/>
  <c r="V40" i="14"/>
  <c r="H18" i="14"/>
  <c r="V18" i="14"/>
  <c r="AC18" i="14"/>
  <c r="V16" i="14"/>
  <c r="AG34" i="14"/>
  <c r="Z34" i="14"/>
  <c r="AP42" i="14"/>
  <c r="L42" i="14"/>
  <c r="S42" i="14"/>
  <c r="V37" i="14"/>
  <c r="AM29" i="14"/>
  <c r="AF29" i="14"/>
  <c r="O35" i="14"/>
  <c r="AN35" i="14"/>
  <c r="R35" i="14"/>
  <c r="AJ14" i="14"/>
  <c r="R27" i="14"/>
  <c r="AO28" i="14"/>
  <c r="AI28" i="14"/>
  <c r="AO13" i="14"/>
  <c r="AI13" i="14"/>
  <c r="AL7" i="14"/>
  <c r="O7" i="14"/>
  <c r="R17" i="14"/>
  <c r="AP17" i="14"/>
  <c r="AI17" i="14"/>
  <c r="AI41" i="14"/>
  <c r="AJ32" i="14"/>
  <c r="AD22" i="14"/>
  <c r="AJ8" i="14"/>
  <c r="AL18" i="14"/>
  <c r="Q29" i="14"/>
  <c r="AE7" i="14"/>
  <c r="H22" i="14"/>
  <c r="AF21" i="14"/>
  <c r="I21" i="14"/>
  <c r="AI40" i="14"/>
  <c r="F40" i="14"/>
  <c r="BG18" i="14"/>
  <c r="F18" i="14"/>
  <c r="M18" i="14"/>
  <c r="R38" i="14"/>
  <c r="V5" i="14"/>
  <c r="AD5" i="14"/>
  <c r="H26" i="14"/>
  <c r="R16" i="14"/>
  <c r="Q34" i="14"/>
  <c r="J34" i="14"/>
  <c r="AO42" i="14"/>
  <c r="BG42" i="14"/>
  <c r="AH42" i="14"/>
  <c r="AJ6" i="14"/>
  <c r="AO30" i="14"/>
  <c r="AJ37" i="14"/>
  <c r="W29" i="14"/>
  <c r="P29" i="14"/>
  <c r="AD35" i="14"/>
  <c r="X35" i="14"/>
  <c r="AG35" i="14"/>
  <c r="AJ36" i="14"/>
  <c r="H15" i="14"/>
  <c r="AI39" i="14"/>
  <c r="AO39" i="14"/>
  <c r="V27" i="14"/>
  <c r="S28" i="14"/>
  <c r="S13" i="14"/>
  <c r="V7" i="14"/>
  <c r="AD7" i="14"/>
  <c r="AJ19" i="14"/>
  <c r="R31" i="14"/>
  <c r="O17" i="14"/>
  <c r="Z17" i="14"/>
  <c r="S17" i="14"/>
  <c r="S41" i="14"/>
  <c r="V9" i="14"/>
  <c r="AD9" i="14"/>
  <c r="V23" i="14"/>
  <c r="AI25" i="14"/>
  <c r="Q18" i="14"/>
  <c r="AB21" i="14"/>
  <c r="P21" i="14"/>
  <c r="AN21" i="14"/>
  <c r="AE40" i="14"/>
  <c r="AK40" i="14"/>
  <c r="AQ18" i="14"/>
  <c r="AK18" i="14"/>
  <c r="AB18" i="14"/>
  <c r="H5" i="14"/>
  <c r="AM34" i="14"/>
  <c r="AF34" i="14"/>
  <c r="AO34" i="14"/>
  <c r="AK42" i="14"/>
  <c r="AQ42" i="14"/>
  <c r="R42" i="14"/>
  <c r="G29" i="14"/>
  <c r="AE29" i="14"/>
  <c r="N35" i="14"/>
  <c r="H35" i="14"/>
  <c r="Q35" i="14"/>
  <c r="AD15" i="14"/>
  <c r="S39" i="14"/>
  <c r="AQ20" i="14"/>
  <c r="AJ20" i="14"/>
  <c r="F7" i="14"/>
  <c r="N7" i="14"/>
  <c r="V19" i="14"/>
  <c r="H17" i="14"/>
  <c r="J17" i="14"/>
  <c r="AO41" i="14"/>
  <c r="AO12" i="14"/>
  <c r="AI32" i="14"/>
  <c r="V32" i="14"/>
  <c r="AO8" i="14"/>
  <c r="AI8" i="14"/>
  <c r="S25" i="14"/>
  <c r="I42" i="14"/>
  <c r="H11" i="14"/>
  <c r="AD19" i="14"/>
  <c r="V58" i="14"/>
  <c r="V21" i="14"/>
  <c r="AE21" i="14"/>
  <c r="X21" i="14"/>
  <c r="AC40" i="14"/>
  <c r="U40" i="14"/>
  <c r="AN18" i="14"/>
  <c r="U18" i="14"/>
  <c r="L18" i="14"/>
  <c r="AD26" i="14"/>
  <c r="W34" i="14"/>
  <c r="P34" i="14"/>
  <c r="Y34" i="14"/>
  <c r="AJ33" i="14"/>
  <c r="AG42" i="14"/>
  <c r="AA42" i="14"/>
  <c r="AF42" i="14"/>
  <c r="AO6" i="14"/>
  <c r="AI6" i="14"/>
  <c r="AQ37" i="14"/>
  <c r="AL29" i="14"/>
  <c r="O29" i="14"/>
  <c r="AC35" i="14"/>
  <c r="AM35" i="14"/>
  <c r="AO36" i="14"/>
  <c r="AI36" i="14"/>
  <c r="R28" i="14"/>
  <c r="R13" i="14"/>
  <c r="AK7" i="14"/>
  <c r="AC7" i="14"/>
  <c r="H31" i="14"/>
  <c r="AG17" i="14"/>
  <c r="AO17" i="14"/>
  <c r="R41" i="14"/>
  <c r="S32" i="14"/>
  <c r="AQ32" i="14"/>
  <c r="S8" i="14"/>
  <c r="AJ23" i="14"/>
  <c r="AJ58" i="14"/>
  <c r="AB42" i="14"/>
  <c r="X17" i="14"/>
  <c r="S21" i="14"/>
  <c r="O21" i="14"/>
  <c r="H21" i="14"/>
  <c r="AB40" i="14"/>
  <c r="AJ40" i="14"/>
  <c r="AG18" i="14"/>
  <c r="AJ18" i="14"/>
  <c r="H24" i="14"/>
  <c r="G34" i="14"/>
  <c r="AE34" i="14"/>
  <c r="I34" i="14"/>
  <c r="AO33" i="14"/>
  <c r="J42" i="14"/>
  <c r="AN42" i="14"/>
  <c r="P42" i="14"/>
  <c r="S6" i="14"/>
  <c r="V29" i="14"/>
  <c r="AD29" i="14"/>
  <c r="M35" i="14"/>
  <c r="W35" i="14"/>
  <c r="S36" i="14"/>
  <c r="AQ36" i="14"/>
  <c r="AD14" i="14"/>
  <c r="H14" i="14"/>
  <c r="AQ27" i="14"/>
  <c r="AJ27" i="14"/>
  <c r="V11" i="14"/>
  <c r="AD11" i="14"/>
  <c r="AO20" i="14"/>
  <c r="AD28" i="14"/>
  <c r="AD13" i="14"/>
  <c r="U7" i="14"/>
  <c r="M7" i="14"/>
  <c r="Q17" i="14"/>
  <c r="Y17" i="14"/>
  <c r="H41" i="14"/>
  <c r="V22" i="14"/>
  <c r="AQ23" i="14"/>
  <c r="AO25" i="14"/>
  <c r="R25" i="14"/>
  <c r="AQ58" i="14"/>
  <c r="R34" i="14"/>
  <c r="AJ30" i="14"/>
  <c r="R12" i="14"/>
  <c r="L21" i="14"/>
  <c r="AD21" i="14"/>
  <c r="AM21" i="14"/>
  <c r="L40" i="14"/>
  <c r="T40" i="14"/>
  <c r="AA18" i="14"/>
  <c r="T18" i="14"/>
  <c r="H38" i="14"/>
  <c r="AJ5" i="14"/>
  <c r="AL34" i="14"/>
  <c r="O34" i="14"/>
  <c r="AN34" i="14"/>
  <c r="AI33" i="14"/>
  <c r="AE42" i="14"/>
  <c r="X42" i="14"/>
  <c r="AD30" i="14"/>
  <c r="R37" i="14"/>
  <c r="AI37" i="14"/>
  <c r="F29" i="14"/>
  <c r="N29" i="14"/>
  <c r="AB35" i="14"/>
  <c r="G35" i="14"/>
  <c r="V14" i="14"/>
  <c r="V39" i="14"/>
  <c r="AO27" i="14"/>
  <c r="AQ11" i="14"/>
  <c r="R20" i="14"/>
  <c r="H28" i="14"/>
  <c r="H13" i="14"/>
  <c r="AJ7" i="14"/>
  <c r="AB7" i="14"/>
  <c r="AF17" i="14"/>
  <c r="I17" i="14"/>
  <c r="R32" i="14"/>
  <c r="AJ9" i="14"/>
  <c r="AQ22" i="14"/>
  <c r="R8" i="14"/>
  <c r="AI23" i="14"/>
  <c r="AI58" i="14"/>
  <c r="AO21" i="14"/>
  <c r="AO24" i="14"/>
  <c r="V15" i="14"/>
  <c r="S31" i="14"/>
  <c r="F21" i="14"/>
  <c r="N21" i="14"/>
  <c r="W21" i="14"/>
  <c r="AP40" i="14"/>
  <c r="AH40" i="14"/>
  <c r="AP18" i="14"/>
  <c r="AI18" i="14"/>
  <c r="AD38" i="14"/>
  <c r="V24" i="14"/>
  <c r="V26" i="14"/>
  <c r="H16" i="14"/>
  <c r="AD16" i="14"/>
  <c r="V34" i="14"/>
  <c r="AD34" i="14"/>
  <c r="X34" i="14"/>
  <c r="S33" i="14"/>
  <c r="AC42" i="14"/>
  <c r="H42" i="14"/>
  <c r="R6" i="14"/>
  <c r="H30" i="14"/>
  <c r="S37" i="14"/>
  <c r="AK29" i="14"/>
  <c r="AC29" i="14"/>
  <c r="L35" i="14"/>
  <c r="AL35" i="14"/>
  <c r="R36" i="14"/>
  <c r="H39" i="14"/>
  <c r="AI27" i="14"/>
  <c r="T7" i="14"/>
  <c r="L7" i="14"/>
  <c r="AQ19" i="14"/>
  <c r="P17" i="14"/>
  <c r="AM17" i="14"/>
  <c r="AD12" i="14"/>
  <c r="AJ22" i="14"/>
  <c r="AD8" i="14"/>
  <c r="S23" i="14"/>
  <c r="S58" i="14"/>
  <c r="N18" i="14"/>
  <c r="I35" i="14"/>
  <c r="AL21" i="14"/>
  <c r="AC21" i="14"/>
  <c r="G21" i="14"/>
  <c r="Z40" i="14"/>
  <c r="R40" i="14"/>
  <c r="Z18" i="14"/>
  <c r="S18" i="14"/>
  <c r="AI5" i="14"/>
  <c r="AO26" i="14"/>
  <c r="F34" i="14"/>
  <c r="N34" i="14"/>
  <c r="H34" i="14"/>
  <c r="Z42" i="14"/>
  <c r="AM42" i="14"/>
  <c r="AD6" i="14"/>
  <c r="AP29" i="14"/>
  <c r="U29" i="14"/>
  <c r="M29" i="14"/>
  <c r="BG35" i="14"/>
  <c r="V35" i="14"/>
  <c r="AQ15" i="14"/>
  <c r="AJ15" i="14"/>
  <c r="R39" i="14"/>
  <c r="S27" i="14"/>
  <c r="AI7" i="14"/>
  <c r="BG7" i="14"/>
  <c r="AI19" i="14"/>
  <c r="AD17" i="14"/>
  <c r="W17" i="14"/>
  <c r="V41" i="14"/>
  <c r="H12" i="14"/>
  <c r="AO9" i="14"/>
  <c r="AI9" i="14"/>
  <c r="H8" i="14"/>
  <c r="AI42" i="14"/>
  <c r="AQ25" i="14"/>
  <c r="AI21" i="14"/>
  <c r="M21" i="14"/>
  <c r="S40" i="14"/>
  <c r="J40" i="14"/>
  <c r="AG40" i="14"/>
  <c r="J18" i="14"/>
  <c r="AH18" i="14"/>
  <c r="S5" i="14"/>
  <c r="AQ5" i="14"/>
  <c r="AI26" i="14"/>
  <c r="AK34" i="14"/>
  <c r="AC34" i="14"/>
  <c r="R33" i="14"/>
  <c r="Y42" i="14"/>
  <c r="W42" i="14"/>
  <c r="H6" i="14"/>
  <c r="AO37" i="14"/>
  <c r="Z29" i="14"/>
  <c r="AJ29" i="14"/>
  <c r="AB29" i="14"/>
  <c r="AQ35" i="14"/>
  <c r="F35" i="14"/>
  <c r="H36" i="14"/>
  <c r="AJ11" i="14"/>
  <c r="S7" i="14"/>
  <c r="AQ7" i="14"/>
  <c r="S19" i="14"/>
  <c r="AO19" i="14"/>
  <c r="V31" i="14"/>
  <c r="AD31" i="14"/>
  <c r="N17" i="14"/>
  <c r="G17" i="14"/>
  <c r="AD41" i="14"/>
  <c r="AO32" i="14"/>
  <c r="S9" i="14"/>
  <c r="AQ9" i="14"/>
  <c r="AI22" i="14"/>
  <c r="AD23" i="14"/>
  <c r="R23" i="14"/>
  <c r="H58" i="14"/>
  <c r="R58" i="14"/>
  <c r="AO14" i="14"/>
  <c r="T17" i="14"/>
  <c r="AK21" i="14"/>
  <c r="BG21" i="14"/>
  <c r="O40" i="14"/>
  <c r="AO40" i="14"/>
  <c r="Q40" i="14"/>
  <c r="AO18" i="14"/>
  <c r="R18" i="14"/>
  <c r="U34" i="14"/>
  <c r="M34" i="14"/>
  <c r="AD33" i="14"/>
  <c r="H33" i="14"/>
  <c r="M42" i="14"/>
  <c r="G42" i="14"/>
  <c r="J29" i="14"/>
  <c r="T29" i="14"/>
  <c r="L29" i="14"/>
  <c r="AA35" i="14"/>
  <c r="AK35" i="14"/>
  <c r="AI15" i="14"/>
  <c r="AI20" i="14"/>
  <c r="H20" i="14"/>
  <c r="AH7" i="14"/>
  <c r="AA7" i="14"/>
  <c r="AQ31" i="14"/>
  <c r="AC17" i="14"/>
  <c r="AL17" i="14"/>
  <c r="S22" i="14"/>
  <c r="AO23" i="14"/>
  <c r="H25" i="14"/>
  <c r="AO58" i="14"/>
  <c r="S38" i="14"/>
  <c r="AH35" i="14"/>
  <c r="U21" i="14"/>
  <c r="AQ21" i="14"/>
  <c r="M40" i="14"/>
  <c r="Y40" i="14"/>
  <c r="AF40" i="14"/>
  <c r="Y18" i="14"/>
  <c r="AF18" i="14"/>
  <c r="V38" i="14"/>
  <c r="AQ24" i="14"/>
  <c r="AJ24" i="14"/>
  <c r="R5" i="14"/>
  <c r="AQ26" i="14"/>
  <c r="AJ26" i="14"/>
  <c r="AJ34" i="14"/>
  <c r="AB34" i="14"/>
  <c r="U42" i="14"/>
  <c r="AL42" i="14"/>
  <c r="AO29" i="14"/>
  <c r="AI29" i="14"/>
  <c r="BG29" i="14"/>
  <c r="AP35" i="14"/>
  <c r="U35" i="14"/>
  <c r="S15" i="14"/>
  <c r="AI14" i="14"/>
  <c r="AQ14" i="14"/>
  <c r="AO11" i="14"/>
  <c r="AI11" i="14"/>
  <c r="V28" i="14"/>
  <c r="V13" i="14"/>
  <c r="AN7" i="14"/>
  <c r="R7" i="14"/>
  <c r="AP7" i="14"/>
  <c r="R19" i="14"/>
  <c r="M17" i="14"/>
  <c r="V17" i="14"/>
  <c r="AJ41" i="14"/>
  <c r="AJ12" i="14"/>
  <c r="R9" i="14"/>
  <c r="AO22" i="14"/>
  <c r="AE35" i="14"/>
  <c r="AJ39" i="14"/>
  <c r="AJ21" i="14"/>
  <c r="AA21" i="14"/>
  <c r="BG40" i="14"/>
  <c r="I40" i="14"/>
  <c r="P40" i="14"/>
  <c r="I18" i="14"/>
  <c r="P18" i="14"/>
  <c r="AD24" i="14"/>
  <c r="S26" i="14"/>
  <c r="T34" i="14"/>
  <c r="L34" i="14"/>
  <c r="Q42" i="14"/>
  <c r="V42" i="14"/>
  <c r="AI30" i="14"/>
  <c r="V30" i="14"/>
  <c r="H37" i="14"/>
  <c r="Y29" i="14"/>
  <c r="S29" i="14"/>
  <c r="AQ29" i="14"/>
  <c r="Z35" i="14"/>
  <c r="AJ35" i="14"/>
  <c r="S14" i="14"/>
  <c r="S11" i="14"/>
  <c r="AQ28" i="14"/>
  <c r="AQ13" i="14"/>
  <c r="X7" i="14"/>
  <c r="AG7" i="14"/>
  <c r="Z7" i="14"/>
  <c r="AB17" i="14"/>
  <c r="F17" i="14"/>
  <c r="R22" i="14"/>
  <c r="V25" i="14"/>
  <c r="H29" i="14"/>
  <c r="I7" i="14"/>
  <c r="T21" i="14"/>
  <c r="AP21" i="14"/>
  <c r="G40" i="14"/>
  <c r="AN40" i="14"/>
  <c r="AD40" i="14"/>
  <c r="AM18" i="14"/>
  <c r="AE18" i="14"/>
  <c r="AJ38" i="14"/>
  <c r="AI24" i="14"/>
  <c r="AO16" i="14"/>
  <c r="AJ16" i="14"/>
  <c r="AI34" i="14"/>
  <c r="BG34" i="14"/>
  <c r="O42" i="14"/>
  <c r="F42" i="14"/>
  <c r="S30" i="14"/>
  <c r="AQ30" i="14"/>
  <c r="AD37" i="14"/>
  <c r="I29" i="14"/>
  <c r="AH29" i="14"/>
  <c r="AA29" i="14"/>
  <c r="J35" i="14"/>
  <c r="T35" i="14"/>
  <c r="AO15" i="14"/>
  <c r="R15" i="14"/>
  <c r="S20" i="14"/>
  <c r="AD20" i="14"/>
  <c r="H7" i="14"/>
  <c r="Q7" i="14"/>
  <c r="J7" i="14"/>
  <c r="AJ31" i="14"/>
  <c r="AN17" i="14"/>
  <c r="L17" i="14"/>
  <c r="AK17" i="14"/>
  <c r="AI12" i="14"/>
  <c r="V12" i="14"/>
  <c r="AD32" i="14"/>
  <c r="H9" i="14"/>
  <c r="V8" i="14"/>
  <c r="H23" i="14"/>
  <c r="AH21" i="14"/>
  <c r="Z21" i="14"/>
  <c r="W40" i="14"/>
  <c r="X40" i="14"/>
  <c r="N40" i="14"/>
  <c r="W18" i="14"/>
  <c r="O18" i="14"/>
  <c r="AQ38" i="14"/>
  <c r="S24" i="14"/>
  <c r="AO5" i="14"/>
  <c r="AQ16" i="14"/>
  <c r="AQ34" i="14"/>
  <c r="AD42" i="14"/>
  <c r="AJ42" i="14"/>
  <c r="V6" i="14"/>
  <c r="AN29" i="14"/>
  <c r="R29" i="14"/>
  <c r="AF35" i="14"/>
  <c r="AO35" i="14"/>
  <c r="R14" i="14"/>
  <c r="H27" i="14"/>
  <c r="R11" i="14"/>
  <c r="AM7" i="14"/>
  <c r="AF7" i="14"/>
  <c r="H19" i="14"/>
  <c r="AH17" i="14"/>
  <c r="BG17" i="14"/>
  <c r="AQ41" i="14"/>
  <c r="AQ12" i="14"/>
  <c r="AD25" i="14"/>
  <c r="E32" i="14"/>
  <c r="K6" i="14"/>
  <c r="N10" i="14"/>
  <c r="X10" i="14"/>
  <c r="E25" i="14"/>
  <c r="AN10" i="14"/>
  <c r="K5" i="14"/>
  <c r="AO4" i="14"/>
  <c r="T4" i="14"/>
  <c r="K58" i="14"/>
  <c r="K30" i="14"/>
  <c r="K36" i="14"/>
  <c r="Y4" i="14"/>
  <c r="AI4" i="14"/>
  <c r="AC10" i="14"/>
  <c r="H10" i="14"/>
  <c r="E40" i="14"/>
  <c r="E26" i="14"/>
  <c r="E6" i="14"/>
  <c r="E30" i="14"/>
  <c r="K35" i="14"/>
  <c r="I4" i="14"/>
  <c r="S4" i="14"/>
  <c r="K31" i="14"/>
  <c r="M10" i="14"/>
  <c r="AM10" i="14"/>
  <c r="K26" i="14"/>
  <c r="K42" i="14"/>
  <c r="AN4" i="14"/>
  <c r="AH4" i="14"/>
  <c r="E22" i="14"/>
  <c r="AB10" i="14"/>
  <c r="W10" i="14"/>
  <c r="E18" i="14"/>
  <c r="K29" i="14"/>
  <c r="E35" i="14"/>
  <c r="E15" i="14"/>
  <c r="K28" i="14"/>
  <c r="X4" i="14"/>
  <c r="R4" i="14"/>
  <c r="E31" i="14"/>
  <c r="L10" i="14"/>
  <c r="G10" i="14"/>
  <c r="K25" i="14"/>
  <c r="E16" i="14"/>
  <c r="E34" i="14"/>
  <c r="K15" i="14"/>
  <c r="AC4" i="14"/>
  <c r="H4" i="14"/>
  <c r="AG4" i="14"/>
  <c r="K32" i="14"/>
  <c r="AI10" i="14"/>
  <c r="BG10" i="14"/>
  <c r="AL10" i="14"/>
  <c r="E23" i="14"/>
  <c r="E21" i="14"/>
  <c r="E27" i="14"/>
  <c r="E28" i="14"/>
  <c r="K13" i="14"/>
  <c r="M4" i="14"/>
  <c r="AM4" i="14"/>
  <c r="Q4" i="14"/>
  <c r="E12" i="14"/>
  <c r="E9" i="14"/>
  <c r="S10" i="14"/>
  <c r="AQ10" i="14"/>
  <c r="V10" i="14"/>
  <c r="K23" i="14"/>
  <c r="E14" i="14"/>
  <c r="AB4" i="14"/>
  <c r="W4" i="14"/>
  <c r="AF4" i="14"/>
  <c r="AH10" i="14"/>
  <c r="AA10" i="14"/>
  <c r="F10" i="14"/>
  <c r="K21" i="14"/>
  <c r="K40" i="14"/>
  <c r="E20" i="14"/>
  <c r="E13" i="14"/>
  <c r="L4" i="14"/>
  <c r="G4" i="14"/>
  <c r="P4" i="14"/>
  <c r="E7" i="14"/>
  <c r="E17" i="14"/>
  <c r="R10" i="14"/>
  <c r="K10" i="14"/>
  <c r="AK10" i="14"/>
  <c r="E58" i="14"/>
  <c r="K16" i="14"/>
  <c r="K37" i="14"/>
  <c r="E37" i="14"/>
  <c r="K27" i="14"/>
  <c r="K20" i="14"/>
  <c r="BG4" i="14"/>
  <c r="AL4" i="14"/>
  <c r="AE4" i="14"/>
  <c r="K17" i="14"/>
  <c r="AG10" i="14"/>
  <c r="AP10" i="14"/>
  <c r="U10" i="14"/>
  <c r="E5" i="14"/>
  <c r="K11" i="14"/>
  <c r="AQ4" i="14"/>
  <c r="V4" i="14"/>
  <c r="O4" i="14"/>
  <c r="Q10" i="14"/>
  <c r="Z10" i="14"/>
  <c r="E10" i="14"/>
  <c r="K34" i="14"/>
  <c r="E36" i="14"/>
  <c r="K14" i="14"/>
  <c r="AA4" i="14"/>
  <c r="F4" i="14"/>
  <c r="AD4" i="14"/>
  <c r="E41" i="14"/>
  <c r="K41" i="14"/>
  <c r="K22" i="14"/>
  <c r="AF10" i="14"/>
  <c r="J10" i="14"/>
  <c r="AJ10" i="14"/>
  <c r="K38" i="14"/>
  <c r="E39" i="14"/>
  <c r="E11" i="14"/>
  <c r="K4" i="14"/>
  <c r="AK4" i="14"/>
  <c r="N4" i="14"/>
  <c r="E19" i="14"/>
  <c r="K9" i="14"/>
  <c r="P10" i="14"/>
  <c r="AO10" i="14"/>
  <c r="T10" i="14"/>
  <c r="K8" i="14"/>
  <c r="AP4" i="14"/>
  <c r="U4" i="14"/>
  <c r="K19" i="14"/>
  <c r="K12" i="14"/>
  <c r="AE10" i="14"/>
  <c r="Y10" i="14"/>
  <c r="E24" i="14"/>
  <c r="K33" i="14"/>
  <c r="E42" i="14"/>
  <c r="E29" i="14"/>
  <c r="Z4" i="14"/>
  <c r="E4" i="14"/>
  <c r="K7" i="14"/>
  <c r="O10" i="14"/>
  <c r="I10" i="14"/>
  <c r="E8" i="14"/>
  <c r="K18" i="14"/>
  <c r="E38" i="14"/>
  <c r="K24" i="14"/>
  <c r="J4" i="14"/>
  <c r="AJ4" i="14"/>
  <c r="AD10" i="14"/>
  <c r="AT58" i="14"/>
  <c r="AU58" i="14"/>
  <c r="AX58" i="14"/>
  <c r="BC58" i="14"/>
  <c r="AY58" i="14"/>
  <c r="AR58" i="14"/>
  <c r="BB58" i="14"/>
  <c r="J56" i="14"/>
  <c r="Z56" i="14"/>
  <c r="AP56" i="14"/>
  <c r="BF56" i="14"/>
  <c r="AE56" i="14"/>
  <c r="K56" i="14"/>
  <c r="AA56" i="14"/>
  <c r="AQ56" i="14"/>
  <c r="BG56" i="14"/>
  <c r="O56" i="14"/>
  <c r="L56" i="14"/>
  <c r="AB56" i="14"/>
  <c r="AR56" i="14"/>
  <c r="I56" i="14"/>
  <c r="M56" i="14"/>
  <c r="AC56" i="14"/>
  <c r="AS56" i="14"/>
  <c r="N56" i="14"/>
  <c r="AD56" i="14"/>
  <c r="AT56" i="14"/>
  <c r="AU56" i="14"/>
  <c r="P56" i="14"/>
  <c r="AF56" i="14"/>
  <c r="AV56" i="14"/>
  <c r="AM56" i="14"/>
  <c r="BE56" i="14"/>
  <c r="Q56" i="14"/>
  <c r="AG56" i="14"/>
  <c r="AW56" i="14"/>
  <c r="R56" i="14"/>
  <c r="AH56" i="14"/>
  <c r="AX56" i="14"/>
  <c r="S56" i="14"/>
  <c r="AI56" i="14"/>
  <c r="AY56" i="14"/>
  <c r="BC56" i="14"/>
  <c r="T56" i="14"/>
  <c r="AJ56" i="14"/>
  <c r="AZ56" i="14"/>
  <c r="E56" i="14"/>
  <c r="U56" i="14"/>
  <c r="AK56" i="14"/>
  <c r="BA56" i="14"/>
  <c r="G56" i="14"/>
  <c r="Y56" i="14"/>
  <c r="F56" i="14"/>
  <c r="V56" i="14"/>
  <c r="AL56" i="14"/>
  <c r="BB56" i="14"/>
  <c r="W56" i="14"/>
  <c r="AO56" i="14"/>
  <c r="H56" i="14"/>
  <c r="X56" i="14"/>
  <c r="AN56" i="14"/>
  <c r="BD56" i="14"/>
  <c r="M51" i="14"/>
  <c r="AC51" i="14"/>
  <c r="AS51" i="14"/>
  <c r="R51" i="14"/>
  <c r="N51" i="14"/>
  <c r="AD51" i="14"/>
  <c r="AT51" i="14"/>
  <c r="AH51" i="14"/>
  <c r="O51" i="14"/>
  <c r="AE51" i="14"/>
  <c r="AU51" i="14"/>
  <c r="AR51" i="14"/>
  <c r="P51" i="14"/>
  <c r="AF51" i="14"/>
  <c r="AV51" i="14"/>
  <c r="Q51" i="14"/>
  <c r="AG51" i="14"/>
  <c r="AW51" i="14"/>
  <c r="AX51" i="14"/>
  <c r="AB51" i="14"/>
  <c r="S51" i="14"/>
  <c r="AI51" i="14"/>
  <c r="AY51" i="14"/>
  <c r="J51" i="14"/>
  <c r="T51" i="14"/>
  <c r="AJ51" i="14"/>
  <c r="AZ51" i="14"/>
  <c r="E51" i="14"/>
  <c r="U51" i="14"/>
  <c r="AK51" i="14"/>
  <c r="BA51" i="14"/>
  <c r="F51" i="14"/>
  <c r="V51" i="14"/>
  <c r="AL51" i="14"/>
  <c r="BB51" i="14"/>
  <c r="L51" i="14"/>
  <c r="G51" i="14"/>
  <c r="W51" i="14"/>
  <c r="AM51" i="14"/>
  <c r="BC51" i="14"/>
  <c r="Z51" i="14"/>
  <c r="H51" i="14"/>
  <c r="X51" i="14"/>
  <c r="AN51" i="14"/>
  <c r="BD51" i="14"/>
  <c r="BF51" i="14"/>
  <c r="I51" i="14"/>
  <c r="Y51" i="14"/>
  <c r="AO51" i="14"/>
  <c r="BE51" i="14"/>
  <c r="AP51" i="14"/>
  <c r="K51" i="14"/>
  <c r="AA51" i="14"/>
  <c r="AQ51" i="14"/>
  <c r="BG51" i="14"/>
  <c r="S57" i="14"/>
  <c r="AI57" i="14"/>
  <c r="AY57" i="14"/>
  <c r="T57" i="14"/>
  <c r="AJ57" i="14"/>
  <c r="AZ57" i="14"/>
  <c r="AN57" i="14"/>
  <c r="E57" i="14"/>
  <c r="U57" i="14"/>
  <c r="AK57" i="14"/>
  <c r="BA57" i="14"/>
  <c r="H57" i="14"/>
  <c r="F57" i="14"/>
  <c r="V57" i="14"/>
  <c r="AL57" i="14"/>
  <c r="BB57" i="14"/>
  <c r="BD57" i="14"/>
  <c r="G57" i="14"/>
  <c r="W57" i="14"/>
  <c r="AM57" i="14"/>
  <c r="BC57" i="14"/>
  <c r="X57" i="14"/>
  <c r="I57" i="14"/>
  <c r="Y57" i="14"/>
  <c r="AO57" i="14"/>
  <c r="BE57" i="14"/>
  <c r="J57" i="14"/>
  <c r="Z57" i="14"/>
  <c r="AP57" i="14"/>
  <c r="BF57" i="14"/>
  <c r="AV57" i="14"/>
  <c r="AH57" i="14"/>
  <c r="K57" i="14"/>
  <c r="AA57" i="14"/>
  <c r="AQ57" i="14"/>
  <c r="BG57" i="14"/>
  <c r="AF57" i="14"/>
  <c r="L57" i="14"/>
  <c r="AB57" i="14"/>
  <c r="AR57" i="14"/>
  <c r="M57" i="14"/>
  <c r="AC57" i="14"/>
  <c r="AS57" i="14"/>
  <c r="AX57" i="14"/>
  <c r="N57" i="14"/>
  <c r="AD57" i="14"/>
  <c r="AT57" i="14"/>
  <c r="O57" i="14"/>
  <c r="AE57" i="14"/>
  <c r="AU57" i="14"/>
  <c r="P57" i="14"/>
  <c r="Q57" i="14"/>
  <c r="AG57" i="14"/>
  <c r="AW57" i="14"/>
  <c r="R57" i="14"/>
  <c r="AZ58" i="14"/>
  <c r="R48" i="14"/>
  <c r="AH48" i="14"/>
  <c r="AX48" i="14"/>
  <c r="S48" i="14"/>
  <c r="AI48" i="14"/>
  <c r="AY48" i="14"/>
  <c r="T48" i="14"/>
  <c r="AJ48" i="14"/>
  <c r="AZ48" i="14"/>
  <c r="E48" i="14"/>
  <c r="U48" i="14"/>
  <c r="AK48" i="14"/>
  <c r="BA48" i="14"/>
  <c r="F48" i="14"/>
  <c r="V48" i="14"/>
  <c r="AL48" i="14"/>
  <c r="BB48" i="14"/>
  <c r="G48" i="14"/>
  <c r="W48" i="14"/>
  <c r="AM48" i="14"/>
  <c r="BC48" i="14"/>
  <c r="H48" i="14"/>
  <c r="X48" i="14"/>
  <c r="AN48" i="14"/>
  <c r="BD48" i="14"/>
  <c r="AW48" i="14"/>
  <c r="I48" i="14"/>
  <c r="Y48" i="14"/>
  <c r="AO48" i="14"/>
  <c r="BE48" i="14"/>
  <c r="J48" i="14"/>
  <c r="Z48" i="14"/>
  <c r="AP48" i="14"/>
  <c r="BF48" i="14"/>
  <c r="K48" i="14"/>
  <c r="AA48" i="14"/>
  <c r="AQ48" i="14"/>
  <c r="BG48" i="14"/>
  <c r="L48" i="14"/>
  <c r="AB48" i="14"/>
  <c r="AR48" i="14"/>
  <c r="AG48" i="14"/>
  <c r="M48" i="14"/>
  <c r="AC48" i="14"/>
  <c r="AS48" i="14"/>
  <c r="N48" i="14"/>
  <c r="AD48" i="14"/>
  <c r="AT48" i="14"/>
  <c r="Q48" i="14"/>
  <c r="O48" i="14"/>
  <c r="AE48" i="14"/>
  <c r="AU48" i="14"/>
  <c r="P48" i="14"/>
  <c r="AF48" i="14"/>
  <c r="AV48" i="14"/>
  <c r="P46" i="14"/>
  <c r="AF46" i="14"/>
  <c r="AV46" i="14"/>
  <c r="Q46" i="14"/>
  <c r="AG46" i="14"/>
  <c r="AW46" i="14"/>
  <c r="R46" i="14"/>
  <c r="AH46" i="14"/>
  <c r="AX46" i="14"/>
  <c r="S46" i="14"/>
  <c r="AI46" i="14"/>
  <c r="AY46" i="14"/>
  <c r="T46" i="14"/>
  <c r="AJ46" i="14"/>
  <c r="AZ46" i="14"/>
  <c r="E46" i="14"/>
  <c r="U46" i="14"/>
  <c r="AK46" i="14"/>
  <c r="BA46" i="14"/>
  <c r="F46" i="14"/>
  <c r="V46" i="14"/>
  <c r="AL46" i="14"/>
  <c r="BB46" i="14"/>
  <c r="AU46" i="14"/>
  <c r="G46" i="14"/>
  <c r="W46" i="14"/>
  <c r="AM46" i="14"/>
  <c r="BC46" i="14"/>
  <c r="H46" i="14"/>
  <c r="X46" i="14"/>
  <c r="AN46" i="14"/>
  <c r="BD46" i="14"/>
  <c r="I46" i="14"/>
  <c r="Y46" i="14"/>
  <c r="AO46" i="14"/>
  <c r="BE46" i="14"/>
  <c r="J46" i="14"/>
  <c r="Z46" i="14"/>
  <c r="AP46" i="14"/>
  <c r="BF46" i="14"/>
  <c r="K46" i="14"/>
  <c r="AA46" i="14"/>
  <c r="AQ46" i="14"/>
  <c r="BG46" i="14"/>
  <c r="O46" i="14"/>
  <c r="L46" i="14"/>
  <c r="AB46" i="14"/>
  <c r="AR46" i="14"/>
  <c r="M46" i="14"/>
  <c r="AC46" i="14"/>
  <c r="AS46" i="14"/>
  <c r="AE46" i="14"/>
  <c r="N46" i="14"/>
  <c r="AD46" i="14"/>
  <c r="AT46" i="14"/>
  <c r="AW58" i="14"/>
  <c r="I47" i="14"/>
  <c r="Y47" i="14"/>
  <c r="AO47" i="14"/>
  <c r="BE47" i="14"/>
  <c r="J47" i="14"/>
  <c r="Z47" i="14"/>
  <c r="AP47" i="14"/>
  <c r="BF47" i="14"/>
  <c r="K47" i="14"/>
  <c r="AA47" i="14"/>
  <c r="AQ47" i="14"/>
  <c r="BG47" i="14"/>
  <c r="L47" i="14"/>
  <c r="AB47" i="14"/>
  <c r="AR47" i="14"/>
  <c r="M47" i="14"/>
  <c r="AC47" i="14"/>
  <c r="AS47" i="14"/>
  <c r="N47" i="14"/>
  <c r="AD47" i="14"/>
  <c r="AT47" i="14"/>
  <c r="O47" i="14"/>
  <c r="AE47" i="14"/>
  <c r="AU47" i="14"/>
  <c r="P47" i="14"/>
  <c r="AF47" i="14"/>
  <c r="AV47" i="14"/>
  <c r="AN47" i="14"/>
  <c r="Q47" i="14"/>
  <c r="AG47" i="14"/>
  <c r="AW47" i="14"/>
  <c r="R47" i="14"/>
  <c r="AH47" i="14"/>
  <c r="AX47" i="14"/>
  <c r="X47" i="14"/>
  <c r="S47" i="14"/>
  <c r="AI47" i="14"/>
  <c r="AY47" i="14"/>
  <c r="T47" i="14"/>
  <c r="AJ47" i="14"/>
  <c r="AZ47" i="14"/>
  <c r="BD47" i="14"/>
  <c r="E47" i="14"/>
  <c r="U47" i="14"/>
  <c r="AK47" i="14"/>
  <c r="BA47" i="14"/>
  <c r="F47" i="14"/>
  <c r="V47" i="14"/>
  <c r="AL47" i="14"/>
  <c r="BB47" i="14"/>
  <c r="G47" i="14"/>
  <c r="W47" i="14"/>
  <c r="AM47" i="14"/>
  <c r="BC47" i="14"/>
  <c r="H47" i="14"/>
  <c r="N44" i="14"/>
  <c r="AD44" i="14"/>
  <c r="AT44" i="14"/>
  <c r="O44" i="14"/>
  <c r="AE44" i="14"/>
  <c r="AU44" i="14"/>
  <c r="P44" i="14"/>
  <c r="AF44" i="14"/>
  <c r="AV44" i="14"/>
  <c r="Q44" i="14"/>
  <c r="AG44" i="14"/>
  <c r="AW44" i="14"/>
  <c r="R44" i="14"/>
  <c r="AH44" i="14"/>
  <c r="AX44" i="14"/>
  <c r="S44" i="14"/>
  <c r="AI44" i="14"/>
  <c r="AY44" i="14"/>
  <c r="T44" i="14"/>
  <c r="AJ44" i="14"/>
  <c r="AZ44" i="14"/>
  <c r="E44" i="14"/>
  <c r="U44" i="14"/>
  <c r="AK44" i="14"/>
  <c r="BA44" i="14"/>
  <c r="F44" i="14"/>
  <c r="V44" i="14"/>
  <c r="AL44" i="14"/>
  <c r="BB44" i="14"/>
  <c r="G44" i="14"/>
  <c r="W44" i="14"/>
  <c r="AM44" i="14"/>
  <c r="BC44" i="14"/>
  <c r="AS44" i="14"/>
  <c r="H44" i="14"/>
  <c r="X44" i="14"/>
  <c r="AN44" i="14"/>
  <c r="BD44" i="14"/>
  <c r="I44" i="14"/>
  <c r="Y44" i="14"/>
  <c r="AO44" i="14"/>
  <c r="BE44" i="14"/>
  <c r="J44" i="14"/>
  <c r="Z44" i="14"/>
  <c r="AP44" i="14"/>
  <c r="BF44" i="14"/>
  <c r="K44" i="14"/>
  <c r="AA44" i="14"/>
  <c r="AQ44" i="14"/>
  <c r="BG44" i="14"/>
  <c r="L44" i="14"/>
  <c r="AB44" i="14"/>
  <c r="AR44" i="14"/>
  <c r="M44" i="14"/>
  <c r="AC44" i="14"/>
  <c r="F52" i="14"/>
  <c r="V52" i="14"/>
  <c r="AL52" i="14"/>
  <c r="BB52" i="14"/>
  <c r="BG52" i="14"/>
  <c r="G52" i="14"/>
  <c r="W52" i="14"/>
  <c r="AM52" i="14"/>
  <c r="BC52" i="14"/>
  <c r="AQ52" i="14"/>
  <c r="H52" i="14"/>
  <c r="X52" i="14"/>
  <c r="AN52" i="14"/>
  <c r="BD52" i="14"/>
  <c r="AA52" i="14"/>
  <c r="I52" i="14"/>
  <c r="Y52" i="14"/>
  <c r="AO52" i="14"/>
  <c r="BE52" i="14"/>
  <c r="J52" i="14"/>
  <c r="Z52" i="14"/>
  <c r="AP52" i="14"/>
  <c r="BF52" i="14"/>
  <c r="K52" i="14"/>
  <c r="L52" i="14"/>
  <c r="AB52" i="14"/>
  <c r="AR52" i="14"/>
  <c r="AI52" i="14"/>
  <c r="AK52" i="14"/>
  <c r="M52" i="14"/>
  <c r="AC52" i="14"/>
  <c r="AS52" i="14"/>
  <c r="N52" i="14"/>
  <c r="AD52" i="14"/>
  <c r="AT52" i="14"/>
  <c r="O52" i="14"/>
  <c r="AE52" i="14"/>
  <c r="AU52" i="14"/>
  <c r="AY52" i="14"/>
  <c r="P52" i="14"/>
  <c r="AF52" i="14"/>
  <c r="AV52" i="14"/>
  <c r="Q52" i="14"/>
  <c r="AG52" i="14"/>
  <c r="AW52" i="14"/>
  <c r="E52" i="14"/>
  <c r="R52" i="14"/>
  <c r="AH52" i="14"/>
  <c r="AX52" i="14"/>
  <c r="S52" i="14"/>
  <c r="U52" i="14"/>
  <c r="T52" i="14"/>
  <c r="AJ52" i="14"/>
  <c r="AZ52" i="14"/>
  <c r="BA52" i="14"/>
  <c r="G45" i="14"/>
  <c r="W45" i="14"/>
  <c r="AM45" i="14"/>
  <c r="BC45" i="14"/>
  <c r="H45" i="14"/>
  <c r="X45" i="14"/>
  <c r="AN45" i="14"/>
  <c r="BD45" i="14"/>
  <c r="I45" i="14"/>
  <c r="Y45" i="14"/>
  <c r="AO45" i="14"/>
  <c r="BE45" i="14"/>
  <c r="J45" i="14"/>
  <c r="Z45" i="14"/>
  <c r="AP45" i="14"/>
  <c r="BF45" i="14"/>
  <c r="K45" i="14"/>
  <c r="AA45" i="14"/>
  <c r="AQ45" i="14"/>
  <c r="BG45" i="14"/>
  <c r="L45" i="14"/>
  <c r="AB45" i="14"/>
  <c r="AR45" i="14"/>
  <c r="M45" i="14"/>
  <c r="AC45" i="14"/>
  <c r="AS45" i="14"/>
  <c r="N45" i="14"/>
  <c r="AD45" i="14"/>
  <c r="AT45" i="14"/>
  <c r="F45" i="14"/>
  <c r="O45" i="14"/>
  <c r="AE45" i="14"/>
  <c r="AU45" i="14"/>
  <c r="V45" i="14"/>
  <c r="P45" i="14"/>
  <c r="AF45" i="14"/>
  <c r="AV45" i="14"/>
  <c r="Q45" i="14"/>
  <c r="AG45" i="14"/>
  <c r="AW45" i="14"/>
  <c r="AL45" i="14"/>
  <c r="R45" i="14"/>
  <c r="AH45" i="14"/>
  <c r="AX45" i="14"/>
  <c r="S45" i="14"/>
  <c r="AI45" i="14"/>
  <c r="AY45" i="14"/>
  <c r="BB45" i="14"/>
  <c r="T45" i="14"/>
  <c r="AJ45" i="14"/>
  <c r="AZ45" i="14"/>
  <c r="E45" i="14"/>
  <c r="U45" i="14"/>
  <c r="AK45" i="14"/>
  <c r="BA45" i="14"/>
  <c r="BE58" i="14"/>
  <c r="AS58" i="14"/>
  <c r="BF58" i="14"/>
  <c r="K49" i="14"/>
  <c r="AA49" i="14"/>
  <c r="AQ49" i="14"/>
  <c r="BG49" i="14"/>
  <c r="AF49" i="14"/>
  <c r="L49" i="14"/>
  <c r="AB49" i="14"/>
  <c r="AR49" i="14"/>
  <c r="AV49" i="14"/>
  <c r="AP49" i="14"/>
  <c r="M49" i="14"/>
  <c r="AC49" i="14"/>
  <c r="AS49" i="14"/>
  <c r="N49" i="14"/>
  <c r="AD49" i="14"/>
  <c r="AT49" i="14"/>
  <c r="O49" i="14"/>
  <c r="AE49" i="14"/>
  <c r="AU49" i="14"/>
  <c r="P49" i="14"/>
  <c r="Q49" i="14"/>
  <c r="AG49" i="14"/>
  <c r="AW49" i="14"/>
  <c r="R49" i="14"/>
  <c r="AH49" i="14"/>
  <c r="AX49" i="14"/>
  <c r="S49" i="14"/>
  <c r="AI49" i="14"/>
  <c r="AY49" i="14"/>
  <c r="Z49" i="14"/>
  <c r="T49" i="14"/>
  <c r="AJ49" i="14"/>
  <c r="AZ49" i="14"/>
  <c r="E49" i="14"/>
  <c r="U49" i="14"/>
  <c r="AK49" i="14"/>
  <c r="BA49" i="14"/>
  <c r="F49" i="14"/>
  <c r="V49" i="14"/>
  <c r="AL49" i="14"/>
  <c r="BB49" i="14"/>
  <c r="G49" i="14"/>
  <c r="W49" i="14"/>
  <c r="AM49" i="14"/>
  <c r="BC49" i="14"/>
  <c r="AN49" i="14"/>
  <c r="H49" i="14"/>
  <c r="X49" i="14"/>
  <c r="BD49" i="14"/>
  <c r="BF49" i="14"/>
  <c r="I49" i="14"/>
  <c r="Y49" i="14"/>
  <c r="AO49" i="14"/>
  <c r="BE49" i="14"/>
  <c r="J49" i="14"/>
  <c r="H54" i="14"/>
  <c r="X54" i="14"/>
  <c r="AN54" i="14"/>
  <c r="BD54" i="14"/>
  <c r="AS54" i="14"/>
  <c r="AM54" i="14"/>
  <c r="I54" i="14"/>
  <c r="Y54" i="14"/>
  <c r="AO54" i="14"/>
  <c r="BE54" i="14"/>
  <c r="AC54" i="14"/>
  <c r="J54" i="14"/>
  <c r="Z54" i="14"/>
  <c r="AP54" i="14"/>
  <c r="BF54" i="14"/>
  <c r="K54" i="14"/>
  <c r="AA54" i="14"/>
  <c r="AQ54" i="14"/>
  <c r="BG54" i="14"/>
  <c r="L54" i="14"/>
  <c r="AB54" i="14"/>
  <c r="AR54" i="14"/>
  <c r="M54" i="14"/>
  <c r="BC54" i="14"/>
  <c r="N54" i="14"/>
  <c r="AD54" i="14"/>
  <c r="AT54" i="14"/>
  <c r="BA54" i="14"/>
  <c r="O54" i="14"/>
  <c r="AE54" i="14"/>
  <c r="AU54" i="14"/>
  <c r="P54" i="14"/>
  <c r="AF54" i="14"/>
  <c r="AV54" i="14"/>
  <c r="AK54" i="14"/>
  <c r="G54" i="14"/>
  <c r="Q54" i="14"/>
  <c r="AG54" i="14"/>
  <c r="AW54" i="14"/>
  <c r="R54" i="14"/>
  <c r="AH54" i="14"/>
  <c r="AX54" i="14"/>
  <c r="S54" i="14"/>
  <c r="AI54" i="14"/>
  <c r="AY54" i="14"/>
  <c r="T54" i="14"/>
  <c r="AJ54" i="14"/>
  <c r="AZ54" i="14"/>
  <c r="E54" i="14"/>
  <c r="U54" i="14"/>
  <c r="W54" i="14"/>
  <c r="F54" i="14"/>
  <c r="V54" i="14"/>
  <c r="AL54" i="14"/>
  <c r="BB54" i="14"/>
  <c r="D58" i="14"/>
  <c r="T50" i="14"/>
  <c r="AJ50" i="14"/>
  <c r="AZ50" i="14"/>
  <c r="S50" i="14"/>
  <c r="E50" i="14"/>
  <c r="U50" i="14"/>
  <c r="AK50" i="14"/>
  <c r="BA50" i="14"/>
  <c r="F50" i="14"/>
  <c r="V50" i="14"/>
  <c r="AL50" i="14"/>
  <c r="BB50" i="14"/>
  <c r="I50" i="14"/>
  <c r="BE50" i="14"/>
  <c r="G50" i="14"/>
  <c r="W50" i="14"/>
  <c r="AM50" i="14"/>
  <c r="BC50" i="14"/>
  <c r="AI50" i="14"/>
  <c r="H50" i="14"/>
  <c r="X50" i="14"/>
  <c r="AN50" i="14"/>
  <c r="BD50" i="14"/>
  <c r="AO50" i="14"/>
  <c r="Y50" i="14"/>
  <c r="AY50" i="14"/>
  <c r="J50" i="14"/>
  <c r="Z50" i="14"/>
  <c r="AP50" i="14"/>
  <c r="BF50" i="14"/>
  <c r="K50" i="14"/>
  <c r="AA50" i="14"/>
  <c r="AQ50" i="14"/>
  <c r="BG50" i="14"/>
  <c r="AG50" i="14"/>
  <c r="L50" i="14"/>
  <c r="AB50" i="14"/>
  <c r="AR50" i="14"/>
  <c r="M50" i="14"/>
  <c r="AC50" i="14"/>
  <c r="AS50" i="14"/>
  <c r="AW50" i="14"/>
  <c r="N50" i="14"/>
  <c r="AD50" i="14"/>
  <c r="AT50" i="14"/>
  <c r="O50" i="14"/>
  <c r="AE50" i="14"/>
  <c r="AU50" i="14"/>
  <c r="Q50" i="14"/>
  <c r="P50" i="14"/>
  <c r="AF50" i="14"/>
  <c r="AV50" i="14"/>
  <c r="R50" i="14"/>
  <c r="AH50" i="14"/>
  <c r="AX50" i="14"/>
  <c r="Q55" i="14"/>
  <c r="AG55" i="14"/>
  <c r="AW55" i="14"/>
  <c r="R55" i="14"/>
  <c r="AH55" i="14"/>
  <c r="AX55" i="14"/>
  <c r="P55" i="14"/>
  <c r="S55" i="14"/>
  <c r="AI55" i="14"/>
  <c r="AY55" i="14"/>
  <c r="V55" i="14"/>
  <c r="T55" i="14"/>
  <c r="AJ55" i="14"/>
  <c r="AZ55" i="14"/>
  <c r="BB55" i="14"/>
  <c r="AV55" i="14"/>
  <c r="E55" i="14"/>
  <c r="U55" i="14"/>
  <c r="AK55" i="14"/>
  <c r="BA55" i="14"/>
  <c r="F55" i="14"/>
  <c r="AF55" i="14"/>
  <c r="AL55" i="14"/>
  <c r="G55" i="14"/>
  <c r="W55" i="14"/>
  <c r="AM55" i="14"/>
  <c r="BC55" i="14"/>
  <c r="H55" i="14"/>
  <c r="X55" i="14"/>
  <c r="AN55" i="14"/>
  <c r="BD55" i="14"/>
  <c r="AD55" i="14"/>
  <c r="I55" i="14"/>
  <c r="Y55" i="14"/>
  <c r="AO55" i="14"/>
  <c r="BE55" i="14"/>
  <c r="J55" i="14"/>
  <c r="Z55" i="14"/>
  <c r="AP55" i="14"/>
  <c r="BF55" i="14"/>
  <c r="N55" i="14"/>
  <c r="K55" i="14"/>
  <c r="AA55" i="14"/>
  <c r="AQ55" i="14"/>
  <c r="BG55" i="14"/>
  <c r="AT55" i="14"/>
  <c r="L55" i="14"/>
  <c r="AB55" i="14"/>
  <c r="AR55" i="14"/>
  <c r="M55" i="14"/>
  <c r="AC55" i="14"/>
  <c r="AS55" i="14"/>
  <c r="O55" i="14"/>
  <c r="AE55" i="14"/>
  <c r="AU55" i="14"/>
  <c r="E43" i="14"/>
  <c r="U43" i="14"/>
  <c r="AK43" i="14"/>
  <c r="BA43" i="14"/>
  <c r="F43" i="14"/>
  <c r="V43" i="14"/>
  <c r="AL43" i="14"/>
  <c r="BB43" i="14"/>
  <c r="G43" i="14"/>
  <c r="W43" i="14"/>
  <c r="AM43" i="14"/>
  <c r="BC43" i="14"/>
  <c r="H43" i="14"/>
  <c r="X43" i="14"/>
  <c r="AN43" i="14"/>
  <c r="BD43" i="14"/>
  <c r="I43" i="14"/>
  <c r="Y43" i="14"/>
  <c r="AO43" i="14"/>
  <c r="BE43" i="14"/>
  <c r="J43" i="14"/>
  <c r="Z43" i="14"/>
  <c r="AP43" i="14"/>
  <c r="BF43" i="14"/>
  <c r="K43" i="14"/>
  <c r="AA43" i="14"/>
  <c r="AQ43" i="14"/>
  <c r="BG43" i="14"/>
  <c r="L43" i="14"/>
  <c r="AB43" i="14"/>
  <c r="AR43" i="14"/>
  <c r="M43" i="14"/>
  <c r="AC43" i="14"/>
  <c r="AS43" i="14"/>
  <c r="N43" i="14"/>
  <c r="AD43" i="14"/>
  <c r="AT43" i="14"/>
  <c r="O43" i="14"/>
  <c r="AE43" i="14"/>
  <c r="AU43" i="14"/>
  <c r="P43" i="14"/>
  <c r="AF43" i="14"/>
  <c r="AV43" i="14"/>
  <c r="Q43" i="14"/>
  <c r="AG43" i="14"/>
  <c r="AW43" i="14"/>
  <c r="R43" i="14"/>
  <c r="AH43" i="14"/>
  <c r="AX43" i="14"/>
  <c r="S43" i="14"/>
  <c r="AI43" i="14"/>
  <c r="AY43" i="14"/>
  <c r="T43" i="14"/>
  <c r="AJ43" i="14"/>
  <c r="AZ43" i="14"/>
  <c r="O53" i="14"/>
  <c r="AE53" i="14"/>
  <c r="AU53" i="14"/>
  <c r="P53" i="14"/>
  <c r="AF53" i="14"/>
  <c r="AV53" i="14"/>
  <c r="Q53" i="14"/>
  <c r="AG53" i="14"/>
  <c r="AW53" i="14"/>
  <c r="AJ53" i="14"/>
  <c r="R53" i="14"/>
  <c r="AH53" i="14"/>
  <c r="AX53" i="14"/>
  <c r="AZ53" i="14"/>
  <c r="S53" i="14"/>
  <c r="AI53" i="14"/>
  <c r="AY53" i="14"/>
  <c r="T53" i="14"/>
  <c r="E53" i="14"/>
  <c r="U53" i="14"/>
  <c r="AK53" i="14"/>
  <c r="BA53" i="14"/>
  <c r="F53" i="14"/>
  <c r="V53" i="14"/>
  <c r="AL53" i="14"/>
  <c r="BB53" i="14"/>
  <c r="L53" i="14"/>
  <c r="N53" i="14"/>
  <c r="G53" i="14"/>
  <c r="W53" i="14"/>
  <c r="AM53" i="14"/>
  <c r="BC53" i="14"/>
  <c r="H53" i="14"/>
  <c r="X53" i="14"/>
  <c r="AN53" i="14"/>
  <c r="BD53" i="14"/>
  <c r="AT53" i="14"/>
  <c r="I53" i="14"/>
  <c r="Y53" i="14"/>
  <c r="AO53" i="14"/>
  <c r="BE53" i="14"/>
  <c r="AB53" i="14"/>
  <c r="AD53" i="14"/>
  <c r="J53" i="14"/>
  <c r="Z53" i="14"/>
  <c r="AP53" i="14"/>
  <c r="BF53" i="14"/>
  <c r="AR53" i="14"/>
  <c r="K53" i="14"/>
  <c r="AA53" i="14"/>
  <c r="AQ53" i="14"/>
  <c r="BG53" i="14"/>
  <c r="M53" i="14"/>
  <c r="AC53" i="14"/>
  <c r="AS53" i="14"/>
  <c r="BA58" i="14"/>
  <c r="AV58" i="14"/>
  <c r="BD58" i="14"/>
  <c r="D57" i="14"/>
  <c r="D56" i="14"/>
  <c r="D55" i="14"/>
  <c r="D54" i="14"/>
  <c r="D53" i="14"/>
  <c r="AV24" i="14"/>
  <c r="AX32" i="14"/>
  <c r="BC7" i="14"/>
  <c r="BD13" i="14"/>
  <c r="AY38" i="14"/>
  <c r="AR7" i="14"/>
  <c r="BB7" i="14"/>
  <c r="AZ11" i="14"/>
  <c r="BF23" i="14"/>
  <c r="AW15" i="14"/>
  <c r="AU14" i="14"/>
  <c r="AV30" i="14"/>
  <c r="AS41" i="14"/>
  <c r="BA39" i="14"/>
  <c r="AW9" i="14"/>
  <c r="AX11" i="14"/>
  <c r="AS23" i="14"/>
  <c r="AY41" i="14"/>
  <c r="BF24" i="14"/>
  <c r="AT7" i="14"/>
  <c r="BB26" i="14"/>
  <c r="BC40" i="14"/>
  <c r="AZ14" i="14"/>
  <c r="BA32" i="14"/>
  <c r="D52" i="14"/>
  <c r="AT14" i="14"/>
  <c r="AT38" i="14"/>
  <c r="AV20" i="14"/>
  <c r="BD21" i="14"/>
  <c r="AY40" i="14"/>
  <c r="BE40" i="14"/>
  <c r="AZ40" i="14"/>
  <c r="AS18" i="14"/>
  <c r="BE38" i="14"/>
  <c r="BC38" i="14"/>
  <c r="AR24" i="14"/>
  <c r="BC34" i="14"/>
  <c r="BC33" i="14"/>
  <c r="AU42" i="14"/>
  <c r="AY6" i="14"/>
  <c r="BD30" i="14"/>
  <c r="AZ30" i="14"/>
  <c r="BC35" i="14"/>
  <c r="BC36" i="14"/>
  <c r="AX15" i="14"/>
  <c r="AV14" i="14"/>
  <c r="AU11" i="14"/>
  <c r="AW28" i="14"/>
  <c r="BC13" i="14"/>
  <c r="BD4" i="14"/>
  <c r="AZ4" i="14"/>
  <c r="AR17" i="14"/>
  <c r="BE41" i="14"/>
  <c r="AT9" i="14"/>
  <c r="AU10" i="14"/>
  <c r="BF10" i="14"/>
  <c r="BB10" i="14"/>
  <c r="BA25" i="14"/>
  <c r="AU25" i="14"/>
  <c r="AY21" i="14"/>
  <c r="AV17" i="14"/>
  <c r="AS21" i="14"/>
  <c r="AU40" i="14"/>
  <c r="AY18" i="14"/>
  <c r="AV38" i="14"/>
  <c r="AX24" i="14"/>
  <c r="AS5" i="14"/>
  <c r="AS26" i="14"/>
  <c r="BC16" i="14"/>
  <c r="AS34" i="14"/>
  <c r="BF42" i="14"/>
  <c r="BC42" i="14"/>
  <c r="BC6" i="14"/>
  <c r="AR30" i="14"/>
  <c r="BF37" i="14"/>
  <c r="AU29" i="14"/>
  <c r="AV35" i="14"/>
  <c r="AS36" i="14"/>
  <c r="BF14" i="14"/>
  <c r="AS39" i="14"/>
  <c r="BA27" i="14"/>
  <c r="BF27" i="14"/>
  <c r="BD11" i="14"/>
  <c r="AX20" i="14"/>
  <c r="AY28" i="14"/>
  <c r="AR4" i="14"/>
  <c r="BA7" i="14"/>
  <c r="AV7" i="14"/>
  <c r="AU31" i="14"/>
  <c r="AS12" i="14"/>
  <c r="AY9" i="14"/>
  <c r="BF22" i="14"/>
  <c r="BB22" i="14"/>
  <c r="AV22" i="14"/>
  <c r="AU8" i="14"/>
  <c r="BF8" i="14"/>
  <c r="BB8" i="14"/>
  <c r="BB23" i="14"/>
  <c r="AV23" i="14"/>
  <c r="BA17" i="14"/>
  <c r="AX21" i="14"/>
  <c r="AS40" i="14"/>
  <c r="BC18" i="14"/>
  <c r="BA38" i="14"/>
  <c r="AX5" i="14"/>
  <c r="AU16" i="14"/>
  <c r="AW16" i="14"/>
  <c r="AX34" i="14"/>
  <c r="AX33" i="14"/>
  <c r="BA42" i="14"/>
  <c r="AV42" i="14"/>
  <c r="AW30" i="14"/>
  <c r="AU37" i="14"/>
  <c r="BA37" i="14"/>
  <c r="BD29" i="14"/>
  <c r="AZ29" i="14"/>
  <c r="AX35" i="14"/>
  <c r="AX36" i="14"/>
  <c r="BB15" i="14"/>
  <c r="BC15" i="14"/>
  <c r="BA14" i="14"/>
  <c r="AR11" i="14"/>
  <c r="BC20" i="14"/>
  <c r="BC28" i="14"/>
  <c r="AX13" i="14"/>
  <c r="AT4" i="14"/>
  <c r="AT19" i="14"/>
  <c r="BD31" i="14"/>
  <c r="AZ31" i="14"/>
  <c r="AT41" i="14"/>
  <c r="AX12" i="14"/>
  <c r="AU32" i="14"/>
  <c r="BF32" i="14"/>
  <c r="BB32" i="14"/>
  <c r="BC9" i="14"/>
  <c r="AX40" i="14"/>
  <c r="AR18" i="14"/>
  <c r="AW38" i="14"/>
  <c r="BC24" i="14"/>
  <c r="BB24" i="14"/>
  <c r="BD5" i="14"/>
  <c r="BC26" i="14"/>
  <c r="BD34" i="14"/>
  <c r="AS42" i="14"/>
  <c r="AT42" i="14"/>
  <c r="AX6" i="14"/>
  <c r="AV15" i="14"/>
  <c r="BC39" i="14"/>
  <c r="AZ27" i="14"/>
  <c r="BE27" i="14"/>
  <c r="AT11" i="14"/>
  <c r="AR20" i="14"/>
  <c r="AV28" i="14"/>
  <c r="AY4" i="14"/>
  <c r="BD19" i="14"/>
  <c r="AR31" i="14"/>
  <c r="BB17" i="14"/>
  <c r="BD41" i="14"/>
  <c r="BA41" i="14"/>
  <c r="BD12" i="14"/>
  <c r="AZ32" i="14"/>
  <c r="AS9" i="14"/>
  <c r="AT10" i="14"/>
  <c r="BD23" i="14"/>
  <c r="AT25" i="14"/>
  <c r="AS29" i="14"/>
  <c r="AY14" i="14"/>
  <c r="AX27" i="14"/>
  <c r="BC19" i="14"/>
  <c r="AX10" i="14"/>
  <c r="BC21" i="14"/>
  <c r="BD40" i="14"/>
  <c r="BD18" i="14"/>
  <c r="AX18" i="14"/>
  <c r="AS38" i="14"/>
  <c r="BB38" i="14"/>
  <c r="AU38" i="14"/>
  <c r="AW24" i="14"/>
  <c r="BB5" i="14"/>
  <c r="AR5" i="14"/>
  <c r="AR26" i="14"/>
  <c r="BB34" i="14"/>
  <c r="AR34" i="14"/>
  <c r="BF33" i="14"/>
  <c r="BB33" i="14"/>
  <c r="BE42" i="14"/>
  <c r="BC30" i="14"/>
  <c r="AT29" i="14"/>
  <c r="AU35" i="14"/>
  <c r="BF35" i="14"/>
  <c r="BB35" i="14"/>
  <c r="BB36" i="14"/>
  <c r="AR36" i="14"/>
  <c r="AS15" i="14"/>
  <c r="AR39" i="14"/>
  <c r="AY11" i="14"/>
  <c r="AW20" i="14"/>
  <c r="AX28" i="14"/>
  <c r="BF13" i="14"/>
  <c r="BB13" i="14"/>
  <c r="BC4" i="14"/>
  <c r="AU7" i="14"/>
  <c r="BF7" i="14"/>
  <c r="AT31" i="14"/>
  <c r="AW17" i="14"/>
  <c r="BC41" i="14"/>
  <c r="AR12" i="14"/>
  <c r="AX9" i="14"/>
  <c r="AY10" i="14"/>
  <c r="BE10" i="14"/>
  <c r="BA10" i="14"/>
  <c r="AT8" i="14"/>
  <c r="BA23" i="14"/>
  <c r="AU23" i="14"/>
  <c r="BE25" i="14"/>
  <c r="AZ25" i="14"/>
  <c r="BC5" i="14"/>
  <c r="AS31" i="14"/>
  <c r="AW21" i="14"/>
  <c r="AW18" i="14"/>
  <c r="AT24" i="14"/>
  <c r="AW5" i="14"/>
  <c r="AX26" i="14"/>
  <c r="BA16" i="14"/>
  <c r="AV16" i="14"/>
  <c r="BF16" i="14"/>
  <c r="AW34" i="14"/>
  <c r="AW33" i="14"/>
  <c r="BB42" i="14"/>
  <c r="AU6" i="14"/>
  <c r="BF6" i="14"/>
  <c r="BB6" i="14"/>
  <c r="AT37" i="14"/>
  <c r="BE37" i="14"/>
  <c r="AY29" i="14"/>
  <c r="AW35" i="14"/>
  <c r="AW36" i="14"/>
  <c r="BE14" i="14"/>
  <c r="AY39" i="14"/>
  <c r="AY27" i="14"/>
  <c r="BC11" i="14"/>
  <c r="AW13" i="14"/>
  <c r="AZ7" i="14"/>
  <c r="BF19" i="14"/>
  <c r="AS19" i="14"/>
  <c r="AY31" i="14"/>
  <c r="BB41" i="14"/>
  <c r="AW12" i="14"/>
  <c r="AT32" i="14"/>
  <c r="BE22" i="14"/>
  <c r="AZ22" i="14"/>
  <c r="BE8" i="14"/>
  <c r="BA8" i="14"/>
  <c r="AT23" i="14"/>
  <c r="AZ23" i="14"/>
  <c r="BE23" i="14"/>
  <c r="BB21" i="14"/>
  <c r="AW40" i="14"/>
  <c r="BB18" i="14"/>
  <c r="AR42" i="14"/>
  <c r="AW6" i="14"/>
  <c r="BC29" i="14"/>
  <c r="BF15" i="14"/>
  <c r="BA15" i="14"/>
  <c r="BC14" i="14"/>
  <c r="AS11" i="14"/>
  <c r="BB20" i="14"/>
  <c r="AU28" i="14"/>
  <c r="BF28" i="14"/>
  <c r="BB28" i="14"/>
  <c r="AX4" i="14"/>
  <c r="AY19" i="14"/>
  <c r="BC31" i="14"/>
  <c r="AY32" i="14"/>
  <c r="BE32" i="14"/>
  <c r="BF9" i="14"/>
  <c r="BB9" i="14"/>
  <c r="AR9" i="14"/>
  <c r="AS10" i="14"/>
  <c r="AS25" i="14"/>
  <c r="BA24" i="14"/>
  <c r="AT13" i="14"/>
  <c r="AR21" i="14"/>
  <c r="AV21" i="14"/>
  <c r="BF21" i="14"/>
  <c r="BB40" i="14"/>
  <c r="BF38" i="14"/>
  <c r="AZ38" i="14"/>
  <c r="BA5" i="14"/>
  <c r="AV5" i="14"/>
  <c r="AW26" i="14"/>
  <c r="AT16" i="14"/>
  <c r="BA34" i="14"/>
  <c r="AV34" i="14"/>
  <c r="BE33" i="14"/>
  <c r="BA33" i="14"/>
  <c r="AV33" i="14"/>
  <c r="AT6" i="14"/>
  <c r="AU30" i="14"/>
  <c r="BF30" i="14"/>
  <c r="BB30" i="14"/>
  <c r="BD37" i="14"/>
  <c r="AS37" i="14"/>
  <c r="AX29" i="14"/>
  <c r="BE35" i="14"/>
  <c r="BA35" i="14"/>
  <c r="BE36" i="14"/>
  <c r="BA36" i="14"/>
  <c r="AV36" i="14"/>
  <c r="AS14" i="14"/>
  <c r="AW39" i="14"/>
  <c r="BE13" i="14"/>
  <c r="BA13" i="14"/>
  <c r="AV13" i="14"/>
  <c r="BF4" i="14"/>
  <c r="BB4" i="14"/>
  <c r="BD7" i="14"/>
  <c r="AY7" i="14"/>
  <c r="BE7" i="14"/>
  <c r="AR19" i="14"/>
  <c r="AX31" i="14"/>
  <c r="AZ41" i="14"/>
  <c r="AV12" i="14"/>
  <c r="AS32" i="14"/>
  <c r="AY22" i="14"/>
  <c r="BD10" i="14"/>
  <c r="AZ10" i="14"/>
  <c r="AY23" i="14"/>
  <c r="BD25" i="14"/>
  <c r="AV18" i="14"/>
  <c r="AY37" i="14"/>
  <c r="AS8" i="14"/>
  <c r="AR40" i="14"/>
  <c r="AV40" i="14"/>
  <c r="AZ16" i="14"/>
  <c r="AT33" i="14"/>
  <c r="AZ42" i="14"/>
  <c r="BE6" i="14"/>
  <c r="BA6" i="14"/>
  <c r="AV6" i="14"/>
  <c r="AZ37" i="14"/>
  <c r="AU15" i="14"/>
  <c r="BD14" i="14"/>
  <c r="BF39" i="14"/>
  <c r="AW27" i="14"/>
  <c r="BF11" i="14"/>
  <c r="BB11" i="14"/>
  <c r="BF20" i="14"/>
  <c r="AT28" i="14"/>
  <c r="AW4" i="14"/>
  <c r="AX19" i="14"/>
  <c r="AW41" i="14"/>
  <c r="BD22" i="14"/>
  <c r="AR10" i="14"/>
  <c r="BD8" i="14"/>
  <c r="AZ8" i="14"/>
  <c r="BF25" i="14"/>
  <c r="AR25" i="14"/>
  <c r="BF18" i="14"/>
  <c r="BA18" i="14"/>
  <c r="AU18" i="14"/>
  <c r="AR38" i="14"/>
  <c r="AU24" i="14"/>
  <c r="AS33" i="14"/>
  <c r="AX37" i="14"/>
  <c r="BC37" i="14"/>
  <c r="BF29" i="14"/>
  <c r="BB29" i="14"/>
  <c r="AR29" i="14"/>
  <c r="AS35" i="14"/>
  <c r="BE15" i="14"/>
  <c r="AZ15" i="14"/>
  <c r="AX14" i="14"/>
  <c r="AR14" i="14"/>
  <c r="AV27" i="14"/>
  <c r="AW11" i="14"/>
  <c r="AY20" i="14"/>
  <c r="BE20" i="14"/>
  <c r="BA20" i="14"/>
  <c r="AU20" i="14"/>
  <c r="BE28" i="14"/>
  <c r="BA28" i="14"/>
  <c r="AS13" i="14"/>
  <c r="AS7" i="14"/>
  <c r="BF31" i="14"/>
  <c r="BB31" i="14"/>
  <c r="BD17" i="14"/>
  <c r="AT17" i="14"/>
  <c r="AX41" i="14"/>
  <c r="BA12" i="14"/>
  <c r="BD32" i="14"/>
  <c r="BE9" i="14"/>
  <c r="BA9" i="14"/>
  <c r="AV9" i="14"/>
  <c r="AS22" i="14"/>
  <c r="AW10" i="14"/>
  <c r="AR8" i="14"/>
  <c r="AR23" i="14"/>
  <c r="BC25" i="14"/>
  <c r="AX25" i="14"/>
  <c r="BF17" i="14"/>
  <c r="AY25" i="14"/>
  <c r="E3" i="14"/>
  <c r="U3" i="14"/>
  <c r="AK3" i="14"/>
  <c r="BA3" i="14"/>
  <c r="F3" i="14"/>
  <c r="V3" i="14"/>
  <c r="AL3" i="14"/>
  <c r="BB3" i="14"/>
  <c r="G3" i="14"/>
  <c r="W3" i="14"/>
  <c r="AM3" i="14"/>
  <c r="BC3" i="14"/>
  <c r="H3" i="14"/>
  <c r="X3" i="14"/>
  <c r="AN3" i="14"/>
  <c r="BD3" i="14"/>
  <c r="I3" i="14"/>
  <c r="Y3" i="14"/>
  <c r="AO3" i="14"/>
  <c r="BE3" i="14"/>
  <c r="J3" i="14"/>
  <c r="Z3" i="14"/>
  <c r="AP3" i="14"/>
  <c r="BF3" i="14"/>
  <c r="K3" i="14"/>
  <c r="AA3" i="14"/>
  <c r="AQ3" i="14"/>
  <c r="BG3" i="14"/>
  <c r="L3" i="14"/>
  <c r="AB3" i="14"/>
  <c r="AR3" i="14"/>
  <c r="M3" i="14"/>
  <c r="AC3" i="14"/>
  <c r="AS3" i="14"/>
  <c r="N3" i="14"/>
  <c r="AD3" i="14"/>
  <c r="AT3" i="14"/>
  <c r="O3" i="14"/>
  <c r="AE3" i="14"/>
  <c r="AU3" i="14"/>
  <c r="P3" i="14"/>
  <c r="AF3" i="14"/>
  <c r="AV3" i="14"/>
  <c r="Q3" i="14"/>
  <c r="AG3" i="14"/>
  <c r="AW3" i="14"/>
  <c r="R3" i="14"/>
  <c r="AH3" i="14"/>
  <c r="AX3" i="14"/>
  <c r="S3" i="14"/>
  <c r="AI3" i="14"/>
  <c r="AY3" i="14"/>
  <c r="T3" i="14"/>
  <c r="AJ3" i="14"/>
  <c r="AZ3" i="14"/>
  <c r="BA21" i="14"/>
  <c r="AU21" i="14"/>
  <c r="BE24" i="14"/>
  <c r="AZ24" i="14"/>
  <c r="AU5" i="14"/>
  <c r="BF5" i="14"/>
  <c r="AU26" i="14"/>
  <c r="BF26" i="14"/>
  <c r="BA26" i="14"/>
  <c r="BE16" i="14"/>
  <c r="AS16" i="14"/>
  <c r="AU34" i="14"/>
  <c r="BF34" i="14"/>
  <c r="AU33" i="14"/>
  <c r="AS6" i="14"/>
  <c r="AT30" i="14"/>
  <c r="AV37" i="14"/>
  <c r="AW29" i="14"/>
  <c r="AU36" i="14"/>
  <c r="BF36" i="14"/>
  <c r="AV39" i="14"/>
  <c r="BE39" i="14"/>
  <c r="BD27" i="14"/>
  <c r="AU27" i="14"/>
  <c r="AS20" i="14"/>
  <c r="AU13" i="14"/>
  <c r="AX7" i="14"/>
  <c r="BB19" i="14"/>
  <c r="AW31" i="14"/>
  <c r="AX17" i="14"/>
  <c r="BE17" i="14"/>
  <c r="AZ17" i="14"/>
  <c r="AV41" i="14"/>
  <c r="AU12" i="14"/>
  <c r="BF12" i="14"/>
  <c r="BB12" i="14"/>
  <c r="AR32" i="14"/>
  <c r="AX22" i="14"/>
  <c r="AW8" i="14"/>
  <c r="AX23" i="14"/>
  <c r="AV25" i="14"/>
  <c r="AT35" i="14"/>
  <c r="BC12" i="14"/>
  <c r="BE21" i="14"/>
  <c r="BF40" i="14"/>
  <c r="BA40" i="14"/>
  <c r="AT40" i="14"/>
  <c r="BD38" i="14"/>
  <c r="AZ5" i="14"/>
  <c r="BE26" i="14"/>
  <c r="BB16" i="14"/>
  <c r="AY16" i="14"/>
  <c r="AZ34" i="14"/>
  <c r="BD33" i="14"/>
  <c r="AZ33" i="14"/>
  <c r="AY42" i="14"/>
  <c r="AY30" i="14"/>
  <c r="BE30" i="14"/>
  <c r="BA30" i="14"/>
  <c r="AR37" i="14"/>
  <c r="BD35" i="14"/>
  <c r="AZ35" i="14"/>
  <c r="BD36" i="14"/>
  <c r="AZ36" i="14"/>
  <c r="AT15" i="14"/>
  <c r="BB39" i="14"/>
  <c r="AT27" i="14"/>
  <c r="AS28" i="14"/>
  <c r="AZ13" i="14"/>
  <c r="BE4" i="14"/>
  <c r="BA4" i="14"/>
  <c r="AV4" i="14"/>
  <c r="AZ19" i="14"/>
  <c r="AV19" i="14"/>
  <c r="AU17" i="14"/>
  <c r="AR41" i="14"/>
  <c r="BF41" i="14"/>
  <c r="AZ12" i="14"/>
  <c r="AW32" i="14"/>
  <c r="BC10" i="14"/>
  <c r="AY8" i="14"/>
  <c r="BB25" i="14"/>
  <c r="AT18" i="14"/>
  <c r="AS24" i="14"/>
  <c r="AY26" i="14"/>
  <c r="BD16" i="14"/>
  <c r="AR33" i="14"/>
  <c r="BD42" i="14"/>
  <c r="BD6" i="14"/>
  <c r="AZ6" i="14"/>
  <c r="AR35" i="14"/>
  <c r="AY15" i="14"/>
  <c r="AW14" i="14"/>
  <c r="AZ39" i="14"/>
  <c r="BC27" i="14"/>
  <c r="AS27" i="14"/>
  <c r="BE11" i="14"/>
  <c r="BA11" i="14"/>
  <c r="AV11" i="14"/>
  <c r="AT20" i="14"/>
  <c r="AR13" i="14"/>
  <c r="AW19" i="14"/>
  <c r="AS17" i="14"/>
  <c r="AU9" i="14"/>
  <c r="BA22" i="14"/>
  <c r="BC22" i="14"/>
  <c r="AV10" i="14"/>
  <c r="BC8" i="14"/>
  <c r="BC23" i="14"/>
  <c r="AW25" i="14"/>
  <c r="AT22" i="14"/>
  <c r="AT21" i="14"/>
  <c r="BE18" i="14"/>
  <c r="AZ18" i="14"/>
  <c r="AX38" i="14"/>
  <c r="AY24" i="14"/>
  <c r="AT5" i="14"/>
  <c r="AV26" i="14"/>
  <c r="AT26" i="14"/>
  <c r="AR16" i="14"/>
  <c r="AT34" i="14"/>
  <c r="AW42" i="14"/>
  <c r="AR6" i="14"/>
  <c r="AS30" i="14"/>
  <c r="AW37" i="14"/>
  <c r="BB37" i="14"/>
  <c r="BE29" i="14"/>
  <c r="BA29" i="14"/>
  <c r="AV29" i="14"/>
  <c r="AT36" i="14"/>
  <c r="BD15" i="14"/>
  <c r="BB14" i="14"/>
  <c r="AX39" i="14"/>
  <c r="AU39" i="14"/>
  <c r="AR27" i="14"/>
  <c r="BD20" i="14"/>
  <c r="AZ20" i="14"/>
  <c r="BD28" i="14"/>
  <c r="AZ28" i="14"/>
  <c r="AS4" i="14"/>
  <c r="AW7" i="14"/>
  <c r="BE31" i="14"/>
  <c r="BA31" i="14"/>
  <c r="AV31" i="14"/>
  <c r="AY17" i="14"/>
  <c r="AT12" i="14"/>
  <c r="BC32" i="14"/>
  <c r="BD9" i="14"/>
  <c r="AZ9" i="14"/>
  <c r="AU22" i="14"/>
  <c r="AW22" i="14"/>
  <c r="AV8" i="14"/>
  <c r="AW23" i="14"/>
  <c r="AZ21" i="14"/>
  <c r="BD24" i="14"/>
  <c r="AY5" i="14"/>
  <c r="BE5" i="14"/>
  <c r="BD26" i="14"/>
  <c r="AZ26" i="14"/>
  <c r="AX16" i="14"/>
  <c r="AY34" i="14"/>
  <c r="BE34" i="14"/>
  <c r="AY33" i="14"/>
  <c r="AX42" i="14"/>
  <c r="AX30" i="14"/>
  <c r="AY35" i="14"/>
  <c r="AY36" i="14"/>
  <c r="AR15" i="14"/>
  <c r="AT39" i="14"/>
  <c r="BD39" i="14"/>
  <c r="BB27" i="14"/>
  <c r="AR28" i="14"/>
  <c r="AY13" i="14"/>
  <c r="AU4" i="14"/>
  <c r="AU19" i="14"/>
  <c r="BE19" i="14"/>
  <c r="BA19" i="14"/>
  <c r="BC17" i="14"/>
  <c r="AU41" i="14"/>
  <c r="AY12" i="14"/>
  <c r="BE12" i="14"/>
  <c r="AV32" i="14"/>
  <c r="AR22" i="14"/>
  <c r="AX8" i="14"/>
  <c r="D51" i="14"/>
  <c r="D50" i="14"/>
  <c r="D49" i="14"/>
  <c r="D48" i="14"/>
  <c r="D47" i="14"/>
  <c r="D46" i="14"/>
  <c r="D45" i="14"/>
  <c r="D44" i="14"/>
  <c r="D41" i="14"/>
  <c r="D43" i="14"/>
  <c r="D42" i="14"/>
  <c r="D39" i="14"/>
  <c r="D40" i="14"/>
  <c r="D37" i="14"/>
  <c r="D38" i="14"/>
  <c r="D35" i="14"/>
  <c r="D36" i="14"/>
  <c r="D33" i="14"/>
  <c r="D34" i="14"/>
  <c r="D31" i="14"/>
  <c r="D32" i="14"/>
  <c r="D29" i="14"/>
  <c r="D30" i="14"/>
  <c r="D27" i="14"/>
  <c r="D28" i="14"/>
  <c r="D25" i="14"/>
  <c r="D26" i="14"/>
  <c r="D23" i="14"/>
  <c r="D24" i="14"/>
  <c r="D21" i="14"/>
  <c r="D22" i="14"/>
  <c r="D19" i="14"/>
  <c r="D20" i="14"/>
  <c r="D17" i="14"/>
  <c r="D18" i="14"/>
  <c r="D15" i="14"/>
  <c r="D16" i="14"/>
  <c r="D13" i="14"/>
  <c r="D14" i="14"/>
  <c r="D11" i="14"/>
  <c r="D12" i="14"/>
  <c r="D9" i="14"/>
  <c r="D10" i="14"/>
  <c r="D8" i="14"/>
  <c r="D7" i="14"/>
  <c r="D6" i="14"/>
  <c r="D5" i="14"/>
  <c r="D4" i="14"/>
  <c r="D3" i="14"/>
  <c r="CH3" i="14" l="1" a="1"/>
  <c r="CF3" i="14" a="1"/>
  <c r="CD3" i="14" a="1"/>
  <c r="CB3" i="14" a="1"/>
  <c r="BZ3" i="14" a="1"/>
  <c r="BX3" i="14" a="1"/>
  <c r="BV3" i="14" a="1"/>
  <c r="BT3" i="14" a="1"/>
  <c r="BP3" i="14"/>
  <c r="C9" i="14"/>
  <c r="C25" i="14"/>
  <c r="C43" i="14"/>
  <c r="C13" i="14"/>
  <c r="C34" i="14"/>
  <c r="C17" i="14"/>
  <c r="C20" i="14"/>
  <c r="C36" i="14"/>
  <c r="C51" i="14"/>
  <c r="C35" i="14"/>
  <c r="C38" i="14"/>
  <c r="C53" i="14"/>
  <c r="C4" i="14"/>
  <c r="C6" i="14"/>
  <c r="C21" i="14"/>
  <c r="C37" i="14"/>
  <c r="C54" i="14"/>
  <c r="C22" i="14"/>
  <c r="C7" i="14"/>
  <c r="C24" i="14"/>
  <c r="C40" i="14"/>
  <c r="C55" i="14"/>
  <c r="C5" i="14"/>
  <c r="C23" i="14"/>
  <c r="C39" i="14"/>
  <c r="C56" i="14"/>
  <c r="C19" i="14"/>
  <c r="C8" i="14"/>
  <c r="C10" i="14"/>
  <c r="C26" i="14"/>
  <c r="C42" i="14"/>
  <c r="C57" i="14"/>
  <c r="C58" i="14"/>
  <c r="C12" i="14"/>
  <c r="C41" i="14"/>
  <c r="C52" i="14"/>
  <c r="C11" i="14"/>
  <c r="C30" i="14"/>
  <c r="C28" i="14"/>
  <c r="C44" i="14"/>
  <c r="C29" i="14"/>
  <c r="C27" i="14"/>
  <c r="C14" i="14"/>
  <c r="C32" i="14"/>
  <c r="C45" i="14"/>
  <c r="C46" i="14"/>
  <c r="C16" i="14"/>
  <c r="C47" i="14"/>
  <c r="C15" i="14"/>
  <c r="C31" i="14"/>
  <c r="C48" i="14"/>
  <c r="C18" i="14"/>
  <c r="C49" i="14"/>
  <c r="C33" i="14"/>
  <c r="C50" i="14"/>
  <c r="C3" i="14"/>
  <c r="BP37" i="14"/>
  <c r="BP7" i="14"/>
  <c r="BP23" i="14"/>
  <c r="BP6" i="14"/>
  <c r="BP10" i="14"/>
  <c r="BP57" i="14"/>
  <c r="BP58" i="14"/>
  <c r="BP42" i="14"/>
  <c r="BP25" i="14"/>
  <c r="BP26" i="14"/>
  <c r="BP9" i="14"/>
  <c r="BP5" i="14"/>
  <c r="BP14" i="14"/>
  <c r="BP19" i="14"/>
  <c r="BP13" i="14"/>
  <c r="BP17" i="14"/>
  <c r="BP20" i="14"/>
  <c r="BP36" i="14"/>
  <c r="BP51" i="14"/>
  <c r="BP35" i="14"/>
  <c r="BP4" i="14"/>
  <c r="BP22" i="14"/>
  <c r="BP38" i="14"/>
  <c r="BP53" i="14"/>
  <c r="BP21" i="14"/>
  <c r="BP54" i="14"/>
  <c r="BP40" i="14"/>
  <c r="BP55" i="14"/>
  <c r="BP24" i="14"/>
  <c r="BP8" i="14"/>
  <c r="BP39" i="14"/>
  <c r="BP56" i="14"/>
  <c r="BP43" i="14"/>
  <c r="BP28" i="14"/>
  <c r="BP41" i="14"/>
  <c r="BP11" i="14"/>
  <c r="BP52" i="14"/>
  <c r="BP45" i="14"/>
  <c r="BP27" i="14"/>
  <c r="BP46" i="14"/>
  <c r="BP44" i="14"/>
  <c r="BP30" i="14"/>
  <c r="BP32" i="14"/>
  <c r="BP12" i="14"/>
  <c r="BP29" i="14"/>
  <c r="BP16" i="14"/>
  <c r="BP47" i="14"/>
  <c r="BP15" i="14"/>
  <c r="BP31" i="14"/>
  <c r="BP48" i="14"/>
  <c r="BP18" i="14"/>
  <c r="BP34" i="14"/>
  <c r="BP49" i="14"/>
  <c r="BP33" i="14"/>
  <c r="BP50" i="14"/>
  <c r="CB3" i="14" l="1"/>
  <c r="CA60" i="14" s="1"/>
  <c r="CB60" i="14" s="1"/>
  <c r="P5" i="23" s="1"/>
  <c r="CA93" i="14"/>
  <c r="CB93" i="14" s="1"/>
  <c r="P38" i="23" s="1"/>
  <c r="CA80" i="14"/>
  <c r="CB80" i="14" s="1"/>
  <c r="P25" i="23" s="1"/>
  <c r="CA67" i="14"/>
  <c r="CB67" i="14" s="1"/>
  <c r="P12" i="23" s="1"/>
  <c r="CA105" i="14"/>
  <c r="CB105" i="14" s="1"/>
  <c r="P50" i="23" s="1"/>
  <c r="CA115" i="14"/>
  <c r="CB115" i="14" s="1"/>
  <c r="P60" i="23" s="1"/>
  <c r="CA102" i="14"/>
  <c r="CB102" i="14" s="1"/>
  <c r="P47" i="23" s="1"/>
  <c r="CA104" i="14"/>
  <c r="CB104" i="14" s="1"/>
  <c r="P49" i="23" s="1"/>
  <c r="CA91" i="14"/>
  <c r="CB91" i="14" s="1"/>
  <c r="P36" i="23" s="1"/>
  <c r="CA79" i="14"/>
  <c r="CB79" i="14" s="1"/>
  <c r="P24" i="23" s="1"/>
  <c r="CA90" i="14"/>
  <c r="CB90" i="14" s="1"/>
  <c r="P35" i="23" s="1"/>
  <c r="CA78" i="14"/>
  <c r="CB78" i="14" s="1"/>
  <c r="P23" i="23" s="1"/>
  <c r="CA65" i="14"/>
  <c r="CB65" i="14" s="1"/>
  <c r="P10" i="23" s="1"/>
  <c r="CA103" i="14"/>
  <c r="CB103" i="14" s="1"/>
  <c r="P48" i="23" s="1"/>
  <c r="CA64" i="14"/>
  <c r="CB64" i="14" s="1"/>
  <c r="P9" i="23" s="1"/>
  <c r="CA114" i="14"/>
  <c r="CB114" i="14" s="1"/>
  <c r="P59" i="23" s="1"/>
  <c r="CA76" i="14"/>
  <c r="CB76" i="14" s="1"/>
  <c r="P21" i="23" s="1"/>
  <c r="CA75" i="14"/>
  <c r="CB75" i="14" s="1"/>
  <c r="P20" i="23" s="1"/>
  <c r="CA113" i="14"/>
  <c r="CB113" i="14" s="1"/>
  <c r="P58" i="23" s="1"/>
  <c r="CA100" i="14"/>
  <c r="CB100" i="14" s="1"/>
  <c r="P45" i="23" s="1"/>
  <c r="CA74" i="14"/>
  <c r="CB74" i="14" s="1"/>
  <c r="P19" i="23" s="1"/>
  <c r="CA62" i="14"/>
  <c r="CB62" i="14" s="1"/>
  <c r="P7" i="23" s="1"/>
  <c r="CA112" i="14"/>
  <c r="CB112" i="14" s="1"/>
  <c r="P57" i="23" s="1"/>
  <c r="CA99" i="14"/>
  <c r="CB99" i="14" s="1"/>
  <c r="P44" i="23" s="1"/>
  <c r="CA87" i="14"/>
  <c r="CB87" i="14" s="1"/>
  <c r="P32" i="23" s="1"/>
  <c r="CA61" i="14"/>
  <c r="CB61" i="14" s="1"/>
  <c r="P6" i="23" s="1"/>
  <c r="CA108" i="14"/>
  <c r="CB108" i="14" s="1"/>
  <c r="P53" i="23" s="1"/>
  <c r="CA70" i="14"/>
  <c r="CB70" i="14" s="1"/>
  <c r="P15" i="23" s="1"/>
  <c r="CA63" i="14"/>
  <c r="CB63" i="14" s="1"/>
  <c r="P8" i="23" s="1"/>
  <c r="CA98" i="14"/>
  <c r="CB98" i="14" s="1"/>
  <c r="P43" i="23" s="1"/>
  <c r="CA86" i="14"/>
  <c r="CB86" i="14" s="1"/>
  <c r="P31" i="23" s="1"/>
  <c r="CA73" i="14"/>
  <c r="CB73" i="14" s="1"/>
  <c r="P18" i="23" s="1"/>
  <c r="CA109" i="14"/>
  <c r="CB109" i="14" s="1"/>
  <c r="P54" i="23" s="1"/>
  <c r="CA83" i="14"/>
  <c r="CB83" i="14" s="1"/>
  <c r="P28" i="23" s="1"/>
  <c r="CA82" i="14"/>
  <c r="CB82" i="14" s="1"/>
  <c r="P27" i="23" s="1"/>
  <c r="CA101" i="14"/>
  <c r="CB101" i="14" s="1"/>
  <c r="P46" i="23" s="1"/>
  <c r="CA111" i="14"/>
  <c r="CB111" i="14" s="1"/>
  <c r="P56" i="23" s="1"/>
  <c r="CA85" i="14"/>
  <c r="CB85" i="14" s="1"/>
  <c r="P30" i="23" s="1"/>
  <c r="CA72" i="14"/>
  <c r="CB72" i="14" s="1"/>
  <c r="P17" i="23" s="1"/>
  <c r="CA110" i="14"/>
  <c r="CB110" i="14" s="1"/>
  <c r="P55" i="23" s="1"/>
  <c r="CA97" i="14"/>
  <c r="CB97" i="14" s="1"/>
  <c r="P42" i="23" s="1"/>
  <c r="CA84" i="14"/>
  <c r="CB84" i="14" s="1"/>
  <c r="P29" i="23" s="1"/>
  <c r="CA96" i="14"/>
  <c r="CB96" i="14" s="1"/>
  <c r="P41" i="23" s="1"/>
  <c r="CA71" i="14"/>
  <c r="CB71" i="14" s="1"/>
  <c r="P16" i="23" s="1"/>
  <c r="CA107" i="14"/>
  <c r="CB107" i="14" s="1"/>
  <c r="P52" i="23" s="1"/>
  <c r="CA95" i="14"/>
  <c r="CB95" i="14" s="1"/>
  <c r="P40" i="23" s="1"/>
  <c r="CA69" i="14"/>
  <c r="CB69" i="14" s="1"/>
  <c r="P14" i="23" s="1"/>
  <c r="CA94" i="14"/>
  <c r="CB94" i="14" s="1"/>
  <c r="P39" i="23" s="1"/>
  <c r="CA81" i="14"/>
  <c r="CB81" i="14" s="1"/>
  <c r="P26" i="23" s="1"/>
  <c r="CA92" i="14"/>
  <c r="CB92" i="14" s="1"/>
  <c r="P37" i="23" s="1"/>
  <c r="CA77" i="14"/>
  <c r="CB77" i="14" s="1"/>
  <c r="P22" i="23" s="1"/>
  <c r="CA88" i="14"/>
  <c r="CB88" i="14" s="1"/>
  <c r="P33" i="23" s="1"/>
  <c r="CA106" i="14"/>
  <c r="CB106" i="14" s="1"/>
  <c r="P51" i="23" s="1"/>
  <c r="CA68" i="14"/>
  <c r="CB68" i="14" s="1"/>
  <c r="P13" i="23" s="1"/>
  <c r="CA66" i="14"/>
  <c r="CB66" i="14" s="1"/>
  <c r="P11" i="23" s="1"/>
  <c r="CA89" i="14"/>
  <c r="CB89" i="14" s="1"/>
  <c r="P34" i="23" s="1"/>
  <c r="CD3" i="14"/>
  <c r="CC60" i="14" s="1"/>
  <c r="CD60" i="14" s="1"/>
  <c r="Q5" i="23" s="1"/>
  <c r="CC101" i="14"/>
  <c r="CD101" i="14" s="1"/>
  <c r="Q46" i="23" s="1"/>
  <c r="CC75" i="14"/>
  <c r="CD75" i="14" s="1"/>
  <c r="Q20" i="23" s="1"/>
  <c r="CC63" i="14"/>
  <c r="CD63" i="14" s="1"/>
  <c r="Q8" i="23" s="1"/>
  <c r="CC113" i="14"/>
  <c r="CD113" i="14" s="1"/>
  <c r="Q58" i="23" s="1"/>
  <c r="CC100" i="14"/>
  <c r="CD100" i="14" s="1"/>
  <c r="Q45" i="23" s="1"/>
  <c r="CC88" i="14"/>
  <c r="CD88" i="14" s="1"/>
  <c r="Q33" i="23" s="1"/>
  <c r="CC74" i="14"/>
  <c r="CD74" i="14" s="1"/>
  <c r="Q19" i="23" s="1"/>
  <c r="CC62" i="14"/>
  <c r="CD62" i="14" s="1"/>
  <c r="Q7" i="23" s="1"/>
  <c r="CC84" i="14"/>
  <c r="CD84" i="14" s="1"/>
  <c r="Q29" i="23" s="1"/>
  <c r="CC99" i="14"/>
  <c r="CD99" i="14" s="1"/>
  <c r="Q44" i="23" s="1"/>
  <c r="CC87" i="14"/>
  <c r="CD87" i="14" s="1"/>
  <c r="Q32" i="23" s="1"/>
  <c r="CC61" i="14"/>
  <c r="CD61" i="14" s="1"/>
  <c r="Q6" i="23" s="1"/>
  <c r="CC112" i="14"/>
  <c r="CD112" i="14" s="1"/>
  <c r="Q57" i="23" s="1"/>
  <c r="CC98" i="14"/>
  <c r="CD98" i="14" s="1"/>
  <c r="Q43" i="23" s="1"/>
  <c r="CC86" i="14"/>
  <c r="CD86" i="14" s="1"/>
  <c r="Q31" i="23" s="1"/>
  <c r="CC73" i="14"/>
  <c r="CD73" i="14" s="1"/>
  <c r="Q18" i="23" s="1"/>
  <c r="CC111" i="14"/>
  <c r="CD111" i="14" s="1"/>
  <c r="Q56" i="23" s="1"/>
  <c r="CC97" i="14"/>
  <c r="CD97" i="14" s="1"/>
  <c r="Q42" i="23" s="1"/>
  <c r="CC108" i="14"/>
  <c r="CD108" i="14" s="1"/>
  <c r="Q53" i="23" s="1"/>
  <c r="CC96" i="14"/>
  <c r="CD96" i="14" s="1"/>
  <c r="Q41" i="23" s="1"/>
  <c r="CC82" i="14"/>
  <c r="CD82" i="14" s="1"/>
  <c r="Q27" i="23" s="1"/>
  <c r="CC70" i="14"/>
  <c r="CD70" i="14" s="1"/>
  <c r="Q15" i="23" s="1"/>
  <c r="CC107" i="14"/>
  <c r="CD107" i="14" s="1"/>
  <c r="Q52" i="23" s="1"/>
  <c r="CC95" i="14"/>
  <c r="CD95" i="14" s="1"/>
  <c r="Q40" i="23" s="1"/>
  <c r="CC69" i="14"/>
  <c r="CD69" i="14" s="1"/>
  <c r="Q14" i="23" s="1"/>
  <c r="CC104" i="14"/>
  <c r="CD104" i="14" s="1"/>
  <c r="Q49" i="23" s="1"/>
  <c r="CC78" i="14"/>
  <c r="CD78" i="14" s="1"/>
  <c r="Q23" i="23" s="1"/>
  <c r="CC71" i="14"/>
  <c r="CD71" i="14" s="1"/>
  <c r="Q16" i="23" s="1"/>
  <c r="CC106" i="14"/>
  <c r="CD106" i="14" s="1"/>
  <c r="Q51" i="23" s="1"/>
  <c r="CC94" i="14"/>
  <c r="CD94" i="14" s="1"/>
  <c r="Q39" i="23" s="1"/>
  <c r="CC81" i="14"/>
  <c r="CD81" i="14" s="1"/>
  <c r="Q26" i="23" s="1"/>
  <c r="CC68" i="14"/>
  <c r="CD68" i="14" s="1"/>
  <c r="Q13" i="23" s="1"/>
  <c r="CC91" i="14"/>
  <c r="CD91" i="14" s="1"/>
  <c r="Q36" i="23" s="1"/>
  <c r="CC65" i="14"/>
  <c r="CD65" i="14" s="1"/>
  <c r="Q10" i="23" s="1"/>
  <c r="CC93" i="14"/>
  <c r="CD93" i="14" s="1"/>
  <c r="Q38" i="23" s="1"/>
  <c r="CC67" i="14"/>
  <c r="CD67" i="14" s="1"/>
  <c r="Q12" i="23" s="1"/>
  <c r="CC105" i="14"/>
  <c r="CD105" i="14" s="1"/>
  <c r="Q50" i="23" s="1"/>
  <c r="CC92" i="14"/>
  <c r="CD92" i="14" s="1"/>
  <c r="Q37" i="23" s="1"/>
  <c r="CC80" i="14"/>
  <c r="CD80" i="14" s="1"/>
  <c r="Q25" i="23" s="1"/>
  <c r="CC66" i="14"/>
  <c r="CD66" i="14" s="1"/>
  <c r="Q11" i="23" s="1"/>
  <c r="CC79" i="14"/>
  <c r="CD79" i="14" s="1"/>
  <c r="Q24" i="23" s="1"/>
  <c r="CC90" i="14"/>
  <c r="CD90" i="14" s="1"/>
  <c r="Q35" i="23" s="1"/>
  <c r="CC83" i="14"/>
  <c r="CD83" i="14" s="1"/>
  <c r="Q28" i="23" s="1"/>
  <c r="CC115" i="14"/>
  <c r="CD115" i="14" s="1"/>
  <c r="Q60" i="23" s="1"/>
  <c r="CC103" i="14"/>
  <c r="CD103" i="14" s="1"/>
  <c r="Q48" i="23" s="1"/>
  <c r="CC77" i="14"/>
  <c r="CD77" i="14" s="1"/>
  <c r="Q22" i="23" s="1"/>
  <c r="CC114" i="14"/>
  <c r="CD114" i="14" s="1"/>
  <c r="Q59" i="23" s="1"/>
  <c r="CC102" i="14"/>
  <c r="CD102" i="14" s="1"/>
  <c r="Q47" i="23" s="1"/>
  <c r="CC76" i="14"/>
  <c r="CD76" i="14" s="1"/>
  <c r="Q21" i="23" s="1"/>
  <c r="CC109" i="14"/>
  <c r="CD109" i="14" s="1"/>
  <c r="Q54" i="23" s="1"/>
  <c r="CC89" i="14"/>
  <c r="CD89" i="14" s="1"/>
  <c r="Q34" i="23" s="1"/>
  <c r="CC64" i="14"/>
  <c r="CD64" i="14" s="1"/>
  <c r="Q9" i="23" s="1"/>
  <c r="CC85" i="14"/>
  <c r="CD85" i="14" s="1"/>
  <c r="Q30" i="23" s="1"/>
  <c r="CC110" i="14"/>
  <c r="CD110" i="14" s="1"/>
  <c r="Q55" i="23" s="1"/>
  <c r="CC72" i="14"/>
  <c r="CD72" i="14" s="1"/>
  <c r="Q17" i="23" s="1"/>
  <c r="CF3" i="14"/>
  <c r="CE60" i="14" s="1"/>
  <c r="CF60" i="14" s="1"/>
  <c r="R5" i="23" s="1"/>
  <c r="CE107" i="14"/>
  <c r="CF107" i="14" s="1"/>
  <c r="R52" i="23" s="1"/>
  <c r="CE93" i="14"/>
  <c r="CF93" i="14" s="1"/>
  <c r="R38" i="23" s="1"/>
  <c r="CE79" i="14"/>
  <c r="CF79" i="14" s="1"/>
  <c r="R24" i="23" s="1"/>
  <c r="CE65" i="14"/>
  <c r="CF65" i="14" s="1"/>
  <c r="R10" i="23" s="1"/>
  <c r="CE106" i="14"/>
  <c r="CF106" i="14" s="1"/>
  <c r="R51" i="23" s="1"/>
  <c r="CE92" i="14"/>
  <c r="CF92" i="14" s="1"/>
  <c r="R37" i="23" s="1"/>
  <c r="CE78" i="14"/>
  <c r="CF78" i="14" s="1"/>
  <c r="R23" i="23" s="1"/>
  <c r="CE64" i="14"/>
  <c r="CF64" i="14" s="1"/>
  <c r="R9" i="23" s="1"/>
  <c r="CE75" i="14"/>
  <c r="CF75" i="14" s="1"/>
  <c r="R20" i="23" s="1"/>
  <c r="CE103" i="14"/>
  <c r="CF103" i="14" s="1"/>
  <c r="R48" i="23" s="1"/>
  <c r="CE74" i="14"/>
  <c r="CF74" i="14" s="1"/>
  <c r="R19" i="23" s="1"/>
  <c r="CE91" i="14"/>
  <c r="CF91" i="14" s="1"/>
  <c r="R36" i="23" s="1"/>
  <c r="CE77" i="14"/>
  <c r="CF77" i="14" s="1"/>
  <c r="R22" i="23" s="1"/>
  <c r="CE63" i="14"/>
  <c r="CF63" i="14" s="1"/>
  <c r="R8" i="23" s="1"/>
  <c r="CE105" i="14"/>
  <c r="CF105" i="14" s="1"/>
  <c r="R50" i="23" s="1"/>
  <c r="CE90" i="14"/>
  <c r="CF90" i="14" s="1"/>
  <c r="R35" i="23" s="1"/>
  <c r="CE76" i="14"/>
  <c r="CF76" i="14" s="1"/>
  <c r="R21" i="23" s="1"/>
  <c r="CE62" i="14"/>
  <c r="CF62" i="14" s="1"/>
  <c r="R7" i="23" s="1"/>
  <c r="CE104" i="14"/>
  <c r="CF104" i="14" s="1"/>
  <c r="R49" i="23" s="1"/>
  <c r="CE61" i="14"/>
  <c r="CF61" i="14" s="1"/>
  <c r="R6" i="23" s="1"/>
  <c r="CE115" i="14"/>
  <c r="CF115" i="14" s="1"/>
  <c r="R60" i="23" s="1"/>
  <c r="CE101" i="14"/>
  <c r="CF101" i="14" s="1"/>
  <c r="R46" i="23" s="1"/>
  <c r="CE87" i="14"/>
  <c r="CF87" i="14" s="1"/>
  <c r="R32" i="23" s="1"/>
  <c r="CE73" i="14"/>
  <c r="CF73" i="14" s="1"/>
  <c r="R18" i="23" s="1"/>
  <c r="CE114" i="14"/>
  <c r="CF114" i="14" s="1"/>
  <c r="R59" i="23" s="1"/>
  <c r="CE100" i="14"/>
  <c r="CF100" i="14" s="1"/>
  <c r="R45" i="23" s="1"/>
  <c r="CE86" i="14"/>
  <c r="CF86" i="14" s="1"/>
  <c r="R31" i="23" s="1"/>
  <c r="CE72" i="14"/>
  <c r="CF72" i="14" s="1"/>
  <c r="R17" i="23" s="1"/>
  <c r="CE82" i="14"/>
  <c r="CF82" i="14" s="1"/>
  <c r="R27" i="23" s="1"/>
  <c r="CE110" i="14"/>
  <c r="CF110" i="14" s="1"/>
  <c r="R55" i="23" s="1"/>
  <c r="CE67" i="14"/>
  <c r="CF67" i="14" s="1"/>
  <c r="R12" i="23" s="1"/>
  <c r="CE99" i="14"/>
  <c r="CF99" i="14" s="1"/>
  <c r="R44" i="23" s="1"/>
  <c r="CE85" i="14"/>
  <c r="CF85" i="14" s="1"/>
  <c r="R30" i="23" s="1"/>
  <c r="CE71" i="14"/>
  <c r="CF71" i="14" s="1"/>
  <c r="R16" i="23" s="1"/>
  <c r="CE112" i="14"/>
  <c r="CF112" i="14" s="1"/>
  <c r="R57" i="23" s="1"/>
  <c r="CE69" i="14"/>
  <c r="CF69" i="14" s="1"/>
  <c r="R14" i="23" s="1"/>
  <c r="CE111" i="14"/>
  <c r="CF111" i="14" s="1"/>
  <c r="R56" i="23" s="1"/>
  <c r="CE68" i="14"/>
  <c r="CF68" i="14" s="1"/>
  <c r="R13" i="23" s="1"/>
  <c r="CE113" i="14"/>
  <c r="CF113" i="14" s="1"/>
  <c r="R58" i="23" s="1"/>
  <c r="CE98" i="14"/>
  <c r="CF98" i="14" s="1"/>
  <c r="R43" i="23" s="1"/>
  <c r="CE84" i="14"/>
  <c r="CF84" i="14" s="1"/>
  <c r="R29" i="23" s="1"/>
  <c r="CE70" i="14"/>
  <c r="CF70" i="14" s="1"/>
  <c r="R15" i="23" s="1"/>
  <c r="CE83" i="14"/>
  <c r="CF83" i="14" s="1"/>
  <c r="R28" i="23" s="1"/>
  <c r="CE97" i="14"/>
  <c r="CF97" i="14" s="1"/>
  <c r="R42" i="23" s="1"/>
  <c r="CE96" i="14"/>
  <c r="CF96" i="14" s="1"/>
  <c r="R41" i="23" s="1"/>
  <c r="CE109" i="14"/>
  <c r="CF109" i="14" s="1"/>
  <c r="R54" i="23" s="1"/>
  <c r="CE95" i="14"/>
  <c r="CF95" i="14" s="1"/>
  <c r="R40" i="23" s="1"/>
  <c r="CE81" i="14"/>
  <c r="CF81" i="14" s="1"/>
  <c r="R26" i="23" s="1"/>
  <c r="CE66" i="14"/>
  <c r="CF66" i="14" s="1"/>
  <c r="R11" i="23" s="1"/>
  <c r="CE108" i="14"/>
  <c r="CF108" i="14" s="1"/>
  <c r="R53" i="23" s="1"/>
  <c r="CE80" i="14"/>
  <c r="CF80" i="14" s="1"/>
  <c r="R25" i="23" s="1"/>
  <c r="CE102" i="14"/>
  <c r="CF102" i="14" s="1"/>
  <c r="R47" i="23" s="1"/>
  <c r="CE94" i="14"/>
  <c r="CF94" i="14" s="1"/>
  <c r="R39" i="23" s="1"/>
  <c r="CE89" i="14"/>
  <c r="CF89" i="14" s="1"/>
  <c r="R34" i="23" s="1"/>
  <c r="CE88" i="14"/>
  <c r="CF88" i="14" s="1"/>
  <c r="R33" i="23" s="1"/>
  <c r="CH3" i="14"/>
  <c r="CG60" i="14" s="1"/>
  <c r="CH60" i="14" s="1"/>
  <c r="S5" i="23" s="1"/>
  <c r="CG115" i="14"/>
  <c r="CH115" i="14" s="1"/>
  <c r="S60" i="23" s="1"/>
  <c r="CG101" i="14"/>
  <c r="CH101" i="14" s="1"/>
  <c r="S46" i="23" s="1"/>
  <c r="CG87" i="14"/>
  <c r="CH87" i="14" s="1"/>
  <c r="S32" i="23" s="1"/>
  <c r="CG73" i="14"/>
  <c r="CH73" i="14" s="1"/>
  <c r="S18" i="23" s="1"/>
  <c r="CG114" i="14"/>
  <c r="CH114" i="14" s="1"/>
  <c r="S59" i="23" s="1"/>
  <c r="CG100" i="14"/>
  <c r="CH100" i="14" s="1"/>
  <c r="S45" i="23" s="1"/>
  <c r="CG86" i="14"/>
  <c r="CH86" i="14" s="1"/>
  <c r="S31" i="23" s="1"/>
  <c r="CG72" i="14"/>
  <c r="CH72" i="14" s="1"/>
  <c r="S17" i="23" s="1"/>
  <c r="CG82" i="14"/>
  <c r="CH82" i="14" s="1"/>
  <c r="S27" i="23" s="1"/>
  <c r="CG68" i="14"/>
  <c r="CH68" i="14" s="1"/>
  <c r="S13" i="23" s="1"/>
  <c r="CG99" i="14"/>
  <c r="CH99" i="14" s="1"/>
  <c r="S44" i="23" s="1"/>
  <c r="CG85" i="14"/>
  <c r="CH85" i="14" s="1"/>
  <c r="S30" i="23" s="1"/>
  <c r="CG71" i="14"/>
  <c r="CH71" i="14" s="1"/>
  <c r="S16" i="23" s="1"/>
  <c r="CG113" i="14"/>
  <c r="CH113" i="14" s="1"/>
  <c r="S58" i="23" s="1"/>
  <c r="CG98" i="14"/>
  <c r="CH98" i="14" s="1"/>
  <c r="S43" i="23" s="1"/>
  <c r="CG84" i="14"/>
  <c r="CH84" i="14" s="1"/>
  <c r="S29" i="23" s="1"/>
  <c r="CG70" i="14"/>
  <c r="CH70" i="14" s="1"/>
  <c r="S15" i="23" s="1"/>
  <c r="CG112" i="14"/>
  <c r="CH112" i="14" s="1"/>
  <c r="S57" i="23" s="1"/>
  <c r="CG83" i="14"/>
  <c r="CH83" i="14" s="1"/>
  <c r="S28" i="23" s="1"/>
  <c r="CG69" i="14"/>
  <c r="CH69" i="14" s="1"/>
  <c r="S14" i="23" s="1"/>
  <c r="CG111" i="14"/>
  <c r="CH111" i="14" s="1"/>
  <c r="S56" i="23" s="1"/>
  <c r="CG110" i="14"/>
  <c r="CH110" i="14" s="1"/>
  <c r="S55" i="23" s="1"/>
  <c r="CG109" i="14"/>
  <c r="CH109" i="14" s="1"/>
  <c r="S54" i="23" s="1"/>
  <c r="CG95" i="14"/>
  <c r="CH95" i="14" s="1"/>
  <c r="S40" i="23" s="1"/>
  <c r="CG81" i="14"/>
  <c r="CH81" i="14" s="1"/>
  <c r="S26" i="23" s="1"/>
  <c r="CG66" i="14"/>
  <c r="CH66" i="14" s="1"/>
  <c r="S11" i="23" s="1"/>
  <c r="CG108" i="14"/>
  <c r="CH108" i="14" s="1"/>
  <c r="S53" i="23" s="1"/>
  <c r="CG94" i="14"/>
  <c r="CH94" i="14" s="1"/>
  <c r="S39" i="23" s="1"/>
  <c r="CG80" i="14"/>
  <c r="CH80" i="14" s="1"/>
  <c r="S25" i="23" s="1"/>
  <c r="CG75" i="14"/>
  <c r="CH75" i="14" s="1"/>
  <c r="S20" i="23" s="1"/>
  <c r="CG61" i="14"/>
  <c r="CH61" i="14" s="1"/>
  <c r="S6" i="23" s="1"/>
  <c r="CG107" i="14"/>
  <c r="CH107" i="14" s="1"/>
  <c r="S52" i="23" s="1"/>
  <c r="CG93" i="14"/>
  <c r="CH93" i="14" s="1"/>
  <c r="S38" i="23" s="1"/>
  <c r="CG79" i="14"/>
  <c r="CH79" i="14" s="1"/>
  <c r="S24" i="23" s="1"/>
  <c r="CG65" i="14"/>
  <c r="CH65" i="14" s="1"/>
  <c r="S10" i="23" s="1"/>
  <c r="CG77" i="14"/>
  <c r="CH77" i="14" s="1"/>
  <c r="S22" i="23" s="1"/>
  <c r="CG63" i="14"/>
  <c r="CH63" i="14" s="1"/>
  <c r="S8" i="23" s="1"/>
  <c r="CG90" i="14"/>
  <c r="CH90" i="14" s="1"/>
  <c r="S35" i="23" s="1"/>
  <c r="CG104" i="14"/>
  <c r="CH104" i="14" s="1"/>
  <c r="S49" i="23" s="1"/>
  <c r="CG106" i="14"/>
  <c r="CH106" i="14" s="1"/>
  <c r="S51" i="23" s="1"/>
  <c r="CG92" i="14"/>
  <c r="CH92" i="14" s="1"/>
  <c r="S37" i="23" s="1"/>
  <c r="CG78" i="14"/>
  <c r="CH78" i="14" s="1"/>
  <c r="S23" i="23" s="1"/>
  <c r="CG64" i="14"/>
  <c r="CH64" i="14" s="1"/>
  <c r="S9" i="23" s="1"/>
  <c r="CG91" i="14"/>
  <c r="CH91" i="14" s="1"/>
  <c r="S36" i="23" s="1"/>
  <c r="CG105" i="14"/>
  <c r="CH105" i="14" s="1"/>
  <c r="S50" i="23" s="1"/>
  <c r="CG76" i="14"/>
  <c r="CH76" i="14" s="1"/>
  <c r="S21" i="23" s="1"/>
  <c r="CG62" i="14"/>
  <c r="CH62" i="14" s="1"/>
  <c r="S7" i="23" s="1"/>
  <c r="CG103" i="14"/>
  <c r="CH103" i="14" s="1"/>
  <c r="S48" i="23" s="1"/>
  <c r="CG89" i="14"/>
  <c r="CH89" i="14" s="1"/>
  <c r="S34" i="23" s="1"/>
  <c r="CG74" i="14"/>
  <c r="CH74" i="14" s="1"/>
  <c r="S19" i="23" s="1"/>
  <c r="CG102" i="14"/>
  <c r="CH102" i="14" s="1"/>
  <c r="S47" i="23" s="1"/>
  <c r="CG67" i="14"/>
  <c r="CH67" i="14" s="1"/>
  <c r="S12" i="23" s="1"/>
  <c r="CG88" i="14"/>
  <c r="CH88" i="14" s="1"/>
  <c r="S33" i="23" s="1"/>
  <c r="CG97" i="14"/>
  <c r="CH97" i="14" s="1"/>
  <c r="S42" i="23" s="1"/>
  <c r="CG96" i="14"/>
  <c r="CH96" i="14" s="1"/>
  <c r="S41" i="23" s="1"/>
  <c r="BV3" i="14"/>
  <c r="BU60" i="14" s="1"/>
  <c r="BV60" i="14" s="1"/>
  <c r="M5" i="23" s="1"/>
  <c r="BU103" i="14"/>
  <c r="BV103" i="14" s="1"/>
  <c r="M48" i="23" s="1"/>
  <c r="BU87" i="14"/>
  <c r="BV87" i="14" s="1"/>
  <c r="M32" i="23" s="1"/>
  <c r="BU71" i="14"/>
  <c r="BV71" i="14" s="1"/>
  <c r="M16" i="23" s="1"/>
  <c r="BU102" i="14"/>
  <c r="BV102" i="14" s="1"/>
  <c r="M47" i="23" s="1"/>
  <c r="BU86" i="14"/>
  <c r="BV86" i="14" s="1"/>
  <c r="M31" i="23" s="1"/>
  <c r="BU70" i="14"/>
  <c r="BV70" i="14" s="1"/>
  <c r="M15" i="23" s="1"/>
  <c r="BU101" i="14"/>
  <c r="BV101" i="14" s="1"/>
  <c r="M46" i="23" s="1"/>
  <c r="BU85" i="14"/>
  <c r="BV85" i="14" s="1"/>
  <c r="M30" i="23" s="1"/>
  <c r="BU69" i="14"/>
  <c r="BV69" i="14" s="1"/>
  <c r="M14" i="23" s="1"/>
  <c r="BU98" i="14"/>
  <c r="BV98" i="14" s="1"/>
  <c r="M43" i="23" s="1"/>
  <c r="BU66" i="14"/>
  <c r="BV66" i="14" s="1"/>
  <c r="M11" i="23" s="1"/>
  <c r="BU100" i="14"/>
  <c r="BV100" i="14" s="1"/>
  <c r="M45" i="23" s="1"/>
  <c r="BU84" i="14"/>
  <c r="BV84" i="14" s="1"/>
  <c r="M29" i="23" s="1"/>
  <c r="BU68" i="14"/>
  <c r="BV68" i="14" s="1"/>
  <c r="M13" i="23" s="1"/>
  <c r="BU115" i="14"/>
  <c r="BV115" i="14" s="1"/>
  <c r="M60" i="23" s="1"/>
  <c r="BU99" i="14"/>
  <c r="BV99" i="14" s="1"/>
  <c r="M44" i="23" s="1"/>
  <c r="BU83" i="14"/>
  <c r="BV83" i="14" s="1"/>
  <c r="M28" i="23" s="1"/>
  <c r="BU67" i="14"/>
  <c r="BV67" i="14" s="1"/>
  <c r="M12" i="23" s="1"/>
  <c r="BU114" i="14"/>
  <c r="BV114" i="14" s="1"/>
  <c r="M59" i="23" s="1"/>
  <c r="BU82" i="14"/>
  <c r="BV82" i="14" s="1"/>
  <c r="M27" i="23" s="1"/>
  <c r="BU113" i="14"/>
  <c r="BV113" i="14" s="1"/>
  <c r="M58" i="23" s="1"/>
  <c r="BU97" i="14"/>
  <c r="BV97" i="14" s="1"/>
  <c r="M42" i="23" s="1"/>
  <c r="BU81" i="14"/>
  <c r="BV81" i="14" s="1"/>
  <c r="M26" i="23" s="1"/>
  <c r="BU65" i="14"/>
  <c r="BV65" i="14" s="1"/>
  <c r="M10" i="23" s="1"/>
  <c r="BU94" i="14"/>
  <c r="BV94" i="14" s="1"/>
  <c r="M39" i="23" s="1"/>
  <c r="BU93" i="14"/>
  <c r="BV93" i="14" s="1"/>
  <c r="M38" i="23" s="1"/>
  <c r="BU90" i="14"/>
  <c r="BV90" i="14" s="1"/>
  <c r="M35" i="23" s="1"/>
  <c r="BU112" i="14"/>
  <c r="BV112" i="14" s="1"/>
  <c r="M57" i="23" s="1"/>
  <c r="BU96" i="14"/>
  <c r="BV96" i="14" s="1"/>
  <c r="M41" i="23" s="1"/>
  <c r="BU80" i="14"/>
  <c r="BV80" i="14" s="1"/>
  <c r="M25" i="23" s="1"/>
  <c r="BU64" i="14"/>
  <c r="BV64" i="14" s="1"/>
  <c r="M9" i="23" s="1"/>
  <c r="BU62" i="14"/>
  <c r="BV62" i="14" s="1"/>
  <c r="M7" i="23" s="1"/>
  <c r="BU109" i="14"/>
  <c r="BV109" i="14" s="1"/>
  <c r="M54" i="23" s="1"/>
  <c r="BU61" i="14"/>
  <c r="BV61" i="14" s="1"/>
  <c r="M6" i="23" s="1"/>
  <c r="BU74" i="14"/>
  <c r="BV74" i="14" s="1"/>
  <c r="M19" i="23" s="1"/>
  <c r="BU111" i="14"/>
  <c r="BV111" i="14" s="1"/>
  <c r="M56" i="23" s="1"/>
  <c r="BU95" i="14"/>
  <c r="BV95" i="14" s="1"/>
  <c r="M40" i="23" s="1"/>
  <c r="BU79" i="14"/>
  <c r="BV79" i="14" s="1"/>
  <c r="M24" i="23" s="1"/>
  <c r="BU63" i="14"/>
  <c r="BV63" i="14" s="1"/>
  <c r="M8" i="23" s="1"/>
  <c r="BU110" i="14"/>
  <c r="BV110" i="14" s="1"/>
  <c r="M55" i="23" s="1"/>
  <c r="BU78" i="14"/>
  <c r="BV78" i="14" s="1"/>
  <c r="M23" i="23" s="1"/>
  <c r="BU77" i="14"/>
  <c r="BV77" i="14" s="1"/>
  <c r="M22" i="23" s="1"/>
  <c r="BU108" i="14"/>
  <c r="BV108" i="14" s="1"/>
  <c r="M53" i="23" s="1"/>
  <c r="BU92" i="14"/>
  <c r="BV92" i="14" s="1"/>
  <c r="M37" i="23" s="1"/>
  <c r="BU76" i="14"/>
  <c r="BV76" i="14" s="1"/>
  <c r="M21" i="23" s="1"/>
  <c r="BU107" i="14"/>
  <c r="BV107" i="14" s="1"/>
  <c r="M52" i="23" s="1"/>
  <c r="BU91" i="14"/>
  <c r="BV91" i="14" s="1"/>
  <c r="M36" i="23" s="1"/>
  <c r="BU75" i="14"/>
  <c r="BV75" i="14" s="1"/>
  <c r="M20" i="23" s="1"/>
  <c r="BU106" i="14"/>
  <c r="BV106" i="14" s="1"/>
  <c r="M51" i="23" s="1"/>
  <c r="BU105" i="14"/>
  <c r="BV105" i="14" s="1"/>
  <c r="M50" i="23" s="1"/>
  <c r="BU89" i="14"/>
  <c r="BV89" i="14" s="1"/>
  <c r="M34" i="23" s="1"/>
  <c r="BU73" i="14"/>
  <c r="BV73" i="14" s="1"/>
  <c r="M18" i="23" s="1"/>
  <c r="BU104" i="14"/>
  <c r="BV104" i="14" s="1"/>
  <c r="M49" i="23" s="1"/>
  <c r="BU88" i="14"/>
  <c r="BV88" i="14" s="1"/>
  <c r="M33" i="23" s="1"/>
  <c r="BU72" i="14"/>
  <c r="BV72" i="14" s="1"/>
  <c r="M17" i="23" s="1"/>
  <c r="BX3" i="14"/>
  <c r="BW60" i="14" s="1"/>
  <c r="BX60" i="14" s="1"/>
  <c r="N5" i="23" s="1"/>
  <c r="BW113" i="14"/>
  <c r="BX113" i="14" s="1"/>
  <c r="N58" i="23" s="1"/>
  <c r="BW84" i="14"/>
  <c r="BX84" i="14" s="1"/>
  <c r="N29" i="23" s="1"/>
  <c r="BW70" i="14"/>
  <c r="BX70" i="14" s="1"/>
  <c r="N15" i="23" s="1"/>
  <c r="BW112" i="14"/>
  <c r="BX112" i="14" s="1"/>
  <c r="N57" i="23" s="1"/>
  <c r="BW98" i="14"/>
  <c r="BX98" i="14" s="1"/>
  <c r="N43" i="23" s="1"/>
  <c r="BW83" i="14"/>
  <c r="BX83" i="14" s="1"/>
  <c r="N28" i="23" s="1"/>
  <c r="BW69" i="14"/>
  <c r="BX69" i="14" s="1"/>
  <c r="N14" i="23" s="1"/>
  <c r="BW111" i="14"/>
  <c r="BX111" i="14" s="1"/>
  <c r="N56" i="23" s="1"/>
  <c r="BW97" i="14"/>
  <c r="BX97" i="14" s="1"/>
  <c r="N42" i="23" s="1"/>
  <c r="BW68" i="14"/>
  <c r="BX68" i="14" s="1"/>
  <c r="N13" i="23" s="1"/>
  <c r="BW94" i="14"/>
  <c r="BX94" i="14" s="1"/>
  <c r="N39" i="23" s="1"/>
  <c r="BW66" i="14"/>
  <c r="BX66" i="14" s="1"/>
  <c r="N11" i="23" s="1"/>
  <c r="BW110" i="14"/>
  <c r="BX110" i="14" s="1"/>
  <c r="N55" i="23" s="1"/>
  <c r="BW96" i="14"/>
  <c r="BX96" i="14" s="1"/>
  <c r="N41" i="23" s="1"/>
  <c r="BW82" i="14"/>
  <c r="BX82" i="14" s="1"/>
  <c r="N27" i="23" s="1"/>
  <c r="BW67" i="14"/>
  <c r="BX67" i="14" s="1"/>
  <c r="N12" i="23" s="1"/>
  <c r="BW109" i="14"/>
  <c r="BX109" i="14" s="1"/>
  <c r="N54" i="23" s="1"/>
  <c r="BW95" i="14"/>
  <c r="BX95" i="14" s="1"/>
  <c r="N40" i="23" s="1"/>
  <c r="BW81" i="14"/>
  <c r="BX81" i="14" s="1"/>
  <c r="N26" i="23" s="1"/>
  <c r="BW108" i="14"/>
  <c r="BX108" i="14" s="1"/>
  <c r="N53" i="23" s="1"/>
  <c r="BW80" i="14"/>
  <c r="BX80" i="14" s="1"/>
  <c r="N25" i="23" s="1"/>
  <c r="BW107" i="14"/>
  <c r="BX107" i="14" s="1"/>
  <c r="N52" i="23" s="1"/>
  <c r="BW93" i="14"/>
  <c r="BX93" i="14" s="1"/>
  <c r="N38" i="23" s="1"/>
  <c r="BW79" i="14"/>
  <c r="BX79" i="14" s="1"/>
  <c r="N24" i="23" s="1"/>
  <c r="BW65" i="14"/>
  <c r="BX65" i="14" s="1"/>
  <c r="N10" i="23" s="1"/>
  <c r="BW62" i="14"/>
  <c r="BX62" i="14" s="1"/>
  <c r="N7" i="23" s="1"/>
  <c r="BW90" i="14"/>
  <c r="BX90" i="14" s="1"/>
  <c r="N35" i="23" s="1"/>
  <c r="BW73" i="14"/>
  <c r="BX73" i="14" s="1"/>
  <c r="N18" i="23" s="1"/>
  <c r="BW92" i="14"/>
  <c r="BX92" i="14" s="1"/>
  <c r="N37" i="23" s="1"/>
  <c r="BW78" i="14"/>
  <c r="BX78" i="14" s="1"/>
  <c r="N23" i="23" s="1"/>
  <c r="BW64" i="14"/>
  <c r="BX64" i="14" s="1"/>
  <c r="N9" i="23" s="1"/>
  <c r="BW75" i="14"/>
  <c r="BX75" i="14" s="1"/>
  <c r="N20" i="23" s="1"/>
  <c r="BW115" i="14"/>
  <c r="BX115" i="14" s="1"/>
  <c r="N60" i="23" s="1"/>
  <c r="BW106" i="14"/>
  <c r="BX106" i="14" s="1"/>
  <c r="N51" i="23" s="1"/>
  <c r="BW91" i="14"/>
  <c r="BX91" i="14" s="1"/>
  <c r="N36" i="23" s="1"/>
  <c r="BW77" i="14"/>
  <c r="BX77" i="14" s="1"/>
  <c r="N22" i="23" s="1"/>
  <c r="BW63" i="14"/>
  <c r="BX63" i="14" s="1"/>
  <c r="N8" i="23" s="1"/>
  <c r="BW105" i="14"/>
  <c r="BX105" i="14" s="1"/>
  <c r="N50" i="23" s="1"/>
  <c r="BW76" i="14"/>
  <c r="BX76" i="14" s="1"/>
  <c r="N21" i="23" s="1"/>
  <c r="BW104" i="14"/>
  <c r="BX104" i="14" s="1"/>
  <c r="N49" i="23" s="1"/>
  <c r="BW61" i="14"/>
  <c r="BX61" i="14" s="1"/>
  <c r="N6" i="23" s="1"/>
  <c r="BW87" i="14"/>
  <c r="BX87" i="14" s="1"/>
  <c r="N32" i="23" s="1"/>
  <c r="BW103" i="14"/>
  <c r="BX103" i="14" s="1"/>
  <c r="N48" i="23" s="1"/>
  <c r="BW89" i="14"/>
  <c r="BX89" i="14" s="1"/>
  <c r="N34" i="23" s="1"/>
  <c r="BW102" i="14"/>
  <c r="BX102" i="14" s="1"/>
  <c r="N47" i="23" s="1"/>
  <c r="BW88" i="14"/>
  <c r="BX88" i="14" s="1"/>
  <c r="N33" i="23" s="1"/>
  <c r="BW74" i="14"/>
  <c r="BX74" i="14" s="1"/>
  <c r="N19" i="23" s="1"/>
  <c r="BW101" i="14"/>
  <c r="BX101" i="14" s="1"/>
  <c r="N46" i="23" s="1"/>
  <c r="BW100" i="14"/>
  <c r="BX100" i="14" s="1"/>
  <c r="N45" i="23" s="1"/>
  <c r="BW86" i="14"/>
  <c r="BX86" i="14" s="1"/>
  <c r="N31" i="23" s="1"/>
  <c r="BW72" i="14"/>
  <c r="BX72" i="14" s="1"/>
  <c r="N17" i="23" s="1"/>
  <c r="BW114" i="14"/>
  <c r="BX114" i="14" s="1"/>
  <c r="N59" i="23" s="1"/>
  <c r="BW99" i="14"/>
  <c r="BX99" i="14" s="1"/>
  <c r="N44" i="23" s="1"/>
  <c r="BW85" i="14"/>
  <c r="BX85" i="14" s="1"/>
  <c r="N30" i="23" s="1"/>
  <c r="BW71" i="14"/>
  <c r="BX71" i="14" s="1"/>
  <c r="N16" i="23" s="1"/>
  <c r="BZ3" i="14"/>
  <c r="BY60" i="14" s="1"/>
  <c r="BZ60" i="14" s="1"/>
  <c r="O5" i="23" s="1"/>
  <c r="BY114" i="14"/>
  <c r="BZ114" i="14" s="1"/>
  <c r="O59" i="23" s="1"/>
  <c r="BY89" i="14"/>
  <c r="BZ89" i="14" s="1"/>
  <c r="O34" i="23" s="1"/>
  <c r="BY76" i="14"/>
  <c r="BZ76" i="14" s="1"/>
  <c r="O21" i="23" s="1"/>
  <c r="BY63" i="14"/>
  <c r="BZ63" i="14" s="1"/>
  <c r="O8" i="23" s="1"/>
  <c r="BY101" i="14"/>
  <c r="BZ101" i="14" s="1"/>
  <c r="O46" i="23" s="1"/>
  <c r="BY88" i="14"/>
  <c r="BZ88" i="14" s="1"/>
  <c r="O33" i="23" s="1"/>
  <c r="BY75" i="14"/>
  <c r="BZ75" i="14" s="1"/>
  <c r="O20" i="23" s="1"/>
  <c r="BY62" i="14"/>
  <c r="BZ62" i="14" s="1"/>
  <c r="O7" i="23" s="1"/>
  <c r="BY113" i="14"/>
  <c r="BZ113" i="14" s="1"/>
  <c r="O58" i="23" s="1"/>
  <c r="BY100" i="14"/>
  <c r="BZ100" i="14" s="1"/>
  <c r="O45" i="23" s="1"/>
  <c r="BY87" i="14"/>
  <c r="BZ87" i="14" s="1"/>
  <c r="O32" i="23" s="1"/>
  <c r="BY74" i="14"/>
  <c r="BZ74" i="14" s="1"/>
  <c r="O19" i="23" s="1"/>
  <c r="BY85" i="14"/>
  <c r="BZ85" i="14" s="1"/>
  <c r="O30" i="23" s="1"/>
  <c r="BY112" i="14"/>
  <c r="BZ112" i="14" s="1"/>
  <c r="O57" i="23" s="1"/>
  <c r="BY99" i="14"/>
  <c r="BZ99" i="14" s="1"/>
  <c r="O44" i="23" s="1"/>
  <c r="BY86" i="14"/>
  <c r="BZ86" i="14" s="1"/>
  <c r="O31" i="23" s="1"/>
  <c r="BY61" i="14"/>
  <c r="BZ61" i="14" s="1"/>
  <c r="O6" i="23" s="1"/>
  <c r="BY111" i="14"/>
  <c r="BZ111" i="14" s="1"/>
  <c r="O56" i="23" s="1"/>
  <c r="BY98" i="14"/>
  <c r="BZ98" i="14" s="1"/>
  <c r="O43" i="23" s="1"/>
  <c r="BY73" i="14"/>
  <c r="BZ73" i="14" s="1"/>
  <c r="O18" i="23" s="1"/>
  <c r="BY110" i="14"/>
  <c r="BZ110" i="14" s="1"/>
  <c r="O55" i="23" s="1"/>
  <c r="BY72" i="14"/>
  <c r="BZ72" i="14" s="1"/>
  <c r="O17" i="23" s="1"/>
  <c r="BY97" i="14"/>
  <c r="BZ97" i="14" s="1"/>
  <c r="O42" i="23" s="1"/>
  <c r="BY84" i="14"/>
  <c r="BZ84" i="14" s="1"/>
  <c r="O29" i="23" s="1"/>
  <c r="BY71" i="14"/>
  <c r="BZ71" i="14" s="1"/>
  <c r="O16" i="23" s="1"/>
  <c r="BY69" i="14"/>
  <c r="BZ69" i="14" s="1"/>
  <c r="O14" i="23" s="1"/>
  <c r="BY81" i="14"/>
  <c r="BZ81" i="14" s="1"/>
  <c r="O26" i="23" s="1"/>
  <c r="BY68" i="14"/>
  <c r="BZ68" i="14" s="1"/>
  <c r="O13" i="23" s="1"/>
  <c r="BY109" i="14"/>
  <c r="BZ109" i="14" s="1"/>
  <c r="O54" i="23" s="1"/>
  <c r="BY96" i="14"/>
  <c r="BZ96" i="14" s="1"/>
  <c r="O41" i="23" s="1"/>
  <c r="BY83" i="14"/>
  <c r="BZ83" i="14" s="1"/>
  <c r="O28" i="23" s="1"/>
  <c r="BY70" i="14"/>
  <c r="BZ70" i="14" s="1"/>
  <c r="O15" i="23" s="1"/>
  <c r="BY94" i="14"/>
  <c r="BZ94" i="14" s="1"/>
  <c r="O39" i="23" s="1"/>
  <c r="BY108" i="14"/>
  <c r="BZ108" i="14" s="1"/>
  <c r="O53" i="23" s="1"/>
  <c r="BY95" i="14"/>
  <c r="BZ95" i="14" s="1"/>
  <c r="O40" i="23" s="1"/>
  <c r="BY82" i="14"/>
  <c r="BZ82" i="14" s="1"/>
  <c r="O27" i="23" s="1"/>
  <c r="BY107" i="14"/>
  <c r="BZ107" i="14" s="1"/>
  <c r="O52" i="23" s="1"/>
  <c r="BY106" i="14"/>
  <c r="BZ106" i="14" s="1"/>
  <c r="O51" i="23" s="1"/>
  <c r="BY93" i="14"/>
  <c r="BZ93" i="14" s="1"/>
  <c r="O38" i="23" s="1"/>
  <c r="BY80" i="14"/>
  <c r="BZ80" i="14" s="1"/>
  <c r="O25" i="23" s="1"/>
  <c r="BY67" i="14"/>
  <c r="BZ67" i="14" s="1"/>
  <c r="O12" i="23" s="1"/>
  <c r="BY105" i="14"/>
  <c r="BZ105" i="14" s="1"/>
  <c r="O50" i="23" s="1"/>
  <c r="BY92" i="14"/>
  <c r="BZ92" i="14" s="1"/>
  <c r="O37" i="23" s="1"/>
  <c r="BY79" i="14"/>
  <c r="BZ79" i="14" s="1"/>
  <c r="O24" i="23" s="1"/>
  <c r="BY66" i="14"/>
  <c r="BZ66" i="14" s="1"/>
  <c r="O11" i="23" s="1"/>
  <c r="BY104" i="14"/>
  <c r="BZ104" i="14" s="1"/>
  <c r="O49" i="23" s="1"/>
  <c r="BY91" i="14"/>
  <c r="BZ91" i="14" s="1"/>
  <c r="O36" i="23" s="1"/>
  <c r="BY78" i="14"/>
  <c r="BZ78" i="14" s="1"/>
  <c r="O23" i="23" s="1"/>
  <c r="BY103" i="14"/>
  <c r="BZ103" i="14" s="1"/>
  <c r="O48" i="23" s="1"/>
  <c r="BY90" i="14"/>
  <c r="BZ90" i="14" s="1"/>
  <c r="O35" i="23" s="1"/>
  <c r="BY65" i="14"/>
  <c r="BZ65" i="14" s="1"/>
  <c r="O10" i="23" s="1"/>
  <c r="BY115" i="14"/>
  <c r="BZ115" i="14" s="1"/>
  <c r="O60" i="23" s="1"/>
  <c r="BY102" i="14"/>
  <c r="BZ102" i="14" s="1"/>
  <c r="O47" i="23" s="1"/>
  <c r="BY77" i="14"/>
  <c r="BZ77" i="14" s="1"/>
  <c r="O22" i="23" s="1"/>
  <c r="BY64" i="14"/>
  <c r="BZ64" i="14" s="1"/>
  <c r="O9" i="23" s="1"/>
  <c r="BT3" i="14"/>
  <c r="BS60" i="14" s="1"/>
  <c r="BT60" i="14" s="1"/>
  <c r="L5" i="23" s="1"/>
  <c r="BS69" i="14"/>
  <c r="BT69" i="14" s="1"/>
  <c r="L14" i="23" s="1"/>
  <c r="BS85" i="14"/>
  <c r="BT85" i="14" s="1"/>
  <c r="L30" i="23" s="1"/>
  <c r="BS101" i="14"/>
  <c r="BT101" i="14" s="1"/>
  <c r="L46" i="23" s="1"/>
  <c r="BS88" i="14"/>
  <c r="BT88" i="14" s="1"/>
  <c r="L33" i="23" s="1"/>
  <c r="BS104" i="14"/>
  <c r="BT104" i="14" s="1"/>
  <c r="L49" i="23" s="1"/>
  <c r="BS91" i="14"/>
  <c r="BT91" i="14" s="1"/>
  <c r="L36" i="23" s="1"/>
  <c r="BS70" i="14"/>
  <c r="BT70" i="14" s="1"/>
  <c r="L15" i="23" s="1"/>
  <c r="BS86" i="14"/>
  <c r="BT86" i="14" s="1"/>
  <c r="L31" i="23" s="1"/>
  <c r="BS102" i="14"/>
  <c r="BT102" i="14" s="1"/>
  <c r="L47" i="23" s="1"/>
  <c r="BS71" i="14"/>
  <c r="BT71" i="14" s="1"/>
  <c r="L16" i="23" s="1"/>
  <c r="BS87" i="14"/>
  <c r="BT87" i="14" s="1"/>
  <c r="L32" i="23" s="1"/>
  <c r="BS103" i="14"/>
  <c r="BT103" i="14" s="1"/>
  <c r="L48" i="23" s="1"/>
  <c r="BS90" i="14"/>
  <c r="BT90" i="14" s="1"/>
  <c r="L35" i="23" s="1"/>
  <c r="BS106" i="14"/>
  <c r="BT106" i="14" s="1"/>
  <c r="L51" i="23" s="1"/>
  <c r="BS72" i="14"/>
  <c r="BT72" i="14" s="1"/>
  <c r="L17" i="23" s="1"/>
  <c r="BS74" i="14"/>
  <c r="BT74" i="14" s="1"/>
  <c r="L19" i="23" s="1"/>
  <c r="BS75" i="14"/>
  <c r="BT75" i="14" s="1"/>
  <c r="L20" i="23" s="1"/>
  <c r="BS107" i="14"/>
  <c r="BT107" i="14" s="1"/>
  <c r="L52" i="23" s="1"/>
  <c r="BS73" i="14"/>
  <c r="BT73" i="14" s="1"/>
  <c r="L18" i="23" s="1"/>
  <c r="BS89" i="14"/>
  <c r="BT89" i="14" s="1"/>
  <c r="L34" i="23" s="1"/>
  <c r="BS105" i="14"/>
  <c r="BT105" i="14" s="1"/>
  <c r="L50" i="23" s="1"/>
  <c r="BS76" i="14"/>
  <c r="BT76" i="14" s="1"/>
  <c r="L21" i="23" s="1"/>
  <c r="BS92" i="14"/>
  <c r="BT92" i="14" s="1"/>
  <c r="L37" i="23" s="1"/>
  <c r="BS108" i="14"/>
  <c r="BT108" i="14" s="1"/>
  <c r="L53" i="23" s="1"/>
  <c r="BS98" i="14"/>
  <c r="BT98" i="14" s="1"/>
  <c r="L43" i="23" s="1"/>
  <c r="BS68" i="14"/>
  <c r="BT68" i="14" s="1"/>
  <c r="L13" i="23" s="1"/>
  <c r="BS84" i="14"/>
  <c r="BT84" i="14" s="1"/>
  <c r="L29" i="23" s="1"/>
  <c r="BS100" i="14"/>
  <c r="BT100" i="14" s="1"/>
  <c r="L45" i="23" s="1"/>
  <c r="BS61" i="14"/>
  <c r="BT61" i="14" s="1"/>
  <c r="L6" i="23" s="1"/>
  <c r="BS77" i="14"/>
  <c r="BT77" i="14" s="1"/>
  <c r="L22" i="23" s="1"/>
  <c r="BS93" i="14"/>
  <c r="BT93" i="14" s="1"/>
  <c r="L38" i="23" s="1"/>
  <c r="BS109" i="14"/>
  <c r="BT109" i="14" s="1"/>
  <c r="L54" i="23" s="1"/>
  <c r="BS62" i="14"/>
  <c r="BT62" i="14" s="1"/>
  <c r="L7" i="23" s="1"/>
  <c r="BS78" i="14"/>
  <c r="BT78" i="14" s="1"/>
  <c r="L23" i="23" s="1"/>
  <c r="BS94" i="14"/>
  <c r="BT94" i="14" s="1"/>
  <c r="L39" i="23" s="1"/>
  <c r="BS110" i="14"/>
  <c r="BT110" i="14" s="1"/>
  <c r="L55" i="23" s="1"/>
  <c r="BS63" i="14"/>
  <c r="BT63" i="14" s="1"/>
  <c r="L8" i="23" s="1"/>
  <c r="BS79" i="14"/>
  <c r="BT79" i="14" s="1"/>
  <c r="L24" i="23" s="1"/>
  <c r="BS95" i="14"/>
  <c r="BT95" i="14" s="1"/>
  <c r="L40" i="23" s="1"/>
  <c r="BS111" i="14"/>
  <c r="BT111" i="14" s="1"/>
  <c r="L56" i="23" s="1"/>
  <c r="BS64" i="14"/>
  <c r="BT64" i="14" s="1"/>
  <c r="L9" i="23" s="1"/>
  <c r="BS80" i="14"/>
  <c r="BT80" i="14" s="1"/>
  <c r="L25" i="23" s="1"/>
  <c r="BS96" i="14"/>
  <c r="BT96" i="14" s="1"/>
  <c r="L41" i="23" s="1"/>
  <c r="BS112" i="14"/>
  <c r="BT112" i="14" s="1"/>
  <c r="L57" i="23" s="1"/>
  <c r="BS66" i="14"/>
  <c r="BT66" i="14" s="1"/>
  <c r="L11" i="23" s="1"/>
  <c r="BS82" i="14"/>
  <c r="BT82" i="14" s="1"/>
  <c r="L27" i="23" s="1"/>
  <c r="BS114" i="14"/>
  <c r="BT114" i="14" s="1"/>
  <c r="L59" i="23" s="1"/>
  <c r="BS65" i="14"/>
  <c r="BT65" i="14" s="1"/>
  <c r="L10" i="23" s="1"/>
  <c r="BS81" i="14"/>
  <c r="BT81" i="14" s="1"/>
  <c r="L26" i="23" s="1"/>
  <c r="BS97" i="14"/>
  <c r="BT97" i="14" s="1"/>
  <c r="L42" i="23" s="1"/>
  <c r="BS113" i="14"/>
  <c r="BT113" i="14" s="1"/>
  <c r="L58" i="23" s="1"/>
  <c r="BS67" i="14"/>
  <c r="BT67" i="14" s="1"/>
  <c r="L12" i="23" s="1"/>
  <c r="BS83" i="14"/>
  <c r="BT83" i="14" s="1"/>
  <c r="L28" i="23" s="1"/>
  <c r="BS99" i="14"/>
  <c r="BT99" i="14" s="1"/>
  <c r="L44" i="23" s="1"/>
  <c r="BS115" i="14"/>
  <c r="BT115" i="14" s="1"/>
  <c r="L60" i="23" s="1"/>
  <c r="BQ58" i="14"/>
  <c r="BR58" i="14" s="1"/>
  <c r="BQ57" i="14"/>
  <c r="BR57" i="14" s="1"/>
  <c r="BQ42" i="14"/>
  <c r="BR42" i="14" s="1"/>
  <c r="BQ37" i="14"/>
  <c r="BR37" i="14" s="1"/>
  <c r="BQ26" i="14"/>
  <c r="BR26" i="14" s="1"/>
  <c r="BQ25" i="14"/>
  <c r="BR25" i="14" s="1"/>
  <c r="BQ23" i="14"/>
  <c r="BR23" i="14" s="1"/>
  <c r="BQ17" i="14"/>
  <c r="BR17" i="14" s="1"/>
  <c r="BQ14" i="14"/>
  <c r="BR14" i="14" s="1"/>
  <c r="BQ13" i="14"/>
  <c r="BR13" i="14" s="1"/>
  <c r="BQ5" i="14"/>
  <c r="BR5" i="14" s="1"/>
  <c r="J2" i="3" s="1"/>
  <c r="BQ7" i="14"/>
  <c r="BR7" i="14" s="1"/>
  <c r="BQ9" i="14"/>
  <c r="BR9" i="14" s="1"/>
  <c r="U2" i="3" s="1"/>
  <c r="BQ10" i="14"/>
  <c r="BR10" i="14" s="1"/>
  <c r="BQ6" i="14"/>
  <c r="BR6" i="14" s="1"/>
  <c r="BQ19" i="14"/>
  <c r="BR19" i="14" s="1"/>
  <c r="BQ29" i="14"/>
  <c r="BR29" i="14" s="1"/>
  <c r="BQ52" i="14"/>
  <c r="BR52" i="14" s="1"/>
  <c r="BQ8" i="14"/>
  <c r="BR8" i="14" s="1"/>
  <c r="BQ53" i="14"/>
  <c r="BR53" i="14" s="1"/>
  <c r="BQ24" i="14"/>
  <c r="BR24" i="14" s="1"/>
  <c r="BQ38" i="14"/>
  <c r="BR38" i="14" s="1"/>
  <c r="BQ11" i="14"/>
  <c r="BR11" i="14" s="1"/>
  <c r="BQ40" i="14"/>
  <c r="BR40" i="14" s="1"/>
  <c r="BQ22" i="14"/>
  <c r="BR22" i="14" s="1"/>
  <c r="BQ34" i="14"/>
  <c r="BR34" i="14" s="1"/>
  <c r="BQ30" i="14"/>
  <c r="BR30" i="14" s="1"/>
  <c r="BQ41" i="14"/>
  <c r="BR41" i="14" s="1"/>
  <c r="BQ12" i="14"/>
  <c r="BR12" i="14" s="1"/>
  <c r="BQ18" i="14"/>
  <c r="BR18" i="14" s="1"/>
  <c r="BQ44" i="14"/>
  <c r="BR44" i="14" s="1"/>
  <c r="BQ28" i="14"/>
  <c r="BR28" i="14" s="1"/>
  <c r="BQ4" i="14"/>
  <c r="BR4" i="14" s="1"/>
  <c r="BQ43" i="14"/>
  <c r="BR43" i="14" s="1"/>
  <c r="BQ35" i="14"/>
  <c r="BR35" i="14" s="1"/>
  <c r="BQ55" i="14"/>
  <c r="BR55" i="14" s="1"/>
  <c r="BQ48" i="14"/>
  <c r="BR48" i="14" s="1"/>
  <c r="BQ46" i="14"/>
  <c r="BR46" i="14" s="1"/>
  <c r="BQ32" i="14"/>
  <c r="BR32" i="14" s="1"/>
  <c r="BQ54" i="14"/>
  <c r="BR54" i="14" s="1"/>
  <c r="BQ51" i="14"/>
  <c r="BR51" i="14" s="1"/>
  <c r="BQ49" i="14"/>
  <c r="BR49" i="14" s="1"/>
  <c r="BQ15" i="14"/>
  <c r="BR15" i="14" s="1"/>
  <c r="BQ27" i="14"/>
  <c r="BR27" i="14" s="1"/>
  <c r="BQ56" i="14"/>
  <c r="BR56" i="14" s="1"/>
  <c r="BQ21" i="14"/>
  <c r="BR21" i="14" s="1"/>
  <c r="BQ36" i="14"/>
  <c r="BR36" i="14" s="1"/>
  <c r="BQ50" i="14"/>
  <c r="BR50" i="14" s="1"/>
  <c r="X14" i="3" s="1"/>
  <c r="BQ47" i="14"/>
  <c r="BR47" i="14" s="1"/>
  <c r="BQ45" i="14"/>
  <c r="BR45" i="14" s="1"/>
  <c r="BQ20" i="14"/>
  <c r="BR20" i="14" s="1"/>
  <c r="BQ39" i="14"/>
  <c r="BR39" i="14" s="1"/>
  <c r="BQ31" i="14"/>
  <c r="BR31" i="14" s="1"/>
  <c r="BQ33" i="14"/>
  <c r="BR33" i="14" s="1"/>
  <c r="BQ16" i="14"/>
  <c r="BR16" i="14" s="1"/>
  <c r="BQ3" i="14"/>
  <c r="BR3" i="14" s="1"/>
  <c r="C2" i="3" s="1"/>
  <c r="W8" i="3" l="1"/>
  <c r="U14" i="3"/>
  <c r="Q14" i="3"/>
  <c r="P14" i="3"/>
  <c r="W11" i="3"/>
  <c r="S11" i="3"/>
  <c r="P11" i="3"/>
  <c r="V14" i="3"/>
  <c r="O14" i="3"/>
  <c r="W17" i="3"/>
  <c r="X8" i="3"/>
  <c r="S5" i="3"/>
  <c r="K11" i="3"/>
  <c r="Y14" i="3"/>
  <c r="P5" i="3"/>
  <c r="X11" i="3"/>
  <c r="C5" i="3"/>
  <c r="V5" i="3"/>
  <c r="S8" i="3"/>
  <c r="K8" i="3"/>
  <c r="N11" i="3"/>
  <c r="X17" i="3"/>
  <c r="Y17" i="3"/>
  <c r="T11" i="3"/>
  <c r="V11" i="3"/>
  <c r="U11" i="3"/>
  <c r="C8" i="3"/>
  <c r="P8" i="3"/>
  <c r="N8" i="3"/>
  <c r="J5" i="3"/>
  <c r="E8" i="3"/>
  <c r="V8" i="3"/>
  <c r="V17" i="3"/>
  <c r="M14" i="3"/>
  <c r="N14" i="3"/>
  <c r="Y5" i="3"/>
  <c r="J11" i="3"/>
  <c r="S2" i="3"/>
  <c r="S14" i="3"/>
  <c r="N2" i="3"/>
  <c r="I11" i="3"/>
  <c r="N5" i="3"/>
  <c r="T17" i="3"/>
  <c r="I8" i="3"/>
  <c r="X2" i="3"/>
  <c r="E5" i="3"/>
  <c r="P2" i="3"/>
  <c r="J8" i="3"/>
  <c r="U17" i="3"/>
  <c r="S17" i="3"/>
  <c r="T14" i="3"/>
  <c r="E2" i="3"/>
  <c r="G184" i="13" l="1" a="1"/>
  <c r="G184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<sst xmlns="http://schemas.openxmlformats.org/spreadsheetml/2006/main" count="1364" uniqueCount="646">
  <si>
    <t>ExEm</t>
  </si>
  <si>
    <t>Baseline</t>
  </si>
  <si>
    <t>320___</t>
  </si>
  <si>
    <t>355___</t>
  </si>
  <si>
    <t>405___</t>
  </si>
  <si>
    <t>488___</t>
  </si>
  <si>
    <t>561___</t>
  </si>
  <si>
    <t>637___</t>
  </si>
  <si>
    <t>END___</t>
  </si>
  <si>
    <t>ID7000 Name</t>
  </si>
  <si>
    <t>Available in this tool?</t>
  </si>
  <si>
    <t>SONY Reagent Name</t>
  </si>
  <si>
    <t>[VF-320]</t>
  </si>
  <si>
    <t>[VF-355]</t>
  </si>
  <si>
    <t>[VF-405]</t>
  </si>
  <si>
    <t>[VF-488]</t>
  </si>
  <si>
    <t>[VF-561]</t>
  </si>
  <si>
    <t>[VF-637]</t>
  </si>
  <si>
    <t>[VF-808]</t>
  </si>
  <si>
    <t>6-JOE</t>
  </si>
  <si>
    <t>7-AAD</t>
  </si>
  <si>
    <t>Acrid-O</t>
  </si>
  <si>
    <t>AF350</t>
  </si>
  <si>
    <t>AF405</t>
  </si>
  <si>
    <t>AF430</t>
  </si>
  <si>
    <t>AF488</t>
  </si>
  <si>
    <t>Alexa Fluor 488</t>
  </si>
  <si>
    <t>AF514</t>
  </si>
  <si>
    <t>AF532</t>
  </si>
  <si>
    <t>AF546</t>
  </si>
  <si>
    <t>AF555</t>
  </si>
  <si>
    <t>AF568</t>
  </si>
  <si>
    <t>AF594</t>
  </si>
  <si>
    <t>Alexa Fluor 594</t>
  </si>
  <si>
    <t>AF633</t>
  </si>
  <si>
    <t>AF647</t>
  </si>
  <si>
    <t>Alexa Fluor 647</t>
  </si>
  <si>
    <t>AF660</t>
  </si>
  <si>
    <t>Alexa Fluor 660</t>
  </si>
  <si>
    <t>AF680</t>
  </si>
  <si>
    <t>AF700</t>
  </si>
  <si>
    <t>Alexa Fluor 700</t>
  </si>
  <si>
    <t>AF750</t>
  </si>
  <si>
    <t>AF790</t>
  </si>
  <si>
    <t>AmCyan</t>
  </si>
  <si>
    <t>APC</t>
  </si>
  <si>
    <t>APC-750</t>
  </si>
  <si>
    <t>APC-800</t>
  </si>
  <si>
    <t>APC-830</t>
  </si>
  <si>
    <t>APC-AF700</t>
  </si>
  <si>
    <t>APC-AF750</t>
  </si>
  <si>
    <t>APC-Cy5.5</t>
  </si>
  <si>
    <t>APC-Cy7</t>
  </si>
  <si>
    <t>APC Cy7</t>
  </si>
  <si>
    <t>APC-eFluor780</t>
  </si>
  <si>
    <t>APC-Fire750</t>
  </si>
  <si>
    <t>APC Fire 750</t>
  </si>
  <si>
    <t>APC-Fire810</t>
  </si>
  <si>
    <t>APC Fire 810</t>
  </si>
  <si>
    <t>APC-H7</t>
  </si>
  <si>
    <t>APC-iFluor700</t>
  </si>
  <si>
    <t>APC-iFluor750</t>
  </si>
  <si>
    <t>APC-R700</t>
  </si>
  <si>
    <t>APC-Vio770</t>
  </si>
  <si>
    <t>BB515</t>
  </si>
  <si>
    <t>BB630</t>
  </si>
  <si>
    <t>BB660</t>
  </si>
  <si>
    <t>BB700</t>
  </si>
  <si>
    <t>BB755</t>
  </si>
  <si>
    <t>BB790</t>
  </si>
  <si>
    <t>BFP</t>
  </si>
  <si>
    <t>BODIPY</t>
  </si>
  <si>
    <t>BODIPY-FL</t>
  </si>
  <si>
    <t>BUV395</t>
  </si>
  <si>
    <t>BUV496</t>
  </si>
  <si>
    <t>BUV563</t>
  </si>
  <si>
    <t>BUV615</t>
  </si>
  <si>
    <t>BUV661</t>
  </si>
  <si>
    <t>BUV737</t>
  </si>
  <si>
    <t>BUV805</t>
  </si>
  <si>
    <t>BV421</t>
  </si>
  <si>
    <t>BV480</t>
  </si>
  <si>
    <t>BV510</t>
  </si>
  <si>
    <t>BV570</t>
  </si>
  <si>
    <t>BV605</t>
  </si>
  <si>
    <t>BV650</t>
  </si>
  <si>
    <t>BV711</t>
  </si>
  <si>
    <t>BV750</t>
  </si>
  <si>
    <t>BV785</t>
  </si>
  <si>
    <t>BV786</t>
  </si>
  <si>
    <t>BYG584</t>
  </si>
  <si>
    <t>Calcein</t>
  </si>
  <si>
    <t>CF350</t>
  </si>
  <si>
    <t>CF405L</t>
  </si>
  <si>
    <t>CF405M</t>
  </si>
  <si>
    <t>CF405S</t>
  </si>
  <si>
    <t>CF430</t>
  </si>
  <si>
    <t>CF440</t>
  </si>
  <si>
    <t>CF450</t>
  </si>
  <si>
    <t>CF488A</t>
  </si>
  <si>
    <t>CF503R</t>
  </si>
  <si>
    <t>CF514</t>
  </si>
  <si>
    <t>CF532</t>
  </si>
  <si>
    <t>CF543</t>
  </si>
  <si>
    <t>CF550R</t>
  </si>
  <si>
    <t>CF555</t>
  </si>
  <si>
    <t>CF568</t>
  </si>
  <si>
    <t>CF570</t>
  </si>
  <si>
    <t>CF583</t>
  </si>
  <si>
    <t>CF594</t>
  </si>
  <si>
    <t>CF620R</t>
  </si>
  <si>
    <t>CF633</t>
  </si>
  <si>
    <t>CF640R</t>
  </si>
  <si>
    <t>CF647</t>
  </si>
  <si>
    <t>CF660C</t>
  </si>
  <si>
    <t>CF660R</t>
  </si>
  <si>
    <t>CF680</t>
  </si>
  <si>
    <t>CF700</t>
  </si>
  <si>
    <t>CF750</t>
  </si>
  <si>
    <t>CF770</t>
  </si>
  <si>
    <t>CF790</t>
  </si>
  <si>
    <t>CF800</t>
  </si>
  <si>
    <t>CF820</t>
  </si>
  <si>
    <t>CF850</t>
  </si>
  <si>
    <t>CF870</t>
  </si>
  <si>
    <t>cFluorB515</t>
  </si>
  <si>
    <t>cFluorB520</t>
  </si>
  <si>
    <t>cFluorB532</t>
  </si>
  <si>
    <t>cFluorB548</t>
  </si>
  <si>
    <t>cFluorB675</t>
  </si>
  <si>
    <t>cFluorB690</t>
  </si>
  <si>
    <t>cFluorBYG575</t>
  </si>
  <si>
    <t>cFluorBYG610</t>
  </si>
  <si>
    <t>cFluorBYG667</t>
  </si>
  <si>
    <t>cFluorBYG710</t>
  </si>
  <si>
    <t>cFluorBYG750</t>
  </si>
  <si>
    <t>cFluorBYG781</t>
  </si>
  <si>
    <t>cFluorR659</t>
  </si>
  <si>
    <t>cFluorR668</t>
  </si>
  <si>
    <t>cFluorR685</t>
  </si>
  <si>
    <t>cFluorR720</t>
  </si>
  <si>
    <t>cFluorR780</t>
  </si>
  <si>
    <t>cFluorR840</t>
  </si>
  <si>
    <t>cFluorV420</t>
  </si>
  <si>
    <t>cFluorV450</t>
  </si>
  <si>
    <t>cFluorV547</t>
  </si>
  <si>
    <t>cFluorV610</t>
  </si>
  <si>
    <t>cFluorYG584</t>
  </si>
  <si>
    <t>cFluorYG610</t>
  </si>
  <si>
    <t>CFSE</t>
  </si>
  <si>
    <t>Cy2</t>
  </si>
  <si>
    <t>Cy3</t>
  </si>
  <si>
    <t>Cy5</t>
  </si>
  <si>
    <t>Cy5.5</t>
  </si>
  <si>
    <t>Cy7</t>
  </si>
  <si>
    <t>DAPI</t>
  </si>
  <si>
    <t>DL350</t>
  </si>
  <si>
    <t>DL405</t>
  </si>
  <si>
    <t>DL488</t>
  </si>
  <si>
    <t>DL550</t>
  </si>
  <si>
    <t>DL594</t>
  </si>
  <si>
    <t>DL633</t>
  </si>
  <si>
    <t>DL650</t>
  </si>
  <si>
    <t>DL680</t>
  </si>
  <si>
    <t>DL755</t>
  </si>
  <si>
    <t>DL800</t>
  </si>
  <si>
    <t>DRAQ5</t>
  </si>
  <si>
    <t>DRAQ7</t>
  </si>
  <si>
    <t>DsRED</t>
  </si>
  <si>
    <t>EB450</t>
  </si>
  <si>
    <t>EB515</t>
  </si>
  <si>
    <t>EB585</t>
  </si>
  <si>
    <t>EB660</t>
  </si>
  <si>
    <t>ECFP</t>
  </si>
  <si>
    <t>eF650NC</t>
  </si>
  <si>
    <t>eFluor450</t>
  </si>
  <si>
    <t>eFluor506</t>
  </si>
  <si>
    <t>eFluor520</t>
  </si>
  <si>
    <t>eFluor570</t>
  </si>
  <si>
    <t>eFluor605NC</t>
  </si>
  <si>
    <t>eFluor615</t>
  </si>
  <si>
    <t>eFluor660</t>
  </si>
  <si>
    <t>EGFP</t>
  </si>
  <si>
    <t>ExoSparkler-DeepRed</t>
  </si>
  <si>
    <t>ExoSparkler-Green</t>
  </si>
  <si>
    <t>ExoSparkler-Red</t>
  </si>
  <si>
    <t>EYFP</t>
  </si>
  <si>
    <t>FITC</t>
  </si>
  <si>
    <t>FVDeF455</t>
  </si>
  <si>
    <t>FVS440</t>
  </si>
  <si>
    <t>FVS510</t>
  </si>
  <si>
    <t>FVS520</t>
  </si>
  <si>
    <t>FVS570</t>
  </si>
  <si>
    <t>FVS620</t>
  </si>
  <si>
    <t>FVS660</t>
  </si>
  <si>
    <t>FVS700</t>
  </si>
  <si>
    <t>FVS780</t>
  </si>
  <si>
    <t>GFP</t>
  </si>
  <si>
    <t>GhostDye-B516</t>
  </si>
  <si>
    <t>GhostDye-R710</t>
  </si>
  <si>
    <t>GhostDye-R780</t>
  </si>
  <si>
    <t>GhostDye-UV450</t>
  </si>
  <si>
    <t>GhostDye-V450</t>
  </si>
  <si>
    <t>GhostDye-V510</t>
  </si>
  <si>
    <t>GhostDye-V540</t>
  </si>
  <si>
    <t>H2DCFDA</t>
  </si>
  <si>
    <t>Hoechst-33258</t>
  </si>
  <si>
    <t>Hoechst-33342</t>
  </si>
  <si>
    <t>iFlour350</t>
  </si>
  <si>
    <t>iFlour405</t>
  </si>
  <si>
    <t>iFlour488</t>
  </si>
  <si>
    <t>iFlour514</t>
  </si>
  <si>
    <t>iFlour532</t>
  </si>
  <si>
    <t>iFlour555</t>
  </si>
  <si>
    <t>iFlour594</t>
  </si>
  <si>
    <t>iFlour633</t>
  </si>
  <si>
    <t>iFlour647</t>
  </si>
  <si>
    <t>iFlour680</t>
  </si>
  <si>
    <t>iFlour700</t>
  </si>
  <si>
    <t>JaneliaFluor549</t>
  </si>
  <si>
    <t>JaneliaFluor646</t>
  </si>
  <si>
    <t>Kaede-Green</t>
  </si>
  <si>
    <t>Kaede-Red</t>
  </si>
  <si>
    <t>KB520</t>
  </si>
  <si>
    <t>KIRAVIA Blue 520</t>
  </si>
  <si>
    <t>KikGR-Green</t>
  </si>
  <si>
    <t>KikGR-Red</t>
  </si>
  <si>
    <t>Kusabira-Orange</t>
  </si>
  <si>
    <t>LiveDeadBlue</t>
  </si>
  <si>
    <t>LiveDeadFixableAqua</t>
  </si>
  <si>
    <t>LiveDeadFixableBlue</t>
  </si>
  <si>
    <t>LiveDeadFixableFarRed</t>
  </si>
  <si>
    <t>LiveDeadFixableGreen</t>
  </si>
  <si>
    <t>LiveDeadFixableNIR</t>
  </si>
  <si>
    <t>LiveDeadFixableRed</t>
  </si>
  <si>
    <t>LiveDeadFixableViolet</t>
  </si>
  <si>
    <t>LiveDeadFixableYellow</t>
  </si>
  <si>
    <t>mApple</t>
  </si>
  <si>
    <t>mBanana</t>
  </si>
  <si>
    <t>mCherry</t>
  </si>
  <si>
    <t>mCitrine</t>
  </si>
  <si>
    <t>mFlour-B570</t>
  </si>
  <si>
    <t>mFlour-G620</t>
  </si>
  <si>
    <t>mFlour-R700</t>
  </si>
  <si>
    <t>mFlour-R780</t>
  </si>
  <si>
    <t>mFlour-V450</t>
  </si>
  <si>
    <t>mFlour-V510</t>
  </si>
  <si>
    <t>mFlour-V540</t>
  </si>
  <si>
    <t>mFlour-Y630</t>
  </si>
  <si>
    <t>MitoSOX-Red</t>
  </si>
  <si>
    <t>MitoTracker-Green</t>
  </si>
  <si>
    <t>MitoTracker-Red</t>
  </si>
  <si>
    <t>mOrange</t>
  </si>
  <si>
    <t>mRuby2</t>
  </si>
  <si>
    <t>mTurquoise</t>
  </si>
  <si>
    <t>NB530</t>
  </si>
  <si>
    <t>NB610</t>
  </si>
  <si>
    <t>NB660</t>
  </si>
  <si>
    <t>NovaFluorBlue510</t>
  </si>
  <si>
    <t>NovaFluorBlue530</t>
  </si>
  <si>
    <t>NovaFluorBlue555</t>
  </si>
  <si>
    <t>NovaFluorBlue585</t>
  </si>
  <si>
    <t>NovaFluorBlue610</t>
  </si>
  <si>
    <t>NovaFluorBlue660</t>
  </si>
  <si>
    <t>NovaFluorRed660</t>
  </si>
  <si>
    <t>NovaFluorRed685</t>
  </si>
  <si>
    <t>NovaFluorRed700</t>
  </si>
  <si>
    <t>NovaFluorRed710</t>
  </si>
  <si>
    <t>NovaFluorYellow570</t>
  </si>
  <si>
    <t>NovaFluorYellow610</t>
  </si>
  <si>
    <t>NovaFluorYellow660</t>
  </si>
  <si>
    <t>NovaFluorYellow690</t>
  </si>
  <si>
    <t>NovaFluorYellow700</t>
  </si>
  <si>
    <t>NovaFluorYellow730</t>
  </si>
  <si>
    <t>NY570</t>
  </si>
  <si>
    <t>NY610</t>
  </si>
  <si>
    <t>NY660</t>
  </si>
  <si>
    <t>OG488</t>
  </si>
  <si>
    <t>PacBlue</t>
  </si>
  <si>
    <t>Pacific Blue</t>
  </si>
  <si>
    <t>PacGreen</t>
  </si>
  <si>
    <t>PacOrange</t>
  </si>
  <si>
    <t>PE</t>
  </si>
  <si>
    <t>PE-750</t>
  </si>
  <si>
    <t>PE-800</t>
  </si>
  <si>
    <t>PE-830</t>
  </si>
  <si>
    <t>PE-AF610</t>
  </si>
  <si>
    <t>PE-AF700</t>
  </si>
  <si>
    <t>PE-AF750</t>
  </si>
  <si>
    <t>PE-Atto594</t>
  </si>
  <si>
    <t>PE-CF594</t>
  </si>
  <si>
    <t>PE-Cy5</t>
  </si>
  <si>
    <t>PE Cy5</t>
  </si>
  <si>
    <t>PE-Cy5.5</t>
  </si>
  <si>
    <t>PE-Cy7</t>
  </si>
  <si>
    <t>PE Cy7</t>
  </si>
  <si>
    <t>PE-Dazzle594</t>
  </si>
  <si>
    <t>PE Dazzle 594</t>
  </si>
  <si>
    <t>PE-eFluor610</t>
  </si>
  <si>
    <t>PE-Fire640</t>
  </si>
  <si>
    <t>PE Fire 640</t>
  </si>
  <si>
    <t>PE-Fire700</t>
  </si>
  <si>
    <t>PE Fire 700</t>
  </si>
  <si>
    <t>PE-Fire810</t>
  </si>
  <si>
    <t>PE Fire 810</t>
  </si>
  <si>
    <t>PE-iFluor647</t>
  </si>
  <si>
    <t>PE-iFluor750</t>
  </si>
  <si>
    <t>PerCP</t>
  </si>
  <si>
    <t>PerCP-Cy5.5</t>
  </si>
  <si>
    <t>PerCP Cy</t>
  </si>
  <si>
    <t>PerCP-eFluor710</t>
  </si>
  <si>
    <t>PerCP-iFluor700</t>
  </si>
  <si>
    <t>PerCP-Vio700</t>
  </si>
  <si>
    <t>PE-TxRed</t>
  </si>
  <si>
    <t>PE-Vio615</t>
  </si>
  <si>
    <t>PE-Vio770</t>
  </si>
  <si>
    <t>PI</t>
  </si>
  <si>
    <t>PKH26</t>
  </si>
  <si>
    <t>PKH67</t>
  </si>
  <si>
    <t>PV503LS</t>
  </si>
  <si>
    <t>PV577LS</t>
  </si>
  <si>
    <t>Pyronin-Y</t>
  </si>
  <si>
    <t>QD525</t>
  </si>
  <si>
    <t>QD545</t>
  </si>
  <si>
    <t>QD565</t>
  </si>
  <si>
    <t>QD585</t>
  </si>
  <si>
    <t>QD605</t>
  </si>
  <si>
    <t>QD625</t>
  </si>
  <si>
    <t>QD655</t>
  </si>
  <si>
    <t>QD705</t>
  </si>
  <si>
    <t>QD800</t>
  </si>
  <si>
    <t>R718</t>
  </si>
  <si>
    <t>Rho</t>
  </si>
  <si>
    <t>RY586</t>
  </si>
  <si>
    <t>SB436</t>
  </si>
  <si>
    <t>SB600</t>
  </si>
  <si>
    <t>SB645</t>
  </si>
  <si>
    <t>SB702</t>
  </si>
  <si>
    <t>SB780</t>
  </si>
  <si>
    <t>SBB520</t>
  </si>
  <si>
    <t>SBB580</t>
  </si>
  <si>
    <t>SBB615</t>
  </si>
  <si>
    <t>SBB675</t>
  </si>
  <si>
    <t>SBB700</t>
  </si>
  <si>
    <t>SBB765</t>
  </si>
  <si>
    <t>SBB810</t>
  </si>
  <si>
    <t>SBUV400</t>
  </si>
  <si>
    <t>SBUV455</t>
  </si>
  <si>
    <t>SBUV510</t>
  </si>
  <si>
    <t>SBUV575</t>
  </si>
  <si>
    <t>SBUV605</t>
  </si>
  <si>
    <t>SBUV665</t>
  </si>
  <si>
    <t>SBUV740</t>
  </si>
  <si>
    <t>SBUV795</t>
  </si>
  <si>
    <t>SBV440</t>
  </si>
  <si>
    <t>SBV475</t>
  </si>
  <si>
    <t>SBV515</t>
  </si>
  <si>
    <t>SBV570</t>
  </si>
  <si>
    <t>SBV610</t>
  </si>
  <si>
    <t>SBV670</t>
  </si>
  <si>
    <t>SBV710</t>
  </si>
  <si>
    <t>SBV760</t>
  </si>
  <si>
    <t>SBV790</t>
  </si>
  <si>
    <t>SparkBlue-550</t>
  </si>
  <si>
    <t>Spark Blue 550</t>
  </si>
  <si>
    <t>SparkBlue-574</t>
  </si>
  <si>
    <t>Spark Blue 574</t>
  </si>
  <si>
    <t>SparkNIR-685</t>
  </si>
  <si>
    <t>Spark NIR 685</t>
  </si>
  <si>
    <t>SparkUV-387</t>
  </si>
  <si>
    <t>SparkViolet-423</t>
  </si>
  <si>
    <t>SparkViolet-538</t>
  </si>
  <si>
    <t>Spark Violet 538</t>
  </si>
  <si>
    <t>SparkYG-570</t>
  </si>
  <si>
    <t>Spark YG 570</t>
  </si>
  <si>
    <t>SparkYG-581</t>
  </si>
  <si>
    <t>Spark YG 581</t>
  </si>
  <si>
    <t>SparkYG-593</t>
  </si>
  <si>
    <t>Spark YG 593</t>
  </si>
  <si>
    <t>SPiDER-βGal</t>
  </si>
  <si>
    <t>SYBRGreen</t>
  </si>
  <si>
    <t>SYTO-11</t>
  </si>
  <si>
    <t>SYTO-12</t>
  </si>
  <si>
    <t>SYTO-13</t>
  </si>
  <si>
    <t>SYTO-14</t>
  </si>
  <si>
    <t>SYTO-15</t>
  </si>
  <si>
    <t>SYTO-16</t>
  </si>
  <si>
    <t>SYTO-20</t>
  </si>
  <si>
    <t>SYTO-21</t>
  </si>
  <si>
    <t>SYTO-24</t>
  </si>
  <si>
    <t>SYTO-25</t>
  </si>
  <si>
    <t>SYTO-60</t>
  </si>
  <si>
    <t>SYTO-62</t>
  </si>
  <si>
    <t>SYTO-63</t>
  </si>
  <si>
    <t>SYTO-9</t>
  </si>
  <si>
    <t>SYTO-BC</t>
  </si>
  <si>
    <t>SYTOX-G</t>
  </si>
  <si>
    <t>SYTOX-R</t>
  </si>
  <si>
    <t>tdTomato</t>
  </si>
  <si>
    <t>TexasRed</t>
  </si>
  <si>
    <t>TFAX546</t>
  </si>
  <si>
    <t>TFAX568</t>
  </si>
  <si>
    <t>TMRE</t>
  </si>
  <si>
    <t>TMRM</t>
  </si>
  <si>
    <t>TO-PRO-3</t>
  </si>
  <si>
    <t>TOTO-1</t>
  </si>
  <si>
    <t>V450</t>
  </si>
  <si>
    <t>V500</t>
  </si>
  <si>
    <t>VDC-Green</t>
  </si>
  <si>
    <t>VDC-Orange</t>
  </si>
  <si>
    <t>VDC-Ruby</t>
  </si>
  <si>
    <t>VDC-Violet</t>
  </si>
  <si>
    <t>Venus</t>
  </si>
  <si>
    <t>Vio515</t>
  </si>
  <si>
    <t>VioBlue</t>
  </si>
  <si>
    <t>VioBright-515</t>
  </si>
  <si>
    <t>VioBright-FITC</t>
  </si>
  <si>
    <t>VioBright-R667</t>
  </si>
  <si>
    <t>VioBright-R720</t>
  </si>
  <si>
    <t>VioBright-V423</t>
  </si>
  <si>
    <t>VioGreen</t>
  </si>
  <si>
    <t>VioR667</t>
  </si>
  <si>
    <t>VioR720</t>
  </si>
  <si>
    <t>VivoTrack-680</t>
  </si>
  <si>
    <t>YFP</t>
  </si>
  <si>
    <t>YO-PRO-1</t>
  </si>
  <si>
    <t>YOYO-1</t>
  </si>
  <si>
    <t>Zombie-Aqua</t>
  </si>
  <si>
    <t>Zombie-Green</t>
  </si>
  <si>
    <t>Zombie-NIR</t>
  </si>
  <si>
    <t>Zombie NIR</t>
  </si>
  <si>
    <t>Zombie-Red</t>
  </si>
  <si>
    <t>Zombie-Violet</t>
  </si>
  <si>
    <t>Zombie-Yellow</t>
  </si>
  <si>
    <t>ZsGreen</t>
  </si>
  <si>
    <t>[Cardinal]</t>
  </si>
  <si>
    <t>[Cerulean]</t>
  </si>
  <si>
    <t>[iFlour568]</t>
  </si>
  <si>
    <t>[iRFP713]</t>
  </si>
  <si>
    <t>[LiveDeadFixable633/780]</t>
  </si>
  <si>
    <t>[LiveDeadFixableLime]</t>
  </si>
  <si>
    <t>[LiveDeadFixableLOlive]</t>
  </si>
  <si>
    <t>[LiveDeadFixableOrange]</t>
  </si>
  <si>
    <t>[LiveDeadFixableScarlet]</t>
  </si>
  <si>
    <t>[mKeima]</t>
  </si>
  <si>
    <t>[mKO2]</t>
  </si>
  <si>
    <t>[Sapphire]</t>
  </si>
  <si>
    <t>[Sirius]</t>
  </si>
  <si>
    <t>[Zombie-UV]</t>
  </si>
  <si>
    <t>Spark UV 387</t>
  </si>
  <si>
    <t>Spark Violet 423</t>
  </si>
  <si>
    <t>ExEm λ</t>
  </si>
  <si>
    <t>OFF</t>
  </si>
  <si>
    <t>[Live or Dye 330/410]</t>
  </si>
  <si>
    <t>SBUV445</t>
  </si>
  <si>
    <t>[MultiDot575]</t>
  </si>
  <si>
    <t>[MultiDot610]</t>
  </si>
  <si>
    <t>[MultiDot640]</t>
  </si>
  <si>
    <t>[MultiDot655]</t>
  </si>
  <si>
    <t>SparkPLUS UV-395</t>
  </si>
  <si>
    <t>mFluor UV460</t>
  </si>
  <si>
    <t>Tag-it Violet</t>
  </si>
  <si>
    <t>[CFP]</t>
  </si>
  <si>
    <t>SparkBlue-515</t>
  </si>
  <si>
    <t>[RB545]</t>
  </si>
  <si>
    <t>RB613</t>
  </si>
  <si>
    <t>RB670</t>
  </si>
  <si>
    <t>RB705</t>
  </si>
  <si>
    <t>RB744</t>
  </si>
  <si>
    <t>[RB780]</t>
  </si>
  <si>
    <t>PerCP-Fire780</t>
  </si>
  <si>
    <t>[PerCP-Fire806]</t>
  </si>
  <si>
    <t>[SYTOX Orange]</t>
  </si>
  <si>
    <t>PE-XFD610</t>
  </si>
  <si>
    <t>RY610</t>
  </si>
  <si>
    <t>[RY703]</t>
  </si>
  <si>
    <t>SBY720</t>
  </si>
  <si>
    <t>PE-Fire744</t>
  </si>
  <si>
    <t>[RY775]</t>
  </si>
  <si>
    <t>[SYTOX Deep Red]</t>
  </si>
  <si>
    <t>MitoTracker-DeepRed</t>
  </si>
  <si>
    <t>SparkRed-718</t>
  </si>
  <si>
    <t>[Viadye Red]</t>
  </si>
  <si>
    <t>Detector Range</t>
  </si>
  <si>
    <t>361 - 390</t>
  </si>
  <si>
    <t>419 - 446</t>
  </si>
  <si>
    <t>446 - 473</t>
  </si>
  <si>
    <t>493 - 505</t>
  </si>
  <si>
    <t>505 - 517</t>
  </si>
  <si>
    <t>517 - 529</t>
  </si>
  <si>
    <t>529 - 541</t>
  </si>
  <si>
    <t>541 - 553</t>
  </si>
  <si>
    <t>553 - 565</t>
  </si>
  <si>
    <t>565 - 577</t>
  </si>
  <si>
    <t>577 - 589</t>
  </si>
  <si>
    <t>589 - 600</t>
  </si>
  <si>
    <t>600 - 612</t>
  </si>
  <si>
    <t>612 - 623</t>
  </si>
  <si>
    <t>623 - 634</t>
  </si>
  <si>
    <t>634 - 646</t>
  </si>
  <si>
    <t>646 - 657</t>
  </si>
  <si>
    <t>657 - 668</t>
  </si>
  <si>
    <t>668 - 679</t>
  </si>
  <si>
    <t>679 - 690</t>
  </si>
  <si>
    <t>690 - 701</t>
  </si>
  <si>
    <t>701 - 711</t>
  </si>
  <si>
    <t>711 - 722</t>
  </si>
  <si>
    <t>722 - 733</t>
  </si>
  <si>
    <t>733 - 743</t>
  </si>
  <si>
    <t>743 - 754</t>
  </si>
  <si>
    <t>754 - 764</t>
  </si>
  <si>
    <t>764 - 774</t>
  </si>
  <si>
    <t>774 - 785</t>
  </si>
  <si>
    <t>785 - 795</t>
  </si>
  <si>
    <t>795 - 805</t>
  </si>
  <si>
    <t>805 - 815</t>
  </si>
  <si>
    <t>815 - 824</t>
  </si>
  <si>
    <t>824 - 834</t>
  </si>
  <si>
    <t>834 - 844</t>
  </si>
  <si>
    <t>414 - 438</t>
  </si>
  <si>
    <t>438 - 459</t>
  </si>
  <si>
    <t>459 - 480</t>
  </si>
  <si>
    <t>635 - 646</t>
  </si>
  <si>
    <t>Max Ex</t>
  </si>
  <si>
    <t>Max Em</t>
  </si>
  <si>
    <t>* * *</t>
  </si>
  <si>
    <t>IMPORTANT! Use ID7000 Fluorochrome Names</t>
  </si>
  <si>
    <t>`</t>
  </si>
  <si>
    <t>Date</t>
  </si>
  <si>
    <t>Update</t>
  </si>
  <si>
    <t>added PacOrange</t>
  </si>
  <si>
    <t>added PerCP-Vio700</t>
  </si>
  <si>
    <t>added NovaFluorYellow730 as a new flurochrome slot. There are not 48 flurochrome slots.</t>
  </si>
  <si>
    <t>hatched out slots with no fluorchrome</t>
  </si>
  <si>
    <t>added approximate wavelength across top of Panel Layout</t>
  </si>
  <si>
    <t>added primary ex laser and em wavelength range in the pop-up comment of each fluorochrome slot</t>
  </si>
  <si>
    <t>changed column 1 of the library to show the wavelength range of each detector</t>
  </si>
  <si>
    <t>Fixed BV570 drop-down list</t>
  </si>
  <si>
    <t>Put the ExEm back in column 1 of the library and moved the wavelength range to the right margin of the library.</t>
  </si>
  <si>
    <t>Added Tube Rack Layout and 96 Plate Layout tabs for single-stained controls.</t>
  </si>
  <si>
    <t>Added StarBright UV 445</t>
  </si>
  <si>
    <t>Added instructions tab</t>
  </si>
  <si>
    <t>6-laser</t>
  </si>
  <si>
    <t>Added new AF features</t>
  </si>
  <si>
    <t>Added SparkUV-387</t>
  </si>
  <si>
    <t>Added RY586</t>
  </si>
  <si>
    <t>Added RB780</t>
  </si>
  <si>
    <t>Added APC-eFluor780</t>
  </si>
  <si>
    <t>Added PerCP-Fire806</t>
  </si>
  <si>
    <t>Begun conversion to STD values. Added Live or Dye 330/410</t>
  </si>
  <si>
    <t xml:space="preserve">Fixed Viewer Horizontal Axis. Fixed PerCP-Fire806. Added QD545, QD565, QD625, SBV440, RB545, cFluorR840, CFP, YFP, DsRED, BV786, SYTOX Deep Red, SYTOX Orange, DAPI, Viadye Red, </t>
  </si>
  <si>
    <t>Added tdTomato</t>
  </si>
  <si>
    <t>Added 320nm Laser Input Messages and last slot 488 laser input message, Updated to V2.0.2 Fluorchrome List, and Added SparkBlue-515, SparkRed-718, Mito-Tracker Green, TMRM, PE-TxRed</t>
  </si>
  <si>
    <t>Adjusted the spectral viewer plot background</t>
  </si>
  <si>
    <t>Added SparkPLUS UV-395, PE-Fire744</t>
  </si>
  <si>
    <t>Added RB744</t>
  </si>
  <si>
    <t>Opened up "slot" on 488 Laser 600n-612nm. Moved LiveDeadFixableAqua to 355 Laser.  Added cFluorBYG610, mFluor UV460, iFluor647, CFSE, PerCP-Fire780, RB613, RB705, SBB580, SBB615, SBB675, SBB765, PE-XFD610, RY610, SBY720, Tag-it Violet</t>
  </si>
  <si>
    <t>Added RY703 and RY775</t>
  </si>
  <si>
    <t>Moved RB705 to the PerCP eFluor710 "slot"</t>
  </si>
  <si>
    <t>Added cFluorV547, cFluorB690, cFluorBYG667, cFluorBYG781, cFluorR659, cFluorR720</t>
  </si>
  <si>
    <t>Added RB670, MitoTracker-DeepRed, BODIPY-FL, TMRE</t>
  </si>
  <si>
    <t>Updated cFluorBYG610, removed duplicate cFluorR720</t>
  </si>
  <si>
    <t>Detector Arrays</t>
  </si>
  <si>
    <t>Number of</t>
  </si>
  <si>
    <t>Markers</t>
  </si>
  <si>
    <t>Spectrum Viewer</t>
  </si>
  <si>
    <t>Show Fluorochromes</t>
  </si>
  <si>
    <t>YES</t>
  </si>
  <si>
    <t>Show AF</t>
  </si>
  <si>
    <t>NO</t>
  </si>
  <si>
    <t>Show R-squared values greater than</t>
  </si>
  <si>
    <t>Highlighters &gt;</t>
  </si>
  <si>
    <t>Autofluorescence</t>
  </si>
  <si>
    <t>R-squared Matrix</t>
  </si>
  <si>
    <t xml:space="preserve">Fluorochromes similar to AF color by R-squared value greater than </t>
  </si>
  <si>
    <t>Sum</t>
  </si>
  <si>
    <t>Click below to add AF</t>
  </si>
  <si>
    <t>[AF color 1]</t>
  </si>
  <si>
    <t>AF Spectral Reference Values</t>
  </si>
  <si>
    <t>administrator</t>
  </si>
  <si>
    <t>Marker</t>
  </si>
  <si>
    <t>Fluorochrome</t>
  </si>
  <si>
    <t>Highest RSQ Value</t>
  </si>
  <si>
    <t>Vis-a-vis</t>
  </si>
  <si>
    <t>Warning Message</t>
  </si>
  <si>
    <t>λ</t>
  </si>
  <si>
    <t>Spectral Reference Values</t>
  </si>
  <si>
    <t>320 Detector Array</t>
  </si>
  <si>
    <t>335 Detector Array</t>
  </si>
  <si>
    <t>405 Detector Array</t>
  </si>
  <si>
    <t>488 Detector Array</t>
  </si>
  <si>
    <t>561 Detector Array</t>
  </si>
  <si>
    <t>637 Detector Array</t>
  </si>
  <si>
    <t>Shop for SONY anti-mouse products (click here to change)</t>
  </si>
  <si>
    <t xml:space="preserve">Instructions to export the Color Panel and import it into the ID7000 Software  </t>
  </si>
  <si>
    <t>Shop for SONY anti-human products (click here to change)</t>
  </si>
  <si>
    <t xml:space="preserve"> Fluorochrome</t>
  </si>
  <si>
    <t>Marker Row</t>
  </si>
  <si>
    <t>Fluorchrome Row</t>
  </si>
  <si>
    <t>Column</t>
  </si>
  <si>
    <t>1. Be sure to deselect any unused fluorochromes in the Panel Layout</t>
  </si>
  <si>
    <t>2. Select columns A and B of this worksheet</t>
  </si>
  <si>
    <t>3. Copy</t>
  </si>
  <si>
    <t>4. Open a new workbook</t>
  </si>
  <si>
    <t>5. Click into cell A1 and Paste &gt; Special &gt; Values</t>
  </si>
  <si>
    <t>6. Save As .csv file</t>
  </si>
  <si>
    <t>7. Import Color Panel into ID7000 software</t>
  </si>
  <si>
    <t>Note: Fluorochromes with bracketed names must be added to the ID7000 software before importing the Color Panel.</t>
  </si>
  <si>
    <t>Tube Rack 1</t>
  </si>
  <si>
    <t>A</t>
  </si>
  <si>
    <t>Unstained</t>
  </si>
  <si>
    <t>B</t>
  </si>
  <si>
    <t>C</t>
  </si>
  <si>
    <t>D</t>
  </si>
  <si>
    <t>Tube Rack 2</t>
  </si>
  <si>
    <t>Tube Rack 3</t>
  </si>
  <si>
    <t>96-well Plate 1</t>
  </si>
  <si>
    <t>E</t>
  </si>
  <si>
    <t>F</t>
  </si>
  <si>
    <t>G</t>
  </si>
  <si>
    <t>H</t>
  </si>
  <si>
    <t>RY743</t>
  </si>
  <si>
    <t>561</t>
  </si>
  <si>
    <t>Added RY743</t>
  </si>
  <si>
    <t>RY655</t>
  </si>
  <si>
    <t>Added RY655 and RR688</t>
  </si>
  <si>
    <t>RR688</t>
  </si>
  <si>
    <t>SparkPLUSViolet475</t>
  </si>
  <si>
    <t>Added SparkPLUSViolet475</t>
  </si>
  <si>
    <t>SparkBluePLUS574</t>
  </si>
  <si>
    <t>Added SparkBluePLUS574</t>
  </si>
  <si>
    <t>RB824</t>
  </si>
  <si>
    <t>Added RB824</t>
  </si>
  <si>
    <t>SparkPLUS Blue 488</t>
  </si>
  <si>
    <t>RV828</t>
  </si>
  <si>
    <t>Added RV828 and SparkPLUS Blue 488</t>
  </si>
  <si>
    <t>\</t>
  </si>
  <si>
    <t>RV544</t>
  </si>
  <si>
    <t>405</t>
  </si>
  <si>
    <t>RB575</t>
  </si>
  <si>
    <t>488</t>
  </si>
  <si>
    <t>Added RV544 and RB575</t>
  </si>
  <si>
    <t>SparkPLUSYG-581</t>
  </si>
  <si>
    <t>Added SparkPLUS-YG581</t>
  </si>
  <si>
    <t>Added SparkPLUSViolet-450</t>
  </si>
  <si>
    <t>SparkPLUSViolet-450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</si>
</sst>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8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b/>
      <sz val="24"/>
      <color theme="0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8"/>
      <name val="Arial Narrow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FF66FF"/>
      <name val="Calibri"/>
      <family val="2"/>
      <scheme val="minor"/>
    </font>
    <font>
      <b/>
      <sz val="12"/>
      <color rgb="FF9966FF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9"/>
      <color rgb="FFFF0000"/>
      <name val="Arial Narrow"/>
      <family val="2"/>
    </font>
    <font>
      <sz val="11"/>
      <name val="Calibri"/>
      <family val="2"/>
      <scheme val="minor"/>
    </font>
    <font>
      <b/>
      <sz val="20"/>
      <color theme="1" tint="0.499984740745262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sz val="10"/>
      <color theme="0" tint="-4.9989318521683403E-2"/>
      <name val="Arial Narrow"/>
      <family val="2"/>
    </font>
    <font>
      <b/>
      <sz val="20"/>
      <color theme="0" tint="-0.249977111117893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8FC7FF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sz val="20"/>
      <color rgb="FF9393FF"/>
      <name val="Calibri"/>
      <family val="2"/>
      <scheme val="minor"/>
    </font>
    <font>
      <b/>
      <sz val="20"/>
      <color rgb="FF4FFFFF"/>
      <name val="Calibri"/>
      <family val="2"/>
      <scheme val="minor"/>
    </font>
    <font>
      <b/>
      <sz val="20"/>
      <color rgb="FF9BFF37"/>
      <name val="Calibri"/>
      <family val="2"/>
      <scheme val="minor"/>
    </font>
    <font>
      <b/>
      <sz val="20"/>
      <color rgb="FFFF8B8B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6"/>
      <color rgb="FF808080"/>
      <name val="Calibri"/>
      <family val="2"/>
      <scheme val="minor"/>
    </font>
    <font>
      <b/>
      <sz val="12"/>
      <color rgb="FF808080"/>
      <name val="Calibri"/>
      <family val="2"/>
      <scheme val="minor"/>
    </font>
    <font>
      <b/>
      <sz val="20"/>
      <color rgb="FF808080"/>
      <name val="Calibri"/>
      <family val="2"/>
      <scheme val="minor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theme="5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0" tint="-0.249977111117893"/>
      <name val="Arial Narrow"/>
      <family val="2"/>
    </font>
    <font>
      <sz val="16"/>
      <color theme="1"/>
      <name val="Arial Narrow"/>
      <family val="2"/>
    </font>
    <font>
      <b/>
      <sz val="20"/>
      <color theme="0" tint="-0.34998626667073579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0" tint="-0.14999847407452621"/>
      <name val="Arial Narrow"/>
      <family val="2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name val="Arial Narrow"/>
      <family val="2"/>
    </font>
  </fonts>
  <fills count="7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10061"/>
        <bgColor indexed="64"/>
      </patternFill>
    </fill>
    <fill>
      <patternFill patternType="solid">
        <fgColor rgb="FF3300FF"/>
        <bgColor indexed="64"/>
      </patternFill>
    </fill>
    <fill>
      <patternFill patternType="solid">
        <fgColor rgb="FF0076FF"/>
        <bgColor indexed="64"/>
      </patternFill>
    </fill>
    <fill>
      <patternFill patternType="solid">
        <fgColor rgb="FF00FF9E"/>
        <bgColor indexed="64"/>
      </patternFill>
    </fill>
    <fill>
      <patternFill patternType="solid">
        <fgColor rgb="FF42FF00"/>
        <bgColor indexed="64"/>
      </patternFill>
    </fill>
    <fill>
      <patternFill patternType="solid">
        <fgColor rgb="FF99FF00"/>
        <bgColor indexed="64"/>
      </patternFill>
    </fill>
    <fill>
      <patternFill patternType="solid">
        <fgColor rgb="FFE4FF00"/>
        <bgColor indexed="64"/>
      </patternFill>
    </fill>
    <fill>
      <patternFill patternType="solid">
        <fgColor rgb="FFFFF600"/>
        <bgColor indexed="64"/>
      </patternFill>
    </fill>
    <fill>
      <patternFill patternType="solid">
        <fgColor rgb="FFFFD200"/>
        <bgColor indexed="64"/>
      </patternFill>
    </fill>
    <fill>
      <patternFill patternType="solid">
        <fgColor rgb="FFFF8200"/>
        <bgColor indexed="64"/>
      </patternFill>
    </fill>
    <fill>
      <patternFill patternType="solid">
        <fgColor rgb="FFFF5300"/>
        <bgColor indexed="64"/>
      </patternFill>
    </fill>
    <fill>
      <patternFill patternType="solid">
        <fgColor rgb="FFFF21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0000"/>
        <bgColor indexed="64"/>
      </patternFill>
    </fill>
    <fill>
      <patternFill patternType="solid">
        <fgColor rgb="FFA50000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3E0000"/>
        <bgColor indexed="64"/>
      </patternFill>
    </fill>
    <fill>
      <patternFill patternType="solid">
        <fgColor rgb="FFCDE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5000FF"/>
        <bgColor indexed="64"/>
      </patternFill>
    </fill>
    <fill>
      <patternFill patternType="solid">
        <fgColor rgb="FF0041FF"/>
        <bgColor indexed="64"/>
      </patternFill>
    </fill>
    <fill>
      <patternFill patternType="solid">
        <fgColor rgb="FF00A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rgb="FFE4FF00"/>
      </patternFill>
    </fill>
    <fill>
      <patternFill patternType="lightUp">
        <bgColor rgb="FFFFD200"/>
      </patternFill>
    </fill>
    <fill>
      <patternFill patternType="lightUp">
        <bgColor rgb="FFFF5300"/>
      </patternFill>
    </fill>
    <fill>
      <patternFill patternType="lightUp">
        <bgColor rgb="FFFF0000"/>
      </patternFill>
    </fill>
    <fill>
      <patternFill patternType="lightUp">
        <bgColor rgb="FFE00000"/>
      </patternFill>
    </fill>
    <fill>
      <patternFill patternType="lightUp">
        <bgColor rgb="FFA50000"/>
      </patternFill>
    </fill>
    <fill>
      <patternFill patternType="lightUp">
        <bgColor rgb="FF640000"/>
      </patternFill>
    </fill>
    <fill>
      <patternFill patternType="lightUp">
        <bgColor rgb="FF3E0000"/>
      </patternFill>
    </fill>
    <fill>
      <patternFill patternType="lightUp">
        <bgColor rgb="FF99FF00"/>
      </patternFill>
    </fill>
    <fill>
      <patternFill patternType="lightUp">
        <bgColor rgb="FF00FF9E"/>
      </patternFill>
    </fill>
    <fill>
      <patternFill patternType="lightUp">
        <bgColor rgb="FF0076FF"/>
      </patternFill>
    </fill>
    <fill>
      <patternFill patternType="lightUp">
        <bgColor theme="0" tint="-0.1499679555650502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7" applyNumberFormat="0" applyFill="0" applyAlignment="0" applyProtection="0"/>
    <xf numFmtId="0" fontId="66" fillId="0" borderId="8" applyNumberFormat="0" applyFill="0" applyAlignment="0" applyProtection="0"/>
    <xf numFmtId="0" fontId="67" fillId="0" borderId="9" applyNumberFormat="0" applyFill="0" applyAlignment="0" applyProtection="0"/>
    <xf numFmtId="0" fontId="67" fillId="0" borderId="0" applyNumberFormat="0" applyFill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70" fillId="46" borderId="10" applyNumberFormat="0" applyAlignment="0" applyProtection="0"/>
    <xf numFmtId="0" fontId="71" fillId="47" borderId="11" applyNumberFormat="0" applyAlignment="0" applyProtection="0"/>
    <xf numFmtId="0" fontId="72" fillId="47" borderId="10" applyNumberFormat="0" applyAlignment="0" applyProtection="0"/>
    <xf numFmtId="0" fontId="73" fillId="0" borderId="12" applyNumberFormat="0" applyFill="0" applyAlignment="0" applyProtection="0"/>
    <xf numFmtId="0" fontId="74" fillId="48" borderId="13" applyNumberFormat="0" applyAlignment="0" applyProtection="0"/>
    <xf numFmtId="0" fontId="52" fillId="0" borderId="0" applyNumberFormat="0" applyFill="0" applyBorder="0" applyAlignment="0" applyProtection="0"/>
    <xf numFmtId="0" fontId="19" fillId="49" borderId="14" applyNumberFormat="0" applyFont="0" applyAlignment="0" applyProtection="0"/>
    <xf numFmtId="0" fontId="75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76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76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76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76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76" fillId="66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76" fillId="70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77" fillId="45" borderId="0" applyNumberFormat="0" applyBorder="0" applyAlignment="0" applyProtection="0"/>
    <xf numFmtId="0" fontId="76" fillId="53" borderId="0" applyNumberFormat="0" applyBorder="0" applyAlignment="0" applyProtection="0"/>
    <xf numFmtId="0" fontId="76" fillId="57" borderId="0" applyNumberFormat="0" applyBorder="0" applyAlignment="0" applyProtection="0"/>
    <xf numFmtId="0" fontId="76" fillId="61" borderId="0" applyNumberFormat="0" applyBorder="0" applyAlignment="0" applyProtection="0"/>
    <xf numFmtId="0" fontId="76" fillId="65" borderId="0" applyNumberFormat="0" applyBorder="0" applyAlignment="0" applyProtection="0"/>
    <xf numFmtId="0" fontId="76" fillId="69" borderId="0" applyNumberFormat="0" applyBorder="0" applyAlignment="0" applyProtection="0"/>
    <xf numFmtId="0" fontId="76" fillId="73" borderId="0" applyNumberFormat="0" applyBorder="0" applyAlignment="0" applyProtection="0"/>
  </cellStyleXfs>
  <cellXfs count="29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21" borderId="0" xfId="0" applyFont="1" applyFill="1" applyAlignment="1">
      <alignment horizontal="center" vertical="center" wrapText="1"/>
    </xf>
    <xf numFmtId="0" fontId="7" fillId="21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23" borderId="2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7" fillId="2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6" borderId="0" xfId="0" applyFont="1" applyFill="1" applyAlignment="1">
      <alignment horizontal="center" vertical="center" wrapText="1"/>
    </xf>
    <xf numFmtId="0" fontId="6" fillId="2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28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indent="1"/>
    </xf>
    <xf numFmtId="0" fontId="11" fillId="29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4" fillId="2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21" borderId="1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6" borderId="0" xfId="0" applyFont="1" applyFill="1" applyAlignment="1">
      <alignment horizontal="center" vertical="center" wrapText="1"/>
    </xf>
    <xf numFmtId="0" fontId="11" fillId="27" borderId="0" xfId="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5" fillId="0" borderId="0" xfId="0" applyFont="1"/>
    <xf numFmtId="0" fontId="17" fillId="30" borderId="0" xfId="0" applyFont="1" applyFill="1" applyAlignment="1">
      <alignment horizontal="center"/>
    </xf>
    <xf numFmtId="0" fontId="0" fillId="0" borderId="0" xfId="0" applyAlignment="1">
      <alignment textRotation="90"/>
    </xf>
    <xf numFmtId="164" fontId="17" fillId="30" borderId="0" xfId="0" applyNumberFormat="1" applyFont="1" applyFill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textRotation="90"/>
    </xf>
    <xf numFmtId="0" fontId="17" fillId="0" borderId="0" xfId="0" applyFont="1" applyAlignment="1">
      <alignment horizontal="center" textRotation="90"/>
    </xf>
    <xf numFmtId="0" fontId="20" fillId="0" borderId="0" xfId="0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2" fontId="17" fillId="0" borderId="0" xfId="0" applyNumberFormat="1" applyFont="1" applyAlignment="1">
      <alignment horizontal="center" vertical="center"/>
    </xf>
    <xf numFmtId="0" fontId="17" fillId="3" borderId="0" xfId="0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0" fontId="22" fillId="0" borderId="0" xfId="0" applyFont="1" applyAlignment="1">
      <alignment horizontal="center" textRotation="90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2" fontId="14" fillId="0" borderId="0" xfId="0" applyNumberFormat="1" applyFont="1" applyAlignment="1">
      <alignment horizontal="center" wrapText="1"/>
    </xf>
    <xf numFmtId="2" fontId="24" fillId="0" borderId="0" xfId="2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/>
    </xf>
    <xf numFmtId="0" fontId="26" fillId="0" borderId="0" xfId="0" applyFont="1"/>
    <xf numFmtId="0" fontId="25" fillId="0" borderId="0" xfId="0" applyFont="1"/>
    <xf numFmtId="0" fontId="23" fillId="28" borderId="0" xfId="0" applyFont="1" applyFill="1" applyAlignment="1">
      <alignment horizontal="center"/>
    </xf>
    <xf numFmtId="0" fontId="31" fillId="26" borderId="0" xfId="0" applyFont="1" applyFill="1" applyAlignment="1">
      <alignment horizontal="center"/>
    </xf>
    <xf numFmtId="0" fontId="32" fillId="27" borderId="0" xfId="0" applyFont="1" applyFill="1" applyAlignment="1">
      <alignment horizontal="center"/>
    </xf>
    <xf numFmtId="0" fontId="33" fillId="2" borderId="0" xfId="0" applyFont="1" applyFill="1"/>
    <xf numFmtId="0" fontId="22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164" fontId="21" fillId="0" borderId="0" xfId="0" applyNumberFormat="1" applyFont="1" applyAlignment="1">
      <alignment horizontal="center" wrapText="1"/>
    </xf>
    <xf numFmtId="1" fontId="34" fillId="0" borderId="0" xfId="0" applyNumberFormat="1" applyFont="1" applyAlignment="1">
      <alignment horizontal="center" wrapText="1"/>
    </xf>
    <xf numFmtId="1" fontId="17" fillId="0" borderId="0" xfId="0" applyNumberFormat="1" applyFont="1" applyAlignment="1">
      <alignment horizontal="center" vertical="center"/>
    </xf>
    <xf numFmtId="1" fontId="17" fillId="27" borderId="2" xfId="0" applyNumberFormat="1" applyFont="1" applyFill="1" applyBorder="1" applyAlignment="1">
      <alignment horizontal="center" vertical="center"/>
    </xf>
    <xf numFmtId="1" fontId="17" fillId="28" borderId="2" xfId="0" applyNumberFormat="1" applyFont="1" applyFill="1" applyBorder="1" applyAlignment="1">
      <alignment horizontal="center" vertical="center"/>
    </xf>
    <xf numFmtId="1" fontId="17" fillId="22" borderId="2" xfId="0" applyNumberFormat="1" applyFont="1" applyFill="1" applyBorder="1" applyAlignment="1">
      <alignment horizontal="center" vertical="center"/>
    </xf>
    <xf numFmtId="1" fontId="17" fillId="26" borderId="2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wrapText="1"/>
    </xf>
    <xf numFmtId="0" fontId="36" fillId="22" borderId="0" xfId="0" applyFont="1" applyFill="1" applyAlignment="1">
      <alignment horizontal="center"/>
    </xf>
    <xf numFmtId="0" fontId="37" fillId="21" borderId="0" xfId="0" applyFont="1" applyFill="1" applyAlignment="1">
      <alignment horizontal="center"/>
    </xf>
    <xf numFmtId="164" fontId="0" fillId="0" borderId="0" xfId="0" applyNumberFormat="1"/>
    <xf numFmtId="0" fontId="3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21" borderId="0" xfId="0" applyFont="1" applyFill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1" fillId="12" borderId="2" xfId="0" applyFont="1" applyFill="1" applyBorder="1" applyAlignment="1">
      <alignment horizontal="left" vertical="center" wrapText="1"/>
    </xf>
    <xf numFmtId="0" fontId="11" fillId="13" borderId="2" xfId="0" applyFont="1" applyFill="1" applyBorder="1" applyAlignment="1">
      <alignment horizontal="left" vertical="center" wrapText="1"/>
    </xf>
    <xf numFmtId="0" fontId="11" fillId="14" borderId="2" xfId="0" applyFont="1" applyFill="1" applyBorder="1" applyAlignment="1">
      <alignment horizontal="left" vertical="center" wrapText="1"/>
    </xf>
    <xf numFmtId="0" fontId="14" fillId="15" borderId="2" xfId="0" applyFont="1" applyFill="1" applyBorder="1" applyAlignment="1">
      <alignment horizontal="left" vertical="center" wrapText="1"/>
    </xf>
    <xf numFmtId="0" fontId="14" fillId="16" borderId="2" xfId="0" applyFont="1" applyFill="1" applyBorder="1" applyAlignment="1">
      <alignment horizontal="left" vertical="center" wrapText="1"/>
    </xf>
    <xf numFmtId="0" fontId="14" fillId="17" borderId="2" xfId="0" applyFont="1" applyFill="1" applyBorder="1" applyAlignment="1">
      <alignment horizontal="left" vertical="center" wrapText="1"/>
    </xf>
    <xf numFmtId="0" fontId="14" fillId="18" borderId="2" xfId="0" applyFont="1" applyFill="1" applyBorder="1" applyAlignment="1">
      <alignment horizontal="left" vertical="center" wrapText="1"/>
    </xf>
    <xf numFmtId="0" fontId="14" fillId="19" borderId="2" xfId="0" applyFont="1" applyFill="1" applyBorder="1" applyAlignment="1">
      <alignment horizontal="left" vertical="center" wrapText="1"/>
    </xf>
    <xf numFmtId="0" fontId="14" fillId="20" borderId="2" xfId="0" applyFont="1" applyFill="1" applyBorder="1" applyAlignment="1">
      <alignment horizontal="left" vertical="center" wrapText="1"/>
    </xf>
    <xf numFmtId="0" fontId="14" fillId="23" borderId="2" xfId="0" applyFont="1" applyFill="1" applyBorder="1" applyAlignment="1">
      <alignment horizontal="left" vertical="center" wrapText="1"/>
    </xf>
    <xf numFmtId="0" fontId="14" fillId="22" borderId="0" xfId="0" applyFont="1" applyFill="1" applyAlignment="1">
      <alignment horizontal="left" vertical="center" wrapText="1"/>
    </xf>
    <xf numFmtId="0" fontId="14" fillId="24" borderId="2" xfId="0" applyFont="1" applyFill="1" applyBorder="1" applyAlignment="1">
      <alignment horizontal="left" vertical="center" wrapText="1"/>
    </xf>
    <xf numFmtId="0" fontId="14" fillId="25" borderId="2" xfId="0" applyFont="1" applyFill="1" applyBorder="1" applyAlignment="1">
      <alignment horizontal="left" vertical="center" wrapText="1"/>
    </xf>
    <xf numFmtId="0" fontId="11" fillId="11" borderId="2" xfId="0" quotePrefix="1" applyFont="1" applyFill="1" applyBorder="1" applyAlignment="1">
      <alignment horizontal="left" vertical="center" wrapText="1"/>
    </xf>
    <xf numFmtId="0" fontId="11" fillId="26" borderId="0" xfId="0" applyFont="1" applyFill="1" applyAlignment="1">
      <alignment horizontal="left" vertical="center" wrapText="1"/>
    </xf>
    <xf numFmtId="0" fontId="11" fillId="27" borderId="0" xfId="0" applyFont="1" applyFill="1" applyAlignment="1">
      <alignment horizontal="left" vertical="center" wrapText="1"/>
    </xf>
    <xf numFmtId="0" fontId="11" fillId="28" borderId="0" xfId="0" applyFont="1" applyFill="1" applyAlignment="1">
      <alignment horizontal="left" vertical="center" wrapText="1"/>
    </xf>
    <xf numFmtId="2" fontId="10" fillId="0" borderId="0" xfId="0" applyNumberFormat="1" applyFont="1"/>
    <xf numFmtId="164" fontId="16" fillId="2" borderId="0" xfId="0" applyNumberFormat="1" applyFont="1" applyFill="1" applyAlignment="1">
      <alignment horizontal="left" vertical="center"/>
    </xf>
    <xf numFmtId="1" fontId="17" fillId="27" borderId="0" xfId="0" applyNumberFormat="1" applyFont="1" applyFill="1" applyAlignment="1">
      <alignment horizontal="center" vertical="center"/>
    </xf>
    <xf numFmtId="1" fontId="17" fillId="28" borderId="0" xfId="0" applyNumberFormat="1" applyFont="1" applyFill="1" applyAlignment="1">
      <alignment horizontal="center" vertical="center"/>
    </xf>
    <xf numFmtId="1" fontId="17" fillId="22" borderId="0" xfId="0" applyNumberFormat="1" applyFont="1" applyFill="1" applyAlignment="1">
      <alignment horizontal="center" vertical="center"/>
    </xf>
    <xf numFmtId="1" fontId="17" fillId="26" borderId="0" xfId="0" applyNumberFormat="1" applyFont="1" applyFill="1" applyAlignment="1">
      <alignment horizontal="center" vertical="center"/>
    </xf>
    <xf numFmtId="1" fontId="17" fillId="21" borderId="2" xfId="0" applyNumberFormat="1" applyFont="1" applyFill="1" applyBorder="1" applyAlignment="1">
      <alignment horizontal="center" vertical="center"/>
    </xf>
    <xf numFmtId="1" fontId="17" fillId="21" borderId="0" xfId="0" applyNumberFormat="1" applyFont="1" applyFill="1" applyAlignment="1">
      <alignment horizontal="center" vertical="center"/>
    </xf>
    <xf numFmtId="164" fontId="18" fillId="21" borderId="0" xfId="0" applyNumberFormat="1" applyFont="1" applyFill="1" applyAlignment="1">
      <alignment horizontal="center" textRotation="90"/>
    </xf>
    <xf numFmtId="164" fontId="18" fillId="22" borderId="0" xfId="0" applyNumberFormat="1" applyFont="1" applyFill="1" applyAlignment="1">
      <alignment horizontal="center" textRotation="90"/>
    </xf>
    <xf numFmtId="164" fontId="18" fillId="26" borderId="0" xfId="0" applyNumberFormat="1" applyFont="1" applyFill="1" applyAlignment="1">
      <alignment horizontal="center" textRotation="90"/>
    </xf>
    <xf numFmtId="164" fontId="18" fillId="27" borderId="0" xfId="0" applyNumberFormat="1" applyFont="1" applyFill="1" applyAlignment="1">
      <alignment horizontal="center" textRotation="90"/>
    </xf>
    <xf numFmtId="164" fontId="18" fillId="28" borderId="0" xfId="0" applyNumberFormat="1" applyFont="1" applyFill="1" applyAlignment="1">
      <alignment horizontal="center" textRotation="90"/>
    </xf>
    <xf numFmtId="164" fontId="18" fillId="3" borderId="0" xfId="0" applyNumberFormat="1" applyFont="1" applyFill="1" applyAlignment="1">
      <alignment horizontal="center" textRotation="90"/>
    </xf>
    <xf numFmtId="0" fontId="0" fillId="3" borderId="0" xfId="0" applyFill="1" applyAlignment="1">
      <alignment textRotation="90"/>
    </xf>
    <xf numFmtId="164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" fillId="0" borderId="0" xfId="1"/>
    <xf numFmtId="0" fontId="40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right" vertical="center"/>
    </xf>
    <xf numFmtId="0" fontId="39" fillId="0" borderId="0" xfId="0" applyFont="1"/>
    <xf numFmtId="0" fontId="42" fillId="2" borderId="0" xfId="0" applyFont="1" applyFill="1" applyAlignment="1">
      <alignment horizontal="center" vertical="center"/>
    </xf>
    <xf numFmtId="0" fontId="7" fillId="30" borderId="2" xfId="0" applyFont="1" applyFill="1" applyBorder="1" applyAlignment="1">
      <alignment horizontal="center" vertical="center" wrapText="1"/>
    </xf>
    <xf numFmtId="164" fontId="20" fillId="22" borderId="3" xfId="0" applyNumberFormat="1" applyFont="1" applyFill="1" applyBorder="1" applyAlignment="1">
      <alignment horizontal="center" textRotation="90"/>
    </xf>
    <xf numFmtId="164" fontId="20" fillId="22" borderId="6" xfId="0" applyNumberFormat="1" applyFont="1" applyFill="1" applyBorder="1" applyAlignment="1">
      <alignment horizontal="center" textRotation="90"/>
    </xf>
    <xf numFmtId="0" fontId="20" fillId="22" borderId="5" xfId="0" applyFont="1" applyFill="1" applyBorder="1" applyAlignment="1">
      <alignment horizontal="center" textRotation="90"/>
    </xf>
    <xf numFmtId="164" fontId="20" fillId="26" borderId="3" xfId="0" applyNumberFormat="1" applyFont="1" applyFill="1" applyBorder="1" applyAlignment="1">
      <alignment horizontal="center" textRotation="90"/>
    </xf>
    <xf numFmtId="164" fontId="20" fillId="26" borderId="6" xfId="0" applyNumberFormat="1" applyFont="1" applyFill="1" applyBorder="1" applyAlignment="1">
      <alignment horizontal="center" textRotation="90"/>
    </xf>
    <xf numFmtId="0" fontId="20" fillId="26" borderId="5" xfId="0" applyFont="1" applyFill="1" applyBorder="1" applyAlignment="1">
      <alignment horizontal="center" textRotation="90"/>
    </xf>
    <xf numFmtId="164" fontId="20" fillId="27" borderId="3" xfId="0" applyNumberFormat="1" applyFont="1" applyFill="1" applyBorder="1" applyAlignment="1">
      <alignment horizontal="center" textRotation="90"/>
    </xf>
    <xf numFmtId="164" fontId="20" fillId="27" borderId="6" xfId="0" applyNumberFormat="1" applyFont="1" applyFill="1" applyBorder="1" applyAlignment="1">
      <alignment horizontal="center" textRotation="90"/>
    </xf>
    <xf numFmtId="0" fontId="20" fillId="27" borderId="6" xfId="0" applyFont="1" applyFill="1" applyBorder="1" applyAlignment="1">
      <alignment horizontal="center" textRotation="90"/>
    </xf>
    <xf numFmtId="164" fontId="20" fillId="27" borderId="5" xfId="0" applyNumberFormat="1" applyFont="1" applyFill="1" applyBorder="1" applyAlignment="1">
      <alignment horizontal="center" textRotation="90"/>
    </xf>
    <xf numFmtId="164" fontId="20" fillId="28" borderId="3" xfId="0" applyNumberFormat="1" applyFont="1" applyFill="1" applyBorder="1" applyAlignment="1">
      <alignment horizontal="center" textRotation="90"/>
    </xf>
    <xf numFmtId="164" fontId="20" fillId="28" borderId="6" xfId="0" applyNumberFormat="1" applyFont="1" applyFill="1" applyBorder="1" applyAlignment="1">
      <alignment horizontal="center" textRotation="90"/>
    </xf>
    <xf numFmtId="164" fontId="20" fillId="28" borderId="5" xfId="0" applyNumberFormat="1" applyFont="1" applyFill="1" applyBorder="1" applyAlignment="1">
      <alignment horizontal="center" textRotation="90"/>
    </xf>
    <xf numFmtId="1" fontId="17" fillId="2" borderId="2" xfId="0" applyNumberFormat="1" applyFont="1" applyFill="1" applyBorder="1" applyAlignment="1">
      <alignment horizontal="center"/>
    </xf>
    <xf numFmtId="1" fontId="17" fillId="30" borderId="2" xfId="0" applyNumberFormat="1" applyFont="1" applyFill="1" applyBorder="1" applyAlignment="1">
      <alignment horizontal="center"/>
    </xf>
    <xf numFmtId="164" fontId="43" fillId="2" borderId="0" xfId="0" applyNumberFormat="1" applyFont="1" applyFill="1" applyAlignment="1">
      <alignment horizontal="center" textRotation="90"/>
    </xf>
    <xf numFmtId="0" fontId="17" fillId="2" borderId="0" xfId="0" applyFont="1" applyFill="1" applyAlignment="1">
      <alignment horizontal="center"/>
    </xf>
    <xf numFmtId="1" fontId="17" fillId="2" borderId="0" xfId="0" applyNumberFormat="1" applyFont="1" applyFill="1" applyAlignment="1">
      <alignment horizontal="center"/>
    </xf>
    <xf numFmtId="0" fontId="45" fillId="2" borderId="0" xfId="0" applyFont="1" applyFill="1" applyAlignment="1">
      <alignment wrapText="1"/>
    </xf>
    <xf numFmtId="0" fontId="47" fillId="2" borderId="0" xfId="0" applyFont="1" applyFill="1" applyAlignment="1">
      <alignment vertical="center" wrapText="1"/>
    </xf>
    <xf numFmtId="0" fontId="45" fillId="2" borderId="0" xfId="0" applyFont="1" applyFill="1" applyAlignment="1">
      <alignment vertical="center" wrapText="1"/>
    </xf>
    <xf numFmtId="0" fontId="52" fillId="0" borderId="0" xfId="0" applyFont="1"/>
    <xf numFmtId="0" fontId="0" fillId="0" borderId="0" xfId="0" applyAlignment="1">
      <alignment horizontal="left"/>
    </xf>
    <xf numFmtId="0" fontId="53" fillId="0" borderId="0" xfId="1" applyFont="1"/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left" indent="1"/>
    </xf>
    <xf numFmtId="0" fontId="6" fillId="31" borderId="2" xfId="0" applyFont="1" applyFill="1" applyBorder="1" applyAlignment="1">
      <alignment horizontal="center" vertical="center" wrapText="1"/>
    </xf>
    <xf numFmtId="0" fontId="6" fillId="32" borderId="2" xfId="0" applyFont="1" applyFill="1" applyBorder="1" applyAlignment="1">
      <alignment horizontal="center" vertical="center" wrapText="1"/>
    </xf>
    <xf numFmtId="0" fontId="6" fillId="33" borderId="2" xfId="0" applyFont="1" applyFill="1" applyBorder="1" applyAlignment="1">
      <alignment horizontal="center" vertical="center" wrapText="1"/>
    </xf>
    <xf numFmtId="0" fontId="5" fillId="34" borderId="2" xfId="0" applyFont="1" applyFill="1" applyBorder="1" applyAlignment="1">
      <alignment horizontal="center" vertical="center" wrapText="1"/>
    </xf>
    <xf numFmtId="0" fontId="5" fillId="35" borderId="2" xfId="0" applyFont="1" applyFill="1" applyBorder="1" applyAlignment="1">
      <alignment horizontal="center" vertical="center" wrapText="1"/>
    </xf>
    <xf numFmtId="0" fontId="5" fillId="36" borderId="2" xfId="0" applyFont="1" applyFill="1" applyBorder="1" applyAlignment="1">
      <alignment horizontal="center" vertical="center" wrapText="1"/>
    </xf>
    <xf numFmtId="0" fontId="5" fillId="37" borderId="2" xfId="0" applyFont="1" applyFill="1" applyBorder="1" applyAlignment="1">
      <alignment horizontal="center" vertical="center" wrapText="1"/>
    </xf>
    <xf numFmtId="0" fontId="5" fillId="38" borderId="2" xfId="0" applyFont="1" applyFill="1" applyBorder="1" applyAlignment="1">
      <alignment horizontal="center" vertical="center" wrapText="1"/>
    </xf>
    <xf numFmtId="0" fontId="6" fillId="39" borderId="2" xfId="0" applyFont="1" applyFill="1" applyBorder="1" applyAlignment="1">
      <alignment horizontal="center" vertical="center" wrapText="1"/>
    </xf>
    <xf numFmtId="0" fontId="6" fillId="40" borderId="2" xfId="0" applyFont="1" applyFill="1" applyBorder="1" applyAlignment="1">
      <alignment horizontal="center" vertical="center" wrapText="1"/>
    </xf>
    <xf numFmtId="0" fontId="5" fillId="41" borderId="2" xfId="0" applyFont="1" applyFill="1" applyBorder="1" applyAlignment="1">
      <alignment horizontal="center" vertical="center" wrapText="1"/>
    </xf>
    <xf numFmtId="0" fontId="7" fillId="42" borderId="2" xfId="0" applyFont="1" applyFill="1" applyBorder="1" applyAlignment="1">
      <alignment horizontal="center" vertical="center" wrapText="1"/>
    </xf>
    <xf numFmtId="0" fontId="55" fillId="2" borderId="0" xfId="0" applyFont="1" applyFill="1" applyAlignment="1">
      <alignment horizontal="left" vertical="center"/>
    </xf>
    <xf numFmtId="0" fontId="55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wrapText="1"/>
    </xf>
    <xf numFmtId="164" fontId="20" fillId="2" borderId="0" xfId="0" applyNumberFormat="1" applyFont="1" applyFill="1" applyAlignment="1">
      <alignment horizontal="center" textRotation="90"/>
    </xf>
    <xf numFmtId="164" fontId="17" fillId="2" borderId="0" xfId="0" applyNumberFormat="1" applyFont="1" applyFill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57" fillId="0" borderId="0" xfId="0" applyFont="1"/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57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1" fontId="17" fillId="3" borderId="0" xfId="0" applyNumberFormat="1" applyFont="1" applyFill="1" applyAlignment="1">
      <alignment horizontal="center" vertical="center"/>
    </xf>
    <xf numFmtId="0" fontId="59" fillId="3" borderId="0" xfId="0" applyFont="1" applyFill="1" applyAlignment="1">
      <alignment horizontal="center"/>
    </xf>
    <xf numFmtId="1" fontId="17" fillId="3" borderId="2" xfId="0" applyNumberFormat="1" applyFont="1" applyFill="1" applyBorder="1" applyAlignment="1">
      <alignment horizontal="center" vertical="center"/>
    </xf>
    <xf numFmtId="0" fontId="60" fillId="2" borderId="0" xfId="0" applyFont="1" applyFill="1"/>
    <xf numFmtId="164" fontId="61" fillId="2" borderId="0" xfId="0" applyNumberFormat="1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left"/>
    </xf>
    <xf numFmtId="0" fontId="55" fillId="2" borderId="0" xfId="0" applyFont="1" applyFill="1" applyAlignment="1">
      <alignment horizontal="left"/>
    </xf>
    <xf numFmtId="0" fontId="55" fillId="2" borderId="0" xfId="0" applyFont="1" applyFill="1" applyAlignment="1">
      <alignment horizontal="center"/>
    </xf>
    <xf numFmtId="0" fontId="55" fillId="2" borderId="0" xfId="0" applyFont="1" applyFill="1" applyAlignment="1">
      <alignment horizontal="right"/>
    </xf>
    <xf numFmtId="0" fontId="10" fillId="0" borderId="0" xfId="0" applyFont="1" applyAlignment="1">
      <alignment horizontal="center" textRotation="90"/>
    </xf>
    <xf numFmtId="164" fontId="20" fillId="0" borderId="0" xfId="0" applyNumberFormat="1" applyFont="1" applyAlignment="1">
      <alignment horizontal="center" wrapText="1"/>
    </xf>
    <xf numFmtId="0" fontId="54" fillId="2" borderId="0" xfId="0" applyFont="1" applyFill="1" applyAlignment="1">
      <alignment horizontal="right" vertical="center"/>
    </xf>
    <xf numFmtId="164" fontId="18" fillId="0" borderId="0" xfId="0" applyNumberFormat="1" applyFont="1" applyAlignment="1">
      <alignment horizontal="center" textRotation="90"/>
    </xf>
    <xf numFmtId="1" fontId="78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22" fontId="0" fillId="0" borderId="0" xfId="0" applyNumberFormat="1"/>
    <xf numFmtId="0" fontId="80" fillId="0" borderId="0" xfId="0" applyFont="1"/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" fontId="17" fillId="0" borderId="0" xfId="0" applyNumberFormat="1" applyFont="1" applyAlignment="1">
      <alignment horizontal="center"/>
    </xf>
    <xf numFmtId="164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8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82" fillId="0" borderId="0" xfId="2" applyNumberFormat="1" applyFont="1" applyFill="1" applyBorder="1" applyAlignment="1">
      <alignment vertical="center"/>
    </xf>
    <xf numFmtId="0" fontId="80" fillId="0" borderId="0" xfId="0" applyFont="1" applyAlignment="1">
      <alignment horizontal="left"/>
    </xf>
    <xf numFmtId="2" fontId="82" fillId="0" borderId="0" xfId="2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1" fontId="8" fillId="3" borderId="0" xfId="0" applyNumberFormat="1" applyFont="1" applyFill="1" applyAlignment="1">
      <alignment horizontal="center" vertical="center"/>
    </xf>
    <xf numFmtId="1" fontId="8" fillId="27" borderId="0" xfId="0" applyNumberFormat="1" applyFont="1" applyFill="1" applyAlignment="1">
      <alignment horizontal="center" vertical="center"/>
    </xf>
    <xf numFmtId="1" fontId="8" fillId="28" borderId="0" xfId="0" applyNumberFormat="1" applyFont="1" applyFill="1" applyAlignment="1">
      <alignment horizontal="center" vertical="center"/>
    </xf>
    <xf numFmtId="1" fontId="8" fillId="21" borderId="0" xfId="0" applyNumberFormat="1" applyFont="1" applyFill="1" applyAlignment="1">
      <alignment horizontal="center" vertical="center"/>
    </xf>
    <xf numFmtId="1" fontId="8" fillId="22" borderId="0" xfId="0" applyNumberFormat="1" applyFont="1" applyFill="1" applyAlignment="1">
      <alignment horizontal="center" vertical="center"/>
    </xf>
    <xf numFmtId="1" fontId="8" fillId="26" borderId="0" xfId="0" applyNumberFormat="1" applyFont="1" applyFill="1" applyAlignment="1">
      <alignment horizontal="center" vertical="center"/>
    </xf>
    <xf numFmtId="1" fontId="8" fillId="30" borderId="2" xfId="0" applyNumberFormat="1" applyFont="1" applyFill="1" applyBorder="1" applyAlignment="1">
      <alignment horizontal="center" vertical="center"/>
    </xf>
    <xf numFmtId="164" fontId="81" fillId="2" borderId="0" xfId="0" applyNumberFormat="1" applyFont="1" applyFill="1" applyAlignment="1">
      <alignment horizontal="center" vertical="center"/>
    </xf>
    <xf numFmtId="2" fontId="83" fillId="0" borderId="0" xfId="0" applyNumberFormat="1" applyFont="1" applyAlignment="1">
      <alignment horizontal="center" vertical="center" wrapText="1"/>
    </xf>
    <xf numFmtId="2" fontId="82" fillId="0" borderId="16" xfId="2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79" fillId="0" borderId="0" xfId="0" applyFont="1" applyAlignment="1">
      <alignment vertical="center"/>
    </xf>
    <xf numFmtId="0" fontId="7" fillId="26" borderId="0" xfId="0" applyFont="1" applyFill="1" applyAlignment="1">
      <alignment horizontal="center" vertical="center" wrapText="1"/>
    </xf>
    <xf numFmtId="0" fontId="7" fillId="27" borderId="0" xfId="0" applyFont="1" applyFill="1" applyAlignment="1">
      <alignment horizontal="center" vertical="center" wrapText="1"/>
    </xf>
    <xf numFmtId="164" fontId="20" fillId="74" borderId="3" xfId="0" applyNumberFormat="1" applyFont="1" applyFill="1" applyBorder="1" applyAlignment="1">
      <alignment horizontal="center" textRotation="90"/>
    </xf>
    <xf numFmtId="164" fontId="20" fillId="74" borderId="6" xfId="0" applyNumberFormat="1" applyFont="1" applyFill="1" applyBorder="1" applyAlignment="1">
      <alignment horizontal="center" textRotation="90"/>
    </xf>
    <xf numFmtId="164" fontId="20" fillId="75" borderId="3" xfId="0" applyNumberFormat="1" applyFont="1" applyFill="1" applyBorder="1" applyAlignment="1">
      <alignment horizontal="center" textRotation="90"/>
    </xf>
    <xf numFmtId="0" fontId="20" fillId="75" borderId="6" xfId="0" applyFont="1" applyFill="1" applyBorder="1" applyAlignment="1">
      <alignment horizontal="center" textRotation="90"/>
    </xf>
    <xf numFmtId="164" fontId="20" fillId="75" borderId="6" xfId="0" applyNumberFormat="1" applyFont="1" applyFill="1" applyBorder="1" applyAlignment="1">
      <alignment horizontal="center" textRotation="90"/>
    </xf>
    <xf numFmtId="164" fontId="20" fillId="75" borderId="5" xfId="0" applyNumberFormat="1" applyFont="1" applyFill="1" applyBorder="1" applyAlignment="1">
      <alignment horizontal="center" textRotation="90"/>
    </xf>
    <xf numFmtId="164" fontId="84" fillId="27" borderId="6" xfId="0" applyNumberFormat="1" applyFont="1" applyFill="1" applyBorder="1" applyAlignment="1">
      <alignment horizontal="center" textRotation="90"/>
    </xf>
    <xf numFmtId="0" fontId="20" fillId="26" borderId="6" xfId="0" applyFont="1" applyFill="1" applyBorder="1" applyAlignment="1">
      <alignment horizontal="center" textRotation="90"/>
    </xf>
    <xf numFmtId="0" fontId="20" fillId="22" borderId="0" xfId="0" applyFont="1" applyFill="1" applyAlignment="1">
      <alignment horizontal="center" textRotation="90"/>
    </xf>
    <xf numFmtId="1" fontId="17" fillId="30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left" indent="1"/>
    </xf>
    <xf numFmtId="0" fontId="16" fillId="0" borderId="0" xfId="0" applyFont="1" applyAlignment="1">
      <alignment horizontal="center"/>
    </xf>
    <xf numFmtId="0" fontId="49" fillId="26" borderId="0" xfId="0" applyFont="1" applyFill="1" applyAlignment="1">
      <alignment horizontal="center" vertical="center" wrapText="1"/>
    </xf>
    <xf numFmtId="0" fontId="50" fillId="27" borderId="0" xfId="0" applyFont="1" applyFill="1" applyAlignment="1">
      <alignment horizontal="center" vertical="center" wrapText="1"/>
    </xf>
    <xf numFmtId="0" fontId="51" fillId="28" borderId="0" xfId="0" applyFont="1" applyFill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center" vertical="center" wrapText="1"/>
    </xf>
    <xf numFmtId="0" fontId="46" fillId="21" borderId="1" xfId="0" applyFont="1" applyFill="1" applyBorder="1" applyAlignment="1">
      <alignment horizontal="center" vertical="center" wrapText="1"/>
    </xf>
    <xf numFmtId="0" fontId="46" fillId="21" borderId="0" xfId="0" applyFont="1" applyFill="1" applyAlignment="1">
      <alignment horizontal="center" vertical="center" wrapText="1"/>
    </xf>
    <xf numFmtId="0" fontId="48" fillId="22" borderId="1" xfId="0" applyFont="1" applyFill="1" applyBorder="1" applyAlignment="1">
      <alignment horizontal="center" vertical="center" wrapText="1"/>
    </xf>
    <xf numFmtId="0" fontId="48" fillId="2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right" vertical="center" textRotation="90"/>
    </xf>
    <xf numFmtId="0" fontId="62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14" fontId="0" fillId="0" borderId="0" xfId="0" applyNumberFormat="1"/>
  </cellXfs>
  <cellStyles count="44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8" xr:uid="{587C4FCA-9A6D-4B00-90D1-2FEC8770561D}"/>
    <cellStyle name="60% - Accent2 2" xfId="39" xr:uid="{AB2476FF-F032-4F53-ACD4-3A0B81A228C7}"/>
    <cellStyle name="60% - Accent3 2" xfId="40" xr:uid="{84914604-2EBB-4265-89B4-790506F56A5B}"/>
    <cellStyle name="60% - Accent4 2" xfId="41" xr:uid="{0531E75A-1EAD-45B9-B89F-BBA2D37B619B}"/>
    <cellStyle name="60% - Accent5 2" xfId="42" xr:uid="{1B5EB1CB-94D0-4F0F-80EF-7C692026722A}"/>
    <cellStyle name="60% - Accent6 2" xfId="43" xr:uid="{0CB92BEE-E2A0-48C0-924C-28E2E2258AB9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0" builtinId="20" customBuiltin="1"/>
    <cellStyle name="Linked Cell" xfId="13" builtinId="24" customBuiltin="1"/>
    <cellStyle name="Neutral 2" xfId="37" xr:uid="{BC0F046E-E52E-4F0B-855D-B1205BEAB8AB}"/>
    <cellStyle name="Normal" xfId="0" builtinId="0"/>
    <cellStyle name="Note" xfId="16" builtinId="10" customBuiltin="1"/>
    <cellStyle name="Output" xfId="11" builtinId="21" customBuiltin="1"/>
    <cellStyle name="Percent" xfId="2" builtinId="5"/>
    <cellStyle name="Title" xfId="3" builtinId="15" customBuiltin="1"/>
    <cellStyle name="Total" xfId="18" builtinId="25" customBuiltin="1"/>
    <cellStyle name="Warning Text" xfId="15" builtinId="11" customBuiltin="1"/>
  </cellStyles>
  <dxfs count="87">
    <dxf>
      <font>
        <color auto="1"/>
      </font>
      <fill>
        <patternFill>
          <bgColor rgb="FF00682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  <fill>
        <patternFill>
          <bgColor theme="0" tint="-0.49998474074526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CC66FF"/>
        </patternFill>
      </fill>
    </dxf>
    <dxf>
      <fill>
        <patternFill>
          <bgColor rgb="FF9999FF"/>
        </patternFill>
      </fill>
    </dxf>
    <dxf>
      <fill>
        <patternFill>
          <bgColor rgb="FFFFCC99"/>
        </patternFill>
      </fill>
    </dxf>
    <dxf>
      <fill>
        <patternFill>
          <bgColor rgb="FF99CC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66FF99"/>
        </patternFill>
      </fill>
    </dxf>
    <dxf>
      <font>
        <color theme="0"/>
      </font>
      <fill>
        <patternFill>
          <bgColor rgb="FF610061"/>
        </patternFill>
      </fill>
    </dxf>
    <dxf>
      <font>
        <color theme="0"/>
      </font>
      <fill>
        <patternFill>
          <bgColor rgb="FF3300FF"/>
        </patternFill>
      </fill>
    </dxf>
    <dxf>
      <fill>
        <patternFill>
          <bgColor rgb="FF42FF00"/>
        </patternFill>
      </fill>
    </dxf>
    <dxf>
      <font>
        <color theme="0"/>
      </font>
      <fill>
        <patternFill>
          <bgColor rgb="FF5000FF"/>
        </patternFill>
      </fill>
    </dxf>
    <dxf>
      <font>
        <color theme="0"/>
      </font>
      <fill>
        <patternFill>
          <bgColor rgb="FF0041FF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4B0000"/>
        </patternFill>
      </fill>
    </dxf>
    <dxf>
      <font>
        <color theme="0"/>
      </font>
      <fill>
        <patternFill>
          <bgColor rgb="FF550000"/>
        </patternFill>
      </fill>
    </dxf>
    <dxf>
      <font>
        <color theme="0"/>
      </font>
      <fill>
        <patternFill>
          <bgColor rgb="FF610000"/>
        </patternFill>
      </fill>
    </dxf>
    <dxf>
      <fill>
        <patternFill>
          <bgColor rgb="FFE4FF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CE0000"/>
        </patternFill>
      </fill>
    </dxf>
    <dxf>
      <font>
        <color theme="0"/>
      </font>
      <fill>
        <patternFill>
          <bgColor rgb="FFE00000"/>
        </patternFill>
      </fill>
    </dxf>
    <dxf>
      <font>
        <color theme="0"/>
      </font>
      <fill>
        <patternFill>
          <bgColor rgb="FFF4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B90000"/>
        </patternFill>
      </fill>
    </dxf>
    <dxf>
      <font>
        <color theme="0"/>
      </font>
      <fill>
        <patternFill>
          <bgColor rgb="FFA50000"/>
        </patternFill>
      </fill>
    </dxf>
    <dxf>
      <fill>
        <patternFill>
          <bgColor rgb="FF00FF9E"/>
        </patternFill>
      </fill>
    </dxf>
    <dxf>
      <fill>
        <patternFill>
          <bgColor rgb="FFFFF600"/>
        </patternFill>
      </fill>
    </dxf>
    <dxf>
      <fill>
        <patternFill>
          <bgColor rgb="FFFF8200"/>
        </patternFill>
      </fill>
    </dxf>
    <dxf>
      <fill>
        <patternFill>
          <bgColor rgb="FFFFA900"/>
        </patternFill>
      </fill>
    </dxf>
    <dxf>
      <fill>
        <patternFill>
          <bgColor rgb="FFFFD200"/>
        </patternFill>
      </fill>
    </dxf>
    <dxf>
      <fill>
        <patternFill>
          <bgColor rgb="FF99FF00"/>
        </patternFill>
      </fill>
    </dxf>
    <dxf>
      <fill>
        <patternFill>
          <bgColor rgb="FF70FF00"/>
        </patternFill>
      </fill>
    </dxf>
    <dxf>
      <fill>
        <patternFill>
          <bgColor rgb="FF09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DE6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color auto="1"/>
      </font>
      <fill>
        <patternFill>
          <bgColor rgb="FF00682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 val="0"/>
        <color rgb="FF42FF00"/>
      </font>
    </dxf>
    <dxf>
      <font>
        <b/>
        <i val="0"/>
        <color rgb="FF42FF00"/>
      </font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theme="0"/>
      </font>
      <fill>
        <patternFill>
          <bgColor rgb="FF610061"/>
        </patternFill>
      </fill>
    </dxf>
    <dxf>
      <font>
        <color theme="0"/>
      </font>
      <fill>
        <patternFill>
          <bgColor rgb="FF3300FF"/>
        </patternFill>
      </fill>
    </dxf>
    <dxf>
      <fill>
        <patternFill>
          <bgColor rgb="FF42FF00"/>
        </patternFill>
      </fill>
    </dxf>
    <dxf>
      <font>
        <color theme="0"/>
      </font>
      <fill>
        <patternFill>
          <bgColor rgb="FF5000FF"/>
        </patternFill>
      </fill>
    </dxf>
    <dxf>
      <font>
        <color theme="0"/>
      </font>
      <fill>
        <patternFill>
          <bgColor rgb="FF0041FF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4B0000"/>
        </patternFill>
      </fill>
    </dxf>
    <dxf>
      <font>
        <color theme="0"/>
      </font>
      <fill>
        <patternFill>
          <bgColor rgb="FF550000"/>
        </patternFill>
      </fill>
    </dxf>
    <dxf>
      <font>
        <color theme="0"/>
      </font>
      <fill>
        <patternFill>
          <bgColor rgb="FF610000"/>
        </patternFill>
      </fill>
    </dxf>
    <dxf>
      <fill>
        <patternFill>
          <bgColor rgb="FFE4FF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CE0000"/>
        </patternFill>
      </fill>
    </dxf>
    <dxf>
      <font>
        <color theme="0"/>
      </font>
      <fill>
        <patternFill>
          <bgColor rgb="FFE00000"/>
        </patternFill>
      </fill>
    </dxf>
    <dxf>
      <font>
        <color theme="0"/>
      </font>
      <fill>
        <patternFill>
          <bgColor rgb="FFF4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B90000"/>
        </patternFill>
      </fill>
    </dxf>
    <dxf>
      <font>
        <color theme="0"/>
      </font>
      <fill>
        <patternFill>
          <bgColor rgb="FFA50000"/>
        </patternFill>
      </fill>
    </dxf>
    <dxf>
      <fill>
        <patternFill>
          <bgColor rgb="FF00FF9E"/>
        </patternFill>
      </fill>
    </dxf>
    <dxf>
      <fill>
        <patternFill>
          <bgColor rgb="FFFFF600"/>
        </patternFill>
      </fill>
    </dxf>
    <dxf>
      <fill>
        <patternFill>
          <bgColor rgb="FFFF8200"/>
        </patternFill>
      </fill>
    </dxf>
    <dxf>
      <fill>
        <patternFill>
          <bgColor rgb="FFFFA900"/>
        </patternFill>
      </fill>
    </dxf>
    <dxf>
      <fill>
        <patternFill>
          <bgColor rgb="FFFFD200"/>
        </patternFill>
      </fill>
    </dxf>
    <dxf>
      <fill>
        <patternFill>
          <bgColor rgb="FF99FF00"/>
        </patternFill>
      </fill>
    </dxf>
    <dxf>
      <fill>
        <patternFill>
          <bgColor rgb="FF70FF00"/>
        </patternFill>
      </fill>
    </dxf>
    <dxf>
      <fill>
        <patternFill>
          <bgColor rgb="FF09FF00"/>
        </patternFill>
      </fill>
    </dxf>
    <dxf>
      <fill>
        <patternFill>
          <bgColor rgb="FFCDE6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00682F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A50000"/>
      <color rgb="FFFFCCCC"/>
      <color rgb="FFCCFF99"/>
      <color rgb="FFCCFFFF"/>
      <color rgb="FFCCCCFF"/>
      <color rgb="FFCC66FF"/>
      <color rgb="FF3E0000"/>
      <color rgb="FF640000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1.6875113229589001E-2"/>
          <c:w val="0.99969226322727611"/>
          <c:h val="0.97221814422169883"/>
        </c:manualLayout>
      </c:layout>
      <c:lineChart>
        <c:grouping val="standard"/>
        <c:varyColors val="0"/>
        <c:ser>
          <c:idx val="54"/>
          <c:order val="0"/>
          <c:tx>
            <c:strRef>
              <c:f>'Viewer Data'!$B$1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Data'!$B$2:$B$190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1-47C9-AF96-C014616A5888}"/>
            </c:ext>
          </c:extLst>
        </c:ser>
        <c:ser>
          <c:idx val="55"/>
          <c:order val="1"/>
          <c:tx>
            <c:strRef>
              <c:f>'Viewer Data'!$C$1</c:f>
              <c:strCache>
                <c:ptCount val="1"/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Data'!$C$2:$C$190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21-47C9-AF96-C014616A5888}"/>
            </c:ext>
          </c:extLst>
        </c:ser>
        <c:ser>
          <c:idx val="57"/>
          <c:order val="2"/>
          <c:tx>
            <c:strRef>
              <c:f>'Viewer Data'!$D$1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Data'!$D$2:$D$190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1-47C9-AF96-C014616A5888}"/>
            </c:ext>
          </c:extLst>
        </c:ser>
        <c:ser>
          <c:idx val="58"/>
          <c:order val="3"/>
          <c:tx>
            <c:strRef>
              <c:f>'Viewer Data'!$E$1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Data'!$E$2:$E$190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21-47C9-AF96-C014616A5888}"/>
            </c:ext>
          </c:extLst>
        </c:ser>
        <c:ser>
          <c:idx val="59"/>
          <c:order val="4"/>
          <c:tx>
            <c:strRef>
              <c:f>'Viewer Data'!$F$1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Data'!$F$2:$F$190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21-47C9-AF96-C014616A5888}"/>
            </c:ext>
          </c:extLst>
        </c:ser>
        <c:ser>
          <c:idx val="60"/>
          <c:order val="5"/>
          <c:tx>
            <c:strRef>
              <c:f>'Viewer Data'!$G$1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Data'!$G$2:$G$190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1-47C9-AF96-C014616A5888}"/>
            </c:ext>
          </c:extLst>
        </c:ser>
        <c:ser>
          <c:idx val="61"/>
          <c:order val="6"/>
          <c:tx>
            <c:strRef>
              <c:f>'Viewer Data'!$H$1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Data'!$H$2:$H$190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21-47C9-AF96-C014616A5888}"/>
            </c:ext>
          </c:extLst>
        </c:ser>
        <c:ser>
          <c:idx val="62"/>
          <c:order val="7"/>
          <c:tx>
            <c:strRef>
              <c:f>'Viewer Data'!$I$1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Data'!$I$2:$I$190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21-47C9-AF96-C014616A5888}"/>
            </c:ext>
          </c:extLst>
        </c:ser>
        <c:ser>
          <c:idx val="0"/>
          <c:order val="8"/>
          <c:tx>
            <c:strRef>
              <c:f>'Viewer Data'!$J$1</c:f>
              <c:strCache>
                <c:ptCount val="1"/>
              </c:strCache>
            </c:strRef>
          </c:tx>
          <c:spPr>
            <a:ln w="28575" cap="rnd">
              <a:solidFill>
                <a:srgbClr val="610061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Data'!$J$2:$J$190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2-4254-8D65-E3DE69EC8D00}"/>
            </c:ext>
          </c:extLst>
        </c:ser>
        <c:ser>
          <c:idx val="1"/>
          <c:order val="9"/>
          <c:tx>
            <c:strRef>
              <c:f>'Viewer Data'!$K$1</c:f>
              <c:strCache>
                <c:ptCount val="1"/>
              </c:strCache>
            </c:strRef>
          </c:tx>
          <c:spPr>
            <a:ln w="28575" cap="rnd">
              <a:solidFill>
                <a:srgbClr val="0041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Data'!$K$2:$K$190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2-4254-8D65-E3DE69EC8D00}"/>
            </c:ext>
          </c:extLst>
        </c:ser>
        <c:ser>
          <c:idx val="2"/>
          <c:order val="10"/>
          <c:tx>
            <c:strRef>
              <c:f>'Viewer Data'!$L$1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Data'!$L$2:$L$190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2-4254-8D65-E3DE69EC8D00}"/>
            </c:ext>
          </c:extLst>
        </c:ser>
        <c:ser>
          <c:idx val="3"/>
          <c:order val="11"/>
          <c:tx>
            <c:strRef>
              <c:f>'Viewer Data'!$M$1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Data'!$M$2:$M$190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B2-4254-8D65-E3DE69EC8D00}"/>
            </c:ext>
          </c:extLst>
        </c:ser>
        <c:ser>
          <c:idx val="4"/>
          <c:order val="12"/>
          <c:tx>
            <c:strRef>
              <c:f>'Viewer Data'!$N$1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Data'!$N$2:$N$190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B2-4254-8D65-E3DE69EC8D00}"/>
            </c:ext>
          </c:extLst>
        </c:ser>
        <c:ser>
          <c:idx val="5"/>
          <c:order val="13"/>
          <c:tx>
            <c:strRef>
              <c:f>'Viewer Data'!$O$1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Data'!$O$2:$O$190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2-4254-8D65-E3DE69EC8D00}"/>
            </c:ext>
          </c:extLst>
        </c:ser>
        <c:ser>
          <c:idx val="6"/>
          <c:order val="14"/>
          <c:tx>
            <c:strRef>
              <c:f>'Viewer Data'!$P$1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Data'!$P$2:$P$190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B2-4254-8D65-E3DE69EC8D00}"/>
            </c:ext>
          </c:extLst>
        </c:ser>
        <c:ser>
          <c:idx val="7"/>
          <c:order val="15"/>
          <c:tx>
            <c:strRef>
              <c:f>'Viewer Data'!$Q$1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dPt>
            <c:idx val="69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C79-4256-B00E-318899224779}"/>
              </c:ext>
            </c:extLst>
          </c:dPt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Data'!$Q$2:$Q$190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2-4254-8D65-E3DE69EC8D00}"/>
            </c:ext>
          </c:extLst>
        </c:ser>
        <c:ser>
          <c:idx val="8"/>
          <c:order val="16"/>
          <c:tx>
            <c:strRef>
              <c:f>'Viewer Data'!$R$1</c:f>
              <c:strCache>
                <c:ptCount val="1"/>
              </c:strCache>
            </c:strRef>
          </c:tx>
          <c:spPr>
            <a:ln w="28575" cap="rnd">
              <a:solidFill>
                <a:srgbClr val="5000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Data'!$R$2:$R$190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B2-4254-8D65-E3DE69EC8D00}"/>
            </c:ext>
          </c:extLst>
        </c:ser>
        <c:ser>
          <c:idx val="9"/>
          <c:order val="17"/>
          <c:tx>
            <c:strRef>
              <c:f>'Viewer Data'!$S$1</c:f>
              <c:strCache>
                <c:ptCount val="1"/>
              </c:strCache>
            </c:strRef>
          </c:tx>
          <c:spPr>
            <a:ln w="28575" cap="rnd">
              <a:solidFill>
                <a:srgbClr val="0041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Data'!$S$2:$S$190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B2-4254-8D65-E3DE69EC8D00}"/>
            </c:ext>
          </c:extLst>
        </c:ser>
        <c:ser>
          <c:idx val="10"/>
          <c:order val="18"/>
          <c:tx>
            <c:strRef>
              <c:f>'Viewer Data'!$T$1</c:f>
              <c:strCache>
                <c:ptCount val="1"/>
              </c:strCache>
            </c:strRef>
          </c:tx>
          <c:spPr>
            <a:ln w="28575" cap="rnd">
              <a:solidFill>
                <a:srgbClr val="00FF9E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Data'!$T$2:$T$190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B2-4254-8D65-E3DE69EC8D00}"/>
            </c:ext>
          </c:extLst>
        </c:ser>
        <c:ser>
          <c:idx val="11"/>
          <c:order val="19"/>
          <c:tx>
            <c:strRef>
              <c:f>'Viewer Data'!$U$1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Data'!$U$2:$U$190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B2-4254-8D65-E3DE69EC8D00}"/>
            </c:ext>
          </c:extLst>
        </c:ser>
        <c:ser>
          <c:idx val="12"/>
          <c:order val="20"/>
          <c:tx>
            <c:strRef>
              <c:f>'Viewer Data'!$V$1</c:f>
              <c:strCache>
                <c:ptCount val="1"/>
              </c:strCache>
            </c:strRef>
          </c:tx>
          <c:spPr>
            <a:ln w="28575" cap="rnd">
              <a:solidFill>
                <a:srgbClr val="99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Data'!$V$2:$V$190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B2-4254-8D65-E3DE69EC8D00}"/>
            </c:ext>
          </c:extLst>
        </c:ser>
        <c:ser>
          <c:idx val="13"/>
          <c:order val="21"/>
          <c:tx>
            <c:strRef>
              <c:f>'Viewer Data'!$W$1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Data'!$W$2:$W$190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B2-4254-8D65-E3DE69EC8D00}"/>
            </c:ext>
          </c:extLst>
        </c:ser>
        <c:ser>
          <c:idx val="14"/>
          <c:order val="22"/>
          <c:tx>
            <c:strRef>
              <c:f>'Viewer Data'!$X$1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Data'!$X$2:$X$190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B2-4254-8D65-E3DE69EC8D00}"/>
            </c:ext>
          </c:extLst>
        </c:ser>
        <c:ser>
          <c:idx val="15"/>
          <c:order val="23"/>
          <c:tx>
            <c:strRef>
              <c:f>'Viewer Data'!$Y$1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Data'!$Y$2:$Y$190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B2-4254-8D65-E3DE69EC8D00}"/>
            </c:ext>
          </c:extLst>
        </c:ser>
        <c:ser>
          <c:idx val="16"/>
          <c:order val="24"/>
          <c:tx>
            <c:strRef>
              <c:f>'Viewer Data'!$Z$1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Data'!$Z$2:$Z$190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B2-4254-8D65-E3DE69EC8D00}"/>
            </c:ext>
          </c:extLst>
        </c:ser>
        <c:ser>
          <c:idx val="17"/>
          <c:order val="25"/>
          <c:tx>
            <c:strRef>
              <c:f>'Viewer Data'!$AA$1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Data'!$AA$2:$AA$190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B2-4254-8D65-E3DE69EC8D00}"/>
            </c:ext>
          </c:extLst>
        </c:ser>
        <c:ser>
          <c:idx val="18"/>
          <c:order val="26"/>
          <c:tx>
            <c:strRef>
              <c:f>'Viewer Data'!$AB$1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Data'!$AB$2:$AB$190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B2-4254-8D65-E3DE69EC8D00}"/>
            </c:ext>
          </c:extLst>
        </c:ser>
        <c:ser>
          <c:idx val="74"/>
          <c:order val="27"/>
          <c:tx>
            <c:strRef>
              <c:f>'Viewer Data'!$AC$1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'Viewer Data'!$AC$2:$AC$190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E-48E6-AEEC-051465D85E38}"/>
            </c:ext>
          </c:extLst>
        </c:ser>
        <c:ser>
          <c:idx val="19"/>
          <c:order val="28"/>
          <c:tx>
            <c:strRef>
              <c:f>'Viewer Data'!$AD$1</c:f>
              <c:strCache>
                <c:ptCount val="1"/>
              </c:strCache>
            </c:strRef>
          </c:tx>
          <c:spPr>
            <a:ln w="28575" cap="rnd">
              <a:solidFill>
                <a:srgbClr val="00FF9E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Data'!$AD$2:$AD$190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B2-4254-8D65-E3DE69EC8D00}"/>
            </c:ext>
          </c:extLst>
        </c:ser>
        <c:ser>
          <c:idx val="20"/>
          <c:order val="29"/>
          <c:tx>
            <c:strRef>
              <c:f>'Viewer Data'!$AE$1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Data'!$AE$2:$AE$190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B2-4254-8D65-E3DE69EC8D00}"/>
            </c:ext>
          </c:extLst>
        </c:ser>
        <c:ser>
          <c:idx val="21"/>
          <c:order val="30"/>
          <c:tx>
            <c:strRef>
              <c:f>'Viewer Data'!$AF$1</c:f>
              <c:strCache>
                <c:ptCount val="1"/>
              </c:strCache>
            </c:strRef>
          </c:tx>
          <c:spPr>
            <a:ln w="28575" cap="rnd">
              <a:solidFill>
                <a:srgbClr val="99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Data'!$AF$2:$AF$190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B2-4254-8D65-E3DE69EC8D00}"/>
            </c:ext>
          </c:extLst>
        </c:ser>
        <c:ser>
          <c:idx val="22"/>
          <c:order val="31"/>
          <c:tx>
            <c:strRef>
              <c:f>'Viewer Data'!$AG$1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Data'!$AG$2:$AG$190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B2-4254-8D65-E3DE69EC8D00}"/>
            </c:ext>
          </c:extLst>
        </c:ser>
        <c:ser>
          <c:idx val="73"/>
          <c:order val="32"/>
          <c:tx>
            <c:strRef>
              <c:f>'Panel Layout'!$O$12</c:f>
              <c:strCache>
                <c:ptCount val="1"/>
                <c:pt idx="0">
                  <c:v>* * *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'Viewer Data'!$AH$2:$AH$190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6-4956-A8D3-DF60EF6A2729}"/>
            </c:ext>
          </c:extLst>
        </c:ser>
        <c:ser>
          <c:idx val="23"/>
          <c:order val="33"/>
          <c:tx>
            <c:strRef>
              <c:f>'Viewer Data'!$AI$1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Data'!$AI$2:$AI$190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B2-4254-8D65-E3DE69EC8D00}"/>
            </c:ext>
          </c:extLst>
        </c:ser>
        <c:ser>
          <c:idx val="24"/>
          <c:order val="34"/>
          <c:tx>
            <c:strRef>
              <c:f>'Viewer Data'!$AJ$1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Data'!$AJ$2:$AJ$190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B2-4254-8D65-E3DE69EC8D00}"/>
            </c:ext>
          </c:extLst>
        </c:ser>
        <c:ser>
          <c:idx val="25"/>
          <c:order val="35"/>
          <c:tx>
            <c:strRef>
              <c:f>'Viewer Data'!$AK$1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Data'!$AK$2:$AK$190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B2-4254-8D65-E3DE69EC8D00}"/>
            </c:ext>
          </c:extLst>
        </c:ser>
        <c:ser>
          <c:idx val="26"/>
          <c:order val="36"/>
          <c:tx>
            <c:strRef>
              <c:f>'Viewer Data'!$AL$1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Data'!$AL$2:$AL$190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5B2-4254-8D65-E3DE69EC8D00}"/>
            </c:ext>
          </c:extLst>
        </c:ser>
        <c:ser>
          <c:idx val="27"/>
          <c:order val="37"/>
          <c:tx>
            <c:strRef>
              <c:f>'Viewer Data'!$AM$1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Data'!$AM$2:$AM$190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5B2-4254-8D65-E3DE69EC8D00}"/>
            </c:ext>
          </c:extLst>
        </c:ser>
        <c:ser>
          <c:idx val="28"/>
          <c:order val="38"/>
          <c:tx>
            <c:strRef>
              <c:f>'Viewer Data'!$AN$1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Data'!$AN$2:$AN$190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5B2-4254-8D65-E3DE69EC8D00}"/>
            </c:ext>
          </c:extLst>
        </c:ser>
        <c:ser>
          <c:idx val="29"/>
          <c:order val="39"/>
          <c:tx>
            <c:strRef>
              <c:f>'Viewer Data'!$AO$1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Data'!$AO$2:$AO$190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B2-4254-8D65-E3DE69EC8D00}"/>
            </c:ext>
          </c:extLst>
        </c:ser>
        <c:ser>
          <c:idx val="71"/>
          <c:order val="40"/>
          <c:tx>
            <c:strRef>
              <c:f>'Viewer Data'!$AP$1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Data'!$AP$2:$AP$190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A-48E8-A5B8-C83EDDDECB00}"/>
            </c:ext>
          </c:extLst>
        </c:ser>
        <c:ser>
          <c:idx val="30"/>
          <c:order val="41"/>
          <c:tx>
            <c:strRef>
              <c:f>'Viewer Data'!$AQ$1</c:f>
              <c:strCache>
                <c:ptCount val="1"/>
              </c:strCache>
            </c:strRef>
          </c:tx>
          <c:spPr>
            <a:ln w="28575" cap="rnd">
              <a:solidFill>
                <a:srgbClr val="CCE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Data'!$AQ$2:$AQ$190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B2-4254-8D65-E3DE69EC8D00}"/>
            </c:ext>
          </c:extLst>
        </c:ser>
        <c:ser>
          <c:idx val="31"/>
          <c:order val="42"/>
          <c:tx>
            <c:strRef>
              <c:f>'Viewer Data'!$AR$1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Data'!$AR$2:$AR$190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5B2-4254-8D65-E3DE69EC8D00}"/>
            </c:ext>
          </c:extLst>
        </c:ser>
        <c:ser>
          <c:idx val="32"/>
          <c:order val="43"/>
          <c:tx>
            <c:strRef>
              <c:f>'Viewer Data'!$AS$1</c:f>
              <c:strCache>
                <c:ptCount val="1"/>
              </c:strCache>
            </c:strRef>
          </c:tx>
          <c:spPr>
            <a:ln w="28575" cap="rnd">
              <a:solidFill>
                <a:srgbClr val="FFD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Data'!$AS$2:$AS$190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5B2-4254-8D65-E3DE69EC8D00}"/>
            </c:ext>
          </c:extLst>
        </c:ser>
        <c:ser>
          <c:idx val="33"/>
          <c:order val="44"/>
          <c:tx>
            <c:strRef>
              <c:f>'Viewer Data'!$AT$1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Data'!$AT$2:$AT$190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B2-4254-8D65-E3DE69EC8D00}"/>
            </c:ext>
          </c:extLst>
        </c:ser>
        <c:ser>
          <c:idx val="34"/>
          <c:order val="45"/>
          <c:tx>
            <c:strRef>
              <c:f>'Viewer Data'!$AU$1</c:f>
              <c:strCache>
                <c:ptCount val="1"/>
              </c:strCache>
            </c:strRef>
          </c:tx>
          <c:spPr>
            <a:ln w="28575" cap="rnd">
              <a:solidFill>
                <a:srgbClr val="FF53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Data'!$AU$2:$AU$190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B2-4254-8D65-E3DE69EC8D00}"/>
            </c:ext>
          </c:extLst>
        </c:ser>
        <c:ser>
          <c:idx val="35"/>
          <c:order val="46"/>
          <c:tx>
            <c:strRef>
              <c:f>'Viewer Data'!$AV$1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Data'!$AV$2:$AV$190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5B2-4254-8D65-E3DE69EC8D00}"/>
            </c:ext>
          </c:extLst>
        </c:ser>
        <c:ser>
          <c:idx val="36"/>
          <c:order val="47"/>
          <c:tx>
            <c:strRef>
              <c:f>'Viewer Data'!$AW$1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Data'!$AW$2:$AW$190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5B2-4254-8D65-E3DE69EC8D00}"/>
            </c:ext>
          </c:extLst>
        </c:ser>
        <c:ser>
          <c:idx val="37"/>
          <c:order val="48"/>
          <c:tx>
            <c:strRef>
              <c:f>'Viewer Data'!$AX$1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Data'!$AX$2:$AX$190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5B2-4254-8D65-E3DE69EC8D00}"/>
            </c:ext>
          </c:extLst>
        </c:ser>
        <c:ser>
          <c:idx val="53"/>
          <c:order val="49"/>
          <c:tx>
            <c:strRef>
              <c:f>'Viewer Data'!$AY$1</c:f>
              <c:strCache>
                <c:ptCount val="1"/>
              </c:strCache>
            </c:strRef>
          </c:tx>
          <c:spPr>
            <a:ln w="28575" cap="rnd">
              <a:solidFill>
                <a:srgbClr val="E0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Data'!$AY$2:$AY$189</c:f>
              <c:numCache>
                <c:formatCode>0.0</c:formatCode>
                <c:ptCount val="1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A-4E22-99CF-20B1ADD09962}"/>
            </c:ext>
          </c:extLst>
        </c:ser>
        <c:ser>
          <c:idx val="72"/>
          <c:order val="50"/>
          <c:tx>
            <c:strRef>
              <c:f>'Viewer Data'!$AZ$1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val>
            <c:numRef>
              <c:f>'Viewer Data'!$AZ$2:$AZ$190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5-4495-8090-C8DD9FB26432}"/>
            </c:ext>
          </c:extLst>
        </c:ser>
        <c:ser>
          <c:idx val="38"/>
          <c:order val="51"/>
          <c:tx>
            <c:strRef>
              <c:f>'Viewer Data'!$BA$1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Data'!$BA$2:$BA$190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5B2-4254-8D65-E3DE69EC8D00}"/>
            </c:ext>
          </c:extLst>
        </c:ser>
        <c:ser>
          <c:idx val="39"/>
          <c:order val="52"/>
          <c:tx>
            <c:strRef>
              <c:f>'Viewer Data'!$BB$1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Data'!$BB$2:$BB$190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5B2-4254-8D65-E3DE69EC8D00}"/>
            </c:ext>
          </c:extLst>
        </c:ser>
        <c:ser>
          <c:idx val="40"/>
          <c:order val="53"/>
          <c:tx>
            <c:strRef>
              <c:f>'Viewer Data'!$BC$1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Data'!$BC$2:$BC$190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D5B2-4254-8D65-E3DE69EC8D00}"/>
            </c:ext>
          </c:extLst>
        </c:ser>
        <c:ser>
          <c:idx val="41"/>
          <c:order val="54"/>
          <c:tx>
            <c:strRef>
              <c:f>'Viewer Data'!$BD$1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Data'!$BD$2:$BD$190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D5B2-4254-8D65-E3DE69EC8D00}"/>
            </c:ext>
          </c:extLst>
        </c:ser>
        <c:ser>
          <c:idx val="42"/>
          <c:order val="55"/>
          <c:tx>
            <c:strRef>
              <c:f>'Viewer Data'!$BE$1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Data'!$BE$2:$BE$190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D5B2-4254-8D65-E3DE69EC8D00}"/>
            </c:ext>
          </c:extLst>
        </c:ser>
        <c:ser>
          <c:idx val="43"/>
          <c:order val="56"/>
          <c:tx>
            <c:strRef>
              <c:f>'Viewer Data'!$BF$1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Data'!$BF$2:$BF$190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5B2-4254-8D65-E3DE69EC8D00}"/>
            </c:ext>
          </c:extLst>
        </c:ser>
        <c:ser>
          <c:idx val="44"/>
          <c:order val="57"/>
          <c:tx>
            <c:strRef>
              <c:f>'Viewer Data'!$BG$1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Data'!$BG$2:$BG$190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D5B2-4254-8D65-E3DE69EC8D00}"/>
            </c:ext>
          </c:extLst>
        </c:ser>
        <c:ser>
          <c:idx val="45"/>
          <c:order val="58"/>
          <c:tx>
            <c:strRef>
              <c:f>'Viewer Data'!$BH$1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Data'!$BH$2:$BH$190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D5B2-4254-8D65-E3DE69EC8D00}"/>
            </c:ext>
          </c:extLst>
        </c:ser>
        <c:ser>
          <c:idx val="46"/>
          <c:order val="59"/>
          <c:tx>
            <c:strRef>
              <c:f>'Viewer Data'!$BI$1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Data'!$BI$2:$BI$190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D5B2-4254-8D65-E3DE69EC8D00}"/>
            </c:ext>
          </c:extLst>
        </c:ser>
        <c:ser>
          <c:idx val="63"/>
          <c:order val="60"/>
          <c:tx>
            <c:strRef>
              <c:f>'Viewer Data'!$BP$1</c:f>
              <c:strCache>
                <c:ptCount val="1"/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Data'!$BP$2:$BP$190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E-426F-A824-1231DE95BEE7}"/>
            </c:ext>
          </c:extLst>
        </c:ser>
        <c:ser>
          <c:idx val="64"/>
          <c:order val="61"/>
          <c:tx>
            <c:strRef>
              <c:f>'Viewer Data'!$BQ$1</c:f>
              <c:strCache>
                <c:ptCount val="1"/>
              </c:strCache>
            </c:strRef>
          </c:tx>
          <c:spPr>
            <a:ln w="28575" cap="rnd">
              <a:solidFill>
                <a:srgbClr val="66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Data'!$BQ$2:$BQ$190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5-4033-BE62-14C3720497DA}"/>
            </c:ext>
          </c:extLst>
        </c:ser>
        <c:ser>
          <c:idx val="65"/>
          <c:order val="62"/>
          <c:tx>
            <c:strRef>
              <c:f>'Viewer Data'!$BR$1</c:f>
              <c:strCache>
                <c:ptCount val="1"/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Data'!$BR$2:$BR$190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C5-4033-BE62-14C3720497DA}"/>
            </c:ext>
          </c:extLst>
        </c:ser>
        <c:ser>
          <c:idx val="66"/>
          <c:order val="63"/>
          <c:tx>
            <c:strRef>
              <c:f>'Viewer Data'!$BS$1</c:f>
              <c:strCache>
                <c:ptCount val="1"/>
              </c:strCache>
            </c:strRef>
          </c:tx>
          <c:spPr>
            <a:ln w="28575" cap="rnd">
              <a:solidFill>
                <a:srgbClr val="FF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Data'!$BS$2:$BS$190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C5-4033-BE62-14C3720497DA}"/>
            </c:ext>
          </c:extLst>
        </c:ser>
        <c:ser>
          <c:idx val="67"/>
          <c:order val="64"/>
          <c:tx>
            <c:strRef>
              <c:f>'Viewer Data'!$BT$1</c:f>
              <c:strCache>
                <c:ptCount val="1"/>
              </c:strCache>
            </c:strRef>
          </c:tx>
          <c:spPr>
            <a:ln w="28575" cap="rnd">
              <a:solidFill>
                <a:srgbClr val="99CC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Data'!$BT$2:$BT$190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C5-4033-BE62-14C3720497DA}"/>
            </c:ext>
          </c:extLst>
        </c:ser>
        <c:ser>
          <c:idx val="68"/>
          <c:order val="65"/>
          <c:tx>
            <c:strRef>
              <c:f>'Viewer Data'!$BU$1</c:f>
              <c:strCache>
                <c:ptCount val="1"/>
              </c:strCache>
            </c:strRef>
          </c:tx>
          <c:spPr>
            <a:ln w="28575" cap="rnd">
              <a:solidFill>
                <a:srgbClr val="FFCC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Data'!$BU$2:$BU$191</c:f>
              <c:numCache>
                <c:formatCode>0.0</c:formatCode>
                <c:ptCount val="1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C5-4033-BE62-14C3720497DA}"/>
            </c:ext>
          </c:extLst>
        </c:ser>
        <c:ser>
          <c:idx val="69"/>
          <c:order val="66"/>
          <c:tx>
            <c:strRef>
              <c:f>'Viewer Data'!$BV$1</c:f>
              <c:strCache>
                <c:ptCount val="1"/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Data'!$BV$2:$BV$190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C5-4033-BE62-14C3720497DA}"/>
            </c:ext>
          </c:extLst>
        </c:ser>
        <c:ser>
          <c:idx val="70"/>
          <c:order val="67"/>
          <c:tx>
            <c:strRef>
              <c:f>'Viewer Data'!$BW$1</c:f>
              <c:strCache>
                <c:ptCount val="1"/>
              </c:strCache>
            </c:strRef>
          </c:tx>
          <c:spPr>
            <a:ln w="28575" cap="rnd">
              <a:solidFill>
                <a:srgbClr val="CC66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Data'!$BW$2:$BW$190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5-4033-BE62-14C3720497DA}"/>
            </c:ext>
          </c:extLst>
        </c:ser>
        <c:ser>
          <c:idx val="56"/>
          <c:order val="68"/>
          <c:tx>
            <c:v>320 Highlighter</c:v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Data'!$BJ$2:$BJ$190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21-47C9-AF96-C014616A5888}"/>
            </c:ext>
          </c:extLst>
        </c:ser>
        <c:ser>
          <c:idx val="51"/>
          <c:order val="69"/>
          <c:tx>
            <c:v>355 Highlighter</c:v>
          </c:tx>
          <c:spPr>
            <a:ln w="38100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Data'!$BK$2:$BK$190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39-44B8-837C-37C503146F0B}"/>
            </c:ext>
          </c:extLst>
        </c:ser>
        <c:ser>
          <c:idx val="50"/>
          <c:order val="70"/>
          <c:tx>
            <c:v>405 Highlighter</c:v>
          </c:tx>
          <c:spPr>
            <a:ln w="38100" cap="rnd">
              <a:solidFill>
                <a:srgbClr val="FFFF00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Data'!$BL$2:$BL$190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39-44B8-837C-37C503146F0B}"/>
            </c:ext>
          </c:extLst>
        </c:ser>
        <c:ser>
          <c:idx val="49"/>
          <c:order val="71"/>
          <c:tx>
            <c:v>488 Highlighter</c:v>
          </c:tx>
          <c:spPr>
            <a:ln w="38100" cap="rnd">
              <a:solidFill>
                <a:srgbClr val="FF66FF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Data'!$BM$2:$BM$190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39-44B8-837C-37C503146F0B}"/>
            </c:ext>
          </c:extLst>
        </c:ser>
        <c:ser>
          <c:idx val="48"/>
          <c:order val="72"/>
          <c:tx>
            <c:v>561 Highlighter</c:v>
          </c:tx>
          <c:spPr>
            <a:ln w="38100" cap="rnd">
              <a:solidFill>
                <a:srgbClr val="9966FF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Data'!$BN$2:$BN$190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39-44B8-837C-37C503146F0B}"/>
            </c:ext>
          </c:extLst>
        </c:ser>
        <c:ser>
          <c:idx val="47"/>
          <c:order val="73"/>
          <c:tx>
            <c:v>637 Highlighter</c:v>
          </c:tx>
          <c:spPr>
            <a:ln w="38100" cap="rnd">
              <a:solidFill>
                <a:srgbClr val="00B0F0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Data'!$BO$2:$BO$190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9-44B8-837C-37C503146F0B}"/>
            </c:ext>
          </c:extLst>
        </c:ser>
        <c:ser>
          <c:idx val="52"/>
          <c:order val="74"/>
          <c:tx>
            <c:strRef>
              <c:f>'Viewer Data'!$BX$1</c:f>
              <c:strCache>
                <c:ptCount val="1"/>
                <c:pt idx="0">
                  <c:v>Baseline</c:v>
                </c:pt>
              </c:strCache>
            </c:strRef>
          </c:tx>
          <c:spPr>
            <a:ln w="101600" cap="sq">
              <a:solidFill>
                <a:schemeClr val="bg1">
                  <a:lumMod val="9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Data'!$BX$2:$BX$190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3-40FC-9D35-1D9C9ED51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317320"/>
        <c:axId val="395320600"/>
        <c:extLst/>
      </c:lineChart>
      <c:catAx>
        <c:axId val="395317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5320600"/>
        <c:crosses val="autoZero"/>
        <c:auto val="1"/>
        <c:lblAlgn val="ctr"/>
        <c:lblOffset val="100"/>
        <c:noMultiLvlLbl val="0"/>
      </c:catAx>
      <c:valAx>
        <c:axId val="395320600"/>
        <c:scaling>
          <c:orientation val="minMax"/>
          <c:max val="1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395317320"/>
        <c:crosses val="autoZero"/>
        <c:crossBetween val="between"/>
        <c:majorUnit val="0.2"/>
      </c:valAx>
      <c:spPr>
        <a:blipFill>
          <a:blip xmlns:r="http://schemas.openxmlformats.org/officeDocument/2006/relationships" r:embed="rId3"/>
          <a:stretch>
            <a:fillRect/>
          </a:stretch>
        </a:blipFill>
        <a:ln w="412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1.6875113229589001E-2"/>
          <c:w val="0.99969226322727611"/>
          <c:h val="0.97221814422169883"/>
        </c:manualLayout>
      </c:layout>
      <c:lineChart>
        <c:grouping val="standard"/>
        <c:varyColors val="0"/>
        <c:ser>
          <c:idx val="63"/>
          <c:order val="0"/>
          <c:tx>
            <c:strRef>
              <c:f>'Viewer Data'!$BP$1</c:f>
              <c:strCache>
                <c:ptCount val="1"/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Data'!$BP$2:$BP$190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01CC-4B77-B426-CDA72D8602C5}"/>
            </c:ext>
          </c:extLst>
        </c:ser>
        <c:ser>
          <c:idx val="64"/>
          <c:order val="1"/>
          <c:tx>
            <c:strRef>
              <c:f>'Viewer Data'!$BQ$1</c:f>
              <c:strCache>
                <c:ptCount val="1"/>
              </c:strCache>
            </c:strRef>
          </c:tx>
          <c:spPr>
            <a:ln w="28575" cap="rnd">
              <a:solidFill>
                <a:srgbClr val="66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Data'!$BQ$2:$BQ$190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01CC-4B77-B426-CDA72D8602C5}"/>
            </c:ext>
          </c:extLst>
        </c:ser>
        <c:ser>
          <c:idx val="65"/>
          <c:order val="2"/>
          <c:tx>
            <c:strRef>
              <c:f>'Viewer Data'!$BR$1</c:f>
              <c:strCache>
                <c:ptCount val="1"/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Data'!$BR$2:$BR$190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1-01CC-4B77-B426-CDA72D8602C5}"/>
            </c:ext>
          </c:extLst>
        </c:ser>
        <c:ser>
          <c:idx val="66"/>
          <c:order val="3"/>
          <c:tx>
            <c:strRef>
              <c:f>'Viewer Data'!$BS$1</c:f>
              <c:strCache>
                <c:ptCount val="1"/>
              </c:strCache>
            </c:strRef>
          </c:tx>
          <c:spPr>
            <a:ln w="28575" cap="rnd">
              <a:solidFill>
                <a:srgbClr val="FF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Data'!$BS$2:$BS$190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01CC-4B77-B426-CDA72D8602C5}"/>
            </c:ext>
          </c:extLst>
        </c:ser>
        <c:ser>
          <c:idx val="67"/>
          <c:order val="4"/>
          <c:tx>
            <c:strRef>
              <c:f>'Viewer Data'!$BT$1</c:f>
              <c:strCache>
                <c:ptCount val="1"/>
              </c:strCache>
            </c:strRef>
          </c:tx>
          <c:spPr>
            <a:ln w="28575" cap="rnd">
              <a:solidFill>
                <a:srgbClr val="99CC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Data'!$BT$2:$BT$190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01CC-4B77-B426-CDA72D8602C5}"/>
            </c:ext>
          </c:extLst>
        </c:ser>
        <c:ser>
          <c:idx val="68"/>
          <c:order val="5"/>
          <c:tx>
            <c:strRef>
              <c:f>'Viewer Data'!$BU$1</c:f>
              <c:strCache>
                <c:ptCount val="1"/>
              </c:strCache>
            </c:strRef>
          </c:tx>
          <c:spPr>
            <a:ln w="28575" cap="rnd">
              <a:solidFill>
                <a:srgbClr val="FFCC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Data'!$BU$2:$BU$191</c:f>
              <c:numCache>
                <c:formatCode>0.0</c:formatCode>
                <c:ptCount val="1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01CC-4B77-B426-CDA72D8602C5}"/>
            </c:ext>
          </c:extLst>
        </c:ser>
        <c:ser>
          <c:idx val="69"/>
          <c:order val="6"/>
          <c:tx>
            <c:strRef>
              <c:f>'Viewer Data'!$BV$1</c:f>
              <c:strCache>
                <c:ptCount val="1"/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Data'!$BV$2:$BV$190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5-01CC-4B77-B426-CDA72D8602C5}"/>
            </c:ext>
          </c:extLst>
        </c:ser>
        <c:ser>
          <c:idx val="70"/>
          <c:order val="7"/>
          <c:tx>
            <c:strRef>
              <c:f>'Viewer Data'!$BW$1</c:f>
              <c:strCache>
                <c:ptCount val="1"/>
              </c:strCache>
            </c:strRef>
          </c:tx>
          <c:spPr>
            <a:ln w="28575" cap="rnd">
              <a:solidFill>
                <a:srgbClr val="CC66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Data'!$BW$2:$BW$190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01CC-4B77-B426-CDA72D8602C5}"/>
            </c:ext>
          </c:extLst>
        </c:ser>
        <c:ser>
          <c:idx val="52"/>
          <c:order val="8"/>
          <c:tx>
            <c:strRef>
              <c:f>'Viewer Data'!$BX$1</c:f>
              <c:strCache>
                <c:ptCount val="1"/>
                <c:pt idx="0">
                  <c:v>Baseline</c:v>
                </c:pt>
              </c:strCache>
            </c:strRef>
          </c:tx>
          <c:spPr>
            <a:ln w="101600" cap="sq">
              <a:solidFill>
                <a:schemeClr val="bg1">
                  <a:lumMod val="9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'Viewer Data'!$BX$2:$BX$190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7-01CC-4B77-B426-CDA72D860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317320"/>
        <c:axId val="395320600"/>
        <c:extLst/>
      </c:lineChart>
      <c:catAx>
        <c:axId val="395317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5320600"/>
        <c:crosses val="autoZero"/>
        <c:auto val="1"/>
        <c:lblAlgn val="ctr"/>
        <c:lblOffset val="100"/>
        <c:noMultiLvlLbl val="0"/>
      </c:catAx>
      <c:valAx>
        <c:axId val="395320600"/>
        <c:scaling>
          <c:orientation val="minMax"/>
          <c:max val="1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395317320"/>
        <c:crosses val="autoZero"/>
        <c:crossBetween val="between"/>
        <c:majorUnit val="0.2"/>
      </c:valAx>
      <c:spPr>
        <a:blipFill>
          <a:blip xmlns:r="http://schemas.openxmlformats.org/officeDocument/2006/relationships" r:embed="rId3"/>
          <a:stretch>
            <a:fillRect/>
          </a:stretch>
        </a:blipFill>
        <a:ln w="412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54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70BD72-3050-4EF8-99DB-F8AEE733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0" cy="1028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10580</xdr:colOff>
      <xdr:row>20</xdr:row>
      <xdr:rowOff>0</xdr:rowOff>
    </xdr:from>
    <xdr:to>
      <xdr:col>26</xdr:col>
      <xdr:colOff>10580</xdr:colOff>
      <xdr:row>21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0FF2C8-19CA-4F47-BEF5-831F400D4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18</xdr:col>
      <xdr:colOff>1226608</xdr:colOff>
      <xdr:row>1</xdr:row>
      <xdr:rowOff>1407583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60327F-7688-4BE4-9842-AC796A9DA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3</xdr:row>
      <xdr:rowOff>38100</xdr:rowOff>
    </xdr:from>
    <xdr:to>
      <xdr:col>2</xdr:col>
      <xdr:colOff>957262</xdr:colOff>
      <xdr:row>3</xdr:row>
      <xdr:rowOff>952500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FDB2AFE-A87B-48D7-8AFD-BA9DA385B23B}"/>
            </a:ext>
          </a:extLst>
        </xdr:cNvPr>
        <xdr:cNvSpPr/>
      </xdr:nvSpPr>
      <xdr:spPr>
        <a:xfrm>
          <a:off x="44767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48577</xdr:colOff>
      <xdr:row>3</xdr:row>
      <xdr:rowOff>38100</xdr:rowOff>
    </xdr:from>
    <xdr:to>
      <xdr:col>3</xdr:col>
      <xdr:colOff>962977</xdr:colOff>
      <xdr:row>3</xdr:row>
      <xdr:rowOff>952500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9424663-176D-4D27-8485-949001CDE96B}"/>
            </a:ext>
          </a:extLst>
        </xdr:cNvPr>
        <xdr:cNvSpPr/>
      </xdr:nvSpPr>
      <xdr:spPr>
        <a:xfrm>
          <a:off x="145351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4</xdr:row>
      <xdr:rowOff>38100</xdr:rowOff>
    </xdr:from>
    <xdr:to>
      <xdr:col>2</xdr:col>
      <xdr:colOff>947737</xdr:colOff>
      <xdr:row>4</xdr:row>
      <xdr:rowOff>952500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DF770099-1DAE-42DF-922B-77D87612C9C8}"/>
            </a:ext>
          </a:extLst>
        </xdr:cNvPr>
        <xdr:cNvSpPr/>
      </xdr:nvSpPr>
      <xdr:spPr>
        <a:xfrm>
          <a:off x="43815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5</xdr:row>
      <xdr:rowOff>38100</xdr:rowOff>
    </xdr:from>
    <xdr:to>
      <xdr:col>2</xdr:col>
      <xdr:colOff>947737</xdr:colOff>
      <xdr:row>5</xdr:row>
      <xdr:rowOff>952500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714905FA-4279-4F98-8F77-EE04BAC52B6B}"/>
            </a:ext>
          </a:extLst>
        </xdr:cNvPr>
        <xdr:cNvSpPr/>
      </xdr:nvSpPr>
      <xdr:spPr>
        <a:xfrm>
          <a:off x="43815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6</xdr:row>
      <xdr:rowOff>47625</xdr:rowOff>
    </xdr:from>
    <xdr:to>
      <xdr:col>2</xdr:col>
      <xdr:colOff>957262</xdr:colOff>
      <xdr:row>6</xdr:row>
      <xdr:rowOff>962025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17D946FE-9800-42A7-A63A-DBF34810DB86}"/>
            </a:ext>
          </a:extLst>
        </xdr:cNvPr>
        <xdr:cNvSpPr/>
      </xdr:nvSpPr>
      <xdr:spPr>
        <a:xfrm>
          <a:off x="44767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11</xdr:row>
      <xdr:rowOff>38100</xdr:rowOff>
    </xdr:from>
    <xdr:to>
      <xdr:col>2</xdr:col>
      <xdr:colOff>957262</xdr:colOff>
      <xdr:row>11</xdr:row>
      <xdr:rowOff>952500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504402CE-89B4-4D33-ABF7-09D93C7F7D99}"/>
            </a:ext>
          </a:extLst>
        </xdr:cNvPr>
        <xdr:cNvSpPr/>
      </xdr:nvSpPr>
      <xdr:spPr>
        <a:xfrm>
          <a:off x="44767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12</xdr:row>
      <xdr:rowOff>38100</xdr:rowOff>
    </xdr:from>
    <xdr:to>
      <xdr:col>2</xdr:col>
      <xdr:colOff>947737</xdr:colOff>
      <xdr:row>12</xdr:row>
      <xdr:rowOff>952500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52E3AACA-BE55-4957-9272-5DC583231260}"/>
            </a:ext>
          </a:extLst>
        </xdr:cNvPr>
        <xdr:cNvSpPr/>
      </xdr:nvSpPr>
      <xdr:spPr>
        <a:xfrm>
          <a:off x="43815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13</xdr:row>
      <xdr:rowOff>38100</xdr:rowOff>
    </xdr:from>
    <xdr:to>
      <xdr:col>2</xdr:col>
      <xdr:colOff>947737</xdr:colOff>
      <xdr:row>13</xdr:row>
      <xdr:rowOff>952500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459E228C-95D2-466B-83C5-6E36416AE6D5}"/>
            </a:ext>
          </a:extLst>
        </xdr:cNvPr>
        <xdr:cNvSpPr/>
      </xdr:nvSpPr>
      <xdr:spPr>
        <a:xfrm>
          <a:off x="43815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14</xdr:row>
      <xdr:rowOff>47625</xdr:rowOff>
    </xdr:from>
    <xdr:to>
      <xdr:col>2</xdr:col>
      <xdr:colOff>957262</xdr:colOff>
      <xdr:row>14</xdr:row>
      <xdr:rowOff>962025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A46A2FB4-8BAC-404D-AEBC-DA79F84EA52C}"/>
            </a:ext>
          </a:extLst>
        </xdr:cNvPr>
        <xdr:cNvSpPr/>
      </xdr:nvSpPr>
      <xdr:spPr>
        <a:xfrm>
          <a:off x="44767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48577</xdr:colOff>
      <xdr:row>3</xdr:row>
      <xdr:rowOff>38100</xdr:rowOff>
    </xdr:from>
    <xdr:to>
      <xdr:col>4</xdr:col>
      <xdr:colOff>962977</xdr:colOff>
      <xdr:row>3</xdr:row>
      <xdr:rowOff>952500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1BAF83CD-5D7D-430D-B248-C3C3F86ADBDC}"/>
            </a:ext>
          </a:extLst>
        </xdr:cNvPr>
        <xdr:cNvSpPr/>
      </xdr:nvSpPr>
      <xdr:spPr>
        <a:xfrm>
          <a:off x="2453640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48577</xdr:colOff>
      <xdr:row>3</xdr:row>
      <xdr:rowOff>38100</xdr:rowOff>
    </xdr:from>
    <xdr:to>
      <xdr:col>5</xdr:col>
      <xdr:colOff>962977</xdr:colOff>
      <xdr:row>3</xdr:row>
      <xdr:rowOff>952500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B7424C4B-2862-4481-B450-F0E81BA45093}"/>
            </a:ext>
          </a:extLst>
        </xdr:cNvPr>
        <xdr:cNvSpPr/>
      </xdr:nvSpPr>
      <xdr:spPr>
        <a:xfrm>
          <a:off x="345376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48577</xdr:colOff>
      <xdr:row>3</xdr:row>
      <xdr:rowOff>38100</xdr:rowOff>
    </xdr:from>
    <xdr:to>
      <xdr:col>6</xdr:col>
      <xdr:colOff>962977</xdr:colOff>
      <xdr:row>3</xdr:row>
      <xdr:rowOff>952500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E6868181-80F0-4EB5-82BD-79D7EE9CB1D5}"/>
            </a:ext>
          </a:extLst>
        </xdr:cNvPr>
        <xdr:cNvSpPr/>
      </xdr:nvSpPr>
      <xdr:spPr>
        <a:xfrm>
          <a:off x="4453890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48577</xdr:colOff>
      <xdr:row>3</xdr:row>
      <xdr:rowOff>38100</xdr:rowOff>
    </xdr:from>
    <xdr:to>
      <xdr:col>7</xdr:col>
      <xdr:colOff>962977</xdr:colOff>
      <xdr:row>3</xdr:row>
      <xdr:rowOff>952500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C160B0A5-751A-4C8C-8CC4-217FF3294E92}"/>
            </a:ext>
          </a:extLst>
        </xdr:cNvPr>
        <xdr:cNvSpPr/>
      </xdr:nvSpPr>
      <xdr:spPr>
        <a:xfrm>
          <a:off x="545401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4</xdr:row>
      <xdr:rowOff>38100</xdr:rowOff>
    </xdr:from>
    <xdr:to>
      <xdr:col>3</xdr:col>
      <xdr:colOff>947737</xdr:colOff>
      <xdr:row>4</xdr:row>
      <xdr:rowOff>952500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97C6BCB5-051F-48BA-B8E3-BDFF4DD01941}"/>
            </a:ext>
          </a:extLst>
        </xdr:cNvPr>
        <xdr:cNvSpPr/>
      </xdr:nvSpPr>
      <xdr:spPr>
        <a:xfrm>
          <a:off x="143827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4</xdr:row>
      <xdr:rowOff>38100</xdr:rowOff>
    </xdr:from>
    <xdr:to>
      <xdr:col>4</xdr:col>
      <xdr:colOff>947737</xdr:colOff>
      <xdr:row>4</xdr:row>
      <xdr:rowOff>952500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152EC0AC-0C36-4C8B-AFD6-D62C82AC6590}"/>
            </a:ext>
          </a:extLst>
        </xdr:cNvPr>
        <xdr:cNvSpPr/>
      </xdr:nvSpPr>
      <xdr:spPr>
        <a:xfrm>
          <a:off x="243840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4</xdr:row>
      <xdr:rowOff>38100</xdr:rowOff>
    </xdr:from>
    <xdr:to>
      <xdr:col>5</xdr:col>
      <xdr:colOff>947737</xdr:colOff>
      <xdr:row>4</xdr:row>
      <xdr:rowOff>952500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7640D044-07EA-470E-95A7-87FA3123112F}"/>
            </a:ext>
          </a:extLst>
        </xdr:cNvPr>
        <xdr:cNvSpPr/>
      </xdr:nvSpPr>
      <xdr:spPr>
        <a:xfrm>
          <a:off x="343852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4</xdr:row>
      <xdr:rowOff>38100</xdr:rowOff>
    </xdr:from>
    <xdr:to>
      <xdr:col>6</xdr:col>
      <xdr:colOff>947737</xdr:colOff>
      <xdr:row>4</xdr:row>
      <xdr:rowOff>952500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3FC81A76-B53C-4481-AAA2-766E2F580B93}"/>
            </a:ext>
          </a:extLst>
        </xdr:cNvPr>
        <xdr:cNvSpPr/>
      </xdr:nvSpPr>
      <xdr:spPr>
        <a:xfrm>
          <a:off x="443865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4</xdr:row>
      <xdr:rowOff>38100</xdr:rowOff>
    </xdr:from>
    <xdr:to>
      <xdr:col>7</xdr:col>
      <xdr:colOff>947737</xdr:colOff>
      <xdr:row>4</xdr:row>
      <xdr:rowOff>952500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BBD554F3-478B-48A7-AEC4-889A7FD31F4A}"/>
            </a:ext>
          </a:extLst>
        </xdr:cNvPr>
        <xdr:cNvSpPr/>
      </xdr:nvSpPr>
      <xdr:spPr>
        <a:xfrm>
          <a:off x="543877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5</xdr:row>
      <xdr:rowOff>38100</xdr:rowOff>
    </xdr:from>
    <xdr:to>
      <xdr:col>3</xdr:col>
      <xdr:colOff>947737</xdr:colOff>
      <xdr:row>5</xdr:row>
      <xdr:rowOff>952500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6C1F92BE-3057-4548-B652-3576150440F1}"/>
            </a:ext>
          </a:extLst>
        </xdr:cNvPr>
        <xdr:cNvSpPr/>
      </xdr:nvSpPr>
      <xdr:spPr>
        <a:xfrm>
          <a:off x="143827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5</xdr:row>
      <xdr:rowOff>38100</xdr:rowOff>
    </xdr:from>
    <xdr:to>
      <xdr:col>4</xdr:col>
      <xdr:colOff>947737</xdr:colOff>
      <xdr:row>5</xdr:row>
      <xdr:rowOff>952500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AD21AA16-02F8-4B31-9336-CFC94E1D9846}"/>
            </a:ext>
          </a:extLst>
        </xdr:cNvPr>
        <xdr:cNvSpPr/>
      </xdr:nvSpPr>
      <xdr:spPr>
        <a:xfrm>
          <a:off x="243840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5</xdr:row>
      <xdr:rowOff>38100</xdr:rowOff>
    </xdr:from>
    <xdr:to>
      <xdr:col>5</xdr:col>
      <xdr:colOff>947737</xdr:colOff>
      <xdr:row>5</xdr:row>
      <xdr:rowOff>952500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68672FF5-A1BC-4C83-937D-F49DD3CE2414}"/>
            </a:ext>
          </a:extLst>
        </xdr:cNvPr>
        <xdr:cNvSpPr/>
      </xdr:nvSpPr>
      <xdr:spPr>
        <a:xfrm>
          <a:off x="343852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5</xdr:row>
      <xdr:rowOff>38100</xdr:rowOff>
    </xdr:from>
    <xdr:to>
      <xdr:col>6</xdr:col>
      <xdr:colOff>947737</xdr:colOff>
      <xdr:row>5</xdr:row>
      <xdr:rowOff>952500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9962112C-F0B3-4872-9614-A84564BADC62}"/>
            </a:ext>
          </a:extLst>
        </xdr:cNvPr>
        <xdr:cNvSpPr/>
      </xdr:nvSpPr>
      <xdr:spPr>
        <a:xfrm>
          <a:off x="443865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5</xdr:row>
      <xdr:rowOff>38100</xdr:rowOff>
    </xdr:from>
    <xdr:to>
      <xdr:col>7</xdr:col>
      <xdr:colOff>947737</xdr:colOff>
      <xdr:row>5</xdr:row>
      <xdr:rowOff>952500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93C62C1C-8451-4784-9E95-C6BACC266E50}"/>
            </a:ext>
          </a:extLst>
        </xdr:cNvPr>
        <xdr:cNvSpPr/>
      </xdr:nvSpPr>
      <xdr:spPr>
        <a:xfrm>
          <a:off x="543877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6</xdr:row>
      <xdr:rowOff>47625</xdr:rowOff>
    </xdr:from>
    <xdr:to>
      <xdr:col>3</xdr:col>
      <xdr:colOff>957262</xdr:colOff>
      <xdr:row>6</xdr:row>
      <xdr:rowOff>962025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7DB1F2A0-9CC8-4A7C-85CF-2280094288F3}"/>
            </a:ext>
          </a:extLst>
        </xdr:cNvPr>
        <xdr:cNvSpPr/>
      </xdr:nvSpPr>
      <xdr:spPr>
        <a:xfrm>
          <a:off x="144780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6</xdr:row>
      <xdr:rowOff>47625</xdr:rowOff>
    </xdr:from>
    <xdr:to>
      <xdr:col>4</xdr:col>
      <xdr:colOff>957262</xdr:colOff>
      <xdr:row>6</xdr:row>
      <xdr:rowOff>962025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F3834D71-1004-41E4-AEAD-2205AE9968BF}"/>
            </a:ext>
          </a:extLst>
        </xdr:cNvPr>
        <xdr:cNvSpPr/>
      </xdr:nvSpPr>
      <xdr:spPr>
        <a:xfrm>
          <a:off x="244792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6</xdr:row>
      <xdr:rowOff>47625</xdr:rowOff>
    </xdr:from>
    <xdr:to>
      <xdr:col>5</xdr:col>
      <xdr:colOff>957262</xdr:colOff>
      <xdr:row>6</xdr:row>
      <xdr:rowOff>962025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D860CBA5-F356-40D1-AEE9-F42F270EA457}"/>
            </a:ext>
          </a:extLst>
        </xdr:cNvPr>
        <xdr:cNvSpPr/>
      </xdr:nvSpPr>
      <xdr:spPr>
        <a:xfrm>
          <a:off x="344805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6</xdr:row>
      <xdr:rowOff>47625</xdr:rowOff>
    </xdr:from>
    <xdr:to>
      <xdr:col>6</xdr:col>
      <xdr:colOff>957262</xdr:colOff>
      <xdr:row>6</xdr:row>
      <xdr:rowOff>962025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39112B6B-BBD8-4231-9A39-2097DFCBE755}"/>
            </a:ext>
          </a:extLst>
        </xdr:cNvPr>
        <xdr:cNvSpPr/>
      </xdr:nvSpPr>
      <xdr:spPr>
        <a:xfrm>
          <a:off x="444817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6</xdr:row>
      <xdr:rowOff>47625</xdr:rowOff>
    </xdr:from>
    <xdr:to>
      <xdr:col>7</xdr:col>
      <xdr:colOff>957262</xdr:colOff>
      <xdr:row>6</xdr:row>
      <xdr:rowOff>962025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C5A92E88-E0C9-47FC-921C-FD16942FDCCB}"/>
            </a:ext>
          </a:extLst>
        </xdr:cNvPr>
        <xdr:cNvSpPr/>
      </xdr:nvSpPr>
      <xdr:spPr>
        <a:xfrm>
          <a:off x="544830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11</xdr:row>
      <xdr:rowOff>38100</xdr:rowOff>
    </xdr:from>
    <xdr:to>
      <xdr:col>3</xdr:col>
      <xdr:colOff>957262</xdr:colOff>
      <xdr:row>11</xdr:row>
      <xdr:rowOff>952500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DBB2892A-6498-4263-818D-E13ED89B0758}"/>
            </a:ext>
          </a:extLst>
        </xdr:cNvPr>
        <xdr:cNvSpPr/>
      </xdr:nvSpPr>
      <xdr:spPr>
        <a:xfrm>
          <a:off x="144780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11</xdr:row>
      <xdr:rowOff>38100</xdr:rowOff>
    </xdr:from>
    <xdr:to>
      <xdr:col>4</xdr:col>
      <xdr:colOff>957262</xdr:colOff>
      <xdr:row>11</xdr:row>
      <xdr:rowOff>952500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D5447AEC-EA68-473D-BCA1-99D4C2E30B66}"/>
            </a:ext>
          </a:extLst>
        </xdr:cNvPr>
        <xdr:cNvSpPr/>
      </xdr:nvSpPr>
      <xdr:spPr>
        <a:xfrm>
          <a:off x="244792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11</xdr:row>
      <xdr:rowOff>38100</xdr:rowOff>
    </xdr:from>
    <xdr:to>
      <xdr:col>5</xdr:col>
      <xdr:colOff>957262</xdr:colOff>
      <xdr:row>11</xdr:row>
      <xdr:rowOff>952500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F27D9718-0F3E-47D9-9F9E-2BB98EE40F74}"/>
            </a:ext>
          </a:extLst>
        </xdr:cNvPr>
        <xdr:cNvSpPr/>
      </xdr:nvSpPr>
      <xdr:spPr>
        <a:xfrm>
          <a:off x="344805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11</xdr:row>
      <xdr:rowOff>38100</xdr:rowOff>
    </xdr:from>
    <xdr:to>
      <xdr:col>6</xdr:col>
      <xdr:colOff>957262</xdr:colOff>
      <xdr:row>11</xdr:row>
      <xdr:rowOff>952500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ED901421-4D00-4948-860A-932A512AA129}"/>
            </a:ext>
          </a:extLst>
        </xdr:cNvPr>
        <xdr:cNvSpPr/>
      </xdr:nvSpPr>
      <xdr:spPr>
        <a:xfrm>
          <a:off x="444817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11</xdr:row>
      <xdr:rowOff>38100</xdr:rowOff>
    </xdr:from>
    <xdr:to>
      <xdr:col>7</xdr:col>
      <xdr:colOff>957262</xdr:colOff>
      <xdr:row>11</xdr:row>
      <xdr:rowOff>952500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D4AFB139-4D67-4BF6-8047-003B2892DED0}"/>
            </a:ext>
          </a:extLst>
        </xdr:cNvPr>
        <xdr:cNvSpPr/>
      </xdr:nvSpPr>
      <xdr:spPr>
        <a:xfrm>
          <a:off x="544830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12</xdr:row>
      <xdr:rowOff>38100</xdr:rowOff>
    </xdr:from>
    <xdr:to>
      <xdr:col>3</xdr:col>
      <xdr:colOff>947737</xdr:colOff>
      <xdr:row>12</xdr:row>
      <xdr:rowOff>952500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5A6AA51F-6D37-401B-B45E-8A7DFD812CE5}"/>
            </a:ext>
          </a:extLst>
        </xdr:cNvPr>
        <xdr:cNvSpPr/>
      </xdr:nvSpPr>
      <xdr:spPr>
        <a:xfrm>
          <a:off x="143827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12</xdr:row>
      <xdr:rowOff>38100</xdr:rowOff>
    </xdr:from>
    <xdr:to>
      <xdr:col>4</xdr:col>
      <xdr:colOff>947737</xdr:colOff>
      <xdr:row>12</xdr:row>
      <xdr:rowOff>952500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3270A762-EFDF-4D69-B74A-4FC938C1F53E}"/>
            </a:ext>
          </a:extLst>
        </xdr:cNvPr>
        <xdr:cNvSpPr/>
      </xdr:nvSpPr>
      <xdr:spPr>
        <a:xfrm>
          <a:off x="243840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12</xdr:row>
      <xdr:rowOff>38100</xdr:rowOff>
    </xdr:from>
    <xdr:to>
      <xdr:col>5</xdr:col>
      <xdr:colOff>947737</xdr:colOff>
      <xdr:row>12</xdr:row>
      <xdr:rowOff>952500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BA658A8B-85F1-4C35-8FEF-ACF726DC9CD7}"/>
            </a:ext>
          </a:extLst>
        </xdr:cNvPr>
        <xdr:cNvSpPr/>
      </xdr:nvSpPr>
      <xdr:spPr>
        <a:xfrm>
          <a:off x="343852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12</xdr:row>
      <xdr:rowOff>38100</xdr:rowOff>
    </xdr:from>
    <xdr:to>
      <xdr:col>6</xdr:col>
      <xdr:colOff>947737</xdr:colOff>
      <xdr:row>12</xdr:row>
      <xdr:rowOff>952500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16506BD5-B8CC-4782-A2EE-BB3C2E3514A9}"/>
            </a:ext>
          </a:extLst>
        </xdr:cNvPr>
        <xdr:cNvSpPr/>
      </xdr:nvSpPr>
      <xdr:spPr>
        <a:xfrm>
          <a:off x="443865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12</xdr:row>
      <xdr:rowOff>38100</xdr:rowOff>
    </xdr:from>
    <xdr:to>
      <xdr:col>7</xdr:col>
      <xdr:colOff>947737</xdr:colOff>
      <xdr:row>12</xdr:row>
      <xdr:rowOff>952500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29B6CD50-6340-46B4-846C-C1C28B55E953}"/>
            </a:ext>
          </a:extLst>
        </xdr:cNvPr>
        <xdr:cNvSpPr/>
      </xdr:nvSpPr>
      <xdr:spPr>
        <a:xfrm>
          <a:off x="543877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13</xdr:row>
      <xdr:rowOff>38100</xdr:rowOff>
    </xdr:from>
    <xdr:to>
      <xdr:col>3</xdr:col>
      <xdr:colOff>947737</xdr:colOff>
      <xdr:row>13</xdr:row>
      <xdr:rowOff>952500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6B93751F-007D-47E2-9E74-BBB6066086C6}"/>
            </a:ext>
          </a:extLst>
        </xdr:cNvPr>
        <xdr:cNvSpPr/>
      </xdr:nvSpPr>
      <xdr:spPr>
        <a:xfrm>
          <a:off x="143827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13</xdr:row>
      <xdr:rowOff>38100</xdr:rowOff>
    </xdr:from>
    <xdr:to>
      <xdr:col>4</xdr:col>
      <xdr:colOff>947737</xdr:colOff>
      <xdr:row>13</xdr:row>
      <xdr:rowOff>952500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9D5DFB67-B8F5-4A0A-9A3D-47170664F1AC}"/>
            </a:ext>
          </a:extLst>
        </xdr:cNvPr>
        <xdr:cNvSpPr/>
      </xdr:nvSpPr>
      <xdr:spPr>
        <a:xfrm>
          <a:off x="243840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13</xdr:row>
      <xdr:rowOff>38100</xdr:rowOff>
    </xdr:from>
    <xdr:to>
      <xdr:col>5</xdr:col>
      <xdr:colOff>947737</xdr:colOff>
      <xdr:row>13</xdr:row>
      <xdr:rowOff>952500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FCC92C28-8F11-4BBF-B744-D1385F59494B}"/>
            </a:ext>
          </a:extLst>
        </xdr:cNvPr>
        <xdr:cNvSpPr/>
      </xdr:nvSpPr>
      <xdr:spPr>
        <a:xfrm>
          <a:off x="343852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13</xdr:row>
      <xdr:rowOff>38100</xdr:rowOff>
    </xdr:from>
    <xdr:to>
      <xdr:col>6</xdr:col>
      <xdr:colOff>947737</xdr:colOff>
      <xdr:row>13</xdr:row>
      <xdr:rowOff>952500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1BEE1CEC-FC29-41FD-9486-8D7725C0CDE1}"/>
            </a:ext>
          </a:extLst>
        </xdr:cNvPr>
        <xdr:cNvSpPr/>
      </xdr:nvSpPr>
      <xdr:spPr>
        <a:xfrm>
          <a:off x="443865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13</xdr:row>
      <xdr:rowOff>38100</xdr:rowOff>
    </xdr:from>
    <xdr:to>
      <xdr:col>7</xdr:col>
      <xdr:colOff>947737</xdr:colOff>
      <xdr:row>13</xdr:row>
      <xdr:rowOff>952500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688F86F1-99F8-4CF6-84CA-19BD54788B4E}"/>
            </a:ext>
          </a:extLst>
        </xdr:cNvPr>
        <xdr:cNvSpPr/>
      </xdr:nvSpPr>
      <xdr:spPr>
        <a:xfrm>
          <a:off x="543877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14</xdr:row>
      <xdr:rowOff>47625</xdr:rowOff>
    </xdr:from>
    <xdr:to>
      <xdr:col>3</xdr:col>
      <xdr:colOff>957262</xdr:colOff>
      <xdr:row>14</xdr:row>
      <xdr:rowOff>962025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97AE967F-16F0-4EF3-AF9F-EBF948EAB306}"/>
            </a:ext>
          </a:extLst>
        </xdr:cNvPr>
        <xdr:cNvSpPr/>
      </xdr:nvSpPr>
      <xdr:spPr>
        <a:xfrm>
          <a:off x="144780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14</xdr:row>
      <xdr:rowOff>47625</xdr:rowOff>
    </xdr:from>
    <xdr:to>
      <xdr:col>4</xdr:col>
      <xdr:colOff>957262</xdr:colOff>
      <xdr:row>14</xdr:row>
      <xdr:rowOff>962025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E5081884-05A5-4836-91EE-7250C3554B6A}"/>
            </a:ext>
          </a:extLst>
        </xdr:cNvPr>
        <xdr:cNvSpPr/>
      </xdr:nvSpPr>
      <xdr:spPr>
        <a:xfrm>
          <a:off x="244792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14</xdr:row>
      <xdr:rowOff>47625</xdr:rowOff>
    </xdr:from>
    <xdr:to>
      <xdr:col>5</xdr:col>
      <xdr:colOff>957262</xdr:colOff>
      <xdr:row>14</xdr:row>
      <xdr:rowOff>962025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FF65C08D-A704-4F58-A7AC-7F90BD3503F0}"/>
            </a:ext>
          </a:extLst>
        </xdr:cNvPr>
        <xdr:cNvSpPr/>
      </xdr:nvSpPr>
      <xdr:spPr>
        <a:xfrm>
          <a:off x="344805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14</xdr:row>
      <xdr:rowOff>47625</xdr:rowOff>
    </xdr:from>
    <xdr:to>
      <xdr:col>6</xdr:col>
      <xdr:colOff>957262</xdr:colOff>
      <xdr:row>14</xdr:row>
      <xdr:rowOff>962025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A2C08937-56D3-448E-9269-B9BEE6A3F2D4}"/>
            </a:ext>
          </a:extLst>
        </xdr:cNvPr>
        <xdr:cNvSpPr/>
      </xdr:nvSpPr>
      <xdr:spPr>
        <a:xfrm>
          <a:off x="444817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14</xdr:row>
      <xdr:rowOff>47625</xdr:rowOff>
    </xdr:from>
    <xdr:to>
      <xdr:col>7</xdr:col>
      <xdr:colOff>957262</xdr:colOff>
      <xdr:row>14</xdr:row>
      <xdr:rowOff>962025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C8310257-05EC-4ABD-85DF-92848D11F4D7}"/>
            </a:ext>
          </a:extLst>
        </xdr:cNvPr>
        <xdr:cNvSpPr/>
      </xdr:nvSpPr>
      <xdr:spPr>
        <a:xfrm>
          <a:off x="544830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19</xdr:row>
      <xdr:rowOff>38100</xdr:rowOff>
    </xdr:from>
    <xdr:to>
      <xdr:col>2</xdr:col>
      <xdr:colOff>957262</xdr:colOff>
      <xdr:row>19</xdr:row>
      <xdr:rowOff>952500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35F1E33A-8442-4D1C-B73D-617F1E005860}"/>
            </a:ext>
          </a:extLst>
        </xdr:cNvPr>
        <xdr:cNvSpPr/>
      </xdr:nvSpPr>
      <xdr:spPr>
        <a:xfrm>
          <a:off x="437469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20</xdr:row>
      <xdr:rowOff>38100</xdr:rowOff>
    </xdr:from>
    <xdr:to>
      <xdr:col>2</xdr:col>
      <xdr:colOff>947737</xdr:colOff>
      <xdr:row>20</xdr:row>
      <xdr:rowOff>952500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77A5F62-B63A-42FF-89AA-39562985919D}"/>
            </a:ext>
          </a:extLst>
        </xdr:cNvPr>
        <xdr:cNvSpPr/>
      </xdr:nvSpPr>
      <xdr:spPr>
        <a:xfrm>
          <a:off x="427944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21</xdr:row>
      <xdr:rowOff>38100</xdr:rowOff>
    </xdr:from>
    <xdr:to>
      <xdr:col>2</xdr:col>
      <xdr:colOff>947737</xdr:colOff>
      <xdr:row>21</xdr:row>
      <xdr:rowOff>952500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1C3911CF-4B52-439D-83D3-07F9B42F4998}"/>
            </a:ext>
          </a:extLst>
        </xdr:cNvPr>
        <xdr:cNvSpPr/>
      </xdr:nvSpPr>
      <xdr:spPr>
        <a:xfrm>
          <a:off x="427944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22</xdr:row>
      <xdr:rowOff>47625</xdr:rowOff>
    </xdr:from>
    <xdr:to>
      <xdr:col>2</xdr:col>
      <xdr:colOff>957262</xdr:colOff>
      <xdr:row>22</xdr:row>
      <xdr:rowOff>962025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2FDC8B9F-CA34-4DE5-ACCB-5227871E81C2}"/>
            </a:ext>
          </a:extLst>
        </xdr:cNvPr>
        <xdr:cNvSpPr/>
      </xdr:nvSpPr>
      <xdr:spPr>
        <a:xfrm>
          <a:off x="437469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19</xdr:row>
      <xdr:rowOff>38100</xdr:rowOff>
    </xdr:from>
    <xdr:to>
      <xdr:col>3</xdr:col>
      <xdr:colOff>957262</xdr:colOff>
      <xdr:row>19</xdr:row>
      <xdr:rowOff>952500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58669548-EEED-4003-A9E5-EB454CD750F3}"/>
            </a:ext>
          </a:extLst>
        </xdr:cNvPr>
        <xdr:cNvSpPr/>
      </xdr:nvSpPr>
      <xdr:spPr>
        <a:xfrm>
          <a:off x="1444398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19</xdr:row>
      <xdr:rowOff>38100</xdr:rowOff>
    </xdr:from>
    <xdr:to>
      <xdr:col>4</xdr:col>
      <xdr:colOff>957262</xdr:colOff>
      <xdr:row>19</xdr:row>
      <xdr:rowOff>952500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FE29A94C-881B-4F58-BE64-B3EE8BAB1464}"/>
            </a:ext>
          </a:extLst>
        </xdr:cNvPr>
        <xdr:cNvSpPr/>
      </xdr:nvSpPr>
      <xdr:spPr>
        <a:xfrm>
          <a:off x="2451326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19</xdr:row>
      <xdr:rowOff>38100</xdr:rowOff>
    </xdr:from>
    <xdr:to>
      <xdr:col>5</xdr:col>
      <xdr:colOff>957262</xdr:colOff>
      <xdr:row>19</xdr:row>
      <xdr:rowOff>952500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6E029D62-CB64-481B-A456-47ACB56EA8A6}"/>
            </a:ext>
          </a:extLst>
        </xdr:cNvPr>
        <xdr:cNvSpPr/>
      </xdr:nvSpPr>
      <xdr:spPr>
        <a:xfrm>
          <a:off x="3458255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19</xdr:row>
      <xdr:rowOff>38100</xdr:rowOff>
    </xdr:from>
    <xdr:to>
      <xdr:col>6</xdr:col>
      <xdr:colOff>957262</xdr:colOff>
      <xdr:row>19</xdr:row>
      <xdr:rowOff>952500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58A68259-009A-442F-87CA-7D9D20687958}"/>
            </a:ext>
          </a:extLst>
        </xdr:cNvPr>
        <xdr:cNvSpPr/>
      </xdr:nvSpPr>
      <xdr:spPr>
        <a:xfrm>
          <a:off x="4465183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19</xdr:row>
      <xdr:rowOff>38100</xdr:rowOff>
    </xdr:from>
    <xdr:to>
      <xdr:col>7</xdr:col>
      <xdr:colOff>957262</xdr:colOff>
      <xdr:row>19</xdr:row>
      <xdr:rowOff>952500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B3D04066-6E18-4A15-8ABE-693A22B4A1B7}"/>
            </a:ext>
          </a:extLst>
        </xdr:cNvPr>
        <xdr:cNvSpPr/>
      </xdr:nvSpPr>
      <xdr:spPr>
        <a:xfrm>
          <a:off x="5472112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20</xdr:row>
      <xdr:rowOff>38100</xdr:rowOff>
    </xdr:from>
    <xdr:to>
      <xdr:col>3</xdr:col>
      <xdr:colOff>947737</xdr:colOff>
      <xdr:row>20</xdr:row>
      <xdr:rowOff>952500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9D87E9B9-C960-49D7-8E3E-0828D722E479}"/>
            </a:ext>
          </a:extLst>
        </xdr:cNvPr>
        <xdr:cNvSpPr/>
      </xdr:nvSpPr>
      <xdr:spPr>
        <a:xfrm>
          <a:off x="1434873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20</xdr:row>
      <xdr:rowOff>38100</xdr:rowOff>
    </xdr:from>
    <xdr:to>
      <xdr:col>4</xdr:col>
      <xdr:colOff>947737</xdr:colOff>
      <xdr:row>20</xdr:row>
      <xdr:rowOff>952500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90C50CB1-45BD-494F-A1A0-0CB1315353B2}"/>
            </a:ext>
          </a:extLst>
        </xdr:cNvPr>
        <xdr:cNvSpPr/>
      </xdr:nvSpPr>
      <xdr:spPr>
        <a:xfrm>
          <a:off x="2441801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20</xdr:row>
      <xdr:rowOff>38100</xdr:rowOff>
    </xdr:from>
    <xdr:to>
      <xdr:col>5</xdr:col>
      <xdr:colOff>947737</xdr:colOff>
      <xdr:row>20</xdr:row>
      <xdr:rowOff>952500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7F253AC5-9105-428F-8438-FD2E4379FB91}"/>
            </a:ext>
          </a:extLst>
        </xdr:cNvPr>
        <xdr:cNvSpPr/>
      </xdr:nvSpPr>
      <xdr:spPr>
        <a:xfrm>
          <a:off x="3448730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20</xdr:row>
      <xdr:rowOff>38100</xdr:rowOff>
    </xdr:from>
    <xdr:to>
      <xdr:col>6</xdr:col>
      <xdr:colOff>947737</xdr:colOff>
      <xdr:row>20</xdr:row>
      <xdr:rowOff>952500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32E45215-442C-491C-A66F-ED0A1E39675C}"/>
            </a:ext>
          </a:extLst>
        </xdr:cNvPr>
        <xdr:cNvSpPr/>
      </xdr:nvSpPr>
      <xdr:spPr>
        <a:xfrm>
          <a:off x="4455658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20</xdr:row>
      <xdr:rowOff>38100</xdr:rowOff>
    </xdr:from>
    <xdr:to>
      <xdr:col>7</xdr:col>
      <xdr:colOff>947737</xdr:colOff>
      <xdr:row>20</xdr:row>
      <xdr:rowOff>952500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7D6BA3F6-1F3D-47D0-A39B-7FC8954E2996}"/>
            </a:ext>
          </a:extLst>
        </xdr:cNvPr>
        <xdr:cNvSpPr/>
      </xdr:nvSpPr>
      <xdr:spPr>
        <a:xfrm>
          <a:off x="5462587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21</xdr:row>
      <xdr:rowOff>38100</xdr:rowOff>
    </xdr:from>
    <xdr:to>
      <xdr:col>3</xdr:col>
      <xdr:colOff>947737</xdr:colOff>
      <xdr:row>21</xdr:row>
      <xdr:rowOff>952500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80917F2E-4668-4550-8563-E1BA786A9D75}"/>
            </a:ext>
          </a:extLst>
        </xdr:cNvPr>
        <xdr:cNvSpPr/>
      </xdr:nvSpPr>
      <xdr:spPr>
        <a:xfrm>
          <a:off x="1434873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21</xdr:row>
      <xdr:rowOff>38100</xdr:rowOff>
    </xdr:from>
    <xdr:to>
      <xdr:col>4</xdr:col>
      <xdr:colOff>947737</xdr:colOff>
      <xdr:row>21</xdr:row>
      <xdr:rowOff>952500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B93BB2A7-E0A4-4494-9BDF-7D88DAB4F1B6}"/>
            </a:ext>
          </a:extLst>
        </xdr:cNvPr>
        <xdr:cNvSpPr/>
      </xdr:nvSpPr>
      <xdr:spPr>
        <a:xfrm>
          <a:off x="2441801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21</xdr:row>
      <xdr:rowOff>38100</xdr:rowOff>
    </xdr:from>
    <xdr:to>
      <xdr:col>5</xdr:col>
      <xdr:colOff>947737</xdr:colOff>
      <xdr:row>21</xdr:row>
      <xdr:rowOff>952500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30039A77-4169-4BA0-99D1-2310D7E1F515}"/>
            </a:ext>
          </a:extLst>
        </xdr:cNvPr>
        <xdr:cNvSpPr/>
      </xdr:nvSpPr>
      <xdr:spPr>
        <a:xfrm>
          <a:off x="3448730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21</xdr:row>
      <xdr:rowOff>38100</xdr:rowOff>
    </xdr:from>
    <xdr:to>
      <xdr:col>6</xdr:col>
      <xdr:colOff>947737</xdr:colOff>
      <xdr:row>21</xdr:row>
      <xdr:rowOff>952500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B3B68CEA-23C2-42D1-89D8-0BC64274020C}"/>
            </a:ext>
          </a:extLst>
        </xdr:cNvPr>
        <xdr:cNvSpPr/>
      </xdr:nvSpPr>
      <xdr:spPr>
        <a:xfrm>
          <a:off x="4455658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21</xdr:row>
      <xdr:rowOff>38100</xdr:rowOff>
    </xdr:from>
    <xdr:to>
      <xdr:col>7</xdr:col>
      <xdr:colOff>947737</xdr:colOff>
      <xdr:row>21</xdr:row>
      <xdr:rowOff>952500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E2B91DBA-1204-4837-A369-DDD52B09FA90}"/>
            </a:ext>
          </a:extLst>
        </xdr:cNvPr>
        <xdr:cNvSpPr/>
      </xdr:nvSpPr>
      <xdr:spPr>
        <a:xfrm>
          <a:off x="5462587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22</xdr:row>
      <xdr:rowOff>47625</xdr:rowOff>
    </xdr:from>
    <xdr:to>
      <xdr:col>3</xdr:col>
      <xdr:colOff>957262</xdr:colOff>
      <xdr:row>22</xdr:row>
      <xdr:rowOff>962025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426E96FF-DA68-4423-8D56-495239DAD98F}"/>
            </a:ext>
          </a:extLst>
        </xdr:cNvPr>
        <xdr:cNvSpPr/>
      </xdr:nvSpPr>
      <xdr:spPr>
        <a:xfrm>
          <a:off x="1444398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22</xdr:row>
      <xdr:rowOff>47625</xdr:rowOff>
    </xdr:from>
    <xdr:to>
      <xdr:col>4</xdr:col>
      <xdr:colOff>957262</xdr:colOff>
      <xdr:row>22</xdr:row>
      <xdr:rowOff>962025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BEFAEA59-CD22-4B82-A474-EB81068835BF}"/>
            </a:ext>
          </a:extLst>
        </xdr:cNvPr>
        <xdr:cNvSpPr/>
      </xdr:nvSpPr>
      <xdr:spPr>
        <a:xfrm>
          <a:off x="2451326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22</xdr:row>
      <xdr:rowOff>47625</xdr:rowOff>
    </xdr:from>
    <xdr:to>
      <xdr:col>5</xdr:col>
      <xdr:colOff>957262</xdr:colOff>
      <xdr:row>22</xdr:row>
      <xdr:rowOff>962025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9EF783C9-7C9E-4B67-9EBB-A5752EEBC8E2}"/>
            </a:ext>
          </a:extLst>
        </xdr:cNvPr>
        <xdr:cNvSpPr/>
      </xdr:nvSpPr>
      <xdr:spPr>
        <a:xfrm>
          <a:off x="3458255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22</xdr:row>
      <xdr:rowOff>47625</xdr:rowOff>
    </xdr:from>
    <xdr:to>
      <xdr:col>6</xdr:col>
      <xdr:colOff>957262</xdr:colOff>
      <xdr:row>22</xdr:row>
      <xdr:rowOff>962025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D928298-1BA9-44C5-951E-386D10306628}"/>
            </a:ext>
          </a:extLst>
        </xdr:cNvPr>
        <xdr:cNvSpPr/>
      </xdr:nvSpPr>
      <xdr:spPr>
        <a:xfrm>
          <a:off x="4465183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22</xdr:row>
      <xdr:rowOff>47625</xdr:rowOff>
    </xdr:from>
    <xdr:to>
      <xdr:col>7</xdr:col>
      <xdr:colOff>957262</xdr:colOff>
      <xdr:row>22</xdr:row>
      <xdr:rowOff>962025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21E4730F-E8A5-4E19-87A9-ADB21A01C749}"/>
            </a:ext>
          </a:extLst>
        </xdr:cNvPr>
        <xdr:cNvSpPr/>
      </xdr:nvSpPr>
      <xdr:spPr>
        <a:xfrm>
          <a:off x="5472112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19</xdr:row>
      <xdr:rowOff>38100</xdr:rowOff>
    </xdr:from>
    <xdr:to>
      <xdr:col>3</xdr:col>
      <xdr:colOff>957262</xdr:colOff>
      <xdr:row>19</xdr:row>
      <xdr:rowOff>952500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57403F60-7BA5-4338-AA89-238D47EC392E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19</xdr:row>
      <xdr:rowOff>38100</xdr:rowOff>
    </xdr:from>
    <xdr:to>
      <xdr:col>4</xdr:col>
      <xdr:colOff>957262</xdr:colOff>
      <xdr:row>19</xdr:row>
      <xdr:rowOff>952500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2BE3CB1F-746C-4662-9C79-1984AE033CF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19</xdr:row>
      <xdr:rowOff>38100</xdr:rowOff>
    </xdr:from>
    <xdr:to>
      <xdr:col>5</xdr:col>
      <xdr:colOff>957262</xdr:colOff>
      <xdr:row>19</xdr:row>
      <xdr:rowOff>952500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CAF39B1A-E874-48B3-8A89-A42EE6ABF5F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19</xdr:row>
      <xdr:rowOff>38100</xdr:rowOff>
    </xdr:from>
    <xdr:to>
      <xdr:col>6</xdr:col>
      <xdr:colOff>957262</xdr:colOff>
      <xdr:row>19</xdr:row>
      <xdr:rowOff>952500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05EE3001-7FC3-419C-A11C-3D1324DFCD12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19</xdr:row>
      <xdr:rowOff>38100</xdr:rowOff>
    </xdr:from>
    <xdr:to>
      <xdr:col>7</xdr:col>
      <xdr:colOff>957262</xdr:colOff>
      <xdr:row>19</xdr:row>
      <xdr:rowOff>952500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1D9B4D6E-A982-4B9D-9F1B-9E44357B947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20</xdr:row>
      <xdr:rowOff>38100</xdr:rowOff>
    </xdr:from>
    <xdr:to>
      <xdr:col>3</xdr:col>
      <xdr:colOff>947737</xdr:colOff>
      <xdr:row>20</xdr:row>
      <xdr:rowOff>952500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52994043-9B89-4D1E-A980-8724DCD1910D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20</xdr:row>
      <xdr:rowOff>38100</xdr:rowOff>
    </xdr:from>
    <xdr:to>
      <xdr:col>4</xdr:col>
      <xdr:colOff>947737</xdr:colOff>
      <xdr:row>20</xdr:row>
      <xdr:rowOff>952500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D11BB4C5-0133-40A9-B454-CF2A9165C8D7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20</xdr:row>
      <xdr:rowOff>38100</xdr:rowOff>
    </xdr:from>
    <xdr:to>
      <xdr:col>5</xdr:col>
      <xdr:colOff>947737</xdr:colOff>
      <xdr:row>20</xdr:row>
      <xdr:rowOff>952500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345B0DF2-1895-45CB-98FB-FCC0E5824776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20</xdr:row>
      <xdr:rowOff>38100</xdr:rowOff>
    </xdr:from>
    <xdr:to>
      <xdr:col>6</xdr:col>
      <xdr:colOff>947737</xdr:colOff>
      <xdr:row>20</xdr:row>
      <xdr:rowOff>952500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70CD04A5-198D-4B41-97A5-637383D5592F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20</xdr:row>
      <xdr:rowOff>38100</xdr:rowOff>
    </xdr:from>
    <xdr:to>
      <xdr:col>7</xdr:col>
      <xdr:colOff>947737</xdr:colOff>
      <xdr:row>20</xdr:row>
      <xdr:rowOff>952500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8A25317D-5FD4-40CD-9230-D7D54CB00746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3</xdr:row>
      <xdr:rowOff>38100</xdr:rowOff>
    </xdr:from>
    <xdr:to>
      <xdr:col>2</xdr:col>
      <xdr:colOff>957262</xdr:colOff>
      <xdr:row>3</xdr:row>
      <xdr:rowOff>952500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A5F26EA-5466-4F13-BBC3-0E66568B20BC}"/>
            </a:ext>
          </a:extLst>
        </xdr:cNvPr>
        <xdr:cNvSpPr/>
      </xdr:nvSpPr>
      <xdr:spPr>
        <a:xfrm>
          <a:off x="44291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48577</xdr:colOff>
      <xdr:row>3</xdr:row>
      <xdr:rowOff>38100</xdr:rowOff>
    </xdr:from>
    <xdr:to>
      <xdr:col>3</xdr:col>
      <xdr:colOff>962977</xdr:colOff>
      <xdr:row>3</xdr:row>
      <xdr:rowOff>952500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C2F6556-1B16-4A8B-853D-8091D1FA1A05}"/>
            </a:ext>
          </a:extLst>
        </xdr:cNvPr>
        <xdr:cNvSpPr/>
      </xdr:nvSpPr>
      <xdr:spPr>
        <a:xfrm>
          <a:off x="144875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4</xdr:row>
      <xdr:rowOff>38100</xdr:rowOff>
    </xdr:from>
    <xdr:to>
      <xdr:col>2</xdr:col>
      <xdr:colOff>947737</xdr:colOff>
      <xdr:row>4</xdr:row>
      <xdr:rowOff>952500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9C5543AC-D53A-4ADC-A270-2F3F76240DE8}"/>
            </a:ext>
          </a:extLst>
        </xdr:cNvPr>
        <xdr:cNvSpPr/>
      </xdr:nvSpPr>
      <xdr:spPr>
        <a:xfrm>
          <a:off x="433387" y="26955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5</xdr:row>
      <xdr:rowOff>38100</xdr:rowOff>
    </xdr:from>
    <xdr:to>
      <xdr:col>2</xdr:col>
      <xdr:colOff>957262</xdr:colOff>
      <xdr:row>5</xdr:row>
      <xdr:rowOff>952500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FBAD882-A83A-46D4-8AF0-6E46CB6AC661}"/>
            </a:ext>
          </a:extLst>
        </xdr:cNvPr>
        <xdr:cNvSpPr/>
      </xdr:nvSpPr>
      <xdr:spPr>
        <a:xfrm>
          <a:off x="442912" y="55245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6</xdr:row>
      <xdr:rowOff>38100</xdr:rowOff>
    </xdr:from>
    <xdr:to>
      <xdr:col>2</xdr:col>
      <xdr:colOff>947737</xdr:colOff>
      <xdr:row>6</xdr:row>
      <xdr:rowOff>952500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E39C7F0-0702-4BB7-AA16-241BFF21FCC7}"/>
            </a:ext>
          </a:extLst>
        </xdr:cNvPr>
        <xdr:cNvSpPr/>
      </xdr:nvSpPr>
      <xdr:spPr>
        <a:xfrm>
          <a:off x="433387" y="75247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48577</xdr:colOff>
      <xdr:row>3</xdr:row>
      <xdr:rowOff>38100</xdr:rowOff>
    </xdr:from>
    <xdr:to>
      <xdr:col>4</xdr:col>
      <xdr:colOff>962977</xdr:colOff>
      <xdr:row>3</xdr:row>
      <xdr:rowOff>952500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E3A328DD-519F-40F9-B11C-204C1FC150C6}"/>
            </a:ext>
          </a:extLst>
        </xdr:cNvPr>
        <xdr:cNvSpPr/>
      </xdr:nvSpPr>
      <xdr:spPr>
        <a:xfrm>
          <a:off x="2448877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48577</xdr:colOff>
      <xdr:row>3</xdr:row>
      <xdr:rowOff>38100</xdr:rowOff>
    </xdr:from>
    <xdr:to>
      <xdr:col>5</xdr:col>
      <xdr:colOff>962977</xdr:colOff>
      <xdr:row>3</xdr:row>
      <xdr:rowOff>952500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AEC7D936-7ABB-4629-8172-61476484664B}"/>
            </a:ext>
          </a:extLst>
        </xdr:cNvPr>
        <xdr:cNvSpPr/>
      </xdr:nvSpPr>
      <xdr:spPr>
        <a:xfrm>
          <a:off x="344900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48577</xdr:colOff>
      <xdr:row>3</xdr:row>
      <xdr:rowOff>38100</xdr:rowOff>
    </xdr:from>
    <xdr:to>
      <xdr:col>6</xdr:col>
      <xdr:colOff>962977</xdr:colOff>
      <xdr:row>3</xdr:row>
      <xdr:rowOff>952500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A4FA694B-C09A-4C8F-9445-A0F2720ADA0D}"/>
            </a:ext>
          </a:extLst>
        </xdr:cNvPr>
        <xdr:cNvSpPr/>
      </xdr:nvSpPr>
      <xdr:spPr>
        <a:xfrm>
          <a:off x="4449127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48577</xdr:colOff>
      <xdr:row>3</xdr:row>
      <xdr:rowOff>38100</xdr:rowOff>
    </xdr:from>
    <xdr:to>
      <xdr:col>7</xdr:col>
      <xdr:colOff>962977</xdr:colOff>
      <xdr:row>3</xdr:row>
      <xdr:rowOff>952500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153A9B8-9517-4DD1-BE99-485289E53D37}"/>
            </a:ext>
          </a:extLst>
        </xdr:cNvPr>
        <xdr:cNvSpPr/>
      </xdr:nvSpPr>
      <xdr:spPr>
        <a:xfrm>
          <a:off x="544925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48577</xdr:colOff>
      <xdr:row>3</xdr:row>
      <xdr:rowOff>38100</xdr:rowOff>
    </xdr:from>
    <xdr:to>
      <xdr:col>8</xdr:col>
      <xdr:colOff>962977</xdr:colOff>
      <xdr:row>3</xdr:row>
      <xdr:rowOff>952500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8421A065-92C4-473B-BD5E-F2B1DDC975B9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48577</xdr:colOff>
      <xdr:row>3</xdr:row>
      <xdr:rowOff>38100</xdr:rowOff>
    </xdr:from>
    <xdr:to>
      <xdr:col>9</xdr:col>
      <xdr:colOff>962977</xdr:colOff>
      <xdr:row>3</xdr:row>
      <xdr:rowOff>952500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A921639E-A3FA-4102-BE7D-0D863F406156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48577</xdr:colOff>
      <xdr:row>3</xdr:row>
      <xdr:rowOff>38100</xdr:rowOff>
    </xdr:from>
    <xdr:to>
      <xdr:col>10</xdr:col>
      <xdr:colOff>962977</xdr:colOff>
      <xdr:row>3</xdr:row>
      <xdr:rowOff>952500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4EABF7F6-8475-4F16-A9EF-FA6B518DAB7B}"/>
            </a:ext>
          </a:extLst>
        </xdr:cNvPr>
        <xdr:cNvSpPr/>
      </xdr:nvSpPr>
      <xdr:spPr>
        <a:xfrm>
          <a:off x="6454140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48577</xdr:colOff>
      <xdr:row>3</xdr:row>
      <xdr:rowOff>38100</xdr:rowOff>
    </xdr:from>
    <xdr:to>
      <xdr:col>11</xdr:col>
      <xdr:colOff>962977</xdr:colOff>
      <xdr:row>3</xdr:row>
      <xdr:rowOff>952500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8E17F4EF-0757-448C-9D93-FF5B36698069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48577</xdr:colOff>
      <xdr:row>3</xdr:row>
      <xdr:rowOff>38100</xdr:rowOff>
    </xdr:from>
    <xdr:to>
      <xdr:col>12</xdr:col>
      <xdr:colOff>962977</xdr:colOff>
      <xdr:row>3</xdr:row>
      <xdr:rowOff>952500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5391F207-C978-4456-85A4-0278D9261DA2}"/>
            </a:ext>
          </a:extLst>
        </xdr:cNvPr>
        <xdr:cNvSpPr/>
      </xdr:nvSpPr>
      <xdr:spPr>
        <a:xfrm>
          <a:off x="10454640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4</xdr:row>
      <xdr:rowOff>38100</xdr:rowOff>
    </xdr:from>
    <xdr:to>
      <xdr:col>3</xdr:col>
      <xdr:colOff>947737</xdr:colOff>
      <xdr:row>4</xdr:row>
      <xdr:rowOff>952500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E27D113C-8CD8-4E4E-8568-0C41CBE0988C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4</xdr:row>
      <xdr:rowOff>38100</xdr:rowOff>
    </xdr:from>
    <xdr:to>
      <xdr:col>4</xdr:col>
      <xdr:colOff>947737</xdr:colOff>
      <xdr:row>4</xdr:row>
      <xdr:rowOff>952500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1628FB4B-758E-4334-B47C-E2B6D1A81075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4</xdr:row>
      <xdr:rowOff>38100</xdr:rowOff>
    </xdr:from>
    <xdr:to>
      <xdr:col>5</xdr:col>
      <xdr:colOff>947737</xdr:colOff>
      <xdr:row>4</xdr:row>
      <xdr:rowOff>952500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A309E69A-1007-43FA-BF14-C409AA73EB9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4</xdr:row>
      <xdr:rowOff>38100</xdr:rowOff>
    </xdr:from>
    <xdr:to>
      <xdr:col>6</xdr:col>
      <xdr:colOff>947737</xdr:colOff>
      <xdr:row>4</xdr:row>
      <xdr:rowOff>952500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DEA7BE10-0AE3-486C-BF58-B6C409D0BA79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4</xdr:row>
      <xdr:rowOff>38100</xdr:rowOff>
    </xdr:from>
    <xdr:to>
      <xdr:col>7</xdr:col>
      <xdr:colOff>947737</xdr:colOff>
      <xdr:row>4</xdr:row>
      <xdr:rowOff>952500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3AE81099-C089-48D0-8743-B91BD992DA11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33337</xdr:colOff>
      <xdr:row>4</xdr:row>
      <xdr:rowOff>38100</xdr:rowOff>
    </xdr:from>
    <xdr:to>
      <xdr:col>8</xdr:col>
      <xdr:colOff>947737</xdr:colOff>
      <xdr:row>4</xdr:row>
      <xdr:rowOff>952500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763728B7-1E2D-4655-ADB9-986B2D50B4E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33337</xdr:colOff>
      <xdr:row>4</xdr:row>
      <xdr:rowOff>38100</xdr:rowOff>
    </xdr:from>
    <xdr:to>
      <xdr:col>9</xdr:col>
      <xdr:colOff>947737</xdr:colOff>
      <xdr:row>4</xdr:row>
      <xdr:rowOff>952500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8E7235A0-0ABA-44E6-8B50-273DD9E3443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33337</xdr:colOff>
      <xdr:row>4</xdr:row>
      <xdr:rowOff>38100</xdr:rowOff>
    </xdr:from>
    <xdr:to>
      <xdr:col>10</xdr:col>
      <xdr:colOff>947737</xdr:colOff>
      <xdr:row>4</xdr:row>
      <xdr:rowOff>952500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15949CB7-443C-432E-B82B-5F59D999E897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33337</xdr:colOff>
      <xdr:row>4</xdr:row>
      <xdr:rowOff>38100</xdr:rowOff>
    </xdr:from>
    <xdr:to>
      <xdr:col>11</xdr:col>
      <xdr:colOff>947737</xdr:colOff>
      <xdr:row>4</xdr:row>
      <xdr:rowOff>952500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EEC2F50A-352C-4A47-BF04-FCFB5C8B7AD2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33337</xdr:colOff>
      <xdr:row>4</xdr:row>
      <xdr:rowOff>38100</xdr:rowOff>
    </xdr:from>
    <xdr:to>
      <xdr:col>12</xdr:col>
      <xdr:colOff>947737</xdr:colOff>
      <xdr:row>4</xdr:row>
      <xdr:rowOff>952500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2B017603-97C9-4B82-9EC5-984D1CAE16A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4</xdr:row>
      <xdr:rowOff>38100</xdr:rowOff>
    </xdr:from>
    <xdr:to>
      <xdr:col>13</xdr:col>
      <xdr:colOff>947737</xdr:colOff>
      <xdr:row>4</xdr:row>
      <xdr:rowOff>952500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DCB3BB63-0D8D-49CF-98E2-45A7FF70F878}"/>
            </a:ext>
          </a:extLst>
        </xdr:cNvPr>
        <xdr:cNvSpPr/>
      </xdr:nvSpPr>
      <xdr:spPr>
        <a:xfrm>
          <a:off x="11439525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5</xdr:row>
      <xdr:rowOff>38100</xdr:rowOff>
    </xdr:from>
    <xdr:to>
      <xdr:col>3</xdr:col>
      <xdr:colOff>957262</xdr:colOff>
      <xdr:row>5</xdr:row>
      <xdr:rowOff>952500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E7F877F0-77D7-4D66-8C3F-B2B07BDE971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5</xdr:row>
      <xdr:rowOff>38100</xdr:rowOff>
    </xdr:from>
    <xdr:to>
      <xdr:col>4</xdr:col>
      <xdr:colOff>957262</xdr:colOff>
      <xdr:row>5</xdr:row>
      <xdr:rowOff>952500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79FA6F62-90A6-455F-B314-43CF1E37208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5</xdr:row>
      <xdr:rowOff>38100</xdr:rowOff>
    </xdr:from>
    <xdr:to>
      <xdr:col>5</xdr:col>
      <xdr:colOff>957262</xdr:colOff>
      <xdr:row>5</xdr:row>
      <xdr:rowOff>952500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3AD86262-2F4D-4615-AA00-8990BAA2D525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5</xdr:row>
      <xdr:rowOff>38100</xdr:rowOff>
    </xdr:from>
    <xdr:to>
      <xdr:col>6</xdr:col>
      <xdr:colOff>957262</xdr:colOff>
      <xdr:row>5</xdr:row>
      <xdr:rowOff>952500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261CE1CD-B8D8-4CD9-B271-DEABB2F47755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5</xdr:row>
      <xdr:rowOff>38100</xdr:rowOff>
    </xdr:from>
    <xdr:to>
      <xdr:col>7</xdr:col>
      <xdr:colOff>957262</xdr:colOff>
      <xdr:row>5</xdr:row>
      <xdr:rowOff>952500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E504A37C-B7ED-416B-B6F9-B2556B3B405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42862</xdr:colOff>
      <xdr:row>5</xdr:row>
      <xdr:rowOff>38100</xdr:rowOff>
    </xdr:from>
    <xdr:to>
      <xdr:col>8</xdr:col>
      <xdr:colOff>957262</xdr:colOff>
      <xdr:row>5</xdr:row>
      <xdr:rowOff>952500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78DAECE4-9DFF-491A-9D98-65F9298337E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42862</xdr:colOff>
      <xdr:row>5</xdr:row>
      <xdr:rowOff>38100</xdr:rowOff>
    </xdr:from>
    <xdr:to>
      <xdr:col>9</xdr:col>
      <xdr:colOff>957262</xdr:colOff>
      <xdr:row>5</xdr:row>
      <xdr:rowOff>952500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24C97758-C22D-4273-A6BD-65E1C853578D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42862</xdr:colOff>
      <xdr:row>5</xdr:row>
      <xdr:rowOff>38100</xdr:rowOff>
    </xdr:from>
    <xdr:to>
      <xdr:col>10</xdr:col>
      <xdr:colOff>957262</xdr:colOff>
      <xdr:row>5</xdr:row>
      <xdr:rowOff>952500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CD7BA31A-C998-4F14-93F6-578B7B87358F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42862</xdr:colOff>
      <xdr:row>5</xdr:row>
      <xdr:rowOff>38100</xdr:rowOff>
    </xdr:from>
    <xdr:to>
      <xdr:col>11</xdr:col>
      <xdr:colOff>957262</xdr:colOff>
      <xdr:row>5</xdr:row>
      <xdr:rowOff>952500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A633E736-AD2F-43DB-9F31-AC51B612446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42862</xdr:colOff>
      <xdr:row>5</xdr:row>
      <xdr:rowOff>38100</xdr:rowOff>
    </xdr:from>
    <xdr:to>
      <xdr:col>12</xdr:col>
      <xdr:colOff>957262</xdr:colOff>
      <xdr:row>5</xdr:row>
      <xdr:rowOff>952500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AE7F277A-D13B-4101-9424-3AA61E5F8FC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42862</xdr:colOff>
      <xdr:row>5</xdr:row>
      <xdr:rowOff>38100</xdr:rowOff>
    </xdr:from>
    <xdr:to>
      <xdr:col>13</xdr:col>
      <xdr:colOff>957262</xdr:colOff>
      <xdr:row>5</xdr:row>
      <xdr:rowOff>952500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EE373935-EE16-4E7F-8A9A-5D1439FA3A89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6</xdr:row>
      <xdr:rowOff>38100</xdr:rowOff>
    </xdr:from>
    <xdr:to>
      <xdr:col>3</xdr:col>
      <xdr:colOff>947737</xdr:colOff>
      <xdr:row>6</xdr:row>
      <xdr:rowOff>952500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F76D95C4-070F-4F26-80C6-A2113BFA4771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6</xdr:row>
      <xdr:rowOff>38100</xdr:rowOff>
    </xdr:from>
    <xdr:to>
      <xdr:col>4</xdr:col>
      <xdr:colOff>947737</xdr:colOff>
      <xdr:row>6</xdr:row>
      <xdr:rowOff>952500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16C374EB-6F86-44D5-AFB0-68862CF1F80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6</xdr:row>
      <xdr:rowOff>38100</xdr:rowOff>
    </xdr:from>
    <xdr:to>
      <xdr:col>5</xdr:col>
      <xdr:colOff>947737</xdr:colOff>
      <xdr:row>6</xdr:row>
      <xdr:rowOff>952500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EA8E23CD-5985-4D7E-8124-75B80D65FB5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6</xdr:row>
      <xdr:rowOff>38100</xdr:rowOff>
    </xdr:from>
    <xdr:to>
      <xdr:col>6</xdr:col>
      <xdr:colOff>947737</xdr:colOff>
      <xdr:row>6</xdr:row>
      <xdr:rowOff>952500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C2FD006E-E5EB-454B-BB5E-AC06C4C6D473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6</xdr:row>
      <xdr:rowOff>38100</xdr:rowOff>
    </xdr:from>
    <xdr:to>
      <xdr:col>7</xdr:col>
      <xdr:colOff>947737</xdr:colOff>
      <xdr:row>6</xdr:row>
      <xdr:rowOff>952500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6C045D21-7CC4-4B48-98D9-A628D0DF3A4F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33337</xdr:colOff>
      <xdr:row>6</xdr:row>
      <xdr:rowOff>38100</xdr:rowOff>
    </xdr:from>
    <xdr:to>
      <xdr:col>8</xdr:col>
      <xdr:colOff>947737</xdr:colOff>
      <xdr:row>6</xdr:row>
      <xdr:rowOff>952500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24E4BD65-5636-4FE6-B528-8634FD4606D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33337</xdr:colOff>
      <xdr:row>6</xdr:row>
      <xdr:rowOff>38100</xdr:rowOff>
    </xdr:from>
    <xdr:to>
      <xdr:col>9</xdr:col>
      <xdr:colOff>947737</xdr:colOff>
      <xdr:row>6</xdr:row>
      <xdr:rowOff>952500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DE4E4AF2-5783-498F-9150-A9FCA3A87CB4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33337</xdr:colOff>
      <xdr:row>6</xdr:row>
      <xdr:rowOff>38100</xdr:rowOff>
    </xdr:from>
    <xdr:to>
      <xdr:col>10</xdr:col>
      <xdr:colOff>947737</xdr:colOff>
      <xdr:row>6</xdr:row>
      <xdr:rowOff>952500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805E04EF-2ACD-476A-B7C5-878027B908C5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33337</xdr:colOff>
      <xdr:row>6</xdr:row>
      <xdr:rowOff>38100</xdr:rowOff>
    </xdr:from>
    <xdr:to>
      <xdr:col>11</xdr:col>
      <xdr:colOff>947737</xdr:colOff>
      <xdr:row>6</xdr:row>
      <xdr:rowOff>952500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C6CEBA9F-A41C-4400-8C70-5101B786A6E9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33337</xdr:colOff>
      <xdr:row>6</xdr:row>
      <xdr:rowOff>38100</xdr:rowOff>
    </xdr:from>
    <xdr:to>
      <xdr:col>12</xdr:col>
      <xdr:colOff>947737</xdr:colOff>
      <xdr:row>6</xdr:row>
      <xdr:rowOff>952500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1367B688-EC5B-43DC-B6F1-8A0BF33ECC07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6</xdr:row>
      <xdr:rowOff>38100</xdr:rowOff>
    </xdr:from>
    <xdr:to>
      <xdr:col>13</xdr:col>
      <xdr:colOff>947737</xdr:colOff>
      <xdr:row>6</xdr:row>
      <xdr:rowOff>952500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DE6F67B3-37C0-4430-905F-12365097CF47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3</xdr:row>
      <xdr:rowOff>38100</xdr:rowOff>
    </xdr:from>
    <xdr:to>
      <xdr:col>13</xdr:col>
      <xdr:colOff>947737</xdr:colOff>
      <xdr:row>3</xdr:row>
      <xdr:rowOff>952500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C56F877F-A3EF-4C2E-BF4B-35D34E0506E4}"/>
            </a:ext>
          </a:extLst>
        </xdr:cNvPr>
        <xdr:cNvSpPr/>
      </xdr:nvSpPr>
      <xdr:spPr>
        <a:xfrm>
          <a:off x="1143952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40480</xdr:colOff>
      <xdr:row>7</xdr:row>
      <xdr:rowOff>49997</xdr:rowOff>
    </xdr:from>
    <xdr:to>
      <xdr:col>2</xdr:col>
      <xdr:colOff>954880</xdr:colOff>
      <xdr:row>7</xdr:row>
      <xdr:rowOff>964397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E95A7B75-2345-4F52-92FC-4DDB36D96F85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7</xdr:row>
      <xdr:rowOff>49997</xdr:rowOff>
    </xdr:from>
    <xdr:to>
      <xdr:col>3</xdr:col>
      <xdr:colOff>954880</xdr:colOff>
      <xdr:row>7</xdr:row>
      <xdr:rowOff>964397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FE9DCDF0-5774-499E-B246-F4020CCCA940}"/>
            </a:ext>
          </a:extLst>
        </xdr:cNvPr>
        <xdr:cNvSpPr/>
      </xdr:nvSpPr>
      <xdr:spPr>
        <a:xfrm>
          <a:off x="14454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7</xdr:row>
      <xdr:rowOff>49997</xdr:rowOff>
    </xdr:from>
    <xdr:to>
      <xdr:col>4</xdr:col>
      <xdr:colOff>954880</xdr:colOff>
      <xdr:row>7</xdr:row>
      <xdr:rowOff>964397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70016CD1-8880-46AA-A3F7-FA717A5C7CBA}"/>
            </a:ext>
          </a:extLst>
        </xdr:cNvPr>
        <xdr:cNvSpPr/>
      </xdr:nvSpPr>
      <xdr:spPr>
        <a:xfrm>
          <a:off x="24455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7</xdr:row>
      <xdr:rowOff>49997</xdr:rowOff>
    </xdr:from>
    <xdr:to>
      <xdr:col>5</xdr:col>
      <xdr:colOff>954880</xdr:colOff>
      <xdr:row>7</xdr:row>
      <xdr:rowOff>964397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4C3DDD3-2F3E-4236-BB85-C95EF63EC7D3}"/>
            </a:ext>
          </a:extLst>
        </xdr:cNvPr>
        <xdr:cNvSpPr/>
      </xdr:nvSpPr>
      <xdr:spPr>
        <a:xfrm>
          <a:off x="34456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7</xdr:row>
      <xdr:rowOff>49997</xdr:rowOff>
    </xdr:from>
    <xdr:to>
      <xdr:col>6</xdr:col>
      <xdr:colOff>954880</xdr:colOff>
      <xdr:row>7</xdr:row>
      <xdr:rowOff>964397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8C52C5DD-022A-4C61-A614-34298FC9B35D}"/>
            </a:ext>
          </a:extLst>
        </xdr:cNvPr>
        <xdr:cNvSpPr/>
      </xdr:nvSpPr>
      <xdr:spPr>
        <a:xfrm>
          <a:off x="44457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7</xdr:row>
      <xdr:rowOff>49997</xdr:rowOff>
    </xdr:from>
    <xdr:to>
      <xdr:col>7</xdr:col>
      <xdr:colOff>954880</xdr:colOff>
      <xdr:row>7</xdr:row>
      <xdr:rowOff>964397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8F4DFE74-EA9D-4E2B-BDE7-377C9C4A2A6D}"/>
            </a:ext>
          </a:extLst>
        </xdr:cNvPr>
        <xdr:cNvSpPr/>
      </xdr:nvSpPr>
      <xdr:spPr>
        <a:xfrm>
          <a:off x="54459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7</xdr:row>
      <xdr:rowOff>49997</xdr:rowOff>
    </xdr:from>
    <xdr:to>
      <xdr:col>8</xdr:col>
      <xdr:colOff>954880</xdr:colOff>
      <xdr:row>7</xdr:row>
      <xdr:rowOff>964397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D29A7408-14DB-49ED-B91F-B30278C25081}"/>
            </a:ext>
          </a:extLst>
        </xdr:cNvPr>
        <xdr:cNvSpPr/>
      </xdr:nvSpPr>
      <xdr:spPr>
        <a:xfrm>
          <a:off x="64460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7</xdr:row>
      <xdr:rowOff>49997</xdr:rowOff>
    </xdr:from>
    <xdr:to>
      <xdr:col>9</xdr:col>
      <xdr:colOff>954880</xdr:colOff>
      <xdr:row>7</xdr:row>
      <xdr:rowOff>964397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C96DD1C5-0F20-4088-95FC-D550CFFC57C5}"/>
            </a:ext>
          </a:extLst>
        </xdr:cNvPr>
        <xdr:cNvSpPr/>
      </xdr:nvSpPr>
      <xdr:spPr>
        <a:xfrm>
          <a:off x="74461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7</xdr:row>
      <xdr:rowOff>49997</xdr:rowOff>
    </xdr:from>
    <xdr:to>
      <xdr:col>10</xdr:col>
      <xdr:colOff>954880</xdr:colOff>
      <xdr:row>7</xdr:row>
      <xdr:rowOff>964397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A36FD284-8CF4-490F-B684-AC0F0EA23A45}"/>
            </a:ext>
          </a:extLst>
        </xdr:cNvPr>
        <xdr:cNvSpPr/>
      </xdr:nvSpPr>
      <xdr:spPr>
        <a:xfrm>
          <a:off x="8446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7</xdr:row>
      <xdr:rowOff>49997</xdr:rowOff>
    </xdr:from>
    <xdr:to>
      <xdr:col>11</xdr:col>
      <xdr:colOff>954880</xdr:colOff>
      <xdr:row>7</xdr:row>
      <xdr:rowOff>964397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765652D0-9ED8-4FF9-8D7C-84F2376D4825}"/>
            </a:ext>
          </a:extLst>
        </xdr:cNvPr>
        <xdr:cNvSpPr/>
      </xdr:nvSpPr>
      <xdr:spPr>
        <a:xfrm>
          <a:off x="94464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7</xdr:row>
      <xdr:rowOff>49997</xdr:rowOff>
    </xdr:from>
    <xdr:to>
      <xdr:col>12</xdr:col>
      <xdr:colOff>954880</xdr:colOff>
      <xdr:row>7</xdr:row>
      <xdr:rowOff>964397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DA16F79E-6F2A-424C-AFA3-DD765AB05CBB}"/>
            </a:ext>
          </a:extLst>
        </xdr:cNvPr>
        <xdr:cNvSpPr/>
      </xdr:nvSpPr>
      <xdr:spPr>
        <a:xfrm>
          <a:off x="104465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7</xdr:row>
      <xdr:rowOff>49997</xdr:rowOff>
    </xdr:from>
    <xdr:to>
      <xdr:col>13</xdr:col>
      <xdr:colOff>954880</xdr:colOff>
      <xdr:row>7</xdr:row>
      <xdr:rowOff>964397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6AB59652-D094-4393-A7F0-A759D175E961}"/>
            </a:ext>
          </a:extLst>
        </xdr:cNvPr>
        <xdr:cNvSpPr/>
      </xdr:nvSpPr>
      <xdr:spPr>
        <a:xfrm>
          <a:off x="114466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50005</xdr:colOff>
      <xdr:row>8</xdr:row>
      <xdr:rowOff>49995</xdr:rowOff>
    </xdr:from>
    <xdr:to>
      <xdr:col>2</xdr:col>
      <xdr:colOff>964405</xdr:colOff>
      <xdr:row>8</xdr:row>
      <xdr:rowOff>964395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B1D0F230-056D-48B9-85F6-42B48A06D721}"/>
            </a:ext>
          </a:extLst>
        </xdr:cNvPr>
        <xdr:cNvSpPr/>
      </xdr:nvSpPr>
      <xdr:spPr>
        <a:xfrm>
          <a:off x="4548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40480</xdr:colOff>
      <xdr:row>9</xdr:row>
      <xdr:rowOff>49995</xdr:rowOff>
    </xdr:from>
    <xdr:to>
      <xdr:col>2</xdr:col>
      <xdr:colOff>954880</xdr:colOff>
      <xdr:row>9</xdr:row>
      <xdr:rowOff>964395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82254E8C-F21B-4477-B3E0-E270928D09E4}"/>
            </a:ext>
          </a:extLst>
        </xdr:cNvPr>
        <xdr:cNvSpPr/>
      </xdr:nvSpPr>
      <xdr:spPr>
        <a:xfrm>
          <a:off x="4452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50005</xdr:colOff>
      <xdr:row>8</xdr:row>
      <xdr:rowOff>49995</xdr:rowOff>
    </xdr:from>
    <xdr:to>
      <xdr:col>3</xdr:col>
      <xdr:colOff>964405</xdr:colOff>
      <xdr:row>8</xdr:row>
      <xdr:rowOff>964395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A414630D-7EB1-4894-8635-40DBD9B86A14}"/>
            </a:ext>
          </a:extLst>
        </xdr:cNvPr>
        <xdr:cNvSpPr/>
      </xdr:nvSpPr>
      <xdr:spPr>
        <a:xfrm>
          <a:off x="14549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50005</xdr:colOff>
      <xdr:row>8</xdr:row>
      <xdr:rowOff>49995</xdr:rowOff>
    </xdr:from>
    <xdr:to>
      <xdr:col>4</xdr:col>
      <xdr:colOff>964405</xdr:colOff>
      <xdr:row>8</xdr:row>
      <xdr:rowOff>964395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EF845E23-BA6E-4B41-815D-5C9A816DBA5C}"/>
            </a:ext>
          </a:extLst>
        </xdr:cNvPr>
        <xdr:cNvSpPr/>
      </xdr:nvSpPr>
      <xdr:spPr>
        <a:xfrm>
          <a:off x="24550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50005</xdr:colOff>
      <xdr:row>8</xdr:row>
      <xdr:rowOff>49995</xdr:rowOff>
    </xdr:from>
    <xdr:to>
      <xdr:col>5</xdr:col>
      <xdr:colOff>964405</xdr:colOff>
      <xdr:row>8</xdr:row>
      <xdr:rowOff>964395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8B954DBE-6C13-4C51-BF4F-ACA3D0673C10}"/>
            </a:ext>
          </a:extLst>
        </xdr:cNvPr>
        <xdr:cNvSpPr/>
      </xdr:nvSpPr>
      <xdr:spPr>
        <a:xfrm>
          <a:off x="34551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50005</xdr:colOff>
      <xdr:row>8</xdr:row>
      <xdr:rowOff>49995</xdr:rowOff>
    </xdr:from>
    <xdr:to>
      <xdr:col>6</xdr:col>
      <xdr:colOff>964405</xdr:colOff>
      <xdr:row>8</xdr:row>
      <xdr:rowOff>964395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4749E70A-F616-4238-9C47-06F739266D82}"/>
            </a:ext>
          </a:extLst>
        </xdr:cNvPr>
        <xdr:cNvSpPr/>
      </xdr:nvSpPr>
      <xdr:spPr>
        <a:xfrm>
          <a:off x="44553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50005</xdr:colOff>
      <xdr:row>8</xdr:row>
      <xdr:rowOff>49995</xdr:rowOff>
    </xdr:from>
    <xdr:to>
      <xdr:col>7</xdr:col>
      <xdr:colOff>964405</xdr:colOff>
      <xdr:row>8</xdr:row>
      <xdr:rowOff>964395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7174C7AC-03A3-44AE-B1EA-EC3A8E4ED39A}"/>
            </a:ext>
          </a:extLst>
        </xdr:cNvPr>
        <xdr:cNvSpPr/>
      </xdr:nvSpPr>
      <xdr:spPr>
        <a:xfrm>
          <a:off x="54554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50005</xdr:colOff>
      <xdr:row>8</xdr:row>
      <xdr:rowOff>49995</xdr:rowOff>
    </xdr:from>
    <xdr:to>
      <xdr:col>8</xdr:col>
      <xdr:colOff>964405</xdr:colOff>
      <xdr:row>8</xdr:row>
      <xdr:rowOff>964395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4DB64E17-8F2D-46C3-A74A-C3AD5C6F427C}"/>
            </a:ext>
          </a:extLst>
        </xdr:cNvPr>
        <xdr:cNvSpPr/>
      </xdr:nvSpPr>
      <xdr:spPr>
        <a:xfrm>
          <a:off x="64555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50005</xdr:colOff>
      <xdr:row>8</xdr:row>
      <xdr:rowOff>49995</xdr:rowOff>
    </xdr:from>
    <xdr:to>
      <xdr:col>9</xdr:col>
      <xdr:colOff>964405</xdr:colOff>
      <xdr:row>8</xdr:row>
      <xdr:rowOff>964395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CC0A8798-261C-4B7B-8F98-BDF1476E5870}"/>
            </a:ext>
          </a:extLst>
        </xdr:cNvPr>
        <xdr:cNvSpPr/>
      </xdr:nvSpPr>
      <xdr:spPr>
        <a:xfrm>
          <a:off x="74556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50005</xdr:colOff>
      <xdr:row>8</xdr:row>
      <xdr:rowOff>49995</xdr:rowOff>
    </xdr:from>
    <xdr:to>
      <xdr:col>10</xdr:col>
      <xdr:colOff>964405</xdr:colOff>
      <xdr:row>8</xdr:row>
      <xdr:rowOff>964395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C219390-B0CE-4E36-874E-7934F9168043}"/>
            </a:ext>
          </a:extLst>
        </xdr:cNvPr>
        <xdr:cNvSpPr/>
      </xdr:nvSpPr>
      <xdr:spPr>
        <a:xfrm>
          <a:off x="84558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50005</xdr:colOff>
      <xdr:row>8</xdr:row>
      <xdr:rowOff>49995</xdr:rowOff>
    </xdr:from>
    <xdr:to>
      <xdr:col>11</xdr:col>
      <xdr:colOff>964405</xdr:colOff>
      <xdr:row>8</xdr:row>
      <xdr:rowOff>964395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DC167D68-5A00-487A-AB34-BB5A01F1AFA2}"/>
            </a:ext>
          </a:extLst>
        </xdr:cNvPr>
        <xdr:cNvSpPr/>
      </xdr:nvSpPr>
      <xdr:spPr>
        <a:xfrm>
          <a:off x="94559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50005</xdr:colOff>
      <xdr:row>8</xdr:row>
      <xdr:rowOff>49995</xdr:rowOff>
    </xdr:from>
    <xdr:to>
      <xdr:col>12</xdr:col>
      <xdr:colOff>964405</xdr:colOff>
      <xdr:row>8</xdr:row>
      <xdr:rowOff>964395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42E9518E-B1DA-496A-946D-3A3F5ED77348}"/>
            </a:ext>
          </a:extLst>
        </xdr:cNvPr>
        <xdr:cNvSpPr/>
      </xdr:nvSpPr>
      <xdr:spPr>
        <a:xfrm>
          <a:off x="104560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50005</xdr:colOff>
      <xdr:row>8</xdr:row>
      <xdr:rowOff>49995</xdr:rowOff>
    </xdr:from>
    <xdr:to>
      <xdr:col>13</xdr:col>
      <xdr:colOff>964405</xdr:colOff>
      <xdr:row>8</xdr:row>
      <xdr:rowOff>964395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DB29CBDC-F462-4C16-AB94-C8F2D353271A}"/>
            </a:ext>
          </a:extLst>
        </xdr:cNvPr>
        <xdr:cNvSpPr/>
      </xdr:nvSpPr>
      <xdr:spPr>
        <a:xfrm>
          <a:off x="114561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9</xdr:row>
      <xdr:rowOff>49995</xdr:rowOff>
    </xdr:from>
    <xdr:to>
      <xdr:col>3</xdr:col>
      <xdr:colOff>954880</xdr:colOff>
      <xdr:row>9</xdr:row>
      <xdr:rowOff>964395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A8D3152E-9610-4257-A46F-DCA433D90BB1}"/>
            </a:ext>
          </a:extLst>
        </xdr:cNvPr>
        <xdr:cNvSpPr/>
      </xdr:nvSpPr>
      <xdr:spPr>
        <a:xfrm>
          <a:off x="14454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9</xdr:row>
      <xdr:rowOff>49995</xdr:rowOff>
    </xdr:from>
    <xdr:to>
      <xdr:col>4</xdr:col>
      <xdr:colOff>954880</xdr:colOff>
      <xdr:row>9</xdr:row>
      <xdr:rowOff>964395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E446DBB0-E0DB-410B-9A64-DFDF699CACB7}"/>
            </a:ext>
          </a:extLst>
        </xdr:cNvPr>
        <xdr:cNvSpPr/>
      </xdr:nvSpPr>
      <xdr:spPr>
        <a:xfrm>
          <a:off x="24455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9</xdr:row>
      <xdr:rowOff>49995</xdr:rowOff>
    </xdr:from>
    <xdr:to>
      <xdr:col>5</xdr:col>
      <xdr:colOff>954880</xdr:colOff>
      <xdr:row>9</xdr:row>
      <xdr:rowOff>964395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7B4F00EE-9190-4224-9F93-AD3243B635D6}"/>
            </a:ext>
          </a:extLst>
        </xdr:cNvPr>
        <xdr:cNvSpPr/>
      </xdr:nvSpPr>
      <xdr:spPr>
        <a:xfrm>
          <a:off x="34456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9</xdr:row>
      <xdr:rowOff>49995</xdr:rowOff>
    </xdr:from>
    <xdr:to>
      <xdr:col>6</xdr:col>
      <xdr:colOff>954880</xdr:colOff>
      <xdr:row>9</xdr:row>
      <xdr:rowOff>964395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F4B8F9C4-FBA7-4442-9F89-122F40BBA456}"/>
            </a:ext>
          </a:extLst>
        </xdr:cNvPr>
        <xdr:cNvSpPr/>
      </xdr:nvSpPr>
      <xdr:spPr>
        <a:xfrm>
          <a:off x="44457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9</xdr:row>
      <xdr:rowOff>49995</xdr:rowOff>
    </xdr:from>
    <xdr:to>
      <xdr:col>7</xdr:col>
      <xdr:colOff>954880</xdr:colOff>
      <xdr:row>9</xdr:row>
      <xdr:rowOff>964395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CC78CF98-6705-46B7-9736-21A4654642DC}"/>
            </a:ext>
          </a:extLst>
        </xdr:cNvPr>
        <xdr:cNvSpPr/>
      </xdr:nvSpPr>
      <xdr:spPr>
        <a:xfrm>
          <a:off x="54459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9</xdr:row>
      <xdr:rowOff>49995</xdr:rowOff>
    </xdr:from>
    <xdr:to>
      <xdr:col>8</xdr:col>
      <xdr:colOff>954880</xdr:colOff>
      <xdr:row>9</xdr:row>
      <xdr:rowOff>964395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C65200C5-2F6E-4DE2-A0A3-F288E22E26E7}"/>
            </a:ext>
          </a:extLst>
        </xdr:cNvPr>
        <xdr:cNvSpPr/>
      </xdr:nvSpPr>
      <xdr:spPr>
        <a:xfrm>
          <a:off x="64460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9</xdr:row>
      <xdr:rowOff>49995</xdr:rowOff>
    </xdr:from>
    <xdr:to>
      <xdr:col>9</xdr:col>
      <xdr:colOff>954880</xdr:colOff>
      <xdr:row>9</xdr:row>
      <xdr:rowOff>964395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AC7D521C-F4BD-4CA8-BEF8-A2F9A61E5AEF}"/>
            </a:ext>
          </a:extLst>
        </xdr:cNvPr>
        <xdr:cNvSpPr/>
      </xdr:nvSpPr>
      <xdr:spPr>
        <a:xfrm>
          <a:off x="74461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9</xdr:row>
      <xdr:rowOff>49995</xdr:rowOff>
    </xdr:from>
    <xdr:to>
      <xdr:col>10</xdr:col>
      <xdr:colOff>954880</xdr:colOff>
      <xdr:row>9</xdr:row>
      <xdr:rowOff>964395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3FA3012F-F6B6-4106-9FD5-8FA026B34480}"/>
            </a:ext>
          </a:extLst>
        </xdr:cNvPr>
        <xdr:cNvSpPr/>
      </xdr:nvSpPr>
      <xdr:spPr>
        <a:xfrm>
          <a:off x="84462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9</xdr:row>
      <xdr:rowOff>49995</xdr:rowOff>
    </xdr:from>
    <xdr:to>
      <xdr:col>11</xdr:col>
      <xdr:colOff>954880</xdr:colOff>
      <xdr:row>9</xdr:row>
      <xdr:rowOff>964395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9B9FD89A-CDA1-4CF6-9D6E-3DB6049A4322}"/>
            </a:ext>
          </a:extLst>
        </xdr:cNvPr>
        <xdr:cNvSpPr/>
      </xdr:nvSpPr>
      <xdr:spPr>
        <a:xfrm>
          <a:off x="94464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9</xdr:row>
      <xdr:rowOff>49995</xdr:rowOff>
    </xdr:from>
    <xdr:to>
      <xdr:col>12</xdr:col>
      <xdr:colOff>954880</xdr:colOff>
      <xdr:row>9</xdr:row>
      <xdr:rowOff>964395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952ED68A-C0DA-4752-8E6B-F9DA966AD258}"/>
            </a:ext>
          </a:extLst>
        </xdr:cNvPr>
        <xdr:cNvSpPr/>
      </xdr:nvSpPr>
      <xdr:spPr>
        <a:xfrm>
          <a:off x="104465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9</xdr:row>
      <xdr:rowOff>49995</xdr:rowOff>
    </xdr:from>
    <xdr:to>
      <xdr:col>13</xdr:col>
      <xdr:colOff>954880</xdr:colOff>
      <xdr:row>9</xdr:row>
      <xdr:rowOff>964395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996AB45F-35A2-49AC-B80E-AC5AF65C47AB}"/>
            </a:ext>
          </a:extLst>
        </xdr:cNvPr>
        <xdr:cNvSpPr/>
      </xdr:nvSpPr>
      <xdr:spPr>
        <a:xfrm>
          <a:off x="114466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47623</xdr:colOff>
      <xdr:row>10</xdr:row>
      <xdr:rowOff>61892</xdr:rowOff>
    </xdr:from>
    <xdr:to>
      <xdr:col>2</xdr:col>
      <xdr:colOff>962023</xdr:colOff>
      <xdr:row>10</xdr:row>
      <xdr:rowOff>976292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F061A0D5-A77E-4D8A-82A9-DA80DC5C97C2}"/>
            </a:ext>
          </a:extLst>
        </xdr:cNvPr>
        <xdr:cNvSpPr/>
      </xdr:nvSpPr>
      <xdr:spPr>
        <a:xfrm>
          <a:off x="4524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47623</xdr:colOff>
      <xdr:row>10</xdr:row>
      <xdr:rowOff>61892</xdr:rowOff>
    </xdr:from>
    <xdr:to>
      <xdr:col>3</xdr:col>
      <xdr:colOff>962023</xdr:colOff>
      <xdr:row>10</xdr:row>
      <xdr:rowOff>976292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111BB039-EF6A-4BF6-8406-8843577E4A95}"/>
            </a:ext>
          </a:extLst>
        </xdr:cNvPr>
        <xdr:cNvSpPr/>
      </xdr:nvSpPr>
      <xdr:spPr>
        <a:xfrm>
          <a:off x="14525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47623</xdr:colOff>
      <xdr:row>10</xdr:row>
      <xdr:rowOff>61892</xdr:rowOff>
    </xdr:from>
    <xdr:to>
      <xdr:col>4</xdr:col>
      <xdr:colOff>962023</xdr:colOff>
      <xdr:row>10</xdr:row>
      <xdr:rowOff>976292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3549FFA0-1055-433B-94B1-5C6654FF5979}"/>
            </a:ext>
          </a:extLst>
        </xdr:cNvPr>
        <xdr:cNvSpPr/>
      </xdr:nvSpPr>
      <xdr:spPr>
        <a:xfrm>
          <a:off x="24526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47623</xdr:colOff>
      <xdr:row>10</xdr:row>
      <xdr:rowOff>61892</xdr:rowOff>
    </xdr:from>
    <xdr:to>
      <xdr:col>5</xdr:col>
      <xdr:colOff>962023</xdr:colOff>
      <xdr:row>10</xdr:row>
      <xdr:rowOff>976292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25398A8D-20F2-4148-98E9-35318D23B53B}"/>
            </a:ext>
          </a:extLst>
        </xdr:cNvPr>
        <xdr:cNvSpPr/>
      </xdr:nvSpPr>
      <xdr:spPr>
        <a:xfrm>
          <a:off x="34528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47623</xdr:colOff>
      <xdr:row>10</xdr:row>
      <xdr:rowOff>61892</xdr:rowOff>
    </xdr:from>
    <xdr:to>
      <xdr:col>6</xdr:col>
      <xdr:colOff>962023</xdr:colOff>
      <xdr:row>10</xdr:row>
      <xdr:rowOff>976292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1F4F13D4-04CF-4900-96EC-8214D2EFE6D5}"/>
            </a:ext>
          </a:extLst>
        </xdr:cNvPr>
        <xdr:cNvSpPr/>
      </xdr:nvSpPr>
      <xdr:spPr>
        <a:xfrm>
          <a:off x="44529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47623</xdr:colOff>
      <xdr:row>10</xdr:row>
      <xdr:rowOff>61892</xdr:rowOff>
    </xdr:from>
    <xdr:to>
      <xdr:col>7</xdr:col>
      <xdr:colOff>962023</xdr:colOff>
      <xdr:row>10</xdr:row>
      <xdr:rowOff>976292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26A0E90D-2E7C-4082-A870-22085D0F848A}"/>
            </a:ext>
          </a:extLst>
        </xdr:cNvPr>
        <xdr:cNvSpPr/>
      </xdr:nvSpPr>
      <xdr:spPr>
        <a:xfrm>
          <a:off x="54530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47623</xdr:colOff>
      <xdr:row>10</xdr:row>
      <xdr:rowOff>61892</xdr:rowOff>
    </xdr:from>
    <xdr:to>
      <xdr:col>8</xdr:col>
      <xdr:colOff>962023</xdr:colOff>
      <xdr:row>10</xdr:row>
      <xdr:rowOff>976292</xdr:rowOff>
    </xdr:to>
    <xdr:sp macro="" textlink="">
      <xdr:nvSpPr>
        <xdr:cNvPr id="131" name="Oval 130">
          <a:extLst>
            <a:ext uri="{FF2B5EF4-FFF2-40B4-BE49-F238E27FC236}">
              <a16:creationId xmlns:a16="http://schemas.microsoft.com/office/drawing/2014/main" id="{70DA1D49-2ABD-426D-AC7C-6F023E35169B}"/>
            </a:ext>
          </a:extLst>
        </xdr:cNvPr>
        <xdr:cNvSpPr/>
      </xdr:nvSpPr>
      <xdr:spPr>
        <a:xfrm>
          <a:off x="64531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47623</xdr:colOff>
      <xdr:row>10</xdr:row>
      <xdr:rowOff>61892</xdr:rowOff>
    </xdr:from>
    <xdr:to>
      <xdr:col>9</xdr:col>
      <xdr:colOff>962023</xdr:colOff>
      <xdr:row>10</xdr:row>
      <xdr:rowOff>976292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CABEE26D-D243-4518-BD93-C7E26CCA5F86}"/>
            </a:ext>
          </a:extLst>
        </xdr:cNvPr>
        <xdr:cNvSpPr/>
      </xdr:nvSpPr>
      <xdr:spPr>
        <a:xfrm>
          <a:off x="74533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47623</xdr:colOff>
      <xdr:row>10</xdr:row>
      <xdr:rowOff>61892</xdr:rowOff>
    </xdr:from>
    <xdr:to>
      <xdr:col>10</xdr:col>
      <xdr:colOff>962023</xdr:colOff>
      <xdr:row>10</xdr:row>
      <xdr:rowOff>976292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CCCF9656-5F7E-4128-8FC3-E623E6A4F1D9}"/>
            </a:ext>
          </a:extLst>
        </xdr:cNvPr>
        <xdr:cNvSpPr/>
      </xdr:nvSpPr>
      <xdr:spPr>
        <a:xfrm>
          <a:off x="84534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47623</xdr:colOff>
      <xdr:row>10</xdr:row>
      <xdr:rowOff>61892</xdr:rowOff>
    </xdr:from>
    <xdr:to>
      <xdr:col>11</xdr:col>
      <xdr:colOff>962023</xdr:colOff>
      <xdr:row>10</xdr:row>
      <xdr:rowOff>976292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C80D47BC-48E4-4030-A041-C2CEB7FF5E44}"/>
            </a:ext>
          </a:extLst>
        </xdr:cNvPr>
        <xdr:cNvSpPr/>
      </xdr:nvSpPr>
      <xdr:spPr>
        <a:xfrm>
          <a:off x="94535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47623</xdr:colOff>
      <xdr:row>10</xdr:row>
      <xdr:rowOff>61892</xdr:rowOff>
    </xdr:from>
    <xdr:to>
      <xdr:col>12</xdr:col>
      <xdr:colOff>962023</xdr:colOff>
      <xdr:row>10</xdr:row>
      <xdr:rowOff>976292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934CD76D-F264-4978-8D3C-4A217ACC6F86}"/>
            </a:ext>
          </a:extLst>
        </xdr:cNvPr>
        <xdr:cNvSpPr/>
      </xdr:nvSpPr>
      <xdr:spPr>
        <a:xfrm>
          <a:off x="104536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47623</xdr:colOff>
      <xdr:row>10</xdr:row>
      <xdr:rowOff>61892</xdr:rowOff>
    </xdr:from>
    <xdr:to>
      <xdr:col>13</xdr:col>
      <xdr:colOff>962023</xdr:colOff>
      <xdr:row>10</xdr:row>
      <xdr:rowOff>976292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F2728480-BA07-4D14-8662-B53D04ABB0FC}"/>
            </a:ext>
          </a:extLst>
        </xdr:cNvPr>
        <xdr:cNvSpPr/>
      </xdr:nvSpPr>
      <xdr:spPr>
        <a:xfrm>
          <a:off x="114538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7</xdr:row>
      <xdr:rowOff>49997</xdr:rowOff>
    </xdr:from>
    <xdr:to>
      <xdr:col>3</xdr:col>
      <xdr:colOff>954880</xdr:colOff>
      <xdr:row>7</xdr:row>
      <xdr:rowOff>964397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A1DD8F6B-8DF0-42E4-8EDC-4E45C07533AF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7</xdr:row>
      <xdr:rowOff>49997</xdr:rowOff>
    </xdr:from>
    <xdr:to>
      <xdr:col>4</xdr:col>
      <xdr:colOff>954880</xdr:colOff>
      <xdr:row>7</xdr:row>
      <xdr:rowOff>964397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D721D57C-CA37-4337-9E8A-3116E377C183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7</xdr:row>
      <xdr:rowOff>49997</xdr:rowOff>
    </xdr:from>
    <xdr:to>
      <xdr:col>5</xdr:col>
      <xdr:colOff>954880</xdr:colOff>
      <xdr:row>7</xdr:row>
      <xdr:rowOff>964397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A4D78FB8-384C-4E87-8057-1A3937D27C11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7</xdr:row>
      <xdr:rowOff>49997</xdr:rowOff>
    </xdr:from>
    <xdr:to>
      <xdr:col>6</xdr:col>
      <xdr:colOff>954880</xdr:colOff>
      <xdr:row>7</xdr:row>
      <xdr:rowOff>964397</xdr:rowOff>
    </xdr:to>
    <xdr:sp macro="" textlink="">
      <xdr:nvSpPr>
        <xdr:cNvPr id="140" name="Oval 139">
          <a:extLst>
            <a:ext uri="{FF2B5EF4-FFF2-40B4-BE49-F238E27FC236}">
              <a16:creationId xmlns:a16="http://schemas.microsoft.com/office/drawing/2014/main" id="{53495D29-4BD6-46FD-B424-DEFD47E7D650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7</xdr:row>
      <xdr:rowOff>49997</xdr:rowOff>
    </xdr:from>
    <xdr:to>
      <xdr:col>7</xdr:col>
      <xdr:colOff>954880</xdr:colOff>
      <xdr:row>7</xdr:row>
      <xdr:rowOff>964397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8FCFED4F-5AF3-47BC-9F36-4A9CBDAE9CD0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7</xdr:row>
      <xdr:rowOff>49997</xdr:rowOff>
    </xdr:from>
    <xdr:to>
      <xdr:col>8</xdr:col>
      <xdr:colOff>954880</xdr:colOff>
      <xdr:row>7</xdr:row>
      <xdr:rowOff>964397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397D59B9-3A3C-4F1B-AB1E-8C341C539B1E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7</xdr:row>
      <xdr:rowOff>49997</xdr:rowOff>
    </xdr:from>
    <xdr:to>
      <xdr:col>9</xdr:col>
      <xdr:colOff>954880</xdr:colOff>
      <xdr:row>7</xdr:row>
      <xdr:rowOff>964397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9F55DFF8-8979-4612-A827-7CFEAAE1FF3E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7</xdr:row>
      <xdr:rowOff>49997</xdr:rowOff>
    </xdr:from>
    <xdr:to>
      <xdr:col>10</xdr:col>
      <xdr:colOff>954880</xdr:colOff>
      <xdr:row>7</xdr:row>
      <xdr:rowOff>964397</xdr:rowOff>
    </xdr:to>
    <xdr:sp macro="" textlink="">
      <xdr:nvSpPr>
        <xdr:cNvPr id="144" name="Oval 143">
          <a:extLst>
            <a:ext uri="{FF2B5EF4-FFF2-40B4-BE49-F238E27FC236}">
              <a16:creationId xmlns:a16="http://schemas.microsoft.com/office/drawing/2014/main" id="{1F8FED59-95E0-4766-AB14-705CAC3A83C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7</xdr:row>
      <xdr:rowOff>49997</xdr:rowOff>
    </xdr:from>
    <xdr:to>
      <xdr:col>11</xdr:col>
      <xdr:colOff>954880</xdr:colOff>
      <xdr:row>7</xdr:row>
      <xdr:rowOff>964397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DD6B679C-4956-401B-B6C0-AD4BBEF7B47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7</xdr:row>
      <xdr:rowOff>49997</xdr:rowOff>
    </xdr:from>
    <xdr:to>
      <xdr:col>12</xdr:col>
      <xdr:colOff>954880</xdr:colOff>
      <xdr:row>7</xdr:row>
      <xdr:rowOff>964397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4D61D638-B2F1-47A3-887B-61CDD63809D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7</xdr:row>
      <xdr:rowOff>49997</xdr:rowOff>
    </xdr:from>
    <xdr:to>
      <xdr:col>13</xdr:col>
      <xdr:colOff>954880</xdr:colOff>
      <xdr:row>7</xdr:row>
      <xdr:rowOff>964397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55101A93-424C-40D2-BC7F-2B50B208900D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3D7-78A8-48E2-8443-67E0CE60E641}">
  <dimension ref="A1:BX194"/>
  <sheetViews>
    <sheetView showGridLines="0" zoomScale="90" zoomScaleNormal="90" workbookViewId="0">
      <pane ySplit="1" topLeftCell="A136" activePane="bottomLeft" state="frozen"/>
      <selection activeCell="BP23" sqref="BP23"/>
      <selection pane="bottomLeft" activeCell="AN12" sqref="AN12"/>
    </sheetView>
  </sheetViews>
  <sheetFormatPr defaultRowHeight="15" x14ac:dyDescent="0.25"/>
  <cols>
    <col min="1" max="1" width="6.85546875" bestFit="1" customWidth="1"/>
    <col min="2" max="18" width="4.28515625" customWidth="1"/>
    <col min="19" max="55" width="3.5703125" style="38" customWidth="1"/>
    <col min="56" max="56" width="4.42578125" style="38" customWidth="1"/>
    <col min="57" max="75" width="3.5703125" style="38" customWidth="1"/>
    <col min="76" max="76" width="3.42578125" bestFit="1" customWidth="1"/>
  </cols>
  <sheetData>
    <row r="1" spans="1:76" s="68" customFormat="1" ht="83.25" customHeight="1" x14ac:dyDescent="0.25">
      <c r="A1" s="67" t="s">
        <v>0</v>
      </c>
      <c r="B1" s="154" t="str">
        <f>IF('Panel Layout'!I20="YES",IF('Panel Layout'!C3="* * *","",'Panel Layout'!C3),"")</f>
        <v/>
      </c>
      <c r="C1" s="154" t="str">
        <f>IF('Panel Layout'!I20="YES",IF('Panel Layout'!E3="* * *","",'Panel Layout'!E3),"")</f>
        <v/>
      </c>
      <c r="D1" s="154" t="str">
        <f>IF('Panel Layout'!I20="YES",IF('Panel Layout'!J3="* * *","",'Panel Layout'!J3),"")</f>
        <v/>
      </c>
      <c r="E1" s="154" t="str">
        <f>IF('Panel Layout'!I20="YES",IF('Panel Layout'!N3="* * *","",'Panel Layout'!N3),"")</f>
        <v/>
      </c>
      <c r="F1" s="154" t="str">
        <f>IF('Panel Layout'!I20="YES",IF('Panel Layout'!P3="* * *","",'Panel Layout'!P3),"")</f>
        <v/>
      </c>
      <c r="G1" s="154" t="str">
        <f>IF('Panel Layout'!I20="YES",IF('Panel Layout'!S3="* * *","",'Panel Layout'!S3),"")</f>
        <v/>
      </c>
      <c r="H1" s="154" t="str">
        <f>IF('Panel Layout'!I20="YES",IF('Panel Layout'!U3="* * *","",'Panel Layout'!U3),"")</f>
        <v/>
      </c>
      <c r="I1" s="154" t="str">
        <f>IF('Panel Layout'!I20="YES",IF('Panel Layout'!X3="* * *","",'Panel Layout'!X3),"")</f>
        <v/>
      </c>
      <c r="J1" s="149" t="str">
        <f>IF('Panel Layout'!I20="YES",IF('Panel Layout'!C6="* * *","",'Panel Layout'!C6),"")</f>
        <v/>
      </c>
      <c r="K1" s="149" t="str">
        <f>IF('Panel Layout'!I20="YES",IF('Panel Layout'!E6="* * *","",'Panel Layout'!E6),"")</f>
        <v/>
      </c>
      <c r="L1" s="149" t="str">
        <f>IF('Panel Layout'!I20="YES",IF('Panel Layout'!J6="* * *","",'Panel Layout'!J6),"")</f>
        <v/>
      </c>
      <c r="M1" s="149" t="str">
        <f>IF('Panel Layout'!I20="YES",IF('Panel Layout'!N6="* * *","",'Panel Layout'!N6),"")</f>
        <v/>
      </c>
      <c r="N1" s="149" t="str">
        <f>IF('Panel Layout'!I20="YES",IF('Panel Layout'!P6="* * *","",'Panel Layout'!P6),"")</f>
        <v/>
      </c>
      <c r="O1" s="149" t="str">
        <f>IF('Panel Layout'!I20="YES",IF('Panel Layout'!S6="* * *","",'Panel Layout'!S6),"")</f>
        <v/>
      </c>
      <c r="P1" s="149" t="str">
        <f>IF('Panel Layout'!I20="YES",IF('Panel Layout'!V6="* * *","",'Panel Layout'!V6),"")</f>
        <v/>
      </c>
      <c r="Q1" s="149" t="str">
        <f>IF('Panel Layout'!I20="YES",IF('Panel Layout'!Y6="* * *","",'Panel Layout'!Y6),"")</f>
        <v/>
      </c>
      <c r="R1" s="150" t="str">
        <f>IF('Panel Layout'!I20="YES",IF('Panel Layout'!C9="* * *","",'Panel Layout'!C9),"")</f>
        <v/>
      </c>
      <c r="S1" s="150" t="str">
        <f>IF('Panel Layout'!I20="YES",IF('Panel Layout'!E9="* * *","",'Panel Layout'!E9),"")</f>
        <v/>
      </c>
      <c r="T1" s="150" t="str">
        <f>IF('Panel Layout'!I20="YES",IF('Panel Layout'!I9="* * *","",'Panel Layout'!I9),"")</f>
        <v/>
      </c>
      <c r="U1" s="150" t="str">
        <f>IF('Panel Layout'!I20="YES",IF('Panel Layout'!J9="* * *","",'Panel Layout'!J9),"")</f>
        <v/>
      </c>
      <c r="V1" s="150" t="str">
        <f>IF('Panel Layout'!I20="YES",IF('Panel Layout'!K9="* * *","",'Panel Layout'!K9),"")</f>
        <v/>
      </c>
      <c r="W1" s="150" t="str">
        <f>IF('Panel Layout'!I20="YES",IF('Panel Layout'!N9="* * *","",'Panel Layout'!N9),"")</f>
        <v/>
      </c>
      <c r="X1" s="150" t="str">
        <f>IF('Panel Layout'!I20="YES",IF('Panel Layout'!P9="* * *","",'Panel Layout'!P9),"")</f>
        <v/>
      </c>
      <c r="Y1" s="150" t="str">
        <f>IF('Panel Layout'!I20="YES",IF('Panel Layout'!S9="* * *","",'Panel Layout'!S9),"")</f>
        <v/>
      </c>
      <c r="Z1" s="150" t="str">
        <f>IF('Panel Layout'!I20="YES",IF('Panel Layout'!V9="* * *","",'Panel Layout'!V9),"")</f>
        <v/>
      </c>
      <c r="AA1" s="150" t="str">
        <f>IF('Panel Layout'!I20="YES",IF('Panel Layout'!W9="* * *","",'Panel Layout'!W9),"")</f>
        <v/>
      </c>
      <c r="AB1" s="150" t="str">
        <f>IF('Panel Layout'!I20="YES",IF('Panel Layout'!X9="* * *","",'Panel Layout'!X9),"")</f>
        <v/>
      </c>
      <c r="AC1" s="150" t="str">
        <f>IF('Panel Layout'!I20="YES",IF('Panel Layout'!Y9="* * *","",'Panel Layout'!Y9),"")</f>
        <v/>
      </c>
      <c r="AD1" s="151" t="str">
        <f>IF('Panel Layout'!I20="YES",IF('Panel Layout'!I12="* * *","",'Panel Layout'!I12),"")</f>
        <v/>
      </c>
      <c r="AE1" s="151" t="str">
        <f>IF('Panel Layout'!I20="YES",IF('Panel Layout'!J12="* * *","",'Panel Layout'!J12),"")</f>
        <v/>
      </c>
      <c r="AF1" s="151" t="str">
        <f>IF('Panel Layout'!I20="YES",IF('Panel Layout'!K12="* * *","",'Panel Layout'!K12),"")</f>
        <v/>
      </c>
      <c r="AG1" s="151" t="str">
        <f>IF('Panel Layout'!I20="YES",IF('Panel Layout'!N12="* * *","",'Panel Layout'!N12),"")</f>
        <v/>
      </c>
      <c r="AH1" s="151" t="str">
        <f>IF('Panel Layout'!I20="YES",IF('Panel Layout'!O12="* * *","",'Panel Layout'!O12),"")</f>
        <v/>
      </c>
      <c r="AI1" s="151" t="str">
        <f>IF('Panel Layout'!I20="YES",IF('Panel Layout'!P12="* * *","",'Panel Layout'!P12),"")</f>
        <v/>
      </c>
      <c r="AJ1" s="151" t="str">
        <f>IF('Panel Layout'!I20="YES",IF('Panel Layout'!S12="* * *","",'Panel Layout'!S12),"")</f>
        <v/>
      </c>
      <c r="AK1" s="151" t="str">
        <f>IF('Panel Layout'!I20="YES",IF('Panel Layout'!T12="* * *","",'Panel Layout'!T12),"")</f>
        <v/>
      </c>
      <c r="AL1" s="151" t="str">
        <f>IF('Panel Layout'!I20="YES",IF('Panel Layout'!U12="* * *","",'Panel Layout'!U12),"")</f>
        <v/>
      </c>
      <c r="AM1" s="151" t="str">
        <f>IF('Panel Layout'!I20="YES",IF('Panel Layout'!V12="* * *","",'Panel Layout'!V12),"")</f>
        <v/>
      </c>
      <c r="AN1" s="151" t="str">
        <f>IF('Panel Layout'!I20="YES",IF('Panel Layout'!W12="* * *","",'Panel Layout'!W12),"")</f>
        <v/>
      </c>
      <c r="AO1" s="151" t="str">
        <f>IF('Panel Layout'!I20="YES",IF('Panel Layout'!X12="* * *","",'Panel Layout'!X12),"")</f>
        <v/>
      </c>
      <c r="AP1" s="151" t="str">
        <f>IF('Panel Layout'!I20="YES",IF('Panel Layout'!Y12="* * *","",'Panel Layout'!Y12),"")</f>
        <v/>
      </c>
      <c r="AQ1" s="152" t="str">
        <f>IF('Panel Layout'!I20="YES",IF('Panel Layout'!M15="* * *","",'Panel Layout'!M15),"")</f>
        <v/>
      </c>
      <c r="AR1" s="152" t="str">
        <f>IF('Panel Layout'!I20="YES",IF('Panel Layout'!N15="* * *","",'Panel Layout'!N15),"")</f>
        <v/>
      </c>
      <c r="AS1" s="152" t="str">
        <f>IF('Panel Layout'!I20="YES",IF('Panel Layout'!O15="* * *","",'Panel Layout'!O15),"")</f>
        <v/>
      </c>
      <c r="AT1" s="152" t="str">
        <f>IF('Panel Layout'!I20="YES",IF('Panel Layout'!P15="* * *","",'Panel Layout'!P15),"")</f>
        <v/>
      </c>
      <c r="AU1" s="152" t="str">
        <f>IF('Panel Layout'!I20="YES",IF('Panel Layout'!Q15="* * *","",'Panel Layout'!Q15),"")</f>
        <v/>
      </c>
      <c r="AV1" s="152" t="str">
        <f>IF('Panel Layout'!I20="YES",IF('Panel Layout'!S15="* * *","",'Panel Layout'!S15),"")</f>
        <v/>
      </c>
      <c r="AW1" s="152" t="str">
        <f>IF('Panel Layout'!I20="YES",IF('Panel Layout'!T15="* * *","",'Panel Layout'!T15),"")</f>
        <v/>
      </c>
      <c r="AX1" s="152" t="str">
        <f>IF('Panel Layout'!I20="YES",IF('Panel Layout'!U15="* * *","",'Panel Layout'!U15),"")</f>
        <v/>
      </c>
      <c r="AY1" s="152" t="str">
        <f>IF('Panel Layout'!I20="YES",IF('Panel Layout'!V15="* * *","",'Panel Layout'!V15),"")</f>
        <v/>
      </c>
      <c r="AZ1" s="152" t="str">
        <f>IF('Panel Layout'!I20="YES",IF('Panel Layout'!W15="* * *","",'Panel Layout'!W15),"")</f>
        <v/>
      </c>
      <c r="BA1" s="152" t="str">
        <f>IF('Panel Layout'!I20="YES",IF('Panel Layout'!X15="* * *","",'Panel Layout'!X15),"")</f>
        <v/>
      </c>
      <c r="BB1" s="152" t="str">
        <f>IF('Panel Layout'!I20="YES",IF('Panel Layout'!Y15="* * *","",'Panel Layout'!Y15),"")</f>
        <v/>
      </c>
      <c r="BC1" s="153" t="str">
        <f>IF('Panel Layout'!I20="YES",IF('Panel Layout'!S18="* * *","",'Panel Layout'!S18),"")</f>
        <v/>
      </c>
      <c r="BD1" s="153" t="str">
        <f>IF('Panel Layout'!I20="YES",IF('Panel Layout'!T18="* * *","",'Panel Layout'!T18),"")</f>
        <v/>
      </c>
      <c r="BE1" s="153" t="str">
        <f>IF('Panel Layout'!I20="YES",IF('Panel Layout'!U18="* * *","",'Panel Layout'!U18),"")</f>
        <v/>
      </c>
      <c r="BF1" s="153" t="str">
        <f>IF('Panel Layout'!I20="YES",IF('Panel Layout'!V18="* * *","",'Panel Layout'!V18),"")</f>
        <v/>
      </c>
      <c r="BG1" s="153" t="str">
        <f>IF('Panel Layout'!I20="YES",IF('Panel Layout'!W18="* * *","",'Panel Layout'!W18),"")</f>
        <v/>
      </c>
      <c r="BH1" s="153" t="str">
        <f>IF('Panel Layout'!I20="YES",IF('Panel Layout'!X18="* * *","",'Panel Layout'!X18),"")</f>
        <v/>
      </c>
      <c r="BI1" s="153" t="str">
        <f>IF('Panel Layout'!I20="YES",IF('Panel Layout'!Y18="* * *","",'Panel Layout'!Y18),"")</f>
        <v/>
      </c>
      <c r="BJ1" s="154" t="str">
        <f>IF('Panel Layout'!E23="","",'Panel Layout'!E23)</f>
        <v>OFF</v>
      </c>
      <c r="BK1" s="154" t="str">
        <f>IF('Panel Layout'!J23="","",'Panel Layout'!J23)</f>
        <v>OFF</v>
      </c>
      <c r="BL1" s="154" t="str">
        <f>IF('Panel Layout'!O23="","",'Panel Layout'!O23)</f>
        <v>OFF</v>
      </c>
      <c r="BM1" s="154" t="str">
        <f>IF('Panel Layout'!S23="","",'Panel Layout'!S23)</f>
        <v>OFF</v>
      </c>
      <c r="BN1" s="154" t="str">
        <f>IF('Panel Layout'!V23="","",'Panel Layout'!V23)</f>
        <v>OFF</v>
      </c>
      <c r="BO1" s="154" t="str">
        <f>IF('Panel Layout'!Y23="","",'Panel Layout'!Y23)</f>
        <v>OFF</v>
      </c>
      <c r="BP1" s="154" t="str">
        <f>IF('Panel Layout'!$K$20="YES",AF!C4,"")</f>
        <v/>
      </c>
      <c r="BQ1" s="154" t="str">
        <f>IF('Panel Layout'!$K$20="YES",AF!D4,"")</f>
        <v/>
      </c>
      <c r="BR1" s="154" t="str">
        <f>IF('Panel Layout'!$K$20="YES",AF!E4,"")</f>
        <v/>
      </c>
      <c r="BS1" s="154" t="str">
        <f>IF('Panel Layout'!$K$20="YES",AF!F4,"")</f>
        <v/>
      </c>
      <c r="BT1" s="154" t="str">
        <f>IF('Panel Layout'!$K$20="YES",AF!G4,"")</f>
        <v/>
      </c>
      <c r="BU1" s="154" t="str">
        <f>IF('Panel Layout'!$K$20="YES",AF!H4,"")</f>
        <v/>
      </c>
      <c r="BV1" s="154" t="str">
        <f>IF('Panel Layout'!$K$20="YES",AF!I4,"")</f>
        <v/>
      </c>
      <c r="BW1" s="154" t="str">
        <f>IF('Panel Layout'!$K$20="YES",AF!J4,"")</f>
        <v/>
      </c>
      <c r="BX1" s="155" t="s">
        <v>1</v>
      </c>
    </row>
    <row r="2" spans="1:76" s="68" customFormat="1" ht="14.25" customHeight="1" x14ac:dyDescent="0.25">
      <c r="A2" s="80" t="s">
        <v>2</v>
      </c>
      <c r="B2" s="81">
        <v>0</v>
      </c>
      <c r="C2" s="81">
        <v>0</v>
      </c>
      <c r="D2" s="81">
        <v>0</v>
      </c>
      <c r="E2" s="81">
        <v>0</v>
      </c>
      <c r="F2" s="81">
        <v>0</v>
      </c>
      <c r="G2" s="81">
        <v>0</v>
      </c>
      <c r="H2" s="81">
        <v>0</v>
      </c>
      <c r="I2" s="81">
        <v>0</v>
      </c>
      <c r="J2" s="81">
        <v>0</v>
      </c>
      <c r="K2" s="81">
        <v>0</v>
      </c>
      <c r="L2" s="81">
        <v>0</v>
      </c>
      <c r="M2" s="81">
        <v>0</v>
      </c>
      <c r="N2" s="81">
        <v>0</v>
      </c>
      <c r="O2" s="81">
        <v>0</v>
      </c>
      <c r="P2" s="81">
        <v>0</v>
      </c>
      <c r="Q2" s="81">
        <v>0</v>
      </c>
      <c r="R2" s="81">
        <v>0</v>
      </c>
      <c r="S2" s="81">
        <v>0</v>
      </c>
      <c r="T2" s="81">
        <v>0</v>
      </c>
      <c r="U2" s="81">
        <v>0</v>
      </c>
      <c r="V2" s="81">
        <v>0</v>
      </c>
      <c r="W2" s="81">
        <v>0</v>
      </c>
      <c r="X2" s="81">
        <v>0</v>
      </c>
      <c r="Y2" s="81">
        <v>0</v>
      </c>
      <c r="Z2" s="81">
        <v>0</v>
      </c>
      <c r="AA2" s="81">
        <v>0</v>
      </c>
      <c r="AB2" s="81">
        <v>0</v>
      </c>
      <c r="AC2" s="81">
        <v>0</v>
      </c>
      <c r="AD2" s="81">
        <v>0</v>
      </c>
      <c r="AE2" s="81">
        <v>0</v>
      </c>
      <c r="AF2" s="81">
        <v>0</v>
      </c>
      <c r="AG2" s="81">
        <v>0</v>
      </c>
      <c r="AH2" s="81">
        <v>0</v>
      </c>
      <c r="AI2" s="81">
        <v>0</v>
      </c>
      <c r="AJ2" s="81">
        <v>0</v>
      </c>
      <c r="AK2" s="81">
        <v>0</v>
      </c>
      <c r="AL2" s="81">
        <v>0</v>
      </c>
      <c r="AM2" s="81">
        <v>0</v>
      </c>
      <c r="AN2" s="81">
        <v>0</v>
      </c>
      <c r="AO2" s="81">
        <v>0</v>
      </c>
      <c r="AP2" s="81">
        <v>0</v>
      </c>
      <c r="AQ2" s="81">
        <v>0</v>
      </c>
      <c r="AR2" s="81">
        <v>0</v>
      </c>
      <c r="AS2" s="81">
        <v>0</v>
      </c>
      <c r="AT2" s="81">
        <v>0</v>
      </c>
      <c r="AU2" s="81">
        <v>0</v>
      </c>
      <c r="AV2" s="81">
        <v>0</v>
      </c>
      <c r="AW2" s="81">
        <v>0</v>
      </c>
      <c r="AX2" s="81">
        <v>0</v>
      </c>
      <c r="AY2" s="81">
        <v>0</v>
      </c>
      <c r="AZ2" s="81">
        <v>0</v>
      </c>
      <c r="BA2" s="81">
        <v>0</v>
      </c>
      <c r="BB2" s="81">
        <v>0</v>
      </c>
      <c r="BC2" s="81">
        <v>0</v>
      </c>
      <c r="BD2" s="81">
        <v>0</v>
      </c>
      <c r="BE2" s="81">
        <v>0</v>
      </c>
      <c r="BF2" s="81">
        <v>0</v>
      </c>
      <c r="BG2" s="81">
        <v>0</v>
      </c>
      <c r="BH2" s="81">
        <v>0</v>
      </c>
      <c r="BI2" s="81">
        <v>0</v>
      </c>
      <c r="BJ2" s="81">
        <v>0</v>
      </c>
      <c r="BK2" s="81">
        <v>0</v>
      </c>
      <c r="BL2" s="81">
        <v>0</v>
      </c>
      <c r="BM2" s="81">
        <v>0</v>
      </c>
      <c r="BN2" s="81">
        <v>0</v>
      </c>
      <c r="BO2" s="81">
        <v>0</v>
      </c>
      <c r="BP2" s="81">
        <v>0</v>
      </c>
      <c r="BQ2" s="81">
        <v>0</v>
      </c>
      <c r="BR2" s="81">
        <v>0</v>
      </c>
      <c r="BS2" s="81">
        <v>0</v>
      </c>
      <c r="BT2" s="81">
        <v>0</v>
      </c>
      <c r="BU2" s="81">
        <v>0</v>
      </c>
      <c r="BV2" s="81">
        <v>0</v>
      </c>
      <c r="BW2" s="81">
        <v>0</v>
      </c>
      <c r="BX2" s="81">
        <v>0</v>
      </c>
    </row>
    <row r="3" spans="1:76" s="68" customFormat="1" ht="14.25" customHeight="1" x14ac:dyDescent="0.25">
      <c r="A3" s="216">
        <v>320375</v>
      </c>
      <c r="B3" s="69" t="str" cm="1">
        <f t="array" ref="B3">IF(B$1="","",INDEX(Library!$C$1:$HY$183,ROW(B3)-1,MATCH(B$1,Library!$C$1:$HY$1,0)))</f>
        <v/>
      </c>
      <c r="C3" s="69" t="str" cm="1">
        <f t="array" ref="C3">IF(C$1="","",INDEX(Library!$C$1:$HY$183,ROW(C3)-1,MATCH(C$1,Library!$C$1:$HY$1,0)))</f>
        <v/>
      </c>
      <c r="D3" s="69" t="str" cm="1">
        <f t="array" ref="D3">IF(D$1="","",INDEX(Library!$C$1:$HY$183,ROW(D3)-1,MATCH(D$1,Library!$C$1:$HY$1,0)))</f>
        <v/>
      </c>
      <c r="E3" s="69" t="str" cm="1">
        <f t="array" ref="E3">IF(E$1="","",INDEX(Library!$C$1:$HY$183,ROW(E3)-1,MATCH(E$1,Library!$C$1:$HY$1,0)))</f>
        <v/>
      </c>
      <c r="F3" s="69" t="str" cm="1">
        <f t="array" ref="F3">IF(F$1="","",INDEX(Library!$C$1:$HY$183,ROW(F3)-1,MATCH(F$1,Library!$C$1:$HY$1,0)))</f>
        <v/>
      </c>
      <c r="G3" s="69" t="str" cm="1">
        <f t="array" ref="G3">IF(G$1="","",INDEX(Library!$C$1:$HY$183,ROW(G3)-1,MATCH(G$1,Library!$C$1:$HY$1,0)))</f>
        <v/>
      </c>
      <c r="H3" s="69" t="str" cm="1">
        <f t="array" ref="H3">IF(H$1="","",INDEX(Library!$C$1:$HY$183,ROW(H3)-1,MATCH(H$1,Library!$C$1:$HY$1,0)))</f>
        <v/>
      </c>
      <c r="I3" s="69" t="str" cm="1">
        <f t="array" ref="I3">IF(I$1="","",INDEX(Library!$C$1:$HY$183,ROW(I3)-1,MATCH(I$1,Library!$C$1:$HY$1,0)))</f>
        <v/>
      </c>
      <c r="J3" s="69" t="str" cm="1">
        <f t="array" ref="J3">IF(J$1="","",INDEX(Library!$C$1:$HY$183,ROW(J3)-1,MATCH(J$1,Library!$C$1:$HY$1,0)))</f>
        <v/>
      </c>
      <c r="K3" s="69" t="str" cm="1">
        <f t="array" ref="K3">IF(K$1="","",INDEX(Library!$C$1:$HY$183,ROW(K3)-1,MATCH(K$1,Library!$C$1:$HY$1,0)))</f>
        <v/>
      </c>
      <c r="L3" s="69" t="str" cm="1">
        <f t="array" ref="L3">IF(L$1="","",INDEX(Library!$C$1:$HY$183,ROW(L3)-1,MATCH(L$1,Library!$C$1:$HY$1,0)))</f>
        <v/>
      </c>
      <c r="M3" s="69" t="str" cm="1">
        <f t="array" ref="M3">IF(M$1="","",INDEX(Library!$C$1:$HY$183,ROW(M3)-1,MATCH(M$1,Library!$C$1:$HY$1,0)))</f>
        <v/>
      </c>
      <c r="N3" s="69" t="str" cm="1">
        <f t="array" ref="N3">IF(N$1="","",INDEX(Library!$C$1:$HY$183,ROW(N3)-1,MATCH(N$1,Library!$C$1:$HY$1,0)))</f>
        <v/>
      </c>
      <c r="O3" s="69" t="str" cm="1">
        <f t="array" ref="O3">IF(O$1="","",INDEX(Library!$C$1:$HY$183,ROW(O3)-1,MATCH(O$1,Library!$C$1:$HY$1,0)))</f>
        <v/>
      </c>
      <c r="P3" s="69" t="str" cm="1">
        <f t="array" ref="P3">IF(P$1="","",INDEX(Library!$C$1:$HY$183,ROW(P3)-1,MATCH(P$1,Library!$C$1:$HY$1,0)))</f>
        <v/>
      </c>
      <c r="Q3" s="69" t="str" cm="1">
        <f t="array" ref="Q3">IF(Q$1="","",INDEX(Library!$C$1:$HY$183,ROW(Q3)-1,MATCH(Q$1,Library!$C$1:$HY$1,0)))</f>
        <v/>
      </c>
      <c r="R3" s="69" t="str" cm="1">
        <f t="array" ref="R3">IF(R$1="","",INDEX(Library!$C$1:$HY$183,ROW(R3)-1,MATCH(R$1,Library!$C$1:$HY$1,0)))</f>
        <v/>
      </c>
      <c r="S3" s="69" t="str" cm="1">
        <f t="array" ref="S3">IF(S$1="","",INDEX(Library!$C$1:$HY$183,ROW(S3)-1,MATCH(S$1,Library!$C$1:$HY$1,0)))</f>
        <v/>
      </c>
      <c r="T3" s="69" t="str" cm="1">
        <f t="array" ref="T3">IF(T$1="","",INDEX(Library!$C$1:$HY$183,ROW(T3)-1,MATCH(T$1,Library!$C$1:$HY$1,0)))</f>
        <v/>
      </c>
      <c r="U3" s="69" t="str" cm="1">
        <f t="array" ref="U3">IF(U$1="","",INDEX(Library!$C$1:$HY$183,ROW(U3)-1,MATCH(U$1,Library!$C$1:$HY$1,0)))</f>
        <v/>
      </c>
      <c r="V3" s="69" t="str" cm="1">
        <f t="array" ref="V3">IF(V$1="","",INDEX(Library!$C$1:$HY$183,ROW(V3)-1,MATCH(V$1,Library!$C$1:$HY$1,0)))</f>
        <v/>
      </c>
      <c r="W3" s="69" t="str" cm="1">
        <f t="array" ref="W3">IF(W$1="","",INDEX(Library!$C$1:$HY$183,ROW(W3)-1,MATCH(W$1,Library!$C$1:$HY$1,0)))</f>
        <v/>
      </c>
      <c r="X3" s="69" t="str" cm="1">
        <f t="array" ref="X3">IF(X$1="","",INDEX(Library!$C$1:$HY$183,ROW(X3)-1,MATCH(X$1,Library!$C$1:$HY$1,0)))</f>
        <v/>
      </c>
      <c r="Y3" s="69" t="str" cm="1">
        <f t="array" ref="Y3">IF(Y$1="","",INDEX(Library!$C$1:$HY$183,ROW(Y3)-1,MATCH(Y$1,Library!$C$1:$HY$1,0)))</f>
        <v/>
      </c>
      <c r="Z3" s="69" t="str" cm="1">
        <f t="array" ref="Z3">IF(Z$1="","",INDEX(Library!$C$1:$HY$183,ROW(Z3)-1,MATCH(Z$1,Library!$C$1:$HY$1,0)))</f>
        <v/>
      </c>
      <c r="AA3" s="69" t="str" cm="1">
        <f t="array" ref="AA3">IF(AA$1="","",INDEX(Library!$C$1:$HY$183,ROW(AA3)-1,MATCH(AA$1,Library!$C$1:$HY$1,0)))</f>
        <v/>
      </c>
      <c r="AB3" s="69" t="str" cm="1">
        <f t="array" ref="AB3">IF(AB$1="","",INDEX(Library!$C$1:$HY$183,ROW(AB3)-1,MATCH(AB$1,Library!$C$1:$HY$1,0)))</f>
        <v/>
      </c>
      <c r="AC3" s="69" t="str" cm="1">
        <f t="array" ref="AC3">IF(AC$1="","",INDEX(Library!$C$1:$HY$183,ROW(AC3)-1,MATCH(AC$1,Library!$C$1:$HY$1,0)))</f>
        <v/>
      </c>
      <c r="AD3" s="69" t="str" cm="1">
        <f t="array" ref="AD3">IF(AD$1="","",INDEX(Library!$C$1:$HY$183,ROW(AD3)-1,MATCH(AD$1,Library!$C$1:$HY$1,0)))</f>
        <v/>
      </c>
      <c r="AE3" s="69" t="str" cm="1">
        <f t="array" ref="AE3">IF(AE$1="","",INDEX(Library!$C$1:$HY$183,ROW(AE3)-1,MATCH(AE$1,Library!$C$1:$HY$1,0)))</f>
        <v/>
      </c>
      <c r="AF3" s="69" t="str" cm="1">
        <f t="array" ref="AF3">IF(AF$1="","",INDEX(Library!$C$1:$HY$183,ROW(AF3)-1,MATCH(AF$1,Library!$C$1:$HY$1,0)))</f>
        <v/>
      </c>
      <c r="AG3" s="69" t="str" cm="1">
        <f t="array" ref="AG3">IF(AG$1="","",INDEX(Library!$C$1:$HY$183,ROW(AG3)-1,MATCH(AG$1,Library!$C$1:$HY$1,0)))</f>
        <v/>
      </c>
      <c r="AH3" s="69" t="str" cm="1">
        <f t="array" ref="AH3">IF(AH$1="","",INDEX(Library!$C$1:$HY$183,ROW(AH3)-1,MATCH(AH$1,Library!$C$1:$HY$1,0)))</f>
        <v/>
      </c>
      <c r="AI3" s="69" t="str" cm="1">
        <f t="array" ref="AI3">IF(AI$1="","",INDEX(Library!$C$1:$HY$183,ROW(AI3)-1,MATCH(AI$1,Library!$C$1:$HY$1,0)))</f>
        <v/>
      </c>
      <c r="AJ3" s="69" t="str" cm="1">
        <f t="array" ref="AJ3">IF(AJ$1="","",INDEX(Library!$C$1:$HY$183,ROW(AJ3)-1,MATCH(AJ$1,Library!$C$1:$HY$1,0)))</f>
        <v/>
      </c>
      <c r="AK3" s="69" t="str" cm="1">
        <f t="array" ref="AK3">IF(AK$1="","",INDEX(Library!$C$1:$HY$183,ROW(AK3)-1,MATCH(AK$1,Library!$C$1:$HY$1,0)))</f>
        <v/>
      </c>
      <c r="AL3" s="69" t="str" cm="1">
        <f t="array" ref="AL3">IF(AL$1="","",INDEX(Library!$C$1:$HY$183,ROW(AL3)-1,MATCH(AL$1,Library!$C$1:$HY$1,0)))</f>
        <v/>
      </c>
      <c r="AM3" s="69" t="str" cm="1">
        <f t="array" ref="AM3">IF(AM$1="","",INDEX(Library!$C$1:$HY$183,ROW(AM3)-1,MATCH(AM$1,Library!$C$1:$HY$1,0)))</f>
        <v/>
      </c>
      <c r="AN3" s="69" t="str" cm="1">
        <f t="array" ref="AN3">IF(AN$1="","",INDEX(Library!$C$1:$HY$183,ROW(AN3)-1,MATCH(AN$1,Library!$C$1:$HY$1,0)))</f>
        <v/>
      </c>
      <c r="AO3" s="69" t="str" cm="1">
        <f t="array" ref="AO3">IF(AO$1="","",INDEX(Library!$C$1:$HY$183,ROW(AO3)-1,MATCH(AO$1,Library!$C$1:$HY$1,0)))</f>
        <v/>
      </c>
      <c r="AP3" s="69" t="str" cm="1">
        <f t="array" ref="AP3">IF(AP$1="","",INDEX(Library!$C$1:$HY$183,ROW(AP3)-1,MATCH(AP$1,Library!$C$1:$HY$1,0)))</f>
        <v/>
      </c>
      <c r="AQ3" s="69" t="str" cm="1">
        <f t="array" ref="AQ3">IF(AQ$1="","",INDEX(Library!$C$1:$HY$183,ROW(AQ3)-1,MATCH(AQ$1,Library!$C$1:$HY$1,0)))</f>
        <v/>
      </c>
      <c r="AR3" s="69" t="str" cm="1">
        <f t="array" ref="AR3">IF(AR$1="","",INDEX(Library!$C$1:$HY$183,ROW(AR3)-1,MATCH(AR$1,Library!$C$1:$HY$1,0)))</f>
        <v/>
      </c>
      <c r="AS3" s="69" t="str" cm="1">
        <f t="array" ref="AS3">IF(AS$1="","",INDEX(Library!$C$1:$HY$183,ROW(AS3)-1,MATCH(AS$1,Library!$C$1:$HY$1,0)))</f>
        <v/>
      </c>
      <c r="AT3" s="69" t="str" cm="1">
        <f t="array" ref="AT3">IF(AT$1="","",INDEX(Library!$C$1:$HY$183,ROW(AT3)-1,MATCH(AT$1,Library!$C$1:$HY$1,0)))</f>
        <v/>
      </c>
      <c r="AU3" s="69" t="str" cm="1">
        <f t="array" ref="AU3">IF(AU$1="","",INDEX(Library!$C$1:$HY$183,ROW(AU3)-1,MATCH(AU$1,Library!$C$1:$HY$1,0)))</f>
        <v/>
      </c>
      <c r="AV3" s="69" t="str" cm="1">
        <f t="array" ref="AV3">IF(AV$1="","",INDEX(Library!$C$1:$HY$183,ROW(AV3)-1,MATCH(AV$1,Library!$C$1:$HY$1,0)))</f>
        <v/>
      </c>
      <c r="AW3" s="69" t="str" cm="1">
        <f t="array" ref="AW3">IF(AW$1="","",INDEX(Library!$C$1:$HY$183,ROW(AW3)-1,MATCH(AW$1,Library!$C$1:$HY$1,0)))</f>
        <v/>
      </c>
      <c r="AX3" s="69" t="str" cm="1">
        <f t="array" ref="AX3">IF(AX$1="","",INDEX(Library!$C$1:$HY$183,ROW(AX3)-1,MATCH(AX$1,Library!$C$1:$HY$1,0)))</f>
        <v/>
      </c>
      <c r="AY3" s="69" t="str" cm="1">
        <f t="array" ref="AY3">IF(AY$1="","",INDEX(Library!$C$1:$HY$183,ROW(AY3)-1,MATCH(AY$1,Library!$C$1:$HY$1,0)))</f>
        <v/>
      </c>
      <c r="AZ3" s="69" t="str" cm="1">
        <f t="array" ref="AZ3">IF(AZ$1="","",INDEX(Library!$C$1:$HY$183,ROW(AZ3)-1,MATCH(AZ$1,Library!$C$1:$HY$1,0)))</f>
        <v/>
      </c>
      <c r="BA3" s="69" t="str" cm="1">
        <f t="array" ref="BA3">IF(BA$1="","",INDEX(Library!$C$1:$HY$183,ROW(BA3)-1,MATCH(BA$1,Library!$C$1:$HY$1,0)))</f>
        <v/>
      </c>
      <c r="BB3" s="69" t="str" cm="1">
        <f t="array" ref="BB3">IF(BB$1="","",INDEX(Library!$C$1:$HY$183,ROW(BB3)-1,MATCH(BB$1,Library!$C$1:$HY$1,0)))</f>
        <v/>
      </c>
      <c r="BC3" s="69" t="str" cm="1">
        <f t="array" ref="BC3">IF(BC$1="","",INDEX(Library!$C$1:$HY$183,ROW(BC3)-1,MATCH(BC$1,Library!$C$1:$HY$1,0)))</f>
        <v/>
      </c>
      <c r="BD3" s="69" t="str" cm="1">
        <f t="array" ref="BD3">IF(BD$1="","",INDEX(Library!$C$1:$HY$183,ROW(BD3)-1,MATCH(BD$1,Library!$C$1:$HY$1,0)))</f>
        <v/>
      </c>
      <c r="BE3" s="69" t="str" cm="1">
        <f t="array" ref="BE3">IF(BE$1="","",INDEX(Library!$C$1:$HY$183,ROW(BE3)-1,MATCH(BE$1,Library!$C$1:$HY$1,0)))</f>
        <v/>
      </c>
      <c r="BF3" s="69" t="str" cm="1">
        <f t="array" ref="BF3">IF(BF$1="","",INDEX(Library!$C$1:$HY$183,ROW(BF3)-1,MATCH(BF$1,Library!$C$1:$HY$1,0)))</f>
        <v/>
      </c>
      <c r="BG3" s="69" t="str" cm="1">
        <f t="array" ref="BG3">IF(BG$1="","",INDEX(Library!$C$1:$HY$183,ROW(BG3)-1,MATCH(BG$1,Library!$C$1:$HY$1,0)))</f>
        <v/>
      </c>
      <c r="BH3" s="69" t="str" cm="1">
        <f t="array" ref="BH3">IF(BH$1="","",INDEX(Library!$C$1:$HY$183,ROW(BH3)-1,MATCH(BH$1,Library!$C$1:$HY$1,0)))</f>
        <v/>
      </c>
      <c r="BI3" s="69" t="str" cm="1">
        <f t="array" ref="BI3">IF(BI$1="","",INDEX(Library!$C$1:$HY$183,ROW(BI3)-1,MATCH(BI$1,Library!$C$1:$HY$1,0)))</f>
        <v/>
      </c>
      <c r="BJ3" s="69" cm="1">
        <f t="array" ref="BJ3">IF(BJ$1="","",INDEX(Library!$C$1:$HY$183,ROW(BJ3)-1,MATCH(BJ$1,Library!$C$1:$HY$1,0)))</f>
        <v>0</v>
      </c>
      <c r="BK3" s="69" cm="1">
        <f t="array" ref="BK3">IF(BK$1="","",INDEX(Library!$C$1:$HY$183,ROW(BK3)-1,MATCH(BK$1,Library!$C$1:$HY$1,0)))</f>
        <v>0</v>
      </c>
      <c r="BL3" s="69" cm="1">
        <f t="array" ref="BL3">IF(BL$1="","",INDEX(Library!$C$1:$HY$183,ROW(BL3)-1,MATCH(BL$1,Library!$C$1:$HY$1,0)))</f>
        <v>0</v>
      </c>
      <c r="BM3" s="69" cm="1">
        <f t="array" ref="BM3">IF(BM$1="","",INDEX(Library!$C$1:$HY$183,ROW(BM3)-1,MATCH(BM$1,Library!$C$1:$HY$1,0)))</f>
        <v>0</v>
      </c>
      <c r="BN3" s="69" cm="1">
        <f t="array" ref="BN3">IF(BN$1="","",INDEX(Library!$C$1:$HY$183,ROW(BN3)-1,MATCH(BN$1,Library!$C$1:$HY$1,0)))</f>
        <v>0</v>
      </c>
      <c r="BO3" s="69" cm="1">
        <f t="array" ref="BO3">IF(BO$1="","",INDEX(Library!$C$1:$HY$183,ROW(BO3)-1,MATCH(BO$1,Library!$C$1:$HY$1,0)))</f>
        <v>0</v>
      </c>
      <c r="BP3" s="69" t="str" cm="1">
        <f t="array" ref="BP3">IF(BP$1="","",INDEX(AF!$C$15:$J$196,ROW(BP3)-2,MATCH(BP$1,AF!$C$4:$J$4,0)))</f>
        <v/>
      </c>
      <c r="BQ3" s="69" t="str" cm="1">
        <f t="array" ref="BQ3">IF(BQ$1="","",INDEX(AF!$C$15:$J$196,ROW(BQ3)-2,MATCH(BQ$1,AF!$C$4:$J$4,0)))</f>
        <v/>
      </c>
      <c r="BR3" s="69" t="str" cm="1">
        <f t="array" ref="BR3">IF(BR$1="","",INDEX(AF!$C$15:$J$196,ROW(BR3)-2,MATCH(BR$1,AF!$C$4:$J$4,0)))</f>
        <v/>
      </c>
      <c r="BS3" s="69" t="str" cm="1">
        <f t="array" ref="BS3">IF(BS$1="","",INDEX(AF!$C$15:$J$196,ROW(BS3)-2,MATCH(BS$1,AF!$C$4:$J$4,0)))</f>
        <v/>
      </c>
      <c r="BT3" s="69" t="str" cm="1">
        <f t="array" ref="BT3">IF(BT$1="","",INDEX(AF!$C$15:$J$196,ROW(BT3)-2,MATCH(BT$1,AF!$C$4:$J$4,0)))</f>
        <v/>
      </c>
      <c r="BU3" s="69" t="str" cm="1">
        <f t="array" ref="BU3">IF(BU$1="","",INDEX(AF!$C$15:$J$196,ROW(BU3)-2,MATCH(BU$1,AF!$C$4:$J$4,0)))</f>
        <v/>
      </c>
      <c r="BV3" s="69" t="str" cm="1">
        <f t="array" ref="BV3">IF(BV$1="","",INDEX(AF!$C$15:$J$196,ROW(BV3)-2,MATCH(BV$1,AF!$C$4:$J$4,0)))</f>
        <v/>
      </c>
      <c r="BW3" s="69" t="str" cm="1">
        <f t="array" ref="BW3">IF(BW$1="","",INDEX(AF!$C$15:$J$196,ROW(BW3)-2,MATCH(BW$1,AF!$C$4:$J$4,0)))</f>
        <v/>
      </c>
      <c r="BX3" s="156">
        <v>0</v>
      </c>
    </row>
    <row r="4" spans="1:76" s="68" customFormat="1" ht="14.25" customHeight="1" x14ac:dyDescent="0.25">
      <c r="A4" s="216">
        <v>320432</v>
      </c>
      <c r="B4" s="69" t="str" cm="1">
        <f t="array" ref="B4">IF(B$1="","",INDEX(Library!$C$1:$HY$183,ROW(B4)-1,MATCH(B$1,Library!$C$1:$HY$1,0)))</f>
        <v/>
      </c>
      <c r="C4" s="69" t="str" cm="1">
        <f t="array" ref="C4">IF(C$1="","",INDEX(Library!$C$1:$HY$183,ROW(C4)-1,MATCH(C$1,Library!$C$1:$HY$1,0)))</f>
        <v/>
      </c>
      <c r="D4" s="69" t="str" cm="1">
        <f t="array" ref="D4">IF(D$1="","",INDEX(Library!$C$1:$HY$183,ROW(D4)-1,MATCH(D$1,Library!$C$1:$HY$1,0)))</f>
        <v/>
      </c>
      <c r="E4" s="69" t="str" cm="1">
        <f t="array" ref="E4">IF(E$1="","",INDEX(Library!$C$1:$HY$183,ROW(E4)-1,MATCH(E$1,Library!$C$1:$HY$1,0)))</f>
        <v/>
      </c>
      <c r="F4" s="69" t="str" cm="1">
        <f t="array" ref="F4">IF(F$1="","",INDEX(Library!$C$1:$HY$183,ROW(F4)-1,MATCH(F$1,Library!$C$1:$HY$1,0)))</f>
        <v/>
      </c>
      <c r="G4" s="69" t="str" cm="1">
        <f t="array" ref="G4">IF(G$1="","",INDEX(Library!$C$1:$HY$183,ROW(G4)-1,MATCH(G$1,Library!$C$1:$HY$1,0)))</f>
        <v/>
      </c>
      <c r="H4" s="69" t="str" cm="1">
        <f t="array" ref="H4">IF(H$1="","",INDEX(Library!$C$1:$HY$183,ROW(H4)-1,MATCH(H$1,Library!$C$1:$HY$1,0)))</f>
        <v/>
      </c>
      <c r="I4" s="69" t="str" cm="1">
        <f t="array" ref="I4">IF(I$1="","",INDEX(Library!$C$1:$HY$183,ROW(I4)-1,MATCH(I$1,Library!$C$1:$HY$1,0)))</f>
        <v/>
      </c>
      <c r="J4" s="69" t="str" cm="1">
        <f t="array" ref="J4">IF(J$1="","",INDEX(Library!$C$1:$HY$183,ROW(J4)-1,MATCH(J$1,Library!$C$1:$HY$1,0)))</f>
        <v/>
      </c>
      <c r="K4" s="69" t="str" cm="1">
        <f t="array" ref="K4">IF(K$1="","",INDEX(Library!$C$1:$HY$183,ROW(K4)-1,MATCH(K$1,Library!$C$1:$HY$1,0)))</f>
        <v/>
      </c>
      <c r="L4" s="69" t="str" cm="1">
        <f t="array" ref="L4">IF(L$1="","",INDEX(Library!$C$1:$HY$183,ROW(L4)-1,MATCH(L$1,Library!$C$1:$HY$1,0)))</f>
        <v/>
      </c>
      <c r="M4" s="69" t="str" cm="1">
        <f t="array" ref="M4">IF(M$1="","",INDEX(Library!$C$1:$HY$183,ROW(M4)-1,MATCH(M$1,Library!$C$1:$HY$1,0)))</f>
        <v/>
      </c>
      <c r="N4" s="69" t="str" cm="1">
        <f t="array" ref="N4">IF(N$1="","",INDEX(Library!$C$1:$HY$183,ROW(N4)-1,MATCH(N$1,Library!$C$1:$HY$1,0)))</f>
        <v/>
      </c>
      <c r="O4" s="69" t="str" cm="1">
        <f t="array" ref="O4">IF(O$1="","",INDEX(Library!$C$1:$HY$183,ROW(O4)-1,MATCH(O$1,Library!$C$1:$HY$1,0)))</f>
        <v/>
      </c>
      <c r="P4" s="69" t="str" cm="1">
        <f t="array" ref="P4">IF(P$1="","",INDEX(Library!$C$1:$HY$183,ROW(P4)-1,MATCH(P$1,Library!$C$1:$HY$1,0)))</f>
        <v/>
      </c>
      <c r="Q4" s="69" t="str" cm="1">
        <f t="array" ref="Q4">IF(Q$1="","",INDEX(Library!$C$1:$HY$183,ROW(Q4)-1,MATCH(Q$1,Library!$C$1:$HY$1,0)))</f>
        <v/>
      </c>
      <c r="R4" s="69" t="str" cm="1">
        <f t="array" ref="R4">IF(R$1="","",INDEX(Library!$C$1:$HY$183,ROW(R4)-1,MATCH(R$1,Library!$C$1:$HY$1,0)))</f>
        <v/>
      </c>
      <c r="S4" s="69" t="str" cm="1">
        <f t="array" ref="S4">IF(S$1="","",INDEX(Library!$C$1:$HY$183,ROW(S4)-1,MATCH(S$1,Library!$C$1:$HY$1,0)))</f>
        <v/>
      </c>
      <c r="T4" s="69" t="str" cm="1">
        <f t="array" ref="T4">IF(T$1="","",INDEX(Library!$C$1:$HY$183,ROW(T4)-1,MATCH(T$1,Library!$C$1:$HY$1,0)))</f>
        <v/>
      </c>
      <c r="U4" s="69" t="str" cm="1">
        <f t="array" ref="U4">IF(U$1="","",INDEX(Library!$C$1:$HY$183,ROW(U4)-1,MATCH(U$1,Library!$C$1:$HY$1,0)))</f>
        <v/>
      </c>
      <c r="V4" s="69" t="str" cm="1">
        <f t="array" ref="V4">IF(V$1="","",INDEX(Library!$C$1:$HY$183,ROW(V4)-1,MATCH(V$1,Library!$C$1:$HY$1,0)))</f>
        <v/>
      </c>
      <c r="W4" s="69" t="str" cm="1">
        <f t="array" ref="W4">IF(W$1="","",INDEX(Library!$C$1:$HY$183,ROW(W4)-1,MATCH(W$1,Library!$C$1:$HY$1,0)))</f>
        <v/>
      </c>
      <c r="X4" s="69" t="str" cm="1">
        <f t="array" ref="X4">IF(X$1="","",INDEX(Library!$C$1:$HY$183,ROW(X4)-1,MATCH(X$1,Library!$C$1:$HY$1,0)))</f>
        <v/>
      </c>
      <c r="Y4" s="69" t="str" cm="1">
        <f t="array" ref="Y4">IF(Y$1="","",INDEX(Library!$C$1:$HY$183,ROW(Y4)-1,MATCH(Y$1,Library!$C$1:$HY$1,0)))</f>
        <v/>
      </c>
      <c r="Z4" s="69" t="str" cm="1">
        <f t="array" ref="Z4">IF(Z$1="","",INDEX(Library!$C$1:$HY$183,ROW(Z4)-1,MATCH(Z$1,Library!$C$1:$HY$1,0)))</f>
        <v/>
      </c>
      <c r="AA4" s="69" t="str" cm="1">
        <f t="array" ref="AA4">IF(AA$1="","",INDEX(Library!$C$1:$HY$183,ROW(AA4)-1,MATCH(AA$1,Library!$C$1:$HY$1,0)))</f>
        <v/>
      </c>
      <c r="AB4" s="69" t="str" cm="1">
        <f t="array" ref="AB4">IF(AB$1="","",INDEX(Library!$C$1:$HY$183,ROW(AB4)-1,MATCH(AB$1,Library!$C$1:$HY$1,0)))</f>
        <v/>
      </c>
      <c r="AC4" s="69" t="str" cm="1">
        <f t="array" ref="AC4">IF(AC$1="","",INDEX(Library!$C$1:$HY$183,ROW(AC4)-1,MATCH(AC$1,Library!$C$1:$HY$1,0)))</f>
        <v/>
      </c>
      <c r="AD4" s="69" t="str" cm="1">
        <f t="array" ref="AD4">IF(AD$1="","",INDEX(Library!$C$1:$HY$183,ROW(AD4)-1,MATCH(AD$1,Library!$C$1:$HY$1,0)))</f>
        <v/>
      </c>
      <c r="AE4" s="69" t="str" cm="1">
        <f t="array" ref="AE4">IF(AE$1="","",INDEX(Library!$C$1:$HY$183,ROW(AE4)-1,MATCH(AE$1,Library!$C$1:$HY$1,0)))</f>
        <v/>
      </c>
      <c r="AF4" s="69" t="str" cm="1">
        <f t="array" ref="AF4">IF(AF$1="","",INDEX(Library!$C$1:$HY$183,ROW(AF4)-1,MATCH(AF$1,Library!$C$1:$HY$1,0)))</f>
        <v/>
      </c>
      <c r="AG4" s="69" t="str" cm="1">
        <f t="array" ref="AG4">IF(AG$1="","",INDEX(Library!$C$1:$HY$183,ROW(AG4)-1,MATCH(AG$1,Library!$C$1:$HY$1,0)))</f>
        <v/>
      </c>
      <c r="AH4" s="69" t="str" cm="1">
        <f t="array" ref="AH4">IF(AH$1="","",INDEX(Library!$C$1:$HY$183,ROW(AH4)-1,MATCH(AH$1,Library!$C$1:$HY$1,0)))</f>
        <v/>
      </c>
      <c r="AI4" s="69" t="str" cm="1">
        <f t="array" ref="AI4">IF(AI$1="","",INDEX(Library!$C$1:$HY$183,ROW(AI4)-1,MATCH(AI$1,Library!$C$1:$HY$1,0)))</f>
        <v/>
      </c>
      <c r="AJ4" s="69" t="str" cm="1">
        <f t="array" ref="AJ4">IF(AJ$1="","",INDEX(Library!$C$1:$HY$183,ROW(AJ4)-1,MATCH(AJ$1,Library!$C$1:$HY$1,0)))</f>
        <v/>
      </c>
      <c r="AK4" s="69" t="str" cm="1">
        <f t="array" ref="AK4">IF(AK$1="","",INDEX(Library!$C$1:$HY$183,ROW(AK4)-1,MATCH(AK$1,Library!$C$1:$HY$1,0)))</f>
        <v/>
      </c>
      <c r="AL4" s="69" t="str" cm="1">
        <f t="array" ref="AL4">IF(AL$1="","",INDEX(Library!$C$1:$HY$183,ROW(AL4)-1,MATCH(AL$1,Library!$C$1:$HY$1,0)))</f>
        <v/>
      </c>
      <c r="AM4" s="69" t="str" cm="1">
        <f t="array" ref="AM4">IF(AM$1="","",INDEX(Library!$C$1:$HY$183,ROW(AM4)-1,MATCH(AM$1,Library!$C$1:$HY$1,0)))</f>
        <v/>
      </c>
      <c r="AN4" s="69" t="str" cm="1">
        <f t="array" ref="AN4">IF(AN$1="","",INDEX(Library!$C$1:$HY$183,ROW(AN4)-1,MATCH(AN$1,Library!$C$1:$HY$1,0)))</f>
        <v/>
      </c>
      <c r="AO4" s="69" t="str" cm="1">
        <f t="array" ref="AO4">IF(AO$1="","",INDEX(Library!$C$1:$HY$183,ROW(AO4)-1,MATCH(AO$1,Library!$C$1:$HY$1,0)))</f>
        <v/>
      </c>
      <c r="AP4" s="69" t="str" cm="1">
        <f t="array" ref="AP4">IF(AP$1="","",INDEX(Library!$C$1:$HY$183,ROW(AP4)-1,MATCH(AP$1,Library!$C$1:$HY$1,0)))</f>
        <v/>
      </c>
      <c r="AQ4" s="69" t="str" cm="1">
        <f t="array" ref="AQ4">IF(AQ$1="","",INDEX(Library!$C$1:$HY$183,ROW(AQ4)-1,MATCH(AQ$1,Library!$C$1:$HY$1,0)))</f>
        <v/>
      </c>
      <c r="AR4" s="69" t="str" cm="1">
        <f t="array" ref="AR4">IF(AR$1="","",INDEX(Library!$C$1:$HY$183,ROW(AR4)-1,MATCH(AR$1,Library!$C$1:$HY$1,0)))</f>
        <v/>
      </c>
      <c r="AS4" s="69" t="str" cm="1">
        <f t="array" ref="AS4">IF(AS$1="","",INDEX(Library!$C$1:$HY$183,ROW(AS4)-1,MATCH(AS$1,Library!$C$1:$HY$1,0)))</f>
        <v/>
      </c>
      <c r="AT4" s="69" t="str" cm="1">
        <f t="array" ref="AT4">IF(AT$1="","",INDEX(Library!$C$1:$HY$183,ROW(AT4)-1,MATCH(AT$1,Library!$C$1:$HY$1,0)))</f>
        <v/>
      </c>
      <c r="AU4" s="69" t="str" cm="1">
        <f t="array" ref="AU4">IF(AU$1="","",INDEX(Library!$C$1:$HY$183,ROW(AU4)-1,MATCH(AU$1,Library!$C$1:$HY$1,0)))</f>
        <v/>
      </c>
      <c r="AV4" s="69" t="str" cm="1">
        <f t="array" ref="AV4">IF(AV$1="","",INDEX(Library!$C$1:$HY$183,ROW(AV4)-1,MATCH(AV$1,Library!$C$1:$HY$1,0)))</f>
        <v/>
      </c>
      <c r="AW4" s="69" t="str" cm="1">
        <f t="array" ref="AW4">IF(AW$1="","",INDEX(Library!$C$1:$HY$183,ROW(AW4)-1,MATCH(AW$1,Library!$C$1:$HY$1,0)))</f>
        <v/>
      </c>
      <c r="AX4" s="69" t="str" cm="1">
        <f t="array" ref="AX4">IF(AX$1="","",INDEX(Library!$C$1:$HY$183,ROW(AX4)-1,MATCH(AX$1,Library!$C$1:$HY$1,0)))</f>
        <v/>
      </c>
      <c r="AY4" s="69" t="str" cm="1">
        <f t="array" ref="AY4">IF(AY$1="","",INDEX(Library!$C$1:$HY$183,ROW(AY4)-1,MATCH(AY$1,Library!$C$1:$HY$1,0)))</f>
        <v/>
      </c>
      <c r="AZ4" s="69" t="str" cm="1">
        <f t="array" ref="AZ4">IF(AZ$1="","",INDEX(Library!$C$1:$HY$183,ROW(AZ4)-1,MATCH(AZ$1,Library!$C$1:$HY$1,0)))</f>
        <v/>
      </c>
      <c r="BA4" s="69" t="str" cm="1">
        <f t="array" ref="BA4">IF(BA$1="","",INDEX(Library!$C$1:$HY$183,ROW(BA4)-1,MATCH(BA$1,Library!$C$1:$HY$1,0)))</f>
        <v/>
      </c>
      <c r="BB4" s="69" t="str" cm="1">
        <f t="array" ref="BB4">IF(BB$1="","",INDEX(Library!$C$1:$HY$183,ROW(BB4)-1,MATCH(BB$1,Library!$C$1:$HY$1,0)))</f>
        <v/>
      </c>
      <c r="BC4" s="69" t="str" cm="1">
        <f t="array" ref="BC4">IF(BC$1="","",INDEX(Library!$C$1:$HY$183,ROW(BC4)-1,MATCH(BC$1,Library!$C$1:$HY$1,0)))</f>
        <v/>
      </c>
      <c r="BD4" s="69" t="str" cm="1">
        <f t="array" ref="BD4">IF(BD$1="","",INDEX(Library!$C$1:$HY$183,ROW(BD4)-1,MATCH(BD$1,Library!$C$1:$HY$1,0)))</f>
        <v/>
      </c>
      <c r="BE4" s="69" t="str" cm="1">
        <f t="array" ref="BE4">IF(BE$1="","",INDEX(Library!$C$1:$HY$183,ROW(BE4)-1,MATCH(BE$1,Library!$C$1:$HY$1,0)))</f>
        <v/>
      </c>
      <c r="BF4" s="69" t="str" cm="1">
        <f t="array" ref="BF4">IF(BF$1="","",INDEX(Library!$C$1:$HY$183,ROW(BF4)-1,MATCH(BF$1,Library!$C$1:$HY$1,0)))</f>
        <v/>
      </c>
      <c r="BG4" s="69" t="str" cm="1">
        <f t="array" ref="BG4">IF(BG$1="","",INDEX(Library!$C$1:$HY$183,ROW(BG4)-1,MATCH(BG$1,Library!$C$1:$HY$1,0)))</f>
        <v/>
      </c>
      <c r="BH4" s="69" t="str" cm="1">
        <f t="array" ref="BH4">IF(BH$1="","",INDEX(Library!$C$1:$HY$183,ROW(BH4)-1,MATCH(BH$1,Library!$C$1:$HY$1,0)))</f>
        <v/>
      </c>
      <c r="BI4" s="69" t="str" cm="1">
        <f t="array" ref="BI4">IF(BI$1="","",INDEX(Library!$C$1:$HY$183,ROW(BI4)-1,MATCH(BI$1,Library!$C$1:$HY$1,0)))</f>
        <v/>
      </c>
      <c r="BJ4" s="69" cm="1">
        <f t="array" ref="BJ4">IF(BJ$1="","",INDEX(Library!$C$1:$HY$183,ROW(BJ4)-1,MATCH(BJ$1,Library!$C$1:$HY$1,0)))</f>
        <v>0</v>
      </c>
      <c r="BK4" s="69" cm="1">
        <f t="array" ref="BK4">IF(BK$1="","",INDEX(Library!$C$1:$HY$183,ROW(BK4)-1,MATCH(BK$1,Library!$C$1:$HY$1,0)))</f>
        <v>0</v>
      </c>
      <c r="BL4" s="69" cm="1">
        <f t="array" ref="BL4">IF(BL$1="","",INDEX(Library!$C$1:$HY$183,ROW(BL4)-1,MATCH(BL$1,Library!$C$1:$HY$1,0)))</f>
        <v>0</v>
      </c>
      <c r="BM4" s="69" cm="1">
        <f t="array" ref="BM4">IF(BM$1="","",INDEX(Library!$C$1:$HY$183,ROW(BM4)-1,MATCH(BM$1,Library!$C$1:$HY$1,0)))</f>
        <v>0</v>
      </c>
      <c r="BN4" s="69" cm="1">
        <f t="array" ref="BN4">IF(BN$1="","",INDEX(Library!$C$1:$HY$183,ROW(BN4)-1,MATCH(BN$1,Library!$C$1:$HY$1,0)))</f>
        <v>0</v>
      </c>
      <c r="BO4" s="69" cm="1">
        <f t="array" ref="BO4">IF(BO$1="","",INDEX(Library!$C$1:$HY$183,ROW(BO4)-1,MATCH(BO$1,Library!$C$1:$HY$1,0)))</f>
        <v>0</v>
      </c>
      <c r="BP4" s="69" t="str" cm="1">
        <f t="array" ref="BP4">IF(BP$1="","",INDEX(AF!$C$15:$J$196,ROW(BP4)-2,MATCH(BP$1,AF!$C$4:$J$4,0)))</f>
        <v/>
      </c>
      <c r="BQ4" s="69" t="str" cm="1">
        <f t="array" ref="BQ4">IF(BQ$1="","",INDEX(AF!$C$15:$J$196,ROW(BQ4)-2,MATCH(BQ$1,AF!$C$4:$J$4,0)))</f>
        <v/>
      </c>
      <c r="BR4" s="69" t="str" cm="1">
        <f t="array" ref="BR4">IF(BR$1="","",INDEX(AF!$C$15:$J$196,ROW(BR4)-2,MATCH(BR$1,AF!$C$4:$J$4,0)))</f>
        <v/>
      </c>
      <c r="BS4" s="69" t="str" cm="1">
        <f t="array" ref="BS4">IF(BS$1="","",INDEX(AF!$C$15:$J$196,ROW(BS4)-2,MATCH(BS$1,AF!$C$4:$J$4,0)))</f>
        <v/>
      </c>
      <c r="BT4" s="69" t="str" cm="1">
        <f t="array" ref="BT4">IF(BT$1="","",INDEX(AF!$C$15:$J$196,ROW(BT4)-2,MATCH(BT$1,AF!$C$4:$J$4,0)))</f>
        <v/>
      </c>
      <c r="BU4" s="69" t="str" cm="1">
        <f t="array" ref="BU4">IF(BU$1="","",INDEX(AF!$C$15:$J$196,ROW(BU4)-2,MATCH(BU$1,AF!$C$4:$J$4,0)))</f>
        <v/>
      </c>
      <c r="BV4" s="69" t="str" cm="1">
        <f t="array" ref="BV4">IF(BV$1="","",INDEX(AF!$C$15:$J$196,ROW(BV4)-2,MATCH(BV$1,AF!$C$4:$J$4,0)))</f>
        <v/>
      </c>
      <c r="BW4" s="69" t="str" cm="1">
        <f t="array" ref="BW4">IF(BW$1="","",INDEX(AF!$C$15:$J$196,ROW(BW4)-2,MATCH(BW$1,AF!$C$4:$J$4,0)))</f>
        <v/>
      </c>
      <c r="BX4" s="156">
        <v>0</v>
      </c>
    </row>
    <row r="5" spans="1:76" s="68" customFormat="1" ht="14.25" customHeight="1" x14ac:dyDescent="0.25">
      <c r="A5" s="216">
        <v>320459</v>
      </c>
      <c r="B5" s="69" t="str" cm="1">
        <f t="array" ref="B5">IF(B$1="","",INDEX(Library!$C$1:$HY$183,ROW(B5)-1,MATCH(B$1,Library!$C$1:$HY$1,0)))</f>
        <v/>
      </c>
      <c r="C5" s="69" t="str" cm="1">
        <f t="array" ref="C5">IF(C$1="","",INDEX(Library!$C$1:$HY$183,ROW(C5)-1,MATCH(C$1,Library!$C$1:$HY$1,0)))</f>
        <v/>
      </c>
      <c r="D5" s="69" t="str" cm="1">
        <f t="array" ref="D5">IF(D$1="","",INDEX(Library!$C$1:$HY$183,ROW(D5)-1,MATCH(D$1,Library!$C$1:$HY$1,0)))</f>
        <v/>
      </c>
      <c r="E5" s="69" t="str" cm="1">
        <f t="array" ref="E5">IF(E$1="","",INDEX(Library!$C$1:$HY$183,ROW(E5)-1,MATCH(E$1,Library!$C$1:$HY$1,0)))</f>
        <v/>
      </c>
      <c r="F5" s="69" t="str" cm="1">
        <f t="array" ref="F5">IF(F$1="","",INDEX(Library!$C$1:$HY$183,ROW(F5)-1,MATCH(F$1,Library!$C$1:$HY$1,0)))</f>
        <v/>
      </c>
      <c r="G5" s="69" t="str" cm="1">
        <f t="array" ref="G5">IF(G$1="","",INDEX(Library!$C$1:$HY$183,ROW(G5)-1,MATCH(G$1,Library!$C$1:$HY$1,0)))</f>
        <v/>
      </c>
      <c r="H5" s="69" t="str" cm="1">
        <f t="array" ref="H5">IF(H$1="","",INDEX(Library!$C$1:$HY$183,ROW(H5)-1,MATCH(H$1,Library!$C$1:$HY$1,0)))</f>
        <v/>
      </c>
      <c r="I5" s="69" t="str" cm="1">
        <f t="array" ref="I5">IF(I$1="","",INDEX(Library!$C$1:$HY$183,ROW(I5)-1,MATCH(I$1,Library!$C$1:$HY$1,0)))</f>
        <v/>
      </c>
      <c r="J5" s="69" t="str" cm="1">
        <f t="array" ref="J5">IF(J$1="","",INDEX(Library!$C$1:$HY$183,ROW(J5)-1,MATCH(J$1,Library!$C$1:$HY$1,0)))</f>
        <v/>
      </c>
      <c r="K5" s="69" t="str" cm="1">
        <f t="array" ref="K5">IF(K$1="","",INDEX(Library!$C$1:$HY$183,ROW(K5)-1,MATCH(K$1,Library!$C$1:$HY$1,0)))</f>
        <v/>
      </c>
      <c r="L5" s="69" t="str" cm="1">
        <f t="array" ref="L5">IF(L$1="","",INDEX(Library!$C$1:$HY$183,ROW(L5)-1,MATCH(L$1,Library!$C$1:$HY$1,0)))</f>
        <v/>
      </c>
      <c r="M5" s="69" t="str" cm="1">
        <f t="array" ref="M5">IF(M$1="","",INDEX(Library!$C$1:$HY$183,ROW(M5)-1,MATCH(M$1,Library!$C$1:$HY$1,0)))</f>
        <v/>
      </c>
      <c r="N5" s="69" t="str" cm="1">
        <f t="array" ref="N5">IF(N$1="","",INDEX(Library!$C$1:$HY$183,ROW(N5)-1,MATCH(N$1,Library!$C$1:$HY$1,0)))</f>
        <v/>
      </c>
      <c r="O5" s="69" t="str" cm="1">
        <f t="array" ref="O5">IF(O$1="","",INDEX(Library!$C$1:$HY$183,ROW(O5)-1,MATCH(O$1,Library!$C$1:$HY$1,0)))</f>
        <v/>
      </c>
      <c r="P5" s="69" t="str" cm="1">
        <f t="array" ref="P5">IF(P$1="","",INDEX(Library!$C$1:$HY$183,ROW(P5)-1,MATCH(P$1,Library!$C$1:$HY$1,0)))</f>
        <v/>
      </c>
      <c r="Q5" s="69" t="str" cm="1">
        <f t="array" ref="Q5">IF(Q$1="","",INDEX(Library!$C$1:$HY$183,ROW(Q5)-1,MATCH(Q$1,Library!$C$1:$HY$1,0)))</f>
        <v/>
      </c>
      <c r="R5" s="69" t="str" cm="1">
        <f t="array" ref="R5">IF(R$1="","",INDEX(Library!$C$1:$HY$183,ROW(R5)-1,MATCH(R$1,Library!$C$1:$HY$1,0)))</f>
        <v/>
      </c>
      <c r="S5" s="69" t="str" cm="1">
        <f t="array" ref="S5">IF(S$1="","",INDEX(Library!$C$1:$HY$183,ROW(S5)-1,MATCH(S$1,Library!$C$1:$HY$1,0)))</f>
        <v/>
      </c>
      <c r="T5" s="69" t="str" cm="1">
        <f t="array" ref="T5">IF(T$1="","",INDEX(Library!$C$1:$HY$183,ROW(T5)-1,MATCH(T$1,Library!$C$1:$HY$1,0)))</f>
        <v/>
      </c>
      <c r="U5" s="69" t="str" cm="1">
        <f t="array" ref="U5">IF(U$1="","",INDEX(Library!$C$1:$HY$183,ROW(U5)-1,MATCH(U$1,Library!$C$1:$HY$1,0)))</f>
        <v/>
      </c>
      <c r="V5" s="69" t="str" cm="1">
        <f t="array" ref="V5">IF(V$1="","",INDEX(Library!$C$1:$HY$183,ROW(V5)-1,MATCH(V$1,Library!$C$1:$HY$1,0)))</f>
        <v/>
      </c>
      <c r="W5" s="69" t="str" cm="1">
        <f t="array" ref="W5">IF(W$1="","",INDEX(Library!$C$1:$HY$183,ROW(W5)-1,MATCH(W$1,Library!$C$1:$HY$1,0)))</f>
        <v/>
      </c>
      <c r="X5" s="69" t="str" cm="1">
        <f t="array" ref="X5">IF(X$1="","",INDEX(Library!$C$1:$HY$183,ROW(X5)-1,MATCH(X$1,Library!$C$1:$HY$1,0)))</f>
        <v/>
      </c>
      <c r="Y5" s="69" t="str" cm="1">
        <f t="array" ref="Y5">IF(Y$1="","",INDEX(Library!$C$1:$HY$183,ROW(Y5)-1,MATCH(Y$1,Library!$C$1:$HY$1,0)))</f>
        <v/>
      </c>
      <c r="Z5" s="69" t="str" cm="1">
        <f t="array" ref="Z5">IF(Z$1="","",INDEX(Library!$C$1:$HY$183,ROW(Z5)-1,MATCH(Z$1,Library!$C$1:$HY$1,0)))</f>
        <v/>
      </c>
      <c r="AA5" s="69" t="str" cm="1">
        <f t="array" ref="AA5">IF(AA$1="","",INDEX(Library!$C$1:$HY$183,ROW(AA5)-1,MATCH(AA$1,Library!$C$1:$HY$1,0)))</f>
        <v/>
      </c>
      <c r="AB5" s="69" t="str" cm="1">
        <f t="array" ref="AB5">IF(AB$1="","",INDEX(Library!$C$1:$HY$183,ROW(AB5)-1,MATCH(AB$1,Library!$C$1:$HY$1,0)))</f>
        <v/>
      </c>
      <c r="AC5" s="69" t="str" cm="1">
        <f t="array" ref="AC5">IF(AC$1="","",INDEX(Library!$C$1:$HY$183,ROW(AC5)-1,MATCH(AC$1,Library!$C$1:$HY$1,0)))</f>
        <v/>
      </c>
      <c r="AD5" s="69" t="str" cm="1">
        <f t="array" ref="AD5">IF(AD$1="","",INDEX(Library!$C$1:$HY$183,ROW(AD5)-1,MATCH(AD$1,Library!$C$1:$HY$1,0)))</f>
        <v/>
      </c>
      <c r="AE5" s="69" t="str" cm="1">
        <f t="array" ref="AE5">IF(AE$1="","",INDEX(Library!$C$1:$HY$183,ROW(AE5)-1,MATCH(AE$1,Library!$C$1:$HY$1,0)))</f>
        <v/>
      </c>
      <c r="AF5" s="69" t="str" cm="1">
        <f t="array" ref="AF5">IF(AF$1="","",INDEX(Library!$C$1:$HY$183,ROW(AF5)-1,MATCH(AF$1,Library!$C$1:$HY$1,0)))</f>
        <v/>
      </c>
      <c r="AG5" s="69" t="str" cm="1">
        <f t="array" ref="AG5">IF(AG$1="","",INDEX(Library!$C$1:$HY$183,ROW(AG5)-1,MATCH(AG$1,Library!$C$1:$HY$1,0)))</f>
        <v/>
      </c>
      <c r="AH5" s="69" t="str" cm="1">
        <f t="array" ref="AH5">IF(AH$1="","",INDEX(Library!$C$1:$HY$183,ROW(AH5)-1,MATCH(AH$1,Library!$C$1:$HY$1,0)))</f>
        <v/>
      </c>
      <c r="AI5" s="69" t="str" cm="1">
        <f t="array" ref="AI5">IF(AI$1="","",INDEX(Library!$C$1:$HY$183,ROW(AI5)-1,MATCH(AI$1,Library!$C$1:$HY$1,0)))</f>
        <v/>
      </c>
      <c r="AJ5" s="69" t="str" cm="1">
        <f t="array" ref="AJ5">IF(AJ$1="","",INDEX(Library!$C$1:$HY$183,ROW(AJ5)-1,MATCH(AJ$1,Library!$C$1:$HY$1,0)))</f>
        <v/>
      </c>
      <c r="AK5" s="69" t="str" cm="1">
        <f t="array" ref="AK5">IF(AK$1="","",INDEX(Library!$C$1:$HY$183,ROW(AK5)-1,MATCH(AK$1,Library!$C$1:$HY$1,0)))</f>
        <v/>
      </c>
      <c r="AL5" s="69" t="str" cm="1">
        <f t="array" ref="AL5">IF(AL$1="","",INDEX(Library!$C$1:$HY$183,ROW(AL5)-1,MATCH(AL$1,Library!$C$1:$HY$1,0)))</f>
        <v/>
      </c>
      <c r="AM5" s="69" t="str" cm="1">
        <f t="array" ref="AM5">IF(AM$1="","",INDEX(Library!$C$1:$HY$183,ROW(AM5)-1,MATCH(AM$1,Library!$C$1:$HY$1,0)))</f>
        <v/>
      </c>
      <c r="AN5" s="69" t="str" cm="1">
        <f t="array" ref="AN5">IF(AN$1="","",INDEX(Library!$C$1:$HY$183,ROW(AN5)-1,MATCH(AN$1,Library!$C$1:$HY$1,0)))</f>
        <v/>
      </c>
      <c r="AO5" s="69" t="str" cm="1">
        <f t="array" ref="AO5">IF(AO$1="","",INDEX(Library!$C$1:$HY$183,ROW(AO5)-1,MATCH(AO$1,Library!$C$1:$HY$1,0)))</f>
        <v/>
      </c>
      <c r="AP5" s="69" t="str" cm="1">
        <f t="array" ref="AP5">IF(AP$1="","",INDEX(Library!$C$1:$HY$183,ROW(AP5)-1,MATCH(AP$1,Library!$C$1:$HY$1,0)))</f>
        <v/>
      </c>
      <c r="AQ5" s="69" t="str" cm="1">
        <f t="array" ref="AQ5">IF(AQ$1="","",INDEX(Library!$C$1:$HY$183,ROW(AQ5)-1,MATCH(AQ$1,Library!$C$1:$HY$1,0)))</f>
        <v/>
      </c>
      <c r="AR5" s="69" t="str" cm="1">
        <f t="array" ref="AR5">IF(AR$1="","",INDEX(Library!$C$1:$HY$183,ROW(AR5)-1,MATCH(AR$1,Library!$C$1:$HY$1,0)))</f>
        <v/>
      </c>
      <c r="AS5" s="69" t="str" cm="1">
        <f t="array" ref="AS5">IF(AS$1="","",INDEX(Library!$C$1:$HY$183,ROW(AS5)-1,MATCH(AS$1,Library!$C$1:$HY$1,0)))</f>
        <v/>
      </c>
      <c r="AT5" s="69" t="str" cm="1">
        <f t="array" ref="AT5">IF(AT$1="","",INDEX(Library!$C$1:$HY$183,ROW(AT5)-1,MATCH(AT$1,Library!$C$1:$HY$1,0)))</f>
        <v/>
      </c>
      <c r="AU5" s="69" t="str" cm="1">
        <f t="array" ref="AU5">IF(AU$1="","",INDEX(Library!$C$1:$HY$183,ROW(AU5)-1,MATCH(AU$1,Library!$C$1:$HY$1,0)))</f>
        <v/>
      </c>
      <c r="AV5" s="69" t="str" cm="1">
        <f t="array" ref="AV5">IF(AV$1="","",INDEX(Library!$C$1:$HY$183,ROW(AV5)-1,MATCH(AV$1,Library!$C$1:$HY$1,0)))</f>
        <v/>
      </c>
      <c r="AW5" s="69" t="str" cm="1">
        <f t="array" ref="AW5">IF(AW$1="","",INDEX(Library!$C$1:$HY$183,ROW(AW5)-1,MATCH(AW$1,Library!$C$1:$HY$1,0)))</f>
        <v/>
      </c>
      <c r="AX5" s="69" t="str" cm="1">
        <f t="array" ref="AX5">IF(AX$1="","",INDEX(Library!$C$1:$HY$183,ROW(AX5)-1,MATCH(AX$1,Library!$C$1:$HY$1,0)))</f>
        <v/>
      </c>
      <c r="AY5" s="69" t="str" cm="1">
        <f t="array" ref="AY5">IF(AY$1="","",INDEX(Library!$C$1:$HY$183,ROW(AY5)-1,MATCH(AY$1,Library!$C$1:$HY$1,0)))</f>
        <v/>
      </c>
      <c r="AZ5" s="69" t="str" cm="1">
        <f t="array" ref="AZ5">IF(AZ$1="","",INDEX(Library!$C$1:$HY$183,ROW(AZ5)-1,MATCH(AZ$1,Library!$C$1:$HY$1,0)))</f>
        <v/>
      </c>
      <c r="BA5" s="69" t="str" cm="1">
        <f t="array" ref="BA5">IF(BA$1="","",INDEX(Library!$C$1:$HY$183,ROW(BA5)-1,MATCH(BA$1,Library!$C$1:$HY$1,0)))</f>
        <v/>
      </c>
      <c r="BB5" s="69" t="str" cm="1">
        <f t="array" ref="BB5">IF(BB$1="","",INDEX(Library!$C$1:$HY$183,ROW(BB5)-1,MATCH(BB$1,Library!$C$1:$HY$1,0)))</f>
        <v/>
      </c>
      <c r="BC5" s="69" t="str" cm="1">
        <f t="array" ref="BC5">IF(BC$1="","",INDEX(Library!$C$1:$HY$183,ROW(BC5)-1,MATCH(BC$1,Library!$C$1:$HY$1,0)))</f>
        <v/>
      </c>
      <c r="BD5" s="69" t="str" cm="1">
        <f t="array" ref="BD5">IF(BD$1="","",INDEX(Library!$C$1:$HY$183,ROW(BD5)-1,MATCH(BD$1,Library!$C$1:$HY$1,0)))</f>
        <v/>
      </c>
      <c r="BE5" s="69" t="str" cm="1">
        <f t="array" ref="BE5">IF(BE$1="","",INDEX(Library!$C$1:$HY$183,ROW(BE5)-1,MATCH(BE$1,Library!$C$1:$HY$1,0)))</f>
        <v/>
      </c>
      <c r="BF5" s="69" t="str" cm="1">
        <f t="array" ref="BF5">IF(BF$1="","",INDEX(Library!$C$1:$HY$183,ROW(BF5)-1,MATCH(BF$1,Library!$C$1:$HY$1,0)))</f>
        <v/>
      </c>
      <c r="BG5" s="69" t="str" cm="1">
        <f t="array" ref="BG5">IF(BG$1="","",INDEX(Library!$C$1:$HY$183,ROW(BG5)-1,MATCH(BG$1,Library!$C$1:$HY$1,0)))</f>
        <v/>
      </c>
      <c r="BH5" s="69" t="str" cm="1">
        <f t="array" ref="BH5">IF(BH$1="","",INDEX(Library!$C$1:$HY$183,ROW(BH5)-1,MATCH(BH$1,Library!$C$1:$HY$1,0)))</f>
        <v/>
      </c>
      <c r="BI5" s="69" t="str" cm="1">
        <f t="array" ref="BI5">IF(BI$1="","",INDEX(Library!$C$1:$HY$183,ROW(BI5)-1,MATCH(BI$1,Library!$C$1:$HY$1,0)))</f>
        <v/>
      </c>
      <c r="BJ5" s="69" cm="1">
        <f t="array" ref="BJ5">IF(BJ$1="","",INDEX(Library!$C$1:$HY$183,ROW(BJ5)-1,MATCH(BJ$1,Library!$C$1:$HY$1,0)))</f>
        <v>0</v>
      </c>
      <c r="BK5" s="69" cm="1">
        <f t="array" ref="BK5">IF(BK$1="","",INDEX(Library!$C$1:$HY$183,ROW(BK5)-1,MATCH(BK$1,Library!$C$1:$HY$1,0)))</f>
        <v>0</v>
      </c>
      <c r="BL5" s="69" cm="1">
        <f t="array" ref="BL5">IF(BL$1="","",INDEX(Library!$C$1:$HY$183,ROW(BL5)-1,MATCH(BL$1,Library!$C$1:$HY$1,0)))</f>
        <v>0</v>
      </c>
      <c r="BM5" s="69" cm="1">
        <f t="array" ref="BM5">IF(BM$1="","",INDEX(Library!$C$1:$HY$183,ROW(BM5)-1,MATCH(BM$1,Library!$C$1:$HY$1,0)))</f>
        <v>0</v>
      </c>
      <c r="BN5" s="69" cm="1">
        <f t="array" ref="BN5">IF(BN$1="","",INDEX(Library!$C$1:$HY$183,ROW(BN5)-1,MATCH(BN$1,Library!$C$1:$HY$1,0)))</f>
        <v>0</v>
      </c>
      <c r="BO5" s="69" cm="1">
        <f t="array" ref="BO5">IF(BO$1="","",INDEX(Library!$C$1:$HY$183,ROW(BO5)-1,MATCH(BO$1,Library!$C$1:$HY$1,0)))</f>
        <v>0</v>
      </c>
      <c r="BP5" s="69" t="str" cm="1">
        <f t="array" ref="BP5">IF(BP$1="","",INDEX(AF!$C$15:$J$196,ROW(BP5)-2,MATCH(BP$1,AF!$C$4:$J$4,0)))</f>
        <v/>
      </c>
      <c r="BQ5" s="69" t="str" cm="1">
        <f t="array" ref="BQ5">IF(BQ$1="","",INDEX(AF!$C$15:$J$196,ROW(BQ5)-2,MATCH(BQ$1,AF!$C$4:$J$4,0)))</f>
        <v/>
      </c>
      <c r="BR5" s="69" t="str" cm="1">
        <f t="array" ref="BR5">IF(BR$1="","",INDEX(AF!$C$15:$J$196,ROW(BR5)-2,MATCH(BR$1,AF!$C$4:$J$4,0)))</f>
        <v/>
      </c>
      <c r="BS5" s="69" t="str" cm="1">
        <f t="array" ref="BS5">IF(BS$1="","",INDEX(AF!$C$15:$J$196,ROW(BS5)-2,MATCH(BS$1,AF!$C$4:$J$4,0)))</f>
        <v/>
      </c>
      <c r="BT5" s="69" t="str" cm="1">
        <f t="array" ref="BT5">IF(BT$1="","",INDEX(AF!$C$15:$J$196,ROW(BT5)-2,MATCH(BT$1,AF!$C$4:$J$4,0)))</f>
        <v/>
      </c>
      <c r="BU5" s="69" t="str" cm="1">
        <f t="array" ref="BU5">IF(BU$1="","",INDEX(AF!$C$15:$J$196,ROW(BU5)-2,MATCH(BU$1,AF!$C$4:$J$4,0)))</f>
        <v/>
      </c>
      <c r="BV5" s="69" t="str" cm="1">
        <f t="array" ref="BV5">IF(BV$1="","",INDEX(AF!$C$15:$J$196,ROW(BV5)-2,MATCH(BV$1,AF!$C$4:$J$4,0)))</f>
        <v/>
      </c>
      <c r="BW5" s="69" t="str" cm="1">
        <f t="array" ref="BW5">IF(BW$1="","",INDEX(AF!$C$15:$J$196,ROW(BW5)-2,MATCH(BW$1,AF!$C$4:$J$4,0)))</f>
        <v/>
      </c>
      <c r="BX5" s="156">
        <v>0</v>
      </c>
    </row>
    <row r="6" spans="1:76" s="68" customFormat="1" ht="14.25" customHeight="1" x14ac:dyDescent="0.25">
      <c r="A6" s="216">
        <v>320499</v>
      </c>
      <c r="B6" s="69" t="str" cm="1">
        <f t="array" ref="B6">IF(B$1="","",INDEX(Library!$C$1:$HY$183,ROW(B6)-1,MATCH(B$1,Library!$C$1:$HY$1,0)))</f>
        <v/>
      </c>
      <c r="C6" s="69" t="str" cm="1">
        <f t="array" ref="C6">IF(C$1="","",INDEX(Library!$C$1:$HY$183,ROW(C6)-1,MATCH(C$1,Library!$C$1:$HY$1,0)))</f>
        <v/>
      </c>
      <c r="D6" s="69" t="str" cm="1">
        <f t="array" ref="D6">IF(D$1="","",INDEX(Library!$C$1:$HY$183,ROW(D6)-1,MATCH(D$1,Library!$C$1:$HY$1,0)))</f>
        <v/>
      </c>
      <c r="E6" s="69" t="str" cm="1">
        <f t="array" ref="E6">IF(E$1="","",INDEX(Library!$C$1:$HY$183,ROW(E6)-1,MATCH(E$1,Library!$C$1:$HY$1,0)))</f>
        <v/>
      </c>
      <c r="F6" s="69" t="str" cm="1">
        <f t="array" ref="F6">IF(F$1="","",INDEX(Library!$C$1:$HY$183,ROW(F6)-1,MATCH(F$1,Library!$C$1:$HY$1,0)))</f>
        <v/>
      </c>
      <c r="G6" s="69" t="str" cm="1">
        <f t="array" ref="G6">IF(G$1="","",INDEX(Library!$C$1:$HY$183,ROW(G6)-1,MATCH(G$1,Library!$C$1:$HY$1,0)))</f>
        <v/>
      </c>
      <c r="H6" s="69" t="str" cm="1">
        <f t="array" ref="H6">IF(H$1="","",INDEX(Library!$C$1:$HY$183,ROW(H6)-1,MATCH(H$1,Library!$C$1:$HY$1,0)))</f>
        <v/>
      </c>
      <c r="I6" s="69" t="str" cm="1">
        <f t="array" ref="I6">IF(I$1="","",INDEX(Library!$C$1:$HY$183,ROW(I6)-1,MATCH(I$1,Library!$C$1:$HY$1,0)))</f>
        <v/>
      </c>
      <c r="J6" s="69" t="str" cm="1">
        <f t="array" ref="J6">IF(J$1="","",INDEX(Library!$C$1:$HY$183,ROW(J6)-1,MATCH(J$1,Library!$C$1:$HY$1,0)))</f>
        <v/>
      </c>
      <c r="K6" s="69" t="str" cm="1">
        <f t="array" ref="K6">IF(K$1="","",INDEX(Library!$C$1:$HY$183,ROW(K6)-1,MATCH(K$1,Library!$C$1:$HY$1,0)))</f>
        <v/>
      </c>
      <c r="L6" s="69" t="str" cm="1">
        <f t="array" ref="L6">IF(L$1="","",INDEX(Library!$C$1:$HY$183,ROW(L6)-1,MATCH(L$1,Library!$C$1:$HY$1,0)))</f>
        <v/>
      </c>
      <c r="M6" s="69" t="str" cm="1">
        <f t="array" ref="M6">IF(M$1="","",INDEX(Library!$C$1:$HY$183,ROW(M6)-1,MATCH(M$1,Library!$C$1:$HY$1,0)))</f>
        <v/>
      </c>
      <c r="N6" s="69" t="str" cm="1">
        <f t="array" ref="N6">IF(N$1="","",INDEX(Library!$C$1:$HY$183,ROW(N6)-1,MATCH(N$1,Library!$C$1:$HY$1,0)))</f>
        <v/>
      </c>
      <c r="O6" s="69" t="str" cm="1">
        <f t="array" ref="O6">IF(O$1="","",INDEX(Library!$C$1:$HY$183,ROW(O6)-1,MATCH(O$1,Library!$C$1:$HY$1,0)))</f>
        <v/>
      </c>
      <c r="P6" s="69" t="str" cm="1">
        <f t="array" ref="P6">IF(P$1="","",INDEX(Library!$C$1:$HY$183,ROW(P6)-1,MATCH(P$1,Library!$C$1:$HY$1,0)))</f>
        <v/>
      </c>
      <c r="Q6" s="69" t="str" cm="1">
        <f t="array" ref="Q6">IF(Q$1="","",INDEX(Library!$C$1:$HY$183,ROW(Q6)-1,MATCH(Q$1,Library!$C$1:$HY$1,0)))</f>
        <v/>
      </c>
      <c r="R6" s="69" t="str" cm="1">
        <f t="array" ref="R6">IF(R$1="","",INDEX(Library!$C$1:$HY$183,ROW(R6)-1,MATCH(R$1,Library!$C$1:$HY$1,0)))</f>
        <v/>
      </c>
      <c r="S6" s="69" t="str" cm="1">
        <f t="array" ref="S6">IF(S$1="","",INDEX(Library!$C$1:$HY$183,ROW(S6)-1,MATCH(S$1,Library!$C$1:$HY$1,0)))</f>
        <v/>
      </c>
      <c r="T6" s="69" t="str" cm="1">
        <f t="array" ref="T6">IF(T$1="","",INDEX(Library!$C$1:$HY$183,ROW(T6)-1,MATCH(T$1,Library!$C$1:$HY$1,0)))</f>
        <v/>
      </c>
      <c r="U6" s="69" t="str" cm="1">
        <f t="array" ref="U6">IF(U$1="","",INDEX(Library!$C$1:$HY$183,ROW(U6)-1,MATCH(U$1,Library!$C$1:$HY$1,0)))</f>
        <v/>
      </c>
      <c r="V6" s="69" t="str" cm="1">
        <f t="array" ref="V6">IF(V$1="","",INDEX(Library!$C$1:$HY$183,ROW(V6)-1,MATCH(V$1,Library!$C$1:$HY$1,0)))</f>
        <v/>
      </c>
      <c r="W6" s="69" t="str" cm="1">
        <f t="array" ref="W6">IF(W$1="","",INDEX(Library!$C$1:$HY$183,ROW(W6)-1,MATCH(W$1,Library!$C$1:$HY$1,0)))</f>
        <v/>
      </c>
      <c r="X6" s="69" t="str" cm="1">
        <f t="array" ref="X6">IF(X$1="","",INDEX(Library!$C$1:$HY$183,ROW(X6)-1,MATCH(X$1,Library!$C$1:$HY$1,0)))</f>
        <v/>
      </c>
      <c r="Y6" s="69" t="str" cm="1">
        <f t="array" ref="Y6">IF(Y$1="","",INDEX(Library!$C$1:$HY$183,ROW(Y6)-1,MATCH(Y$1,Library!$C$1:$HY$1,0)))</f>
        <v/>
      </c>
      <c r="Z6" s="69" t="str" cm="1">
        <f t="array" ref="Z6">IF(Z$1="","",INDEX(Library!$C$1:$HY$183,ROW(Z6)-1,MATCH(Z$1,Library!$C$1:$HY$1,0)))</f>
        <v/>
      </c>
      <c r="AA6" s="69" t="str" cm="1">
        <f t="array" ref="AA6">IF(AA$1="","",INDEX(Library!$C$1:$HY$183,ROW(AA6)-1,MATCH(AA$1,Library!$C$1:$HY$1,0)))</f>
        <v/>
      </c>
      <c r="AB6" s="69" t="str" cm="1">
        <f t="array" ref="AB6">IF(AB$1="","",INDEX(Library!$C$1:$HY$183,ROW(AB6)-1,MATCH(AB$1,Library!$C$1:$HY$1,0)))</f>
        <v/>
      </c>
      <c r="AC6" s="69" t="str" cm="1">
        <f t="array" ref="AC6">IF(AC$1="","",INDEX(Library!$C$1:$HY$183,ROW(AC6)-1,MATCH(AC$1,Library!$C$1:$HY$1,0)))</f>
        <v/>
      </c>
      <c r="AD6" s="69" t="str" cm="1">
        <f t="array" ref="AD6">IF(AD$1="","",INDEX(Library!$C$1:$HY$183,ROW(AD6)-1,MATCH(AD$1,Library!$C$1:$HY$1,0)))</f>
        <v/>
      </c>
      <c r="AE6" s="69" t="str" cm="1">
        <f t="array" ref="AE6">IF(AE$1="","",INDEX(Library!$C$1:$HY$183,ROW(AE6)-1,MATCH(AE$1,Library!$C$1:$HY$1,0)))</f>
        <v/>
      </c>
      <c r="AF6" s="69" t="str" cm="1">
        <f t="array" ref="AF6">IF(AF$1="","",INDEX(Library!$C$1:$HY$183,ROW(AF6)-1,MATCH(AF$1,Library!$C$1:$HY$1,0)))</f>
        <v/>
      </c>
      <c r="AG6" s="69" t="str" cm="1">
        <f t="array" ref="AG6">IF(AG$1="","",INDEX(Library!$C$1:$HY$183,ROW(AG6)-1,MATCH(AG$1,Library!$C$1:$HY$1,0)))</f>
        <v/>
      </c>
      <c r="AH6" s="69" t="str" cm="1">
        <f t="array" ref="AH6">IF(AH$1="","",INDEX(Library!$C$1:$HY$183,ROW(AH6)-1,MATCH(AH$1,Library!$C$1:$HY$1,0)))</f>
        <v/>
      </c>
      <c r="AI6" s="69" t="str" cm="1">
        <f t="array" ref="AI6">IF(AI$1="","",INDEX(Library!$C$1:$HY$183,ROW(AI6)-1,MATCH(AI$1,Library!$C$1:$HY$1,0)))</f>
        <v/>
      </c>
      <c r="AJ6" s="69" t="str" cm="1">
        <f t="array" ref="AJ6">IF(AJ$1="","",INDEX(Library!$C$1:$HY$183,ROW(AJ6)-1,MATCH(AJ$1,Library!$C$1:$HY$1,0)))</f>
        <v/>
      </c>
      <c r="AK6" s="69" t="str" cm="1">
        <f t="array" ref="AK6">IF(AK$1="","",INDEX(Library!$C$1:$HY$183,ROW(AK6)-1,MATCH(AK$1,Library!$C$1:$HY$1,0)))</f>
        <v/>
      </c>
      <c r="AL6" s="69" t="str" cm="1">
        <f t="array" ref="AL6">IF(AL$1="","",INDEX(Library!$C$1:$HY$183,ROW(AL6)-1,MATCH(AL$1,Library!$C$1:$HY$1,0)))</f>
        <v/>
      </c>
      <c r="AM6" s="69" t="str" cm="1">
        <f t="array" ref="AM6">IF(AM$1="","",INDEX(Library!$C$1:$HY$183,ROW(AM6)-1,MATCH(AM$1,Library!$C$1:$HY$1,0)))</f>
        <v/>
      </c>
      <c r="AN6" s="69" t="str" cm="1">
        <f t="array" ref="AN6">IF(AN$1="","",INDEX(Library!$C$1:$HY$183,ROW(AN6)-1,MATCH(AN$1,Library!$C$1:$HY$1,0)))</f>
        <v/>
      </c>
      <c r="AO6" s="69" t="str" cm="1">
        <f t="array" ref="AO6">IF(AO$1="","",INDEX(Library!$C$1:$HY$183,ROW(AO6)-1,MATCH(AO$1,Library!$C$1:$HY$1,0)))</f>
        <v/>
      </c>
      <c r="AP6" s="69" t="str" cm="1">
        <f t="array" ref="AP6">IF(AP$1="","",INDEX(Library!$C$1:$HY$183,ROW(AP6)-1,MATCH(AP$1,Library!$C$1:$HY$1,0)))</f>
        <v/>
      </c>
      <c r="AQ6" s="69" t="str" cm="1">
        <f t="array" ref="AQ6">IF(AQ$1="","",INDEX(Library!$C$1:$HY$183,ROW(AQ6)-1,MATCH(AQ$1,Library!$C$1:$HY$1,0)))</f>
        <v/>
      </c>
      <c r="AR6" s="69" t="str" cm="1">
        <f t="array" ref="AR6">IF(AR$1="","",INDEX(Library!$C$1:$HY$183,ROW(AR6)-1,MATCH(AR$1,Library!$C$1:$HY$1,0)))</f>
        <v/>
      </c>
      <c r="AS6" s="69" t="str" cm="1">
        <f t="array" ref="AS6">IF(AS$1="","",INDEX(Library!$C$1:$HY$183,ROW(AS6)-1,MATCH(AS$1,Library!$C$1:$HY$1,0)))</f>
        <v/>
      </c>
      <c r="AT6" s="69" t="str" cm="1">
        <f t="array" ref="AT6">IF(AT$1="","",INDEX(Library!$C$1:$HY$183,ROW(AT6)-1,MATCH(AT$1,Library!$C$1:$HY$1,0)))</f>
        <v/>
      </c>
      <c r="AU6" s="69" t="str" cm="1">
        <f t="array" ref="AU6">IF(AU$1="","",INDEX(Library!$C$1:$HY$183,ROW(AU6)-1,MATCH(AU$1,Library!$C$1:$HY$1,0)))</f>
        <v/>
      </c>
      <c r="AV6" s="69" t="str" cm="1">
        <f t="array" ref="AV6">IF(AV$1="","",INDEX(Library!$C$1:$HY$183,ROW(AV6)-1,MATCH(AV$1,Library!$C$1:$HY$1,0)))</f>
        <v/>
      </c>
      <c r="AW6" s="69" t="str" cm="1">
        <f t="array" ref="AW6">IF(AW$1="","",INDEX(Library!$C$1:$HY$183,ROW(AW6)-1,MATCH(AW$1,Library!$C$1:$HY$1,0)))</f>
        <v/>
      </c>
      <c r="AX6" s="69" t="str" cm="1">
        <f t="array" ref="AX6">IF(AX$1="","",INDEX(Library!$C$1:$HY$183,ROW(AX6)-1,MATCH(AX$1,Library!$C$1:$HY$1,0)))</f>
        <v/>
      </c>
      <c r="AY6" s="69" t="str" cm="1">
        <f t="array" ref="AY6">IF(AY$1="","",INDEX(Library!$C$1:$HY$183,ROW(AY6)-1,MATCH(AY$1,Library!$C$1:$HY$1,0)))</f>
        <v/>
      </c>
      <c r="AZ6" s="69" t="str" cm="1">
        <f t="array" ref="AZ6">IF(AZ$1="","",INDEX(Library!$C$1:$HY$183,ROW(AZ6)-1,MATCH(AZ$1,Library!$C$1:$HY$1,0)))</f>
        <v/>
      </c>
      <c r="BA6" s="69" t="str" cm="1">
        <f t="array" ref="BA6">IF(BA$1="","",INDEX(Library!$C$1:$HY$183,ROW(BA6)-1,MATCH(BA$1,Library!$C$1:$HY$1,0)))</f>
        <v/>
      </c>
      <c r="BB6" s="69" t="str" cm="1">
        <f t="array" ref="BB6">IF(BB$1="","",INDEX(Library!$C$1:$HY$183,ROW(BB6)-1,MATCH(BB$1,Library!$C$1:$HY$1,0)))</f>
        <v/>
      </c>
      <c r="BC6" s="69" t="str" cm="1">
        <f t="array" ref="BC6">IF(BC$1="","",INDEX(Library!$C$1:$HY$183,ROW(BC6)-1,MATCH(BC$1,Library!$C$1:$HY$1,0)))</f>
        <v/>
      </c>
      <c r="BD6" s="69" t="str" cm="1">
        <f t="array" ref="BD6">IF(BD$1="","",INDEX(Library!$C$1:$HY$183,ROW(BD6)-1,MATCH(BD$1,Library!$C$1:$HY$1,0)))</f>
        <v/>
      </c>
      <c r="BE6" s="69" t="str" cm="1">
        <f t="array" ref="BE6">IF(BE$1="","",INDEX(Library!$C$1:$HY$183,ROW(BE6)-1,MATCH(BE$1,Library!$C$1:$HY$1,0)))</f>
        <v/>
      </c>
      <c r="BF6" s="69" t="str" cm="1">
        <f t="array" ref="BF6">IF(BF$1="","",INDEX(Library!$C$1:$HY$183,ROW(BF6)-1,MATCH(BF$1,Library!$C$1:$HY$1,0)))</f>
        <v/>
      </c>
      <c r="BG6" s="69" t="str" cm="1">
        <f t="array" ref="BG6">IF(BG$1="","",INDEX(Library!$C$1:$HY$183,ROW(BG6)-1,MATCH(BG$1,Library!$C$1:$HY$1,0)))</f>
        <v/>
      </c>
      <c r="BH6" s="69" t="str" cm="1">
        <f t="array" ref="BH6">IF(BH$1="","",INDEX(Library!$C$1:$HY$183,ROW(BH6)-1,MATCH(BH$1,Library!$C$1:$HY$1,0)))</f>
        <v/>
      </c>
      <c r="BI6" s="69" t="str" cm="1">
        <f t="array" ref="BI6">IF(BI$1="","",INDEX(Library!$C$1:$HY$183,ROW(BI6)-1,MATCH(BI$1,Library!$C$1:$HY$1,0)))</f>
        <v/>
      </c>
      <c r="BJ6" s="69" cm="1">
        <f t="array" ref="BJ6">IF(BJ$1="","",INDEX(Library!$C$1:$HY$183,ROW(BJ6)-1,MATCH(BJ$1,Library!$C$1:$HY$1,0)))</f>
        <v>0</v>
      </c>
      <c r="BK6" s="69" cm="1">
        <f t="array" ref="BK6">IF(BK$1="","",INDEX(Library!$C$1:$HY$183,ROW(BK6)-1,MATCH(BK$1,Library!$C$1:$HY$1,0)))</f>
        <v>0</v>
      </c>
      <c r="BL6" s="69" cm="1">
        <f t="array" ref="BL6">IF(BL$1="","",INDEX(Library!$C$1:$HY$183,ROW(BL6)-1,MATCH(BL$1,Library!$C$1:$HY$1,0)))</f>
        <v>0</v>
      </c>
      <c r="BM6" s="69" cm="1">
        <f t="array" ref="BM6">IF(BM$1="","",INDEX(Library!$C$1:$HY$183,ROW(BM6)-1,MATCH(BM$1,Library!$C$1:$HY$1,0)))</f>
        <v>0</v>
      </c>
      <c r="BN6" s="69" cm="1">
        <f t="array" ref="BN6">IF(BN$1="","",INDEX(Library!$C$1:$HY$183,ROW(BN6)-1,MATCH(BN$1,Library!$C$1:$HY$1,0)))</f>
        <v>0</v>
      </c>
      <c r="BO6" s="69" cm="1">
        <f t="array" ref="BO6">IF(BO$1="","",INDEX(Library!$C$1:$HY$183,ROW(BO6)-1,MATCH(BO$1,Library!$C$1:$HY$1,0)))</f>
        <v>0</v>
      </c>
      <c r="BP6" s="69" t="str" cm="1">
        <f t="array" ref="BP6">IF(BP$1="","",INDEX(AF!$C$15:$J$196,ROW(BP6)-2,MATCH(BP$1,AF!$C$4:$J$4,0)))</f>
        <v/>
      </c>
      <c r="BQ6" s="69" t="str" cm="1">
        <f t="array" ref="BQ6">IF(BQ$1="","",INDEX(AF!$C$15:$J$196,ROW(BQ6)-2,MATCH(BQ$1,AF!$C$4:$J$4,0)))</f>
        <v/>
      </c>
      <c r="BR6" s="69" t="str" cm="1">
        <f t="array" ref="BR6">IF(BR$1="","",INDEX(AF!$C$15:$J$196,ROW(BR6)-2,MATCH(BR$1,AF!$C$4:$J$4,0)))</f>
        <v/>
      </c>
      <c r="BS6" s="69" t="str" cm="1">
        <f t="array" ref="BS6">IF(BS$1="","",INDEX(AF!$C$15:$J$196,ROW(BS6)-2,MATCH(BS$1,AF!$C$4:$J$4,0)))</f>
        <v/>
      </c>
      <c r="BT6" s="69" t="str" cm="1">
        <f t="array" ref="BT6">IF(BT$1="","",INDEX(AF!$C$15:$J$196,ROW(BT6)-2,MATCH(BT$1,AF!$C$4:$J$4,0)))</f>
        <v/>
      </c>
      <c r="BU6" s="69" t="str" cm="1">
        <f t="array" ref="BU6">IF(BU$1="","",INDEX(AF!$C$15:$J$196,ROW(BU6)-2,MATCH(BU$1,AF!$C$4:$J$4,0)))</f>
        <v/>
      </c>
      <c r="BV6" s="69" t="str" cm="1">
        <f t="array" ref="BV6">IF(BV$1="","",INDEX(AF!$C$15:$J$196,ROW(BV6)-2,MATCH(BV$1,AF!$C$4:$J$4,0)))</f>
        <v/>
      </c>
      <c r="BW6" s="69" t="str" cm="1">
        <f t="array" ref="BW6">IF(BW$1="","",INDEX(AF!$C$15:$J$196,ROW(BW6)-2,MATCH(BW$1,AF!$C$4:$J$4,0)))</f>
        <v/>
      </c>
      <c r="BX6" s="156">
        <v>0</v>
      </c>
    </row>
    <row r="7" spans="1:76" s="68" customFormat="1" ht="14.25" customHeight="1" x14ac:dyDescent="0.25">
      <c r="A7" s="216">
        <v>320511</v>
      </c>
      <c r="B7" s="69" t="str" cm="1">
        <f t="array" ref="B7">IF(B$1="","",INDEX(Library!$C$1:$HY$183,ROW(B7)-1,MATCH(B$1,Library!$C$1:$HY$1,0)))</f>
        <v/>
      </c>
      <c r="C7" s="69" t="str" cm="1">
        <f t="array" ref="C7">IF(C$1="","",INDEX(Library!$C$1:$HY$183,ROW(C7)-1,MATCH(C$1,Library!$C$1:$HY$1,0)))</f>
        <v/>
      </c>
      <c r="D7" s="69" t="str" cm="1">
        <f t="array" ref="D7">IF(D$1="","",INDEX(Library!$C$1:$HY$183,ROW(D7)-1,MATCH(D$1,Library!$C$1:$HY$1,0)))</f>
        <v/>
      </c>
      <c r="E7" s="69" t="str" cm="1">
        <f t="array" ref="E7">IF(E$1="","",INDEX(Library!$C$1:$HY$183,ROW(E7)-1,MATCH(E$1,Library!$C$1:$HY$1,0)))</f>
        <v/>
      </c>
      <c r="F7" s="69" t="str" cm="1">
        <f t="array" ref="F7">IF(F$1="","",INDEX(Library!$C$1:$HY$183,ROW(F7)-1,MATCH(F$1,Library!$C$1:$HY$1,0)))</f>
        <v/>
      </c>
      <c r="G7" s="69" t="str" cm="1">
        <f t="array" ref="G7">IF(G$1="","",INDEX(Library!$C$1:$HY$183,ROW(G7)-1,MATCH(G$1,Library!$C$1:$HY$1,0)))</f>
        <v/>
      </c>
      <c r="H7" s="69" t="str" cm="1">
        <f t="array" ref="H7">IF(H$1="","",INDEX(Library!$C$1:$HY$183,ROW(H7)-1,MATCH(H$1,Library!$C$1:$HY$1,0)))</f>
        <v/>
      </c>
      <c r="I7" s="69" t="str" cm="1">
        <f t="array" ref="I7">IF(I$1="","",INDEX(Library!$C$1:$HY$183,ROW(I7)-1,MATCH(I$1,Library!$C$1:$HY$1,0)))</f>
        <v/>
      </c>
      <c r="J7" s="69" t="str" cm="1">
        <f t="array" ref="J7">IF(J$1="","",INDEX(Library!$C$1:$HY$183,ROW(J7)-1,MATCH(J$1,Library!$C$1:$HY$1,0)))</f>
        <v/>
      </c>
      <c r="K7" s="69" t="str" cm="1">
        <f t="array" ref="K7">IF(K$1="","",INDEX(Library!$C$1:$HY$183,ROW(K7)-1,MATCH(K$1,Library!$C$1:$HY$1,0)))</f>
        <v/>
      </c>
      <c r="L7" s="69" t="str" cm="1">
        <f t="array" ref="L7">IF(L$1="","",INDEX(Library!$C$1:$HY$183,ROW(L7)-1,MATCH(L$1,Library!$C$1:$HY$1,0)))</f>
        <v/>
      </c>
      <c r="M7" s="69" t="str" cm="1">
        <f t="array" ref="M7">IF(M$1="","",INDEX(Library!$C$1:$HY$183,ROW(M7)-1,MATCH(M$1,Library!$C$1:$HY$1,0)))</f>
        <v/>
      </c>
      <c r="N7" s="69" t="str" cm="1">
        <f t="array" ref="N7">IF(N$1="","",INDEX(Library!$C$1:$HY$183,ROW(N7)-1,MATCH(N$1,Library!$C$1:$HY$1,0)))</f>
        <v/>
      </c>
      <c r="O7" s="69" t="str" cm="1">
        <f t="array" ref="O7">IF(O$1="","",INDEX(Library!$C$1:$HY$183,ROW(O7)-1,MATCH(O$1,Library!$C$1:$HY$1,0)))</f>
        <v/>
      </c>
      <c r="P7" s="69" t="str" cm="1">
        <f t="array" ref="P7">IF(P$1="","",INDEX(Library!$C$1:$HY$183,ROW(P7)-1,MATCH(P$1,Library!$C$1:$HY$1,0)))</f>
        <v/>
      </c>
      <c r="Q7" s="69" t="str" cm="1">
        <f t="array" ref="Q7">IF(Q$1="","",INDEX(Library!$C$1:$HY$183,ROW(Q7)-1,MATCH(Q$1,Library!$C$1:$HY$1,0)))</f>
        <v/>
      </c>
      <c r="R7" s="69" t="str" cm="1">
        <f t="array" ref="R7">IF(R$1="","",INDEX(Library!$C$1:$HY$183,ROW(R7)-1,MATCH(R$1,Library!$C$1:$HY$1,0)))</f>
        <v/>
      </c>
      <c r="S7" s="69" t="str" cm="1">
        <f t="array" ref="S7">IF(S$1="","",INDEX(Library!$C$1:$HY$183,ROW(S7)-1,MATCH(S$1,Library!$C$1:$HY$1,0)))</f>
        <v/>
      </c>
      <c r="T7" s="69" t="str" cm="1">
        <f t="array" ref="T7">IF(T$1="","",INDEX(Library!$C$1:$HY$183,ROW(T7)-1,MATCH(T$1,Library!$C$1:$HY$1,0)))</f>
        <v/>
      </c>
      <c r="U7" s="69" t="str" cm="1">
        <f t="array" ref="U7">IF(U$1="","",INDEX(Library!$C$1:$HY$183,ROW(U7)-1,MATCH(U$1,Library!$C$1:$HY$1,0)))</f>
        <v/>
      </c>
      <c r="V7" s="69" t="str" cm="1">
        <f t="array" ref="V7">IF(V$1="","",INDEX(Library!$C$1:$HY$183,ROW(V7)-1,MATCH(V$1,Library!$C$1:$HY$1,0)))</f>
        <v/>
      </c>
      <c r="W7" s="69" t="str" cm="1">
        <f t="array" ref="W7">IF(W$1="","",INDEX(Library!$C$1:$HY$183,ROW(W7)-1,MATCH(W$1,Library!$C$1:$HY$1,0)))</f>
        <v/>
      </c>
      <c r="X7" s="69" t="str" cm="1">
        <f t="array" ref="X7">IF(X$1="","",INDEX(Library!$C$1:$HY$183,ROW(X7)-1,MATCH(X$1,Library!$C$1:$HY$1,0)))</f>
        <v/>
      </c>
      <c r="Y7" s="69" t="str" cm="1">
        <f t="array" ref="Y7">IF(Y$1="","",INDEX(Library!$C$1:$HY$183,ROW(Y7)-1,MATCH(Y$1,Library!$C$1:$HY$1,0)))</f>
        <v/>
      </c>
      <c r="Z7" s="69" t="str" cm="1">
        <f t="array" ref="Z7">IF(Z$1="","",INDEX(Library!$C$1:$HY$183,ROW(Z7)-1,MATCH(Z$1,Library!$C$1:$HY$1,0)))</f>
        <v/>
      </c>
      <c r="AA7" s="69" t="str" cm="1">
        <f t="array" ref="AA7">IF(AA$1="","",INDEX(Library!$C$1:$HY$183,ROW(AA7)-1,MATCH(AA$1,Library!$C$1:$HY$1,0)))</f>
        <v/>
      </c>
      <c r="AB7" s="69" t="str" cm="1">
        <f t="array" ref="AB7">IF(AB$1="","",INDEX(Library!$C$1:$HY$183,ROW(AB7)-1,MATCH(AB$1,Library!$C$1:$HY$1,0)))</f>
        <v/>
      </c>
      <c r="AC7" s="69" t="str" cm="1">
        <f t="array" ref="AC7">IF(AC$1="","",INDEX(Library!$C$1:$HY$183,ROW(AC7)-1,MATCH(AC$1,Library!$C$1:$HY$1,0)))</f>
        <v/>
      </c>
      <c r="AD7" s="69" t="str" cm="1">
        <f t="array" ref="AD7">IF(AD$1="","",INDEX(Library!$C$1:$HY$183,ROW(AD7)-1,MATCH(AD$1,Library!$C$1:$HY$1,0)))</f>
        <v/>
      </c>
      <c r="AE7" s="69" t="str" cm="1">
        <f t="array" ref="AE7">IF(AE$1="","",INDEX(Library!$C$1:$HY$183,ROW(AE7)-1,MATCH(AE$1,Library!$C$1:$HY$1,0)))</f>
        <v/>
      </c>
      <c r="AF7" s="69" t="str" cm="1">
        <f t="array" ref="AF7">IF(AF$1="","",INDEX(Library!$C$1:$HY$183,ROW(AF7)-1,MATCH(AF$1,Library!$C$1:$HY$1,0)))</f>
        <v/>
      </c>
      <c r="AG7" s="69" t="str" cm="1">
        <f t="array" ref="AG7">IF(AG$1="","",INDEX(Library!$C$1:$HY$183,ROW(AG7)-1,MATCH(AG$1,Library!$C$1:$HY$1,0)))</f>
        <v/>
      </c>
      <c r="AH7" s="69" t="str" cm="1">
        <f t="array" ref="AH7">IF(AH$1="","",INDEX(Library!$C$1:$HY$183,ROW(AH7)-1,MATCH(AH$1,Library!$C$1:$HY$1,0)))</f>
        <v/>
      </c>
      <c r="AI7" s="69" t="str" cm="1">
        <f t="array" ref="AI7">IF(AI$1="","",INDEX(Library!$C$1:$HY$183,ROW(AI7)-1,MATCH(AI$1,Library!$C$1:$HY$1,0)))</f>
        <v/>
      </c>
      <c r="AJ7" s="69" t="str" cm="1">
        <f t="array" ref="AJ7">IF(AJ$1="","",INDEX(Library!$C$1:$HY$183,ROW(AJ7)-1,MATCH(AJ$1,Library!$C$1:$HY$1,0)))</f>
        <v/>
      </c>
      <c r="AK7" s="69" t="str" cm="1">
        <f t="array" ref="AK7">IF(AK$1="","",INDEX(Library!$C$1:$HY$183,ROW(AK7)-1,MATCH(AK$1,Library!$C$1:$HY$1,0)))</f>
        <v/>
      </c>
      <c r="AL7" s="69" t="str" cm="1">
        <f t="array" ref="AL7">IF(AL$1="","",INDEX(Library!$C$1:$HY$183,ROW(AL7)-1,MATCH(AL$1,Library!$C$1:$HY$1,0)))</f>
        <v/>
      </c>
      <c r="AM7" s="69" t="str" cm="1">
        <f t="array" ref="AM7">IF(AM$1="","",INDEX(Library!$C$1:$HY$183,ROW(AM7)-1,MATCH(AM$1,Library!$C$1:$HY$1,0)))</f>
        <v/>
      </c>
      <c r="AN7" s="69" t="str" cm="1">
        <f t="array" ref="AN7">IF(AN$1="","",INDEX(Library!$C$1:$HY$183,ROW(AN7)-1,MATCH(AN$1,Library!$C$1:$HY$1,0)))</f>
        <v/>
      </c>
      <c r="AO7" s="69" t="str" cm="1">
        <f t="array" ref="AO7">IF(AO$1="","",INDEX(Library!$C$1:$HY$183,ROW(AO7)-1,MATCH(AO$1,Library!$C$1:$HY$1,0)))</f>
        <v/>
      </c>
      <c r="AP7" s="69" t="str" cm="1">
        <f t="array" ref="AP7">IF(AP$1="","",INDEX(Library!$C$1:$HY$183,ROW(AP7)-1,MATCH(AP$1,Library!$C$1:$HY$1,0)))</f>
        <v/>
      </c>
      <c r="AQ7" s="69" t="str" cm="1">
        <f t="array" ref="AQ7">IF(AQ$1="","",INDEX(Library!$C$1:$HY$183,ROW(AQ7)-1,MATCH(AQ$1,Library!$C$1:$HY$1,0)))</f>
        <v/>
      </c>
      <c r="AR7" s="69" t="str" cm="1">
        <f t="array" ref="AR7">IF(AR$1="","",INDEX(Library!$C$1:$HY$183,ROW(AR7)-1,MATCH(AR$1,Library!$C$1:$HY$1,0)))</f>
        <v/>
      </c>
      <c r="AS7" s="69" t="str" cm="1">
        <f t="array" ref="AS7">IF(AS$1="","",INDEX(Library!$C$1:$HY$183,ROW(AS7)-1,MATCH(AS$1,Library!$C$1:$HY$1,0)))</f>
        <v/>
      </c>
      <c r="AT7" s="69" t="str" cm="1">
        <f t="array" ref="AT7">IF(AT$1="","",INDEX(Library!$C$1:$HY$183,ROW(AT7)-1,MATCH(AT$1,Library!$C$1:$HY$1,0)))</f>
        <v/>
      </c>
      <c r="AU7" s="69" t="str" cm="1">
        <f t="array" ref="AU7">IF(AU$1="","",INDEX(Library!$C$1:$HY$183,ROW(AU7)-1,MATCH(AU$1,Library!$C$1:$HY$1,0)))</f>
        <v/>
      </c>
      <c r="AV7" s="69" t="str" cm="1">
        <f t="array" ref="AV7">IF(AV$1="","",INDEX(Library!$C$1:$HY$183,ROW(AV7)-1,MATCH(AV$1,Library!$C$1:$HY$1,0)))</f>
        <v/>
      </c>
      <c r="AW7" s="69" t="str" cm="1">
        <f t="array" ref="AW7">IF(AW$1="","",INDEX(Library!$C$1:$HY$183,ROW(AW7)-1,MATCH(AW$1,Library!$C$1:$HY$1,0)))</f>
        <v/>
      </c>
      <c r="AX7" s="69" t="str" cm="1">
        <f t="array" ref="AX7">IF(AX$1="","",INDEX(Library!$C$1:$HY$183,ROW(AX7)-1,MATCH(AX$1,Library!$C$1:$HY$1,0)))</f>
        <v/>
      </c>
      <c r="AY7" s="69" t="str" cm="1">
        <f t="array" ref="AY7">IF(AY$1="","",INDEX(Library!$C$1:$HY$183,ROW(AY7)-1,MATCH(AY$1,Library!$C$1:$HY$1,0)))</f>
        <v/>
      </c>
      <c r="AZ7" s="69" t="str" cm="1">
        <f t="array" ref="AZ7">IF(AZ$1="","",INDEX(Library!$C$1:$HY$183,ROW(AZ7)-1,MATCH(AZ$1,Library!$C$1:$HY$1,0)))</f>
        <v/>
      </c>
      <c r="BA7" s="69" t="str" cm="1">
        <f t="array" ref="BA7">IF(BA$1="","",INDEX(Library!$C$1:$HY$183,ROW(BA7)-1,MATCH(BA$1,Library!$C$1:$HY$1,0)))</f>
        <v/>
      </c>
      <c r="BB7" s="69" t="str" cm="1">
        <f t="array" ref="BB7">IF(BB$1="","",INDEX(Library!$C$1:$HY$183,ROW(BB7)-1,MATCH(BB$1,Library!$C$1:$HY$1,0)))</f>
        <v/>
      </c>
      <c r="BC7" s="69" t="str" cm="1">
        <f t="array" ref="BC7">IF(BC$1="","",INDEX(Library!$C$1:$HY$183,ROW(BC7)-1,MATCH(BC$1,Library!$C$1:$HY$1,0)))</f>
        <v/>
      </c>
      <c r="BD7" s="69" t="str" cm="1">
        <f t="array" ref="BD7">IF(BD$1="","",INDEX(Library!$C$1:$HY$183,ROW(BD7)-1,MATCH(BD$1,Library!$C$1:$HY$1,0)))</f>
        <v/>
      </c>
      <c r="BE7" s="69" t="str" cm="1">
        <f t="array" ref="BE7">IF(BE$1="","",INDEX(Library!$C$1:$HY$183,ROW(BE7)-1,MATCH(BE$1,Library!$C$1:$HY$1,0)))</f>
        <v/>
      </c>
      <c r="BF7" s="69" t="str" cm="1">
        <f t="array" ref="BF7">IF(BF$1="","",INDEX(Library!$C$1:$HY$183,ROW(BF7)-1,MATCH(BF$1,Library!$C$1:$HY$1,0)))</f>
        <v/>
      </c>
      <c r="BG7" s="69" t="str" cm="1">
        <f t="array" ref="BG7">IF(BG$1="","",INDEX(Library!$C$1:$HY$183,ROW(BG7)-1,MATCH(BG$1,Library!$C$1:$HY$1,0)))</f>
        <v/>
      </c>
      <c r="BH7" s="69" t="str" cm="1">
        <f t="array" ref="BH7">IF(BH$1="","",INDEX(Library!$C$1:$HY$183,ROW(BH7)-1,MATCH(BH$1,Library!$C$1:$HY$1,0)))</f>
        <v/>
      </c>
      <c r="BI7" s="69" t="str" cm="1">
        <f t="array" ref="BI7">IF(BI$1="","",INDEX(Library!$C$1:$HY$183,ROW(BI7)-1,MATCH(BI$1,Library!$C$1:$HY$1,0)))</f>
        <v/>
      </c>
      <c r="BJ7" s="69" cm="1">
        <f t="array" ref="BJ7">IF(BJ$1="","",INDEX(Library!$C$1:$HY$183,ROW(BJ7)-1,MATCH(BJ$1,Library!$C$1:$HY$1,0)))</f>
        <v>0</v>
      </c>
      <c r="BK7" s="69" cm="1">
        <f t="array" ref="BK7">IF(BK$1="","",INDEX(Library!$C$1:$HY$183,ROW(BK7)-1,MATCH(BK$1,Library!$C$1:$HY$1,0)))</f>
        <v>0</v>
      </c>
      <c r="BL7" s="69" cm="1">
        <f t="array" ref="BL7">IF(BL$1="","",INDEX(Library!$C$1:$HY$183,ROW(BL7)-1,MATCH(BL$1,Library!$C$1:$HY$1,0)))</f>
        <v>0</v>
      </c>
      <c r="BM7" s="69" cm="1">
        <f t="array" ref="BM7">IF(BM$1="","",INDEX(Library!$C$1:$HY$183,ROW(BM7)-1,MATCH(BM$1,Library!$C$1:$HY$1,0)))</f>
        <v>0</v>
      </c>
      <c r="BN7" s="69" cm="1">
        <f t="array" ref="BN7">IF(BN$1="","",INDEX(Library!$C$1:$HY$183,ROW(BN7)-1,MATCH(BN$1,Library!$C$1:$HY$1,0)))</f>
        <v>0</v>
      </c>
      <c r="BO7" s="69" cm="1">
        <f t="array" ref="BO7">IF(BO$1="","",INDEX(Library!$C$1:$HY$183,ROW(BO7)-1,MATCH(BO$1,Library!$C$1:$HY$1,0)))</f>
        <v>0</v>
      </c>
      <c r="BP7" s="69" t="str" cm="1">
        <f t="array" ref="BP7">IF(BP$1="","",INDEX(AF!$C$15:$J$196,ROW(BP7)-2,MATCH(BP$1,AF!$C$4:$J$4,0)))</f>
        <v/>
      </c>
      <c r="BQ7" s="69" t="str" cm="1">
        <f t="array" ref="BQ7">IF(BQ$1="","",INDEX(AF!$C$15:$J$196,ROW(BQ7)-2,MATCH(BQ$1,AF!$C$4:$J$4,0)))</f>
        <v/>
      </c>
      <c r="BR7" s="69" t="str" cm="1">
        <f t="array" ref="BR7">IF(BR$1="","",INDEX(AF!$C$15:$J$196,ROW(BR7)-2,MATCH(BR$1,AF!$C$4:$J$4,0)))</f>
        <v/>
      </c>
      <c r="BS7" s="69" t="str" cm="1">
        <f t="array" ref="BS7">IF(BS$1="","",INDEX(AF!$C$15:$J$196,ROW(BS7)-2,MATCH(BS$1,AF!$C$4:$J$4,0)))</f>
        <v/>
      </c>
      <c r="BT7" s="69" t="str" cm="1">
        <f t="array" ref="BT7">IF(BT$1="","",INDEX(AF!$C$15:$J$196,ROW(BT7)-2,MATCH(BT$1,AF!$C$4:$J$4,0)))</f>
        <v/>
      </c>
      <c r="BU7" s="69" t="str" cm="1">
        <f t="array" ref="BU7">IF(BU$1="","",INDEX(AF!$C$15:$J$196,ROW(BU7)-2,MATCH(BU$1,AF!$C$4:$J$4,0)))</f>
        <v/>
      </c>
      <c r="BV7" s="69" t="str" cm="1">
        <f t="array" ref="BV7">IF(BV$1="","",INDEX(AF!$C$15:$J$196,ROW(BV7)-2,MATCH(BV$1,AF!$C$4:$J$4,0)))</f>
        <v/>
      </c>
      <c r="BW7" s="69" t="str" cm="1">
        <f t="array" ref="BW7">IF(BW$1="","",INDEX(AF!$C$15:$J$196,ROW(BW7)-2,MATCH(BW$1,AF!$C$4:$J$4,0)))</f>
        <v/>
      </c>
      <c r="BX7" s="156">
        <v>0</v>
      </c>
    </row>
    <row r="8" spans="1:76" s="68" customFormat="1" ht="14.25" customHeight="1" x14ac:dyDescent="0.25">
      <c r="A8" s="216">
        <v>320523</v>
      </c>
      <c r="B8" s="69" t="str" cm="1">
        <f t="array" ref="B8">IF(B$1="","",INDEX(Library!$C$1:$HY$183,ROW(B8)-1,MATCH(B$1,Library!$C$1:$HY$1,0)))</f>
        <v/>
      </c>
      <c r="C8" s="69" t="str" cm="1">
        <f t="array" ref="C8">IF(C$1="","",INDEX(Library!$C$1:$HY$183,ROW(C8)-1,MATCH(C$1,Library!$C$1:$HY$1,0)))</f>
        <v/>
      </c>
      <c r="D8" s="69" t="str" cm="1">
        <f t="array" ref="D8">IF(D$1="","",INDEX(Library!$C$1:$HY$183,ROW(D8)-1,MATCH(D$1,Library!$C$1:$HY$1,0)))</f>
        <v/>
      </c>
      <c r="E8" s="69" t="str" cm="1">
        <f t="array" ref="E8">IF(E$1="","",INDEX(Library!$C$1:$HY$183,ROW(E8)-1,MATCH(E$1,Library!$C$1:$HY$1,0)))</f>
        <v/>
      </c>
      <c r="F8" s="69" t="str" cm="1">
        <f t="array" ref="F8">IF(F$1="","",INDEX(Library!$C$1:$HY$183,ROW(F8)-1,MATCH(F$1,Library!$C$1:$HY$1,0)))</f>
        <v/>
      </c>
      <c r="G8" s="69" t="str" cm="1">
        <f t="array" ref="G8">IF(G$1="","",INDEX(Library!$C$1:$HY$183,ROW(G8)-1,MATCH(G$1,Library!$C$1:$HY$1,0)))</f>
        <v/>
      </c>
      <c r="H8" s="69" t="str" cm="1">
        <f t="array" ref="H8">IF(H$1="","",INDEX(Library!$C$1:$HY$183,ROW(H8)-1,MATCH(H$1,Library!$C$1:$HY$1,0)))</f>
        <v/>
      </c>
      <c r="I8" s="69" t="str" cm="1">
        <f t="array" ref="I8">IF(I$1="","",INDEX(Library!$C$1:$HY$183,ROW(I8)-1,MATCH(I$1,Library!$C$1:$HY$1,0)))</f>
        <v/>
      </c>
      <c r="J8" s="69" t="str" cm="1">
        <f t="array" ref="J8">IF(J$1="","",INDEX(Library!$C$1:$HY$183,ROW(J8)-1,MATCH(J$1,Library!$C$1:$HY$1,0)))</f>
        <v/>
      </c>
      <c r="K8" s="69" t="str" cm="1">
        <f t="array" ref="K8">IF(K$1="","",INDEX(Library!$C$1:$HY$183,ROW(K8)-1,MATCH(K$1,Library!$C$1:$HY$1,0)))</f>
        <v/>
      </c>
      <c r="L8" s="69" t="str" cm="1">
        <f t="array" ref="L8">IF(L$1="","",INDEX(Library!$C$1:$HY$183,ROW(L8)-1,MATCH(L$1,Library!$C$1:$HY$1,0)))</f>
        <v/>
      </c>
      <c r="M8" s="69" t="str" cm="1">
        <f t="array" ref="M8">IF(M$1="","",INDEX(Library!$C$1:$HY$183,ROW(M8)-1,MATCH(M$1,Library!$C$1:$HY$1,0)))</f>
        <v/>
      </c>
      <c r="N8" s="69" t="str" cm="1">
        <f t="array" ref="N8">IF(N$1="","",INDEX(Library!$C$1:$HY$183,ROW(N8)-1,MATCH(N$1,Library!$C$1:$HY$1,0)))</f>
        <v/>
      </c>
      <c r="O8" s="69" t="str" cm="1">
        <f t="array" ref="O8">IF(O$1="","",INDEX(Library!$C$1:$HY$183,ROW(O8)-1,MATCH(O$1,Library!$C$1:$HY$1,0)))</f>
        <v/>
      </c>
      <c r="P8" s="69" t="str" cm="1">
        <f t="array" ref="P8">IF(P$1="","",INDEX(Library!$C$1:$HY$183,ROW(P8)-1,MATCH(P$1,Library!$C$1:$HY$1,0)))</f>
        <v/>
      </c>
      <c r="Q8" s="69" t="str" cm="1">
        <f t="array" ref="Q8">IF(Q$1="","",INDEX(Library!$C$1:$HY$183,ROW(Q8)-1,MATCH(Q$1,Library!$C$1:$HY$1,0)))</f>
        <v/>
      </c>
      <c r="R8" s="69" t="str" cm="1">
        <f t="array" ref="R8">IF(R$1="","",INDEX(Library!$C$1:$HY$183,ROW(R8)-1,MATCH(R$1,Library!$C$1:$HY$1,0)))</f>
        <v/>
      </c>
      <c r="S8" s="69" t="str" cm="1">
        <f t="array" ref="S8">IF(S$1="","",INDEX(Library!$C$1:$HY$183,ROW(S8)-1,MATCH(S$1,Library!$C$1:$HY$1,0)))</f>
        <v/>
      </c>
      <c r="T8" s="69" t="str" cm="1">
        <f t="array" ref="T8">IF(T$1="","",INDEX(Library!$C$1:$HY$183,ROW(T8)-1,MATCH(T$1,Library!$C$1:$HY$1,0)))</f>
        <v/>
      </c>
      <c r="U8" s="69" t="str" cm="1">
        <f t="array" ref="U8">IF(U$1="","",INDEX(Library!$C$1:$HY$183,ROW(U8)-1,MATCH(U$1,Library!$C$1:$HY$1,0)))</f>
        <v/>
      </c>
      <c r="V8" s="69" t="str" cm="1">
        <f t="array" ref="V8">IF(V$1="","",INDEX(Library!$C$1:$HY$183,ROW(V8)-1,MATCH(V$1,Library!$C$1:$HY$1,0)))</f>
        <v/>
      </c>
      <c r="W8" s="69" t="str" cm="1">
        <f t="array" ref="W8">IF(W$1="","",INDEX(Library!$C$1:$HY$183,ROW(W8)-1,MATCH(W$1,Library!$C$1:$HY$1,0)))</f>
        <v/>
      </c>
      <c r="X8" s="69" t="str" cm="1">
        <f t="array" ref="X8">IF(X$1="","",INDEX(Library!$C$1:$HY$183,ROW(X8)-1,MATCH(X$1,Library!$C$1:$HY$1,0)))</f>
        <v/>
      </c>
      <c r="Y8" s="69" t="str" cm="1">
        <f t="array" ref="Y8">IF(Y$1="","",INDEX(Library!$C$1:$HY$183,ROW(Y8)-1,MATCH(Y$1,Library!$C$1:$HY$1,0)))</f>
        <v/>
      </c>
      <c r="Z8" s="69" t="str" cm="1">
        <f t="array" ref="Z8">IF(Z$1="","",INDEX(Library!$C$1:$HY$183,ROW(Z8)-1,MATCH(Z$1,Library!$C$1:$HY$1,0)))</f>
        <v/>
      </c>
      <c r="AA8" s="69" t="str" cm="1">
        <f t="array" ref="AA8">IF(AA$1="","",INDEX(Library!$C$1:$HY$183,ROW(AA8)-1,MATCH(AA$1,Library!$C$1:$HY$1,0)))</f>
        <v/>
      </c>
      <c r="AB8" s="69" t="str" cm="1">
        <f t="array" ref="AB8">IF(AB$1="","",INDEX(Library!$C$1:$HY$183,ROW(AB8)-1,MATCH(AB$1,Library!$C$1:$HY$1,0)))</f>
        <v/>
      </c>
      <c r="AC8" s="69" t="str" cm="1">
        <f t="array" ref="AC8">IF(AC$1="","",INDEX(Library!$C$1:$HY$183,ROW(AC8)-1,MATCH(AC$1,Library!$C$1:$HY$1,0)))</f>
        <v/>
      </c>
      <c r="AD8" s="69" t="str" cm="1">
        <f t="array" ref="AD8">IF(AD$1="","",INDEX(Library!$C$1:$HY$183,ROW(AD8)-1,MATCH(AD$1,Library!$C$1:$HY$1,0)))</f>
        <v/>
      </c>
      <c r="AE8" s="69" t="str" cm="1">
        <f t="array" ref="AE8">IF(AE$1="","",INDEX(Library!$C$1:$HY$183,ROW(AE8)-1,MATCH(AE$1,Library!$C$1:$HY$1,0)))</f>
        <v/>
      </c>
      <c r="AF8" s="69" t="str" cm="1">
        <f t="array" ref="AF8">IF(AF$1="","",INDEX(Library!$C$1:$HY$183,ROW(AF8)-1,MATCH(AF$1,Library!$C$1:$HY$1,0)))</f>
        <v/>
      </c>
      <c r="AG8" s="69" t="str" cm="1">
        <f t="array" ref="AG8">IF(AG$1="","",INDEX(Library!$C$1:$HY$183,ROW(AG8)-1,MATCH(AG$1,Library!$C$1:$HY$1,0)))</f>
        <v/>
      </c>
      <c r="AH8" s="69" t="str" cm="1">
        <f t="array" ref="AH8">IF(AH$1="","",INDEX(Library!$C$1:$HY$183,ROW(AH8)-1,MATCH(AH$1,Library!$C$1:$HY$1,0)))</f>
        <v/>
      </c>
      <c r="AI8" s="69" t="str" cm="1">
        <f t="array" ref="AI8">IF(AI$1="","",INDEX(Library!$C$1:$HY$183,ROW(AI8)-1,MATCH(AI$1,Library!$C$1:$HY$1,0)))</f>
        <v/>
      </c>
      <c r="AJ8" s="69" t="str" cm="1">
        <f t="array" ref="AJ8">IF(AJ$1="","",INDEX(Library!$C$1:$HY$183,ROW(AJ8)-1,MATCH(AJ$1,Library!$C$1:$HY$1,0)))</f>
        <v/>
      </c>
      <c r="AK8" s="69" t="str" cm="1">
        <f t="array" ref="AK8">IF(AK$1="","",INDEX(Library!$C$1:$HY$183,ROW(AK8)-1,MATCH(AK$1,Library!$C$1:$HY$1,0)))</f>
        <v/>
      </c>
      <c r="AL8" s="69" t="str" cm="1">
        <f t="array" ref="AL8">IF(AL$1="","",INDEX(Library!$C$1:$HY$183,ROW(AL8)-1,MATCH(AL$1,Library!$C$1:$HY$1,0)))</f>
        <v/>
      </c>
      <c r="AM8" s="69" t="str" cm="1">
        <f t="array" ref="AM8">IF(AM$1="","",INDEX(Library!$C$1:$HY$183,ROW(AM8)-1,MATCH(AM$1,Library!$C$1:$HY$1,0)))</f>
        <v/>
      </c>
      <c r="AN8" s="69" t="str" cm="1">
        <f t="array" ref="AN8">IF(AN$1="","",INDEX(Library!$C$1:$HY$183,ROW(AN8)-1,MATCH(AN$1,Library!$C$1:$HY$1,0)))</f>
        <v/>
      </c>
      <c r="AO8" s="69" t="str" cm="1">
        <f t="array" ref="AO8">IF(AO$1="","",INDEX(Library!$C$1:$HY$183,ROW(AO8)-1,MATCH(AO$1,Library!$C$1:$HY$1,0)))</f>
        <v/>
      </c>
      <c r="AP8" s="69" t="str" cm="1">
        <f t="array" ref="AP8">IF(AP$1="","",INDEX(Library!$C$1:$HY$183,ROW(AP8)-1,MATCH(AP$1,Library!$C$1:$HY$1,0)))</f>
        <v/>
      </c>
      <c r="AQ8" s="69" t="str" cm="1">
        <f t="array" ref="AQ8">IF(AQ$1="","",INDEX(Library!$C$1:$HY$183,ROW(AQ8)-1,MATCH(AQ$1,Library!$C$1:$HY$1,0)))</f>
        <v/>
      </c>
      <c r="AR8" s="69" t="str" cm="1">
        <f t="array" ref="AR8">IF(AR$1="","",INDEX(Library!$C$1:$HY$183,ROW(AR8)-1,MATCH(AR$1,Library!$C$1:$HY$1,0)))</f>
        <v/>
      </c>
      <c r="AS8" s="69" t="str" cm="1">
        <f t="array" ref="AS8">IF(AS$1="","",INDEX(Library!$C$1:$HY$183,ROW(AS8)-1,MATCH(AS$1,Library!$C$1:$HY$1,0)))</f>
        <v/>
      </c>
      <c r="AT8" s="69" t="str" cm="1">
        <f t="array" ref="AT8">IF(AT$1="","",INDEX(Library!$C$1:$HY$183,ROW(AT8)-1,MATCH(AT$1,Library!$C$1:$HY$1,0)))</f>
        <v/>
      </c>
      <c r="AU8" s="69" t="str" cm="1">
        <f t="array" ref="AU8">IF(AU$1="","",INDEX(Library!$C$1:$HY$183,ROW(AU8)-1,MATCH(AU$1,Library!$C$1:$HY$1,0)))</f>
        <v/>
      </c>
      <c r="AV8" s="69" t="str" cm="1">
        <f t="array" ref="AV8">IF(AV$1="","",INDEX(Library!$C$1:$HY$183,ROW(AV8)-1,MATCH(AV$1,Library!$C$1:$HY$1,0)))</f>
        <v/>
      </c>
      <c r="AW8" s="69" t="str" cm="1">
        <f t="array" ref="AW8">IF(AW$1="","",INDEX(Library!$C$1:$HY$183,ROW(AW8)-1,MATCH(AW$1,Library!$C$1:$HY$1,0)))</f>
        <v/>
      </c>
      <c r="AX8" s="69" t="str" cm="1">
        <f t="array" ref="AX8">IF(AX$1="","",INDEX(Library!$C$1:$HY$183,ROW(AX8)-1,MATCH(AX$1,Library!$C$1:$HY$1,0)))</f>
        <v/>
      </c>
      <c r="AY8" s="69" t="str" cm="1">
        <f t="array" ref="AY8">IF(AY$1="","",INDEX(Library!$C$1:$HY$183,ROW(AY8)-1,MATCH(AY$1,Library!$C$1:$HY$1,0)))</f>
        <v/>
      </c>
      <c r="AZ8" s="69" t="str" cm="1">
        <f t="array" ref="AZ8">IF(AZ$1="","",INDEX(Library!$C$1:$HY$183,ROW(AZ8)-1,MATCH(AZ$1,Library!$C$1:$HY$1,0)))</f>
        <v/>
      </c>
      <c r="BA8" s="69" t="str" cm="1">
        <f t="array" ref="BA8">IF(BA$1="","",INDEX(Library!$C$1:$HY$183,ROW(BA8)-1,MATCH(BA$1,Library!$C$1:$HY$1,0)))</f>
        <v/>
      </c>
      <c r="BB8" s="69" t="str" cm="1">
        <f t="array" ref="BB8">IF(BB$1="","",INDEX(Library!$C$1:$HY$183,ROW(BB8)-1,MATCH(BB$1,Library!$C$1:$HY$1,0)))</f>
        <v/>
      </c>
      <c r="BC8" s="69" t="str" cm="1">
        <f t="array" ref="BC8">IF(BC$1="","",INDEX(Library!$C$1:$HY$183,ROW(BC8)-1,MATCH(BC$1,Library!$C$1:$HY$1,0)))</f>
        <v/>
      </c>
      <c r="BD8" s="69" t="str" cm="1">
        <f t="array" ref="BD8">IF(BD$1="","",INDEX(Library!$C$1:$HY$183,ROW(BD8)-1,MATCH(BD$1,Library!$C$1:$HY$1,0)))</f>
        <v/>
      </c>
      <c r="BE8" s="69" t="str" cm="1">
        <f t="array" ref="BE8">IF(BE$1="","",INDEX(Library!$C$1:$HY$183,ROW(BE8)-1,MATCH(BE$1,Library!$C$1:$HY$1,0)))</f>
        <v/>
      </c>
      <c r="BF8" s="69" t="str" cm="1">
        <f t="array" ref="BF8">IF(BF$1="","",INDEX(Library!$C$1:$HY$183,ROW(BF8)-1,MATCH(BF$1,Library!$C$1:$HY$1,0)))</f>
        <v/>
      </c>
      <c r="BG8" s="69" t="str" cm="1">
        <f t="array" ref="BG8">IF(BG$1="","",INDEX(Library!$C$1:$HY$183,ROW(BG8)-1,MATCH(BG$1,Library!$C$1:$HY$1,0)))</f>
        <v/>
      </c>
      <c r="BH8" s="69" t="str" cm="1">
        <f t="array" ref="BH8">IF(BH$1="","",INDEX(Library!$C$1:$HY$183,ROW(BH8)-1,MATCH(BH$1,Library!$C$1:$HY$1,0)))</f>
        <v/>
      </c>
      <c r="BI8" s="69" t="str" cm="1">
        <f t="array" ref="BI8">IF(BI$1="","",INDEX(Library!$C$1:$HY$183,ROW(BI8)-1,MATCH(BI$1,Library!$C$1:$HY$1,0)))</f>
        <v/>
      </c>
      <c r="BJ8" s="69" cm="1">
        <f t="array" ref="BJ8">IF(BJ$1="","",INDEX(Library!$C$1:$HY$183,ROW(BJ8)-1,MATCH(BJ$1,Library!$C$1:$HY$1,0)))</f>
        <v>0</v>
      </c>
      <c r="BK8" s="69" cm="1">
        <f t="array" ref="BK8">IF(BK$1="","",INDEX(Library!$C$1:$HY$183,ROW(BK8)-1,MATCH(BK$1,Library!$C$1:$HY$1,0)))</f>
        <v>0</v>
      </c>
      <c r="BL8" s="69" cm="1">
        <f t="array" ref="BL8">IF(BL$1="","",INDEX(Library!$C$1:$HY$183,ROW(BL8)-1,MATCH(BL$1,Library!$C$1:$HY$1,0)))</f>
        <v>0</v>
      </c>
      <c r="BM8" s="69" cm="1">
        <f t="array" ref="BM8">IF(BM$1="","",INDEX(Library!$C$1:$HY$183,ROW(BM8)-1,MATCH(BM$1,Library!$C$1:$HY$1,0)))</f>
        <v>0</v>
      </c>
      <c r="BN8" s="69" cm="1">
        <f t="array" ref="BN8">IF(BN$1="","",INDEX(Library!$C$1:$HY$183,ROW(BN8)-1,MATCH(BN$1,Library!$C$1:$HY$1,0)))</f>
        <v>0</v>
      </c>
      <c r="BO8" s="69" cm="1">
        <f t="array" ref="BO8">IF(BO$1="","",INDEX(Library!$C$1:$HY$183,ROW(BO8)-1,MATCH(BO$1,Library!$C$1:$HY$1,0)))</f>
        <v>0</v>
      </c>
      <c r="BP8" s="69" t="str" cm="1">
        <f t="array" ref="BP8">IF(BP$1="","",INDEX(AF!$C$15:$J$196,ROW(BP8)-2,MATCH(BP$1,AF!$C$4:$J$4,0)))</f>
        <v/>
      </c>
      <c r="BQ8" s="69" t="str" cm="1">
        <f t="array" ref="BQ8">IF(BQ$1="","",INDEX(AF!$C$15:$J$196,ROW(BQ8)-2,MATCH(BQ$1,AF!$C$4:$J$4,0)))</f>
        <v/>
      </c>
      <c r="BR8" s="69" t="str" cm="1">
        <f t="array" ref="BR8">IF(BR$1="","",INDEX(AF!$C$15:$J$196,ROW(BR8)-2,MATCH(BR$1,AF!$C$4:$J$4,0)))</f>
        <v/>
      </c>
      <c r="BS8" s="69" t="str" cm="1">
        <f t="array" ref="BS8">IF(BS$1="","",INDEX(AF!$C$15:$J$196,ROW(BS8)-2,MATCH(BS$1,AF!$C$4:$J$4,0)))</f>
        <v/>
      </c>
      <c r="BT8" s="69" t="str" cm="1">
        <f t="array" ref="BT8">IF(BT$1="","",INDEX(AF!$C$15:$J$196,ROW(BT8)-2,MATCH(BT$1,AF!$C$4:$J$4,0)))</f>
        <v/>
      </c>
      <c r="BU8" s="69" t="str" cm="1">
        <f t="array" ref="BU8">IF(BU$1="","",INDEX(AF!$C$15:$J$196,ROW(BU8)-2,MATCH(BU$1,AF!$C$4:$J$4,0)))</f>
        <v/>
      </c>
      <c r="BV8" s="69" t="str" cm="1">
        <f t="array" ref="BV8">IF(BV$1="","",INDEX(AF!$C$15:$J$196,ROW(BV8)-2,MATCH(BV$1,AF!$C$4:$J$4,0)))</f>
        <v/>
      </c>
      <c r="BW8" s="69" t="str" cm="1">
        <f t="array" ref="BW8">IF(BW$1="","",INDEX(AF!$C$15:$J$196,ROW(BW8)-2,MATCH(BW$1,AF!$C$4:$J$4,0)))</f>
        <v/>
      </c>
      <c r="BX8" s="156">
        <v>0</v>
      </c>
    </row>
    <row r="9" spans="1:76" s="68" customFormat="1" ht="14.25" customHeight="1" x14ac:dyDescent="0.25">
      <c r="A9" s="216">
        <v>320535</v>
      </c>
      <c r="B9" s="69" t="str" cm="1">
        <f t="array" ref="B9">IF(B$1="","",INDEX(Library!$C$1:$HY$183,ROW(B9)-1,MATCH(B$1,Library!$C$1:$HY$1,0)))</f>
        <v/>
      </c>
      <c r="C9" s="69" t="str" cm="1">
        <f t="array" ref="C9">IF(C$1="","",INDEX(Library!$C$1:$HY$183,ROW(C9)-1,MATCH(C$1,Library!$C$1:$HY$1,0)))</f>
        <v/>
      </c>
      <c r="D9" s="69" t="str" cm="1">
        <f t="array" ref="D9">IF(D$1="","",INDEX(Library!$C$1:$HY$183,ROW(D9)-1,MATCH(D$1,Library!$C$1:$HY$1,0)))</f>
        <v/>
      </c>
      <c r="E9" s="69" t="str" cm="1">
        <f t="array" ref="E9">IF(E$1="","",INDEX(Library!$C$1:$HY$183,ROW(E9)-1,MATCH(E$1,Library!$C$1:$HY$1,0)))</f>
        <v/>
      </c>
      <c r="F9" s="69" t="str" cm="1">
        <f t="array" ref="F9">IF(F$1="","",INDEX(Library!$C$1:$HY$183,ROW(F9)-1,MATCH(F$1,Library!$C$1:$HY$1,0)))</f>
        <v/>
      </c>
      <c r="G9" s="69" t="str" cm="1">
        <f t="array" ref="G9">IF(G$1="","",INDEX(Library!$C$1:$HY$183,ROW(G9)-1,MATCH(G$1,Library!$C$1:$HY$1,0)))</f>
        <v/>
      </c>
      <c r="H9" s="69" t="str" cm="1">
        <f t="array" ref="H9">IF(H$1="","",INDEX(Library!$C$1:$HY$183,ROW(H9)-1,MATCH(H$1,Library!$C$1:$HY$1,0)))</f>
        <v/>
      </c>
      <c r="I9" s="69" t="str" cm="1">
        <f t="array" ref="I9">IF(I$1="","",INDEX(Library!$C$1:$HY$183,ROW(I9)-1,MATCH(I$1,Library!$C$1:$HY$1,0)))</f>
        <v/>
      </c>
      <c r="J9" s="69" t="str" cm="1">
        <f t="array" ref="J9">IF(J$1="","",INDEX(Library!$C$1:$HY$183,ROW(J9)-1,MATCH(J$1,Library!$C$1:$HY$1,0)))</f>
        <v/>
      </c>
      <c r="K9" s="69" t="str" cm="1">
        <f t="array" ref="K9">IF(K$1="","",INDEX(Library!$C$1:$HY$183,ROW(K9)-1,MATCH(K$1,Library!$C$1:$HY$1,0)))</f>
        <v/>
      </c>
      <c r="L9" s="69" t="str" cm="1">
        <f t="array" ref="L9">IF(L$1="","",INDEX(Library!$C$1:$HY$183,ROW(L9)-1,MATCH(L$1,Library!$C$1:$HY$1,0)))</f>
        <v/>
      </c>
      <c r="M9" s="69" t="str" cm="1">
        <f t="array" ref="M9">IF(M$1="","",INDEX(Library!$C$1:$HY$183,ROW(M9)-1,MATCH(M$1,Library!$C$1:$HY$1,0)))</f>
        <v/>
      </c>
      <c r="N9" s="69" t="str" cm="1">
        <f t="array" ref="N9">IF(N$1="","",INDEX(Library!$C$1:$HY$183,ROW(N9)-1,MATCH(N$1,Library!$C$1:$HY$1,0)))</f>
        <v/>
      </c>
      <c r="O9" s="69" t="str" cm="1">
        <f t="array" ref="O9">IF(O$1="","",INDEX(Library!$C$1:$HY$183,ROW(O9)-1,MATCH(O$1,Library!$C$1:$HY$1,0)))</f>
        <v/>
      </c>
      <c r="P9" s="69" t="str" cm="1">
        <f t="array" ref="P9">IF(P$1="","",INDEX(Library!$C$1:$HY$183,ROW(P9)-1,MATCH(P$1,Library!$C$1:$HY$1,0)))</f>
        <v/>
      </c>
      <c r="Q9" s="69" t="str" cm="1">
        <f t="array" ref="Q9">IF(Q$1="","",INDEX(Library!$C$1:$HY$183,ROW(Q9)-1,MATCH(Q$1,Library!$C$1:$HY$1,0)))</f>
        <v/>
      </c>
      <c r="R9" s="69" t="str" cm="1">
        <f t="array" ref="R9">IF(R$1="","",INDEX(Library!$C$1:$HY$183,ROW(R9)-1,MATCH(R$1,Library!$C$1:$HY$1,0)))</f>
        <v/>
      </c>
      <c r="S9" s="69" t="str" cm="1">
        <f t="array" ref="S9">IF(S$1="","",INDEX(Library!$C$1:$HY$183,ROW(S9)-1,MATCH(S$1,Library!$C$1:$HY$1,0)))</f>
        <v/>
      </c>
      <c r="T9" s="69" t="str" cm="1">
        <f t="array" ref="T9">IF(T$1="","",INDEX(Library!$C$1:$HY$183,ROW(T9)-1,MATCH(T$1,Library!$C$1:$HY$1,0)))</f>
        <v/>
      </c>
      <c r="U9" s="69" t="str" cm="1">
        <f t="array" ref="U9">IF(U$1="","",INDEX(Library!$C$1:$HY$183,ROW(U9)-1,MATCH(U$1,Library!$C$1:$HY$1,0)))</f>
        <v/>
      </c>
      <c r="V9" s="69" t="str" cm="1">
        <f t="array" ref="V9">IF(V$1="","",INDEX(Library!$C$1:$HY$183,ROW(V9)-1,MATCH(V$1,Library!$C$1:$HY$1,0)))</f>
        <v/>
      </c>
      <c r="W9" s="69" t="str" cm="1">
        <f t="array" ref="W9">IF(W$1="","",INDEX(Library!$C$1:$HY$183,ROW(W9)-1,MATCH(W$1,Library!$C$1:$HY$1,0)))</f>
        <v/>
      </c>
      <c r="X9" s="69" t="str" cm="1">
        <f t="array" ref="X9">IF(X$1="","",INDEX(Library!$C$1:$HY$183,ROW(X9)-1,MATCH(X$1,Library!$C$1:$HY$1,0)))</f>
        <v/>
      </c>
      <c r="Y9" s="69" t="str" cm="1">
        <f t="array" ref="Y9">IF(Y$1="","",INDEX(Library!$C$1:$HY$183,ROW(Y9)-1,MATCH(Y$1,Library!$C$1:$HY$1,0)))</f>
        <v/>
      </c>
      <c r="Z9" s="69" t="str" cm="1">
        <f t="array" ref="Z9">IF(Z$1="","",INDEX(Library!$C$1:$HY$183,ROW(Z9)-1,MATCH(Z$1,Library!$C$1:$HY$1,0)))</f>
        <v/>
      </c>
      <c r="AA9" s="69" t="str" cm="1">
        <f t="array" ref="AA9">IF(AA$1="","",INDEX(Library!$C$1:$HY$183,ROW(AA9)-1,MATCH(AA$1,Library!$C$1:$HY$1,0)))</f>
        <v/>
      </c>
      <c r="AB9" s="69" t="str" cm="1">
        <f t="array" ref="AB9">IF(AB$1="","",INDEX(Library!$C$1:$HY$183,ROW(AB9)-1,MATCH(AB$1,Library!$C$1:$HY$1,0)))</f>
        <v/>
      </c>
      <c r="AC9" s="69" t="str" cm="1">
        <f t="array" ref="AC9">IF(AC$1="","",INDEX(Library!$C$1:$HY$183,ROW(AC9)-1,MATCH(AC$1,Library!$C$1:$HY$1,0)))</f>
        <v/>
      </c>
      <c r="AD9" s="69" t="str" cm="1">
        <f t="array" ref="AD9">IF(AD$1="","",INDEX(Library!$C$1:$HY$183,ROW(AD9)-1,MATCH(AD$1,Library!$C$1:$HY$1,0)))</f>
        <v/>
      </c>
      <c r="AE9" s="69" t="str" cm="1">
        <f t="array" ref="AE9">IF(AE$1="","",INDEX(Library!$C$1:$HY$183,ROW(AE9)-1,MATCH(AE$1,Library!$C$1:$HY$1,0)))</f>
        <v/>
      </c>
      <c r="AF9" s="69" t="str" cm="1">
        <f t="array" ref="AF9">IF(AF$1="","",INDEX(Library!$C$1:$HY$183,ROW(AF9)-1,MATCH(AF$1,Library!$C$1:$HY$1,0)))</f>
        <v/>
      </c>
      <c r="AG9" s="69" t="str" cm="1">
        <f t="array" ref="AG9">IF(AG$1="","",INDEX(Library!$C$1:$HY$183,ROW(AG9)-1,MATCH(AG$1,Library!$C$1:$HY$1,0)))</f>
        <v/>
      </c>
      <c r="AH9" s="69" t="str" cm="1">
        <f t="array" ref="AH9">IF(AH$1="","",INDEX(Library!$C$1:$HY$183,ROW(AH9)-1,MATCH(AH$1,Library!$C$1:$HY$1,0)))</f>
        <v/>
      </c>
      <c r="AI9" s="69" t="str" cm="1">
        <f t="array" ref="AI9">IF(AI$1="","",INDEX(Library!$C$1:$HY$183,ROW(AI9)-1,MATCH(AI$1,Library!$C$1:$HY$1,0)))</f>
        <v/>
      </c>
      <c r="AJ9" s="69" t="str" cm="1">
        <f t="array" ref="AJ9">IF(AJ$1="","",INDEX(Library!$C$1:$HY$183,ROW(AJ9)-1,MATCH(AJ$1,Library!$C$1:$HY$1,0)))</f>
        <v/>
      </c>
      <c r="AK9" s="69" t="str" cm="1">
        <f t="array" ref="AK9">IF(AK$1="","",INDEX(Library!$C$1:$HY$183,ROW(AK9)-1,MATCH(AK$1,Library!$C$1:$HY$1,0)))</f>
        <v/>
      </c>
      <c r="AL9" s="69" t="str" cm="1">
        <f t="array" ref="AL9">IF(AL$1="","",INDEX(Library!$C$1:$HY$183,ROW(AL9)-1,MATCH(AL$1,Library!$C$1:$HY$1,0)))</f>
        <v/>
      </c>
      <c r="AM9" s="69" t="str" cm="1">
        <f t="array" ref="AM9">IF(AM$1="","",INDEX(Library!$C$1:$HY$183,ROW(AM9)-1,MATCH(AM$1,Library!$C$1:$HY$1,0)))</f>
        <v/>
      </c>
      <c r="AN9" s="69" t="str" cm="1">
        <f t="array" ref="AN9">IF(AN$1="","",INDEX(Library!$C$1:$HY$183,ROW(AN9)-1,MATCH(AN$1,Library!$C$1:$HY$1,0)))</f>
        <v/>
      </c>
      <c r="AO9" s="69" t="str" cm="1">
        <f t="array" ref="AO9">IF(AO$1="","",INDEX(Library!$C$1:$HY$183,ROW(AO9)-1,MATCH(AO$1,Library!$C$1:$HY$1,0)))</f>
        <v/>
      </c>
      <c r="AP9" s="69" t="str" cm="1">
        <f t="array" ref="AP9">IF(AP$1="","",INDEX(Library!$C$1:$HY$183,ROW(AP9)-1,MATCH(AP$1,Library!$C$1:$HY$1,0)))</f>
        <v/>
      </c>
      <c r="AQ9" s="69" t="str" cm="1">
        <f t="array" ref="AQ9">IF(AQ$1="","",INDEX(Library!$C$1:$HY$183,ROW(AQ9)-1,MATCH(AQ$1,Library!$C$1:$HY$1,0)))</f>
        <v/>
      </c>
      <c r="AR9" s="69" t="str" cm="1">
        <f t="array" ref="AR9">IF(AR$1="","",INDEX(Library!$C$1:$HY$183,ROW(AR9)-1,MATCH(AR$1,Library!$C$1:$HY$1,0)))</f>
        <v/>
      </c>
      <c r="AS9" s="69" t="str" cm="1">
        <f t="array" ref="AS9">IF(AS$1="","",INDEX(Library!$C$1:$HY$183,ROW(AS9)-1,MATCH(AS$1,Library!$C$1:$HY$1,0)))</f>
        <v/>
      </c>
      <c r="AT9" s="69" t="str" cm="1">
        <f t="array" ref="AT9">IF(AT$1="","",INDEX(Library!$C$1:$HY$183,ROW(AT9)-1,MATCH(AT$1,Library!$C$1:$HY$1,0)))</f>
        <v/>
      </c>
      <c r="AU9" s="69" t="str" cm="1">
        <f t="array" ref="AU9">IF(AU$1="","",INDEX(Library!$C$1:$HY$183,ROW(AU9)-1,MATCH(AU$1,Library!$C$1:$HY$1,0)))</f>
        <v/>
      </c>
      <c r="AV9" s="69" t="str" cm="1">
        <f t="array" ref="AV9">IF(AV$1="","",INDEX(Library!$C$1:$HY$183,ROW(AV9)-1,MATCH(AV$1,Library!$C$1:$HY$1,0)))</f>
        <v/>
      </c>
      <c r="AW9" s="69" t="str" cm="1">
        <f t="array" ref="AW9">IF(AW$1="","",INDEX(Library!$C$1:$HY$183,ROW(AW9)-1,MATCH(AW$1,Library!$C$1:$HY$1,0)))</f>
        <v/>
      </c>
      <c r="AX9" s="69" t="str" cm="1">
        <f t="array" ref="AX9">IF(AX$1="","",INDEX(Library!$C$1:$HY$183,ROW(AX9)-1,MATCH(AX$1,Library!$C$1:$HY$1,0)))</f>
        <v/>
      </c>
      <c r="AY9" s="69" t="str" cm="1">
        <f t="array" ref="AY9">IF(AY$1="","",INDEX(Library!$C$1:$HY$183,ROW(AY9)-1,MATCH(AY$1,Library!$C$1:$HY$1,0)))</f>
        <v/>
      </c>
      <c r="AZ9" s="69" t="str" cm="1">
        <f t="array" ref="AZ9">IF(AZ$1="","",INDEX(Library!$C$1:$HY$183,ROW(AZ9)-1,MATCH(AZ$1,Library!$C$1:$HY$1,0)))</f>
        <v/>
      </c>
      <c r="BA9" s="69" t="str" cm="1">
        <f t="array" ref="BA9">IF(BA$1="","",INDEX(Library!$C$1:$HY$183,ROW(BA9)-1,MATCH(BA$1,Library!$C$1:$HY$1,0)))</f>
        <v/>
      </c>
      <c r="BB9" s="69" t="str" cm="1">
        <f t="array" ref="BB9">IF(BB$1="","",INDEX(Library!$C$1:$HY$183,ROW(BB9)-1,MATCH(BB$1,Library!$C$1:$HY$1,0)))</f>
        <v/>
      </c>
      <c r="BC9" s="69" t="str" cm="1">
        <f t="array" ref="BC9">IF(BC$1="","",INDEX(Library!$C$1:$HY$183,ROW(BC9)-1,MATCH(BC$1,Library!$C$1:$HY$1,0)))</f>
        <v/>
      </c>
      <c r="BD9" s="69" t="str" cm="1">
        <f t="array" ref="BD9">IF(BD$1="","",INDEX(Library!$C$1:$HY$183,ROW(BD9)-1,MATCH(BD$1,Library!$C$1:$HY$1,0)))</f>
        <v/>
      </c>
      <c r="BE9" s="69" t="str" cm="1">
        <f t="array" ref="BE9">IF(BE$1="","",INDEX(Library!$C$1:$HY$183,ROW(BE9)-1,MATCH(BE$1,Library!$C$1:$HY$1,0)))</f>
        <v/>
      </c>
      <c r="BF9" s="69" t="str" cm="1">
        <f t="array" ref="BF9">IF(BF$1="","",INDEX(Library!$C$1:$HY$183,ROW(BF9)-1,MATCH(BF$1,Library!$C$1:$HY$1,0)))</f>
        <v/>
      </c>
      <c r="BG9" s="69" t="str" cm="1">
        <f t="array" ref="BG9">IF(BG$1="","",INDEX(Library!$C$1:$HY$183,ROW(BG9)-1,MATCH(BG$1,Library!$C$1:$HY$1,0)))</f>
        <v/>
      </c>
      <c r="BH9" s="69" t="str" cm="1">
        <f t="array" ref="BH9">IF(BH$1="","",INDEX(Library!$C$1:$HY$183,ROW(BH9)-1,MATCH(BH$1,Library!$C$1:$HY$1,0)))</f>
        <v/>
      </c>
      <c r="BI9" s="69" t="str" cm="1">
        <f t="array" ref="BI9">IF(BI$1="","",INDEX(Library!$C$1:$HY$183,ROW(BI9)-1,MATCH(BI$1,Library!$C$1:$HY$1,0)))</f>
        <v/>
      </c>
      <c r="BJ9" s="69" cm="1">
        <f t="array" ref="BJ9">IF(BJ$1="","",INDEX(Library!$C$1:$HY$183,ROW(BJ9)-1,MATCH(BJ$1,Library!$C$1:$HY$1,0)))</f>
        <v>0</v>
      </c>
      <c r="BK9" s="69" cm="1">
        <f t="array" ref="BK9">IF(BK$1="","",INDEX(Library!$C$1:$HY$183,ROW(BK9)-1,MATCH(BK$1,Library!$C$1:$HY$1,0)))</f>
        <v>0</v>
      </c>
      <c r="BL9" s="69" cm="1">
        <f t="array" ref="BL9">IF(BL$1="","",INDEX(Library!$C$1:$HY$183,ROW(BL9)-1,MATCH(BL$1,Library!$C$1:$HY$1,0)))</f>
        <v>0</v>
      </c>
      <c r="BM9" s="69" cm="1">
        <f t="array" ref="BM9">IF(BM$1="","",INDEX(Library!$C$1:$HY$183,ROW(BM9)-1,MATCH(BM$1,Library!$C$1:$HY$1,0)))</f>
        <v>0</v>
      </c>
      <c r="BN9" s="69" cm="1">
        <f t="array" ref="BN9">IF(BN$1="","",INDEX(Library!$C$1:$HY$183,ROW(BN9)-1,MATCH(BN$1,Library!$C$1:$HY$1,0)))</f>
        <v>0</v>
      </c>
      <c r="BO9" s="69" cm="1">
        <f t="array" ref="BO9">IF(BO$1="","",INDEX(Library!$C$1:$HY$183,ROW(BO9)-1,MATCH(BO$1,Library!$C$1:$HY$1,0)))</f>
        <v>0</v>
      </c>
      <c r="BP9" s="69" t="str" cm="1">
        <f t="array" ref="BP9">IF(BP$1="","",INDEX(AF!$C$15:$J$196,ROW(BP9)-2,MATCH(BP$1,AF!$C$4:$J$4,0)))</f>
        <v/>
      </c>
      <c r="BQ9" s="69" t="str" cm="1">
        <f t="array" ref="BQ9">IF(BQ$1="","",INDEX(AF!$C$15:$J$196,ROW(BQ9)-2,MATCH(BQ$1,AF!$C$4:$J$4,0)))</f>
        <v/>
      </c>
      <c r="BR9" s="69" t="str" cm="1">
        <f t="array" ref="BR9">IF(BR$1="","",INDEX(AF!$C$15:$J$196,ROW(BR9)-2,MATCH(BR$1,AF!$C$4:$J$4,0)))</f>
        <v/>
      </c>
      <c r="BS9" s="69" t="str" cm="1">
        <f t="array" ref="BS9">IF(BS$1="","",INDEX(AF!$C$15:$J$196,ROW(BS9)-2,MATCH(BS$1,AF!$C$4:$J$4,0)))</f>
        <v/>
      </c>
      <c r="BT9" s="69" t="str" cm="1">
        <f t="array" ref="BT9">IF(BT$1="","",INDEX(AF!$C$15:$J$196,ROW(BT9)-2,MATCH(BT$1,AF!$C$4:$J$4,0)))</f>
        <v/>
      </c>
      <c r="BU9" s="69" t="str" cm="1">
        <f t="array" ref="BU9">IF(BU$1="","",INDEX(AF!$C$15:$J$196,ROW(BU9)-2,MATCH(BU$1,AF!$C$4:$J$4,0)))</f>
        <v/>
      </c>
      <c r="BV9" s="69" t="str" cm="1">
        <f t="array" ref="BV9">IF(BV$1="","",INDEX(AF!$C$15:$J$196,ROW(BV9)-2,MATCH(BV$1,AF!$C$4:$J$4,0)))</f>
        <v/>
      </c>
      <c r="BW9" s="69" t="str" cm="1">
        <f t="array" ref="BW9">IF(BW$1="","",INDEX(AF!$C$15:$J$196,ROW(BW9)-2,MATCH(BW$1,AF!$C$4:$J$4,0)))</f>
        <v/>
      </c>
      <c r="BX9" s="156">
        <v>0</v>
      </c>
    </row>
    <row r="10" spans="1:76" s="68" customFormat="1" ht="14.25" customHeight="1" x14ac:dyDescent="0.25">
      <c r="A10" s="216">
        <v>320547</v>
      </c>
      <c r="B10" s="69" t="str" cm="1">
        <f t="array" ref="B10">IF(B$1="","",INDEX(Library!$C$1:$HY$183,ROW(B10)-1,MATCH(B$1,Library!$C$1:$HY$1,0)))</f>
        <v/>
      </c>
      <c r="C10" s="69" t="str" cm="1">
        <f t="array" ref="C10">IF(C$1="","",INDEX(Library!$C$1:$HY$183,ROW(C10)-1,MATCH(C$1,Library!$C$1:$HY$1,0)))</f>
        <v/>
      </c>
      <c r="D10" s="69" t="str" cm="1">
        <f t="array" ref="D10">IF(D$1="","",INDEX(Library!$C$1:$HY$183,ROW(D10)-1,MATCH(D$1,Library!$C$1:$HY$1,0)))</f>
        <v/>
      </c>
      <c r="E10" s="69" t="str" cm="1">
        <f t="array" ref="E10">IF(E$1="","",INDEX(Library!$C$1:$HY$183,ROW(E10)-1,MATCH(E$1,Library!$C$1:$HY$1,0)))</f>
        <v/>
      </c>
      <c r="F10" s="69" t="str" cm="1">
        <f t="array" ref="F10">IF(F$1="","",INDEX(Library!$C$1:$HY$183,ROW(F10)-1,MATCH(F$1,Library!$C$1:$HY$1,0)))</f>
        <v/>
      </c>
      <c r="G10" s="69" t="str" cm="1">
        <f t="array" ref="G10">IF(G$1="","",INDEX(Library!$C$1:$HY$183,ROW(G10)-1,MATCH(G$1,Library!$C$1:$HY$1,0)))</f>
        <v/>
      </c>
      <c r="H10" s="69" t="str" cm="1">
        <f t="array" ref="H10">IF(H$1="","",INDEX(Library!$C$1:$HY$183,ROW(H10)-1,MATCH(H$1,Library!$C$1:$HY$1,0)))</f>
        <v/>
      </c>
      <c r="I10" s="69" t="str" cm="1">
        <f t="array" ref="I10">IF(I$1="","",INDEX(Library!$C$1:$HY$183,ROW(I10)-1,MATCH(I$1,Library!$C$1:$HY$1,0)))</f>
        <v/>
      </c>
      <c r="J10" s="69" t="str" cm="1">
        <f t="array" ref="J10">IF(J$1="","",INDEX(Library!$C$1:$HY$183,ROW(J10)-1,MATCH(J$1,Library!$C$1:$HY$1,0)))</f>
        <v/>
      </c>
      <c r="K10" s="69" t="str" cm="1">
        <f t="array" ref="K10">IF(K$1="","",INDEX(Library!$C$1:$HY$183,ROW(K10)-1,MATCH(K$1,Library!$C$1:$HY$1,0)))</f>
        <v/>
      </c>
      <c r="L10" s="69" t="str" cm="1">
        <f t="array" ref="L10">IF(L$1="","",INDEX(Library!$C$1:$HY$183,ROW(L10)-1,MATCH(L$1,Library!$C$1:$HY$1,0)))</f>
        <v/>
      </c>
      <c r="M10" s="69" t="str" cm="1">
        <f t="array" ref="M10">IF(M$1="","",INDEX(Library!$C$1:$HY$183,ROW(M10)-1,MATCH(M$1,Library!$C$1:$HY$1,0)))</f>
        <v/>
      </c>
      <c r="N10" s="69" t="str" cm="1">
        <f t="array" ref="N10">IF(N$1="","",INDEX(Library!$C$1:$HY$183,ROW(N10)-1,MATCH(N$1,Library!$C$1:$HY$1,0)))</f>
        <v/>
      </c>
      <c r="O10" s="69" t="str" cm="1">
        <f t="array" ref="O10">IF(O$1="","",INDEX(Library!$C$1:$HY$183,ROW(O10)-1,MATCH(O$1,Library!$C$1:$HY$1,0)))</f>
        <v/>
      </c>
      <c r="P10" s="69" t="str" cm="1">
        <f t="array" ref="P10">IF(P$1="","",INDEX(Library!$C$1:$HY$183,ROW(P10)-1,MATCH(P$1,Library!$C$1:$HY$1,0)))</f>
        <v/>
      </c>
      <c r="Q10" s="69" t="str" cm="1">
        <f t="array" ref="Q10">IF(Q$1="","",INDEX(Library!$C$1:$HY$183,ROW(Q10)-1,MATCH(Q$1,Library!$C$1:$HY$1,0)))</f>
        <v/>
      </c>
      <c r="R10" s="69" t="str" cm="1">
        <f t="array" ref="R10">IF(R$1="","",INDEX(Library!$C$1:$HY$183,ROW(R10)-1,MATCH(R$1,Library!$C$1:$HY$1,0)))</f>
        <v/>
      </c>
      <c r="S10" s="69" t="str" cm="1">
        <f t="array" ref="S10">IF(S$1="","",INDEX(Library!$C$1:$HY$183,ROW(S10)-1,MATCH(S$1,Library!$C$1:$HY$1,0)))</f>
        <v/>
      </c>
      <c r="T10" s="69" t="str" cm="1">
        <f t="array" ref="T10">IF(T$1="","",INDEX(Library!$C$1:$HY$183,ROW(T10)-1,MATCH(T$1,Library!$C$1:$HY$1,0)))</f>
        <v/>
      </c>
      <c r="U10" s="69" t="str" cm="1">
        <f t="array" ref="U10">IF(U$1="","",INDEX(Library!$C$1:$HY$183,ROW(U10)-1,MATCH(U$1,Library!$C$1:$HY$1,0)))</f>
        <v/>
      </c>
      <c r="V10" s="69" t="str" cm="1">
        <f t="array" ref="V10">IF(V$1="","",INDEX(Library!$C$1:$HY$183,ROW(V10)-1,MATCH(V$1,Library!$C$1:$HY$1,0)))</f>
        <v/>
      </c>
      <c r="W10" s="69" t="str" cm="1">
        <f t="array" ref="W10">IF(W$1="","",INDEX(Library!$C$1:$HY$183,ROW(W10)-1,MATCH(W$1,Library!$C$1:$HY$1,0)))</f>
        <v/>
      </c>
      <c r="X10" s="69" t="str" cm="1">
        <f t="array" ref="X10">IF(X$1="","",INDEX(Library!$C$1:$HY$183,ROW(X10)-1,MATCH(X$1,Library!$C$1:$HY$1,0)))</f>
        <v/>
      </c>
      <c r="Y10" s="69" t="str" cm="1">
        <f t="array" ref="Y10">IF(Y$1="","",INDEX(Library!$C$1:$HY$183,ROW(Y10)-1,MATCH(Y$1,Library!$C$1:$HY$1,0)))</f>
        <v/>
      </c>
      <c r="Z10" s="69" t="str" cm="1">
        <f t="array" ref="Z10">IF(Z$1="","",INDEX(Library!$C$1:$HY$183,ROW(Z10)-1,MATCH(Z$1,Library!$C$1:$HY$1,0)))</f>
        <v/>
      </c>
      <c r="AA10" s="69" t="str" cm="1">
        <f t="array" ref="AA10">IF(AA$1="","",INDEX(Library!$C$1:$HY$183,ROW(AA10)-1,MATCH(AA$1,Library!$C$1:$HY$1,0)))</f>
        <v/>
      </c>
      <c r="AB10" s="69" t="str" cm="1">
        <f t="array" ref="AB10">IF(AB$1="","",INDEX(Library!$C$1:$HY$183,ROW(AB10)-1,MATCH(AB$1,Library!$C$1:$HY$1,0)))</f>
        <v/>
      </c>
      <c r="AC10" s="69" t="str" cm="1">
        <f t="array" ref="AC10">IF(AC$1="","",INDEX(Library!$C$1:$HY$183,ROW(AC10)-1,MATCH(AC$1,Library!$C$1:$HY$1,0)))</f>
        <v/>
      </c>
      <c r="AD10" s="69" t="str" cm="1">
        <f t="array" ref="AD10">IF(AD$1="","",INDEX(Library!$C$1:$HY$183,ROW(AD10)-1,MATCH(AD$1,Library!$C$1:$HY$1,0)))</f>
        <v/>
      </c>
      <c r="AE10" s="69" t="str" cm="1">
        <f t="array" ref="AE10">IF(AE$1="","",INDEX(Library!$C$1:$HY$183,ROW(AE10)-1,MATCH(AE$1,Library!$C$1:$HY$1,0)))</f>
        <v/>
      </c>
      <c r="AF10" s="69" t="str" cm="1">
        <f t="array" ref="AF10">IF(AF$1="","",INDEX(Library!$C$1:$HY$183,ROW(AF10)-1,MATCH(AF$1,Library!$C$1:$HY$1,0)))</f>
        <v/>
      </c>
      <c r="AG10" s="69" t="str" cm="1">
        <f t="array" ref="AG10">IF(AG$1="","",INDEX(Library!$C$1:$HY$183,ROW(AG10)-1,MATCH(AG$1,Library!$C$1:$HY$1,0)))</f>
        <v/>
      </c>
      <c r="AH10" s="69" t="str" cm="1">
        <f t="array" ref="AH10">IF(AH$1="","",INDEX(Library!$C$1:$HY$183,ROW(AH10)-1,MATCH(AH$1,Library!$C$1:$HY$1,0)))</f>
        <v/>
      </c>
      <c r="AI10" s="69" t="str" cm="1">
        <f t="array" ref="AI10">IF(AI$1="","",INDEX(Library!$C$1:$HY$183,ROW(AI10)-1,MATCH(AI$1,Library!$C$1:$HY$1,0)))</f>
        <v/>
      </c>
      <c r="AJ10" s="69" t="str" cm="1">
        <f t="array" ref="AJ10">IF(AJ$1="","",INDEX(Library!$C$1:$HY$183,ROW(AJ10)-1,MATCH(AJ$1,Library!$C$1:$HY$1,0)))</f>
        <v/>
      </c>
      <c r="AK10" s="69" t="str" cm="1">
        <f t="array" ref="AK10">IF(AK$1="","",INDEX(Library!$C$1:$HY$183,ROW(AK10)-1,MATCH(AK$1,Library!$C$1:$HY$1,0)))</f>
        <v/>
      </c>
      <c r="AL10" s="69" t="str" cm="1">
        <f t="array" ref="AL10">IF(AL$1="","",INDEX(Library!$C$1:$HY$183,ROW(AL10)-1,MATCH(AL$1,Library!$C$1:$HY$1,0)))</f>
        <v/>
      </c>
      <c r="AM10" s="69" t="str" cm="1">
        <f t="array" ref="AM10">IF(AM$1="","",INDEX(Library!$C$1:$HY$183,ROW(AM10)-1,MATCH(AM$1,Library!$C$1:$HY$1,0)))</f>
        <v/>
      </c>
      <c r="AN10" s="69" t="str" cm="1">
        <f t="array" ref="AN10">IF(AN$1="","",INDEX(Library!$C$1:$HY$183,ROW(AN10)-1,MATCH(AN$1,Library!$C$1:$HY$1,0)))</f>
        <v/>
      </c>
      <c r="AO10" s="69" t="str" cm="1">
        <f t="array" ref="AO10">IF(AO$1="","",INDEX(Library!$C$1:$HY$183,ROW(AO10)-1,MATCH(AO$1,Library!$C$1:$HY$1,0)))</f>
        <v/>
      </c>
      <c r="AP10" s="69" t="str" cm="1">
        <f t="array" ref="AP10">IF(AP$1="","",INDEX(Library!$C$1:$HY$183,ROW(AP10)-1,MATCH(AP$1,Library!$C$1:$HY$1,0)))</f>
        <v/>
      </c>
      <c r="AQ10" s="69" t="str" cm="1">
        <f t="array" ref="AQ10">IF(AQ$1="","",INDEX(Library!$C$1:$HY$183,ROW(AQ10)-1,MATCH(AQ$1,Library!$C$1:$HY$1,0)))</f>
        <v/>
      </c>
      <c r="AR10" s="69" t="str" cm="1">
        <f t="array" ref="AR10">IF(AR$1="","",INDEX(Library!$C$1:$HY$183,ROW(AR10)-1,MATCH(AR$1,Library!$C$1:$HY$1,0)))</f>
        <v/>
      </c>
      <c r="AS10" s="69" t="str" cm="1">
        <f t="array" ref="AS10">IF(AS$1="","",INDEX(Library!$C$1:$HY$183,ROW(AS10)-1,MATCH(AS$1,Library!$C$1:$HY$1,0)))</f>
        <v/>
      </c>
      <c r="AT10" s="69" t="str" cm="1">
        <f t="array" ref="AT10">IF(AT$1="","",INDEX(Library!$C$1:$HY$183,ROW(AT10)-1,MATCH(AT$1,Library!$C$1:$HY$1,0)))</f>
        <v/>
      </c>
      <c r="AU10" s="69" t="str" cm="1">
        <f t="array" ref="AU10">IF(AU$1="","",INDEX(Library!$C$1:$HY$183,ROW(AU10)-1,MATCH(AU$1,Library!$C$1:$HY$1,0)))</f>
        <v/>
      </c>
      <c r="AV10" s="69" t="str" cm="1">
        <f t="array" ref="AV10">IF(AV$1="","",INDEX(Library!$C$1:$HY$183,ROW(AV10)-1,MATCH(AV$1,Library!$C$1:$HY$1,0)))</f>
        <v/>
      </c>
      <c r="AW10" s="69" t="str" cm="1">
        <f t="array" ref="AW10">IF(AW$1="","",INDEX(Library!$C$1:$HY$183,ROW(AW10)-1,MATCH(AW$1,Library!$C$1:$HY$1,0)))</f>
        <v/>
      </c>
      <c r="AX10" s="69" t="str" cm="1">
        <f t="array" ref="AX10">IF(AX$1="","",INDEX(Library!$C$1:$HY$183,ROW(AX10)-1,MATCH(AX$1,Library!$C$1:$HY$1,0)))</f>
        <v/>
      </c>
      <c r="AY10" s="69" t="str" cm="1">
        <f t="array" ref="AY10">IF(AY$1="","",INDEX(Library!$C$1:$HY$183,ROW(AY10)-1,MATCH(AY$1,Library!$C$1:$HY$1,0)))</f>
        <v/>
      </c>
      <c r="AZ10" s="69" t="str" cm="1">
        <f t="array" ref="AZ10">IF(AZ$1="","",INDEX(Library!$C$1:$HY$183,ROW(AZ10)-1,MATCH(AZ$1,Library!$C$1:$HY$1,0)))</f>
        <v/>
      </c>
      <c r="BA10" s="69" t="str" cm="1">
        <f t="array" ref="BA10">IF(BA$1="","",INDEX(Library!$C$1:$HY$183,ROW(BA10)-1,MATCH(BA$1,Library!$C$1:$HY$1,0)))</f>
        <v/>
      </c>
      <c r="BB10" s="69" t="str" cm="1">
        <f t="array" ref="BB10">IF(BB$1="","",INDEX(Library!$C$1:$HY$183,ROW(BB10)-1,MATCH(BB$1,Library!$C$1:$HY$1,0)))</f>
        <v/>
      </c>
      <c r="BC10" s="69" t="str" cm="1">
        <f t="array" ref="BC10">IF(BC$1="","",INDEX(Library!$C$1:$HY$183,ROW(BC10)-1,MATCH(BC$1,Library!$C$1:$HY$1,0)))</f>
        <v/>
      </c>
      <c r="BD10" s="69" t="str" cm="1">
        <f t="array" ref="BD10">IF(BD$1="","",INDEX(Library!$C$1:$HY$183,ROW(BD10)-1,MATCH(BD$1,Library!$C$1:$HY$1,0)))</f>
        <v/>
      </c>
      <c r="BE10" s="69" t="str" cm="1">
        <f t="array" ref="BE10">IF(BE$1="","",INDEX(Library!$C$1:$HY$183,ROW(BE10)-1,MATCH(BE$1,Library!$C$1:$HY$1,0)))</f>
        <v/>
      </c>
      <c r="BF10" s="69" t="str" cm="1">
        <f t="array" ref="BF10">IF(BF$1="","",INDEX(Library!$C$1:$HY$183,ROW(BF10)-1,MATCH(BF$1,Library!$C$1:$HY$1,0)))</f>
        <v/>
      </c>
      <c r="BG10" s="69" t="str" cm="1">
        <f t="array" ref="BG10">IF(BG$1="","",INDEX(Library!$C$1:$HY$183,ROW(BG10)-1,MATCH(BG$1,Library!$C$1:$HY$1,0)))</f>
        <v/>
      </c>
      <c r="BH10" s="69" t="str" cm="1">
        <f t="array" ref="BH10">IF(BH$1="","",INDEX(Library!$C$1:$HY$183,ROW(BH10)-1,MATCH(BH$1,Library!$C$1:$HY$1,0)))</f>
        <v/>
      </c>
      <c r="BI10" s="69" t="str" cm="1">
        <f t="array" ref="BI10">IF(BI$1="","",INDEX(Library!$C$1:$HY$183,ROW(BI10)-1,MATCH(BI$1,Library!$C$1:$HY$1,0)))</f>
        <v/>
      </c>
      <c r="BJ10" s="69" cm="1">
        <f t="array" ref="BJ10">IF(BJ$1="","",INDEX(Library!$C$1:$HY$183,ROW(BJ10)-1,MATCH(BJ$1,Library!$C$1:$HY$1,0)))</f>
        <v>0</v>
      </c>
      <c r="BK10" s="69" cm="1">
        <f t="array" ref="BK10">IF(BK$1="","",INDEX(Library!$C$1:$HY$183,ROW(BK10)-1,MATCH(BK$1,Library!$C$1:$HY$1,0)))</f>
        <v>0</v>
      </c>
      <c r="BL10" s="69" cm="1">
        <f t="array" ref="BL10">IF(BL$1="","",INDEX(Library!$C$1:$HY$183,ROW(BL10)-1,MATCH(BL$1,Library!$C$1:$HY$1,0)))</f>
        <v>0</v>
      </c>
      <c r="BM10" s="69" cm="1">
        <f t="array" ref="BM10">IF(BM$1="","",INDEX(Library!$C$1:$HY$183,ROW(BM10)-1,MATCH(BM$1,Library!$C$1:$HY$1,0)))</f>
        <v>0</v>
      </c>
      <c r="BN10" s="69" cm="1">
        <f t="array" ref="BN10">IF(BN$1="","",INDEX(Library!$C$1:$HY$183,ROW(BN10)-1,MATCH(BN$1,Library!$C$1:$HY$1,0)))</f>
        <v>0</v>
      </c>
      <c r="BO10" s="69" cm="1">
        <f t="array" ref="BO10">IF(BO$1="","",INDEX(Library!$C$1:$HY$183,ROW(BO10)-1,MATCH(BO$1,Library!$C$1:$HY$1,0)))</f>
        <v>0</v>
      </c>
      <c r="BP10" s="69" t="str" cm="1">
        <f t="array" ref="BP10">IF(BP$1="","",INDEX(AF!$C$15:$J$196,ROW(BP10)-2,MATCH(BP$1,AF!$C$4:$J$4,0)))</f>
        <v/>
      </c>
      <c r="BQ10" s="69" t="str" cm="1">
        <f t="array" ref="BQ10">IF(BQ$1="","",INDEX(AF!$C$15:$J$196,ROW(BQ10)-2,MATCH(BQ$1,AF!$C$4:$J$4,0)))</f>
        <v/>
      </c>
      <c r="BR10" s="69" t="str" cm="1">
        <f t="array" ref="BR10">IF(BR$1="","",INDEX(AF!$C$15:$J$196,ROW(BR10)-2,MATCH(BR$1,AF!$C$4:$J$4,0)))</f>
        <v/>
      </c>
      <c r="BS10" s="69" t="str" cm="1">
        <f t="array" ref="BS10">IF(BS$1="","",INDEX(AF!$C$15:$J$196,ROW(BS10)-2,MATCH(BS$1,AF!$C$4:$J$4,0)))</f>
        <v/>
      </c>
      <c r="BT10" s="69" t="str" cm="1">
        <f t="array" ref="BT10">IF(BT$1="","",INDEX(AF!$C$15:$J$196,ROW(BT10)-2,MATCH(BT$1,AF!$C$4:$J$4,0)))</f>
        <v/>
      </c>
      <c r="BU10" s="69" t="str" cm="1">
        <f t="array" ref="BU10">IF(BU$1="","",INDEX(AF!$C$15:$J$196,ROW(BU10)-2,MATCH(BU$1,AF!$C$4:$J$4,0)))</f>
        <v/>
      </c>
      <c r="BV10" s="69" t="str" cm="1">
        <f t="array" ref="BV10">IF(BV$1="","",INDEX(AF!$C$15:$J$196,ROW(BV10)-2,MATCH(BV$1,AF!$C$4:$J$4,0)))</f>
        <v/>
      </c>
      <c r="BW10" s="69" t="str" cm="1">
        <f t="array" ref="BW10">IF(BW$1="","",INDEX(AF!$C$15:$J$196,ROW(BW10)-2,MATCH(BW$1,AF!$C$4:$J$4,0)))</f>
        <v/>
      </c>
      <c r="BX10" s="156">
        <v>0</v>
      </c>
    </row>
    <row r="11" spans="1:76" s="68" customFormat="1" ht="14.25" customHeight="1" x14ac:dyDescent="0.25">
      <c r="A11" s="143">
        <v>320559</v>
      </c>
      <c r="B11" s="69" t="str" cm="1">
        <f t="array" ref="B11">IF(B$1="","",INDEX(Library!$C$1:$HY$183,ROW(B11)-1,MATCH(B$1,Library!$C$1:$HY$1,0)))</f>
        <v/>
      </c>
      <c r="C11" s="69" t="str" cm="1">
        <f t="array" ref="C11">IF(C$1="","",INDEX(Library!$C$1:$HY$183,ROW(C11)-1,MATCH(C$1,Library!$C$1:$HY$1,0)))</f>
        <v/>
      </c>
      <c r="D11" s="69" t="str" cm="1">
        <f t="array" ref="D11">IF(D$1="","",INDEX(Library!$C$1:$HY$183,ROW(D11)-1,MATCH(D$1,Library!$C$1:$HY$1,0)))</f>
        <v/>
      </c>
      <c r="E11" s="69" t="str" cm="1">
        <f t="array" ref="E11">IF(E$1="","",INDEX(Library!$C$1:$HY$183,ROW(E11)-1,MATCH(E$1,Library!$C$1:$HY$1,0)))</f>
        <v/>
      </c>
      <c r="F11" s="69" t="str" cm="1">
        <f t="array" ref="F11">IF(F$1="","",INDEX(Library!$C$1:$HY$183,ROW(F11)-1,MATCH(F$1,Library!$C$1:$HY$1,0)))</f>
        <v/>
      </c>
      <c r="G11" s="69" t="str" cm="1">
        <f t="array" ref="G11">IF(G$1="","",INDEX(Library!$C$1:$HY$183,ROW(G11)-1,MATCH(G$1,Library!$C$1:$HY$1,0)))</f>
        <v/>
      </c>
      <c r="H11" s="69" t="str" cm="1">
        <f t="array" ref="H11">IF(H$1="","",INDEX(Library!$C$1:$HY$183,ROW(H11)-1,MATCH(H$1,Library!$C$1:$HY$1,0)))</f>
        <v/>
      </c>
      <c r="I11" s="69" t="str" cm="1">
        <f t="array" ref="I11">IF(I$1="","",INDEX(Library!$C$1:$HY$183,ROW(I11)-1,MATCH(I$1,Library!$C$1:$HY$1,0)))</f>
        <v/>
      </c>
      <c r="J11" s="69" t="str" cm="1">
        <f t="array" ref="J11">IF(J$1="","",INDEX(Library!$C$1:$HY$183,ROW(J11)-1,MATCH(J$1,Library!$C$1:$HY$1,0)))</f>
        <v/>
      </c>
      <c r="K11" s="69" t="str" cm="1">
        <f t="array" ref="K11">IF(K$1="","",INDEX(Library!$C$1:$HY$183,ROW(K11)-1,MATCH(K$1,Library!$C$1:$HY$1,0)))</f>
        <v/>
      </c>
      <c r="L11" s="69" t="str" cm="1">
        <f t="array" ref="L11">IF(L$1="","",INDEX(Library!$C$1:$HY$183,ROW(L11)-1,MATCH(L$1,Library!$C$1:$HY$1,0)))</f>
        <v/>
      </c>
      <c r="M11" s="69" t="str" cm="1">
        <f t="array" ref="M11">IF(M$1="","",INDEX(Library!$C$1:$HY$183,ROW(M11)-1,MATCH(M$1,Library!$C$1:$HY$1,0)))</f>
        <v/>
      </c>
      <c r="N11" s="69" t="str" cm="1">
        <f t="array" ref="N11">IF(N$1="","",INDEX(Library!$C$1:$HY$183,ROW(N11)-1,MATCH(N$1,Library!$C$1:$HY$1,0)))</f>
        <v/>
      </c>
      <c r="O11" s="69" t="str" cm="1">
        <f t="array" ref="O11">IF(O$1="","",INDEX(Library!$C$1:$HY$183,ROW(O11)-1,MATCH(O$1,Library!$C$1:$HY$1,0)))</f>
        <v/>
      </c>
      <c r="P11" s="69" t="str" cm="1">
        <f t="array" ref="P11">IF(P$1="","",INDEX(Library!$C$1:$HY$183,ROW(P11)-1,MATCH(P$1,Library!$C$1:$HY$1,0)))</f>
        <v/>
      </c>
      <c r="Q11" s="69" t="str" cm="1">
        <f t="array" ref="Q11">IF(Q$1="","",INDEX(Library!$C$1:$HY$183,ROW(Q11)-1,MATCH(Q$1,Library!$C$1:$HY$1,0)))</f>
        <v/>
      </c>
      <c r="R11" s="69" t="str" cm="1">
        <f t="array" ref="R11">IF(R$1="","",INDEX(Library!$C$1:$HY$183,ROW(R11)-1,MATCH(R$1,Library!$C$1:$HY$1,0)))</f>
        <v/>
      </c>
      <c r="S11" s="69" t="str" cm="1">
        <f t="array" ref="S11">IF(S$1="","",INDEX(Library!$C$1:$HY$183,ROW(S11)-1,MATCH(S$1,Library!$C$1:$HY$1,0)))</f>
        <v/>
      </c>
      <c r="T11" s="69" t="str" cm="1">
        <f t="array" ref="T11">IF(T$1="","",INDEX(Library!$C$1:$HY$183,ROW(T11)-1,MATCH(T$1,Library!$C$1:$HY$1,0)))</f>
        <v/>
      </c>
      <c r="U11" s="69" t="str" cm="1">
        <f t="array" ref="U11">IF(U$1="","",INDEX(Library!$C$1:$HY$183,ROW(U11)-1,MATCH(U$1,Library!$C$1:$HY$1,0)))</f>
        <v/>
      </c>
      <c r="V11" s="69" t="str" cm="1">
        <f t="array" ref="V11">IF(V$1="","",INDEX(Library!$C$1:$HY$183,ROW(V11)-1,MATCH(V$1,Library!$C$1:$HY$1,0)))</f>
        <v/>
      </c>
      <c r="W11" s="69" t="str" cm="1">
        <f t="array" ref="W11">IF(W$1="","",INDEX(Library!$C$1:$HY$183,ROW(W11)-1,MATCH(W$1,Library!$C$1:$HY$1,0)))</f>
        <v/>
      </c>
      <c r="X11" s="69" t="str" cm="1">
        <f t="array" ref="X11">IF(X$1="","",INDEX(Library!$C$1:$HY$183,ROW(X11)-1,MATCH(X$1,Library!$C$1:$HY$1,0)))</f>
        <v/>
      </c>
      <c r="Y11" s="69" t="str" cm="1">
        <f t="array" ref="Y11">IF(Y$1="","",INDEX(Library!$C$1:$HY$183,ROW(Y11)-1,MATCH(Y$1,Library!$C$1:$HY$1,0)))</f>
        <v/>
      </c>
      <c r="Z11" s="69" t="str" cm="1">
        <f t="array" ref="Z11">IF(Z$1="","",INDEX(Library!$C$1:$HY$183,ROW(Z11)-1,MATCH(Z$1,Library!$C$1:$HY$1,0)))</f>
        <v/>
      </c>
      <c r="AA11" s="69" t="str" cm="1">
        <f t="array" ref="AA11">IF(AA$1="","",INDEX(Library!$C$1:$HY$183,ROW(AA11)-1,MATCH(AA$1,Library!$C$1:$HY$1,0)))</f>
        <v/>
      </c>
      <c r="AB11" s="69" t="str" cm="1">
        <f t="array" ref="AB11">IF(AB$1="","",INDEX(Library!$C$1:$HY$183,ROW(AB11)-1,MATCH(AB$1,Library!$C$1:$HY$1,0)))</f>
        <v/>
      </c>
      <c r="AC11" s="69" t="str" cm="1">
        <f t="array" ref="AC11">IF(AC$1="","",INDEX(Library!$C$1:$HY$183,ROW(AC11)-1,MATCH(AC$1,Library!$C$1:$HY$1,0)))</f>
        <v/>
      </c>
      <c r="AD11" s="69" t="str" cm="1">
        <f t="array" ref="AD11">IF(AD$1="","",INDEX(Library!$C$1:$HY$183,ROW(AD11)-1,MATCH(AD$1,Library!$C$1:$HY$1,0)))</f>
        <v/>
      </c>
      <c r="AE11" s="69" t="str" cm="1">
        <f t="array" ref="AE11">IF(AE$1="","",INDEX(Library!$C$1:$HY$183,ROW(AE11)-1,MATCH(AE$1,Library!$C$1:$HY$1,0)))</f>
        <v/>
      </c>
      <c r="AF11" s="69" t="str" cm="1">
        <f t="array" ref="AF11">IF(AF$1="","",INDEX(Library!$C$1:$HY$183,ROW(AF11)-1,MATCH(AF$1,Library!$C$1:$HY$1,0)))</f>
        <v/>
      </c>
      <c r="AG11" s="69" t="str" cm="1">
        <f t="array" ref="AG11">IF(AG$1="","",INDEX(Library!$C$1:$HY$183,ROW(AG11)-1,MATCH(AG$1,Library!$C$1:$HY$1,0)))</f>
        <v/>
      </c>
      <c r="AH11" s="69" t="str" cm="1">
        <f t="array" ref="AH11">IF(AH$1="","",INDEX(Library!$C$1:$HY$183,ROW(AH11)-1,MATCH(AH$1,Library!$C$1:$HY$1,0)))</f>
        <v/>
      </c>
      <c r="AI11" s="69" t="str" cm="1">
        <f t="array" ref="AI11">IF(AI$1="","",INDEX(Library!$C$1:$HY$183,ROW(AI11)-1,MATCH(AI$1,Library!$C$1:$HY$1,0)))</f>
        <v/>
      </c>
      <c r="AJ11" s="69" t="str" cm="1">
        <f t="array" ref="AJ11">IF(AJ$1="","",INDEX(Library!$C$1:$HY$183,ROW(AJ11)-1,MATCH(AJ$1,Library!$C$1:$HY$1,0)))</f>
        <v/>
      </c>
      <c r="AK11" s="69" t="str" cm="1">
        <f t="array" ref="AK11">IF(AK$1="","",INDEX(Library!$C$1:$HY$183,ROW(AK11)-1,MATCH(AK$1,Library!$C$1:$HY$1,0)))</f>
        <v/>
      </c>
      <c r="AL11" s="69" t="str" cm="1">
        <f t="array" ref="AL11">IF(AL$1="","",INDEX(Library!$C$1:$HY$183,ROW(AL11)-1,MATCH(AL$1,Library!$C$1:$HY$1,0)))</f>
        <v/>
      </c>
      <c r="AM11" s="69" t="str" cm="1">
        <f t="array" ref="AM11">IF(AM$1="","",INDEX(Library!$C$1:$HY$183,ROW(AM11)-1,MATCH(AM$1,Library!$C$1:$HY$1,0)))</f>
        <v/>
      </c>
      <c r="AN11" s="69" t="str" cm="1">
        <f t="array" ref="AN11">IF(AN$1="","",INDEX(Library!$C$1:$HY$183,ROW(AN11)-1,MATCH(AN$1,Library!$C$1:$HY$1,0)))</f>
        <v/>
      </c>
      <c r="AO11" s="69" t="str" cm="1">
        <f t="array" ref="AO11">IF(AO$1="","",INDEX(Library!$C$1:$HY$183,ROW(AO11)-1,MATCH(AO$1,Library!$C$1:$HY$1,0)))</f>
        <v/>
      </c>
      <c r="AP11" s="69" t="str" cm="1">
        <f t="array" ref="AP11">IF(AP$1="","",INDEX(Library!$C$1:$HY$183,ROW(AP11)-1,MATCH(AP$1,Library!$C$1:$HY$1,0)))</f>
        <v/>
      </c>
      <c r="AQ11" s="69" t="str" cm="1">
        <f t="array" ref="AQ11">IF(AQ$1="","",INDEX(Library!$C$1:$HY$183,ROW(AQ11)-1,MATCH(AQ$1,Library!$C$1:$HY$1,0)))</f>
        <v/>
      </c>
      <c r="AR11" s="69" t="str" cm="1">
        <f t="array" ref="AR11">IF(AR$1="","",INDEX(Library!$C$1:$HY$183,ROW(AR11)-1,MATCH(AR$1,Library!$C$1:$HY$1,0)))</f>
        <v/>
      </c>
      <c r="AS11" s="69" t="str" cm="1">
        <f t="array" ref="AS11">IF(AS$1="","",INDEX(Library!$C$1:$HY$183,ROW(AS11)-1,MATCH(AS$1,Library!$C$1:$HY$1,0)))</f>
        <v/>
      </c>
      <c r="AT11" s="69" t="str" cm="1">
        <f t="array" ref="AT11">IF(AT$1="","",INDEX(Library!$C$1:$HY$183,ROW(AT11)-1,MATCH(AT$1,Library!$C$1:$HY$1,0)))</f>
        <v/>
      </c>
      <c r="AU11" s="69" t="str" cm="1">
        <f t="array" ref="AU11">IF(AU$1="","",INDEX(Library!$C$1:$HY$183,ROW(AU11)-1,MATCH(AU$1,Library!$C$1:$HY$1,0)))</f>
        <v/>
      </c>
      <c r="AV11" s="69" t="str" cm="1">
        <f t="array" ref="AV11">IF(AV$1="","",INDEX(Library!$C$1:$HY$183,ROW(AV11)-1,MATCH(AV$1,Library!$C$1:$HY$1,0)))</f>
        <v/>
      </c>
      <c r="AW11" s="69" t="str" cm="1">
        <f t="array" ref="AW11">IF(AW$1="","",INDEX(Library!$C$1:$HY$183,ROW(AW11)-1,MATCH(AW$1,Library!$C$1:$HY$1,0)))</f>
        <v/>
      </c>
      <c r="AX11" s="69" t="str" cm="1">
        <f t="array" ref="AX11">IF(AX$1="","",INDEX(Library!$C$1:$HY$183,ROW(AX11)-1,MATCH(AX$1,Library!$C$1:$HY$1,0)))</f>
        <v/>
      </c>
      <c r="AY11" s="69" t="str" cm="1">
        <f t="array" ref="AY11">IF(AY$1="","",INDEX(Library!$C$1:$HY$183,ROW(AY11)-1,MATCH(AY$1,Library!$C$1:$HY$1,0)))</f>
        <v/>
      </c>
      <c r="AZ11" s="69" t="str" cm="1">
        <f t="array" ref="AZ11">IF(AZ$1="","",INDEX(Library!$C$1:$HY$183,ROW(AZ11)-1,MATCH(AZ$1,Library!$C$1:$HY$1,0)))</f>
        <v/>
      </c>
      <c r="BA11" s="69" t="str" cm="1">
        <f t="array" ref="BA11">IF(BA$1="","",INDEX(Library!$C$1:$HY$183,ROW(BA11)-1,MATCH(BA$1,Library!$C$1:$HY$1,0)))</f>
        <v/>
      </c>
      <c r="BB11" s="69" t="str" cm="1">
        <f t="array" ref="BB11">IF(BB$1="","",INDEX(Library!$C$1:$HY$183,ROW(BB11)-1,MATCH(BB$1,Library!$C$1:$HY$1,0)))</f>
        <v/>
      </c>
      <c r="BC11" s="69" t="str" cm="1">
        <f t="array" ref="BC11">IF(BC$1="","",INDEX(Library!$C$1:$HY$183,ROW(BC11)-1,MATCH(BC$1,Library!$C$1:$HY$1,0)))</f>
        <v/>
      </c>
      <c r="BD11" s="69" t="str" cm="1">
        <f t="array" ref="BD11">IF(BD$1="","",INDEX(Library!$C$1:$HY$183,ROW(BD11)-1,MATCH(BD$1,Library!$C$1:$HY$1,0)))</f>
        <v/>
      </c>
      <c r="BE11" s="69" t="str" cm="1">
        <f t="array" ref="BE11">IF(BE$1="","",INDEX(Library!$C$1:$HY$183,ROW(BE11)-1,MATCH(BE$1,Library!$C$1:$HY$1,0)))</f>
        <v/>
      </c>
      <c r="BF11" s="69" t="str" cm="1">
        <f t="array" ref="BF11">IF(BF$1="","",INDEX(Library!$C$1:$HY$183,ROW(BF11)-1,MATCH(BF$1,Library!$C$1:$HY$1,0)))</f>
        <v/>
      </c>
      <c r="BG11" s="69" t="str" cm="1">
        <f t="array" ref="BG11">IF(BG$1="","",INDEX(Library!$C$1:$HY$183,ROW(BG11)-1,MATCH(BG$1,Library!$C$1:$HY$1,0)))</f>
        <v/>
      </c>
      <c r="BH11" s="69" t="str" cm="1">
        <f t="array" ref="BH11">IF(BH$1="","",INDEX(Library!$C$1:$HY$183,ROW(BH11)-1,MATCH(BH$1,Library!$C$1:$HY$1,0)))</f>
        <v/>
      </c>
      <c r="BI11" s="69" t="str" cm="1">
        <f t="array" ref="BI11">IF(BI$1="","",INDEX(Library!$C$1:$HY$183,ROW(BI11)-1,MATCH(BI$1,Library!$C$1:$HY$1,0)))</f>
        <v/>
      </c>
      <c r="BJ11" s="69" cm="1">
        <f t="array" ref="BJ11">IF(BJ$1="","",INDEX(Library!$C$1:$HY$183,ROW(BJ11)-1,MATCH(BJ$1,Library!$C$1:$HY$1,0)))</f>
        <v>0</v>
      </c>
      <c r="BK11" s="69" cm="1">
        <f t="array" ref="BK11">IF(BK$1="","",INDEX(Library!$C$1:$HY$183,ROW(BK11)-1,MATCH(BK$1,Library!$C$1:$HY$1,0)))</f>
        <v>0</v>
      </c>
      <c r="BL11" s="69" cm="1">
        <f t="array" ref="BL11">IF(BL$1="","",INDEX(Library!$C$1:$HY$183,ROW(BL11)-1,MATCH(BL$1,Library!$C$1:$HY$1,0)))</f>
        <v>0</v>
      </c>
      <c r="BM11" s="69" cm="1">
        <f t="array" ref="BM11">IF(BM$1="","",INDEX(Library!$C$1:$HY$183,ROW(BM11)-1,MATCH(BM$1,Library!$C$1:$HY$1,0)))</f>
        <v>0</v>
      </c>
      <c r="BN11" s="69" cm="1">
        <f t="array" ref="BN11">IF(BN$1="","",INDEX(Library!$C$1:$HY$183,ROW(BN11)-1,MATCH(BN$1,Library!$C$1:$HY$1,0)))</f>
        <v>0</v>
      </c>
      <c r="BO11" s="69" cm="1">
        <f t="array" ref="BO11">IF(BO$1="","",INDEX(Library!$C$1:$HY$183,ROW(BO11)-1,MATCH(BO$1,Library!$C$1:$HY$1,0)))</f>
        <v>0</v>
      </c>
      <c r="BP11" s="69" t="str" cm="1">
        <f t="array" ref="BP11">IF(BP$1="","",INDEX(AF!$C$15:$J$196,ROW(BP11)-2,MATCH(BP$1,AF!$C$4:$J$4,0)))</f>
        <v/>
      </c>
      <c r="BQ11" s="69" t="str" cm="1">
        <f t="array" ref="BQ11">IF(BQ$1="","",INDEX(AF!$C$15:$J$196,ROW(BQ11)-2,MATCH(BQ$1,AF!$C$4:$J$4,0)))</f>
        <v/>
      </c>
      <c r="BR11" s="69" t="str" cm="1">
        <f t="array" ref="BR11">IF(BR$1="","",INDEX(AF!$C$15:$J$196,ROW(BR11)-2,MATCH(BR$1,AF!$C$4:$J$4,0)))</f>
        <v/>
      </c>
      <c r="BS11" s="69" t="str" cm="1">
        <f t="array" ref="BS11">IF(BS$1="","",INDEX(AF!$C$15:$J$196,ROW(BS11)-2,MATCH(BS$1,AF!$C$4:$J$4,0)))</f>
        <v/>
      </c>
      <c r="BT11" s="69" t="str" cm="1">
        <f t="array" ref="BT11">IF(BT$1="","",INDEX(AF!$C$15:$J$196,ROW(BT11)-2,MATCH(BT$1,AF!$C$4:$J$4,0)))</f>
        <v/>
      </c>
      <c r="BU11" s="69" t="str" cm="1">
        <f t="array" ref="BU11">IF(BU$1="","",INDEX(AF!$C$15:$J$196,ROW(BU11)-2,MATCH(BU$1,AF!$C$4:$J$4,0)))</f>
        <v/>
      </c>
      <c r="BV11" s="69" t="str" cm="1">
        <f t="array" ref="BV11">IF(BV$1="","",INDEX(AF!$C$15:$J$196,ROW(BV11)-2,MATCH(BV$1,AF!$C$4:$J$4,0)))</f>
        <v/>
      </c>
      <c r="BW11" s="69" t="str" cm="1">
        <f t="array" ref="BW11">IF(BW$1="","",INDEX(AF!$C$15:$J$196,ROW(BW11)-2,MATCH(BW$1,AF!$C$4:$J$4,0)))</f>
        <v/>
      </c>
      <c r="BX11" s="156">
        <v>0</v>
      </c>
    </row>
    <row r="12" spans="1:76" s="68" customFormat="1" ht="14.25" customHeight="1" x14ac:dyDescent="0.25">
      <c r="A12" s="216">
        <v>320571</v>
      </c>
      <c r="B12" s="69" t="str" cm="1">
        <f t="array" ref="B12">IF(B$1="","",INDEX(Library!$C$1:$HY$183,ROW(B12)-1,MATCH(B$1,Library!$C$1:$HY$1,0)))</f>
        <v/>
      </c>
      <c r="C12" s="69" t="str" cm="1">
        <f t="array" ref="C12">IF(C$1="","",INDEX(Library!$C$1:$HY$183,ROW(C12)-1,MATCH(C$1,Library!$C$1:$HY$1,0)))</f>
        <v/>
      </c>
      <c r="D12" s="69" t="str" cm="1">
        <f t="array" ref="D12">IF(D$1="","",INDEX(Library!$C$1:$HY$183,ROW(D12)-1,MATCH(D$1,Library!$C$1:$HY$1,0)))</f>
        <v/>
      </c>
      <c r="E12" s="69" t="str" cm="1">
        <f t="array" ref="E12">IF(E$1="","",INDEX(Library!$C$1:$HY$183,ROW(E12)-1,MATCH(E$1,Library!$C$1:$HY$1,0)))</f>
        <v/>
      </c>
      <c r="F12" s="69" t="str" cm="1">
        <f t="array" ref="F12">IF(F$1="","",INDEX(Library!$C$1:$HY$183,ROW(F12)-1,MATCH(F$1,Library!$C$1:$HY$1,0)))</f>
        <v/>
      </c>
      <c r="G12" s="69" t="str" cm="1">
        <f t="array" ref="G12">IF(G$1="","",INDEX(Library!$C$1:$HY$183,ROW(G12)-1,MATCH(G$1,Library!$C$1:$HY$1,0)))</f>
        <v/>
      </c>
      <c r="H12" s="69" t="str" cm="1">
        <f t="array" ref="H12">IF(H$1="","",INDEX(Library!$C$1:$HY$183,ROW(H12)-1,MATCH(H$1,Library!$C$1:$HY$1,0)))</f>
        <v/>
      </c>
      <c r="I12" s="69" t="str" cm="1">
        <f t="array" ref="I12">IF(I$1="","",INDEX(Library!$C$1:$HY$183,ROW(I12)-1,MATCH(I$1,Library!$C$1:$HY$1,0)))</f>
        <v/>
      </c>
      <c r="J12" s="69" t="str" cm="1">
        <f t="array" ref="J12">IF(J$1="","",INDEX(Library!$C$1:$HY$183,ROW(J12)-1,MATCH(J$1,Library!$C$1:$HY$1,0)))</f>
        <v/>
      </c>
      <c r="K12" s="69" t="str" cm="1">
        <f t="array" ref="K12">IF(K$1="","",INDEX(Library!$C$1:$HY$183,ROW(K12)-1,MATCH(K$1,Library!$C$1:$HY$1,0)))</f>
        <v/>
      </c>
      <c r="L12" s="69" t="str" cm="1">
        <f t="array" ref="L12">IF(L$1="","",INDEX(Library!$C$1:$HY$183,ROW(L12)-1,MATCH(L$1,Library!$C$1:$HY$1,0)))</f>
        <v/>
      </c>
      <c r="M12" s="69" t="str" cm="1">
        <f t="array" ref="M12">IF(M$1="","",INDEX(Library!$C$1:$HY$183,ROW(M12)-1,MATCH(M$1,Library!$C$1:$HY$1,0)))</f>
        <v/>
      </c>
      <c r="N12" s="69" t="str" cm="1">
        <f t="array" ref="N12">IF(N$1="","",INDEX(Library!$C$1:$HY$183,ROW(N12)-1,MATCH(N$1,Library!$C$1:$HY$1,0)))</f>
        <v/>
      </c>
      <c r="O12" s="69" t="str" cm="1">
        <f t="array" ref="O12">IF(O$1="","",INDEX(Library!$C$1:$HY$183,ROW(O12)-1,MATCH(O$1,Library!$C$1:$HY$1,0)))</f>
        <v/>
      </c>
      <c r="P12" s="69" t="str" cm="1">
        <f t="array" ref="P12">IF(P$1="","",INDEX(Library!$C$1:$HY$183,ROW(P12)-1,MATCH(P$1,Library!$C$1:$HY$1,0)))</f>
        <v/>
      </c>
      <c r="Q12" s="69" t="str" cm="1">
        <f t="array" ref="Q12">IF(Q$1="","",INDEX(Library!$C$1:$HY$183,ROW(Q12)-1,MATCH(Q$1,Library!$C$1:$HY$1,0)))</f>
        <v/>
      </c>
      <c r="R12" s="69" t="str" cm="1">
        <f t="array" ref="R12">IF(R$1="","",INDEX(Library!$C$1:$HY$183,ROW(R12)-1,MATCH(R$1,Library!$C$1:$HY$1,0)))</f>
        <v/>
      </c>
      <c r="S12" s="69" t="str" cm="1">
        <f t="array" ref="S12">IF(S$1="","",INDEX(Library!$C$1:$HY$183,ROW(S12)-1,MATCH(S$1,Library!$C$1:$HY$1,0)))</f>
        <v/>
      </c>
      <c r="T12" s="69" t="str" cm="1">
        <f t="array" ref="T12">IF(T$1="","",INDEX(Library!$C$1:$HY$183,ROW(T12)-1,MATCH(T$1,Library!$C$1:$HY$1,0)))</f>
        <v/>
      </c>
      <c r="U12" s="69" t="str" cm="1">
        <f t="array" ref="U12">IF(U$1="","",INDEX(Library!$C$1:$HY$183,ROW(U12)-1,MATCH(U$1,Library!$C$1:$HY$1,0)))</f>
        <v/>
      </c>
      <c r="V12" s="69" t="str" cm="1">
        <f t="array" ref="V12">IF(V$1="","",INDEX(Library!$C$1:$HY$183,ROW(V12)-1,MATCH(V$1,Library!$C$1:$HY$1,0)))</f>
        <v/>
      </c>
      <c r="W12" s="69" t="str" cm="1">
        <f t="array" ref="W12">IF(W$1="","",INDEX(Library!$C$1:$HY$183,ROW(W12)-1,MATCH(W$1,Library!$C$1:$HY$1,0)))</f>
        <v/>
      </c>
      <c r="X12" s="69" t="str" cm="1">
        <f t="array" ref="X12">IF(X$1="","",INDEX(Library!$C$1:$HY$183,ROW(X12)-1,MATCH(X$1,Library!$C$1:$HY$1,0)))</f>
        <v/>
      </c>
      <c r="Y12" s="69" t="str" cm="1">
        <f t="array" ref="Y12">IF(Y$1="","",INDEX(Library!$C$1:$HY$183,ROW(Y12)-1,MATCH(Y$1,Library!$C$1:$HY$1,0)))</f>
        <v/>
      </c>
      <c r="Z12" s="69" t="str" cm="1">
        <f t="array" ref="Z12">IF(Z$1="","",INDEX(Library!$C$1:$HY$183,ROW(Z12)-1,MATCH(Z$1,Library!$C$1:$HY$1,0)))</f>
        <v/>
      </c>
      <c r="AA12" s="69" t="str" cm="1">
        <f t="array" ref="AA12">IF(AA$1="","",INDEX(Library!$C$1:$HY$183,ROW(AA12)-1,MATCH(AA$1,Library!$C$1:$HY$1,0)))</f>
        <v/>
      </c>
      <c r="AB12" s="69" t="str" cm="1">
        <f t="array" ref="AB12">IF(AB$1="","",INDEX(Library!$C$1:$HY$183,ROW(AB12)-1,MATCH(AB$1,Library!$C$1:$HY$1,0)))</f>
        <v/>
      </c>
      <c r="AC12" s="69" t="str" cm="1">
        <f t="array" ref="AC12">IF(AC$1="","",INDEX(Library!$C$1:$HY$183,ROW(AC12)-1,MATCH(AC$1,Library!$C$1:$HY$1,0)))</f>
        <v/>
      </c>
      <c r="AD12" s="69" t="str" cm="1">
        <f t="array" ref="AD12">IF(AD$1="","",INDEX(Library!$C$1:$HY$183,ROW(AD12)-1,MATCH(AD$1,Library!$C$1:$HY$1,0)))</f>
        <v/>
      </c>
      <c r="AE12" s="69" t="str" cm="1">
        <f t="array" ref="AE12">IF(AE$1="","",INDEX(Library!$C$1:$HY$183,ROW(AE12)-1,MATCH(AE$1,Library!$C$1:$HY$1,0)))</f>
        <v/>
      </c>
      <c r="AF12" s="69" t="str" cm="1">
        <f t="array" ref="AF12">IF(AF$1="","",INDEX(Library!$C$1:$HY$183,ROW(AF12)-1,MATCH(AF$1,Library!$C$1:$HY$1,0)))</f>
        <v/>
      </c>
      <c r="AG12" s="69" t="str" cm="1">
        <f t="array" ref="AG12">IF(AG$1="","",INDEX(Library!$C$1:$HY$183,ROW(AG12)-1,MATCH(AG$1,Library!$C$1:$HY$1,0)))</f>
        <v/>
      </c>
      <c r="AH12" s="69" t="str" cm="1">
        <f t="array" ref="AH12">IF(AH$1="","",INDEX(Library!$C$1:$HY$183,ROW(AH12)-1,MATCH(AH$1,Library!$C$1:$HY$1,0)))</f>
        <v/>
      </c>
      <c r="AI12" s="69" t="str" cm="1">
        <f t="array" ref="AI12">IF(AI$1="","",INDEX(Library!$C$1:$HY$183,ROW(AI12)-1,MATCH(AI$1,Library!$C$1:$HY$1,0)))</f>
        <v/>
      </c>
      <c r="AJ12" s="69" t="str" cm="1">
        <f t="array" ref="AJ12">IF(AJ$1="","",INDEX(Library!$C$1:$HY$183,ROW(AJ12)-1,MATCH(AJ$1,Library!$C$1:$HY$1,0)))</f>
        <v/>
      </c>
      <c r="AK12" s="69" t="str" cm="1">
        <f t="array" ref="AK12">IF(AK$1="","",INDEX(Library!$C$1:$HY$183,ROW(AK12)-1,MATCH(AK$1,Library!$C$1:$HY$1,0)))</f>
        <v/>
      </c>
      <c r="AL12" s="69" t="str" cm="1">
        <f t="array" ref="AL12">IF(AL$1="","",INDEX(Library!$C$1:$HY$183,ROW(AL12)-1,MATCH(AL$1,Library!$C$1:$HY$1,0)))</f>
        <v/>
      </c>
      <c r="AM12" s="69" t="str" cm="1">
        <f t="array" ref="AM12">IF(AM$1="","",INDEX(Library!$C$1:$HY$183,ROW(AM12)-1,MATCH(AM$1,Library!$C$1:$HY$1,0)))</f>
        <v/>
      </c>
      <c r="AN12" s="69" t="str" cm="1">
        <f t="array" ref="AN12">IF(AN$1="","",INDEX(Library!$C$1:$HY$183,ROW(AN12)-1,MATCH(AN$1,Library!$C$1:$HY$1,0)))</f>
        <v/>
      </c>
      <c r="AO12" s="69" t="str" cm="1">
        <f t="array" ref="AO12">IF(AO$1="","",INDEX(Library!$C$1:$HY$183,ROW(AO12)-1,MATCH(AO$1,Library!$C$1:$HY$1,0)))</f>
        <v/>
      </c>
      <c r="AP12" s="69" t="str" cm="1">
        <f t="array" ref="AP12">IF(AP$1="","",INDEX(Library!$C$1:$HY$183,ROW(AP12)-1,MATCH(AP$1,Library!$C$1:$HY$1,0)))</f>
        <v/>
      </c>
      <c r="AQ12" s="69" t="str" cm="1">
        <f t="array" ref="AQ12">IF(AQ$1="","",INDEX(Library!$C$1:$HY$183,ROW(AQ12)-1,MATCH(AQ$1,Library!$C$1:$HY$1,0)))</f>
        <v/>
      </c>
      <c r="AR12" s="69" t="str" cm="1">
        <f t="array" ref="AR12">IF(AR$1="","",INDEX(Library!$C$1:$HY$183,ROW(AR12)-1,MATCH(AR$1,Library!$C$1:$HY$1,0)))</f>
        <v/>
      </c>
      <c r="AS12" s="69" t="str" cm="1">
        <f t="array" ref="AS12">IF(AS$1="","",INDEX(Library!$C$1:$HY$183,ROW(AS12)-1,MATCH(AS$1,Library!$C$1:$HY$1,0)))</f>
        <v/>
      </c>
      <c r="AT12" s="69" t="str" cm="1">
        <f t="array" ref="AT12">IF(AT$1="","",INDEX(Library!$C$1:$HY$183,ROW(AT12)-1,MATCH(AT$1,Library!$C$1:$HY$1,0)))</f>
        <v/>
      </c>
      <c r="AU12" s="69" t="str" cm="1">
        <f t="array" ref="AU12">IF(AU$1="","",INDEX(Library!$C$1:$HY$183,ROW(AU12)-1,MATCH(AU$1,Library!$C$1:$HY$1,0)))</f>
        <v/>
      </c>
      <c r="AV12" s="69" t="str" cm="1">
        <f t="array" ref="AV12">IF(AV$1="","",INDEX(Library!$C$1:$HY$183,ROW(AV12)-1,MATCH(AV$1,Library!$C$1:$HY$1,0)))</f>
        <v/>
      </c>
      <c r="AW12" s="69" t="str" cm="1">
        <f t="array" ref="AW12">IF(AW$1="","",INDEX(Library!$C$1:$HY$183,ROW(AW12)-1,MATCH(AW$1,Library!$C$1:$HY$1,0)))</f>
        <v/>
      </c>
      <c r="AX12" s="69" t="str" cm="1">
        <f t="array" ref="AX12">IF(AX$1="","",INDEX(Library!$C$1:$HY$183,ROW(AX12)-1,MATCH(AX$1,Library!$C$1:$HY$1,0)))</f>
        <v/>
      </c>
      <c r="AY12" s="69" t="str" cm="1">
        <f t="array" ref="AY12">IF(AY$1="","",INDEX(Library!$C$1:$HY$183,ROW(AY12)-1,MATCH(AY$1,Library!$C$1:$HY$1,0)))</f>
        <v/>
      </c>
      <c r="AZ12" s="69" t="str" cm="1">
        <f t="array" ref="AZ12">IF(AZ$1="","",INDEX(Library!$C$1:$HY$183,ROW(AZ12)-1,MATCH(AZ$1,Library!$C$1:$HY$1,0)))</f>
        <v/>
      </c>
      <c r="BA12" s="69" t="str" cm="1">
        <f t="array" ref="BA12">IF(BA$1="","",INDEX(Library!$C$1:$HY$183,ROW(BA12)-1,MATCH(BA$1,Library!$C$1:$HY$1,0)))</f>
        <v/>
      </c>
      <c r="BB12" s="69" t="str" cm="1">
        <f t="array" ref="BB12">IF(BB$1="","",INDEX(Library!$C$1:$HY$183,ROW(BB12)-1,MATCH(BB$1,Library!$C$1:$HY$1,0)))</f>
        <v/>
      </c>
      <c r="BC12" s="69" t="str" cm="1">
        <f t="array" ref="BC12">IF(BC$1="","",INDEX(Library!$C$1:$HY$183,ROW(BC12)-1,MATCH(BC$1,Library!$C$1:$HY$1,0)))</f>
        <v/>
      </c>
      <c r="BD12" s="69" t="str" cm="1">
        <f t="array" ref="BD12">IF(BD$1="","",INDEX(Library!$C$1:$HY$183,ROW(BD12)-1,MATCH(BD$1,Library!$C$1:$HY$1,0)))</f>
        <v/>
      </c>
      <c r="BE12" s="69" t="str" cm="1">
        <f t="array" ref="BE12">IF(BE$1="","",INDEX(Library!$C$1:$HY$183,ROW(BE12)-1,MATCH(BE$1,Library!$C$1:$HY$1,0)))</f>
        <v/>
      </c>
      <c r="BF12" s="69" t="str" cm="1">
        <f t="array" ref="BF12">IF(BF$1="","",INDEX(Library!$C$1:$HY$183,ROW(BF12)-1,MATCH(BF$1,Library!$C$1:$HY$1,0)))</f>
        <v/>
      </c>
      <c r="BG12" s="69" t="str" cm="1">
        <f t="array" ref="BG12">IF(BG$1="","",INDEX(Library!$C$1:$HY$183,ROW(BG12)-1,MATCH(BG$1,Library!$C$1:$HY$1,0)))</f>
        <v/>
      </c>
      <c r="BH12" s="69" t="str" cm="1">
        <f t="array" ref="BH12">IF(BH$1="","",INDEX(Library!$C$1:$HY$183,ROW(BH12)-1,MATCH(BH$1,Library!$C$1:$HY$1,0)))</f>
        <v/>
      </c>
      <c r="BI12" s="69" t="str" cm="1">
        <f t="array" ref="BI12">IF(BI$1="","",INDEX(Library!$C$1:$HY$183,ROW(BI12)-1,MATCH(BI$1,Library!$C$1:$HY$1,0)))</f>
        <v/>
      </c>
      <c r="BJ12" s="69" cm="1">
        <f t="array" ref="BJ12">IF(BJ$1="","",INDEX(Library!$C$1:$HY$183,ROW(BJ12)-1,MATCH(BJ$1,Library!$C$1:$HY$1,0)))</f>
        <v>0</v>
      </c>
      <c r="BK12" s="69" cm="1">
        <f t="array" ref="BK12">IF(BK$1="","",INDEX(Library!$C$1:$HY$183,ROW(BK12)-1,MATCH(BK$1,Library!$C$1:$HY$1,0)))</f>
        <v>0</v>
      </c>
      <c r="BL12" s="69" cm="1">
        <f t="array" ref="BL12">IF(BL$1="","",INDEX(Library!$C$1:$HY$183,ROW(BL12)-1,MATCH(BL$1,Library!$C$1:$HY$1,0)))</f>
        <v>0</v>
      </c>
      <c r="BM12" s="69" cm="1">
        <f t="array" ref="BM12">IF(BM$1="","",INDEX(Library!$C$1:$HY$183,ROW(BM12)-1,MATCH(BM$1,Library!$C$1:$HY$1,0)))</f>
        <v>0</v>
      </c>
      <c r="BN12" s="69" cm="1">
        <f t="array" ref="BN12">IF(BN$1="","",INDEX(Library!$C$1:$HY$183,ROW(BN12)-1,MATCH(BN$1,Library!$C$1:$HY$1,0)))</f>
        <v>0</v>
      </c>
      <c r="BO12" s="69" cm="1">
        <f t="array" ref="BO12">IF(BO$1="","",INDEX(Library!$C$1:$HY$183,ROW(BO12)-1,MATCH(BO$1,Library!$C$1:$HY$1,0)))</f>
        <v>0</v>
      </c>
      <c r="BP12" s="69" t="str" cm="1">
        <f t="array" ref="BP12">IF(BP$1="","",INDEX(AF!$C$15:$J$196,ROW(BP12)-2,MATCH(BP$1,AF!$C$4:$J$4,0)))</f>
        <v/>
      </c>
      <c r="BQ12" s="69" t="str" cm="1">
        <f t="array" ref="BQ12">IF(BQ$1="","",INDEX(AF!$C$15:$J$196,ROW(BQ12)-2,MATCH(BQ$1,AF!$C$4:$J$4,0)))</f>
        <v/>
      </c>
      <c r="BR12" s="69" t="str" cm="1">
        <f t="array" ref="BR12">IF(BR$1="","",INDEX(AF!$C$15:$J$196,ROW(BR12)-2,MATCH(BR$1,AF!$C$4:$J$4,0)))</f>
        <v/>
      </c>
      <c r="BS12" s="69" t="str" cm="1">
        <f t="array" ref="BS12">IF(BS$1="","",INDEX(AF!$C$15:$J$196,ROW(BS12)-2,MATCH(BS$1,AF!$C$4:$J$4,0)))</f>
        <v/>
      </c>
      <c r="BT12" s="69" t="str" cm="1">
        <f t="array" ref="BT12">IF(BT$1="","",INDEX(AF!$C$15:$J$196,ROW(BT12)-2,MATCH(BT$1,AF!$C$4:$J$4,0)))</f>
        <v/>
      </c>
      <c r="BU12" s="69" t="str" cm="1">
        <f t="array" ref="BU12">IF(BU$1="","",INDEX(AF!$C$15:$J$196,ROW(BU12)-2,MATCH(BU$1,AF!$C$4:$J$4,0)))</f>
        <v/>
      </c>
      <c r="BV12" s="69" t="str" cm="1">
        <f t="array" ref="BV12">IF(BV$1="","",INDEX(AF!$C$15:$J$196,ROW(BV12)-2,MATCH(BV$1,AF!$C$4:$J$4,0)))</f>
        <v/>
      </c>
      <c r="BW12" s="69" t="str" cm="1">
        <f t="array" ref="BW12">IF(BW$1="","",INDEX(AF!$C$15:$J$196,ROW(BW12)-2,MATCH(BW$1,AF!$C$4:$J$4,0)))</f>
        <v/>
      </c>
      <c r="BX12" s="156">
        <v>0</v>
      </c>
    </row>
    <row r="13" spans="1:76" s="68" customFormat="1" ht="14.25" customHeight="1" x14ac:dyDescent="0.25">
      <c r="A13" s="216">
        <v>320583</v>
      </c>
      <c r="B13" s="69" t="str" cm="1">
        <f t="array" ref="B13">IF(B$1="","",INDEX(Library!$C$1:$HY$183,ROW(B13)-1,MATCH(B$1,Library!$C$1:$HY$1,0)))</f>
        <v/>
      </c>
      <c r="C13" s="69" t="str" cm="1">
        <f t="array" ref="C13">IF(C$1="","",INDEX(Library!$C$1:$HY$183,ROW(C13)-1,MATCH(C$1,Library!$C$1:$HY$1,0)))</f>
        <v/>
      </c>
      <c r="D13" s="69" t="str" cm="1">
        <f t="array" ref="D13">IF(D$1="","",INDEX(Library!$C$1:$HY$183,ROW(D13)-1,MATCH(D$1,Library!$C$1:$HY$1,0)))</f>
        <v/>
      </c>
      <c r="E13" s="69" t="str" cm="1">
        <f t="array" ref="E13">IF(E$1="","",INDEX(Library!$C$1:$HY$183,ROW(E13)-1,MATCH(E$1,Library!$C$1:$HY$1,0)))</f>
        <v/>
      </c>
      <c r="F13" s="69" t="str" cm="1">
        <f t="array" ref="F13">IF(F$1="","",INDEX(Library!$C$1:$HY$183,ROW(F13)-1,MATCH(F$1,Library!$C$1:$HY$1,0)))</f>
        <v/>
      </c>
      <c r="G13" s="69" t="str" cm="1">
        <f t="array" ref="G13">IF(G$1="","",INDEX(Library!$C$1:$HY$183,ROW(G13)-1,MATCH(G$1,Library!$C$1:$HY$1,0)))</f>
        <v/>
      </c>
      <c r="H13" s="69" t="str" cm="1">
        <f t="array" ref="H13">IF(H$1="","",INDEX(Library!$C$1:$HY$183,ROW(H13)-1,MATCH(H$1,Library!$C$1:$HY$1,0)))</f>
        <v/>
      </c>
      <c r="I13" s="69" t="str" cm="1">
        <f t="array" ref="I13">IF(I$1="","",INDEX(Library!$C$1:$HY$183,ROW(I13)-1,MATCH(I$1,Library!$C$1:$HY$1,0)))</f>
        <v/>
      </c>
      <c r="J13" s="69" t="str" cm="1">
        <f t="array" ref="J13">IF(J$1="","",INDEX(Library!$C$1:$HY$183,ROW(J13)-1,MATCH(J$1,Library!$C$1:$HY$1,0)))</f>
        <v/>
      </c>
      <c r="K13" s="69" t="str" cm="1">
        <f t="array" ref="K13">IF(K$1="","",INDEX(Library!$C$1:$HY$183,ROW(K13)-1,MATCH(K$1,Library!$C$1:$HY$1,0)))</f>
        <v/>
      </c>
      <c r="L13" s="69" t="str" cm="1">
        <f t="array" ref="L13">IF(L$1="","",INDEX(Library!$C$1:$HY$183,ROW(L13)-1,MATCH(L$1,Library!$C$1:$HY$1,0)))</f>
        <v/>
      </c>
      <c r="M13" s="69" t="str" cm="1">
        <f t="array" ref="M13">IF(M$1="","",INDEX(Library!$C$1:$HY$183,ROW(M13)-1,MATCH(M$1,Library!$C$1:$HY$1,0)))</f>
        <v/>
      </c>
      <c r="N13" s="69" t="str" cm="1">
        <f t="array" ref="N13">IF(N$1="","",INDEX(Library!$C$1:$HY$183,ROW(N13)-1,MATCH(N$1,Library!$C$1:$HY$1,0)))</f>
        <v/>
      </c>
      <c r="O13" s="69" t="str" cm="1">
        <f t="array" ref="O13">IF(O$1="","",INDEX(Library!$C$1:$HY$183,ROW(O13)-1,MATCH(O$1,Library!$C$1:$HY$1,0)))</f>
        <v/>
      </c>
      <c r="P13" s="69" t="str" cm="1">
        <f t="array" ref="P13">IF(P$1="","",INDEX(Library!$C$1:$HY$183,ROW(P13)-1,MATCH(P$1,Library!$C$1:$HY$1,0)))</f>
        <v/>
      </c>
      <c r="Q13" s="69" t="str" cm="1">
        <f t="array" ref="Q13">IF(Q$1="","",INDEX(Library!$C$1:$HY$183,ROW(Q13)-1,MATCH(Q$1,Library!$C$1:$HY$1,0)))</f>
        <v/>
      </c>
      <c r="R13" s="69" t="str" cm="1">
        <f t="array" ref="R13">IF(R$1="","",INDEX(Library!$C$1:$HY$183,ROW(R13)-1,MATCH(R$1,Library!$C$1:$HY$1,0)))</f>
        <v/>
      </c>
      <c r="S13" s="69" t="str" cm="1">
        <f t="array" ref="S13">IF(S$1="","",INDEX(Library!$C$1:$HY$183,ROW(S13)-1,MATCH(S$1,Library!$C$1:$HY$1,0)))</f>
        <v/>
      </c>
      <c r="T13" s="69" t="str" cm="1">
        <f t="array" ref="T13">IF(T$1="","",INDEX(Library!$C$1:$HY$183,ROW(T13)-1,MATCH(T$1,Library!$C$1:$HY$1,0)))</f>
        <v/>
      </c>
      <c r="U13" s="69" t="str" cm="1">
        <f t="array" ref="U13">IF(U$1="","",INDEX(Library!$C$1:$HY$183,ROW(U13)-1,MATCH(U$1,Library!$C$1:$HY$1,0)))</f>
        <v/>
      </c>
      <c r="V13" s="69" t="str" cm="1">
        <f t="array" ref="V13">IF(V$1="","",INDEX(Library!$C$1:$HY$183,ROW(V13)-1,MATCH(V$1,Library!$C$1:$HY$1,0)))</f>
        <v/>
      </c>
      <c r="W13" s="69" t="str" cm="1">
        <f t="array" ref="W13">IF(W$1="","",INDEX(Library!$C$1:$HY$183,ROW(W13)-1,MATCH(W$1,Library!$C$1:$HY$1,0)))</f>
        <v/>
      </c>
      <c r="X13" s="69" t="str" cm="1">
        <f t="array" ref="X13">IF(X$1="","",INDEX(Library!$C$1:$HY$183,ROW(X13)-1,MATCH(X$1,Library!$C$1:$HY$1,0)))</f>
        <v/>
      </c>
      <c r="Y13" s="69" t="str" cm="1">
        <f t="array" ref="Y13">IF(Y$1="","",INDEX(Library!$C$1:$HY$183,ROW(Y13)-1,MATCH(Y$1,Library!$C$1:$HY$1,0)))</f>
        <v/>
      </c>
      <c r="Z13" s="69" t="str" cm="1">
        <f t="array" ref="Z13">IF(Z$1="","",INDEX(Library!$C$1:$HY$183,ROW(Z13)-1,MATCH(Z$1,Library!$C$1:$HY$1,0)))</f>
        <v/>
      </c>
      <c r="AA13" s="69" t="str" cm="1">
        <f t="array" ref="AA13">IF(AA$1="","",INDEX(Library!$C$1:$HY$183,ROW(AA13)-1,MATCH(AA$1,Library!$C$1:$HY$1,0)))</f>
        <v/>
      </c>
      <c r="AB13" s="69" t="str" cm="1">
        <f t="array" ref="AB13">IF(AB$1="","",INDEX(Library!$C$1:$HY$183,ROW(AB13)-1,MATCH(AB$1,Library!$C$1:$HY$1,0)))</f>
        <v/>
      </c>
      <c r="AC13" s="69" t="str" cm="1">
        <f t="array" ref="AC13">IF(AC$1="","",INDEX(Library!$C$1:$HY$183,ROW(AC13)-1,MATCH(AC$1,Library!$C$1:$HY$1,0)))</f>
        <v/>
      </c>
      <c r="AD13" s="69" t="str" cm="1">
        <f t="array" ref="AD13">IF(AD$1="","",INDEX(Library!$C$1:$HY$183,ROW(AD13)-1,MATCH(AD$1,Library!$C$1:$HY$1,0)))</f>
        <v/>
      </c>
      <c r="AE13" s="69" t="str" cm="1">
        <f t="array" ref="AE13">IF(AE$1="","",INDEX(Library!$C$1:$HY$183,ROW(AE13)-1,MATCH(AE$1,Library!$C$1:$HY$1,0)))</f>
        <v/>
      </c>
      <c r="AF13" s="69" t="str" cm="1">
        <f t="array" ref="AF13">IF(AF$1="","",INDEX(Library!$C$1:$HY$183,ROW(AF13)-1,MATCH(AF$1,Library!$C$1:$HY$1,0)))</f>
        <v/>
      </c>
      <c r="AG13" s="69" t="str" cm="1">
        <f t="array" ref="AG13">IF(AG$1="","",INDEX(Library!$C$1:$HY$183,ROW(AG13)-1,MATCH(AG$1,Library!$C$1:$HY$1,0)))</f>
        <v/>
      </c>
      <c r="AH13" s="69" t="str" cm="1">
        <f t="array" ref="AH13">IF(AH$1="","",INDEX(Library!$C$1:$HY$183,ROW(AH13)-1,MATCH(AH$1,Library!$C$1:$HY$1,0)))</f>
        <v/>
      </c>
      <c r="AI13" s="69" t="str" cm="1">
        <f t="array" ref="AI13">IF(AI$1="","",INDEX(Library!$C$1:$HY$183,ROW(AI13)-1,MATCH(AI$1,Library!$C$1:$HY$1,0)))</f>
        <v/>
      </c>
      <c r="AJ13" s="69" t="str" cm="1">
        <f t="array" ref="AJ13">IF(AJ$1="","",INDEX(Library!$C$1:$HY$183,ROW(AJ13)-1,MATCH(AJ$1,Library!$C$1:$HY$1,0)))</f>
        <v/>
      </c>
      <c r="AK13" s="69" t="str" cm="1">
        <f t="array" ref="AK13">IF(AK$1="","",INDEX(Library!$C$1:$HY$183,ROW(AK13)-1,MATCH(AK$1,Library!$C$1:$HY$1,0)))</f>
        <v/>
      </c>
      <c r="AL13" s="69" t="str" cm="1">
        <f t="array" ref="AL13">IF(AL$1="","",INDEX(Library!$C$1:$HY$183,ROW(AL13)-1,MATCH(AL$1,Library!$C$1:$HY$1,0)))</f>
        <v/>
      </c>
      <c r="AM13" s="69" t="str" cm="1">
        <f t="array" ref="AM13">IF(AM$1="","",INDEX(Library!$C$1:$HY$183,ROW(AM13)-1,MATCH(AM$1,Library!$C$1:$HY$1,0)))</f>
        <v/>
      </c>
      <c r="AN13" s="69" t="str" cm="1">
        <f t="array" ref="AN13">IF(AN$1="","",INDEX(Library!$C$1:$HY$183,ROW(AN13)-1,MATCH(AN$1,Library!$C$1:$HY$1,0)))</f>
        <v/>
      </c>
      <c r="AO13" s="69" t="str" cm="1">
        <f t="array" ref="AO13">IF(AO$1="","",INDEX(Library!$C$1:$HY$183,ROW(AO13)-1,MATCH(AO$1,Library!$C$1:$HY$1,0)))</f>
        <v/>
      </c>
      <c r="AP13" s="69" t="str" cm="1">
        <f t="array" ref="AP13">IF(AP$1="","",INDEX(Library!$C$1:$HY$183,ROW(AP13)-1,MATCH(AP$1,Library!$C$1:$HY$1,0)))</f>
        <v/>
      </c>
      <c r="AQ13" s="69" t="str" cm="1">
        <f t="array" ref="AQ13">IF(AQ$1="","",INDEX(Library!$C$1:$HY$183,ROW(AQ13)-1,MATCH(AQ$1,Library!$C$1:$HY$1,0)))</f>
        <v/>
      </c>
      <c r="AR13" s="69" t="str" cm="1">
        <f t="array" ref="AR13">IF(AR$1="","",INDEX(Library!$C$1:$HY$183,ROW(AR13)-1,MATCH(AR$1,Library!$C$1:$HY$1,0)))</f>
        <v/>
      </c>
      <c r="AS13" s="69" t="str" cm="1">
        <f t="array" ref="AS13">IF(AS$1="","",INDEX(Library!$C$1:$HY$183,ROW(AS13)-1,MATCH(AS$1,Library!$C$1:$HY$1,0)))</f>
        <v/>
      </c>
      <c r="AT13" s="69" t="str" cm="1">
        <f t="array" ref="AT13">IF(AT$1="","",INDEX(Library!$C$1:$HY$183,ROW(AT13)-1,MATCH(AT$1,Library!$C$1:$HY$1,0)))</f>
        <v/>
      </c>
      <c r="AU13" s="69" t="str" cm="1">
        <f t="array" ref="AU13">IF(AU$1="","",INDEX(Library!$C$1:$HY$183,ROW(AU13)-1,MATCH(AU$1,Library!$C$1:$HY$1,0)))</f>
        <v/>
      </c>
      <c r="AV13" s="69" t="str" cm="1">
        <f t="array" ref="AV13">IF(AV$1="","",INDEX(Library!$C$1:$HY$183,ROW(AV13)-1,MATCH(AV$1,Library!$C$1:$HY$1,0)))</f>
        <v/>
      </c>
      <c r="AW13" s="69" t="str" cm="1">
        <f t="array" ref="AW13">IF(AW$1="","",INDEX(Library!$C$1:$HY$183,ROW(AW13)-1,MATCH(AW$1,Library!$C$1:$HY$1,0)))</f>
        <v/>
      </c>
      <c r="AX13" s="69" t="str" cm="1">
        <f t="array" ref="AX13">IF(AX$1="","",INDEX(Library!$C$1:$HY$183,ROW(AX13)-1,MATCH(AX$1,Library!$C$1:$HY$1,0)))</f>
        <v/>
      </c>
      <c r="AY13" s="69" t="str" cm="1">
        <f t="array" ref="AY13">IF(AY$1="","",INDEX(Library!$C$1:$HY$183,ROW(AY13)-1,MATCH(AY$1,Library!$C$1:$HY$1,0)))</f>
        <v/>
      </c>
      <c r="AZ13" s="69" t="str" cm="1">
        <f t="array" ref="AZ13">IF(AZ$1="","",INDEX(Library!$C$1:$HY$183,ROW(AZ13)-1,MATCH(AZ$1,Library!$C$1:$HY$1,0)))</f>
        <v/>
      </c>
      <c r="BA13" s="69" t="str" cm="1">
        <f t="array" ref="BA13">IF(BA$1="","",INDEX(Library!$C$1:$HY$183,ROW(BA13)-1,MATCH(BA$1,Library!$C$1:$HY$1,0)))</f>
        <v/>
      </c>
      <c r="BB13" s="69" t="str" cm="1">
        <f t="array" ref="BB13">IF(BB$1="","",INDEX(Library!$C$1:$HY$183,ROW(BB13)-1,MATCH(BB$1,Library!$C$1:$HY$1,0)))</f>
        <v/>
      </c>
      <c r="BC13" s="69" t="str" cm="1">
        <f t="array" ref="BC13">IF(BC$1="","",INDEX(Library!$C$1:$HY$183,ROW(BC13)-1,MATCH(BC$1,Library!$C$1:$HY$1,0)))</f>
        <v/>
      </c>
      <c r="BD13" s="69" t="str" cm="1">
        <f t="array" ref="BD13">IF(BD$1="","",INDEX(Library!$C$1:$HY$183,ROW(BD13)-1,MATCH(BD$1,Library!$C$1:$HY$1,0)))</f>
        <v/>
      </c>
      <c r="BE13" s="69" t="str" cm="1">
        <f t="array" ref="BE13">IF(BE$1="","",INDEX(Library!$C$1:$HY$183,ROW(BE13)-1,MATCH(BE$1,Library!$C$1:$HY$1,0)))</f>
        <v/>
      </c>
      <c r="BF13" s="69" t="str" cm="1">
        <f t="array" ref="BF13">IF(BF$1="","",INDEX(Library!$C$1:$HY$183,ROW(BF13)-1,MATCH(BF$1,Library!$C$1:$HY$1,0)))</f>
        <v/>
      </c>
      <c r="BG13" s="69" t="str" cm="1">
        <f t="array" ref="BG13">IF(BG$1="","",INDEX(Library!$C$1:$HY$183,ROW(BG13)-1,MATCH(BG$1,Library!$C$1:$HY$1,0)))</f>
        <v/>
      </c>
      <c r="BH13" s="69" t="str" cm="1">
        <f t="array" ref="BH13">IF(BH$1="","",INDEX(Library!$C$1:$HY$183,ROW(BH13)-1,MATCH(BH$1,Library!$C$1:$HY$1,0)))</f>
        <v/>
      </c>
      <c r="BI13" s="69" t="str" cm="1">
        <f t="array" ref="BI13">IF(BI$1="","",INDEX(Library!$C$1:$HY$183,ROW(BI13)-1,MATCH(BI$1,Library!$C$1:$HY$1,0)))</f>
        <v/>
      </c>
      <c r="BJ13" s="69" cm="1">
        <f t="array" ref="BJ13">IF(BJ$1="","",INDEX(Library!$C$1:$HY$183,ROW(BJ13)-1,MATCH(BJ$1,Library!$C$1:$HY$1,0)))</f>
        <v>0</v>
      </c>
      <c r="BK13" s="69" cm="1">
        <f t="array" ref="BK13">IF(BK$1="","",INDEX(Library!$C$1:$HY$183,ROW(BK13)-1,MATCH(BK$1,Library!$C$1:$HY$1,0)))</f>
        <v>0</v>
      </c>
      <c r="BL13" s="69" cm="1">
        <f t="array" ref="BL13">IF(BL$1="","",INDEX(Library!$C$1:$HY$183,ROW(BL13)-1,MATCH(BL$1,Library!$C$1:$HY$1,0)))</f>
        <v>0</v>
      </c>
      <c r="BM13" s="69" cm="1">
        <f t="array" ref="BM13">IF(BM$1="","",INDEX(Library!$C$1:$HY$183,ROW(BM13)-1,MATCH(BM$1,Library!$C$1:$HY$1,0)))</f>
        <v>0</v>
      </c>
      <c r="BN13" s="69" cm="1">
        <f t="array" ref="BN13">IF(BN$1="","",INDEX(Library!$C$1:$HY$183,ROW(BN13)-1,MATCH(BN$1,Library!$C$1:$HY$1,0)))</f>
        <v>0</v>
      </c>
      <c r="BO13" s="69" cm="1">
        <f t="array" ref="BO13">IF(BO$1="","",INDEX(Library!$C$1:$HY$183,ROW(BO13)-1,MATCH(BO$1,Library!$C$1:$HY$1,0)))</f>
        <v>0</v>
      </c>
      <c r="BP13" s="69" t="str" cm="1">
        <f t="array" ref="BP13">IF(BP$1="","",INDEX(AF!$C$15:$J$196,ROW(BP13)-2,MATCH(BP$1,AF!$C$4:$J$4,0)))</f>
        <v/>
      </c>
      <c r="BQ13" s="69" t="str" cm="1">
        <f t="array" ref="BQ13">IF(BQ$1="","",INDEX(AF!$C$15:$J$196,ROW(BQ13)-2,MATCH(BQ$1,AF!$C$4:$J$4,0)))</f>
        <v/>
      </c>
      <c r="BR13" s="69" t="str" cm="1">
        <f t="array" ref="BR13">IF(BR$1="","",INDEX(AF!$C$15:$J$196,ROW(BR13)-2,MATCH(BR$1,AF!$C$4:$J$4,0)))</f>
        <v/>
      </c>
      <c r="BS13" s="69" t="str" cm="1">
        <f t="array" ref="BS13">IF(BS$1="","",INDEX(AF!$C$15:$J$196,ROW(BS13)-2,MATCH(BS$1,AF!$C$4:$J$4,0)))</f>
        <v/>
      </c>
      <c r="BT13" s="69" t="str" cm="1">
        <f t="array" ref="BT13">IF(BT$1="","",INDEX(AF!$C$15:$J$196,ROW(BT13)-2,MATCH(BT$1,AF!$C$4:$J$4,0)))</f>
        <v/>
      </c>
      <c r="BU13" s="69" t="str" cm="1">
        <f t="array" ref="BU13">IF(BU$1="","",INDEX(AF!$C$15:$J$196,ROW(BU13)-2,MATCH(BU$1,AF!$C$4:$J$4,0)))</f>
        <v/>
      </c>
      <c r="BV13" s="69" t="str" cm="1">
        <f t="array" ref="BV13">IF(BV$1="","",INDEX(AF!$C$15:$J$196,ROW(BV13)-2,MATCH(BV$1,AF!$C$4:$J$4,0)))</f>
        <v/>
      </c>
      <c r="BW13" s="69" t="str" cm="1">
        <f t="array" ref="BW13">IF(BW$1="","",INDEX(AF!$C$15:$J$196,ROW(BW13)-2,MATCH(BW$1,AF!$C$4:$J$4,0)))</f>
        <v/>
      </c>
      <c r="BX13" s="156">
        <v>0</v>
      </c>
    </row>
    <row r="14" spans="1:76" s="68" customFormat="1" ht="14.25" customHeight="1" x14ac:dyDescent="0.25">
      <c r="A14" s="216">
        <v>320594</v>
      </c>
      <c r="B14" s="69" t="str" cm="1">
        <f t="array" ref="B14">IF(B$1="","",INDEX(Library!$C$1:$HY$183,ROW(B14)-1,MATCH(B$1,Library!$C$1:$HY$1,0)))</f>
        <v/>
      </c>
      <c r="C14" s="69" t="str" cm="1">
        <f t="array" ref="C14">IF(C$1="","",INDEX(Library!$C$1:$HY$183,ROW(C14)-1,MATCH(C$1,Library!$C$1:$HY$1,0)))</f>
        <v/>
      </c>
      <c r="D14" s="69" t="str" cm="1">
        <f t="array" ref="D14">IF(D$1="","",INDEX(Library!$C$1:$HY$183,ROW(D14)-1,MATCH(D$1,Library!$C$1:$HY$1,0)))</f>
        <v/>
      </c>
      <c r="E14" s="69" t="str" cm="1">
        <f t="array" ref="E14">IF(E$1="","",INDEX(Library!$C$1:$HY$183,ROW(E14)-1,MATCH(E$1,Library!$C$1:$HY$1,0)))</f>
        <v/>
      </c>
      <c r="F14" s="69" t="str" cm="1">
        <f t="array" ref="F14">IF(F$1="","",INDEX(Library!$C$1:$HY$183,ROW(F14)-1,MATCH(F$1,Library!$C$1:$HY$1,0)))</f>
        <v/>
      </c>
      <c r="G14" s="69" t="str" cm="1">
        <f t="array" ref="G14">IF(G$1="","",INDEX(Library!$C$1:$HY$183,ROW(G14)-1,MATCH(G$1,Library!$C$1:$HY$1,0)))</f>
        <v/>
      </c>
      <c r="H14" s="69" t="str" cm="1">
        <f t="array" ref="H14">IF(H$1="","",INDEX(Library!$C$1:$HY$183,ROW(H14)-1,MATCH(H$1,Library!$C$1:$HY$1,0)))</f>
        <v/>
      </c>
      <c r="I14" s="69" t="str" cm="1">
        <f t="array" ref="I14">IF(I$1="","",INDEX(Library!$C$1:$HY$183,ROW(I14)-1,MATCH(I$1,Library!$C$1:$HY$1,0)))</f>
        <v/>
      </c>
      <c r="J14" s="69" t="str" cm="1">
        <f t="array" ref="J14">IF(J$1="","",INDEX(Library!$C$1:$HY$183,ROW(J14)-1,MATCH(J$1,Library!$C$1:$HY$1,0)))</f>
        <v/>
      </c>
      <c r="K14" s="69" t="str" cm="1">
        <f t="array" ref="K14">IF(K$1="","",INDEX(Library!$C$1:$HY$183,ROW(K14)-1,MATCH(K$1,Library!$C$1:$HY$1,0)))</f>
        <v/>
      </c>
      <c r="L14" s="69" t="str" cm="1">
        <f t="array" ref="L14">IF(L$1="","",INDEX(Library!$C$1:$HY$183,ROW(L14)-1,MATCH(L$1,Library!$C$1:$HY$1,0)))</f>
        <v/>
      </c>
      <c r="M14" s="69" t="str" cm="1">
        <f t="array" ref="M14">IF(M$1="","",INDEX(Library!$C$1:$HY$183,ROW(M14)-1,MATCH(M$1,Library!$C$1:$HY$1,0)))</f>
        <v/>
      </c>
      <c r="N14" s="69" t="str" cm="1">
        <f t="array" ref="N14">IF(N$1="","",INDEX(Library!$C$1:$HY$183,ROW(N14)-1,MATCH(N$1,Library!$C$1:$HY$1,0)))</f>
        <v/>
      </c>
      <c r="O14" s="69" t="str" cm="1">
        <f t="array" ref="O14">IF(O$1="","",INDEX(Library!$C$1:$HY$183,ROW(O14)-1,MATCH(O$1,Library!$C$1:$HY$1,0)))</f>
        <v/>
      </c>
      <c r="P14" s="69" t="str" cm="1">
        <f t="array" ref="P14">IF(P$1="","",INDEX(Library!$C$1:$HY$183,ROW(P14)-1,MATCH(P$1,Library!$C$1:$HY$1,0)))</f>
        <v/>
      </c>
      <c r="Q14" s="69" t="str" cm="1">
        <f t="array" ref="Q14">IF(Q$1="","",INDEX(Library!$C$1:$HY$183,ROW(Q14)-1,MATCH(Q$1,Library!$C$1:$HY$1,0)))</f>
        <v/>
      </c>
      <c r="R14" s="69" t="str" cm="1">
        <f t="array" ref="R14">IF(R$1="","",INDEX(Library!$C$1:$HY$183,ROW(R14)-1,MATCH(R$1,Library!$C$1:$HY$1,0)))</f>
        <v/>
      </c>
      <c r="S14" s="69" t="str" cm="1">
        <f t="array" ref="S14">IF(S$1="","",INDEX(Library!$C$1:$HY$183,ROW(S14)-1,MATCH(S$1,Library!$C$1:$HY$1,0)))</f>
        <v/>
      </c>
      <c r="T14" s="69" t="str" cm="1">
        <f t="array" ref="T14">IF(T$1="","",INDEX(Library!$C$1:$HY$183,ROW(T14)-1,MATCH(T$1,Library!$C$1:$HY$1,0)))</f>
        <v/>
      </c>
      <c r="U14" s="69" t="str" cm="1">
        <f t="array" ref="U14">IF(U$1="","",INDEX(Library!$C$1:$HY$183,ROW(U14)-1,MATCH(U$1,Library!$C$1:$HY$1,0)))</f>
        <v/>
      </c>
      <c r="V14" s="69" t="str" cm="1">
        <f t="array" ref="V14">IF(V$1="","",INDEX(Library!$C$1:$HY$183,ROW(V14)-1,MATCH(V$1,Library!$C$1:$HY$1,0)))</f>
        <v/>
      </c>
      <c r="W14" s="69" t="str" cm="1">
        <f t="array" ref="W14">IF(W$1="","",INDEX(Library!$C$1:$HY$183,ROW(W14)-1,MATCH(W$1,Library!$C$1:$HY$1,0)))</f>
        <v/>
      </c>
      <c r="X14" s="69" t="str" cm="1">
        <f t="array" ref="X14">IF(X$1="","",INDEX(Library!$C$1:$HY$183,ROW(X14)-1,MATCH(X$1,Library!$C$1:$HY$1,0)))</f>
        <v/>
      </c>
      <c r="Y14" s="69" t="str" cm="1">
        <f t="array" ref="Y14">IF(Y$1="","",INDEX(Library!$C$1:$HY$183,ROW(Y14)-1,MATCH(Y$1,Library!$C$1:$HY$1,0)))</f>
        <v/>
      </c>
      <c r="Z14" s="69" t="str" cm="1">
        <f t="array" ref="Z14">IF(Z$1="","",INDEX(Library!$C$1:$HY$183,ROW(Z14)-1,MATCH(Z$1,Library!$C$1:$HY$1,0)))</f>
        <v/>
      </c>
      <c r="AA14" s="69" t="str" cm="1">
        <f t="array" ref="AA14">IF(AA$1="","",INDEX(Library!$C$1:$HY$183,ROW(AA14)-1,MATCH(AA$1,Library!$C$1:$HY$1,0)))</f>
        <v/>
      </c>
      <c r="AB14" s="69" t="str" cm="1">
        <f t="array" ref="AB14">IF(AB$1="","",INDEX(Library!$C$1:$HY$183,ROW(AB14)-1,MATCH(AB$1,Library!$C$1:$HY$1,0)))</f>
        <v/>
      </c>
      <c r="AC14" s="69" t="str" cm="1">
        <f t="array" ref="AC14">IF(AC$1="","",INDEX(Library!$C$1:$HY$183,ROW(AC14)-1,MATCH(AC$1,Library!$C$1:$HY$1,0)))</f>
        <v/>
      </c>
      <c r="AD14" s="69" t="str" cm="1">
        <f t="array" ref="AD14">IF(AD$1="","",INDEX(Library!$C$1:$HY$183,ROW(AD14)-1,MATCH(AD$1,Library!$C$1:$HY$1,0)))</f>
        <v/>
      </c>
      <c r="AE14" s="69" t="str" cm="1">
        <f t="array" ref="AE14">IF(AE$1="","",INDEX(Library!$C$1:$HY$183,ROW(AE14)-1,MATCH(AE$1,Library!$C$1:$HY$1,0)))</f>
        <v/>
      </c>
      <c r="AF14" s="69" t="str" cm="1">
        <f t="array" ref="AF14">IF(AF$1="","",INDEX(Library!$C$1:$HY$183,ROW(AF14)-1,MATCH(AF$1,Library!$C$1:$HY$1,0)))</f>
        <v/>
      </c>
      <c r="AG14" s="69" t="str" cm="1">
        <f t="array" ref="AG14">IF(AG$1="","",INDEX(Library!$C$1:$HY$183,ROW(AG14)-1,MATCH(AG$1,Library!$C$1:$HY$1,0)))</f>
        <v/>
      </c>
      <c r="AH14" s="69" t="str" cm="1">
        <f t="array" ref="AH14">IF(AH$1="","",INDEX(Library!$C$1:$HY$183,ROW(AH14)-1,MATCH(AH$1,Library!$C$1:$HY$1,0)))</f>
        <v/>
      </c>
      <c r="AI14" s="69" t="str" cm="1">
        <f t="array" ref="AI14">IF(AI$1="","",INDEX(Library!$C$1:$HY$183,ROW(AI14)-1,MATCH(AI$1,Library!$C$1:$HY$1,0)))</f>
        <v/>
      </c>
      <c r="AJ14" s="69" t="str" cm="1">
        <f t="array" ref="AJ14">IF(AJ$1="","",INDEX(Library!$C$1:$HY$183,ROW(AJ14)-1,MATCH(AJ$1,Library!$C$1:$HY$1,0)))</f>
        <v/>
      </c>
      <c r="AK14" s="69" t="str" cm="1">
        <f t="array" ref="AK14">IF(AK$1="","",INDEX(Library!$C$1:$HY$183,ROW(AK14)-1,MATCH(AK$1,Library!$C$1:$HY$1,0)))</f>
        <v/>
      </c>
      <c r="AL14" s="69" t="str" cm="1">
        <f t="array" ref="AL14">IF(AL$1="","",INDEX(Library!$C$1:$HY$183,ROW(AL14)-1,MATCH(AL$1,Library!$C$1:$HY$1,0)))</f>
        <v/>
      </c>
      <c r="AM14" s="69" t="str" cm="1">
        <f t="array" ref="AM14">IF(AM$1="","",INDEX(Library!$C$1:$HY$183,ROW(AM14)-1,MATCH(AM$1,Library!$C$1:$HY$1,0)))</f>
        <v/>
      </c>
      <c r="AN14" s="69" t="str" cm="1">
        <f t="array" ref="AN14">IF(AN$1="","",INDEX(Library!$C$1:$HY$183,ROW(AN14)-1,MATCH(AN$1,Library!$C$1:$HY$1,0)))</f>
        <v/>
      </c>
      <c r="AO14" s="69" t="str" cm="1">
        <f t="array" ref="AO14">IF(AO$1="","",INDEX(Library!$C$1:$HY$183,ROW(AO14)-1,MATCH(AO$1,Library!$C$1:$HY$1,0)))</f>
        <v/>
      </c>
      <c r="AP14" s="69" t="str" cm="1">
        <f t="array" ref="AP14">IF(AP$1="","",INDEX(Library!$C$1:$HY$183,ROW(AP14)-1,MATCH(AP$1,Library!$C$1:$HY$1,0)))</f>
        <v/>
      </c>
      <c r="AQ14" s="69" t="str" cm="1">
        <f t="array" ref="AQ14">IF(AQ$1="","",INDEX(Library!$C$1:$HY$183,ROW(AQ14)-1,MATCH(AQ$1,Library!$C$1:$HY$1,0)))</f>
        <v/>
      </c>
      <c r="AR14" s="69" t="str" cm="1">
        <f t="array" ref="AR14">IF(AR$1="","",INDEX(Library!$C$1:$HY$183,ROW(AR14)-1,MATCH(AR$1,Library!$C$1:$HY$1,0)))</f>
        <v/>
      </c>
      <c r="AS14" s="69" t="str" cm="1">
        <f t="array" ref="AS14">IF(AS$1="","",INDEX(Library!$C$1:$HY$183,ROW(AS14)-1,MATCH(AS$1,Library!$C$1:$HY$1,0)))</f>
        <v/>
      </c>
      <c r="AT14" s="69" t="str" cm="1">
        <f t="array" ref="AT14">IF(AT$1="","",INDEX(Library!$C$1:$HY$183,ROW(AT14)-1,MATCH(AT$1,Library!$C$1:$HY$1,0)))</f>
        <v/>
      </c>
      <c r="AU14" s="69" t="str" cm="1">
        <f t="array" ref="AU14">IF(AU$1="","",INDEX(Library!$C$1:$HY$183,ROW(AU14)-1,MATCH(AU$1,Library!$C$1:$HY$1,0)))</f>
        <v/>
      </c>
      <c r="AV14" s="69" t="str" cm="1">
        <f t="array" ref="AV14">IF(AV$1="","",INDEX(Library!$C$1:$HY$183,ROW(AV14)-1,MATCH(AV$1,Library!$C$1:$HY$1,0)))</f>
        <v/>
      </c>
      <c r="AW14" s="69" t="str" cm="1">
        <f t="array" ref="AW14">IF(AW$1="","",INDEX(Library!$C$1:$HY$183,ROW(AW14)-1,MATCH(AW$1,Library!$C$1:$HY$1,0)))</f>
        <v/>
      </c>
      <c r="AX14" s="69" t="str" cm="1">
        <f t="array" ref="AX14">IF(AX$1="","",INDEX(Library!$C$1:$HY$183,ROW(AX14)-1,MATCH(AX$1,Library!$C$1:$HY$1,0)))</f>
        <v/>
      </c>
      <c r="AY14" s="69" t="str" cm="1">
        <f t="array" ref="AY14">IF(AY$1="","",INDEX(Library!$C$1:$HY$183,ROW(AY14)-1,MATCH(AY$1,Library!$C$1:$HY$1,0)))</f>
        <v/>
      </c>
      <c r="AZ14" s="69" t="str" cm="1">
        <f t="array" ref="AZ14">IF(AZ$1="","",INDEX(Library!$C$1:$HY$183,ROW(AZ14)-1,MATCH(AZ$1,Library!$C$1:$HY$1,0)))</f>
        <v/>
      </c>
      <c r="BA14" s="69" t="str" cm="1">
        <f t="array" ref="BA14">IF(BA$1="","",INDEX(Library!$C$1:$HY$183,ROW(BA14)-1,MATCH(BA$1,Library!$C$1:$HY$1,0)))</f>
        <v/>
      </c>
      <c r="BB14" s="69" t="str" cm="1">
        <f t="array" ref="BB14">IF(BB$1="","",INDEX(Library!$C$1:$HY$183,ROW(BB14)-1,MATCH(BB$1,Library!$C$1:$HY$1,0)))</f>
        <v/>
      </c>
      <c r="BC14" s="69" t="str" cm="1">
        <f t="array" ref="BC14">IF(BC$1="","",INDEX(Library!$C$1:$HY$183,ROW(BC14)-1,MATCH(BC$1,Library!$C$1:$HY$1,0)))</f>
        <v/>
      </c>
      <c r="BD14" s="69" t="str" cm="1">
        <f t="array" ref="BD14">IF(BD$1="","",INDEX(Library!$C$1:$HY$183,ROW(BD14)-1,MATCH(BD$1,Library!$C$1:$HY$1,0)))</f>
        <v/>
      </c>
      <c r="BE14" s="69" t="str" cm="1">
        <f t="array" ref="BE14">IF(BE$1="","",INDEX(Library!$C$1:$HY$183,ROW(BE14)-1,MATCH(BE$1,Library!$C$1:$HY$1,0)))</f>
        <v/>
      </c>
      <c r="BF14" s="69" t="str" cm="1">
        <f t="array" ref="BF14">IF(BF$1="","",INDEX(Library!$C$1:$HY$183,ROW(BF14)-1,MATCH(BF$1,Library!$C$1:$HY$1,0)))</f>
        <v/>
      </c>
      <c r="BG14" s="69" t="str" cm="1">
        <f t="array" ref="BG14">IF(BG$1="","",INDEX(Library!$C$1:$HY$183,ROW(BG14)-1,MATCH(BG$1,Library!$C$1:$HY$1,0)))</f>
        <v/>
      </c>
      <c r="BH14" s="69" t="str" cm="1">
        <f t="array" ref="BH14">IF(BH$1="","",INDEX(Library!$C$1:$HY$183,ROW(BH14)-1,MATCH(BH$1,Library!$C$1:$HY$1,0)))</f>
        <v/>
      </c>
      <c r="BI14" s="69" t="str" cm="1">
        <f t="array" ref="BI14">IF(BI$1="","",INDEX(Library!$C$1:$HY$183,ROW(BI14)-1,MATCH(BI$1,Library!$C$1:$HY$1,0)))</f>
        <v/>
      </c>
      <c r="BJ14" s="69" cm="1">
        <f t="array" ref="BJ14">IF(BJ$1="","",INDEX(Library!$C$1:$HY$183,ROW(BJ14)-1,MATCH(BJ$1,Library!$C$1:$HY$1,0)))</f>
        <v>0</v>
      </c>
      <c r="BK14" s="69" cm="1">
        <f t="array" ref="BK14">IF(BK$1="","",INDEX(Library!$C$1:$HY$183,ROW(BK14)-1,MATCH(BK$1,Library!$C$1:$HY$1,0)))</f>
        <v>0</v>
      </c>
      <c r="BL14" s="69" cm="1">
        <f t="array" ref="BL14">IF(BL$1="","",INDEX(Library!$C$1:$HY$183,ROW(BL14)-1,MATCH(BL$1,Library!$C$1:$HY$1,0)))</f>
        <v>0</v>
      </c>
      <c r="BM14" s="69" cm="1">
        <f t="array" ref="BM14">IF(BM$1="","",INDEX(Library!$C$1:$HY$183,ROW(BM14)-1,MATCH(BM$1,Library!$C$1:$HY$1,0)))</f>
        <v>0</v>
      </c>
      <c r="BN14" s="69" cm="1">
        <f t="array" ref="BN14">IF(BN$1="","",INDEX(Library!$C$1:$HY$183,ROW(BN14)-1,MATCH(BN$1,Library!$C$1:$HY$1,0)))</f>
        <v>0</v>
      </c>
      <c r="BO14" s="69" cm="1">
        <f t="array" ref="BO14">IF(BO$1="","",INDEX(Library!$C$1:$HY$183,ROW(BO14)-1,MATCH(BO$1,Library!$C$1:$HY$1,0)))</f>
        <v>0</v>
      </c>
      <c r="BP14" s="69" t="str" cm="1">
        <f t="array" ref="BP14">IF(BP$1="","",INDEX(AF!$C$15:$J$196,ROW(BP14)-2,MATCH(BP$1,AF!$C$4:$J$4,0)))</f>
        <v/>
      </c>
      <c r="BQ14" s="69" t="str" cm="1">
        <f t="array" ref="BQ14">IF(BQ$1="","",INDEX(AF!$C$15:$J$196,ROW(BQ14)-2,MATCH(BQ$1,AF!$C$4:$J$4,0)))</f>
        <v/>
      </c>
      <c r="BR14" s="69" t="str" cm="1">
        <f t="array" ref="BR14">IF(BR$1="","",INDEX(AF!$C$15:$J$196,ROW(BR14)-2,MATCH(BR$1,AF!$C$4:$J$4,0)))</f>
        <v/>
      </c>
      <c r="BS14" s="69" t="str" cm="1">
        <f t="array" ref="BS14">IF(BS$1="","",INDEX(AF!$C$15:$J$196,ROW(BS14)-2,MATCH(BS$1,AF!$C$4:$J$4,0)))</f>
        <v/>
      </c>
      <c r="BT14" s="69" t="str" cm="1">
        <f t="array" ref="BT14">IF(BT$1="","",INDEX(AF!$C$15:$J$196,ROW(BT14)-2,MATCH(BT$1,AF!$C$4:$J$4,0)))</f>
        <v/>
      </c>
      <c r="BU14" s="69" t="str" cm="1">
        <f t="array" ref="BU14">IF(BU$1="","",INDEX(AF!$C$15:$J$196,ROW(BU14)-2,MATCH(BU$1,AF!$C$4:$J$4,0)))</f>
        <v/>
      </c>
      <c r="BV14" s="69" t="str" cm="1">
        <f t="array" ref="BV14">IF(BV$1="","",INDEX(AF!$C$15:$J$196,ROW(BV14)-2,MATCH(BV$1,AF!$C$4:$J$4,0)))</f>
        <v/>
      </c>
      <c r="BW14" s="69" t="str" cm="1">
        <f t="array" ref="BW14">IF(BW$1="","",INDEX(AF!$C$15:$J$196,ROW(BW14)-2,MATCH(BW$1,AF!$C$4:$J$4,0)))</f>
        <v/>
      </c>
      <c r="BX14" s="156">
        <v>0</v>
      </c>
    </row>
    <row r="15" spans="1:76" s="68" customFormat="1" ht="14.25" customHeight="1" x14ac:dyDescent="0.25">
      <c r="A15" s="216">
        <v>320606</v>
      </c>
      <c r="B15" s="69" t="str" cm="1">
        <f t="array" ref="B15">IF(B$1="","",INDEX(Library!$C$1:$HY$183,ROW(B15)-1,MATCH(B$1,Library!$C$1:$HY$1,0)))</f>
        <v/>
      </c>
      <c r="C15" s="69" t="str" cm="1">
        <f t="array" ref="C15">IF(C$1="","",INDEX(Library!$C$1:$HY$183,ROW(C15)-1,MATCH(C$1,Library!$C$1:$HY$1,0)))</f>
        <v/>
      </c>
      <c r="D15" s="69" t="str" cm="1">
        <f t="array" ref="D15">IF(D$1="","",INDEX(Library!$C$1:$HY$183,ROW(D15)-1,MATCH(D$1,Library!$C$1:$HY$1,0)))</f>
        <v/>
      </c>
      <c r="E15" s="69" t="str" cm="1">
        <f t="array" ref="E15">IF(E$1="","",INDEX(Library!$C$1:$HY$183,ROW(E15)-1,MATCH(E$1,Library!$C$1:$HY$1,0)))</f>
        <v/>
      </c>
      <c r="F15" s="69" t="str" cm="1">
        <f t="array" ref="F15">IF(F$1="","",INDEX(Library!$C$1:$HY$183,ROW(F15)-1,MATCH(F$1,Library!$C$1:$HY$1,0)))</f>
        <v/>
      </c>
      <c r="G15" s="69" t="str" cm="1">
        <f t="array" ref="G15">IF(G$1="","",INDEX(Library!$C$1:$HY$183,ROW(G15)-1,MATCH(G$1,Library!$C$1:$HY$1,0)))</f>
        <v/>
      </c>
      <c r="H15" s="69" t="str" cm="1">
        <f t="array" ref="H15">IF(H$1="","",INDEX(Library!$C$1:$HY$183,ROW(H15)-1,MATCH(H$1,Library!$C$1:$HY$1,0)))</f>
        <v/>
      </c>
      <c r="I15" s="69" t="str" cm="1">
        <f t="array" ref="I15">IF(I$1="","",INDEX(Library!$C$1:$HY$183,ROW(I15)-1,MATCH(I$1,Library!$C$1:$HY$1,0)))</f>
        <v/>
      </c>
      <c r="J15" s="69" t="str" cm="1">
        <f t="array" ref="J15">IF(J$1="","",INDEX(Library!$C$1:$HY$183,ROW(J15)-1,MATCH(J$1,Library!$C$1:$HY$1,0)))</f>
        <v/>
      </c>
      <c r="K15" s="69" t="str" cm="1">
        <f t="array" ref="K15">IF(K$1="","",INDEX(Library!$C$1:$HY$183,ROW(K15)-1,MATCH(K$1,Library!$C$1:$HY$1,0)))</f>
        <v/>
      </c>
      <c r="L15" s="69" t="str" cm="1">
        <f t="array" ref="L15">IF(L$1="","",INDEX(Library!$C$1:$HY$183,ROW(L15)-1,MATCH(L$1,Library!$C$1:$HY$1,0)))</f>
        <v/>
      </c>
      <c r="M15" s="69" t="str" cm="1">
        <f t="array" ref="M15">IF(M$1="","",INDEX(Library!$C$1:$HY$183,ROW(M15)-1,MATCH(M$1,Library!$C$1:$HY$1,0)))</f>
        <v/>
      </c>
      <c r="N15" s="69" t="str" cm="1">
        <f t="array" ref="N15">IF(N$1="","",INDEX(Library!$C$1:$HY$183,ROW(N15)-1,MATCH(N$1,Library!$C$1:$HY$1,0)))</f>
        <v/>
      </c>
      <c r="O15" s="69" t="str" cm="1">
        <f t="array" ref="O15">IF(O$1="","",INDEX(Library!$C$1:$HY$183,ROW(O15)-1,MATCH(O$1,Library!$C$1:$HY$1,0)))</f>
        <v/>
      </c>
      <c r="P15" s="69" t="str" cm="1">
        <f t="array" ref="P15">IF(P$1="","",INDEX(Library!$C$1:$HY$183,ROW(P15)-1,MATCH(P$1,Library!$C$1:$HY$1,0)))</f>
        <v/>
      </c>
      <c r="Q15" s="69" t="str" cm="1">
        <f t="array" ref="Q15">IF(Q$1="","",INDEX(Library!$C$1:$HY$183,ROW(Q15)-1,MATCH(Q$1,Library!$C$1:$HY$1,0)))</f>
        <v/>
      </c>
      <c r="R15" s="69" t="str" cm="1">
        <f t="array" ref="R15">IF(R$1="","",INDEX(Library!$C$1:$HY$183,ROW(R15)-1,MATCH(R$1,Library!$C$1:$HY$1,0)))</f>
        <v/>
      </c>
      <c r="S15" s="69" t="str" cm="1">
        <f t="array" ref="S15">IF(S$1="","",INDEX(Library!$C$1:$HY$183,ROW(S15)-1,MATCH(S$1,Library!$C$1:$HY$1,0)))</f>
        <v/>
      </c>
      <c r="T15" s="69" t="str" cm="1">
        <f t="array" ref="T15">IF(T$1="","",INDEX(Library!$C$1:$HY$183,ROW(T15)-1,MATCH(T$1,Library!$C$1:$HY$1,0)))</f>
        <v/>
      </c>
      <c r="U15" s="69" t="str" cm="1">
        <f t="array" ref="U15">IF(U$1="","",INDEX(Library!$C$1:$HY$183,ROW(U15)-1,MATCH(U$1,Library!$C$1:$HY$1,0)))</f>
        <v/>
      </c>
      <c r="V15" s="69" t="str" cm="1">
        <f t="array" ref="V15">IF(V$1="","",INDEX(Library!$C$1:$HY$183,ROW(V15)-1,MATCH(V$1,Library!$C$1:$HY$1,0)))</f>
        <v/>
      </c>
      <c r="W15" s="69" t="str" cm="1">
        <f t="array" ref="W15">IF(W$1="","",INDEX(Library!$C$1:$HY$183,ROW(W15)-1,MATCH(W$1,Library!$C$1:$HY$1,0)))</f>
        <v/>
      </c>
      <c r="X15" s="69" t="str" cm="1">
        <f t="array" ref="X15">IF(X$1="","",INDEX(Library!$C$1:$HY$183,ROW(X15)-1,MATCH(X$1,Library!$C$1:$HY$1,0)))</f>
        <v/>
      </c>
      <c r="Y15" s="69" t="str" cm="1">
        <f t="array" ref="Y15">IF(Y$1="","",INDEX(Library!$C$1:$HY$183,ROW(Y15)-1,MATCH(Y$1,Library!$C$1:$HY$1,0)))</f>
        <v/>
      </c>
      <c r="Z15" s="69" t="str" cm="1">
        <f t="array" ref="Z15">IF(Z$1="","",INDEX(Library!$C$1:$HY$183,ROW(Z15)-1,MATCH(Z$1,Library!$C$1:$HY$1,0)))</f>
        <v/>
      </c>
      <c r="AA15" s="69" t="str" cm="1">
        <f t="array" ref="AA15">IF(AA$1="","",INDEX(Library!$C$1:$HY$183,ROW(AA15)-1,MATCH(AA$1,Library!$C$1:$HY$1,0)))</f>
        <v/>
      </c>
      <c r="AB15" s="69" t="str" cm="1">
        <f t="array" ref="AB15">IF(AB$1="","",INDEX(Library!$C$1:$HY$183,ROW(AB15)-1,MATCH(AB$1,Library!$C$1:$HY$1,0)))</f>
        <v/>
      </c>
      <c r="AC15" s="69" t="str" cm="1">
        <f t="array" ref="AC15">IF(AC$1="","",INDEX(Library!$C$1:$HY$183,ROW(AC15)-1,MATCH(AC$1,Library!$C$1:$HY$1,0)))</f>
        <v/>
      </c>
      <c r="AD15" s="69" t="str" cm="1">
        <f t="array" ref="AD15">IF(AD$1="","",INDEX(Library!$C$1:$HY$183,ROW(AD15)-1,MATCH(AD$1,Library!$C$1:$HY$1,0)))</f>
        <v/>
      </c>
      <c r="AE15" s="69" t="str" cm="1">
        <f t="array" ref="AE15">IF(AE$1="","",INDEX(Library!$C$1:$HY$183,ROW(AE15)-1,MATCH(AE$1,Library!$C$1:$HY$1,0)))</f>
        <v/>
      </c>
      <c r="AF15" s="69" t="str" cm="1">
        <f t="array" ref="AF15">IF(AF$1="","",INDEX(Library!$C$1:$HY$183,ROW(AF15)-1,MATCH(AF$1,Library!$C$1:$HY$1,0)))</f>
        <v/>
      </c>
      <c r="AG15" s="69" t="str" cm="1">
        <f t="array" ref="AG15">IF(AG$1="","",INDEX(Library!$C$1:$HY$183,ROW(AG15)-1,MATCH(AG$1,Library!$C$1:$HY$1,0)))</f>
        <v/>
      </c>
      <c r="AH15" s="69" t="str" cm="1">
        <f t="array" ref="AH15">IF(AH$1="","",INDEX(Library!$C$1:$HY$183,ROW(AH15)-1,MATCH(AH$1,Library!$C$1:$HY$1,0)))</f>
        <v/>
      </c>
      <c r="AI15" s="69" t="str" cm="1">
        <f t="array" ref="AI15">IF(AI$1="","",INDEX(Library!$C$1:$HY$183,ROW(AI15)-1,MATCH(AI$1,Library!$C$1:$HY$1,0)))</f>
        <v/>
      </c>
      <c r="AJ15" s="69" t="str" cm="1">
        <f t="array" ref="AJ15">IF(AJ$1="","",INDEX(Library!$C$1:$HY$183,ROW(AJ15)-1,MATCH(AJ$1,Library!$C$1:$HY$1,0)))</f>
        <v/>
      </c>
      <c r="AK15" s="69" t="str" cm="1">
        <f t="array" ref="AK15">IF(AK$1="","",INDEX(Library!$C$1:$HY$183,ROW(AK15)-1,MATCH(AK$1,Library!$C$1:$HY$1,0)))</f>
        <v/>
      </c>
      <c r="AL15" s="69" t="str" cm="1">
        <f t="array" ref="AL15">IF(AL$1="","",INDEX(Library!$C$1:$HY$183,ROW(AL15)-1,MATCH(AL$1,Library!$C$1:$HY$1,0)))</f>
        <v/>
      </c>
      <c r="AM15" s="69" t="str" cm="1">
        <f t="array" ref="AM15">IF(AM$1="","",INDEX(Library!$C$1:$HY$183,ROW(AM15)-1,MATCH(AM$1,Library!$C$1:$HY$1,0)))</f>
        <v/>
      </c>
      <c r="AN15" s="69" t="str" cm="1">
        <f t="array" ref="AN15">IF(AN$1="","",INDEX(Library!$C$1:$HY$183,ROW(AN15)-1,MATCH(AN$1,Library!$C$1:$HY$1,0)))</f>
        <v/>
      </c>
      <c r="AO15" s="69" t="str" cm="1">
        <f t="array" ref="AO15">IF(AO$1="","",INDEX(Library!$C$1:$HY$183,ROW(AO15)-1,MATCH(AO$1,Library!$C$1:$HY$1,0)))</f>
        <v/>
      </c>
      <c r="AP15" s="69" t="str" cm="1">
        <f t="array" ref="AP15">IF(AP$1="","",INDEX(Library!$C$1:$HY$183,ROW(AP15)-1,MATCH(AP$1,Library!$C$1:$HY$1,0)))</f>
        <v/>
      </c>
      <c r="AQ15" s="69" t="str" cm="1">
        <f t="array" ref="AQ15">IF(AQ$1="","",INDEX(Library!$C$1:$HY$183,ROW(AQ15)-1,MATCH(AQ$1,Library!$C$1:$HY$1,0)))</f>
        <v/>
      </c>
      <c r="AR15" s="69" t="str" cm="1">
        <f t="array" ref="AR15">IF(AR$1="","",INDEX(Library!$C$1:$HY$183,ROW(AR15)-1,MATCH(AR$1,Library!$C$1:$HY$1,0)))</f>
        <v/>
      </c>
      <c r="AS15" s="69" t="str" cm="1">
        <f t="array" ref="AS15">IF(AS$1="","",INDEX(Library!$C$1:$HY$183,ROW(AS15)-1,MATCH(AS$1,Library!$C$1:$HY$1,0)))</f>
        <v/>
      </c>
      <c r="AT15" s="69" t="str" cm="1">
        <f t="array" ref="AT15">IF(AT$1="","",INDEX(Library!$C$1:$HY$183,ROW(AT15)-1,MATCH(AT$1,Library!$C$1:$HY$1,0)))</f>
        <v/>
      </c>
      <c r="AU15" s="69" t="str" cm="1">
        <f t="array" ref="AU15">IF(AU$1="","",INDEX(Library!$C$1:$HY$183,ROW(AU15)-1,MATCH(AU$1,Library!$C$1:$HY$1,0)))</f>
        <v/>
      </c>
      <c r="AV15" s="69" t="str" cm="1">
        <f t="array" ref="AV15">IF(AV$1="","",INDEX(Library!$C$1:$HY$183,ROW(AV15)-1,MATCH(AV$1,Library!$C$1:$HY$1,0)))</f>
        <v/>
      </c>
      <c r="AW15" s="69" t="str" cm="1">
        <f t="array" ref="AW15">IF(AW$1="","",INDEX(Library!$C$1:$HY$183,ROW(AW15)-1,MATCH(AW$1,Library!$C$1:$HY$1,0)))</f>
        <v/>
      </c>
      <c r="AX15" s="69" t="str" cm="1">
        <f t="array" ref="AX15">IF(AX$1="","",INDEX(Library!$C$1:$HY$183,ROW(AX15)-1,MATCH(AX$1,Library!$C$1:$HY$1,0)))</f>
        <v/>
      </c>
      <c r="AY15" s="69" t="str" cm="1">
        <f t="array" ref="AY15">IF(AY$1="","",INDEX(Library!$C$1:$HY$183,ROW(AY15)-1,MATCH(AY$1,Library!$C$1:$HY$1,0)))</f>
        <v/>
      </c>
      <c r="AZ15" s="69" t="str" cm="1">
        <f t="array" ref="AZ15">IF(AZ$1="","",INDEX(Library!$C$1:$HY$183,ROW(AZ15)-1,MATCH(AZ$1,Library!$C$1:$HY$1,0)))</f>
        <v/>
      </c>
      <c r="BA15" s="69" t="str" cm="1">
        <f t="array" ref="BA15">IF(BA$1="","",INDEX(Library!$C$1:$HY$183,ROW(BA15)-1,MATCH(BA$1,Library!$C$1:$HY$1,0)))</f>
        <v/>
      </c>
      <c r="BB15" s="69" t="str" cm="1">
        <f t="array" ref="BB15">IF(BB$1="","",INDEX(Library!$C$1:$HY$183,ROW(BB15)-1,MATCH(BB$1,Library!$C$1:$HY$1,0)))</f>
        <v/>
      </c>
      <c r="BC15" s="69" t="str" cm="1">
        <f t="array" ref="BC15">IF(BC$1="","",INDEX(Library!$C$1:$HY$183,ROW(BC15)-1,MATCH(BC$1,Library!$C$1:$HY$1,0)))</f>
        <v/>
      </c>
      <c r="BD15" s="69" t="str" cm="1">
        <f t="array" ref="BD15">IF(BD$1="","",INDEX(Library!$C$1:$HY$183,ROW(BD15)-1,MATCH(BD$1,Library!$C$1:$HY$1,0)))</f>
        <v/>
      </c>
      <c r="BE15" s="69" t="str" cm="1">
        <f t="array" ref="BE15">IF(BE$1="","",INDEX(Library!$C$1:$HY$183,ROW(BE15)-1,MATCH(BE$1,Library!$C$1:$HY$1,0)))</f>
        <v/>
      </c>
      <c r="BF15" s="69" t="str" cm="1">
        <f t="array" ref="BF15">IF(BF$1="","",INDEX(Library!$C$1:$HY$183,ROW(BF15)-1,MATCH(BF$1,Library!$C$1:$HY$1,0)))</f>
        <v/>
      </c>
      <c r="BG15" s="69" t="str" cm="1">
        <f t="array" ref="BG15">IF(BG$1="","",INDEX(Library!$C$1:$HY$183,ROW(BG15)-1,MATCH(BG$1,Library!$C$1:$HY$1,0)))</f>
        <v/>
      </c>
      <c r="BH15" s="69" t="str" cm="1">
        <f t="array" ref="BH15">IF(BH$1="","",INDEX(Library!$C$1:$HY$183,ROW(BH15)-1,MATCH(BH$1,Library!$C$1:$HY$1,0)))</f>
        <v/>
      </c>
      <c r="BI15" s="69" t="str" cm="1">
        <f t="array" ref="BI15">IF(BI$1="","",INDEX(Library!$C$1:$HY$183,ROW(BI15)-1,MATCH(BI$1,Library!$C$1:$HY$1,0)))</f>
        <v/>
      </c>
      <c r="BJ15" s="69" cm="1">
        <f t="array" ref="BJ15">IF(BJ$1="","",INDEX(Library!$C$1:$HY$183,ROW(BJ15)-1,MATCH(BJ$1,Library!$C$1:$HY$1,0)))</f>
        <v>0</v>
      </c>
      <c r="BK15" s="69" cm="1">
        <f t="array" ref="BK15">IF(BK$1="","",INDEX(Library!$C$1:$HY$183,ROW(BK15)-1,MATCH(BK$1,Library!$C$1:$HY$1,0)))</f>
        <v>0</v>
      </c>
      <c r="BL15" s="69" cm="1">
        <f t="array" ref="BL15">IF(BL$1="","",INDEX(Library!$C$1:$HY$183,ROW(BL15)-1,MATCH(BL$1,Library!$C$1:$HY$1,0)))</f>
        <v>0</v>
      </c>
      <c r="BM15" s="69" cm="1">
        <f t="array" ref="BM15">IF(BM$1="","",INDEX(Library!$C$1:$HY$183,ROW(BM15)-1,MATCH(BM$1,Library!$C$1:$HY$1,0)))</f>
        <v>0</v>
      </c>
      <c r="BN15" s="69" cm="1">
        <f t="array" ref="BN15">IF(BN$1="","",INDEX(Library!$C$1:$HY$183,ROW(BN15)-1,MATCH(BN$1,Library!$C$1:$HY$1,0)))</f>
        <v>0</v>
      </c>
      <c r="BO15" s="69" cm="1">
        <f t="array" ref="BO15">IF(BO$1="","",INDEX(Library!$C$1:$HY$183,ROW(BO15)-1,MATCH(BO$1,Library!$C$1:$HY$1,0)))</f>
        <v>0</v>
      </c>
      <c r="BP15" s="69" t="str" cm="1">
        <f t="array" ref="BP15">IF(BP$1="","",INDEX(AF!$C$15:$J$196,ROW(BP15)-2,MATCH(BP$1,AF!$C$4:$J$4,0)))</f>
        <v/>
      </c>
      <c r="BQ15" s="69" t="str" cm="1">
        <f t="array" ref="BQ15">IF(BQ$1="","",INDEX(AF!$C$15:$J$196,ROW(BQ15)-2,MATCH(BQ$1,AF!$C$4:$J$4,0)))</f>
        <v/>
      </c>
      <c r="BR15" s="69" t="str" cm="1">
        <f t="array" ref="BR15">IF(BR$1="","",INDEX(AF!$C$15:$J$196,ROW(BR15)-2,MATCH(BR$1,AF!$C$4:$J$4,0)))</f>
        <v/>
      </c>
      <c r="BS15" s="69" t="str" cm="1">
        <f t="array" ref="BS15">IF(BS$1="","",INDEX(AF!$C$15:$J$196,ROW(BS15)-2,MATCH(BS$1,AF!$C$4:$J$4,0)))</f>
        <v/>
      </c>
      <c r="BT15" s="69" t="str" cm="1">
        <f t="array" ref="BT15">IF(BT$1="","",INDEX(AF!$C$15:$J$196,ROW(BT15)-2,MATCH(BT$1,AF!$C$4:$J$4,0)))</f>
        <v/>
      </c>
      <c r="BU15" s="69" t="str" cm="1">
        <f t="array" ref="BU15">IF(BU$1="","",INDEX(AF!$C$15:$J$196,ROW(BU15)-2,MATCH(BU$1,AF!$C$4:$J$4,0)))</f>
        <v/>
      </c>
      <c r="BV15" s="69" t="str" cm="1">
        <f t="array" ref="BV15">IF(BV$1="","",INDEX(AF!$C$15:$J$196,ROW(BV15)-2,MATCH(BV$1,AF!$C$4:$J$4,0)))</f>
        <v/>
      </c>
      <c r="BW15" s="69" t="str" cm="1">
        <f t="array" ref="BW15">IF(BW$1="","",INDEX(AF!$C$15:$J$196,ROW(BW15)-2,MATCH(BW$1,AF!$C$4:$J$4,0)))</f>
        <v/>
      </c>
      <c r="BX15" s="156">
        <v>0</v>
      </c>
    </row>
    <row r="16" spans="1:76" s="68" customFormat="1" ht="14.25" customHeight="1" x14ac:dyDescent="0.25">
      <c r="A16" s="216">
        <v>320617</v>
      </c>
      <c r="B16" s="69" t="str" cm="1">
        <f t="array" ref="B16">IF(B$1="","",INDEX(Library!$C$1:$HY$183,ROW(B16)-1,MATCH(B$1,Library!$C$1:$HY$1,0)))</f>
        <v/>
      </c>
      <c r="C16" s="69" t="str" cm="1">
        <f t="array" ref="C16">IF(C$1="","",INDEX(Library!$C$1:$HY$183,ROW(C16)-1,MATCH(C$1,Library!$C$1:$HY$1,0)))</f>
        <v/>
      </c>
      <c r="D16" s="69" t="str" cm="1">
        <f t="array" ref="D16">IF(D$1="","",INDEX(Library!$C$1:$HY$183,ROW(D16)-1,MATCH(D$1,Library!$C$1:$HY$1,0)))</f>
        <v/>
      </c>
      <c r="E16" s="69" t="str" cm="1">
        <f t="array" ref="E16">IF(E$1="","",INDEX(Library!$C$1:$HY$183,ROW(E16)-1,MATCH(E$1,Library!$C$1:$HY$1,0)))</f>
        <v/>
      </c>
      <c r="F16" s="69" t="str" cm="1">
        <f t="array" ref="F16">IF(F$1="","",INDEX(Library!$C$1:$HY$183,ROW(F16)-1,MATCH(F$1,Library!$C$1:$HY$1,0)))</f>
        <v/>
      </c>
      <c r="G16" s="69" t="str" cm="1">
        <f t="array" ref="G16">IF(G$1="","",INDEX(Library!$C$1:$HY$183,ROW(G16)-1,MATCH(G$1,Library!$C$1:$HY$1,0)))</f>
        <v/>
      </c>
      <c r="H16" s="69" t="str" cm="1">
        <f t="array" ref="H16">IF(H$1="","",INDEX(Library!$C$1:$HY$183,ROW(H16)-1,MATCH(H$1,Library!$C$1:$HY$1,0)))</f>
        <v/>
      </c>
      <c r="I16" s="69" t="str" cm="1">
        <f t="array" ref="I16">IF(I$1="","",INDEX(Library!$C$1:$HY$183,ROW(I16)-1,MATCH(I$1,Library!$C$1:$HY$1,0)))</f>
        <v/>
      </c>
      <c r="J16" s="69" t="str" cm="1">
        <f t="array" ref="J16">IF(J$1="","",INDEX(Library!$C$1:$HY$183,ROW(J16)-1,MATCH(J$1,Library!$C$1:$HY$1,0)))</f>
        <v/>
      </c>
      <c r="K16" s="69" t="str" cm="1">
        <f t="array" ref="K16">IF(K$1="","",INDEX(Library!$C$1:$HY$183,ROW(K16)-1,MATCH(K$1,Library!$C$1:$HY$1,0)))</f>
        <v/>
      </c>
      <c r="L16" s="69" t="str" cm="1">
        <f t="array" ref="L16">IF(L$1="","",INDEX(Library!$C$1:$HY$183,ROW(L16)-1,MATCH(L$1,Library!$C$1:$HY$1,0)))</f>
        <v/>
      </c>
      <c r="M16" s="69" t="str" cm="1">
        <f t="array" ref="M16">IF(M$1="","",INDEX(Library!$C$1:$HY$183,ROW(M16)-1,MATCH(M$1,Library!$C$1:$HY$1,0)))</f>
        <v/>
      </c>
      <c r="N16" s="69" t="str" cm="1">
        <f t="array" ref="N16">IF(N$1="","",INDEX(Library!$C$1:$HY$183,ROW(N16)-1,MATCH(N$1,Library!$C$1:$HY$1,0)))</f>
        <v/>
      </c>
      <c r="O16" s="69" t="str" cm="1">
        <f t="array" ref="O16">IF(O$1="","",INDEX(Library!$C$1:$HY$183,ROW(O16)-1,MATCH(O$1,Library!$C$1:$HY$1,0)))</f>
        <v/>
      </c>
      <c r="P16" s="69" t="str" cm="1">
        <f t="array" ref="P16">IF(P$1="","",INDEX(Library!$C$1:$HY$183,ROW(P16)-1,MATCH(P$1,Library!$C$1:$HY$1,0)))</f>
        <v/>
      </c>
      <c r="Q16" s="69" t="str" cm="1">
        <f t="array" ref="Q16">IF(Q$1="","",INDEX(Library!$C$1:$HY$183,ROW(Q16)-1,MATCH(Q$1,Library!$C$1:$HY$1,0)))</f>
        <v/>
      </c>
      <c r="R16" s="69" t="str" cm="1">
        <f t="array" ref="R16">IF(R$1="","",INDEX(Library!$C$1:$HY$183,ROW(R16)-1,MATCH(R$1,Library!$C$1:$HY$1,0)))</f>
        <v/>
      </c>
      <c r="S16" s="69" t="str" cm="1">
        <f t="array" ref="S16">IF(S$1="","",INDEX(Library!$C$1:$HY$183,ROW(S16)-1,MATCH(S$1,Library!$C$1:$HY$1,0)))</f>
        <v/>
      </c>
      <c r="T16" s="69" t="str" cm="1">
        <f t="array" ref="T16">IF(T$1="","",INDEX(Library!$C$1:$HY$183,ROW(T16)-1,MATCH(T$1,Library!$C$1:$HY$1,0)))</f>
        <v/>
      </c>
      <c r="U16" s="69" t="str" cm="1">
        <f t="array" ref="U16">IF(U$1="","",INDEX(Library!$C$1:$HY$183,ROW(U16)-1,MATCH(U$1,Library!$C$1:$HY$1,0)))</f>
        <v/>
      </c>
      <c r="V16" s="69" t="str" cm="1">
        <f t="array" ref="V16">IF(V$1="","",INDEX(Library!$C$1:$HY$183,ROW(V16)-1,MATCH(V$1,Library!$C$1:$HY$1,0)))</f>
        <v/>
      </c>
      <c r="W16" s="69" t="str" cm="1">
        <f t="array" ref="W16">IF(W$1="","",INDEX(Library!$C$1:$HY$183,ROW(W16)-1,MATCH(W$1,Library!$C$1:$HY$1,0)))</f>
        <v/>
      </c>
      <c r="X16" s="69" t="str" cm="1">
        <f t="array" ref="X16">IF(X$1="","",INDEX(Library!$C$1:$HY$183,ROW(X16)-1,MATCH(X$1,Library!$C$1:$HY$1,0)))</f>
        <v/>
      </c>
      <c r="Y16" s="69" t="str" cm="1">
        <f t="array" ref="Y16">IF(Y$1="","",INDEX(Library!$C$1:$HY$183,ROW(Y16)-1,MATCH(Y$1,Library!$C$1:$HY$1,0)))</f>
        <v/>
      </c>
      <c r="Z16" s="69" t="str" cm="1">
        <f t="array" ref="Z16">IF(Z$1="","",INDEX(Library!$C$1:$HY$183,ROW(Z16)-1,MATCH(Z$1,Library!$C$1:$HY$1,0)))</f>
        <v/>
      </c>
      <c r="AA16" s="69" t="str" cm="1">
        <f t="array" ref="AA16">IF(AA$1="","",INDEX(Library!$C$1:$HY$183,ROW(AA16)-1,MATCH(AA$1,Library!$C$1:$HY$1,0)))</f>
        <v/>
      </c>
      <c r="AB16" s="69" t="str" cm="1">
        <f t="array" ref="AB16">IF(AB$1="","",INDEX(Library!$C$1:$HY$183,ROW(AB16)-1,MATCH(AB$1,Library!$C$1:$HY$1,0)))</f>
        <v/>
      </c>
      <c r="AC16" s="69" t="str" cm="1">
        <f t="array" ref="AC16">IF(AC$1="","",INDEX(Library!$C$1:$HY$183,ROW(AC16)-1,MATCH(AC$1,Library!$C$1:$HY$1,0)))</f>
        <v/>
      </c>
      <c r="AD16" s="69" t="str" cm="1">
        <f t="array" ref="AD16">IF(AD$1="","",INDEX(Library!$C$1:$HY$183,ROW(AD16)-1,MATCH(AD$1,Library!$C$1:$HY$1,0)))</f>
        <v/>
      </c>
      <c r="AE16" s="69" t="str" cm="1">
        <f t="array" ref="AE16">IF(AE$1="","",INDEX(Library!$C$1:$HY$183,ROW(AE16)-1,MATCH(AE$1,Library!$C$1:$HY$1,0)))</f>
        <v/>
      </c>
      <c r="AF16" s="69" t="str" cm="1">
        <f t="array" ref="AF16">IF(AF$1="","",INDEX(Library!$C$1:$HY$183,ROW(AF16)-1,MATCH(AF$1,Library!$C$1:$HY$1,0)))</f>
        <v/>
      </c>
      <c r="AG16" s="69" t="str" cm="1">
        <f t="array" ref="AG16">IF(AG$1="","",INDEX(Library!$C$1:$HY$183,ROW(AG16)-1,MATCH(AG$1,Library!$C$1:$HY$1,0)))</f>
        <v/>
      </c>
      <c r="AH16" s="69" t="str" cm="1">
        <f t="array" ref="AH16">IF(AH$1="","",INDEX(Library!$C$1:$HY$183,ROW(AH16)-1,MATCH(AH$1,Library!$C$1:$HY$1,0)))</f>
        <v/>
      </c>
      <c r="AI16" s="69" t="str" cm="1">
        <f t="array" ref="AI16">IF(AI$1="","",INDEX(Library!$C$1:$HY$183,ROW(AI16)-1,MATCH(AI$1,Library!$C$1:$HY$1,0)))</f>
        <v/>
      </c>
      <c r="AJ16" s="69" t="str" cm="1">
        <f t="array" ref="AJ16">IF(AJ$1="","",INDEX(Library!$C$1:$HY$183,ROW(AJ16)-1,MATCH(AJ$1,Library!$C$1:$HY$1,0)))</f>
        <v/>
      </c>
      <c r="AK16" s="69" t="str" cm="1">
        <f t="array" ref="AK16">IF(AK$1="","",INDEX(Library!$C$1:$HY$183,ROW(AK16)-1,MATCH(AK$1,Library!$C$1:$HY$1,0)))</f>
        <v/>
      </c>
      <c r="AL16" s="69" t="str" cm="1">
        <f t="array" ref="AL16">IF(AL$1="","",INDEX(Library!$C$1:$HY$183,ROW(AL16)-1,MATCH(AL$1,Library!$C$1:$HY$1,0)))</f>
        <v/>
      </c>
      <c r="AM16" s="69" t="str" cm="1">
        <f t="array" ref="AM16">IF(AM$1="","",INDEX(Library!$C$1:$HY$183,ROW(AM16)-1,MATCH(AM$1,Library!$C$1:$HY$1,0)))</f>
        <v/>
      </c>
      <c r="AN16" s="69" t="str" cm="1">
        <f t="array" ref="AN16">IF(AN$1="","",INDEX(Library!$C$1:$HY$183,ROW(AN16)-1,MATCH(AN$1,Library!$C$1:$HY$1,0)))</f>
        <v/>
      </c>
      <c r="AO16" s="69" t="str" cm="1">
        <f t="array" ref="AO16">IF(AO$1="","",INDEX(Library!$C$1:$HY$183,ROW(AO16)-1,MATCH(AO$1,Library!$C$1:$HY$1,0)))</f>
        <v/>
      </c>
      <c r="AP16" s="69" t="str" cm="1">
        <f t="array" ref="AP16">IF(AP$1="","",INDEX(Library!$C$1:$HY$183,ROW(AP16)-1,MATCH(AP$1,Library!$C$1:$HY$1,0)))</f>
        <v/>
      </c>
      <c r="AQ16" s="69" t="str" cm="1">
        <f t="array" ref="AQ16">IF(AQ$1="","",INDEX(Library!$C$1:$HY$183,ROW(AQ16)-1,MATCH(AQ$1,Library!$C$1:$HY$1,0)))</f>
        <v/>
      </c>
      <c r="AR16" s="69" t="str" cm="1">
        <f t="array" ref="AR16">IF(AR$1="","",INDEX(Library!$C$1:$HY$183,ROW(AR16)-1,MATCH(AR$1,Library!$C$1:$HY$1,0)))</f>
        <v/>
      </c>
      <c r="AS16" s="69" t="str" cm="1">
        <f t="array" ref="AS16">IF(AS$1="","",INDEX(Library!$C$1:$HY$183,ROW(AS16)-1,MATCH(AS$1,Library!$C$1:$HY$1,0)))</f>
        <v/>
      </c>
      <c r="AT16" s="69" t="str" cm="1">
        <f t="array" ref="AT16">IF(AT$1="","",INDEX(Library!$C$1:$HY$183,ROW(AT16)-1,MATCH(AT$1,Library!$C$1:$HY$1,0)))</f>
        <v/>
      </c>
      <c r="AU16" s="69" t="str" cm="1">
        <f t="array" ref="AU16">IF(AU$1="","",INDEX(Library!$C$1:$HY$183,ROW(AU16)-1,MATCH(AU$1,Library!$C$1:$HY$1,0)))</f>
        <v/>
      </c>
      <c r="AV16" s="69" t="str" cm="1">
        <f t="array" ref="AV16">IF(AV$1="","",INDEX(Library!$C$1:$HY$183,ROW(AV16)-1,MATCH(AV$1,Library!$C$1:$HY$1,0)))</f>
        <v/>
      </c>
      <c r="AW16" s="69" t="str" cm="1">
        <f t="array" ref="AW16">IF(AW$1="","",INDEX(Library!$C$1:$HY$183,ROW(AW16)-1,MATCH(AW$1,Library!$C$1:$HY$1,0)))</f>
        <v/>
      </c>
      <c r="AX16" s="69" t="str" cm="1">
        <f t="array" ref="AX16">IF(AX$1="","",INDEX(Library!$C$1:$HY$183,ROW(AX16)-1,MATCH(AX$1,Library!$C$1:$HY$1,0)))</f>
        <v/>
      </c>
      <c r="AY16" s="69" t="str" cm="1">
        <f t="array" ref="AY16">IF(AY$1="","",INDEX(Library!$C$1:$HY$183,ROW(AY16)-1,MATCH(AY$1,Library!$C$1:$HY$1,0)))</f>
        <v/>
      </c>
      <c r="AZ16" s="69" t="str" cm="1">
        <f t="array" ref="AZ16">IF(AZ$1="","",INDEX(Library!$C$1:$HY$183,ROW(AZ16)-1,MATCH(AZ$1,Library!$C$1:$HY$1,0)))</f>
        <v/>
      </c>
      <c r="BA16" s="69" t="str" cm="1">
        <f t="array" ref="BA16">IF(BA$1="","",INDEX(Library!$C$1:$HY$183,ROW(BA16)-1,MATCH(BA$1,Library!$C$1:$HY$1,0)))</f>
        <v/>
      </c>
      <c r="BB16" s="69" t="str" cm="1">
        <f t="array" ref="BB16">IF(BB$1="","",INDEX(Library!$C$1:$HY$183,ROW(BB16)-1,MATCH(BB$1,Library!$C$1:$HY$1,0)))</f>
        <v/>
      </c>
      <c r="BC16" s="69" t="str" cm="1">
        <f t="array" ref="BC16">IF(BC$1="","",INDEX(Library!$C$1:$HY$183,ROW(BC16)-1,MATCH(BC$1,Library!$C$1:$HY$1,0)))</f>
        <v/>
      </c>
      <c r="BD16" s="69" t="str" cm="1">
        <f t="array" ref="BD16">IF(BD$1="","",INDEX(Library!$C$1:$HY$183,ROW(BD16)-1,MATCH(BD$1,Library!$C$1:$HY$1,0)))</f>
        <v/>
      </c>
      <c r="BE16" s="69" t="str" cm="1">
        <f t="array" ref="BE16">IF(BE$1="","",INDEX(Library!$C$1:$HY$183,ROW(BE16)-1,MATCH(BE$1,Library!$C$1:$HY$1,0)))</f>
        <v/>
      </c>
      <c r="BF16" s="69" t="str" cm="1">
        <f t="array" ref="BF16">IF(BF$1="","",INDEX(Library!$C$1:$HY$183,ROW(BF16)-1,MATCH(BF$1,Library!$C$1:$HY$1,0)))</f>
        <v/>
      </c>
      <c r="BG16" s="69" t="str" cm="1">
        <f t="array" ref="BG16">IF(BG$1="","",INDEX(Library!$C$1:$HY$183,ROW(BG16)-1,MATCH(BG$1,Library!$C$1:$HY$1,0)))</f>
        <v/>
      </c>
      <c r="BH16" s="69" t="str" cm="1">
        <f t="array" ref="BH16">IF(BH$1="","",INDEX(Library!$C$1:$HY$183,ROW(BH16)-1,MATCH(BH$1,Library!$C$1:$HY$1,0)))</f>
        <v/>
      </c>
      <c r="BI16" s="69" t="str" cm="1">
        <f t="array" ref="BI16">IF(BI$1="","",INDEX(Library!$C$1:$HY$183,ROW(BI16)-1,MATCH(BI$1,Library!$C$1:$HY$1,0)))</f>
        <v/>
      </c>
      <c r="BJ16" s="69" cm="1">
        <f t="array" ref="BJ16">IF(BJ$1="","",INDEX(Library!$C$1:$HY$183,ROW(BJ16)-1,MATCH(BJ$1,Library!$C$1:$HY$1,0)))</f>
        <v>0</v>
      </c>
      <c r="BK16" s="69" cm="1">
        <f t="array" ref="BK16">IF(BK$1="","",INDEX(Library!$C$1:$HY$183,ROW(BK16)-1,MATCH(BK$1,Library!$C$1:$HY$1,0)))</f>
        <v>0</v>
      </c>
      <c r="BL16" s="69" cm="1">
        <f t="array" ref="BL16">IF(BL$1="","",INDEX(Library!$C$1:$HY$183,ROW(BL16)-1,MATCH(BL$1,Library!$C$1:$HY$1,0)))</f>
        <v>0</v>
      </c>
      <c r="BM16" s="69" cm="1">
        <f t="array" ref="BM16">IF(BM$1="","",INDEX(Library!$C$1:$HY$183,ROW(BM16)-1,MATCH(BM$1,Library!$C$1:$HY$1,0)))</f>
        <v>0</v>
      </c>
      <c r="BN16" s="69" cm="1">
        <f t="array" ref="BN16">IF(BN$1="","",INDEX(Library!$C$1:$HY$183,ROW(BN16)-1,MATCH(BN$1,Library!$C$1:$HY$1,0)))</f>
        <v>0</v>
      </c>
      <c r="BO16" s="69" cm="1">
        <f t="array" ref="BO16">IF(BO$1="","",INDEX(Library!$C$1:$HY$183,ROW(BO16)-1,MATCH(BO$1,Library!$C$1:$HY$1,0)))</f>
        <v>0</v>
      </c>
      <c r="BP16" s="69" t="str" cm="1">
        <f t="array" ref="BP16">IF(BP$1="","",INDEX(AF!$C$15:$J$196,ROW(BP16)-2,MATCH(BP$1,AF!$C$4:$J$4,0)))</f>
        <v/>
      </c>
      <c r="BQ16" s="69" t="str" cm="1">
        <f t="array" ref="BQ16">IF(BQ$1="","",INDEX(AF!$C$15:$J$196,ROW(BQ16)-2,MATCH(BQ$1,AF!$C$4:$J$4,0)))</f>
        <v/>
      </c>
      <c r="BR16" s="69" t="str" cm="1">
        <f t="array" ref="BR16">IF(BR$1="","",INDEX(AF!$C$15:$J$196,ROW(BR16)-2,MATCH(BR$1,AF!$C$4:$J$4,0)))</f>
        <v/>
      </c>
      <c r="BS16" s="69" t="str" cm="1">
        <f t="array" ref="BS16">IF(BS$1="","",INDEX(AF!$C$15:$J$196,ROW(BS16)-2,MATCH(BS$1,AF!$C$4:$J$4,0)))</f>
        <v/>
      </c>
      <c r="BT16" s="69" t="str" cm="1">
        <f t="array" ref="BT16">IF(BT$1="","",INDEX(AF!$C$15:$J$196,ROW(BT16)-2,MATCH(BT$1,AF!$C$4:$J$4,0)))</f>
        <v/>
      </c>
      <c r="BU16" s="69" t="str" cm="1">
        <f t="array" ref="BU16">IF(BU$1="","",INDEX(AF!$C$15:$J$196,ROW(BU16)-2,MATCH(BU$1,AF!$C$4:$J$4,0)))</f>
        <v/>
      </c>
      <c r="BV16" s="69" t="str" cm="1">
        <f t="array" ref="BV16">IF(BV$1="","",INDEX(AF!$C$15:$J$196,ROW(BV16)-2,MATCH(BV$1,AF!$C$4:$J$4,0)))</f>
        <v/>
      </c>
      <c r="BW16" s="69" t="str" cm="1">
        <f t="array" ref="BW16">IF(BW$1="","",INDEX(AF!$C$15:$J$196,ROW(BW16)-2,MATCH(BW$1,AF!$C$4:$J$4,0)))</f>
        <v/>
      </c>
      <c r="BX16" s="156">
        <v>0</v>
      </c>
    </row>
    <row r="17" spans="1:76" s="68" customFormat="1" ht="14.25" customHeight="1" x14ac:dyDescent="0.25">
      <c r="A17" s="216">
        <v>320629</v>
      </c>
      <c r="B17" s="69" t="str" cm="1">
        <f t="array" ref="B17">IF(B$1="","",INDEX(Library!$C$1:$HY$183,ROW(B17)-1,MATCH(B$1,Library!$C$1:$HY$1,0)))</f>
        <v/>
      </c>
      <c r="C17" s="69" t="str" cm="1">
        <f t="array" ref="C17">IF(C$1="","",INDEX(Library!$C$1:$HY$183,ROW(C17)-1,MATCH(C$1,Library!$C$1:$HY$1,0)))</f>
        <v/>
      </c>
      <c r="D17" s="69" t="str" cm="1">
        <f t="array" ref="D17">IF(D$1="","",INDEX(Library!$C$1:$HY$183,ROW(D17)-1,MATCH(D$1,Library!$C$1:$HY$1,0)))</f>
        <v/>
      </c>
      <c r="E17" s="69" t="str" cm="1">
        <f t="array" ref="E17">IF(E$1="","",INDEX(Library!$C$1:$HY$183,ROW(E17)-1,MATCH(E$1,Library!$C$1:$HY$1,0)))</f>
        <v/>
      </c>
      <c r="F17" s="69" t="str" cm="1">
        <f t="array" ref="F17">IF(F$1="","",INDEX(Library!$C$1:$HY$183,ROW(F17)-1,MATCH(F$1,Library!$C$1:$HY$1,0)))</f>
        <v/>
      </c>
      <c r="G17" s="69" t="str" cm="1">
        <f t="array" ref="G17">IF(G$1="","",INDEX(Library!$C$1:$HY$183,ROW(G17)-1,MATCH(G$1,Library!$C$1:$HY$1,0)))</f>
        <v/>
      </c>
      <c r="H17" s="69" t="str" cm="1">
        <f t="array" ref="H17">IF(H$1="","",INDEX(Library!$C$1:$HY$183,ROW(H17)-1,MATCH(H$1,Library!$C$1:$HY$1,0)))</f>
        <v/>
      </c>
      <c r="I17" s="69" t="str" cm="1">
        <f t="array" ref="I17">IF(I$1="","",INDEX(Library!$C$1:$HY$183,ROW(I17)-1,MATCH(I$1,Library!$C$1:$HY$1,0)))</f>
        <v/>
      </c>
      <c r="J17" s="69" t="str" cm="1">
        <f t="array" ref="J17">IF(J$1="","",INDEX(Library!$C$1:$HY$183,ROW(J17)-1,MATCH(J$1,Library!$C$1:$HY$1,0)))</f>
        <v/>
      </c>
      <c r="K17" s="69" t="str" cm="1">
        <f t="array" ref="K17">IF(K$1="","",INDEX(Library!$C$1:$HY$183,ROW(K17)-1,MATCH(K$1,Library!$C$1:$HY$1,0)))</f>
        <v/>
      </c>
      <c r="L17" s="69" t="str" cm="1">
        <f t="array" ref="L17">IF(L$1="","",INDEX(Library!$C$1:$HY$183,ROW(L17)-1,MATCH(L$1,Library!$C$1:$HY$1,0)))</f>
        <v/>
      </c>
      <c r="M17" s="69" t="str" cm="1">
        <f t="array" ref="M17">IF(M$1="","",INDEX(Library!$C$1:$HY$183,ROW(M17)-1,MATCH(M$1,Library!$C$1:$HY$1,0)))</f>
        <v/>
      </c>
      <c r="N17" s="69" t="str" cm="1">
        <f t="array" ref="N17">IF(N$1="","",INDEX(Library!$C$1:$HY$183,ROW(N17)-1,MATCH(N$1,Library!$C$1:$HY$1,0)))</f>
        <v/>
      </c>
      <c r="O17" s="69" t="str" cm="1">
        <f t="array" ref="O17">IF(O$1="","",INDEX(Library!$C$1:$HY$183,ROW(O17)-1,MATCH(O$1,Library!$C$1:$HY$1,0)))</f>
        <v/>
      </c>
      <c r="P17" s="69" t="str" cm="1">
        <f t="array" ref="P17">IF(P$1="","",INDEX(Library!$C$1:$HY$183,ROW(P17)-1,MATCH(P$1,Library!$C$1:$HY$1,0)))</f>
        <v/>
      </c>
      <c r="Q17" s="69" t="str" cm="1">
        <f t="array" ref="Q17">IF(Q$1="","",INDEX(Library!$C$1:$HY$183,ROW(Q17)-1,MATCH(Q$1,Library!$C$1:$HY$1,0)))</f>
        <v/>
      </c>
      <c r="R17" s="69" t="str" cm="1">
        <f t="array" ref="R17">IF(R$1="","",INDEX(Library!$C$1:$HY$183,ROW(R17)-1,MATCH(R$1,Library!$C$1:$HY$1,0)))</f>
        <v/>
      </c>
      <c r="S17" s="69" t="str" cm="1">
        <f t="array" ref="S17">IF(S$1="","",INDEX(Library!$C$1:$HY$183,ROW(S17)-1,MATCH(S$1,Library!$C$1:$HY$1,0)))</f>
        <v/>
      </c>
      <c r="T17" s="69" t="str" cm="1">
        <f t="array" ref="T17">IF(T$1="","",INDEX(Library!$C$1:$HY$183,ROW(T17)-1,MATCH(T$1,Library!$C$1:$HY$1,0)))</f>
        <v/>
      </c>
      <c r="U17" s="69" t="str" cm="1">
        <f t="array" ref="U17">IF(U$1="","",INDEX(Library!$C$1:$HY$183,ROW(U17)-1,MATCH(U$1,Library!$C$1:$HY$1,0)))</f>
        <v/>
      </c>
      <c r="V17" s="69" t="str" cm="1">
        <f t="array" ref="V17">IF(V$1="","",INDEX(Library!$C$1:$HY$183,ROW(V17)-1,MATCH(V$1,Library!$C$1:$HY$1,0)))</f>
        <v/>
      </c>
      <c r="W17" s="69" t="str" cm="1">
        <f t="array" ref="W17">IF(W$1="","",INDEX(Library!$C$1:$HY$183,ROW(W17)-1,MATCH(W$1,Library!$C$1:$HY$1,0)))</f>
        <v/>
      </c>
      <c r="X17" s="69" t="str" cm="1">
        <f t="array" ref="X17">IF(X$1="","",INDEX(Library!$C$1:$HY$183,ROW(X17)-1,MATCH(X$1,Library!$C$1:$HY$1,0)))</f>
        <v/>
      </c>
      <c r="Y17" s="69" t="str" cm="1">
        <f t="array" ref="Y17">IF(Y$1="","",INDEX(Library!$C$1:$HY$183,ROW(Y17)-1,MATCH(Y$1,Library!$C$1:$HY$1,0)))</f>
        <v/>
      </c>
      <c r="Z17" s="69" t="str" cm="1">
        <f t="array" ref="Z17">IF(Z$1="","",INDEX(Library!$C$1:$HY$183,ROW(Z17)-1,MATCH(Z$1,Library!$C$1:$HY$1,0)))</f>
        <v/>
      </c>
      <c r="AA17" s="69" t="str" cm="1">
        <f t="array" ref="AA17">IF(AA$1="","",INDEX(Library!$C$1:$HY$183,ROW(AA17)-1,MATCH(AA$1,Library!$C$1:$HY$1,0)))</f>
        <v/>
      </c>
      <c r="AB17" s="69" t="str" cm="1">
        <f t="array" ref="AB17">IF(AB$1="","",INDEX(Library!$C$1:$HY$183,ROW(AB17)-1,MATCH(AB$1,Library!$C$1:$HY$1,0)))</f>
        <v/>
      </c>
      <c r="AC17" s="69" t="str" cm="1">
        <f t="array" ref="AC17">IF(AC$1="","",INDEX(Library!$C$1:$HY$183,ROW(AC17)-1,MATCH(AC$1,Library!$C$1:$HY$1,0)))</f>
        <v/>
      </c>
      <c r="AD17" s="69" t="str" cm="1">
        <f t="array" ref="AD17">IF(AD$1="","",INDEX(Library!$C$1:$HY$183,ROW(AD17)-1,MATCH(AD$1,Library!$C$1:$HY$1,0)))</f>
        <v/>
      </c>
      <c r="AE17" s="69" t="str" cm="1">
        <f t="array" ref="AE17">IF(AE$1="","",INDEX(Library!$C$1:$HY$183,ROW(AE17)-1,MATCH(AE$1,Library!$C$1:$HY$1,0)))</f>
        <v/>
      </c>
      <c r="AF17" s="69" t="str" cm="1">
        <f t="array" ref="AF17">IF(AF$1="","",INDEX(Library!$C$1:$HY$183,ROW(AF17)-1,MATCH(AF$1,Library!$C$1:$HY$1,0)))</f>
        <v/>
      </c>
      <c r="AG17" s="69" t="str" cm="1">
        <f t="array" ref="AG17">IF(AG$1="","",INDEX(Library!$C$1:$HY$183,ROW(AG17)-1,MATCH(AG$1,Library!$C$1:$HY$1,0)))</f>
        <v/>
      </c>
      <c r="AH17" s="69" t="str" cm="1">
        <f t="array" ref="AH17">IF(AH$1="","",INDEX(Library!$C$1:$HY$183,ROW(AH17)-1,MATCH(AH$1,Library!$C$1:$HY$1,0)))</f>
        <v/>
      </c>
      <c r="AI17" s="69" t="str" cm="1">
        <f t="array" ref="AI17">IF(AI$1="","",INDEX(Library!$C$1:$HY$183,ROW(AI17)-1,MATCH(AI$1,Library!$C$1:$HY$1,0)))</f>
        <v/>
      </c>
      <c r="AJ17" s="69" t="str" cm="1">
        <f t="array" ref="AJ17">IF(AJ$1="","",INDEX(Library!$C$1:$HY$183,ROW(AJ17)-1,MATCH(AJ$1,Library!$C$1:$HY$1,0)))</f>
        <v/>
      </c>
      <c r="AK17" s="69" t="str" cm="1">
        <f t="array" ref="AK17">IF(AK$1="","",INDEX(Library!$C$1:$HY$183,ROW(AK17)-1,MATCH(AK$1,Library!$C$1:$HY$1,0)))</f>
        <v/>
      </c>
      <c r="AL17" s="69" t="str" cm="1">
        <f t="array" ref="AL17">IF(AL$1="","",INDEX(Library!$C$1:$HY$183,ROW(AL17)-1,MATCH(AL$1,Library!$C$1:$HY$1,0)))</f>
        <v/>
      </c>
      <c r="AM17" s="69" t="str" cm="1">
        <f t="array" ref="AM17">IF(AM$1="","",INDEX(Library!$C$1:$HY$183,ROW(AM17)-1,MATCH(AM$1,Library!$C$1:$HY$1,0)))</f>
        <v/>
      </c>
      <c r="AN17" s="69" t="str" cm="1">
        <f t="array" ref="AN17">IF(AN$1="","",INDEX(Library!$C$1:$HY$183,ROW(AN17)-1,MATCH(AN$1,Library!$C$1:$HY$1,0)))</f>
        <v/>
      </c>
      <c r="AO17" s="69" t="str" cm="1">
        <f t="array" ref="AO17">IF(AO$1="","",INDEX(Library!$C$1:$HY$183,ROW(AO17)-1,MATCH(AO$1,Library!$C$1:$HY$1,0)))</f>
        <v/>
      </c>
      <c r="AP17" s="69" t="str" cm="1">
        <f t="array" ref="AP17">IF(AP$1="","",INDEX(Library!$C$1:$HY$183,ROW(AP17)-1,MATCH(AP$1,Library!$C$1:$HY$1,0)))</f>
        <v/>
      </c>
      <c r="AQ17" s="69" t="str" cm="1">
        <f t="array" ref="AQ17">IF(AQ$1="","",INDEX(Library!$C$1:$HY$183,ROW(AQ17)-1,MATCH(AQ$1,Library!$C$1:$HY$1,0)))</f>
        <v/>
      </c>
      <c r="AR17" s="69" t="str" cm="1">
        <f t="array" ref="AR17">IF(AR$1="","",INDEX(Library!$C$1:$HY$183,ROW(AR17)-1,MATCH(AR$1,Library!$C$1:$HY$1,0)))</f>
        <v/>
      </c>
      <c r="AS17" s="69" t="str" cm="1">
        <f t="array" ref="AS17">IF(AS$1="","",INDEX(Library!$C$1:$HY$183,ROW(AS17)-1,MATCH(AS$1,Library!$C$1:$HY$1,0)))</f>
        <v/>
      </c>
      <c r="AT17" s="69" t="str" cm="1">
        <f t="array" ref="AT17">IF(AT$1="","",INDEX(Library!$C$1:$HY$183,ROW(AT17)-1,MATCH(AT$1,Library!$C$1:$HY$1,0)))</f>
        <v/>
      </c>
      <c r="AU17" s="69" t="str" cm="1">
        <f t="array" ref="AU17">IF(AU$1="","",INDEX(Library!$C$1:$HY$183,ROW(AU17)-1,MATCH(AU$1,Library!$C$1:$HY$1,0)))</f>
        <v/>
      </c>
      <c r="AV17" s="69" t="str" cm="1">
        <f t="array" ref="AV17">IF(AV$1="","",INDEX(Library!$C$1:$HY$183,ROW(AV17)-1,MATCH(AV$1,Library!$C$1:$HY$1,0)))</f>
        <v/>
      </c>
      <c r="AW17" s="69" t="str" cm="1">
        <f t="array" ref="AW17">IF(AW$1="","",INDEX(Library!$C$1:$HY$183,ROW(AW17)-1,MATCH(AW$1,Library!$C$1:$HY$1,0)))</f>
        <v/>
      </c>
      <c r="AX17" s="69" t="str" cm="1">
        <f t="array" ref="AX17">IF(AX$1="","",INDEX(Library!$C$1:$HY$183,ROW(AX17)-1,MATCH(AX$1,Library!$C$1:$HY$1,0)))</f>
        <v/>
      </c>
      <c r="AY17" s="69" t="str" cm="1">
        <f t="array" ref="AY17">IF(AY$1="","",INDEX(Library!$C$1:$HY$183,ROW(AY17)-1,MATCH(AY$1,Library!$C$1:$HY$1,0)))</f>
        <v/>
      </c>
      <c r="AZ17" s="69" t="str" cm="1">
        <f t="array" ref="AZ17">IF(AZ$1="","",INDEX(Library!$C$1:$HY$183,ROW(AZ17)-1,MATCH(AZ$1,Library!$C$1:$HY$1,0)))</f>
        <v/>
      </c>
      <c r="BA17" s="69" t="str" cm="1">
        <f t="array" ref="BA17">IF(BA$1="","",INDEX(Library!$C$1:$HY$183,ROW(BA17)-1,MATCH(BA$1,Library!$C$1:$HY$1,0)))</f>
        <v/>
      </c>
      <c r="BB17" s="69" t="str" cm="1">
        <f t="array" ref="BB17">IF(BB$1="","",INDEX(Library!$C$1:$HY$183,ROW(BB17)-1,MATCH(BB$1,Library!$C$1:$HY$1,0)))</f>
        <v/>
      </c>
      <c r="BC17" s="69" t="str" cm="1">
        <f t="array" ref="BC17">IF(BC$1="","",INDEX(Library!$C$1:$HY$183,ROW(BC17)-1,MATCH(BC$1,Library!$C$1:$HY$1,0)))</f>
        <v/>
      </c>
      <c r="BD17" s="69" t="str" cm="1">
        <f t="array" ref="BD17">IF(BD$1="","",INDEX(Library!$C$1:$HY$183,ROW(BD17)-1,MATCH(BD$1,Library!$C$1:$HY$1,0)))</f>
        <v/>
      </c>
      <c r="BE17" s="69" t="str" cm="1">
        <f t="array" ref="BE17">IF(BE$1="","",INDEX(Library!$C$1:$HY$183,ROW(BE17)-1,MATCH(BE$1,Library!$C$1:$HY$1,0)))</f>
        <v/>
      </c>
      <c r="BF17" s="69" t="str" cm="1">
        <f t="array" ref="BF17">IF(BF$1="","",INDEX(Library!$C$1:$HY$183,ROW(BF17)-1,MATCH(BF$1,Library!$C$1:$HY$1,0)))</f>
        <v/>
      </c>
      <c r="BG17" s="69" t="str" cm="1">
        <f t="array" ref="BG17">IF(BG$1="","",INDEX(Library!$C$1:$HY$183,ROW(BG17)-1,MATCH(BG$1,Library!$C$1:$HY$1,0)))</f>
        <v/>
      </c>
      <c r="BH17" s="69" t="str" cm="1">
        <f t="array" ref="BH17">IF(BH$1="","",INDEX(Library!$C$1:$HY$183,ROW(BH17)-1,MATCH(BH$1,Library!$C$1:$HY$1,0)))</f>
        <v/>
      </c>
      <c r="BI17" s="69" t="str" cm="1">
        <f t="array" ref="BI17">IF(BI$1="","",INDEX(Library!$C$1:$HY$183,ROW(BI17)-1,MATCH(BI$1,Library!$C$1:$HY$1,0)))</f>
        <v/>
      </c>
      <c r="BJ17" s="69" cm="1">
        <f t="array" ref="BJ17">IF(BJ$1="","",INDEX(Library!$C$1:$HY$183,ROW(BJ17)-1,MATCH(BJ$1,Library!$C$1:$HY$1,0)))</f>
        <v>0</v>
      </c>
      <c r="BK17" s="69" cm="1">
        <f t="array" ref="BK17">IF(BK$1="","",INDEX(Library!$C$1:$HY$183,ROW(BK17)-1,MATCH(BK$1,Library!$C$1:$HY$1,0)))</f>
        <v>0</v>
      </c>
      <c r="BL17" s="69" cm="1">
        <f t="array" ref="BL17">IF(BL$1="","",INDEX(Library!$C$1:$HY$183,ROW(BL17)-1,MATCH(BL$1,Library!$C$1:$HY$1,0)))</f>
        <v>0</v>
      </c>
      <c r="BM17" s="69" cm="1">
        <f t="array" ref="BM17">IF(BM$1="","",INDEX(Library!$C$1:$HY$183,ROW(BM17)-1,MATCH(BM$1,Library!$C$1:$HY$1,0)))</f>
        <v>0</v>
      </c>
      <c r="BN17" s="69" cm="1">
        <f t="array" ref="BN17">IF(BN$1="","",INDEX(Library!$C$1:$HY$183,ROW(BN17)-1,MATCH(BN$1,Library!$C$1:$HY$1,0)))</f>
        <v>0</v>
      </c>
      <c r="BO17" s="69" cm="1">
        <f t="array" ref="BO17">IF(BO$1="","",INDEX(Library!$C$1:$HY$183,ROW(BO17)-1,MATCH(BO$1,Library!$C$1:$HY$1,0)))</f>
        <v>0</v>
      </c>
      <c r="BP17" s="69" t="str" cm="1">
        <f t="array" ref="BP17">IF(BP$1="","",INDEX(AF!$C$15:$J$196,ROW(BP17)-2,MATCH(BP$1,AF!$C$4:$J$4,0)))</f>
        <v/>
      </c>
      <c r="BQ17" s="69" t="str" cm="1">
        <f t="array" ref="BQ17">IF(BQ$1="","",INDEX(AF!$C$15:$J$196,ROW(BQ17)-2,MATCH(BQ$1,AF!$C$4:$J$4,0)))</f>
        <v/>
      </c>
      <c r="BR17" s="69" t="str" cm="1">
        <f t="array" ref="BR17">IF(BR$1="","",INDEX(AF!$C$15:$J$196,ROW(BR17)-2,MATCH(BR$1,AF!$C$4:$J$4,0)))</f>
        <v/>
      </c>
      <c r="BS17" s="69" t="str" cm="1">
        <f t="array" ref="BS17">IF(BS$1="","",INDEX(AF!$C$15:$J$196,ROW(BS17)-2,MATCH(BS$1,AF!$C$4:$J$4,0)))</f>
        <v/>
      </c>
      <c r="BT17" s="69" t="str" cm="1">
        <f t="array" ref="BT17">IF(BT$1="","",INDEX(AF!$C$15:$J$196,ROW(BT17)-2,MATCH(BT$1,AF!$C$4:$J$4,0)))</f>
        <v/>
      </c>
      <c r="BU17" s="69" t="str" cm="1">
        <f t="array" ref="BU17">IF(BU$1="","",INDEX(AF!$C$15:$J$196,ROW(BU17)-2,MATCH(BU$1,AF!$C$4:$J$4,0)))</f>
        <v/>
      </c>
      <c r="BV17" s="69" t="str" cm="1">
        <f t="array" ref="BV17">IF(BV$1="","",INDEX(AF!$C$15:$J$196,ROW(BV17)-2,MATCH(BV$1,AF!$C$4:$J$4,0)))</f>
        <v/>
      </c>
      <c r="BW17" s="69" t="str" cm="1">
        <f t="array" ref="BW17">IF(BW$1="","",INDEX(AF!$C$15:$J$196,ROW(BW17)-2,MATCH(BW$1,AF!$C$4:$J$4,0)))</f>
        <v/>
      </c>
      <c r="BX17" s="156">
        <v>0</v>
      </c>
    </row>
    <row r="18" spans="1:76" s="68" customFormat="1" ht="14.25" customHeight="1" x14ac:dyDescent="0.25">
      <c r="A18" s="144">
        <v>320640</v>
      </c>
      <c r="B18" s="69" t="str" cm="1">
        <f t="array" ref="B18">IF(B$1="","",INDEX(Library!$C$1:$HY$183,ROW(B18)-1,MATCH(B$1,Library!$C$1:$HY$1,0)))</f>
        <v/>
      </c>
      <c r="C18" s="69" t="str" cm="1">
        <f t="array" ref="C18">IF(C$1="","",INDEX(Library!$C$1:$HY$183,ROW(C18)-1,MATCH(C$1,Library!$C$1:$HY$1,0)))</f>
        <v/>
      </c>
      <c r="D18" s="69" t="str" cm="1">
        <f t="array" ref="D18">IF(D$1="","",INDEX(Library!$C$1:$HY$183,ROW(D18)-1,MATCH(D$1,Library!$C$1:$HY$1,0)))</f>
        <v/>
      </c>
      <c r="E18" s="69" t="str" cm="1">
        <f t="array" ref="E18">IF(E$1="","",INDEX(Library!$C$1:$HY$183,ROW(E18)-1,MATCH(E$1,Library!$C$1:$HY$1,0)))</f>
        <v/>
      </c>
      <c r="F18" s="69" t="str" cm="1">
        <f t="array" ref="F18">IF(F$1="","",INDEX(Library!$C$1:$HY$183,ROW(F18)-1,MATCH(F$1,Library!$C$1:$HY$1,0)))</f>
        <v/>
      </c>
      <c r="G18" s="69" t="str" cm="1">
        <f t="array" ref="G18">IF(G$1="","",INDEX(Library!$C$1:$HY$183,ROW(G18)-1,MATCH(G$1,Library!$C$1:$HY$1,0)))</f>
        <v/>
      </c>
      <c r="H18" s="69" t="str" cm="1">
        <f t="array" ref="H18">IF(H$1="","",INDEX(Library!$C$1:$HY$183,ROW(H18)-1,MATCH(H$1,Library!$C$1:$HY$1,0)))</f>
        <v/>
      </c>
      <c r="I18" s="69" t="str" cm="1">
        <f t="array" ref="I18">IF(I$1="","",INDEX(Library!$C$1:$HY$183,ROW(I18)-1,MATCH(I$1,Library!$C$1:$HY$1,0)))</f>
        <v/>
      </c>
      <c r="J18" s="69" t="str" cm="1">
        <f t="array" ref="J18">IF(J$1="","",INDEX(Library!$C$1:$HY$183,ROW(J18)-1,MATCH(J$1,Library!$C$1:$HY$1,0)))</f>
        <v/>
      </c>
      <c r="K18" s="69" t="str" cm="1">
        <f t="array" ref="K18">IF(K$1="","",INDEX(Library!$C$1:$HY$183,ROW(K18)-1,MATCH(K$1,Library!$C$1:$HY$1,0)))</f>
        <v/>
      </c>
      <c r="L18" s="69" t="str" cm="1">
        <f t="array" ref="L18">IF(L$1="","",INDEX(Library!$C$1:$HY$183,ROW(L18)-1,MATCH(L$1,Library!$C$1:$HY$1,0)))</f>
        <v/>
      </c>
      <c r="M18" s="69" t="str" cm="1">
        <f t="array" ref="M18">IF(M$1="","",INDEX(Library!$C$1:$HY$183,ROW(M18)-1,MATCH(M$1,Library!$C$1:$HY$1,0)))</f>
        <v/>
      </c>
      <c r="N18" s="69" t="str" cm="1">
        <f t="array" ref="N18">IF(N$1="","",INDEX(Library!$C$1:$HY$183,ROW(N18)-1,MATCH(N$1,Library!$C$1:$HY$1,0)))</f>
        <v/>
      </c>
      <c r="O18" s="69" t="str" cm="1">
        <f t="array" ref="O18">IF(O$1="","",INDEX(Library!$C$1:$HY$183,ROW(O18)-1,MATCH(O$1,Library!$C$1:$HY$1,0)))</f>
        <v/>
      </c>
      <c r="P18" s="69" t="str" cm="1">
        <f t="array" ref="P18">IF(P$1="","",INDEX(Library!$C$1:$HY$183,ROW(P18)-1,MATCH(P$1,Library!$C$1:$HY$1,0)))</f>
        <v/>
      </c>
      <c r="Q18" s="69" t="str" cm="1">
        <f t="array" ref="Q18">IF(Q$1="","",INDEX(Library!$C$1:$HY$183,ROW(Q18)-1,MATCH(Q$1,Library!$C$1:$HY$1,0)))</f>
        <v/>
      </c>
      <c r="R18" s="69" t="str" cm="1">
        <f t="array" ref="R18">IF(R$1="","",INDEX(Library!$C$1:$HY$183,ROW(R18)-1,MATCH(R$1,Library!$C$1:$HY$1,0)))</f>
        <v/>
      </c>
      <c r="S18" s="69" t="str" cm="1">
        <f t="array" ref="S18">IF(S$1="","",INDEX(Library!$C$1:$HY$183,ROW(S18)-1,MATCH(S$1,Library!$C$1:$HY$1,0)))</f>
        <v/>
      </c>
      <c r="T18" s="69" t="str" cm="1">
        <f t="array" ref="T18">IF(T$1="","",INDEX(Library!$C$1:$HY$183,ROW(T18)-1,MATCH(T$1,Library!$C$1:$HY$1,0)))</f>
        <v/>
      </c>
      <c r="U18" s="69" t="str" cm="1">
        <f t="array" ref="U18">IF(U$1="","",INDEX(Library!$C$1:$HY$183,ROW(U18)-1,MATCH(U$1,Library!$C$1:$HY$1,0)))</f>
        <v/>
      </c>
      <c r="V18" s="69" t="str" cm="1">
        <f t="array" ref="V18">IF(V$1="","",INDEX(Library!$C$1:$HY$183,ROW(V18)-1,MATCH(V$1,Library!$C$1:$HY$1,0)))</f>
        <v/>
      </c>
      <c r="W18" s="69" t="str" cm="1">
        <f t="array" ref="W18">IF(W$1="","",INDEX(Library!$C$1:$HY$183,ROW(W18)-1,MATCH(W$1,Library!$C$1:$HY$1,0)))</f>
        <v/>
      </c>
      <c r="X18" s="69" t="str" cm="1">
        <f t="array" ref="X18">IF(X$1="","",INDEX(Library!$C$1:$HY$183,ROW(X18)-1,MATCH(X$1,Library!$C$1:$HY$1,0)))</f>
        <v/>
      </c>
      <c r="Y18" s="69" t="str" cm="1">
        <f t="array" ref="Y18">IF(Y$1="","",INDEX(Library!$C$1:$HY$183,ROW(Y18)-1,MATCH(Y$1,Library!$C$1:$HY$1,0)))</f>
        <v/>
      </c>
      <c r="Z18" s="69" t="str" cm="1">
        <f t="array" ref="Z18">IF(Z$1="","",INDEX(Library!$C$1:$HY$183,ROW(Z18)-1,MATCH(Z$1,Library!$C$1:$HY$1,0)))</f>
        <v/>
      </c>
      <c r="AA18" s="69" t="str" cm="1">
        <f t="array" ref="AA18">IF(AA$1="","",INDEX(Library!$C$1:$HY$183,ROW(AA18)-1,MATCH(AA$1,Library!$C$1:$HY$1,0)))</f>
        <v/>
      </c>
      <c r="AB18" s="69" t="str" cm="1">
        <f t="array" ref="AB18">IF(AB$1="","",INDEX(Library!$C$1:$HY$183,ROW(AB18)-1,MATCH(AB$1,Library!$C$1:$HY$1,0)))</f>
        <v/>
      </c>
      <c r="AC18" s="69" t="str" cm="1">
        <f t="array" ref="AC18">IF(AC$1="","",INDEX(Library!$C$1:$HY$183,ROW(AC18)-1,MATCH(AC$1,Library!$C$1:$HY$1,0)))</f>
        <v/>
      </c>
      <c r="AD18" s="69" t="str" cm="1">
        <f t="array" ref="AD18">IF(AD$1="","",INDEX(Library!$C$1:$HY$183,ROW(AD18)-1,MATCH(AD$1,Library!$C$1:$HY$1,0)))</f>
        <v/>
      </c>
      <c r="AE18" s="69" t="str" cm="1">
        <f t="array" ref="AE18">IF(AE$1="","",INDEX(Library!$C$1:$HY$183,ROW(AE18)-1,MATCH(AE$1,Library!$C$1:$HY$1,0)))</f>
        <v/>
      </c>
      <c r="AF18" s="69" t="str" cm="1">
        <f t="array" ref="AF18">IF(AF$1="","",INDEX(Library!$C$1:$HY$183,ROW(AF18)-1,MATCH(AF$1,Library!$C$1:$HY$1,0)))</f>
        <v/>
      </c>
      <c r="AG18" s="69" t="str" cm="1">
        <f t="array" ref="AG18">IF(AG$1="","",INDEX(Library!$C$1:$HY$183,ROW(AG18)-1,MATCH(AG$1,Library!$C$1:$HY$1,0)))</f>
        <v/>
      </c>
      <c r="AH18" s="69" t="str" cm="1">
        <f t="array" ref="AH18">IF(AH$1="","",INDEX(Library!$C$1:$HY$183,ROW(AH18)-1,MATCH(AH$1,Library!$C$1:$HY$1,0)))</f>
        <v/>
      </c>
      <c r="AI18" s="69" t="str" cm="1">
        <f t="array" ref="AI18">IF(AI$1="","",INDEX(Library!$C$1:$HY$183,ROW(AI18)-1,MATCH(AI$1,Library!$C$1:$HY$1,0)))</f>
        <v/>
      </c>
      <c r="AJ18" s="69" t="str" cm="1">
        <f t="array" ref="AJ18">IF(AJ$1="","",INDEX(Library!$C$1:$HY$183,ROW(AJ18)-1,MATCH(AJ$1,Library!$C$1:$HY$1,0)))</f>
        <v/>
      </c>
      <c r="AK18" s="69" t="str" cm="1">
        <f t="array" ref="AK18">IF(AK$1="","",INDEX(Library!$C$1:$HY$183,ROW(AK18)-1,MATCH(AK$1,Library!$C$1:$HY$1,0)))</f>
        <v/>
      </c>
      <c r="AL18" s="69" t="str" cm="1">
        <f t="array" ref="AL18">IF(AL$1="","",INDEX(Library!$C$1:$HY$183,ROW(AL18)-1,MATCH(AL$1,Library!$C$1:$HY$1,0)))</f>
        <v/>
      </c>
      <c r="AM18" s="69" t="str" cm="1">
        <f t="array" ref="AM18">IF(AM$1="","",INDEX(Library!$C$1:$HY$183,ROW(AM18)-1,MATCH(AM$1,Library!$C$1:$HY$1,0)))</f>
        <v/>
      </c>
      <c r="AN18" s="69" t="str" cm="1">
        <f t="array" ref="AN18">IF(AN$1="","",INDEX(Library!$C$1:$HY$183,ROW(AN18)-1,MATCH(AN$1,Library!$C$1:$HY$1,0)))</f>
        <v/>
      </c>
      <c r="AO18" s="69" t="str" cm="1">
        <f t="array" ref="AO18">IF(AO$1="","",INDEX(Library!$C$1:$HY$183,ROW(AO18)-1,MATCH(AO$1,Library!$C$1:$HY$1,0)))</f>
        <v/>
      </c>
      <c r="AP18" s="69" t="str" cm="1">
        <f t="array" ref="AP18">IF(AP$1="","",INDEX(Library!$C$1:$HY$183,ROW(AP18)-1,MATCH(AP$1,Library!$C$1:$HY$1,0)))</f>
        <v/>
      </c>
      <c r="AQ18" s="69" t="str" cm="1">
        <f t="array" ref="AQ18">IF(AQ$1="","",INDEX(Library!$C$1:$HY$183,ROW(AQ18)-1,MATCH(AQ$1,Library!$C$1:$HY$1,0)))</f>
        <v/>
      </c>
      <c r="AR18" s="69" t="str" cm="1">
        <f t="array" ref="AR18">IF(AR$1="","",INDEX(Library!$C$1:$HY$183,ROW(AR18)-1,MATCH(AR$1,Library!$C$1:$HY$1,0)))</f>
        <v/>
      </c>
      <c r="AS18" s="69" t="str" cm="1">
        <f t="array" ref="AS18">IF(AS$1="","",INDEX(Library!$C$1:$HY$183,ROW(AS18)-1,MATCH(AS$1,Library!$C$1:$HY$1,0)))</f>
        <v/>
      </c>
      <c r="AT18" s="69" t="str" cm="1">
        <f t="array" ref="AT18">IF(AT$1="","",INDEX(Library!$C$1:$HY$183,ROW(AT18)-1,MATCH(AT$1,Library!$C$1:$HY$1,0)))</f>
        <v/>
      </c>
      <c r="AU18" s="69" t="str" cm="1">
        <f t="array" ref="AU18">IF(AU$1="","",INDEX(Library!$C$1:$HY$183,ROW(AU18)-1,MATCH(AU$1,Library!$C$1:$HY$1,0)))</f>
        <v/>
      </c>
      <c r="AV18" s="69" t="str" cm="1">
        <f t="array" ref="AV18">IF(AV$1="","",INDEX(Library!$C$1:$HY$183,ROW(AV18)-1,MATCH(AV$1,Library!$C$1:$HY$1,0)))</f>
        <v/>
      </c>
      <c r="AW18" s="69" t="str" cm="1">
        <f t="array" ref="AW18">IF(AW$1="","",INDEX(Library!$C$1:$HY$183,ROW(AW18)-1,MATCH(AW$1,Library!$C$1:$HY$1,0)))</f>
        <v/>
      </c>
      <c r="AX18" s="69" t="str" cm="1">
        <f t="array" ref="AX18">IF(AX$1="","",INDEX(Library!$C$1:$HY$183,ROW(AX18)-1,MATCH(AX$1,Library!$C$1:$HY$1,0)))</f>
        <v/>
      </c>
      <c r="AY18" s="69" t="str" cm="1">
        <f t="array" ref="AY18">IF(AY$1="","",INDEX(Library!$C$1:$HY$183,ROW(AY18)-1,MATCH(AY$1,Library!$C$1:$HY$1,0)))</f>
        <v/>
      </c>
      <c r="AZ18" s="69" t="str" cm="1">
        <f t="array" ref="AZ18">IF(AZ$1="","",INDEX(Library!$C$1:$HY$183,ROW(AZ18)-1,MATCH(AZ$1,Library!$C$1:$HY$1,0)))</f>
        <v/>
      </c>
      <c r="BA18" s="69" t="str" cm="1">
        <f t="array" ref="BA18">IF(BA$1="","",INDEX(Library!$C$1:$HY$183,ROW(BA18)-1,MATCH(BA$1,Library!$C$1:$HY$1,0)))</f>
        <v/>
      </c>
      <c r="BB18" s="69" t="str" cm="1">
        <f t="array" ref="BB18">IF(BB$1="","",INDEX(Library!$C$1:$HY$183,ROW(BB18)-1,MATCH(BB$1,Library!$C$1:$HY$1,0)))</f>
        <v/>
      </c>
      <c r="BC18" s="69" t="str" cm="1">
        <f t="array" ref="BC18">IF(BC$1="","",INDEX(Library!$C$1:$HY$183,ROW(BC18)-1,MATCH(BC$1,Library!$C$1:$HY$1,0)))</f>
        <v/>
      </c>
      <c r="BD18" s="69" t="str" cm="1">
        <f t="array" ref="BD18">IF(BD$1="","",INDEX(Library!$C$1:$HY$183,ROW(BD18)-1,MATCH(BD$1,Library!$C$1:$HY$1,0)))</f>
        <v/>
      </c>
      <c r="BE18" s="69" t="str" cm="1">
        <f t="array" ref="BE18">IF(BE$1="","",INDEX(Library!$C$1:$HY$183,ROW(BE18)-1,MATCH(BE$1,Library!$C$1:$HY$1,0)))</f>
        <v/>
      </c>
      <c r="BF18" s="69" t="str" cm="1">
        <f t="array" ref="BF18">IF(BF$1="","",INDEX(Library!$C$1:$HY$183,ROW(BF18)-1,MATCH(BF$1,Library!$C$1:$HY$1,0)))</f>
        <v/>
      </c>
      <c r="BG18" s="69" t="str" cm="1">
        <f t="array" ref="BG18">IF(BG$1="","",INDEX(Library!$C$1:$HY$183,ROW(BG18)-1,MATCH(BG$1,Library!$C$1:$HY$1,0)))</f>
        <v/>
      </c>
      <c r="BH18" s="69" t="str" cm="1">
        <f t="array" ref="BH18">IF(BH$1="","",INDEX(Library!$C$1:$HY$183,ROW(BH18)-1,MATCH(BH$1,Library!$C$1:$HY$1,0)))</f>
        <v/>
      </c>
      <c r="BI18" s="69" t="str" cm="1">
        <f t="array" ref="BI18">IF(BI$1="","",INDEX(Library!$C$1:$HY$183,ROW(BI18)-1,MATCH(BI$1,Library!$C$1:$HY$1,0)))</f>
        <v/>
      </c>
      <c r="BJ18" s="69" cm="1">
        <f t="array" ref="BJ18">IF(BJ$1="","",INDEX(Library!$C$1:$HY$183,ROW(BJ18)-1,MATCH(BJ$1,Library!$C$1:$HY$1,0)))</f>
        <v>0</v>
      </c>
      <c r="BK18" s="69" cm="1">
        <f t="array" ref="BK18">IF(BK$1="","",INDEX(Library!$C$1:$HY$183,ROW(BK18)-1,MATCH(BK$1,Library!$C$1:$HY$1,0)))</f>
        <v>0</v>
      </c>
      <c r="BL18" s="69" cm="1">
        <f t="array" ref="BL18">IF(BL$1="","",INDEX(Library!$C$1:$HY$183,ROW(BL18)-1,MATCH(BL$1,Library!$C$1:$HY$1,0)))</f>
        <v>0</v>
      </c>
      <c r="BM18" s="69" cm="1">
        <f t="array" ref="BM18">IF(BM$1="","",INDEX(Library!$C$1:$HY$183,ROW(BM18)-1,MATCH(BM$1,Library!$C$1:$HY$1,0)))</f>
        <v>0</v>
      </c>
      <c r="BN18" s="69" cm="1">
        <f t="array" ref="BN18">IF(BN$1="","",INDEX(Library!$C$1:$HY$183,ROW(BN18)-1,MATCH(BN$1,Library!$C$1:$HY$1,0)))</f>
        <v>0</v>
      </c>
      <c r="BO18" s="69" cm="1">
        <f t="array" ref="BO18">IF(BO$1="","",INDEX(Library!$C$1:$HY$183,ROW(BO18)-1,MATCH(BO$1,Library!$C$1:$HY$1,0)))</f>
        <v>0</v>
      </c>
      <c r="BP18" s="69" t="str" cm="1">
        <f t="array" ref="BP18">IF(BP$1="","",INDEX(AF!$C$15:$J$196,ROW(BP18)-2,MATCH(BP$1,AF!$C$4:$J$4,0)))</f>
        <v/>
      </c>
      <c r="BQ18" s="69" t="str" cm="1">
        <f t="array" ref="BQ18">IF(BQ$1="","",INDEX(AF!$C$15:$J$196,ROW(BQ18)-2,MATCH(BQ$1,AF!$C$4:$J$4,0)))</f>
        <v/>
      </c>
      <c r="BR18" s="69" t="str" cm="1">
        <f t="array" ref="BR18">IF(BR$1="","",INDEX(AF!$C$15:$J$196,ROW(BR18)-2,MATCH(BR$1,AF!$C$4:$J$4,0)))</f>
        <v/>
      </c>
      <c r="BS18" s="69" t="str" cm="1">
        <f t="array" ref="BS18">IF(BS$1="","",INDEX(AF!$C$15:$J$196,ROW(BS18)-2,MATCH(BS$1,AF!$C$4:$J$4,0)))</f>
        <v/>
      </c>
      <c r="BT18" s="69" t="str" cm="1">
        <f t="array" ref="BT18">IF(BT$1="","",INDEX(AF!$C$15:$J$196,ROW(BT18)-2,MATCH(BT$1,AF!$C$4:$J$4,0)))</f>
        <v/>
      </c>
      <c r="BU18" s="69" t="str" cm="1">
        <f t="array" ref="BU18">IF(BU$1="","",INDEX(AF!$C$15:$J$196,ROW(BU18)-2,MATCH(BU$1,AF!$C$4:$J$4,0)))</f>
        <v/>
      </c>
      <c r="BV18" s="69" t="str" cm="1">
        <f t="array" ref="BV18">IF(BV$1="","",INDEX(AF!$C$15:$J$196,ROW(BV18)-2,MATCH(BV$1,AF!$C$4:$J$4,0)))</f>
        <v/>
      </c>
      <c r="BW18" s="69" t="str" cm="1">
        <f t="array" ref="BW18">IF(BW$1="","",INDEX(AF!$C$15:$J$196,ROW(BW18)-2,MATCH(BW$1,AF!$C$4:$J$4,0)))</f>
        <v/>
      </c>
      <c r="BX18" s="156">
        <v>0</v>
      </c>
    </row>
    <row r="19" spans="1:76" s="68" customFormat="1" ht="14.25" customHeight="1" x14ac:dyDescent="0.25">
      <c r="A19" s="216">
        <v>320651</v>
      </c>
      <c r="B19" s="69" t="str" cm="1">
        <f t="array" ref="B19">IF(B$1="","",INDEX(Library!$C$1:$HY$183,ROW(B19)-1,MATCH(B$1,Library!$C$1:$HY$1,0)))</f>
        <v/>
      </c>
      <c r="C19" s="69" t="str" cm="1">
        <f t="array" ref="C19">IF(C$1="","",INDEX(Library!$C$1:$HY$183,ROW(C19)-1,MATCH(C$1,Library!$C$1:$HY$1,0)))</f>
        <v/>
      </c>
      <c r="D19" s="69" t="str" cm="1">
        <f t="array" ref="D19">IF(D$1="","",INDEX(Library!$C$1:$HY$183,ROW(D19)-1,MATCH(D$1,Library!$C$1:$HY$1,0)))</f>
        <v/>
      </c>
      <c r="E19" s="69" t="str" cm="1">
        <f t="array" ref="E19">IF(E$1="","",INDEX(Library!$C$1:$HY$183,ROW(E19)-1,MATCH(E$1,Library!$C$1:$HY$1,0)))</f>
        <v/>
      </c>
      <c r="F19" s="69" t="str" cm="1">
        <f t="array" ref="F19">IF(F$1="","",INDEX(Library!$C$1:$HY$183,ROW(F19)-1,MATCH(F$1,Library!$C$1:$HY$1,0)))</f>
        <v/>
      </c>
      <c r="G19" s="69" t="str" cm="1">
        <f t="array" ref="G19">IF(G$1="","",INDEX(Library!$C$1:$HY$183,ROW(G19)-1,MATCH(G$1,Library!$C$1:$HY$1,0)))</f>
        <v/>
      </c>
      <c r="H19" s="69" t="str" cm="1">
        <f t="array" ref="H19">IF(H$1="","",INDEX(Library!$C$1:$HY$183,ROW(H19)-1,MATCH(H$1,Library!$C$1:$HY$1,0)))</f>
        <v/>
      </c>
      <c r="I19" s="69" t="str" cm="1">
        <f t="array" ref="I19">IF(I$1="","",INDEX(Library!$C$1:$HY$183,ROW(I19)-1,MATCH(I$1,Library!$C$1:$HY$1,0)))</f>
        <v/>
      </c>
      <c r="J19" s="69" t="str" cm="1">
        <f t="array" ref="J19">IF(J$1="","",INDEX(Library!$C$1:$HY$183,ROW(J19)-1,MATCH(J$1,Library!$C$1:$HY$1,0)))</f>
        <v/>
      </c>
      <c r="K19" s="69" t="str" cm="1">
        <f t="array" ref="K19">IF(K$1="","",INDEX(Library!$C$1:$HY$183,ROW(K19)-1,MATCH(K$1,Library!$C$1:$HY$1,0)))</f>
        <v/>
      </c>
      <c r="L19" s="69" t="str" cm="1">
        <f t="array" ref="L19">IF(L$1="","",INDEX(Library!$C$1:$HY$183,ROW(L19)-1,MATCH(L$1,Library!$C$1:$HY$1,0)))</f>
        <v/>
      </c>
      <c r="M19" s="69" t="str" cm="1">
        <f t="array" ref="M19">IF(M$1="","",INDEX(Library!$C$1:$HY$183,ROW(M19)-1,MATCH(M$1,Library!$C$1:$HY$1,0)))</f>
        <v/>
      </c>
      <c r="N19" s="69" t="str" cm="1">
        <f t="array" ref="N19">IF(N$1="","",INDEX(Library!$C$1:$HY$183,ROW(N19)-1,MATCH(N$1,Library!$C$1:$HY$1,0)))</f>
        <v/>
      </c>
      <c r="O19" s="69" t="str" cm="1">
        <f t="array" ref="O19">IF(O$1="","",INDEX(Library!$C$1:$HY$183,ROW(O19)-1,MATCH(O$1,Library!$C$1:$HY$1,0)))</f>
        <v/>
      </c>
      <c r="P19" s="69" t="str" cm="1">
        <f t="array" ref="P19">IF(P$1="","",INDEX(Library!$C$1:$HY$183,ROW(P19)-1,MATCH(P$1,Library!$C$1:$HY$1,0)))</f>
        <v/>
      </c>
      <c r="Q19" s="69" t="str" cm="1">
        <f t="array" ref="Q19">IF(Q$1="","",INDEX(Library!$C$1:$HY$183,ROW(Q19)-1,MATCH(Q$1,Library!$C$1:$HY$1,0)))</f>
        <v/>
      </c>
      <c r="R19" s="69" t="str" cm="1">
        <f t="array" ref="R19">IF(R$1="","",INDEX(Library!$C$1:$HY$183,ROW(R19)-1,MATCH(R$1,Library!$C$1:$HY$1,0)))</f>
        <v/>
      </c>
      <c r="S19" s="69" t="str" cm="1">
        <f t="array" ref="S19">IF(S$1="","",INDEX(Library!$C$1:$HY$183,ROW(S19)-1,MATCH(S$1,Library!$C$1:$HY$1,0)))</f>
        <v/>
      </c>
      <c r="T19" s="69" t="str" cm="1">
        <f t="array" ref="T19">IF(T$1="","",INDEX(Library!$C$1:$HY$183,ROW(T19)-1,MATCH(T$1,Library!$C$1:$HY$1,0)))</f>
        <v/>
      </c>
      <c r="U19" s="69" t="str" cm="1">
        <f t="array" ref="U19">IF(U$1="","",INDEX(Library!$C$1:$HY$183,ROW(U19)-1,MATCH(U$1,Library!$C$1:$HY$1,0)))</f>
        <v/>
      </c>
      <c r="V19" s="69" t="str" cm="1">
        <f t="array" ref="V19">IF(V$1="","",INDEX(Library!$C$1:$HY$183,ROW(V19)-1,MATCH(V$1,Library!$C$1:$HY$1,0)))</f>
        <v/>
      </c>
      <c r="W19" s="69" t="str" cm="1">
        <f t="array" ref="W19">IF(W$1="","",INDEX(Library!$C$1:$HY$183,ROW(W19)-1,MATCH(W$1,Library!$C$1:$HY$1,0)))</f>
        <v/>
      </c>
      <c r="X19" s="69" t="str" cm="1">
        <f t="array" ref="X19">IF(X$1="","",INDEX(Library!$C$1:$HY$183,ROW(X19)-1,MATCH(X$1,Library!$C$1:$HY$1,0)))</f>
        <v/>
      </c>
      <c r="Y19" s="69" t="str" cm="1">
        <f t="array" ref="Y19">IF(Y$1="","",INDEX(Library!$C$1:$HY$183,ROW(Y19)-1,MATCH(Y$1,Library!$C$1:$HY$1,0)))</f>
        <v/>
      </c>
      <c r="Z19" s="69" t="str" cm="1">
        <f t="array" ref="Z19">IF(Z$1="","",INDEX(Library!$C$1:$HY$183,ROW(Z19)-1,MATCH(Z$1,Library!$C$1:$HY$1,0)))</f>
        <v/>
      </c>
      <c r="AA19" s="69" t="str" cm="1">
        <f t="array" ref="AA19">IF(AA$1="","",INDEX(Library!$C$1:$HY$183,ROW(AA19)-1,MATCH(AA$1,Library!$C$1:$HY$1,0)))</f>
        <v/>
      </c>
      <c r="AB19" s="69" t="str" cm="1">
        <f t="array" ref="AB19">IF(AB$1="","",INDEX(Library!$C$1:$HY$183,ROW(AB19)-1,MATCH(AB$1,Library!$C$1:$HY$1,0)))</f>
        <v/>
      </c>
      <c r="AC19" s="69" t="str" cm="1">
        <f t="array" ref="AC19">IF(AC$1="","",INDEX(Library!$C$1:$HY$183,ROW(AC19)-1,MATCH(AC$1,Library!$C$1:$HY$1,0)))</f>
        <v/>
      </c>
      <c r="AD19" s="69" t="str" cm="1">
        <f t="array" ref="AD19">IF(AD$1="","",INDEX(Library!$C$1:$HY$183,ROW(AD19)-1,MATCH(AD$1,Library!$C$1:$HY$1,0)))</f>
        <v/>
      </c>
      <c r="AE19" s="69" t="str" cm="1">
        <f t="array" ref="AE19">IF(AE$1="","",INDEX(Library!$C$1:$HY$183,ROW(AE19)-1,MATCH(AE$1,Library!$C$1:$HY$1,0)))</f>
        <v/>
      </c>
      <c r="AF19" s="69" t="str" cm="1">
        <f t="array" ref="AF19">IF(AF$1="","",INDEX(Library!$C$1:$HY$183,ROW(AF19)-1,MATCH(AF$1,Library!$C$1:$HY$1,0)))</f>
        <v/>
      </c>
      <c r="AG19" s="69" t="str" cm="1">
        <f t="array" ref="AG19">IF(AG$1="","",INDEX(Library!$C$1:$HY$183,ROW(AG19)-1,MATCH(AG$1,Library!$C$1:$HY$1,0)))</f>
        <v/>
      </c>
      <c r="AH19" s="69" t="str" cm="1">
        <f t="array" ref="AH19">IF(AH$1="","",INDEX(Library!$C$1:$HY$183,ROW(AH19)-1,MATCH(AH$1,Library!$C$1:$HY$1,0)))</f>
        <v/>
      </c>
      <c r="AI19" s="69" t="str" cm="1">
        <f t="array" ref="AI19">IF(AI$1="","",INDEX(Library!$C$1:$HY$183,ROW(AI19)-1,MATCH(AI$1,Library!$C$1:$HY$1,0)))</f>
        <v/>
      </c>
      <c r="AJ19" s="69" t="str" cm="1">
        <f t="array" ref="AJ19">IF(AJ$1="","",INDEX(Library!$C$1:$HY$183,ROW(AJ19)-1,MATCH(AJ$1,Library!$C$1:$HY$1,0)))</f>
        <v/>
      </c>
      <c r="AK19" s="69" t="str" cm="1">
        <f t="array" ref="AK19">IF(AK$1="","",INDEX(Library!$C$1:$HY$183,ROW(AK19)-1,MATCH(AK$1,Library!$C$1:$HY$1,0)))</f>
        <v/>
      </c>
      <c r="AL19" s="69" t="str" cm="1">
        <f t="array" ref="AL19">IF(AL$1="","",INDEX(Library!$C$1:$HY$183,ROW(AL19)-1,MATCH(AL$1,Library!$C$1:$HY$1,0)))</f>
        <v/>
      </c>
      <c r="AM19" s="69" t="str" cm="1">
        <f t="array" ref="AM19">IF(AM$1="","",INDEX(Library!$C$1:$HY$183,ROW(AM19)-1,MATCH(AM$1,Library!$C$1:$HY$1,0)))</f>
        <v/>
      </c>
      <c r="AN19" s="69" t="str" cm="1">
        <f t="array" ref="AN19">IF(AN$1="","",INDEX(Library!$C$1:$HY$183,ROW(AN19)-1,MATCH(AN$1,Library!$C$1:$HY$1,0)))</f>
        <v/>
      </c>
      <c r="AO19" s="69" t="str" cm="1">
        <f t="array" ref="AO19">IF(AO$1="","",INDEX(Library!$C$1:$HY$183,ROW(AO19)-1,MATCH(AO$1,Library!$C$1:$HY$1,0)))</f>
        <v/>
      </c>
      <c r="AP19" s="69" t="str" cm="1">
        <f t="array" ref="AP19">IF(AP$1="","",INDEX(Library!$C$1:$HY$183,ROW(AP19)-1,MATCH(AP$1,Library!$C$1:$HY$1,0)))</f>
        <v/>
      </c>
      <c r="AQ19" s="69" t="str" cm="1">
        <f t="array" ref="AQ19">IF(AQ$1="","",INDEX(Library!$C$1:$HY$183,ROW(AQ19)-1,MATCH(AQ$1,Library!$C$1:$HY$1,0)))</f>
        <v/>
      </c>
      <c r="AR19" s="69" t="str" cm="1">
        <f t="array" ref="AR19">IF(AR$1="","",INDEX(Library!$C$1:$HY$183,ROW(AR19)-1,MATCH(AR$1,Library!$C$1:$HY$1,0)))</f>
        <v/>
      </c>
      <c r="AS19" s="69" t="str" cm="1">
        <f t="array" ref="AS19">IF(AS$1="","",INDEX(Library!$C$1:$HY$183,ROW(AS19)-1,MATCH(AS$1,Library!$C$1:$HY$1,0)))</f>
        <v/>
      </c>
      <c r="AT19" s="69" t="str" cm="1">
        <f t="array" ref="AT19">IF(AT$1="","",INDEX(Library!$C$1:$HY$183,ROW(AT19)-1,MATCH(AT$1,Library!$C$1:$HY$1,0)))</f>
        <v/>
      </c>
      <c r="AU19" s="69" t="str" cm="1">
        <f t="array" ref="AU19">IF(AU$1="","",INDEX(Library!$C$1:$HY$183,ROW(AU19)-1,MATCH(AU$1,Library!$C$1:$HY$1,0)))</f>
        <v/>
      </c>
      <c r="AV19" s="69" t="str" cm="1">
        <f t="array" ref="AV19">IF(AV$1="","",INDEX(Library!$C$1:$HY$183,ROW(AV19)-1,MATCH(AV$1,Library!$C$1:$HY$1,0)))</f>
        <v/>
      </c>
      <c r="AW19" s="69" t="str" cm="1">
        <f t="array" ref="AW19">IF(AW$1="","",INDEX(Library!$C$1:$HY$183,ROW(AW19)-1,MATCH(AW$1,Library!$C$1:$HY$1,0)))</f>
        <v/>
      </c>
      <c r="AX19" s="69" t="str" cm="1">
        <f t="array" ref="AX19">IF(AX$1="","",INDEX(Library!$C$1:$HY$183,ROW(AX19)-1,MATCH(AX$1,Library!$C$1:$HY$1,0)))</f>
        <v/>
      </c>
      <c r="AY19" s="69" t="str" cm="1">
        <f t="array" ref="AY19">IF(AY$1="","",INDEX(Library!$C$1:$HY$183,ROW(AY19)-1,MATCH(AY$1,Library!$C$1:$HY$1,0)))</f>
        <v/>
      </c>
      <c r="AZ19" s="69" t="str" cm="1">
        <f t="array" ref="AZ19">IF(AZ$1="","",INDEX(Library!$C$1:$HY$183,ROW(AZ19)-1,MATCH(AZ$1,Library!$C$1:$HY$1,0)))</f>
        <v/>
      </c>
      <c r="BA19" s="69" t="str" cm="1">
        <f t="array" ref="BA19">IF(BA$1="","",INDEX(Library!$C$1:$HY$183,ROW(BA19)-1,MATCH(BA$1,Library!$C$1:$HY$1,0)))</f>
        <v/>
      </c>
      <c r="BB19" s="69" t="str" cm="1">
        <f t="array" ref="BB19">IF(BB$1="","",INDEX(Library!$C$1:$HY$183,ROW(BB19)-1,MATCH(BB$1,Library!$C$1:$HY$1,0)))</f>
        <v/>
      </c>
      <c r="BC19" s="69" t="str" cm="1">
        <f t="array" ref="BC19">IF(BC$1="","",INDEX(Library!$C$1:$HY$183,ROW(BC19)-1,MATCH(BC$1,Library!$C$1:$HY$1,0)))</f>
        <v/>
      </c>
      <c r="BD19" s="69" t="str" cm="1">
        <f t="array" ref="BD19">IF(BD$1="","",INDEX(Library!$C$1:$HY$183,ROW(BD19)-1,MATCH(BD$1,Library!$C$1:$HY$1,0)))</f>
        <v/>
      </c>
      <c r="BE19" s="69" t="str" cm="1">
        <f t="array" ref="BE19">IF(BE$1="","",INDEX(Library!$C$1:$HY$183,ROW(BE19)-1,MATCH(BE$1,Library!$C$1:$HY$1,0)))</f>
        <v/>
      </c>
      <c r="BF19" s="69" t="str" cm="1">
        <f t="array" ref="BF19">IF(BF$1="","",INDEX(Library!$C$1:$HY$183,ROW(BF19)-1,MATCH(BF$1,Library!$C$1:$HY$1,0)))</f>
        <v/>
      </c>
      <c r="BG19" s="69" t="str" cm="1">
        <f t="array" ref="BG19">IF(BG$1="","",INDEX(Library!$C$1:$HY$183,ROW(BG19)-1,MATCH(BG$1,Library!$C$1:$HY$1,0)))</f>
        <v/>
      </c>
      <c r="BH19" s="69" t="str" cm="1">
        <f t="array" ref="BH19">IF(BH$1="","",INDEX(Library!$C$1:$HY$183,ROW(BH19)-1,MATCH(BH$1,Library!$C$1:$HY$1,0)))</f>
        <v/>
      </c>
      <c r="BI19" s="69" t="str" cm="1">
        <f t="array" ref="BI19">IF(BI$1="","",INDEX(Library!$C$1:$HY$183,ROW(BI19)-1,MATCH(BI$1,Library!$C$1:$HY$1,0)))</f>
        <v/>
      </c>
      <c r="BJ19" s="69" cm="1">
        <f t="array" ref="BJ19">IF(BJ$1="","",INDEX(Library!$C$1:$HY$183,ROW(BJ19)-1,MATCH(BJ$1,Library!$C$1:$HY$1,0)))</f>
        <v>0</v>
      </c>
      <c r="BK19" s="69" cm="1">
        <f t="array" ref="BK19">IF(BK$1="","",INDEX(Library!$C$1:$HY$183,ROW(BK19)-1,MATCH(BK$1,Library!$C$1:$HY$1,0)))</f>
        <v>0</v>
      </c>
      <c r="BL19" s="69" cm="1">
        <f t="array" ref="BL19">IF(BL$1="","",INDEX(Library!$C$1:$HY$183,ROW(BL19)-1,MATCH(BL$1,Library!$C$1:$HY$1,0)))</f>
        <v>0</v>
      </c>
      <c r="BM19" s="69" cm="1">
        <f t="array" ref="BM19">IF(BM$1="","",INDEX(Library!$C$1:$HY$183,ROW(BM19)-1,MATCH(BM$1,Library!$C$1:$HY$1,0)))</f>
        <v>0</v>
      </c>
      <c r="BN19" s="69" cm="1">
        <f t="array" ref="BN19">IF(BN$1="","",INDEX(Library!$C$1:$HY$183,ROW(BN19)-1,MATCH(BN$1,Library!$C$1:$HY$1,0)))</f>
        <v>0</v>
      </c>
      <c r="BO19" s="69" cm="1">
        <f t="array" ref="BO19">IF(BO$1="","",INDEX(Library!$C$1:$HY$183,ROW(BO19)-1,MATCH(BO$1,Library!$C$1:$HY$1,0)))</f>
        <v>0</v>
      </c>
      <c r="BP19" s="69" t="str" cm="1">
        <f t="array" ref="BP19">IF(BP$1="","",INDEX(AF!$C$15:$J$196,ROW(BP19)-2,MATCH(BP$1,AF!$C$4:$J$4,0)))</f>
        <v/>
      </c>
      <c r="BQ19" s="69" t="str" cm="1">
        <f t="array" ref="BQ19">IF(BQ$1="","",INDEX(AF!$C$15:$J$196,ROW(BQ19)-2,MATCH(BQ$1,AF!$C$4:$J$4,0)))</f>
        <v/>
      </c>
      <c r="BR19" s="69" t="str" cm="1">
        <f t="array" ref="BR19">IF(BR$1="","",INDEX(AF!$C$15:$J$196,ROW(BR19)-2,MATCH(BR$1,AF!$C$4:$J$4,0)))</f>
        <v/>
      </c>
      <c r="BS19" s="69" t="str" cm="1">
        <f t="array" ref="BS19">IF(BS$1="","",INDEX(AF!$C$15:$J$196,ROW(BS19)-2,MATCH(BS$1,AF!$C$4:$J$4,0)))</f>
        <v/>
      </c>
      <c r="BT19" s="69" t="str" cm="1">
        <f t="array" ref="BT19">IF(BT$1="","",INDEX(AF!$C$15:$J$196,ROW(BT19)-2,MATCH(BT$1,AF!$C$4:$J$4,0)))</f>
        <v/>
      </c>
      <c r="BU19" s="69" t="str" cm="1">
        <f t="array" ref="BU19">IF(BU$1="","",INDEX(AF!$C$15:$J$196,ROW(BU19)-2,MATCH(BU$1,AF!$C$4:$J$4,0)))</f>
        <v/>
      </c>
      <c r="BV19" s="69" t="str" cm="1">
        <f t="array" ref="BV19">IF(BV$1="","",INDEX(AF!$C$15:$J$196,ROW(BV19)-2,MATCH(BV$1,AF!$C$4:$J$4,0)))</f>
        <v/>
      </c>
      <c r="BW19" s="69" t="str" cm="1">
        <f t="array" ref="BW19">IF(BW$1="","",INDEX(AF!$C$15:$J$196,ROW(BW19)-2,MATCH(BW$1,AF!$C$4:$J$4,0)))</f>
        <v/>
      </c>
      <c r="BX19" s="156">
        <v>0</v>
      </c>
    </row>
    <row r="20" spans="1:76" s="68" customFormat="1" ht="14.25" customHeight="1" x14ac:dyDescent="0.25">
      <c r="A20" s="216">
        <v>320662</v>
      </c>
      <c r="B20" s="69" t="str" cm="1">
        <f t="array" ref="B20">IF(B$1="","",INDEX(Library!$C$1:$HY$183,ROW(B20)-1,MATCH(B$1,Library!$C$1:$HY$1,0)))</f>
        <v/>
      </c>
      <c r="C20" s="69" t="str" cm="1">
        <f t="array" ref="C20">IF(C$1="","",INDEX(Library!$C$1:$HY$183,ROW(C20)-1,MATCH(C$1,Library!$C$1:$HY$1,0)))</f>
        <v/>
      </c>
      <c r="D20" s="69" t="str" cm="1">
        <f t="array" ref="D20">IF(D$1="","",INDEX(Library!$C$1:$HY$183,ROW(D20)-1,MATCH(D$1,Library!$C$1:$HY$1,0)))</f>
        <v/>
      </c>
      <c r="E20" s="69" t="str" cm="1">
        <f t="array" ref="E20">IF(E$1="","",INDEX(Library!$C$1:$HY$183,ROW(E20)-1,MATCH(E$1,Library!$C$1:$HY$1,0)))</f>
        <v/>
      </c>
      <c r="F20" s="69" t="str" cm="1">
        <f t="array" ref="F20">IF(F$1="","",INDEX(Library!$C$1:$HY$183,ROW(F20)-1,MATCH(F$1,Library!$C$1:$HY$1,0)))</f>
        <v/>
      </c>
      <c r="G20" s="69" t="str" cm="1">
        <f t="array" ref="G20">IF(G$1="","",INDEX(Library!$C$1:$HY$183,ROW(G20)-1,MATCH(G$1,Library!$C$1:$HY$1,0)))</f>
        <v/>
      </c>
      <c r="H20" s="69" t="str" cm="1">
        <f t="array" ref="H20">IF(H$1="","",INDEX(Library!$C$1:$HY$183,ROW(H20)-1,MATCH(H$1,Library!$C$1:$HY$1,0)))</f>
        <v/>
      </c>
      <c r="I20" s="69" t="str" cm="1">
        <f t="array" ref="I20">IF(I$1="","",INDEX(Library!$C$1:$HY$183,ROW(I20)-1,MATCH(I$1,Library!$C$1:$HY$1,0)))</f>
        <v/>
      </c>
      <c r="J20" s="69" t="str" cm="1">
        <f t="array" ref="J20">IF(J$1="","",INDEX(Library!$C$1:$HY$183,ROW(J20)-1,MATCH(J$1,Library!$C$1:$HY$1,0)))</f>
        <v/>
      </c>
      <c r="K20" s="69" t="str" cm="1">
        <f t="array" ref="K20">IF(K$1="","",INDEX(Library!$C$1:$HY$183,ROW(K20)-1,MATCH(K$1,Library!$C$1:$HY$1,0)))</f>
        <v/>
      </c>
      <c r="L20" s="69" t="str" cm="1">
        <f t="array" ref="L20">IF(L$1="","",INDEX(Library!$C$1:$HY$183,ROW(L20)-1,MATCH(L$1,Library!$C$1:$HY$1,0)))</f>
        <v/>
      </c>
      <c r="M20" s="69" t="str" cm="1">
        <f t="array" ref="M20">IF(M$1="","",INDEX(Library!$C$1:$HY$183,ROW(M20)-1,MATCH(M$1,Library!$C$1:$HY$1,0)))</f>
        <v/>
      </c>
      <c r="N20" s="69" t="str" cm="1">
        <f t="array" ref="N20">IF(N$1="","",INDEX(Library!$C$1:$HY$183,ROW(N20)-1,MATCH(N$1,Library!$C$1:$HY$1,0)))</f>
        <v/>
      </c>
      <c r="O20" s="69" t="str" cm="1">
        <f t="array" ref="O20">IF(O$1="","",INDEX(Library!$C$1:$HY$183,ROW(O20)-1,MATCH(O$1,Library!$C$1:$HY$1,0)))</f>
        <v/>
      </c>
      <c r="P20" s="69" t="str" cm="1">
        <f t="array" ref="P20">IF(P$1="","",INDEX(Library!$C$1:$HY$183,ROW(P20)-1,MATCH(P$1,Library!$C$1:$HY$1,0)))</f>
        <v/>
      </c>
      <c r="Q20" s="69" t="str" cm="1">
        <f t="array" ref="Q20">IF(Q$1="","",INDEX(Library!$C$1:$HY$183,ROW(Q20)-1,MATCH(Q$1,Library!$C$1:$HY$1,0)))</f>
        <v/>
      </c>
      <c r="R20" s="69" t="str" cm="1">
        <f t="array" ref="R20">IF(R$1="","",INDEX(Library!$C$1:$HY$183,ROW(R20)-1,MATCH(R$1,Library!$C$1:$HY$1,0)))</f>
        <v/>
      </c>
      <c r="S20" s="69" t="str" cm="1">
        <f t="array" ref="S20">IF(S$1="","",INDEX(Library!$C$1:$HY$183,ROW(S20)-1,MATCH(S$1,Library!$C$1:$HY$1,0)))</f>
        <v/>
      </c>
      <c r="T20" s="69" t="str" cm="1">
        <f t="array" ref="T20">IF(T$1="","",INDEX(Library!$C$1:$HY$183,ROW(T20)-1,MATCH(T$1,Library!$C$1:$HY$1,0)))</f>
        <v/>
      </c>
      <c r="U20" s="69" t="str" cm="1">
        <f t="array" ref="U20">IF(U$1="","",INDEX(Library!$C$1:$HY$183,ROW(U20)-1,MATCH(U$1,Library!$C$1:$HY$1,0)))</f>
        <v/>
      </c>
      <c r="V20" s="69" t="str" cm="1">
        <f t="array" ref="V20">IF(V$1="","",INDEX(Library!$C$1:$HY$183,ROW(V20)-1,MATCH(V$1,Library!$C$1:$HY$1,0)))</f>
        <v/>
      </c>
      <c r="W20" s="69" t="str" cm="1">
        <f t="array" ref="W20">IF(W$1="","",INDEX(Library!$C$1:$HY$183,ROW(W20)-1,MATCH(W$1,Library!$C$1:$HY$1,0)))</f>
        <v/>
      </c>
      <c r="X20" s="69" t="str" cm="1">
        <f t="array" ref="X20">IF(X$1="","",INDEX(Library!$C$1:$HY$183,ROW(X20)-1,MATCH(X$1,Library!$C$1:$HY$1,0)))</f>
        <v/>
      </c>
      <c r="Y20" s="69" t="str" cm="1">
        <f t="array" ref="Y20">IF(Y$1="","",INDEX(Library!$C$1:$HY$183,ROW(Y20)-1,MATCH(Y$1,Library!$C$1:$HY$1,0)))</f>
        <v/>
      </c>
      <c r="Z20" s="69" t="str" cm="1">
        <f t="array" ref="Z20">IF(Z$1="","",INDEX(Library!$C$1:$HY$183,ROW(Z20)-1,MATCH(Z$1,Library!$C$1:$HY$1,0)))</f>
        <v/>
      </c>
      <c r="AA20" s="69" t="str" cm="1">
        <f t="array" ref="AA20">IF(AA$1="","",INDEX(Library!$C$1:$HY$183,ROW(AA20)-1,MATCH(AA$1,Library!$C$1:$HY$1,0)))</f>
        <v/>
      </c>
      <c r="AB20" s="69" t="str" cm="1">
        <f t="array" ref="AB20">IF(AB$1="","",INDEX(Library!$C$1:$HY$183,ROW(AB20)-1,MATCH(AB$1,Library!$C$1:$HY$1,0)))</f>
        <v/>
      </c>
      <c r="AC20" s="69" t="str" cm="1">
        <f t="array" ref="AC20">IF(AC$1="","",INDEX(Library!$C$1:$HY$183,ROW(AC20)-1,MATCH(AC$1,Library!$C$1:$HY$1,0)))</f>
        <v/>
      </c>
      <c r="AD20" s="69" t="str" cm="1">
        <f t="array" ref="AD20">IF(AD$1="","",INDEX(Library!$C$1:$HY$183,ROW(AD20)-1,MATCH(AD$1,Library!$C$1:$HY$1,0)))</f>
        <v/>
      </c>
      <c r="AE20" s="69" t="str" cm="1">
        <f t="array" ref="AE20">IF(AE$1="","",INDEX(Library!$C$1:$HY$183,ROW(AE20)-1,MATCH(AE$1,Library!$C$1:$HY$1,0)))</f>
        <v/>
      </c>
      <c r="AF20" s="69" t="str" cm="1">
        <f t="array" ref="AF20">IF(AF$1="","",INDEX(Library!$C$1:$HY$183,ROW(AF20)-1,MATCH(AF$1,Library!$C$1:$HY$1,0)))</f>
        <v/>
      </c>
      <c r="AG20" s="69" t="str" cm="1">
        <f t="array" ref="AG20">IF(AG$1="","",INDEX(Library!$C$1:$HY$183,ROW(AG20)-1,MATCH(AG$1,Library!$C$1:$HY$1,0)))</f>
        <v/>
      </c>
      <c r="AH20" s="69" t="str" cm="1">
        <f t="array" ref="AH20">IF(AH$1="","",INDEX(Library!$C$1:$HY$183,ROW(AH20)-1,MATCH(AH$1,Library!$C$1:$HY$1,0)))</f>
        <v/>
      </c>
      <c r="AI20" s="69" t="str" cm="1">
        <f t="array" ref="AI20">IF(AI$1="","",INDEX(Library!$C$1:$HY$183,ROW(AI20)-1,MATCH(AI$1,Library!$C$1:$HY$1,0)))</f>
        <v/>
      </c>
      <c r="AJ20" s="69" t="str" cm="1">
        <f t="array" ref="AJ20">IF(AJ$1="","",INDEX(Library!$C$1:$HY$183,ROW(AJ20)-1,MATCH(AJ$1,Library!$C$1:$HY$1,0)))</f>
        <v/>
      </c>
      <c r="AK20" s="69" t="str" cm="1">
        <f t="array" ref="AK20">IF(AK$1="","",INDEX(Library!$C$1:$HY$183,ROW(AK20)-1,MATCH(AK$1,Library!$C$1:$HY$1,0)))</f>
        <v/>
      </c>
      <c r="AL20" s="69" t="str" cm="1">
        <f t="array" ref="AL20">IF(AL$1="","",INDEX(Library!$C$1:$HY$183,ROW(AL20)-1,MATCH(AL$1,Library!$C$1:$HY$1,0)))</f>
        <v/>
      </c>
      <c r="AM20" s="69" t="str" cm="1">
        <f t="array" ref="AM20">IF(AM$1="","",INDEX(Library!$C$1:$HY$183,ROW(AM20)-1,MATCH(AM$1,Library!$C$1:$HY$1,0)))</f>
        <v/>
      </c>
      <c r="AN20" s="69" t="str" cm="1">
        <f t="array" ref="AN20">IF(AN$1="","",INDEX(Library!$C$1:$HY$183,ROW(AN20)-1,MATCH(AN$1,Library!$C$1:$HY$1,0)))</f>
        <v/>
      </c>
      <c r="AO20" s="69" t="str" cm="1">
        <f t="array" ref="AO20">IF(AO$1="","",INDEX(Library!$C$1:$HY$183,ROW(AO20)-1,MATCH(AO$1,Library!$C$1:$HY$1,0)))</f>
        <v/>
      </c>
      <c r="AP20" s="69" t="str" cm="1">
        <f t="array" ref="AP20">IF(AP$1="","",INDEX(Library!$C$1:$HY$183,ROW(AP20)-1,MATCH(AP$1,Library!$C$1:$HY$1,0)))</f>
        <v/>
      </c>
      <c r="AQ20" s="69" t="str" cm="1">
        <f t="array" ref="AQ20">IF(AQ$1="","",INDEX(Library!$C$1:$HY$183,ROW(AQ20)-1,MATCH(AQ$1,Library!$C$1:$HY$1,0)))</f>
        <v/>
      </c>
      <c r="AR20" s="69" t="str" cm="1">
        <f t="array" ref="AR20">IF(AR$1="","",INDEX(Library!$C$1:$HY$183,ROW(AR20)-1,MATCH(AR$1,Library!$C$1:$HY$1,0)))</f>
        <v/>
      </c>
      <c r="AS20" s="69" t="str" cm="1">
        <f t="array" ref="AS20">IF(AS$1="","",INDEX(Library!$C$1:$HY$183,ROW(AS20)-1,MATCH(AS$1,Library!$C$1:$HY$1,0)))</f>
        <v/>
      </c>
      <c r="AT20" s="69" t="str" cm="1">
        <f t="array" ref="AT20">IF(AT$1="","",INDEX(Library!$C$1:$HY$183,ROW(AT20)-1,MATCH(AT$1,Library!$C$1:$HY$1,0)))</f>
        <v/>
      </c>
      <c r="AU20" s="69" t="str" cm="1">
        <f t="array" ref="AU20">IF(AU$1="","",INDEX(Library!$C$1:$HY$183,ROW(AU20)-1,MATCH(AU$1,Library!$C$1:$HY$1,0)))</f>
        <v/>
      </c>
      <c r="AV20" s="69" t="str" cm="1">
        <f t="array" ref="AV20">IF(AV$1="","",INDEX(Library!$C$1:$HY$183,ROW(AV20)-1,MATCH(AV$1,Library!$C$1:$HY$1,0)))</f>
        <v/>
      </c>
      <c r="AW20" s="69" t="str" cm="1">
        <f t="array" ref="AW20">IF(AW$1="","",INDEX(Library!$C$1:$HY$183,ROW(AW20)-1,MATCH(AW$1,Library!$C$1:$HY$1,0)))</f>
        <v/>
      </c>
      <c r="AX20" s="69" t="str" cm="1">
        <f t="array" ref="AX20">IF(AX$1="","",INDEX(Library!$C$1:$HY$183,ROW(AX20)-1,MATCH(AX$1,Library!$C$1:$HY$1,0)))</f>
        <v/>
      </c>
      <c r="AY20" s="69" t="str" cm="1">
        <f t="array" ref="AY20">IF(AY$1="","",INDEX(Library!$C$1:$HY$183,ROW(AY20)-1,MATCH(AY$1,Library!$C$1:$HY$1,0)))</f>
        <v/>
      </c>
      <c r="AZ20" s="69" t="str" cm="1">
        <f t="array" ref="AZ20">IF(AZ$1="","",INDEX(Library!$C$1:$HY$183,ROW(AZ20)-1,MATCH(AZ$1,Library!$C$1:$HY$1,0)))</f>
        <v/>
      </c>
      <c r="BA20" s="69" t="str" cm="1">
        <f t="array" ref="BA20">IF(BA$1="","",INDEX(Library!$C$1:$HY$183,ROW(BA20)-1,MATCH(BA$1,Library!$C$1:$HY$1,0)))</f>
        <v/>
      </c>
      <c r="BB20" s="69" t="str" cm="1">
        <f t="array" ref="BB20">IF(BB$1="","",INDEX(Library!$C$1:$HY$183,ROW(BB20)-1,MATCH(BB$1,Library!$C$1:$HY$1,0)))</f>
        <v/>
      </c>
      <c r="BC20" s="69" t="str" cm="1">
        <f t="array" ref="BC20">IF(BC$1="","",INDEX(Library!$C$1:$HY$183,ROW(BC20)-1,MATCH(BC$1,Library!$C$1:$HY$1,0)))</f>
        <v/>
      </c>
      <c r="BD20" s="69" t="str" cm="1">
        <f t="array" ref="BD20">IF(BD$1="","",INDEX(Library!$C$1:$HY$183,ROW(BD20)-1,MATCH(BD$1,Library!$C$1:$HY$1,0)))</f>
        <v/>
      </c>
      <c r="BE20" s="69" t="str" cm="1">
        <f t="array" ref="BE20">IF(BE$1="","",INDEX(Library!$C$1:$HY$183,ROW(BE20)-1,MATCH(BE$1,Library!$C$1:$HY$1,0)))</f>
        <v/>
      </c>
      <c r="BF20" s="69" t="str" cm="1">
        <f t="array" ref="BF20">IF(BF$1="","",INDEX(Library!$C$1:$HY$183,ROW(BF20)-1,MATCH(BF$1,Library!$C$1:$HY$1,0)))</f>
        <v/>
      </c>
      <c r="BG20" s="69" t="str" cm="1">
        <f t="array" ref="BG20">IF(BG$1="","",INDEX(Library!$C$1:$HY$183,ROW(BG20)-1,MATCH(BG$1,Library!$C$1:$HY$1,0)))</f>
        <v/>
      </c>
      <c r="BH20" s="69" t="str" cm="1">
        <f t="array" ref="BH20">IF(BH$1="","",INDEX(Library!$C$1:$HY$183,ROW(BH20)-1,MATCH(BH$1,Library!$C$1:$HY$1,0)))</f>
        <v/>
      </c>
      <c r="BI20" s="69" t="str" cm="1">
        <f t="array" ref="BI20">IF(BI$1="","",INDEX(Library!$C$1:$HY$183,ROW(BI20)-1,MATCH(BI$1,Library!$C$1:$HY$1,0)))</f>
        <v/>
      </c>
      <c r="BJ20" s="69" cm="1">
        <f t="array" ref="BJ20">IF(BJ$1="","",INDEX(Library!$C$1:$HY$183,ROW(BJ20)-1,MATCH(BJ$1,Library!$C$1:$HY$1,0)))</f>
        <v>0</v>
      </c>
      <c r="BK20" s="69" cm="1">
        <f t="array" ref="BK20">IF(BK$1="","",INDEX(Library!$C$1:$HY$183,ROW(BK20)-1,MATCH(BK$1,Library!$C$1:$HY$1,0)))</f>
        <v>0</v>
      </c>
      <c r="BL20" s="69" cm="1">
        <f t="array" ref="BL20">IF(BL$1="","",INDEX(Library!$C$1:$HY$183,ROW(BL20)-1,MATCH(BL$1,Library!$C$1:$HY$1,0)))</f>
        <v>0</v>
      </c>
      <c r="BM20" s="69" cm="1">
        <f t="array" ref="BM20">IF(BM$1="","",INDEX(Library!$C$1:$HY$183,ROW(BM20)-1,MATCH(BM$1,Library!$C$1:$HY$1,0)))</f>
        <v>0</v>
      </c>
      <c r="BN20" s="69" cm="1">
        <f t="array" ref="BN20">IF(BN$1="","",INDEX(Library!$C$1:$HY$183,ROW(BN20)-1,MATCH(BN$1,Library!$C$1:$HY$1,0)))</f>
        <v>0</v>
      </c>
      <c r="BO20" s="69" cm="1">
        <f t="array" ref="BO20">IF(BO$1="","",INDEX(Library!$C$1:$HY$183,ROW(BO20)-1,MATCH(BO$1,Library!$C$1:$HY$1,0)))</f>
        <v>0</v>
      </c>
      <c r="BP20" s="69" t="str" cm="1">
        <f t="array" ref="BP20">IF(BP$1="","",INDEX(AF!$C$15:$J$196,ROW(BP20)-2,MATCH(BP$1,AF!$C$4:$J$4,0)))</f>
        <v/>
      </c>
      <c r="BQ20" s="69" t="str" cm="1">
        <f t="array" ref="BQ20">IF(BQ$1="","",INDEX(AF!$C$15:$J$196,ROW(BQ20)-2,MATCH(BQ$1,AF!$C$4:$J$4,0)))</f>
        <v/>
      </c>
      <c r="BR20" s="69" t="str" cm="1">
        <f t="array" ref="BR20">IF(BR$1="","",INDEX(AF!$C$15:$J$196,ROW(BR20)-2,MATCH(BR$1,AF!$C$4:$J$4,0)))</f>
        <v/>
      </c>
      <c r="BS20" s="69" t="str" cm="1">
        <f t="array" ref="BS20">IF(BS$1="","",INDEX(AF!$C$15:$J$196,ROW(BS20)-2,MATCH(BS$1,AF!$C$4:$J$4,0)))</f>
        <v/>
      </c>
      <c r="BT20" s="69" t="str" cm="1">
        <f t="array" ref="BT20">IF(BT$1="","",INDEX(AF!$C$15:$J$196,ROW(BT20)-2,MATCH(BT$1,AF!$C$4:$J$4,0)))</f>
        <v/>
      </c>
      <c r="BU20" s="69" t="str" cm="1">
        <f t="array" ref="BU20">IF(BU$1="","",INDEX(AF!$C$15:$J$196,ROW(BU20)-2,MATCH(BU$1,AF!$C$4:$J$4,0)))</f>
        <v/>
      </c>
      <c r="BV20" s="69" t="str" cm="1">
        <f t="array" ref="BV20">IF(BV$1="","",INDEX(AF!$C$15:$J$196,ROW(BV20)-2,MATCH(BV$1,AF!$C$4:$J$4,0)))</f>
        <v/>
      </c>
      <c r="BW20" s="69" t="str" cm="1">
        <f t="array" ref="BW20">IF(BW$1="","",INDEX(AF!$C$15:$J$196,ROW(BW20)-2,MATCH(BW$1,AF!$C$4:$J$4,0)))</f>
        <v/>
      </c>
      <c r="BX20" s="156">
        <v>0</v>
      </c>
    </row>
    <row r="21" spans="1:76" s="68" customFormat="1" ht="14.25" customHeight="1" x14ac:dyDescent="0.25">
      <c r="A21" s="216">
        <v>320673</v>
      </c>
      <c r="B21" s="69" t="str" cm="1">
        <f t="array" ref="B21">IF(B$1="","",INDEX(Library!$C$1:$HY$183,ROW(B21)-1,MATCH(B$1,Library!$C$1:$HY$1,0)))</f>
        <v/>
      </c>
      <c r="C21" s="69" t="str" cm="1">
        <f t="array" ref="C21">IF(C$1="","",INDEX(Library!$C$1:$HY$183,ROW(C21)-1,MATCH(C$1,Library!$C$1:$HY$1,0)))</f>
        <v/>
      </c>
      <c r="D21" s="69" t="str" cm="1">
        <f t="array" ref="D21">IF(D$1="","",INDEX(Library!$C$1:$HY$183,ROW(D21)-1,MATCH(D$1,Library!$C$1:$HY$1,0)))</f>
        <v/>
      </c>
      <c r="E21" s="69" t="str" cm="1">
        <f t="array" ref="E21">IF(E$1="","",INDEX(Library!$C$1:$HY$183,ROW(E21)-1,MATCH(E$1,Library!$C$1:$HY$1,0)))</f>
        <v/>
      </c>
      <c r="F21" s="69" t="str" cm="1">
        <f t="array" ref="F21">IF(F$1="","",INDEX(Library!$C$1:$HY$183,ROW(F21)-1,MATCH(F$1,Library!$C$1:$HY$1,0)))</f>
        <v/>
      </c>
      <c r="G21" s="69" t="str" cm="1">
        <f t="array" ref="G21">IF(G$1="","",INDEX(Library!$C$1:$HY$183,ROW(G21)-1,MATCH(G$1,Library!$C$1:$HY$1,0)))</f>
        <v/>
      </c>
      <c r="H21" s="69" t="str" cm="1">
        <f t="array" ref="H21">IF(H$1="","",INDEX(Library!$C$1:$HY$183,ROW(H21)-1,MATCH(H$1,Library!$C$1:$HY$1,0)))</f>
        <v/>
      </c>
      <c r="I21" s="69" t="str" cm="1">
        <f t="array" ref="I21">IF(I$1="","",INDEX(Library!$C$1:$HY$183,ROW(I21)-1,MATCH(I$1,Library!$C$1:$HY$1,0)))</f>
        <v/>
      </c>
      <c r="J21" s="69" t="str" cm="1">
        <f t="array" ref="J21">IF(J$1="","",INDEX(Library!$C$1:$HY$183,ROW(J21)-1,MATCH(J$1,Library!$C$1:$HY$1,0)))</f>
        <v/>
      </c>
      <c r="K21" s="69" t="str" cm="1">
        <f t="array" ref="K21">IF(K$1="","",INDEX(Library!$C$1:$HY$183,ROW(K21)-1,MATCH(K$1,Library!$C$1:$HY$1,0)))</f>
        <v/>
      </c>
      <c r="L21" s="69" t="str" cm="1">
        <f t="array" ref="L21">IF(L$1="","",INDEX(Library!$C$1:$HY$183,ROW(L21)-1,MATCH(L$1,Library!$C$1:$HY$1,0)))</f>
        <v/>
      </c>
      <c r="M21" s="69" t="str" cm="1">
        <f t="array" ref="M21">IF(M$1="","",INDEX(Library!$C$1:$HY$183,ROW(M21)-1,MATCH(M$1,Library!$C$1:$HY$1,0)))</f>
        <v/>
      </c>
      <c r="N21" s="69" t="str" cm="1">
        <f t="array" ref="N21">IF(N$1="","",INDEX(Library!$C$1:$HY$183,ROW(N21)-1,MATCH(N$1,Library!$C$1:$HY$1,0)))</f>
        <v/>
      </c>
      <c r="O21" s="69" t="str" cm="1">
        <f t="array" ref="O21">IF(O$1="","",INDEX(Library!$C$1:$HY$183,ROW(O21)-1,MATCH(O$1,Library!$C$1:$HY$1,0)))</f>
        <v/>
      </c>
      <c r="P21" s="69" t="str" cm="1">
        <f t="array" ref="P21">IF(P$1="","",INDEX(Library!$C$1:$HY$183,ROW(P21)-1,MATCH(P$1,Library!$C$1:$HY$1,0)))</f>
        <v/>
      </c>
      <c r="Q21" s="69" t="str" cm="1">
        <f t="array" ref="Q21">IF(Q$1="","",INDEX(Library!$C$1:$HY$183,ROW(Q21)-1,MATCH(Q$1,Library!$C$1:$HY$1,0)))</f>
        <v/>
      </c>
      <c r="R21" s="69" t="str" cm="1">
        <f t="array" ref="R21">IF(R$1="","",INDEX(Library!$C$1:$HY$183,ROW(R21)-1,MATCH(R$1,Library!$C$1:$HY$1,0)))</f>
        <v/>
      </c>
      <c r="S21" s="69" t="str" cm="1">
        <f t="array" ref="S21">IF(S$1="","",INDEX(Library!$C$1:$HY$183,ROW(S21)-1,MATCH(S$1,Library!$C$1:$HY$1,0)))</f>
        <v/>
      </c>
      <c r="T21" s="69" t="str" cm="1">
        <f t="array" ref="T21">IF(T$1="","",INDEX(Library!$C$1:$HY$183,ROW(T21)-1,MATCH(T$1,Library!$C$1:$HY$1,0)))</f>
        <v/>
      </c>
      <c r="U21" s="69" t="str" cm="1">
        <f t="array" ref="U21">IF(U$1="","",INDEX(Library!$C$1:$HY$183,ROW(U21)-1,MATCH(U$1,Library!$C$1:$HY$1,0)))</f>
        <v/>
      </c>
      <c r="V21" s="69" t="str" cm="1">
        <f t="array" ref="V21">IF(V$1="","",INDEX(Library!$C$1:$HY$183,ROW(V21)-1,MATCH(V$1,Library!$C$1:$HY$1,0)))</f>
        <v/>
      </c>
      <c r="W21" s="69" t="str" cm="1">
        <f t="array" ref="W21">IF(W$1="","",INDEX(Library!$C$1:$HY$183,ROW(W21)-1,MATCH(W$1,Library!$C$1:$HY$1,0)))</f>
        <v/>
      </c>
      <c r="X21" s="69" t="str" cm="1">
        <f t="array" ref="X21">IF(X$1="","",INDEX(Library!$C$1:$HY$183,ROW(X21)-1,MATCH(X$1,Library!$C$1:$HY$1,0)))</f>
        <v/>
      </c>
      <c r="Y21" s="69" t="str" cm="1">
        <f t="array" ref="Y21">IF(Y$1="","",INDEX(Library!$C$1:$HY$183,ROW(Y21)-1,MATCH(Y$1,Library!$C$1:$HY$1,0)))</f>
        <v/>
      </c>
      <c r="Z21" s="69" t="str" cm="1">
        <f t="array" ref="Z21">IF(Z$1="","",INDEX(Library!$C$1:$HY$183,ROW(Z21)-1,MATCH(Z$1,Library!$C$1:$HY$1,0)))</f>
        <v/>
      </c>
      <c r="AA21" s="69" t="str" cm="1">
        <f t="array" ref="AA21">IF(AA$1="","",INDEX(Library!$C$1:$HY$183,ROW(AA21)-1,MATCH(AA$1,Library!$C$1:$HY$1,0)))</f>
        <v/>
      </c>
      <c r="AB21" s="69" t="str" cm="1">
        <f t="array" ref="AB21">IF(AB$1="","",INDEX(Library!$C$1:$HY$183,ROW(AB21)-1,MATCH(AB$1,Library!$C$1:$HY$1,0)))</f>
        <v/>
      </c>
      <c r="AC21" s="69" t="str" cm="1">
        <f t="array" ref="AC21">IF(AC$1="","",INDEX(Library!$C$1:$HY$183,ROW(AC21)-1,MATCH(AC$1,Library!$C$1:$HY$1,0)))</f>
        <v/>
      </c>
      <c r="AD21" s="69" t="str" cm="1">
        <f t="array" ref="AD21">IF(AD$1="","",INDEX(Library!$C$1:$HY$183,ROW(AD21)-1,MATCH(AD$1,Library!$C$1:$HY$1,0)))</f>
        <v/>
      </c>
      <c r="AE21" s="69" t="str" cm="1">
        <f t="array" ref="AE21">IF(AE$1="","",INDEX(Library!$C$1:$HY$183,ROW(AE21)-1,MATCH(AE$1,Library!$C$1:$HY$1,0)))</f>
        <v/>
      </c>
      <c r="AF21" s="69" t="str" cm="1">
        <f t="array" ref="AF21">IF(AF$1="","",INDEX(Library!$C$1:$HY$183,ROW(AF21)-1,MATCH(AF$1,Library!$C$1:$HY$1,0)))</f>
        <v/>
      </c>
      <c r="AG21" s="69" t="str" cm="1">
        <f t="array" ref="AG21">IF(AG$1="","",INDEX(Library!$C$1:$HY$183,ROW(AG21)-1,MATCH(AG$1,Library!$C$1:$HY$1,0)))</f>
        <v/>
      </c>
      <c r="AH21" s="69" t="str" cm="1">
        <f t="array" ref="AH21">IF(AH$1="","",INDEX(Library!$C$1:$HY$183,ROW(AH21)-1,MATCH(AH$1,Library!$C$1:$HY$1,0)))</f>
        <v/>
      </c>
      <c r="AI21" s="69" t="str" cm="1">
        <f t="array" ref="AI21">IF(AI$1="","",INDEX(Library!$C$1:$HY$183,ROW(AI21)-1,MATCH(AI$1,Library!$C$1:$HY$1,0)))</f>
        <v/>
      </c>
      <c r="AJ21" s="69" t="str" cm="1">
        <f t="array" ref="AJ21">IF(AJ$1="","",INDEX(Library!$C$1:$HY$183,ROW(AJ21)-1,MATCH(AJ$1,Library!$C$1:$HY$1,0)))</f>
        <v/>
      </c>
      <c r="AK21" s="69" t="str" cm="1">
        <f t="array" ref="AK21">IF(AK$1="","",INDEX(Library!$C$1:$HY$183,ROW(AK21)-1,MATCH(AK$1,Library!$C$1:$HY$1,0)))</f>
        <v/>
      </c>
      <c r="AL21" s="69" t="str" cm="1">
        <f t="array" ref="AL21">IF(AL$1="","",INDEX(Library!$C$1:$HY$183,ROW(AL21)-1,MATCH(AL$1,Library!$C$1:$HY$1,0)))</f>
        <v/>
      </c>
      <c r="AM21" s="69" t="str" cm="1">
        <f t="array" ref="AM21">IF(AM$1="","",INDEX(Library!$C$1:$HY$183,ROW(AM21)-1,MATCH(AM$1,Library!$C$1:$HY$1,0)))</f>
        <v/>
      </c>
      <c r="AN21" s="69" t="str" cm="1">
        <f t="array" ref="AN21">IF(AN$1="","",INDEX(Library!$C$1:$HY$183,ROW(AN21)-1,MATCH(AN$1,Library!$C$1:$HY$1,0)))</f>
        <v/>
      </c>
      <c r="AO21" s="69" t="str" cm="1">
        <f t="array" ref="AO21">IF(AO$1="","",INDEX(Library!$C$1:$HY$183,ROW(AO21)-1,MATCH(AO$1,Library!$C$1:$HY$1,0)))</f>
        <v/>
      </c>
      <c r="AP21" s="69" t="str" cm="1">
        <f t="array" ref="AP21">IF(AP$1="","",INDEX(Library!$C$1:$HY$183,ROW(AP21)-1,MATCH(AP$1,Library!$C$1:$HY$1,0)))</f>
        <v/>
      </c>
      <c r="AQ21" s="69" t="str" cm="1">
        <f t="array" ref="AQ21">IF(AQ$1="","",INDEX(Library!$C$1:$HY$183,ROW(AQ21)-1,MATCH(AQ$1,Library!$C$1:$HY$1,0)))</f>
        <v/>
      </c>
      <c r="AR21" s="69" t="str" cm="1">
        <f t="array" ref="AR21">IF(AR$1="","",INDEX(Library!$C$1:$HY$183,ROW(AR21)-1,MATCH(AR$1,Library!$C$1:$HY$1,0)))</f>
        <v/>
      </c>
      <c r="AS21" s="69" t="str" cm="1">
        <f t="array" ref="AS21">IF(AS$1="","",INDEX(Library!$C$1:$HY$183,ROW(AS21)-1,MATCH(AS$1,Library!$C$1:$HY$1,0)))</f>
        <v/>
      </c>
      <c r="AT21" s="69" t="str" cm="1">
        <f t="array" ref="AT21">IF(AT$1="","",INDEX(Library!$C$1:$HY$183,ROW(AT21)-1,MATCH(AT$1,Library!$C$1:$HY$1,0)))</f>
        <v/>
      </c>
      <c r="AU21" s="69" t="str" cm="1">
        <f t="array" ref="AU21">IF(AU$1="","",INDEX(Library!$C$1:$HY$183,ROW(AU21)-1,MATCH(AU$1,Library!$C$1:$HY$1,0)))</f>
        <v/>
      </c>
      <c r="AV21" s="69" t="str" cm="1">
        <f t="array" ref="AV21">IF(AV$1="","",INDEX(Library!$C$1:$HY$183,ROW(AV21)-1,MATCH(AV$1,Library!$C$1:$HY$1,0)))</f>
        <v/>
      </c>
      <c r="AW21" s="69" t="str" cm="1">
        <f t="array" ref="AW21">IF(AW$1="","",INDEX(Library!$C$1:$HY$183,ROW(AW21)-1,MATCH(AW$1,Library!$C$1:$HY$1,0)))</f>
        <v/>
      </c>
      <c r="AX21" s="69" t="str" cm="1">
        <f t="array" ref="AX21">IF(AX$1="","",INDEX(Library!$C$1:$HY$183,ROW(AX21)-1,MATCH(AX$1,Library!$C$1:$HY$1,0)))</f>
        <v/>
      </c>
      <c r="AY21" s="69" t="str" cm="1">
        <f t="array" ref="AY21">IF(AY$1="","",INDEX(Library!$C$1:$HY$183,ROW(AY21)-1,MATCH(AY$1,Library!$C$1:$HY$1,0)))</f>
        <v/>
      </c>
      <c r="AZ21" s="69" t="str" cm="1">
        <f t="array" ref="AZ21">IF(AZ$1="","",INDEX(Library!$C$1:$HY$183,ROW(AZ21)-1,MATCH(AZ$1,Library!$C$1:$HY$1,0)))</f>
        <v/>
      </c>
      <c r="BA21" s="69" t="str" cm="1">
        <f t="array" ref="BA21">IF(BA$1="","",INDEX(Library!$C$1:$HY$183,ROW(BA21)-1,MATCH(BA$1,Library!$C$1:$HY$1,0)))</f>
        <v/>
      </c>
      <c r="BB21" s="69" t="str" cm="1">
        <f t="array" ref="BB21">IF(BB$1="","",INDEX(Library!$C$1:$HY$183,ROW(BB21)-1,MATCH(BB$1,Library!$C$1:$HY$1,0)))</f>
        <v/>
      </c>
      <c r="BC21" s="69" t="str" cm="1">
        <f t="array" ref="BC21">IF(BC$1="","",INDEX(Library!$C$1:$HY$183,ROW(BC21)-1,MATCH(BC$1,Library!$C$1:$HY$1,0)))</f>
        <v/>
      </c>
      <c r="BD21" s="69" t="str" cm="1">
        <f t="array" ref="BD21">IF(BD$1="","",INDEX(Library!$C$1:$HY$183,ROW(BD21)-1,MATCH(BD$1,Library!$C$1:$HY$1,0)))</f>
        <v/>
      </c>
      <c r="BE21" s="69" t="str" cm="1">
        <f t="array" ref="BE21">IF(BE$1="","",INDEX(Library!$C$1:$HY$183,ROW(BE21)-1,MATCH(BE$1,Library!$C$1:$HY$1,0)))</f>
        <v/>
      </c>
      <c r="BF21" s="69" t="str" cm="1">
        <f t="array" ref="BF21">IF(BF$1="","",INDEX(Library!$C$1:$HY$183,ROW(BF21)-1,MATCH(BF$1,Library!$C$1:$HY$1,0)))</f>
        <v/>
      </c>
      <c r="BG21" s="69" t="str" cm="1">
        <f t="array" ref="BG21">IF(BG$1="","",INDEX(Library!$C$1:$HY$183,ROW(BG21)-1,MATCH(BG$1,Library!$C$1:$HY$1,0)))</f>
        <v/>
      </c>
      <c r="BH21" s="69" t="str" cm="1">
        <f t="array" ref="BH21">IF(BH$1="","",INDEX(Library!$C$1:$HY$183,ROW(BH21)-1,MATCH(BH$1,Library!$C$1:$HY$1,0)))</f>
        <v/>
      </c>
      <c r="BI21" s="69" t="str" cm="1">
        <f t="array" ref="BI21">IF(BI$1="","",INDEX(Library!$C$1:$HY$183,ROW(BI21)-1,MATCH(BI$1,Library!$C$1:$HY$1,0)))</f>
        <v/>
      </c>
      <c r="BJ21" s="69" cm="1">
        <f t="array" ref="BJ21">IF(BJ$1="","",INDEX(Library!$C$1:$HY$183,ROW(BJ21)-1,MATCH(BJ$1,Library!$C$1:$HY$1,0)))</f>
        <v>0</v>
      </c>
      <c r="BK21" s="69" cm="1">
        <f t="array" ref="BK21">IF(BK$1="","",INDEX(Library!$C$1:$HY$183,ROW(BK21)-1,MATCH(BK$1,Library!$C$1:$HY$1,0)))</f>
        <v>0</v>
      </c>
      <c r="BL21" s="69" cm="1">
        <f t="array" ref="BL21">IF(BL$1="","",INDEX(Library!$C$1:$HY$183,ROW(BL21)-1,MATCH(BL$1,Library!$C$1:$HY$1,0)))</f>
        <v>0</v>
      </c>
      <c r="BM21" s="69" cm="1">
        <f t="array" ref="BM21">IF(BM$1="","",INDEX(Library!$C$1:$HY$183,ROW(BM21)-1,MATCH(BM$1,Library!$C$1:$HY$1,0)))</f>
        <v>0</v>
      </c>
      <c r="BN21" s="69" cm="1">
        <f t="array" ref="BN21">IF(BN$1="","",INDEX(Library!$C$1:$HY$183,ROW(BN21)-1,MATCH(BN$1,Library!$C$1:$HY$1,0)))</f>
        <v>0</v>
      </c>
      <c r="BO21" s="69" cm="1">
        <f t="array" ref="BO21">IF(BO$1="","",INDEX(Library!$C$1:$HY$183,ROW(BO21)-1,MATCH(BO$1,Library!$C$1:$HY$1,0)))</f>
        <v>0</v>
      </c>
      <c r="BP21" s="69" t="str" cm="1">
        <f t="array" ref="BP21">IF(BP$1="","",INDEX(AF!$C$15:$J$196,ROW(BP21)-2,MATCH(BP$1,AF!$C$4:$J$4,0)))</f>
        <v/>
      </c>
      <c r="BQ21" s="69" t="str" cm="1">
        <f t="array" ref="BQ21">IF(BQ$1="","",INDEX(AF!$C$15:$J$196,ROW(BQ21)-2,MATCH(BQ$1,AF!$C$4:$J$4,0)))</f>
        <v/>
      </c>
      <c r="BR21" s="69" t="str" cm="1">
        <f t="array" ref="BR21">IF(BR$1="","",INDEX(AF!$C$15:$J$196,ROW(BR21)-2,MATCH(BR$1,AF!$C$4:$J$4,0)))</f>
        <v/>
      </c>
      <c r="BS21" s="69" t="str" cm="1">
        <f t="array" ref="BS21">IF(BS$1="","",INDEX(AF!$C$15:$J$196,ROW(BS21)-2,MATCH(BS$1,AF!$C$4:$J$4,0)))</f>
        <v/>
      </c>
      <c r="BT21" s="69" t="str" cm="1">
        <f t="array" ref="BT21">IF(BT$1="","",INDEX(AF!$C$15:$J$196,ROW(BT21)-2,MATCH(BT$1,AF!$C$4:$J$4,0)))</f>
        <v/>
      </c>
      <c r="BU21" s="69" t="str" cm="1">
        <f t="array" ref="BU21">IF(BU$1="","",INDEX(AF!$C$15:$J$196,ROW(BU21)-2,MATCH(BU$1,AF!$C$4:$J$4,0)))</f>
        <v/>
      </c>
      <c r="BV21" s="69" t="str" cm="1">
        <f t="array" ref="BV21">IF(BV$1="","",INDEX(AF!$C$15:$J$196,ROW(BV21)-2,MATCH(BV$1,AF!$C$4:$J$4,0)))</f>
        <v/>
      </c>
      <c r="BW21" s="69" t="str" cm="1">
        <f t="array" ref="BW21">IF(BW$1="","",INDEX(AF!$C$15:$J$196,ROW(BW21)-2,MATCH(BW$1,AF!$C$4:$J$4,0)))</f>
        <v/>
      </c>
      <c r="BX21" s="156">
        <v>0</v>
      </c>
    </row>
    <row r="22" spans="1:76" s="68" customFormat="1" ht="14.25" customHeight="1" x14ac:dyDescent="0.25">
      <c r="A22" s="216">
        <v>320684</v>
      </c>
      <c r="B22" s="69" t="str" cm="1">
        <f t="array" ref="B22">IF(B$1="","",INDEX(Library!$C$1:$HY$183,ROW(B22)-1,MATCH(B$1,Library!$C$1:$HY$1,0)))</f>
        <v/>
      </c>
      <c r="C22" s="69" t="str" cm="1">
        <f t="array" ref="C22">IF(C$1="","",INDEX(Library!$C$1:$HY$183,ROW(C22)-1,MATCH(C$1,Library!$C$1:$HY$1,0)))</f>
        <v/>
      </c>
      <c r="D22" s="69" t="str" cm="1">
        <f t="array" ref="D22">IF(D$1="","",INDEX(Library!$C$1:$HY$183,ROW(D22)-1,MATCH(D$1,Library!$C$1:$HY$1,0)))</f>
        <v/>
      </c>
      <c r="E22" s="69" t="str" cm="1">
        <f t="array" ref="E22">IF(E$1="","",INDEX(Library!$C$1:$HY$183,ROW(E22)-1,MATCH(E$1,Library!$C$1:$HY$1,0)))</f>
        <v/>
      </c>
      <c r="F22" s="69" t="str" cm="1">
        <f t="array" ref="F22">IF(F$1="","",INDEX(Library!$C$1:$HY$183,ROW(F22)-1,MATCH(F$1,Library!$C$1:$HY$1,0)))</f>
        <v/>
      </c>
      <c r="G22" s="69" t="str" cm="1">
        <f t="array" ref="G22">IF(G$1="","",INDEX(Library!$C$1:$HY$183,ROW(G22)-1,MATCH(G$1,Library!$C$1:$HY$1,0)))</f>
        <v/>
      </c>
      <c r="H22" s="69" t="str" cm="1">
        <f t="array" ref="H22">IF(H$1="","",INDEX(Library!$C$1:$HY$183,ROW(H22)-1,MATCH(H$1,Library!$C$1:$HY$1,0)))</f>
        <v/>
      </c>
      <c r="I22" s="69" t="str" cm="1">
        <f t="array" ref="I22">IF(I$1="","",INDEX(Library!$C$1:$HY$183,ROW(I22)-1,MATCH(I$1,Library!$C$1:$HY$1,0)))</f>
        <v/>
      </c>
      <c r="J22" s="69" t="str" cm="1">
        <f t="array" ref="J22">IF(J$1="","",INDEX(Library!$C$1:$HY$183,ROW(J22)-1,MATCH(J$1,Library!$C$1:$HY$1,0)))</f>
        <v/>
      </c>
      <c r="K22" s="69" t="str" cm="1">
        <f t="array" ref="K22">IF(K$1="","",INDEX(Library!$C$1:$HY$183,ROW(K22)-1,MATCH(K$1,Library!$C$1:$HY$1,0)))</f>
        <v/>
      </c>
      <c r="L22" s="69" t="str" cm="1">
        <f t="array" ref="L22">IF(L$1="","",INDEX(Library!$C$1:$HY$183,ROW(L22)-1,MATCH(L$1,Library!$C$1:$HY$1,0)))</f>
        <v/>
      </c>
      <c r="M22" s="69" t="str" cm="1">
        <f t="array" ref="M22">IF(M$1="","",INDEX(Library!$C$1:$HY$183,ROW(M22)-1,MATCH(M$1,Library!$C$1:$HY$1,0)))</f>
        <v/>
      </c>
      <c r="N22" s="69" t="str" cm="1">
        <f t="array" ref="N22">IF(N$1="","",INDEX(Library!$C$1:$HY$183,ROW(N22)-1,MATCH(N$1,Library!$C$1:$HY$1,0)))</f>
        <v/>
      </c>
      <c r="O22" s="69" t="str" cm="1">
        <f t="array" ref="O22">IF(O$1="","",INDEX(Library!$C$1:$HY$183,ROW(O22)-1,MATCH(O$1,Library!$C$1:$HY$1,0)))</f>
        <v/>
      </c>
      <c r="P22" s="69" t="str" cm="1">
        <f t="array" ref="P22">IF(P$1="","",INDEX(Library!$C$1:$HY$183,ROW(P22)-1,MATCH(P$1,Library!$C$1:$HY$1,0)))</f>
        <v/>
      </c>
      <c r="Q22" s="69" t="str" cm="1">
        <f t="array" ref="Q22">IF(Q$1="","",INDEX(Library!$C$1:$HY$183,ROW(Q22)-1,MATCH(Q$1,Library!$C$1:$HY$1,0)))</f>
        <v/>
      </c>
      <c r="R22" s="69" t="str" cm="1">
        <f t="array" ref="R22">IF(R$1="","",INDEX(Library!$C$1:$HY$183,ROW(R22)-1,MATCH(R$1,Library!$C$1:$HY$1,0)))</f>
        <v/>
      </c>
      <c r="S22" s="69" t="str" cm="1">
        <f t="array" ref="S22">IF(S$1="","",INDEX(Library!$C$1:$HY$183,ROW(S22)-1,MATCH(S$1,Library!$C$1:$HY$1,0)))</f>
        <v/>
      </c>
      <c r="T22" s="69" t="str" cm="1">
        <f t="array" ref="T22">IF(T$1="","",INDEX(Library!$C$1:$HY$183,ROW(T22)-1,MATCH(T$1,Library!$C$1:$HY$1,0)))</f>
        <v/>
      </c>
      <c r="U22" s="69" t="str" cm="1">
        <f t="array" ref="U22">IF(U$1="","",INDEX(Library!$C$1:$HY$183,ROW(U22)-1,MATCH(U$1,Library!$C$1:$HY$1,0)))</f>
        <v/>
      </c>
      <c r="V22" s="69" t="str" cm="1">
        <f t="array" ref="V22">IF(V$1="","",INDEX(Library!$C$1:$HY$183,ROW(V22)-1,MATCH(V$1,Library!$C$1:$HY$1,0)))</f>
        <v/>
      </c>
      <c r="W22" s="69" t="str" cm="1">
        <f t="array" ref="W22">IF(W$1="","",INDEX(Library!$C$1:$HY$183,ROW(W22)-1,MATCH(W$1,Library!$C$1:$HY$1,0)))</f>
        <v/>
      </c>
      <c r="X22" s="69" t="str" cm="1">
        <f t="array" ref="X22">IF(X$1="","",INDEX(Library!$C$1:$HY$183,ROW(X22)-1,MATCH(X$1,Library!$C$1:$HY$1,0)))</f>
        <v/>
      </c>
      <c r="Y22" s="69" t="str" cm="1">
        <f t="array" ref="Y22">IF(Y$1="","",INDEX(Library!$C$1:$HY$183,ROW(Y22)-1,MATCH(Y$1,Library!$C$1:$HY$1,0)))</f>
        <v/>
      </c>
      <c r="Z22" s="69" t="str" cm="1">
        <f t="array" ref="Z22">IF(Z$1="","",INDEX(Library!$C$1:$HY$183,ROW(Z22)-1,MATCH(Z$1,Library!$C$1:$HY$1,0)))</f>
        <v/>
      </c>
      <c r="AA22" s="69" t="str" cm="1">
        <f t="array" ref="AA22">IF(AA$1="","",INDEX(Library!$C$1:$HY$183,ROW(AA22)-1,MATCH(AA$1,Library!$C$1:$HY$1,0)))</f>
        <v/>
      </c>
      <c r="AB22" s="69" t="str" cm="1">
        <f t="array" ref="AB22">IF(AB$1="","",INDEX(Library!$C$1:$HY$183,ROW(AB22)-1,MATCH(AB$1,Library!$C$1:$HY$1,0)))</f>
        <v/>
      </c>
      <c r="AC22" s="69" t="str" cm="1">
        <f t="array" ref="AC22">IF(AC$1="","",INDEX(Library!$C$1:$HY$183,ROW(AC22)-1,MATCH(AC$1,Library!$C$1:$HY$1,0)))</f>
        <v/>
      </c>
      <c r="AD22" s="69" t="str" cm="1">
        <f t="array" ref="AD22">IF(AD$1="","",INDEX(Library!$C$1:$HY$183,ROW(AD22)-1,MATCH(AD$1,Library!$C$1:$HY$1,0)))</f>
        <v/>
      </c>
      <c r="AE22" s="69" t="str" cm="1">
        <f t="array" ref="AE22">IF(AE$1="","",INDEX(Library!$C$1:$HY$183,ROW(AE22)-1,MATCH(AE$1,Library!$C$1:$HY$1,0)))</f>
        <v/>
      </c>
      <c r="AF22" s="69" t="str" cm="1">
        <f t="array" ref="AF22">IF(AF$1="","",INDEX(Library!$C$1:$HY$183,ROW(AF22)-1,MATCH(AF$1,Library!$C$1:$HY$1,0)))</f>
        <v/>
      </c>
      <c r="AG22" s="69" t="str" cm="1">
        <f t="array" ref="AG22">IF(AG$1="","",INDEX(Library!$C$1:$HY$183,ROW(AG22)-1,MATCH(AG$1,Library!$C$1:$HY$1,0)))</f>
        <v/>
      </c>
      <c r="AH22" s="69" t="str" cm="1">
        <f t="array" ref="AH22">IF(AH$1="","",INDEX(Library!$C$1:$HY$183,ROW(AH22)-1,MATCH(AH$1,Library!$C$1:$HY$1,0)))</f>
        <v/>
      </c>
      <c r="AI22" s="69" t="str" cm="1">
        <f t="array" ref="AI22">IF(AI$1="","",INDEX(Library!$C$1:$HY$183,ROW(AI22)-1,MATCH(AI$1,Library!$C$1:$HY$1,0)))</f>
        <v/>
      </c>
      <c r="AJ22" s="69" t="str" cm="1">
        <f t="array" ref="AJ22">IF(AJ$1="","",INDEX(Library!$C$1:$HY$183,ROW(AJ22)-1,MATCH(AJ$1,Library!$C$1:$HY$1,0)))</f>
        <v/>
      </c>
      <c r="AK22" s="69" t="str" cm="1">
        <f t="array" ref="AK22">IF(AK$1="","",INDEX(Library!$C$1:$HY$183,ROW(AK22)-1,MATCH(AK$1,Library!$C$1:$HY$1,0)))</f>
        <v/>
      </c>
      <c r="AL22" s="69" t="str" cm="1">
        <f t="array" ref="AL22">IF(AL$1="","",INDEX(Library!$C$1:$HY$183,ROW(AL22)-1,MATCH(AL$1,Library!$C$1:$HY$1,0)))</f>
        <v/>
      </c>
      <c r="AM22" s="69" t="str" cm="1">
        <f t="array" ref="AM22">IF(AM$1="","",INDEX(Library!$C$1:$HY$183,ROW(AM22)-1,MATCH(AM$1,Library!$C$1:$HY$1,0)))</f>
        <v/>
      </c>
      <c r="AN22" s="69" t="str" cm="1">
        <f t="array" ref="AN22">IF(AN$1="","",INDEX(Library!$C$1:$HY$183,ROW(AN22)-1,MATCH(AN$1,Library!$C$1:$HY$1,0)))</f>
        <v/>
      </c>
      <c r="AO22" s="69" t="str" cm="1">
        <f t="array" ref="AO22">IF(AO$1="","",INDEX(Library!$C$1:$HY$183,ROW(AO22)-1,MATCH(AO$1,Library!$C$1:$HY$1,0)))</f>
        <v/>
      </c>
      <c r="AP22" s="69" t="str" cm="1">
        <f t="array" ref="AP22">IF(AP$1="","",INDEX(Library!$C$1:$HY$183,ROW(AP22)-1,MATCH(AP$1,Library!$C$1:$HY$1,0)))</f>
        <v/>
      </c>
      <c r="AQ22" s="69" t="str" cm="1">
        <f t="array" ref="AQ22">IF(AQ$1="","",INDEX(Library!$C$1:$HY$183,ROW(AQ22)-1,MATCH(AQ$1,Library!$C$1:$HY$1,0)))</f>
        <v/>
      </c>
      <c r="AR22" s="69" t="str" cm="1">
        <f t="array" ref="AR22">IF(AR$1="","",INDEX(Library!$C$1:$HY$183,ROW(AR22)-1,MATCH(AR$1,Library!$C$1:$HY$1,0)))</f>
        <v/>
      </c>
      <c r="AS22" s="69" t="str" cm="1">
        <f t="array" ref="AS22">IF(AS$1="","",INDEX(Library!$C$1:$HY$183,ROW(AS22)-1,MATCH(AS$1,Library!$C$1:$HY$1,0)))</f>
        <v/>
      </c>
      <c r="AT22" s="69" t="str" cm="1">
        <f t="array" ref="AT22">IF(AT$1="","",INDEX(Library!$C$1:$HY$183,ROW(AT22)-1,MATCH(AT$1,Library!$C$1:$HY$1,0)))</f>
        <v/>
      </c>
      <c r="AU22" s="69" t="str" cm="1">
        <f t="array" ref="AU22">IF(AU$1="","",INDEX(Library!$C$1:$HY$183,ROW(AU22)-1,MATCH(AU$1,Library!$C$1:$HY$1,0)))</f>
        <v/>
      </c>
      <c r="AV22" s="69" t="str" cm="1">
        <f t="array" ref="AV22">IF(AV$1="","",INDEX(Library!$C$1:$HY$183,ROW(AV22)-1,MATCH(AV$1,Library!$C$1:$HY$1,0)))</f>
        <v/>
      </c>
      <c r="AW22" s="69" t="str" cm="1">
        <f t="array" ref="AW22">IF(AW$1="","",INDEX(Library!$C$1:$HY$183,ROW(AW22)-1,MATCH(AW$1,Library!$C$1:$HY$1,0)))</f>
        <v/>
      </c>
      <c r="AX22" s="69" t="str" cm="1">
        <f t="array" ref="AX22">IF(AX$1="","",INDEX(Library!$C$1:$HY$183,ROW(AX22)-1,MATCH(AX$1,Library!$C$1:$HY$1,0)))</f>
        <v/>
      </c>
      <c r="AY22" s="69" t="str" cm="1">
        <f t="array" ref="AY22">IF(AY$1="","",INDEX(Library!$C$1:$HY$183,ROW(AY22)-1,MATCH(AY$1,Library!$C$1:$HY$1,0)))</f>
        <v/>
      </c>
      <c r="AZ22" s="69" t="str" cm="1">
        <f t="array" ref="AZ22">IF(AZ$1="","",INDEX(Library!$C$1:$HY$183,ROW(AZ22)-1,MATCH(AZ$1,Library!$C$1:$HY$1,0)))</f>
        <v/>
      </c>
      <c r="BA22" s="69" t="str" cm="1">
        <f t="array" ref="BA22">IF(BA$1="","",INDEX(Library!$C$1:$HY$183,ROW(BA22)-1,MATCH(BA$1,Library!$C$1:$HY$1,0)))</f>
        <v/>
      </c>
      <c r="BB22" s="69" t="str" cm="1">
        <f t="array" ref="BB22">IF(BB$1="","",INDEX(Library!$C$1:$HY$183,ROW(BB22)-1,MATCH(BB$1,Library!$C$1:$HY$1,0)))</f>
        <v/>
      </c>
      <c r="BC22" s="69" t="str" cm="1">
        <f t="array" ref="BC22">IF(BC$1="","",INDEX(Library!$C$1:$HY$183,ROW(BC22)-1,MATCH(BC$1,Library!$C$1:$HY$1,0)))</f>
        <v/>
      </c>
      <c r="BD22" s="69" t="str" cm="1">
        <f t="array" ref="BD22">IF(BD$1="","",INDEX(Library!$C$1:$HY$183,ROW(BD22)-1,MATCH(BD$1,Library!$C$1:$HY$1,0)))</f>
        <v/>
      </c>
      <c r="BE22" s="69" t="str" cm="1">
        <f t="array" ref="BE22">IF(BE$1="","",INDEX(Library!$C$1:$HY$183,ROW(BE22)-1,MATCH(BE$1,Library!$C$1:$HY$1,0)))</f>
        <v/>
      </c>
      <c r="BF22" s="69" t="str" cm="1">
        <f t="array" ref="BF22">IF(BF$1="","",INDEX(Library!$C$1:$HY$183,ROW(BF22)-1,MATCH(BF$1,Library!$C$1:$HY$1,0)))</f>
        <v/>
      </c>
      <c r="BG22" s="69" t="str" cm="1">
        <f t="array" ref="BG22">IF(BG$1="","",INDEX(Library!$C$1:$HY$183,ROW(BG22)-1,MATCH(BG$1,Library!$C$1:$HY$1,0)))</f>
        <v/>
      </c>
      <c r="BH22" s="69" t="str" cm="1">
        <f t="array" ref="BH22">IF(BH$1="","",INDEX(Library!$C$1:$HY$183,ROW(BH22)-1,MATCH(BH$1,Library!$C$1:$HY$1,0)))</f>
        <v/>
      </c>
      <c r="BI22" s="69" t="str" cm="1">
        <f t="array" ref="BI22">IF(BI$1="","",INDEX(Library!$C$1:$HY$183,ROW(BI22)-1,MATCH(BI$1,Library!$C$1:$HY$1,0)))</f>
        <v/>
      </c>
      <c r="BJ22" s="69" cm="1">
        <f t="array" ref="BJ22">IF(BJ$1="","",INDEX(Library!$C$1:$HY$183,ROW(BJ22)-1,MATCH(BJ$1,Library!$C$1:$HY$1,0)))</f>
        <v>0</v>
      </c>
      <c r="BK22" s="69" cm="1">
        <f t="array" ref="BK22">IF(BK$1="","",INDEX(Library!$C$1:$HY$183,ROW(BK22)-1,MATCH(BK$1,Library!$C$1:$HY$1,0)))</f>
        <v>0</v>
      </c>
      <c r="BL22" s="69" cm="1">
        <f t="array" ref="BL22">IF(BL$1="","",INDEX(Library!$C$1:$HY$183,ROW(BL22)-1,MATCH(BL$1,Library!$C$1:$HY$1,0)))</f>
        <v>0</v>
      </c>
      <c r="BM22" s="69" cm="1">
        <f t="array" ref="BM22">IF(BM$1="","",INDEX(Library!$C$1:$HY$183,ROW(BM22)-1,MATCH(BM$1,Library!$C$1:$HY$1,0)))</f>
        <v>0</v>
      </c>
      <c r="BN22" s="69" cm="1">
        <f t="array" ref="BN22">IF(BN$1="","",INDEX(Library!$C$1:$HY$183,ROW(BN22)-1,MATCH(BN$1,Library!$C$1:$HY$1,0)))</f>
        <v>0</v>
      </c>
      <c r="BO22" s="69" cm="1">
        <f t="array" ref="BO22">IF(BO$1="","",INDEX(Library!$C$1:$HY$183,ROW(BO22)-1,MATCH(BO$1,Library!$C$1:$HY$1,0)))</f>
        <v>0</v>
      </c>
      <c r="BP22" s="69" t="str" cm="1">
        <f t="array" ref="BP22">IF(BP$1="","",INDEX(AF!$C$15:$J$196,ROW(BP22)-2,MATCH(BP$1,AF!$C$4:$J$4,0)))</f>
        <v/>
      </c>
      <c r="BQ22" s="69" t="str" cm="1">
        <f t="array" ref="BQ22">IF(BQ$1="","",INDEX(AF!$C$15:$J$196,ROW(BQ22)-2,MATCH(BQ$1,AF!$C$4:$J$4,0)))</f>
        <v/>
      </c>
      <c r="BR22" s="69" t="str" cm="1">
        <f t="array" ref="BR22">IF(BR$1="","",INDEX(AF!$C$15:$J$196,ROW(BR22)-2,MATCH(BR$1,AF!$C$4:$J$4,0)))</f>
        <v/>
      </c>
      <c r="BS22" s="69" t="str" cm="1">
        <f t="array" ref="BS22">IF(BS$1="","",INDEX(AF!$C$15:$J$196,ROW(BS22)-2,MATCH(BS$1,AF!$C$4:$J$4,0)))</f>
        <v/>
      </c>
      <c r="BT22" s="69" t="str" cm="1">
        <f t="array" ref="BT22">IF(BT$1="","",INDEX(AF!$C$15:$J$196,ROW(BT22)-2,MATCH(BT$1,AF!$C$4:$J$4,0)))</f>
        <v/>
      </c>
      <c r="BU22" s="69" t="str" cm="1">
        <f t="array" ref="BU22">IF(BU$1="","",INDEX(AF!$C$15:$J$196,ROW(BU22)-2,MATCH(BU$1,AF!$C$4:$J$4,0)))</f>
        <v/>
      </c>
      <c r="BV22" s="69" t="str" cm="1">
        <f t="array" ref="BV22">IF(BV$1="","",INDEX(AF!$C$15:$J$196,ROW(BV22)-2,MATCH(BV$1,AF!$C$4:$J$4,0)))</f>
        <v/>
      </c>
      <c r="BW22" s="69" t="str" cm="1">
        <f t="array" ref="BW22">IF(BW$1="","",INDEX(AF!$C$15:$J$196,ROW(BW22)-2,MATCH(BW$1,AF!$C$4:$J$4,0)))</f>
        <v/>
      </c>
      <c r="BX22" s="156">
        <v>0</v>
      </c>
    </row>
    <row r="23" spans="1:76" s="68" customFormat="1" ht="14.25" customHeight="1" x14ac:dyDescent="0.25">
      <c r="A23" s="216">
        <v>320695</v>
      </c>
      <c r="B23" s="69" t="str" cm="1">
        <f t="array" ref="B23">IF(B$1="","",INDEX(Library!$C$1:$HY$183,ROW(B23)-1,MATCH(B$1,Library!$C$1:$HY$1,0)))</f>
        <v/>
      </c>
      <c r="C23" s="69" t="str" cm="1">
        <f t="array" ref="C23">IF(C$1="","",INDEX(Library!$C$1:$HY$183,ROW(C23)-1,MATCH(C$1,Library!$C$1:$HY$1,0)))</f>
        <v/>
      </c>
      <c r="D23" s="69" t="str" cm="1">
        <f t="array" ref="D23">IF(D$1="","",INDEX(Library!$C$1:$HY$183,ROW(D23)-1,MATCH(D$1,Library!$C$1:$HY$1,0)))</f>
        <v/>
      </c>
      <c r="E23" s="69" t="str" cm="1">
        <f t="array" ref="E23">IF(E$1="","",INDEX(Library!$C$1:$HY$183,ROW(E23)-1,MATCH(E$1,Library!$C$1:$HY$1,0)))</f>
        <v/>
      </c>
      <c r="F23" s="69" t="str" cm="1">
        <f t="array" ref="F23">IF(F$1="","",INDEX(Library!$C$1:$HY$183,ROW(F23)-1,MATCH(F$1,Library!$C$1:$HY$1,0)))</f>
        <v/>
      </c>
      <c r="G23" s="69" t="str" cm="1">
        <f t="array" ref="G23">IF(G$1="","",INDEX(Library!$C$1:$HY$183,ROW(G23)-1,MATCH(G$1,Library!$C$1:$HY$1,0)))</f>
        <v/>
      </c>
      <c r="H23" s="69" t="str" cm="1">
        <f t="array" ref="H23">IF(H$1="","",INDEX(Library!$C$1:$HY$183,ROW(H23)-1,MATCH(H$1,Library!$C$1:$HY$1,0)))</f>
        <v/>
      </c>
      <c r="I23" s="69" t="str" cm="1">
        <f t="array" ref="I23">IF(I$1="","",INDEX(Library!$C$1:$HY$183,ROW(I23)-1,MATCH(I$1,Library!$C$1:$HY$1,0)))</f>
        <v/>
      </c>
      <c r="J23" s="69" t="str" cm="1">
        <f t="array" ref="J23">IF(J$1="","",INDEX(Library!$C$1:$HY$183,ROW(J23)-1,MATCH(J$1,Library!$C$1:$HY$1,0)))</f>
        <v/>
      </c>
      <c r="K23" s="69" t="str" cm="1">
        <f t="array" ref="K23">IF(K$1="","",INDEX(Library!$C$1:$HY$183,ROW(K23)-1,MATCH(K$1,Library!$C$1:$HY$1,0)))</f>
        <v/>
      </c>
      <c r="L23" s="69" t="str" cm="1">
        <f t="array" ref="L23">IF(L$1="","",INDEX(Library!$C$1:$HY$183,ROW(L23)-1,MATCH(L$1,Library!$C$1:$HY$1,0)))</f>
        <v/>
      </c>
      <c r="M23" s="69" t="str" cm="1">
        <f t="array" ref="M23">IF(M$1="","",INDEX(Library!$C$1:$HY$183,ROW(M23)-1,MATCH(M$1,Library!$C$1:$HY$1,0)))</f>
        <v/>
      </c>
      <c r="N23" s="69" t="str" cm="1">
        <f t="array" ref="N23">IF(N$1="","",INDEX(Library!$C$1:$HY$183,ROW(N23)-1,MATCH(N$1,Library!$C$1:$HY$1,0)))</f>
        <v/>
      </c>
      <c r="O23" s="69" t="str" cm="1">
        <f t="array" ref="O23">IF(O$1="","",INDEX(Library!$C$1:$HY$183,ROW(O23)-1,MATCH(O$1,Library!$C$1:$HY$1,0)))</f>
        <v/>
      </c>
      <c r="P23" s="69" t="str" cm="1">
        <f t="array" ref="P23">IF(P$1="","",INDEX(Library!$C$1:$HY$183,ROW(P23)-1,MATCH(P$1,Library!$C$1:$HY$1,0)))</f>
        <v/>
      </c>
      <c r="Q23" s="69" t="str" cm="1">
        <f t="array" ref="Q23">IF(Q$1="","",INDEX(Library!$C$1:$HY$183,ROW(Q23)-1,MATCH(Q$1,Library!$C$1:$HY$1,0)))</f>
        <v/>
      </c>
      <c r="R23" s="69" t="str" cm="1">
        <f t="array" ref="R23">IF(R$1="","",INDEX(Library!$C$1:$HY$183,ROW(R23)-1,MATCH(R$1,Library!$C$1:$HY$1,0)))</f>
        <v/>
      </c>
      <c r="S23" s="69" t="str" cm="1">
        <f t="array" ref="S23">IF(S$1="","",INDEX(Library!$C$1:$HY$183,ROW(S23)-1,MATCH(S$1,Library!$C$1:$HY$1,0)))</f>
        <v/>
      </c>
      <c r="T23" s="69" t="str" cm="1">
        <f t="array" ref="T23">IF(T$1="","",INDEX(Library!$C$1:$HY$183,ROW(T23)-1,MATCH(T$1,Library!$C$1:$HY$1,0)))</f>
        <v/>
      </c>
      <c r="U23" s="69" t="str" cm="1">
        <f t="array" ref="U23">IF(U$1="","",INDEX(Library!$C$1:$HY$183,ROW(U23)-1,MATCH(U$1,Library!$C$1:$HY$1,0)))</f>
        <v/>
      </c>
      <c r="V23" s="69" t="str" cm="1">
        <f t="array" ref="V23">IF(V$1="","",INDEX(Library!$C$1:$HY$183,ROW(V23)-1,MATCH(V$1,Library!$C$1:$HY$1,0)))</f>
        <v/>
      </c>
      <c r="W23" s="69" t="str" cm="1">
        <f t="array" ref="W23">IF(W$1="","",INDEX(Library!$C$1:$HY$183,ROW(W23)-1,MATCH(W$1,Library!$C$1:$HY$1,0)))</f>
        <v/>
      </c>
      <c r="X23" s="69" t="str" cm="1">
        <f t="array" ref="X23">IF(X$1="","",INDEX(Library!$C$1:$HY$183,ROW(X23)-1,MATCH(X$1,Library!$C$1:$HY$1,0)))</f>
        <v/>
      </c>
      <c r="Y23" s="69" t="str" cm="1">
        <f t="array" ref="Y23">IF(Y$1="","",INDEX(Library!$C$1:$HY$183,ROW(Y23)-1,MATCH(Y$1,Library!$C$1:$HY$1,0)))</f>
        <v/>
      </c>
      <c r="Z23" s="69" t="str" cm="1">
        <f t="array" ref="Z23">IF(Z$1="","",INDEX(Library!$C$1:$HY$183,ROW(Z23)-1,MATCH(Z$1,Library!$C$1:$HY$1,0)))</f>
        <v/>
      </c>
      <c r="AA23" s="69" t="str" cm="1">
        <f t="array" ref="AA23">IF(AA$1="","",INDEX(Library!$C$1:$HY$183,ROW(AA23)-1,MATCH(AA$1,Library!$C$1:$HY$1,0)))</f>
        <v/>
      </c>
      <c r="AB23" s="69" t="str" cm="1">
        <f t="array" ref="AB23">IF(AB$1="","",INDEX(Library!$C$1:$HY$183,ROW(AB23)-1,MATCH(AB$1,Library!$C$1:$HY$1,0)))</f>
        <v/>
      </c>
      <c r="AC23" s="69" t="str" cm="1">
        <f t="array" ref="AC23">IF(AC$1="","",INDEX(Library!$C$1:$HY$183,ROW(AC23)-1,MATCH(AC$1,Library!$C$1:$HY$1,0)))</f>
        <v/>
      </c>
      <c r="AD23" s="69" t="str" cm="1">
        <f t="array" ref="AD23">IF(AD$1="","",INDEX(Library!$C$1:$HY$183,ROW(AD23)-1,MATCH(AD$1,Library!$C$1:$HY$1,0)))</f>
        <v/>
      </c>
      <c r="AE23" s="69" t="str" cm="1">
        <f t="array" ref="AE23">IF(AE$1="","",INDEX(Library!$C$1:$HY$183,ROW(AE23)-1,MATCH(AE$1,Library!$C$1:$HY$1,0)))</f>
        <v/>
      </c>
      <c r="AF23" s="69" t="str" cm="1">
        <f t="array" ref="AF23">IF(AF$1="","",INDEX(Library!$C$1:$HY$183,ROW(AF23)-1,MATCH(AF$1,Library!$C$1:$HY$1,0)))</f>
        <v/>
      </c>
      <c r="AG23" s="69" t="str" cm="1">
        <f t="array" ref="AG23">IF(AG$1="","",INDEX(Library!$C$1:$HY$183,ROW(AG23)-1,MATCH(AG$1,Library!$C$1:$HY$1,0)))</f>
        <v/>
      </c>
      <c r="AH23" s="69" t="str" cm="1">
        <f t="array" ref="AH23">IF(AH$1="","",INDEX(Library!$C$1:$HY$183,ROW(AH23)-1,MATCH(AH$1,Library!$C$1:$HY$1,0)))</f>
        <v/>
      </c>
      <c r="AI23" s="69" t="str" cm="1">
        <f t="array" ref="AI23">IF(AI$1="","",INDEX(Library!$C$1:$HY$183,ROW(AI23)-1,MATCH(AI$1,Library!$C$1:$HY$1,0)))</f>
        <v/>
      </c>
      <c r="AJ23" s="69" t="str" cm="1">
        <f t="array" ref="AJ23">IF(AJ$1="","",INDEX(Library!$C$1:$HY$183,ROW(AJ23)-1,MATCH(AJ$1,Library!$C$1:$HY$1,0)))</f>
        <v/>
      </c>
      <c r="AK23" s="69" t="str" cm="1">
        <f t="array" ref="AK23">IF(AK$1="","",INDEX(Library!$C$1:$HY$183,ROW(AK23)-1,MATCH(AK$1,Library!$C$1:$HY$1,0)))</f>
        <v/>
      </c>
      <c r="AL23" s="69" t="str" cm="1">
        <f t="array" ref="AL23">IF(AL$1="","",INDEX(Library!$C$1:$HY$183,ROW(AL23)-1,MATCH(AL$1,Library!$C$1:$HY$1,0)))</f>
        <v/>
      </c>
      <c r="AM23" s="69" t="str" cm="1">
        <f t="array" ref="AM23">IF(AM$1="","",INDEX(Library!$C$1:$HY$183,ROW(AM23)-1,MATCH(AM$1,Library!$C$1:$HY$1,0)))</f>
        <v/>
      </c>
      <c r="AN23" s="69" t="str" cm="1">
        <f t="array" ref="AN23">IF(AN$1="","",INDEX(Library!$C$1:$HY$183,ROW(AN23)-1,MATCH(AN$1,Library!$C$1:$HY$1,0)))</f>
        <v/>
      </c>
      <c r="AO23" s="69" t="str" cm="1">
        <f t="array" ref="AO23">IF(AO$1="","",INDEX(Library!$C$1:$HY$183,ROW(AO23)-1,MATCH(AO$1,Library!$C$1:$HY$1,0)))</f>
        <v/>
      </c>
      <c r="AP23" s="69" t="str" cm="1">
        <f t="array" ref="AP23">IF(AP$1="","",INDEX(Library!$C$1:$HY$183,ROW(AP23)-1,MATCH(AP$1,Library!$C$1:$HY$1,0)))</f>
        <v/>
      </c>
      <c r="AQ23" s="69" t="str" cm="1">
        <f t="array" ref="AQ23">IF(AQ$1="","",INDEX(Library!$C$1:$HY$183,ROW(AQ23)-1,MATCH(AQ$1,Library!$C$1:$HY$1,0)))</f>
        <v/>
      </c>
      <c r="AR23" s="69" t="str" cm="1">
        <f t="array" ref="AR23">IF(AR$1="","",INDEX(Library!$C$1:$HY$183,ROW(AR23)-1,MATCH(AR$1,Library!$C$1:$HY$1,0)))</f>
        <v/>
      </c>
      <c r="AS23" s="69" t="str" cm="1">
        <f t="array" ref="AS23">IF(AS$1="","",INDEX(Library!$C$1:$HY$183,ROW(AS23)-1,MATCH(AS$1,Library!$C$1:$HY$1,0)))</f>
        <v/>
      </c>
      <c r="AT23" s="69" t="str" cm="1">
        <f t="array" ref="AT23">IF(AT$1="","",INDEX(Library!$C$1:$HY$183,ROW(AT23)-1,MATCH(AT$1,Library!$C$1:$HY$1,0)))</f>
        <v/>
      </c>
      <c r="AU23" s="69" t="str" cm="1">
        <f t="array" ref="AU23">IF(AU$1="","",INDEX(Library!$C$1:$HY$183,ROW(AU23)-1,MATCH(AU$1,Library!$C$1:$HY$1,0)))</f>
        <v/>
      </c>
      <c r="AV23" s="69" t="str" cm="1">
        <f t="array" ref="AV23">IF(AV$1="","",INDEX(Library!$C$1:$HY$183,ROW(AV23)-1,MATCH(AV$1,Library!$C$1:$HY$1,0)))</f>
        <v/>
      </c>
      <c r="AW23" s="69" t="str" cm="1">
        <f t="array" ref="AW23">IF(AW$1="","",INDEX(Library!$C$1:$HY$183,ROW(AW23)-1,MATCH(AW$1,Library!$C$1:$HY$1,0)))</f>
        <v/>
      </c>
      <c r="AX23" s="69" t="str" cm="1">
        <f t="array" ref="AX23">IF(AX$1="","",INDEX(Library!$C$1:$HY$183,ROW(AX23)-1,MATCH(AX$1,Library!$C$1:$HY$1,0)))</f>
        <v/>
      </c>
      <c r="AY23" s="69" t="str" cm="1">
        <f t="array" ref="AY23">IF(AY$1="","",INDEX(Library!$C$1:$HY$183,ROW(AY23)-1,MATCH(AY$1,Library!$C$1:$HY$1,0)))</f>
        <v/>
      </c>
      <c r="AZ23" s="69" t="str" cm="1">
        <f t="array" ref="AZ23">IF(AZ$1="","",INDEX(Library!$C$1:$HY$183,ROW(AZ23)-1,MATCH(AZ$1,Library!$C$1:$HY$1,0)))</f>
        <v/>
      </c>
      <c r="BA23" s="69" t="str" cm="1">
        <f t="array" ref="BA23">IF(BA$1="","",INDEX(Library!$C$1:$HY$183,ROW(BA23)-1,MATCH(BA$1,Library!$C$1:$HY$1,0)))</f>
        <v/>
      </c>
      <c r="BB23" s="69" t="str" cm="1">
        <f t="array" ref="BB23">IF(BB$1="","",INDEX(Library!$C$1:$HY$183,ROW(BB23)-1,MATCH(BB$1,Library!$C$1:$HY$1,0)))</f>
        <v/>
      </c>
      <c r="BC23" s="69" t="str" cm="1">
        <f t="array" ref="BC23">IF(BC$1="","",INDEX(Library!$C$1:$HY$183,ROW(BC23)-1,MATCH(BC$1,Library!$C$1:$HY$1,0)))</f>
        <v/>
      </c>
      <c r="BD23" s="69" t="str" cm="1">
        <f t="array" ref="BD23">IF(BD$1="","",INDEX(Library!$C$1:$HY$183,ROW(BD23)-1,MATCH(BD$1,Library!$C$1:$HY$1,0)))</f>
        <v/>
      </c>
      <c r="BE23" s="69" t="str" cm="1">
        <f t="array" ref="BE23">IF(BE$1="","",INDEX(Library!$C$1:$HY$183,ROW(BE23)-1,MATCH(BE$1,Library!$C$1:$HY$1,0)))</f>
        <v/>
      </c>
      <c r="BF23" s="69" t="str" cm="1">
        <f t="array" ref="BF23">IF(BF$1="","",INDEX(Library!$C$1:$HY$183,ROW(BF23)-1,MATCH(BF$1,Library!$C$1:$HY$1,0)))</f>
        <v/>
      </c>
      <c r="BG23" s="69" t="str" cm="1">
        <f t="array" ref="BG23">IF(BG$1="","",INDEX(Library!$C$1:$HY$183,ROW(BG23)-1,MATCH(BG$1,Library!$C$1:$HY$1,0)))</f>
        <v/>
      </c>
      <c r="BH23" s="69" t="str" cm="1">
        <f t="array" ref="BH23">IF(BH$1="","",INDEX(Library!$C$1:$HY$183,ROW(BH23)-1,MATCH(BH$1,Library!$C$1:$HY$1,0)))</f>
        <v/>
      </c>
      <c r="BI23" s="69" t="str" cm="1">
        <f t="array" ref="BI23">IF(BI$1="","",INDEX(Library!$C$1:$HY$183,ROW(BI23)-1,MATCH(BI$1,Library!$C$1:$HY$1,0)))</f>
        <v/>
      </c>
      <c r="BJ23" s="69" cm="1">
        <f t="array" ref="BJ23">IF(BJ$1="","",INDEX(Library!$C$1:$HY$183,ROW(BJ23)-1,MATCH(BJ$1,Library!$C$1:$HY$1,0)))</f>
        <v>0</v>
      </c>
      <c r="BK23" s="69" cm="1">
        <f t="array" ref="BK23">IF(BK$1="","",INDEX(Library!$C$1:$HY$183,ROW(BK23)-1,MATCH(BK$1,Library!$C$1:$HY$1,0)))</f>
        <v>0</v>
      </c>
      <c r="BL23" s="69" cm="1">
        <f t="array" ref="BL23">IF(BL$1="","",INDEX(Library!$C$1:$HY$183,ROW(BL23)-1,MATCH(BL$1,Library!$C$1:$HY$1,0)))</f>
        <v>0</v>
      </c>
      <c r="BM23" s="69" cm="1">
        <f t="array" ref="BM23">IF(BM$1="","",INDEX(Library!$C$1:$HY$183,ROW(BM23)-1,MATCH(BM$1,Library!$C$1:$HY$1,0)))</f>
        <v>0</v>
      </c>
      <c r="BN23" s="69" cm="1">
        <f t="array" ref="BN23">IF(BN$1="","",INDEX(Library!$C$1:$HY$183,ROW(BN23)-1,MATCH(BN$1,Library!$C$1:$HY$1,0)))</f>
        <v>0</v>
      </c>
      <c r="BO23" s="69" cm="1">
        <f t="array" ref="BO23">IF(BO$1="","",INDEX(Library!$C$1:$HY$183,ROW(BO23)-1,MATCH(BO$1,Library!$C$1:$HY$1,0)))</f>
        <v>0</v>
      </c>
      <c r="BP23" s="69" t="str" cm="1">
        <f t="array" ref="BP23">IF(BP$1="","",INDEX(AF!$C$15:$J$196,ROW(BP23)-2,MATCH(BP$1,AF!$C$4:$J$4,0)))</f>
        <v/>
      </c>
      <c r="BQ23" s="69" t="str" cm="1">
        <f t="array" ref="BQ23">IF(BQ$1="","",INDEX(AF!$C$15:$J$196,ROW(BQ23)-2,MATCH(BQ$1,AF!$C$4:$J$4,0)))</f>
        <v/>
      </c>
      <c r="BR23" s="69" t="str" cm="1">
        <f t="array" ref="BR23">IF(BR$1="","",INDEX(AF!$C$15:$J$196,ROW(BR23)-2,MATCH(BR$1,AF!$C$4:$J$4,0)))</f>
        <v/>
      </c>
      <c r="BS23" s="69" t="str" cm="1">
        <f t="array" ref="BS23">IF(BS$1="","",INDEX(AF!$C$15:$J$196,ROW(BS23)-2,MATCH(BS$1,AF!$C$4:$J$4,0)))</f>
        <v/>
      </c>
      <c r="BT23" s="69" t="str" cm="1">
        <f t="array" ref="BT23">IF(BT$1="","",INDEX(AF!$C$15:$J$196,ROW(BT23)-2,MATCH(BT$1,AF!$C$4:$J$4,0)))</f>
        <v/>
      </c>
      <c r="BU23" s="69" t="str" cm="1">
        <f t="array" ref="BU23">IF(BU$1="","",INDEX(AF!$C$15:$J$196,ROW(BU23)-2,MATCH(BU$1,AF!$C$4:$J$4,0)))</f>
        <v/>
      </c>
      <c r="BV23" s="69" t="str" cm="1">
        <f t="array" ref="BV23">IF(BV$1="","",INDEX(AF!$C$15:$J$196,ROW(BV23)-2,MATCH(BV$1,AF!$C$4:$J$4,0)))</f>
        <v/>
      </c>
      <c r="BW23" s="69" t="str" cm="1">
        <f t="array" ref="BW23">IF(BW$1="","",INDEX(AF!$C$15:$J$196,ROW(BW23)-2,MATCH(BW$1,AF!$C$4:$J$4,0)))</f>
        <v/>
      </c>
      <c r="BX23" s="156">
        <v>0</v>
      </c>
    </row>
    <row r="24" spans="1:76" s="68" customFormat="1" ht="14.25" customHeight="1" x14ac:dyDescent="0.25">
      <c r="A24" s="216">
        <v>320706</v>
      </c>
      <c r="B24" s="69" t="str" cm="1">
        <f t="array" ref="B24">IF(B$1="","",INDEX(Library!$C$1:$HY$183,ROW(B24)-1,MATCH(B$1,Library!$C$1:$HY$1,0)))</f>
        <v/>
      </c>
      <c r="C24" s="69" t="str" cm="1">
        <f t="array" ref="C24">IF(C$1="","",INDEX(Library!$C$1:$HY$183,ROW(C24)-1,MATCH(C$1,Library!$C$1:$HY$1,0)))</f>
        <v/>
      </c>
      <c r="D24" s="69" t="str" cm="1">
        <f t="array" ref="D24">IF(D$1="","",INDEX(Library!$C$1:$HY$183,ROW(D24)-1,MATCH(D$1,Library!$C$1:$HY$1,0)))</f>
        <v/>
      </c>
      <c r="E24" s="69" t="str" cm="1">
        <f t="array" ref="E24">IF(E$1="","",INDEX(Library!$C$1:$HY$183,ROW(E24)-1,MATCH(E$1,Library!$C$1:$HY$1,0)))</f>
        <v/>
      </c>
      <c r="F24" s="69" t="str" cm="1">
        <f t="array" ref="F24">IF(F$1="","",INDEX(Library!$C$1:$HY$183,ROW(F24)-1,MATCH(F$1,Library!$C$1:$HY$1,0)))</f>
        <v/>
      </c>
      <c r="G24" s="69" t="str" cm="1">
        <f t="array" ref="G24">IF(G$1="","",INDEX(Library!$C$1:$HY$183,ROW(G24)-1,MATCH(G$1,Library!$C$1:$HY$1,0)))</f>
        <v/>
      </c>
      <c r="H24" s="69" t="str" cm="1">
        <f t="array" ref="H24">IF(H$1="","",INDEX(Library!$C$1:$HY$183,ROW(H24)-1,MATCH(H$1,Library!$C$1:$HY$1,0)))</f>
        <v/>
      </c>
      <c r="I24" s="69" t="str" cm="1">
        <f t="array" ref="I24">IF(I$1="","",INDEX(Library!$C$1:$HY$183,ROW(I24)-1,MATCH(I$1,Library!$C$1:$HY$1,0)))</f>
        <v/>
      </c>
      <c r="J24" s="69" t="str" cm="1">
        <f t="array" ref="J24">IF(J$1="","",INDEX(Library!$C$1:$HY$183,ROW(J24)-1,MATCH(J$1,Library!$C$1:$HY$1,0)))</f>
        <v/>
      </c>
      <c r="K24" s="69" t="str" cm="1">
        <f t="array" ref="K24">IF(K$1="","",INDEX(Library!$C$1:$HY$183,ROW(K24)-1,MATCH(K$1,Library!$C$1:$HY$1,0)))</f>
        <v/>
      </c>
      <c r="L24" s="69" t="str" cm="1">
        <f t="array" ref="L24">IF(L$1="","",INDEX(Library!$C$1:$HY$183,ROW(L24)-1,MATCH(L$1,Library!$C$1:$HY$1,0)))</f>
        <v/>
      </c>
      <c r="M24" s="69" t="str" cm="1">
        <f t="array" ref="M24">IF(M$1="","",INDEX(Library!$C$1:$HY$183,ROW(M24)-1,MATCH(M$1,Library!$C$1:$HY$1,0)))</f>
        <v/>
      </c>
      <c r="N24" s="69" t="str" cm="1">
        <f t="array" ref="N24">IF(N$1="","",INDEX(Library!$C$1:$HY$183,ROW(N24)-1,MATCH(N$1,Library!$C$1:$HY$1,0)))</f>
        <v/>
      </c>
      <c r="O24" s="69" t="str" cm="1">
        <f t="array" ref="O24">IF(O$1="","",INDEX(Library!$C$1:$HY$183,ROW(O24)-1,MATCH(O$1,Library!$C$1:$HY$1,0)))</f>
        <v/>
      </c>
      <c r="P24" s="69" t="str" cm="1">
        <f t="array" ref="P24">IF(P$1="","",INDEX(Library!$C$1:$HY$183,ROW(P24)-1,MATCH(P$1,Library!$C$1:$HY$1,0)))</f>
        <v/>
      </c>
      <c r="Q24" s="69" t="str" cm="1">
        <f t="array" ref="Q24">IF(Q$1="","",INDEX(Library!$C$1:$HY$183,ROW(Q24)-1,MATCH(Q$1,Library!$C$1:$HY$1,0)))</f>
        <v/>
      </c>
      <c r="R24" s="69" t="str" cm="1">
        <f t="array" ref="R24">IF(R$1="","",INDEX(Library!$C$1:$HY$183,ROW(R24)-1,MATCH(R$1,Library!$C$1:$HY$1,0)))</f>
        <v/>
      </c>
      <c r="S24" s="69" t="str" cm="1">
        <f t="array" ref="S24">IF(S$1="","",INDEX(Library!$C$1:$HY$183,ROW(S24)-1,MATCH(S$1,Library!$C$1:$HY$1,0)))</f>
        <v/>
      </c>
      <c r="T24" s="69" t="str" cm="1">
        <f t="array" ref="T24">IF(T$1="","",INDEX(Library!$C$1:$HY$183,ROW(T24)-1,MATCH(T$1,Library!$C$1:$HY$1,0)))</f>
        <v/>
      </c>
      <c r="U24" s="69" t="str" cm="1">
        <f t="array" ref="U24">IF(U$1="","",INDEX(Library!$C$1:$HY$183,ROW(U24)-1,MATCH(U$1,Library!$C$1:$HY$1,0)))</f>
        <v/>
      </c>
      <c r="V24" s="69" t="str" cm="1">
        <f t="array" ref="V24">IF(V$1="","",INDEX(Library!$C$1:$HY$183,ROW(V24)-1,MATCH(V$1,Library!$C$1:$HY$1,0)))</f>
        <v/>
      </c>
      <c r="W24" s="69" t="str" cm="1">
        <f t="array" ref="W24">IF(W$1="","",INDEX(Library!$C$1:$HY$183,ROW(W24)-1,MATCH(W$1,Library!$C$1:$HY$1,0)))</f>
        <v/>
      </c>
      <c r="X24" s="69" t="str" cm="1">
        <f t="array" ref="X24">IF(X$1="","",INDEX(Library!$C$1:$HY$183,ROW(X24)-1,MATCH(X$1,Library!$C$1:$HY$1,0)))</f>
        <v/>
      </c>
      <c r="Y24" s="69" t="str" cm="1">
        <f t="array" ref="Y24">IF(Y$1="","",INDEX(Library!$C$1:$HY$183,ROW(Y24)-1,MATCH(Y$1,Library!$C$1:$HY$1,0)))</f>
        <v/>
      </c>
      <c r="Z24" s="69" t="str" cm="1">
        <f t="array" ref="Z24">IF(Z$1="","",INDEX(Library!$C$1:$HY$183,ROW(Z24)-1,MATCH(Z$1,Library!$C$1:$HY$1,0)))</f>
        <v/>
      </c>
      <c r="AA24" s="69" t="str" cm="1">
        <f t="array" ref="AA24">IF(AA$1="","",INDEX(Library!$C$1:$HY$183,ROW(AA24)-1,MATCH(AA$1,Library!$C$1:$HY$1,0)))</f>
        <v/>
      </c>
      <c r="AB24" s="69" t="str" cm="1">
        <f t="array" ref="AB24">IF(AB$1="","",INDEX(Library!$C$1:$HY$183,ROW(AB24)-1,MATCH(AB$1,Library!$C$1:$HY$1,0)))</f>
        <v/>
      </c>
      <c r="AC24" s="69" t="str" cm="1">
        <f t="array" ref="AC24">IF(AC$1="","",INDEX(Library!$C$1:$HY$183,ROW(AC24)-1,MATCH(AC$1,Library!$C$1:$HY$1,0)))</f>
        <v/>
      </c>
      <c r="AD24" s="69" t="str" cm="1">
        <f t="array" ref="AD24">IF(AD$1="","",INDEX(Library!$C$1:$HY$183,ROW(AD24)-1,MATCH(AD$1,Library!$C$1:$HY$1,0)))</f>
        <v/>
      </c>
      <c r="AE24" s="69" t="str" cm="1">
        <f t="array" ref="AE24">IF(AE$1="","",INDEX(Library!$C$1:$HY$183,ROW(AE24)-1,MATCH(AE$1,Library!$C$1:$HY$1,0)))</f>
        <v/>
      </c>
      <c r="AF24" s="69" t="str" cm="1">
        <f t="array" ref="AF24">IF(AF$1="","",INDEX(Library!$C$1:$HY$183,ROW(AF24)-1,MATCH(AF$1,Library!$C$1:$HY$1,0)))</f>
        <v/>
      </c>
      <c r="AG24" s="69" t="str" cm="1">
        <f t="array" ref="AG24">IF(AG$1="","",INDEX(Library!$C$1:$HY$183,ROW(AG24)-1,MATCH(AG$1,Library!$C$1:$HY$1,0)))</f>
        <v/>
      </c>
      <c r="AH24" s="69" t="str" cm="1">
        <f t="array" ref="AH24">IF(AH$1="","",INDEX(Library!$C$1:$HY$183,ROW(AH24)-1,MATCH(AH$1,Library!$C$1:$HY$1,0)))</f>
        <v/>
      </c>
      <c r="AI24" s="69" t="str" cm="1">
        <f t="array" ref="AI24">IF(AI$1="","",INDEX(Library!$C$1:$HY$183,ROW(AI24)-1,MATCH(AI$1,Library!$C$1:$HY$1,0)))</f>
        <v/>
      </c>
      <c r="AJ24" s="69" t="str" cm="1">
        <f t="array" ref="AJ24">IF(AJ$1="","",INDEX(Library!$C$1:$HY$183,ROW(AJ24)-1,MATCH(AJ$1,Library!$C$1:$HY$1,0)))</f>
        <v/>
      </c>
      <c r="AK24" s="69" t="str" cm="1">
        <f t="array" ref="AK24">IF(AK$1="","",INDEX(Library!$C$1:$HY$183,ROW(AK24)-1,MATCH(AK$1,Library!$C$1:$HY$1,0)))</f>
        <v/>
      </c>
      <c r="AL24" s="69" t="str" cm="1">
        <f t="array" ref="AL24">IF(AL$1="","",INDEX(Library!$C$1:$HY$183,ROW(AL24)-1,MATCH(AL$1,Library!$C$1:$HY$1,0)))</f>
        <v/>
      </c>
      <c r="AM24" s="69" t="str" cm="1">
        <f t="array" ref="AM24">IF(AM$1="","",INDEX(Library!$C$1:$HY$183,ROW(AM24)-1,MATCH(AM$1,Library!$C$1:$HY$1,0)))</f>
        <v/>
      </c>
      <c r="AN24" s="69" t="str" cm="1">
        <f t="array" ref="AN24">IF(AN$1="","",INDEX(Library!$C$1:$HY$183,ROW(AN24)-1,MATCH(AN$1,Library!$C$1:$HY$1,0)))</f>
        <v/>
      </c>
      <c r="AO24" s="69" t="str" cm="1">
        <f t="array" ref="AO24">IF(AO$1="","",INDEX(Library!$C$1:$HY$183,ROW(AO24)-1,MATCH(AO$1,Library!$C$1:$HY$1,0)))</f>
        <v/>
      </c>
      <c r="AP24" s="69" t="str" cm="1">
        <f t="array" ref="AP24">IF(AP$1="","",INDEX(Library!$C$1:$HY$183,ROW(AP24)-1,MATCH(AP$1,Library!$C$1:$HY$1,0)))</f>
        <v/>
      </c>
      <c r="AQ24" s="69" t="str" cm="1">
        <f t="array" ref="AQ24">IF(AQ$1="","",INDEX(Library!$C$1:$HY$183,ROW(AQ24)-1,MATCH(AQ$1,Library!$C$1:$HY$1,0)))</f>
        <v/>
      </c>
      <c r="AR24" s="69" t="str" cm="1">
        <f t="array" ref="AR24">IF(AR$1="","",INDEX(Library!$C$1:$HY$183,ROW(AR24)-1,MATCH(AR$1,Library!$C$1:$HY$1,0)))</f>
        <v/>
      </c>
      <c r="AS24" s="69" t="str" cm="1">
        <f t="array" ref="AS24">IF(AS$1="","",INDEX(Library!$C$1:$HY$183,ROW(AS24)-1,MATCH(AS$1,Library!$C$1:$HY$1,0)))</f>
        <v/>
      </c>
      <c r="AT24" s="69" t="str" cm="1">
        <f t="array" ref="AT24">IF(AT$1="","",INDEX(Library!$C$1:$HY$183,ROW(AT24)-1,MATCH(AT$1,Library!$C$1:$HY$1,0)))</f>
        <v/>
      </c>
      <c r="AU24" s="69" t="str" cm="1">
        <f t="array" ref="AU24">IF(AU$1="","",INDEX(Library!$C$1:$HY$183,ROW(AU24)-1,MATCH(AU$1,Library!$C$1:$HY$1,0)))</f>
        <v/>
      </c>
      <c r="AV24" s="69" t="str" cm="1">
        <f t="array" ref="AV24">IF(AV$1="","",INDEX(Library!$C$1:$HY$183,ROW(AV24)-1,MATCH(AV$1,Library!$C$1:$HY$1,0)))</f>
        <v/>
      </c>
      <c r="AW24" s="69" t="str" cm="1">
        <f t="array" ref="AW24">IF(AW$1="","",INDEX(Library!$C$1:$HY$183,ROW(AW24)-1,MATCH(AW$1,Library!$C$1:$HY$1,0)))</f>
        <v/>
      </c>
      <c r="AX24" s="69" t="str" cm="1">
        <f t="array" ref="AX24">IF(AX$1="","",INDEX(Library!$C$1:$HY$183,ROW(AX24)-1,MATCH(AX$1,Library!$C$1:$HY$1,0)))</f>
        <v/>
      </c>
      <c r="AY24" s="69" t="str" cm="1">
        <f t="array" ref="AY24">IF(AY$1="","",INDEX(Library!$C$1:$HY$183,ROW(AY24)-1,MATCH(AY$1,Library!$C$1:$HY$1,0)))</f>
        <v/>
      </c>
      <c r="AZ24" s="69" t="str" cm="1">
        <f t="array" ref="AZ24">IF(AZ$1="","",INDEX(Library!$C$1:$HY$183,ROW(AZ24)-1,MATCH(AZ$1,Library!$C$1:$HY$1,0)))</f>
        <v/>
      </c>
      <c r="BA24" s="69" t="str" cm="1">
        <f t="array" ref="BA24">IF(BA$1="","",INDEX(Library!$C$1:$HY$183,ROW(BA24)-1,MATCH(BA$1,Library!$C$1:$HY$1,0)))</f>
        <v/>
      </c>
      <c r="BB24" s="69" t="str" cm="1">
        <f t="array" ref="BB24">IF(BB$1="","",INDEX(Library!$C$1:$HY$183,ROW(BB24)-1,MATCH(BB$1,Library!$C$1:$HY$1,0)))</f>
        <v/>
      </c>
      <c r="BC24" s="69" t="str" cm="1">
        <f t="array" ref="BC24">IF(BC$1="","",INDEX(Library!$C$1:$HY$183,ROW(BC24)-1,MATCH(BC$1,Library!$C$1:$HY$1,0)))</f>
        <v/>
      </c>
      <c r="BD24" s="69" t="str" cm="1">
        <f t="array" ref="BD24">IF(BD$1="","",INDEX(Library!$C$1:$HY$183,ROW(BD24)-1,MATCH(BD$1,Library!$C$1:$HY$1,0)))</f>
        <v/>
      </c>
      <c r="BE24" s="69" t="str" cm="1">
        <f t="array" ref="BE24">IF(BE$1="","",INDEX(Library!$C$1:$HY$183,ROW(BE24)-1,MATCH(BE$1,Library!$C$1:$HY$1,0)))</f>
        <v/>
      </c>
      <c r="BF24" s="69" t="str" cm="1">
        <f t="array" ref="BF24">IF(BF$1="","",INDEX(Library!$C$1:$HY$183,ROW(BF24)-1,MATCH(BF$1,Library!$C$1:$HY$1,0)))</f>
        <v/>
      </c>
      <c r="BG24" s="69" t="str" cm="1">
        <f t="array" ref="BG24">IF(BG$1="","",INDEX(Library!$C$1:$HY$183,ROW(BG24)-1,MATCH(BG$1,Library!$C$1:$HY$1,0)))</f>
        <v/>
      </c>
      <c r="BH24" s="69" t="str" cm="1">
        <f t="array" ref="BH24">IF(BH$1="","",INDEX(Library!$C$1:$HY$183,ROW(BH24)-1,MATCH(BH$1,Library!$C$1:$HY$1,0)))</f>
        <v/>
      </c>
      <c r="BI24" s="69" t="str" cm="1">
        <f t="array" ref="BI24">IF(BI$1="","",INDEX(Library!$C$1:$HY$183,ROW(BI24)-1,MATCH(BI$1,Library!$C$1:$HY$1,0)))</f>
        <v/>
      </c>
      <c r="BJ24" s="69" cm="1">
        <f t="array" ref="BJ24">IF(BJ$1="","",INDEX(Library!$C$1:$HY$183,ROW(BJ24)-1,MATCH(BJ$1,Library!$C$1:$HY$1,0)))</f>
        <v>0</v>
      </c>
      <c r="BK24" s="69" cm="1">
        <f t="array" ref="BK24">IF(BK$1="","",INDEX(Library!$C$1:$HY$183,ROW(BK24)-1,MATCH(BK$1,Library!$C$1:$HY$1,0)))</f>
        <v>0</v>
      </c>
      <c r="BL24" s="69" cm="1">
        <f t="array" ref="BL24">IF(BL$1="","",INDEX(Library!$C$1:$HY$183,ROW(BL24)-1,MATCH(BL$1,Library!$C$1:$HY$1,0)))</f>
        <v>0</v>
      </c>
      <c r="BM24" s="69" cm="1">
        <f t="array" ref="BM24">IF(BM$1="","",INDEX(Library!$C$1:$HY$183,ROW(BM24)-1,MATCH(BM$1,Library!$C$1:$HY$1,0)))</f>
        <v>0</v>
      </c>
      <c r="BN24" s="69" cm="1">
        <f t="array" ref="BN24">IF(BN$1="","",INDEX(Library!$C$1:$HY$183,ROW(BN24)-1,MATCH(BN$1,Library!$C$1:$HY$1,0)))</f>
        <v>0</v>
      </c>
      <c r="BO24" s="69" cm="1">
        <f t="array" ref="BO24">IF(BO$1="","",INDEX(Library!$C$1:$HY$183,ROW(BO24)-1,MATCH(BO$1,Library!$C$1:$HY$1,0)))</f>
        <v>0</v>
      </c>
      <c r="BP24" s="69" t="str" cm="1">
        <f t="array" ref="BP24">IF(BP$1="","",INDEX(AF!$C$15:$J$196,ROW(BP24)-2,MATCH(BP$1,AF!$C$4:$J$4,0)))</f>
        <v/>
      </c>
      <c r="BQ24" s="69" t="str" cm="1">
        <f t="array" ref="BQ24">IF(BQ$1="","",INDEX(AF!$C$15:$J$196,ROW(BQ24)-2,MATCH(BQ$1,AF!$C$4:$J$4,0)))</f>
        <v/>
      </c>
      <c r="BR24" s="69" t="str" cm="1">
        <f t="array" ref="BR24">IF(BR$1="","",INDEX(AF!$C$15:$J$196,ROW(BR24)-2,MATCH(BR$1,AF!$C$4:$J$4,0)))</f>
        <v/>
      </c>
      <c r="BS24" s="69" t="str" cm="1">
        <f t="array" ref="BS24">IF(BS$1="","",INDEX(AF!$C$15:$J$196,ROW(BS24)-2,MATCH(BS$1,AF!$C$4:$J$4,0)))</f>
        <v/>
      </c>
      <c r="BT24" s="69" t="str" cm="1">
        <f t="array" ref="BT24">IF(BT$1="","",INDEX(AF!$C$15:$J$196,ROW(BT24)-2,MATCH(BT$1,AF!$C$4:$J$4,0)))</f>
        <v/>
      </c>
      <c r="BU24" s="69" t="str" cm="1">
        <f t="array" ref="BU24">IF(BU$1="","",INDEX(AF!$C$15:$J$196,ROW(BU24)-2,MATCH(BU$1,AF!$C$4:$J$4,0)))</f>
        <v/>
      </c>
      <c r="BV24" s="69" t="str" cm="1">
        <f t="array" ref="BV24">IF(BV$1="","",INDEX(AF!$C$15:$J$196,ROW(BV24)-2,MATCH(BV$1,AF!$C$4:$J$4,0)))</f>
        <v/>
      </c>
      <c r="BW24" s="69" t="str" cm="1">
        <f t="array" ref="BW24">IF(BW$1="","",INDEX(AF!$C$15:$J$196,ROW(BW24)-2,MATCH(BW$1,AF!$C$4:$J$4,0)))</f>
        <v/>
      </c>
      <c r="BX24" s="156">
        <v>0</v>
      </c>
    </row>
    <row r="25" spans="1:76" s="68" customFormat="1" ht="14.25" customHeight="1" x14ac:dyDescent="0.25">
      <c r="A25" s="216">
        <v>320717</v>
      </c>
      <c r="B25" s="69" t="str" cm="1">
        <f t="array" ref="B25">IF(B$1="","",INDEX(Library!$C$1:$HY$183,ROW(B25)-1,MATCH(B$1,Library!$C$1:$HY$1,0)))</f>
        <v/>
      </c>
      <c r="C25" s="69" t="str" cm="1">
        <f t="array" ref="C25">IF(C$1="","",INDEX(Library!$C$1:$HY$183,ROW(C25)-1,MATCH(C$1,Library!$C$1:$HY$1,0)))</f>
        <v/>
      </c>
      <c r="D25" s="69" t="str" cm="1">
        <f t="array" ref="D25">IF(D$1="","",INDEX(Library!$C$1:$HY$183,ROW(D25)-1,MATCH(D$1,Library!$C$1:$HY$1,0)))</f>
        <v/>
      </c>
      <c r="E25" s="69" t="str" cm="1">
        <f t="array" ref="E25">IF(E$1="","",INDEX(Library!$C$1:$HY$183,ROW(E25)-1,MATCH(E$1,Library!$C$1:$HY$1,0)))</f>
        <v/>
      </c>
      <c r="F25" s="69" t="str" cm="1">
        <f t="array" ref="F25">IF(F$1="","",INDEX(Library!$C$1:$HY$183,ROW(F25)-1,MATCH(F$1,Library!$C$1:$HY$1,0)))</f>
        <v/>
      </c>
      <c r="G25" s="69" t="str" cm="1">
        <f t="array" ref="G25">IF(G$1="","",INDEX(Library!$C$1:$HY$183,ROW(G25)-1,MATCH(G$1,Library!$C$1:$HY$1,0)))</f>
        <v/>
      </c>
      <c r="H25" s="69" t="str" cm="1">
        <f t="array" ref="H25">IF(H$1="","",INDEX(Library!$C$1:$HY$183,ROW(H25)-1,MATCH(H$1,Library!$C$1:$HY$1,0)))</f>
        <v/>
      </c>
      <c r="I25" s="69" t="str" cm="1">
        <f t="array" ref="I25">IF(I$1="","",INDEX(Library!$C$1:$HY$183,ROW(I25)-1,MATCH(I$1,Library!$C$1:$HY$1,0)))</f>
        <v/>
      </c>
      <c r="J25" s="69" t="str" cm="1">
        <f t="array" ref="J25">IF(J$1="","",INDEX(Library!$C$1:$HY$183,ROW(J25)-1,MATCH(J$1,Library!$C$1:$HY$1,0)))</f>
        <v/>
      </c>
      <c r="K25" s="69" t="str" cm="1">
        <f t="array" ref="K25">IF(K$1="","",INDEX(Library!$C$1:$HY$183,ROW(K25)-1,MATCH(K$1,Library!$C$1:$HY$1,0)))</f>
        <v/>
      </c>
      <c r="L25" s="69" t="str" cm="1">
        <f t="array" ref="L25">IF(L$1="","",INDEX(Library!$C$1:$HY$183,ROW(L25)-1,MATCH(L$1,Library!$C$1:$HY$1,0)))</f>
        <v/>
      </c>
      <c r="M25" s="69" t="str" cm="1">
        <f t="array" ref="M25">IF(M$1="","",INDEX(Library!$C$1:$HY$183,ROW(M25)-1,MATCH(M$1,Library!$C$1:$HY$1,0)))</f>
        <v/>
      </c>
      <c r="N25" s="69" t="str" cm="1">
        <f t="array" ref="N25">IF(N$1="","",INDEX(Library!$C$1:$HY$183,ROW(N25)-1,MATCH(N$1,Library!$C$1:$HY$1,0)))</f>
        <v/>
      </c>
      <c r="O25" s="69" t="str" cm="1">
        <f t="array" ref="O25">IF(O$1="","",INDEX(Library!$C$1:$HY$183,ROW(O25)-1,MATCH(O$1,Library!$C$1:$HY$1,0)))</f>
        <v/>
      </c>
      <c r="P25" s="69" t="str" cm="1">
        <f t="array" ref="P25">IF(P$1="","",INDEX(Library!$C$1:$HY$183,ROW(P25)-1,MATCH(P$1,Library!$C$1:$HY$1,0)))</f>
        <v/>
      </c>
      <c r="Q25" s="69" t="str" cm="1">
        <f t="array" ref="Q25">IF(Q$1="","",INDEX(Library!$C$1:$HY$183,ROW(Q25)-1,MATCH(Q$1,Library!$C$1:$HY$1,0)))</f>
        <v/>
      </c>
      <c r="R25" s="69" t="str" cm="1">
        <f t="array" ref="R25">IF(R$1="","",INDEX(Library!$C$1:$HY$183,ROW(R25)-1,MATCH(R$1,Library!$C$1:$HY$1,0)))</f>
        <v/>
      </c>
      <c r="S25" s="69" t="str" cm="1">
        <f t="array" ref="S25">IF(S$1="","",INDEX(Library!$C$1:$HY$183,ROW(S25)-1,MATCH(S$1,Library!$C$1:$HY$1,0)))</f>
        <v/>
      </c>
      <c r="T25" s="69" t="str" cm="1">
        <f t="array" ref="T25">IF(T$1="","",INDEX(Library!$C$1:$HY$183,ROW(T25)-1,MATCH(T$1,Library!$C$1:$HY$1,0)))</f>
        <v/>
      </c>
      <c r="U25" s="69" t="str" cm="1">
        <f t="array" ref="U25">IF(U$1="","",INDEX(Library!$C$1:$HY$183,ROW(U25)-1,MATCH(U$1,Library!$C$1:$HY$1,0)))</f>
        <v/>
      </c>
      <c r="V25" s="69" t="str" cm="1">
        <f t="array" ref="V25">IF(V$1="","",INDEX(Library!$C$1:$HY$183,ROW(V25)-1,MATCH(V$1,Library!$C$1:$HY$1,0)))</f>
        <v/>
      </c>
      <c r="W25" s="69" t="str" cm="1">
        <f t="array" ref="W25">IF(W$1="","",INDEX(Library!$C$1:$HY$183,ROW(W25)-1,MATCH(W$1,Library!$C$1:$HY$1,0)))</f>
        <v/>
      </c>
      <c r="X25" s="69" t="str" cm="1">
        <f t="array" ref="X25">IF(X$1="","",INDEX(Library!$C$1:$HY$183,ROW(X25)-1,MATCH(X$1,Library!$C$1:$HY$1,0)))</f>
        <v/>
      </c>
      <c r="Y25" s="69" t="str" cm="1">
        <f t="array" ref="Y25">IF(Y$1="","",INDEX(Library!$C$1:$HY$183,ROW(Y25)-1,MATCH(Y$1,Library!$C$1:$HY$1,0)))</f>
        <v/>
      </c>
      <c r="Z25" s="69" t="str" cm="1">
        <f t="array" ref="Z25">IF(Z$1="","",INDEX(Library!$C$1:$HY$183,ROW(Z25)-1,MATCH(Z$1,Library!$C$1:$HY$1,0)))</f>
        <v/>
      </c>
      <c r="AA25" s="69" t="str" cm="1">
        <f t="array" ref="AA25">IF(AA$1="","",INDEX(Library!$C$1:$HY$183,ROW(AA25)-1,MATCH(AA$1,Library!$C$1:$HY$1,0)))</f>
        <v/>
      </c>
      <c r="AB25" s="69" t="str" cm="1">
        <f t="array" ref="AB25">IF(AB$1="","",INDEX(Library!$C$1:$HY$183,ROW(AB25)-1,MATCH(AB$1,Library!$C$1:$HY$1,0)))</f>
        <v/>
      </c>
      <c r="AC25" s="69" t="str" cm="1">
        <f t="array" ref="AC25">IF(AC$1="","",INDEX(Library!$C$1:$HY$183,ROW(AC25)-1,MATCH(AC$1,Library!$C$1:$HY$1,0)))</f>
        <v/>
      </c>
      <c r="AD25" s="69" t="str" cm="1">
        <f t="array" ref="AD25">IF(AD$1="","",INDEX(Library!$C$1:$HY$183,ROW(AD25)-1,MATCH(AD$1,Library!$C$1:$HY$1,0)))</f>
        <v/>
      </c>
      <c r="AE25" s="69" t="str" cm="1">
        <f t="array" ref="AE25">IF(AE$1="","",INDEX(Library!$C$1:$HY$183,ROW(AE25)-1,MATCH(AE$1,Library!$C$1:$HY$1,0)))</f>
        <v/>
      </c>
      <c r="AF25" s="69" t="str" cm="1">
        <f t="array" ref="AF25">IF(AF$1="","",INDEX(Library!$C$1:$HY$183,ROW(AF25)-1,MATCH(AF$1,Library!$C$1:$HY$1,0)))</f>
        <v/>
      </c>
      <c r="AG25" s="69" t="str" cm="1">
        <f t="array" ref="AG25">IF(AG$1="","",INDEX(Library!$C$1:$HY$183,ROW(AG25)-1,MATCH(AG$1,Library!$C$1:$HY$1,0)))</f>
        <v/>
      </c>
      <c r="AH25" s="69" t="str" cm="1">
        <f t="array" ref="AH25">IF(AH$1="","",INDEX(Library!$C$1:$HY$183,ROW(AH25)-1,MATCH(AH$1,Library!$C$1:$HY$1,0)))</f>
        <v/>
      </c>
      <c r="AI25" s="69" t="str" cm="1">
        <f t="array" ref="AI25">IF(AI$1="","",INDEX(Library!$C$1:$HY$183,ROW(AI25)-1,MATCH(AI$1,Library!$C$1:$HY$1,0)))</f>
        <v/>
      </c>
      <c r="AJ25" s="69" t="str" cm="1">
        <f t="array" ref="AJ25">IF(AJ$1="","",INDEX(Library!$C$1:$HY$183,ROW(AJ25)-1,MATCH(AJ$1,Library!$C$1:$HY$1,0)))</f>
        <v/>
      </c>
      <c r="AK25" s="69" t="str" cm="1">
        <f t="array" ref="AK25">IF(AK$1="","",INDEX(Library!$C$1:$HY$183,ROW(AK25)-1,MATCH(AK$1,Library!$C$1:$HY$1,0)))</f>
        <v/>
      </c>
      <c r="AL25" s="69" t="str" cm="1">
        <f t="array" ref="AL25">IF(AL$1="","",INDEX(Library!$C$1:$HY$183,ROW(AL25)-1,MATCH(AL$1,Library!$C$1:$HY$1,0)))</f>
        <v/>
      </c>
      <c r="AM25" s="69" t="str" cm="1">
        <f t="array" ref="AM25">IF(AM$1="","",INDEX(Library!$C$1:$HY$183,ROW(AM25)-1,MATCH(AM$1,Library!$C$1:$HY$1,0)))</f>
        <v/>
      </c>
      <c r="AN25" s="69" t="str" cm="1">
        <f t="array" ref="AN25">IF(AN$1="","",INDEX(Library!$C$1:$HY$183,ROW(AN25)-1,MATCH(AN$1,Library!$C$1:$HY$1,0)))</f>
        <v/>
      </c>
      <c r="AO25" s="69" t="str" cm="1">
        <f t="array" ref="AO25">IF(AO$1="","",INDEX(Library!$C$1:$HY$183,ROW(AO25)-1,MATCH(AO$1,Library!$C$1:$HY$1,0)))</f>
        <v/>
      </c>
      <c r="AP25" s="69" t="str" cm="1">
        <f t="array" ref="AP25">IF(AP$1="","",INDEX(Library!$C$1:$HY$183,ROW(AP25)-1,MATCH(AP$1,Library!$C$1:$HY$1,0)))</f>
        <v/>
      </c>
      <c r="AQ25" s="69" t="str" cm="1">
        <f t="array" ref="AQ25">IF(AQ$1="","",INDEX(Library!$C$1:$HY$183,ROW(AQ25)-1,MATCH(AQ$1,Library!$C$1:$HY$1,0)))</f>
        <v/>
      </c>
      <c r="AR25" s="69" t="str" cm="1">
        <f t="array" ref="AR25">IF(AR$1="","",INDEX(Library!$C$1:$HY$183,ROW(AR25)-1,MATCH(AR$1,Library!$C$1:$HY$1,0)))</f>
        <v/>
      </c>
      <c r="AS25" s="69" t="str" cm="1">
        <f t="array" ref="AS25">IF(AS$1="","",INDEX(Library!$C$1:$HY$183,ROW(AS25)-1,MATCH(AS$1,Library!$C$1:$HY$1,0)))</f>
        <v/>
      </c>
      <c r="AT25" s="69" t="str" cm="1">
        <f t="array" ref="AT25">IF(AT$1="","",INDEX(Library!$C$1:$HY$183,ROW(AT25)-1,MATCH(AT$1,Library!$C$1:$HY$1,0)))</f>
        <v/>
      </c>
      <c r="AU25" s="69" t="str" cm="1">
        <f t="array" ref="AU25">IF(AU$1="","",INDEX(Library!$C$1:$HY$183,ROW(AU25)-1,MATCH(AU$1,Library!$C$1:$HY$1,0)))</f>
        <v/>
      </c>
      <c r="AV25" s="69" t="str" cm="1">
        <f t="array" ref="AV25">IF(AV$1="","",INDEX(Library!$C$1:$HY$183,ROW(AV25)-1,MATCH(AV$1,Library!$C$1:$HY$1,0)))</f>
        <v/>
      </c>
      <c r="AW25" s="69" t="str" cm="1">
        <f t="array" ref="AW25">IF(AW$1="","",INDEX(Library!$C$1:$HY$183,ROW(AW25)-1,MATCH(AW$1,Library!$C$1:$HY$1,0)))</f>
        <v/>
      </c>
      <c r="AX25" s="69" t="str" cm="1">
        <f t="array" ref="AX25">IF(AX$1="","",INDEX(Library!$C$1:$HY$183,ROW(AX25)-1,MATCH(AX$1,Library!$C$1:$HY$1,0)))</f>
        <v/>
      </c>
      <c r="AY25" s="69" t="str" cm="1">
        <f t="array" ref="AY25">IF(AY$1="","",INDEX(Library!$C$1:$HY$183,ROW(AY25)-1,MATCH(AY$1,Library!$C$1:$HY$1,0)))</f>
        <v/>
      </c>
      <c r="AZ25" s="69" t="str" cm="1">
        <f t="array" ref="AZ25">IF(AZ$1="","",INDEX(Library!$C$1:$HY$183,ROW(AZ25)-1,MATCH(AZ$1,Library!$C$1:$HY$1,0)))</f>
        <v/>
      </c>
      <c r="BA25" s="69" t="str" cm="1">
        <f t="array" ref="BA25">IF(BA$1="","",INDEX(Library!$C$1:$HY$183,ROW(BA25)-1,MATCH(BA$1,Library!$C$1:$HY$1,0)))</f>
        <v/>
      </c>
      <c r="BB25" s="69" t="str" cm="1">
        <f t="array" ref="BB25">IF(BB$1="","",INDEX(Library!$C$1:$HY$183,ROW(BB25)-1,MATCH(BB$1,Library!$C$1:$HY$1,0)))</f>
        <v/>
      </c>
      <c r="BC25" s="69" t="str" cm="1">
        <f t="array" ref="BC25">IF(BC$1="","",INDEX(Library!$C$1:$HY$183,ROW(BC25)-1,MATCH(BC$1,Library!$C$1:$HY$1,0)))</f>
        <v/>
      </c>
      <c r="BD25" s="69" t="str" cm="1">
        <f t="array" ref="BD25">IF(BD$1="","",INDEX(Library!$C$1:$HY$183,ROW(BD25)-1,MATCH(BD$1,Library!$C$1:$HY$1,0)))</f>
        <v/>
      </c>
      <c r="BE25" s="69" t="str" cm="1">
        <f t="array" ref="BE25">IF(BE$1="","",INDEX(Library!$C$1:$HY$183,ROW(BE25)-1,MATCH(BE$1,Library!$C$1:$HY$1,0)))</f>
        <v/>
      </c>
      <c r="BF25" s="69" t="str" cm="1">
        <f t="array" ref="BF25">IF(BF$1="","",INDEX(Library!$C$1:$HY$183,ROW(BF25)-1,MATCH(BF$1,Library!$C$1:$HY$1,0)))</f>
        <v/>
      </c>
      <c r="BG25" s="69" t="str" cm="1">
        <f t="array" ref="BG25">IF(BG$1="","",INDEX(Library!$C$1:$HY$183,ROW(BG25)-1,MATCH(BG$1,Library!$C$1:$HY$1,0)))</f>
        <v/>
      </c>
      <c r="BH25" s="69" t="str" cm="1">
        <f t="array" ref="BH25">IF(BH$1="","",INDEX(Library!$C$1:$HY$183,ROW(BH25)-1,MATCH(BH$1,Library!$C$1:$HY$1,0)))</f>
        <v/>
      </c>
      <c r="BI25" s="69" t="str" cm="1">
        <f t="array" ref="BI25">IF(BI$1="","",INDEX(Library!$C$1:$HY$183,ROW(BI25)-1,MATCH(BI$1,Library!$C$1:$HY$1,0)))</f>
        <v/>
      </c>
      <c r="BJ25" s="69" cm="1">
        <f t="array" ref="BJ25">IF(BJ$1="","",INDEX(Library!$C$1:$HY$183,ROW(BJ25)-1,MATCH(BJ$1,Library!$C$1:$HY$1,0)))</f>
        <v>0</v>
      </c>
      <c r="BK25" s="69" cm="1">
        <f t="array" ref="BK25">IF(BK$1="","",INDEX(Library!$C$1:$HY$183,ROW(BK25)-1,MATCH(BK$1,Library!$C$1:$HY$1,0)))</f>
        <v>0</v>
      </c>
      <c r="BL25" s="69" cm="1">
        <f t="array" ref="BL25">IF(BL$1="","",INDEX(Library!$C$1:$HY$183,ROW(BL25)-1,MATCH(BL$1,Library!$C$1:$HY$1,0)))</f>
        <v>0</v>
      </c>
      <c r="BM25" s="69" cm="1">
        <f t="array" ref="BM25">IF(BM$1="","",INDEX(Library!$C$1:$HY$183,ROW(BM25)-1,MATCH(BM$1,Library!$C$1:$HY$1,0)))</f>
        <v>0</v>
      </c>
      <c r="BN25" s="69" cm="1">
        <f t="array" ref="BN25">IF(BN$1="","",INDEX(Library!$C$1:$HY$183,ROW(BN25)-1,MATCH(BN$1,Library!$C$1:$HY$1,0)))</f>
        <v>0</v>
      </c>
      <c r="BO25" s="69" cm="1">
        <f t="array" ref="BO25">IF(BO$1="","",INDEX(Library!$C$1:$HY$183,ROW(BO25)-1,MATCH(BO$1,Library!$C$1:$HY$1,0)))</f>
        <v>0</v>
      </c>
      <c r="BP25" s="69" t="str" cm="1">
        <f t="array" ref="BP25">IF(BP$1="","",INDEX(AF!$C$15:$J$196,ROW(BP25)-2,MATCH(BP$1,AF!$C$4:$J$4,0)))</f>
        <v/>
      </c>
      <c r="BQ25" s="69" t="str" cm="1">
        <f t="array" ref="BQ25">IF(BQ$1="","",INDEX(AF!$C$15:$J$196,ROW(BQ25)-2,MATCH(BQ$1,AF!$C$4:$J$4,0)))</f>
        <v/>
      </c>
      <c r="BR25" s="69" t="str" cm="1">
        <f t="array" ref="BR25">IF(BR$1="","",INDEX(AF!$C$15:$J$196,ROW(BR25)-2,MATCH(BR$1,AF!$C$4:$J$4,0)))</f>
        <v/>
      </c>
      <c r="BS25" s="69" t="str" cm="1">
        <f t="array" ref="BS25">IF(BS$1="","",INDEX(AF!$C$15:$J$196,ROW(BS25)-2,MATCH(BS$1,AF!$C$4:$J$4,0)))</f>
        <v/>
      </c>
      <c r="BT25" s="69" t="str" cm="1">
        <f t="array" ref="BT25">IF(BT$1="","",INDEX(AF!$C$15:$J$196,ROW(BT25)-2,MATCH(BT$1,AF!$C$4:$J$4,0)))</f>
        <v/>
      </c>
      <c r="BU25" s="69" t="str" cm="1">
        <f t="array" ref="BU25">IF(BU$1="","",INDEX(AF!$C$15:$J$196,ROW(BU25)-2,MATCH(BU$1,AF!$C$4:$J$4,0)))</f>
        <v/>
      </c>
      <c r="BV25" s="69" t="str" cm="1">
        <f t="array" ref="BV25">IF(BV$1="","",INDEX(AF!$C$15:$J$196,ROW(BV25)-2,MATCH(BV$1,AF!$C$4:$J$4,0)))</f>
        <v/>
      </c>
      <c r="BW25" s="69" t="str" cm="1">
        <f t="array" ref="BW25">IF(BW$1="","",INDEX(AF!$C$15:$J$196,ROW(BW25)-2,MATCH(BW$1,AF!$C$4:$J$4,0)))</f>
        <v/>
      </c>
      <c r="BX25" s="156">
        <v>0</v>
      </c>
    </row>
    <row r="26" spans="1:76" s="68" customFormat="1" ht="14.25" customHeight="1" x14ac:dyDescent="0.25">
      <c r="A26" s="216">
        <v>320727</v>
      </c>
      <c r="B26" s="69" t="str" cm="1">
        <f t="array" ref="B26">IF(B$1="","",INDEX(Library!$C$1:$HY$183,ROW(B26)-1,MATCH(B$1,Library!$C$1:$HY$1,0)))</f>
        <v/>
      </c>
      <c r="C26" s="69" t="str" cm="1">
        <f t="array" ref="C26">IF(C$1="","",INDEX(Library!$C$1:$HY$183,ROW(C26)-1,MATCH(C$1,Library!$C$1:$HY$1,0)))</f>
        <v/>
      </c>
      <c r="D26" s="69" t="str" cm="1">
        <f t="array" ref="D26">IF(D$1="","",INDEX(Library!$C$1:$HY$183,ROW(D26)-1,MATCH(D$1,Library!$C$1:$HY$1,0)))</f>
        <v/>
      </c>
      <c r="E26" s="69" t="str" cm="1">
        <f t="array" ref="E26">IF(E$1="","",INDEX(Library!$C$1:$HY$183,ROW(E26)-1,MATCH(E$1,Library!$C$1:$HY$1,0)))</f>
        <v/>
      </c>
      <c r="F26" s="69" t="str" cm="1">
        <f t="array" ref="F26">IF(F$1="","",INDEX(Library!$C$1:$HY$183,ROW(F26)-1,MATCH(F$1,Library!$C$1:$HY$1,0)))</f>
        <v/>
      </c>
      <c r="G26" s="69" t="str" cm="1">
        <f t="array" ref="G26">IF(G$1="","",INDEX(Library!$C$1:$HY$183,ROW(G26)-1,MATCH(G$1,Library!$C$1:$HY$1,0)))</f>
        <v/>
      </c>
      <c r="H26" s="69" t="str" cm="1">
        <f t="array" ref="H26">IF(H$1="","",INDEX(Library!$C$1:$HY$183,ROW(H26)-1,MATCH(H$1,Library!$C$1:$HY$1,0)))</f>
        <v/>
      </c>
      <c r="I26" s="69" t="str" cm="1">
        <f t="array" ref="I26">IF(I$1="","",INDEX(Library!$C$1:$HY$183,ROW(I26)-1,MATCH(I$1,Library!$C$1:$HY$1,0)))</f>
        <v/>
      </c>
      <c r="J26" s="69" t="str" cm="1">
        <f t="array" ref="J26">IF(J$1="","",INDEX(Library!$C$1:$HY$183,ROW(J26)-1,MATCH(J$1,Library!$C$1:$HY$1,0)))</f>
        <v/>
      </c>
      <c r="K26" s="69" t="str" cm="1">
        <f t="array" ref="K26">IF(K$1="","",INDEX(Library!$C$1:$HY$183,ROW(K26)-1,MATCH(K$1,Library!$C$1:$HY$1,0)))</f>
        <v/>
      </c>
      <c r="L26" s="69" t="str" cm="1">
        <f t="array" ref="L26">IF(L$1="","",INDEX(Library!$C$1:$HY$183,ROW(L26)-1,MATCH(L$1,Library!$C$1:$HY$1,0)))</f>
        <v/>
      </c>
      <c r="M26" s="69" t="str" cm="1">
        <f t="array" ref="M26">IF(M$1="","",INDEX(Library!$C$1:$HY$183,ROW(M26)-1,MATCH(M$1,Library!$C$1:$HY$1,0)))</f>
        <v/>
      </c>
      <c r="N26" s="69" t="str" cm="1">
        <f t="array" ref="N26">IF(N$1="","",INDEX(Library!$C$1:$HY$183,ROW(N26)-1,MATCH(N$1,Library!$C$1:$HY$1,0)))</f>
        <v/>
      </c>
      <c r="O26" s="69" t="str" cm="1">
        <f t="array" ref="O26">IF(O$1="","",INDEX(Library!$C$1:$HY$183,ROW(O26)-1,MATCH(O$1,Library!$C$1:$HY$1,0)))</f>
        <v/>
      </c>
      <c r="P26" s="69" t="str" cm="1">
        <f t="array" ref="P26">IF(P$1="","",INDEX(Library!$C$1:$HY$183,ROW(P26)-1,MATCH(P$1,Library!$C$1:$HY$1,0)))</f>
        <v/>
      </c>
      <c r="Q26" s="69" t="str" cm="1">
        <f t="array" ref="Q26">IF(Q$1="","",INDEX(Library!$C$1:$HY$183,ROW(Q26)-1,MATCH(Q$1,Library!$C$1:$HY$1,0)))</f>
        <v/>
      </c>
      <c r="R26" s="69" t="str" cm="1">
        <f t="array" ref="R26">IF(R$1="","",INDEX(Library!$C$1:$HY$183,ROW(R26)-1,MATCH(R$1,Library!$C$1:$HY$1,0)))</f>
        <v/>
      </c>
      <c r="S26" s="69" t="str" cm="1">
        <f t="array" ref="S26">IF(S$1="","",INDEX(Library!$C$1:$HY$183,ROW(S26)-1,MATCH(S$1,Library!$C$1:$HY$1,0)))</f>
        <v/>
      </c>
      <c r="T26" s="69" t="str" cm="1">
        <f t="array" ref="T26">IF(T$1="","",INDEX(Library!$C$1:$HY$183,ROW(T26)-1,MATCH(T$1,Library!$C$1:$HY$1,0)))</f>
        <v/>
      </c>
      <c r="U26" s="69" t="str" cm="1">
        <f t="array" ref="U26">IF(U$1="","",INDEX(Library!$C$1:$HY$183,ROW(U26)-1,MATCH(U$1,Library!$C$1:$HY$1,0)))</f>
        <v/>
      </c>
      <c r="V26" s="69" t="str" cm="1">
        <f t="array" ref="V26">IF(V$1="","",INDEX(Library!$C$1:$HY$183,ROW(V26)-1,MATCH(V$1,Library!$C$1:$HY$1,0)))</f>
        <v/>
      </c>
      <c r="W26" s="69" t="str" cm="1">
        <f t="array" ref="W26">IF(W$1="","",INDEX(Library!$C$1:$HY$183,ROW(W26)-1,MATCH(W$1,Library!$C$1:$HY$1,0)))</f>
        <v/>
      </c>
      <c r="X26" s="69" t="str" cm="1">
        <f t="array" ref="X26">IF(X$1="","",INDEX(Library!$C$1:$HY$183,ROW(X26)-1,MATCH(X$1,Library!$C$1:$HY$1,0)))</f>
        <v/>
      </c>
      <c r="Y26" s="69" t="str" cm="1">
        <f t="array" ref="Y26">IF(Y$1="","",INDEX(Library!$C$1:$HY$183,ROW(Y26)-1,MATCH(Y$1,Library!$C$1:$HY$1,0)))</f>
        <v/>
      </c>
      <c r="Z26" s="69" t="str" cm="1">
        <f t="array" ref="Z26">IF(Z$1="","",INDEX(Library!$C$1:$HY$183,ROW(Z26)-1,MATCH(Z$1,Library!$C$1:$HY$1,0)))</f>
        <v/>
      </c>
      <c r="AA26" s="69" t="str" cm="1">
        <f t="array" ref="AA26">IF(AA$1="","",INDEX(Library!$C$1:$HY$183,ROW(AA26)-1,MATCH(AA$1,Library!$C$1:$HY$1,0)))</f>
        <v/>
      </c>
      <c r="AB26" s="69" t="str" cm="1">
        <f t="array" ref="AB26">IF(AB$1="","",INDEX(Library!$C$1:$HY$183,ROW(AB26)-1,MATCH(AB$1,Library!$C$1:$HY$1,0)))</f>
        <v/>
      </c>
      <c r="AC26" s="69" t="str" cm="1">
        <f t="array" ref="AC26">IF(AC$1="","",INDEX(Library!$C$1:$HY$183,ROW(AC26)-1,MATCH(AC$1,Library!$C$1:$HY$1,0)))</f>
        <v/>
      </c>
      <c r="AD26" s="69" t="str" cm="1">
        <f t="array" ref="AD26">IF(AD$1="","",INDEX(Library!$C$1:$HY$183,ROW(AD26)-1,MATCH(AD$1,Library!$C$1:$HY$1,0)))</f>
        <v/>
      </c>
      <c r="AE26" s="69" t="str" cm="1">
        <f t="array" ref="AE26">IF(AE$1="","",INDEX(Library!$C$1:$HY$183,ROW(AE26)-1,MATCH(AE$1,Library!$C$1:$HY$1,0)))</f>
        <v/>
      </c>
      <c r="AF26" s="69" t="str" cm="1">
        <f t="array" ref="AF26">IF(AF$1="","",INDEX(Library!$C$1:$HY$183,ROW(AF26)-1,MATCH(AF$1,Library!$C$1:$HY$1,0)))</f>
        <v/>
      </c>
      <c r="AG26" s="69" t="str" cm="1">
        <f t="array" ref="AG26">IF(AG$1="","",INDEX(Library!$C$1:$HY$183,ROW(AG26)-1,MATCH(AG$1,Library!$C$1:$HY$1,0)))</f>
        <v/>
      </c>
      <c r="AH26" s="69" t="str" cm="1">
        <f t="array" ref="AH26">IF(AH$1="","",INDEX(Library!$C$1:$HY$183,ROW(AH26)-1,MATCH(AH$1,Library!$C$1:$HY$1,0)))</f>
        <v/>
      </c>
      <c r="AI26" s="69" t="str" cm="1">
        <f t="array" ref="AI26">IF(AI$1="","",INDEX(Library!$C$1:$HY$183,ROW(AI26)-1,MATCH(AI$1,Library!$C$1:$HY$1,0)))</f>
        <v/>
      </c>
      <c r="AJ26" s="69" t="str" cm="1">
        <f t="array" ref="AJ26">IF(AJ$1="","",INDEX(Library!$C$1:$HY$183,ROW(AJ26)-1,MATCH(AJ$1,Library!$C$1:$HY$1,0)))</f>
        <v/>
      </c>
      <c r="AK26" s="69" t="str" cm="1">
        <f t="array" ref="AK26">IF(AK$1="","",INDEX(Library!$C$1:$HY$183,ROW(AK26)-1,MATCH(AK$1,Library!$C$1:$HY$1,0)))</f>
        <v/>
      </c>
      <c r="AL26" s="69" t="str" cm="1">
        <f t="array" ref="AL26">IF(AL$1="","",INDEX(Library!$C$1:$HY$183,ROW(AL26)-1,MATCH(AL$1,Library!$C$1:$HY$1,0)))</f>
        <v/>
      </c>
      <c r="AM26" s="69" t="str" cm="1">
        <f t="array" ref="AM26">IF(AM$1="","",INDEX(Library!$C$1:$HY$183,ROW(AM26)-1,MATCH(AM$1,Library!$C$1:$HY$1,0)))</f>
        <v/>
      </c>
      <c r="AN26" s="69" t="str" cm="1">
        <f t="array" ref="AN26">IF(AN$1="","",INDEX(Library!$C$1:$HY$183,ROW(AN26)-1,MATCH(AN$1,Library!$C$1:$HY$1,0)))</f>
        <v/>
      </c>
      <c r="AO26" s="69" t="str" cm="1">
        <f t="array" ref="AO26">IF(AO$1="","",INDEX(Library!$C$1:$HY$183,ROW(AO26)-1,MATCH(AO$1,Library!$C$1:$HY$1,0)))</f>
        <v/>
      </c>
      <c r="AP26" s="69" t="str" cm="1">
        <f t="array" ref="AP26">IF(AP$1="","",INDEX(Library!$C$1:$HY$183,ROW(AP26)-1,MATCH(AP$1,Library!$C$1:$HY$1,0)))</f>
        <v/>
      </c>
      <c r="AQ26" s="69" t="str" cm="1">
        <f t="array" ref="AQ26">IF(AQ$1="","",INDEX(Library!$C$1:$HY$183,ROW(AQ26)-1,MATCH(AQ$1,Library!$C$1:$HY$1,0)))</f>
        <v/>
      </c>
      <c r="AR26" s="69" t="str" cm="1">
        <f t="array" ref="AR26">IF(AR$1="","",INDEX(Library!$C$1:$HY$183,ROW(AR26)-1,MATCH(AR$1,Library!$C$1:$HY$1,0)))</f>
        <v/>
      </c>
      <c r="AS26" s="69" t="str" cm="1">
        <f t="array" ref="AS26">IF(AS$1="","",INDEX(Library!$C$1:$HY$183,ROW(AS26)-1,MATCH(AS$1,Library!$C$1:$HY$1,0)))</f>
        <v/>
      </c>
      <c r="AT26" s="69" t="str" cm="1">
        <f t="array" ref="AT26">IF(AT$1="","",INDEX(Library!$C$1:$HY$183,ROW(AT26)-1,MATCH(AT$1,Library!$C$1:$HY$1,0)))</f>
        <v/>
      </c>
      <c r="AU26" s="69" t="str" cm="1">
        <f t="array" ref="AU26">IF(AU$1="","",INDEX(Library!$C$1:$HY$183,ROW(AU26)-1,MATCH(AU$1,Library!$C$1:$HY$1,0)))</f>
        <v/>
      </c>
      <c r="AV26" s="69" t="str" cm="1">
        <f t="array" ref="AV26">IF(AV$1="","",INDEX(Library!$C$1:$HY$183,ROW(AV26)-1,MATCH(AV$1,Library!$C$1:$HY$1,0)))</f>
        <v/>
      </c>
      <c r="AW26" s="69" t="str" cm="1">
        <f t="array" ref="AW26">IF(AW$1="","",INDEX(Library!$C$1:$HY$183,ROW(AW26)-1,MATCH(AW$1,Library!$C$1:$HY$1,0)))</f>
        <v/>
      </c>
      <c r="AX26" s="69" t="str" cm="1">
        <f t="array" ref="AX26">IF(AX$1="","",INDEX(Library!$C$1:$HY$183,ROW(AX26)-1,MATCH(AX$1,Library!$C$1:$HY$1,0)))</f>
        <v/>
      </c>
      <c r="AY26" s="69" t="str" cm="1">
        <f t="array" ref="AY26">IF(AY$1="","",INDEX(Library!$C$1:$HY$183,ROW(AY26)-1,MATCH(AY$1,Library!$C$1:$HY$1,0)))</f>
        <v/>
      </c>
      <c r="AZ26" s="69" t="str" cm="1">
        <f t="array" ref="AZ26">IF(AZ$1="","",INDEX(Library!$C$1:$HY$183,ROW(AZ26)-1,MATCH(AZ$1,Library!$C$1:$HY$1,0)))</f>
        <v/>
      </c>
      <c r="BA26" s="69" t="str" cm="1">
        <f t="array" ref="BA26">IF(BA$1="","",INDEX(Library!$C$1:$HY$183,ROW(BA26)-1,MATCH(BA$1,Library!$C$1:$HY$1,0)))</f>
        <v/>
      </c>
      <c r="BB26" s="69" t="str" cm="1">
        <f t="array" ref="BB26">IF(BB$1="","",INDEX(Library!$C$1:$HY$183,ROW(BB26)-1,MATCH(BB$1,Library!$C$1:$HY$1,0)))</f>
        <v/>
      </c>
      <c r="BC26" s="69" t="str" cm="1">
        <f t="array" ref="BC26">IF(BC$1="","",INDEX(Library!$C$1:$HY$183,ROW(BC26)-1,MATCH(BC$1,Library!$C$1:$HY$1,0)))</f>
        <v/>
      </c>
      <c r="BD26" s="69" t="str" cm="1">
        <f t="array" ref="BD26">IF(BD$1="","",INDEX(Library!$C$1:$HY$183,ROW(BD26)-1,MATCH(BD$1,Library!$C$1:$HY$1,0)))</f>
        <v/>
      </c>
      <c r="BE26" s="69" t="str" cm="1">
        <f t="array" ref="BE26">IF(BE$1="","",INDEX(Library!$C$1:$HY$183,ROW(BE26)-1,MATCH(BE$1,Library!$C$1:$HY$1,0)))</f>
        <v/>
      </c>
      <c r="BF26" s="69" t="str" cm="1">
        <f t="array" ref="BF26">IF(BF$1="","",INDEX(Library!$C$1:$HY$183,ROW(BF26)-1,MATCH(BF$1,Library!$C$1:$HY$1,0)))</f>
        <v/>
      </c>
      <c r="BG26" s="69" t="str" cm="1">
        <f t="array" ref="BG26">IF(BG$1="","",INDEX(Library!$C$1:$HY$183,ROW(BG26)-1,MATCH(BG$1,Library!$C$1:$HY$1,0)))</f>
        <v/>
      </c>
      <c r="BH26" s="69" t="str" cm="1">
        <f t="array" ref="BH26">IF(BH$1="","",INDEX(Library!$C$1:$HY$183,ROW(BH26)-1,MATCH(BH$1,Library!$C$1:$HY$1,0)))</f>
        <v/>
      </c>
      <c r="BI26" s="69" t="str" cm="1">
        <f t="array" ref="BI26">IF(BI$1="","",INDEX(Library!$C$1:$HY$183,ROW(BI26)-1,MATCH(BI$1,Library!$C$1:$HY$1,0)))</f>
        <v/>
      </c>
      <c r="BJ26" s="69" cm="1">
        <f t="array" ref="BJ26">IF(BJ$1="","",INDEX(Library!$C$1:$HY$183,ROW(BJ26)-1,MATCH(BJ$1,Library!$C$1:$HY$1,0)))</f>
        <v>0</v>
      </c>
      <c r="BK26" s="69" cm="1">
        <f t="array" ref="BK26">IF(BK$1="","",INDEX(Library!$C$1:$HY$183,ROW(BK26)-1,MATCH(BK$1,Library!$C$1:$HY$1,0)))</f>
        <v>0</v>
      </c>
      <c r="BL26" s="69" cm="1">
        <f t="array" ref="BL26">IF(BL$1="","",INDEX(Library!$C$1:$HY$183,ROW(BL26)-1,MATCH(BL$1,Library!$C$1:$HY$1,0)))</f>
        <v>0</v>
      </c>
      <c r="BM26" s="69" cm="1">
        <f t="array" ref="BM26">IF(BM$1="","",INDEX(Library!$C$1:$HY$183,ROW(BM26)-1,MATCH(BM$1,Library!$C$1:$HY$1,0)))</f>
        <v>0</v>
      </c>
      <c r="BN26" s="69" cm="1">
        <f t="array" ref="BN26">IF(BN$1="","",INDEX(Library!$C$1:$HY$183,ROW(BN26)-1,MATCH(BN$1,Library!$C$1:$HY$1,0)))</f>
        <v>0</v>
      </c>
      <c r="BO26" s="69" cm="1">
        <f t="array" ref="BO26">IF(BO$1="","",INDEX(Library!$C$1:$HY$183,ROW(BO26)-1,MATCH(BO$1,Library!$C$1:$HY$1,0)))</f>
        <v>0</v>
      </c>
      <c r="BP26" s="69" t="str" cm="1">
        <f t="array" ref="BP26">IF(BP$1="","",INDEX(AF!$C$15:$J$196,ROW(BP26)-2,MATCH(BP$1,AF!$C$4:$J$4,0)))</f>
        <v/>
      </c>
      <c r="BQ26" s="69" t="str" cm="1">
        <f t="array" ref="BQ26">IF(BQ$1="","",INDEX(AF!$C$15:$J$196,ROW(BQ26)-2,MATCH(BQ$1,AF!$C$4:$J$4,0)))</f>
        <v/>
      </c>
      <c r="BR26" s="69" t="str" cm="1">
        <f t="array" ref="BR26">IF(BR$1="","",INDEX(AF!$C$15:$J$196,ROW(BR26)-2,MATCH(BR$1,AF!$C$4:$J$4,0)))</f>
        <v/>
      </c>
      <c r="BS26" s="69" t="str" cm="1">
        <f t="array" ref="BS26">IF(BS$1="","",INDEX(AF!$C$15:$J$196,ROW(BS26)-2,MATCH(BS$1,AF!$C$4:$J$4,0)))</f>
        <v/>
      </c>
      <c r="BT26" s="69" t="str" cm="1">
        <f t="array" ref="BT26">IF(BT$1="","",INDEX(AF!$C$15:$J$196,ROW(BT26)-2,MATCH(BT$1,AF!$C$4:$J$4,0)))</f>
        <v/>
      </c>
      <c r="BU26" s="69" t="str" cm="1">
        <f t="array" ref="BU26">IF(BU$1="","",INDEX(AF!$C$15:$J$196,ROW(BU26)-2,MATCH(BU$1,AF!$C$4:$J$4,0)))</f>
        <v/>
      </c>
      <c r="BV26" s="69" t="str" cm="1">
        <f t="array" ref="BV26">IF(BV$1="","",INDEX(AF!$C$15:$J$196,ROW(BV26)-2,MATCH(BV$1,AF!$C$4:$J$4,0)))</f>
        <v/>
      </c>
      <c r="BW26" s="69" t="str" cm="1">
        <f t="array" ref="BW26">IF(BW$1="","",INDEX(AF!$C$15:$J$196,ROW(BW26)-2,MATCH(BW$1,AF!$C$4:$J$4,0)))</f>
        <v/>
      </c>
      <c r="BX26" s="156">
        <v>0</v>
      </c>
    </row>
    <row r="27" spans="1:76" s="68" customFormat="1" ht="14.25" customHeight="1" x14ac:dyDescent="0.25">
      <c r="A27" s="216">
        <v>320738</v>
      </c>
      <c r="B27" s="69" t="str" cm="1">
        <f t="array" ref="B27">IF(B$1="","",INDEX(Library!$C$1:$HY$183,ROW(B27)-1,MATCH(B$1,Library!$C$1:$HY$1,0)))</f>
        <v/>
      </c>
      <c r="C27" s="69" t="str" cm="1">
        <f t="array" ref="C27">IF(C$1="","",INDEX(Library!$C$1:$HY$183,ROW(C27)-1,MATCH(C$1,Library!$C$1:$HY$1,0)))</f>
        <v/>
      </c>
      <c r="D27" s="69" t="str" cm="1">
        <f t="array" ref="D27">IF(D$1="","",INDEX(Library!$C$1:$HY$183,ROW(D27)-1,MATCH(D$1,Library!$C$1:$HY$1,0)))</f>
        <v/>
      </c>
      <c r="E27" s="69" t="str" cm="1">
        <f t="array" ref="E27">IF(E$1="","",INDEX(Library!$C$1:$HY$183,ROW(E27)-1,MATCH(E$1,Library!$C$1:$HY$1,0)))</f>
        <v/>
      </c>
      <c r="F27" s="69" t="str" cm="1">
        <f t="array" ref="F27">IF(F$1="","",INDEX(Library!$C$1:$HY$183,ROW(F27)-1,MATCH(F$1,Library!$C$1:$HY$1,0)))</f>
        <v/>
      </c>
      <c r="G27" s="69" t="str" cm="1">
        <f t="array" ref="G27">IF(G$1="","",INDEX(Library!$C$1:$HY$183,ROW(G27)-1,MATCH(G$1,Library!$C$1:$HY$1,0)))</f>
        <v/>
      </c>
      <c r="H27" s="69" t="str" cm="1">
        <f t="array" ref="H27">IF(H$1="","",INDEX(Library!$C$1:$HY$183,ROW(H27)-1,MATCH(H$1,Library!$C$1:$HY$1,0)))</f>
        <v/>
      </c>
      <c r="I27" s="69" t="str" cm="1">
        <f t="array" ref="I27">IF(I$1="","",INDEX(Library!$C$1:$HY$183,ROW(I27)-1,MATCH(I$1,Library!$C$1:$HY$1,0)))</f>
        <v/>
      </c>
      <c r="J27" s="69" t="str" cm="1">
        <f t="array" ref="J27">IF(J$1="","",INDEX(Library!$C$1:$HY$183,ROW(J27)-1,MATCH(J$1,Library!$C$1:$HY$1,0)))</f>
        <v/>
      </c>
      <c r="K27" s="69" t="str" cm="1">
        <f t="array" ref="K27">IF(K$1="","",INDEX(Library!$C$1:$HY$183,ROW(K27)-1,MATCH(K$1,Library!$C$1:$HY$1,0)))</f>
        <v/>
      </c>
      <c r="L27" s="69" t="str" cm="1">
        <f t="array" ref="L27">IF(L$1="","",INDEX(Library!$C$1:$HY$183,ROW(L27)-1,MATCH(L$1,Library!$C$1:$HY$1,0)))</f>
        <v/>
      </c>
      <c r="M27" s="69" t="str" cm="1">
        <f t="array" ref="M27">IF(M$1="","",INDEX(Library!$C$1:$HY$183,ROW(M27)-1,MATCH(M$1,Library!$C$1:$HY$1,0)))</f>
        <v/>
      </c>
      <c r="N27" s="69" t="str" cm="1">
        <f t="array" ref="N27">IF(N$1="","",INDEX(Library!$C$1:$HY$183,ROW(N27)-1,MATCH(N$1,Library!$C$1:$HY$1,0)))</f>
        <v/>
      </c>
      <c r="O27" s="69" t="str" cm="1">
        <f t="array" ref="O27">IF(O$1="","",INDEX(Library!$C$1:$HY$183,ROW(O27)-1,MATCH(O$1,Library!$C$1:$HY$1,0)))</f>
        <v/>
      </c>
      <c r="P27" s="69" t="str" cm="1">
        <f t="array" ref="P27">IF(P$1="","",INDEX(Library!$C$1:$HY$183,ROW(P27)-1,MATCH(P$1,Library!$C$1:$HY$1,0)))</f>
        <v/>
      </c>
      <c r="Q27" s="69" t="str" cm="1">
        <f t="array" ref="Q27">IF(Q$1="","",INDEX(Library!$C$1:$HY$183,ROW(Q27)-1,MATCH(Q$1,Library!$C$1:$HY$1,0)))</f>
        <v/>
      </c>
      <c r="R27" s="69" t="str" cm="1">
        <f t="array" ref="R27">IF(R$1="","",INDEX(Library!$C$1:$HY$183,ROW(R27)-1,MATCH(R$1,Library!$C$1:$HY$1,0)))</f>
        <v/>
      </c>
      <c r="S27" s="69" t="str" cm="1">
        <f t="array" ref="S27">IF(S$1="","",INDEX(Library!$C$1:$HY$183,ROW(S27)-1,MATCH(S$1,Library!$C$1:$HY$1,0)))</f>
        <v/>
      </c>
      <c r="T27" s="69" t="str" cm="1">
        <f t="array" ref="T27">IF(T$1="","",INDEX(Library!$C$1:$HY$183,ROW(T27)-1,MATCH(T$1,Library!$C$1:$HY$1,0)))</f>
        <v/>
      </c>
      <c r="U27" s="69" t="str" cm="1">
        <f t="array" ref="U27">IF(U$1="","",INDEX(Library!$C$1:$HY$183,ROW(U27)-1,MATCH(U$1,Library!$C$1:$HY$1,0)))</f>
        <v/>
      </c>
      <c r="V27" s="69" t="str" cm="1">
        <f t="array" ref="V27">IF(V$1="","",INDEX(Library!$C$1:$HY$183,ROW(V27)-1,MATCH(V$1,Library!$C$1:$HY$1,0)))</f>
        <v/>
      </c>
      <c r="W27" s="69" t="str" cm="1">
        <f t="array" ref="W27">IF(W$1="","",INDEX(Library!$C$1:$HY$183,ROW(W27)-1,MATCH(W$1,Library!$C$1:$HY$1,0)))</f>
        <v/>
      </c>
      <c r="X27" s="69" t="str" cm="1">
        <f t="array" ref="X27">IF(X$1="","",INDEX(Library!$C$1:$HY$183,ROW(X27)-1,MATCH(X$1,Library!$C$1:$HY$1,0)))</f>
        <v/>
      </c>
      <c r="Y27" s="69" t="str" cm="1">
        <f t="array" ref="Y27">IF(Y$1="","",INDEX(Library!$C$1:$HY$183,ROW(Y27)-1,MATCH(Y$1,Library!$C$1:$HY$1,0)))</f>
        <v/>
      </c>
      <c r="Z27" s="69" t="str" cm="1">
        <f t="array" ref="Z27">IF(Z$1="","",INDEX(Library!$C$1:$HY$183,ROW(Z27)-1,MATCH(Z$1,Library!$C$1:$HY$1,0)))</f>
        <v/>
      </c>
      <c r="AA27" s="69" t="str" cm="1">
        <f t="array" ref="AA27">IF(AA$1="","",INDEX(Library!$C$1:$HY$183,ROW(AA27)-1,MATCH(AA$1,Library!$C$1:$HY$1,0)))</f>
        <v/>
      </c>
      <c r="AB27" s="69" t="str" cm="1">
        <f t="array" ref="AB27">IF(AB$1="","",INDEX(Library!$C$1:$HY$183,ROW(AB27)-1,MATCH(AB$1,Library!$C$1:$HY$1,0)))</f>
        <v/>
      </c>
      <c r="AC27" s="69" t="str" cm="1">
        <f t="array" ref="AC27">IF(AC$1="","",INDEX(Library!$C$1:$HY$183,ROW(AC27)-1,MATCH(AC$1,Library!$C$1:$HY$1,0)))</f>
        <v/>
      </c>
      <c r="AD27" s="69" t="str" cm="1">
        <f t="array" ref="AD27">IF(AD$1="","",INDEX(Library!$C$1:$HY$183,ROW(AD27)-1,MATCH(AD$1,Library!$C$1:$HY$1,0)))</f>
        <v/>
      </c>
      <c r="AE27" s="69" t="str" cm="1">
        <f t="array" ref="AE27">IF(AE$1="","",INDEX(Library!$C$1:$HY$183,ROW(AE27)-1,MATCH(AE$1,Library!$C$1:$HY$1,0)))</f>
        <v/>
      </c>
      <c r="AF27" s="69" t="str" cm="1">
        <f t="array" ref="AF27">IF(AF$1="","",INDEX(Library!$C$1:$HY$183,ROW(AF27)-1,MATCH(AF$1,Library!$C$1:$HY$1,0)))</f>
        <v/>
      </c>
      <c r="AG27" s="69" t="str" cm="1">
        <f t="array" ref="AG27">IF(AG$1="","",INDEX(Library!$C$1:$HY$183,ROW(AG27)-1,MATCH(AG$1,Library!$C$1:$HY$1,0)))</f>
        <v/>
      </c>
      <c r="AH27" s="69" t="str" cm="1">
        <f t="array" ref="AH27">IF(AH$1="","",INDEX(Library!$C$1:$HY$183,ROW(AH27)-1,MATCH(AH$1,Library!$C$1:$HY$1,0)))</f>
        <v/>
      </c>
      <c r="AI27" s="69" t="str" cm="1">
        <f t="array" ref="AI27">IF(AI$1="","",INDEX(Library!$C$1:$HY$183,ROW(AI27)-1,MATCH(AI$1,Library!$C$1:$HY$1,0)))</f>
        <v/>
      </c>
      <c r="AJ27" s="69" t="str" cm="1">
        <f t="array" ref="AJ27">IF(AJ$1="","",INDEX(Library!$C$1:$HY$183,ROW(AJ27)-1,MATCH(AJ$1,Library!$C$1:$HY$1,0)))</f>
        <v/>
      </c>
      <c r="AK27" s="69" t="str" cm="1">
        <f t="array" ref="AK27">IF(AK$1="","",INDEX(Library!$C$1:$HY$183,ROW(AK27)-1,MATCH(AK$1,Library!$C$1:$HY$1,0)))</f>
        <v/>
      </c>
      <c r="AL27" s="69" t="str" cm="1">
        <f t="array" ref="AL27">IF(AL$1="","",INDEX(Library!$C$1:$HY$183,ROW(AL27)-1,MATCH(AL$1,Library!$C$1:$HY$1,0)))</f>
        <v/>
      </c>
      <c r="AM27" s="69" t="str" cm="1">
        <f t="array" ref="AM27">IF(AM$1="","",INDEX(Library!$C$1:$HY$183,ROW(AM27)-1,MATCH(AM$1,Library!$C$1:$HY$1,0)))</f>
        <v/>
      </c>
      <c r="AN27" s="69" t="str" cm="1">
        <f t="array" ref="AN27">IF(AN$1="","",INDEX(Library!$C$1:$HY$183,ROW(AN27)-1,MATCH(AN$1,Library!$C$1:$HY$1,0)))</f>
        <v/>
      </c>
      <c r="AO27" s="69" t="str" cm="1">
        <f t="array" ref="AO27">IF(AO$1="","",INDEX(Library!$C$1:$HY$183,ROW(AO27)-1,MATCH(AO$1,Library!$C$1:$HY$1,0)))</f>
        <v/>
      </c>
      <c r="AP27" s="69" t="str" cm="1">
        <f t="array" ref="AP27">IF(AP$1="","",INDEX(Library!$C$1:$HY$183,ROW(AP27)-1,MATCH(AP$1,Library!$C$1:$HY$1,0)))</f>
        <v/>
      </c>
      <c r="AQ27" s="69" t="str" cm="1">
        <f t="array" ref="AQ27">IF(AQ$1="","",INDEX(Library!$C$1:$HY$183,ROW(AQ27)-1,MATCH(AQ$1,Library!$C$1:$HY$1,0)))</f>
        <v/>
      </c>
      <c r="AR27" s="69" t="str" cm="1">
        <f t="array" ref="AR27">IF(AR$1="","",INDEX(Library!$C$1:$HY$183,ROW(AR27)-1,MATCH(AR$1,Library!$C$1:$HY$1,0)))</f>
        <v/>
      </c>
      <c r="AS27" s="69" t="str" cm="1">
        <f t="array" ref="AS27">IF(AS$1="","",INDEX(Library!$C$1:$HY$183,ROW(AS27)-1,MATCH(AS$1,Library!$C$1:$HY$1,0)))</f>
        <v/>
      </c>
      <c r="AT27" s="69" t="str" cm="1">
        <f t="array" ref="AT27">IF(AT$1="","",INDEX(Library!$C$1:$HY$183,ROW(AT27)-1,MATCH(AT$1,Library!$C$1:$HY$1,0)))</f>
        <v/>
      </c>
      <c r="AU27" s="69" t="str" cm="1">
        <f t="array" ref="AU27">IF(AU$1="","",INDEX(Library!$C$1:$HY$183,ROW(AU27)-1,MATCH(AU$1,Library!$C$1:$HY$1,0)))</f>
        <v/>
      </c>
      <c r="AV27" s="69" t="str" cm="1">
        <f t="array" ref="AV27">IF(AV$1="","",INDEX(Library!$C$1:$HY$183,ROW(AV27)-1,MATCH(AV$1,Library!$C$1:$HY$1,0)))</f>
        <v/>
      </c>
      <c r="AW27" s="69" t="str" cm="1">
        <f t="array" ref="AW27">IF(AW$1="","",INDEX(Library!$C$1:$HY$183,ROW(AW27)-1,MATCH(AW$1,Library!$C$1:$HY$1,0)))</f>
        <v/>
      </c>
      <c r="AX27" s="69" t="str" cm="1">
        <f t="array" ref="AX27">IF(AX$1="","",INDEX(Library!$C$1:$HY$183,ROW(AX27)-1,MATCH(AX$1,Library!$C$1:$HY$1,0)))</f>
        <v/>
      </c>
      <c r="AY27" s="69" t="str" cm="1">
        <f t="array" ref="AY27">IF(AY$1="","",INDEX(Library!$C$1:$HY$183,ROW(AY27)-1,MATCH(AY$1,Library!$C$1:$HY$1,0)))</f>
        <v/>
      </c>
      <c r="AZ27" s="69" t="str" cm="1">
        <f t="array" ref="AZ27">IF(AZ$1="","",INDEX(Library!$C$1:$HY$183,ROW(AZ27)-1,MATCH(AZ$1,Library!$C$1:$HY$1,0)))</f>
        <v/>
      </c>
      <c r="BA27" s="69" t="str" cm="1">
        <f t="array" ref="BA27">IF(BA$1="","",INDEX(Library!$C$1:$HY$183,ROW(BA27)-1,MATCH(BA$1,Library!$C$1:$HY$1,0)))</f>
        <v/>
      </c>
      <c r="BB27" s="69" t="str" cm="1">
        <f t="array" ref="BB27">IF(BB$1="","",INDEX(Library!$C$1:$HY$183,ROW(BB27)-1,MATCH(BB$1,Library!$C$1:$HY$1,0)))</f>
        <v/>
      </c>
      <c r="BC27" s="69" t="str" cm="1">
        <f t="array" ref="BC27">IF(BC$1="","",INDEX(Library!$C$1:$HY$183,ROW(BC27)-1,MATCH(BC$1,Library!$C$1:$HY$1,0)))</f>
        <v/>
      </c>
      <c r="BD27" s="69" t="str" cm="1">
        <f t="array" ref="BD27">IF(BD$1="","",INDEX(Library!$C$1:$HY$183,ROW(BD27)-1,MATCH(BD$1,Library!$C$1:$HY$1,0)))</f>
        <v/>
      </c>
      <c r="BE27" s="69" t="str" cm="1">
        <f t="array" ref="BE27">IF(BE$1="","",INDEX(Library!$C$1:$HY$183,ROW(BE27)-1,MATCH(BE$1,Library!$C$1:$HY$1,0)))</f>
        <v/>
      </c>
      <c r="BF27" s="69" t="str" cm="1">
        <f t="array" ref="BF27">IF(BF$1="","",INDEX(Library!$C$1:$HY$183,ROW(BF27)-1,MATCH(BF$1,Library!$C$1:$HY$1,0)))</f>
        <v/>
      </c>
      <c r="BG27" s="69" t="str" cm="1">
        <f t="array" ref="BG27">IF(BG$1="","",INDEX(Library!$C$1:$HY$183,ROW(BG27)-1,MATCH(BG$1,Library!$C$1:$HY$1,0)))</f>
        <v/>
      </c>
      <c r="BH27" s="69" t="str" cm="1">
        <f t="array" ref="BH27">IF(BH$1="","",INDEX(Library!$C$1:$HY$183,ROW(BH27)-1,MATCH(BH$1,Library!$C$1:$HY$1,0)))</f>
        <v/>
      </c>
      <c r="BI27" s="69" t="str" cm="1">
        <f t="array" ref="BI27">IF(BI$1="","",INDEX(Library!$C$1:$HY$183,ROW(BI27)-1,MATCH(BI$1,Library!$C$1:$HY$1,0)))</f>
        <v/>
      </c>
      <c r="BJ27" s="69" cm="1">
        <f t="array" ref="BJ27">IF(BJ$1="","",INDEX(Library!$C$1:$HY$183,ROW(BJ27)-1,MATCH(BJ$1,Library!$C$1:$HY$1,0)))</f>
        <v>0</v>
      </c>
      <c r="BK27" s="69" cm="1">
        <f t="array" ref="BK27">IF(BK$1="","",INDEX(Library!$C$1:$HY$183,ROW(BK27)-1,MATCH(BK$1,Library!$C$1:$HY$1,0)))</f>
        <v>0</v>
      </c>
      <c r="BL27" s="69" cm="1">
        <f t="array" ref="BL27">IF(BL$1="","",INDEX(Library!$C$1:$HY$183,ROW(BL27)-1,MATCH(BL$1,Library!$C$1:$HY$1,0)))</f>
        <v>0</v>
      </c>
      <c r="BM27" s="69" cm="1">
        <f t="array" ref="BM27">IF(BM$1="","",INDEX(Library!$C$1:$HY$183,ROW(BM27)-1,MATCH(BM$1,Library!$C$1:$HY$1,0)))</f>
        <v>0</v>
      </c>
      <c r="BN27" s="69" cm="1">
        <f t="array" ref="BN27">IF(BN$1="","",INDEX(Library!$C$1:$HY$183,ROW(BN27)-1,MATCH(BN$1,Library!$C$1:$HY$1,0)))</f>
        <v>0</v>
      </c>
      <c r="BO27" s="69" cm="1">
        <f t="array" ref="BO27">IF(BO$1="","",INDEX(Library!$C$1:$HY$183,ROW(BO27)-1,MATCH(BO$1,Library!$C$1:$HY$1,0)))</f>
        <v>0</v>
      </c>
      <c r="BP27" s="69" t="str" cm="1">
        <f t="array" ref="BP27">IF(BP$1="","",INDEX(AF!$C$15:$J$196,ROW(BP27)-2,MATCH(BP$1,AF!$C$4:$J$4,0)))</f>
        <v/>
      </c>
      <c r="BQ27" s="69" t="str" cm="1">
        <f t="array" ref="BQ27">IF(BQ$1="","",INDEX(AF!$C$15:$J$196,ROW(BQ27)-2,MATCH(BQ$1,AF!$C$4:$J$4,0)))</f>
        <v/>
      </c>
      <c r="BR27" s="69" t="str" cm="1">
        <f t="array" ref="BR27">IF(BR$1="","",INDEX(AF!$C$15:$J$196,ROW(BR27)-2,MATCH(BR$1,AF!$C$4:$J$4,0)))</f>
        <v/>
      </c>
      <c r="BS27" s="69" t="str" cm="1">
        <f t="array" ref="BS27">IF(BS$1="","",INDEX(AF!$C$15:$J$196,ROW(BS27)-2,MATCH(BS$1,AF!$C$4:$J$4,0)))</f>
        <v/>
      </c>
      <c r="BT27" s="69" t="str" cm="1">
        <f t="array" ref="BT27">IF(BT$1="","",INDEX(AF!$C$15:$J$196,ROW(BT27)-2,MATCH(BT$1,AF!$C$4:$J$4,0)))</f>
        <v/>
      </c>
      <c r="BU27" s="69" t="str" cm="1">
        <f t="array" ref="BU27">IF(BU$1="","",INDEX(AF!$C$15:$J$196,ROW(BU27)-2,MATCH(BU$1,AF!$C$4:$J$4,0)))</f>
        <v/>
      </c>
      <c r="BV27" s="69" t="str" cm="1">
        <f t="array" ref="BV27">IF(BV$1="","",INDEX(AF!$C$15:$J$196,ROW(BV27)-2,MATCH(BV$1,AF!$C$4:$J$4,0)))</f>
        <v/>
      </c>
      <c r="BW27" s="69" t="str" cm="1">
        <f t="array" ref="BW27">IF(BW$1="","",INDEX(AF!$C$15:$J$196,ROW(BW27)-2,MATCH(BW$1,AF!$C$4:$J$4,0)))</f>
        <v/>
      </c>
      <c r="BX27" s="156">
        <v>0</v>
      </c>
    </row>
    <row r="28" spans="1:76" s="68" customFormat="1" ht="14.25" customHeight="1" x14ac:dyDescent="0.25">
      <c r="A28" s="216">
        <v>320748</v>
      </c>
      <c r="B28" s="69" t="str" cm="1">
        <f t="array" ref="B28">IF(B$1="","",INDEX(Library!$C$1:$HY$183,ROW(B28)-1,MATCH(B$1,Library!$C$1:$HY$1,0)))</f>
        <v/>
      </c>
      <c r="C28" s="69" t="str" cm="1">
        <f t="array" ref="C28">IF(C$1="","",INDEX(Library!$C$1:$HY$183,ROW(C28)-1,MATCH(C$1,Library!$C$1:$HY$1,0)))</f>
        <v/>
      </c>
      <c r="D28" s="69" t="str" cm="1">
        <f t="array" ref="D28">IF(D$1="","",INDEX(Library!$C$1:$HY$183,ROW(D28)-1,MATCH(D$1,Library!$C$1:$HY$1,0)))</f>
        <v/>
      </c>
      <c r="E28" s="69" t="str" cm="1">
        <f t="array" ref="E28">IF(E$1="","",INDEX(Library!$C$1:$HY$183,ROW(E28)-1,MATCH(E$1,Library!$C$1:$HY$1,0)))</f>
        <v/>
      </c>
      <c r="F28" s="69" t="str" cm="1">
        <f t="array" ref="F28">IF(F$1="","",INDEX(Library!$C$1:$HY$183,ROW(F28)-1,MATCH(F$1,Library!$C$1:$HY$1,0)))</f>
        <v/>
      </c>
      <c r="G28" s="69" t="str" cm="1">
        <f t="array" ref="G28">IF(G$1="","",INDEX(Library!$C$1:$HY$183,ROW(G28)-1,MATCH(G$1,Library!$C$1:$HY$1,0)))</f>
        <v/>
      </c>
      <c r="H28" s="69" t="str" cm="1">
        <f t="array" ref="H28">IF(H$1="","",INDEX(Library!$C$1:$HY$183,ROW(H28)-1,MATCH(H$1,Library!$C$1:$HY$1,0)))</f>
        <v/>
      </c>
      <c r="I28" s="69" t="str" cm="1">
        <f t="array" ref="I28">IF(I$1="","",INDEX(Library!$C$1:$HY$183,ROW(I28)-1,MATCH(I$1,Library!$C$1:$HY$1,0)))</f>
        <v/>
      </c>
      <c r="J28" s="69" t="str" cm="1">
        <f t="array" ref="J28">IF(J$1="","",INDEX(Library!$C$1:$HY$183,ROW(J28)-1,MATCH(J$1,Library!$C$1:$HY$1,0)))</f>
        <v/>
      </c>
      <c r="K28" s="69" t="str" cm="1">
        <f t="array" ref="K28">IF(K$1="","",INDEX(Library!$C$1:$HY$183,ROW(K28)-1,MATCH(K$1,Library!$C$1:$HY$1,0)))</f>
        <v/>
      </c>
      <c r="L28" s="69" t="str" cm="1">
        <f t="array" ref="L28">IF(L$1="","",INDEX(Library!$C$1:$HY$183,ROW(L28)-1,MATCH(L$1,Library!$C$1:$HY$1,0)))</f>
        <v/>
      </c>
      <c r="M28" s="69" t="str" cm="1">
        <f t="array" ref="M28">IF(M$1="","",INDEX(Library!$C$1:$HY$183,ROW(M28)-1,MATCH(M$1,Library!$C$1:$HY$1,0)))</f>
        <v/>
      </c>
      <c r="N28" s="69" t="str" cm="1">
        <f t="array" ref="N28">IF(N$1="","",INDEX(Library!$C$1:$HY$183,ROW(N28)-1,MATCH(N$1,Library!$C$1:$HY$1,0)))</f>
        <v/>
      </c>
      <c r="O28" s="69" t="str" cm="1">
        <f t="array" ref="O28">IF(O$1="","",INDEX(Library!$C$1:$HY$183,ROW(O28)-1,MATCH(O$1,Library!$C$1:$HY$1,0)))</f>
        <v/>
      </c>
      <c r="P28" s="69" t="str" cm="1">
        <f t="array" ref="P28">IF(P$1="","",INDEX(Library!$C$1:$HY$183,ROW(P28)-1,MATCH(P$1,Library!$C$1:$HY$1,0)))</f>
        <v/>
      </c>
      <c r="Q28" s="69" t="str" cm="1">
        <f t="array" ref="Q28">IF(Q$1="","",INDEX(Library!$C$1:$HY$183,ROW(Q28)-1,MATCH(Q$1,Library!$C$1:$HY$1,0)))</f>
        <v/>
      </c>
      <c r="R28" s="69" t="str" cm="1">
        <f t="array" ref="R28">IF(R$1="","",INDEX(Library!$C$1:$HY$183,ROW(R28)-1,MATCH(R$1,Library!$C$1:$HY$1,0)))</f>
        <v/>
      </c>
      <c r="S28" s="69" t="str" cm="1">
        <f t="array" ref="S28">IF(S$1="","",INDEX(Library!$C$1:$HY$183,ROW(S28)-1,MATCH(S$1,Library!$C$1:$HY$1,0)))</f>
        <v/>
      </c>
      <c r="T28" s="69" t="str" cm="1">
        <f t="array" ref="T28">IF(T$1="","",INDEX(Library!$C$1:$HY$183,ROW(T28)-1,MATCH(T$1,Library!$C$1:$HY$1,0)))</f>
        <v/>
      </c>
      <c r="U28" s="69" t="str" cm="1">
        <f t="array" ref="U28">IF(U$1="","",INDEX(Library!$C$1:$HY$183,ROW(U28)-1,MATCH(U$1,Library!$C$1:$HY$1,0)))</f>
        <v/>
      </c>
      <c r="V28" s="69" t="str" cm="1">
        <f t="array" ref="V28">IF(V$1="","",INDEX(Library!$C$1:$HY$183,ROW(V28)-1,MATCH(V$1,Library!$C$1:$HY$1,0)))</f>
        <v/>
      </c>
      <c r="W28" s="69" t="str" cm="1">
        <f t="array" ref="W28">IF(W$1="","",INDEX(Library!$C$1:$HY$183,ROW(W28)-1,MATCH(W$1,Library!$C$1:$HY$1,0)))</f>
        <v/>
      </c>
      <c r="X28" s="69" t="str" cm="1">
        <f t="array" ref="X28">IF(X$1="","",INDEX(Library!$C$1:$HY$183,ROW(X28)-1,MATCH(X$1,Library!$C$1:$HY$1,0)))</f>
        <v/>
      </c>
      <c r="Y28" s="69" t="str" cm="1">
        <f t="array" ref="Y28">IF(Y$1="","",INDEX(Library!$C$1:$HY$183,ROW(Y28)-1,MATCH(Y$1,Library!$C$1:$HY$1,0)))</f>
        <v/>
      </c>
      <c r="Z28" s="69" t="str" cm="1">
        <f t="array" ref="Z28">IF(Z$1="","",INDEX(Library!$C$1:$HY$183,ROW(Z28)-1,MATCH(Z$1,Library!$C$1:$HY$1,0)))</f>
        <v/>
      </c>
      <c r="AA28" s="69" t="str" cm="1">
        <f t="array" ref="AA28">IF(AA$1="","",INDEX(Library!$C$1:$HY$183,ROW(AA28)-1,MATCH(AA$1,Library!$C$1:$HY$1,0)))</f>
        <v/>
      </c>
      <c r="AB28" s="69" t="str" cm="1">
        <f t="array" ref="AB28">IF(AB$1="","",INDEX(Library!$C$1:$HY$183,ROW(AB28)-1,MATCH(AB$1,Library!$C$1:$HY$1,0)))</f>
        <v/>
      </c>
      <c r="AC28" s="69" t="str" cm="1">
        <f t="array" ref="AC28">IF(AC$1="","",INDEX(Library!$C$1:$HY$183,ROW(AC28)-1,MATCH(AC$1,Library!$C$1:$HY$1,0)))</f>
        <v/>
      </c>
      <c r="AD28" s="69" t="str" cm="1">
        <f t="array" ref="AD28">IF(AD$1="","",INDEX(Library!$C$1:$HY$183,ROW(AD28)-1,MATCH(AD$1,Library!$C$1:$HY$1,0)))</f>
        <v/>
      </c>
      <c r="AE28" s="69" t="str" cm="1">
        <f t="array" ref="AE28">IF(AE$1="","",INDEX(Library!$C$1:$HY$183,ROW(AE28)-1,MATCH(AE$1,Library!$C$1:$HY$1,0)))</f>
        <v/>
      </c>
      <c r="AF28" s="69" t="str" cm="1">
        <f t="array" ref="AF28">IF(AF$1="","",INDEX(Library!$C$1:$HY$183,ROW(AF28)-1,MATCH(AF$1,Library!$C$1:$HY$1,0)))</f>
        <v/>
      </c>
      <c r="AG28" s="69" t="str" cm="1">
        <f t="array" ref="AG28">IF(AG$1="","",INDEX(Library!$C$1:$HY$183,ROW(AG28)-1,MATCH(AG$1,Library!$C$1:$HY$1,0)))</f>
        <v/>
      </c>
      <c r="AH28" s="69" t="str" cm="1">
        <f t="array" ref="AH28">IF(AH$1="","",INDEX(Library!$C$1:$HY$183,ROW(AH28)-1,MATCH(AH$1,Library!$C$1:$HY$1,0)))</f>
        <v/>
      </c>
      <c r="AI28" s="69" t="str" cm="1">
        <f t="array" ref="AI28">IF(AI$1="","",INDEX(Library!$C$1:$HY$183,ROW(AI28)-1,MATCH(AI$1,Library!$C$1:$HY$1,0)))</f>
        <v/>
      </c>
      <c r="AJ28" s="69" t="str" cm="1">
        <f t="array" ref="AJ28">IF(AJ$1="","",INDEX(Library!$C$1:$HY$183,ROW(AJ28)-1,MATCH(AJ$1,Library!$C$1:$HY$1,0)))</f>
        <v/>
      </c>
      <c r="AK28" s="69" t="str" cm="1">
        <f t="array" ref="AK28">IF(AK$1="","",INDEX(Library!$C$1:$HY$183,ROW(AK28)-1,MATCH(AK$1,Library!$C$1:$HY$1,0)))</f>
        <v/>
      </c>
      <c r="AL28" s="69" t="str" cm="1">
        <f t="array" ref="AL28">IF(AL$1="","",INDEX(Library!$C$1:$HY$183,ROW(AL28)-1,MATCH(AL$1,Library!$C$1:$HY$1,0)))</f>
        <v/>
      </c>
      <c r="AM28" s="69" t="str" cm="1">
        <f t="array" ref="AM28">IF(AM$1="","",INDEX(Library!$C$1:$HY$183,ROW(AM28)-1,MATCH(AM$1,Library!$C$1:$HY$1,0)))</f>
        <v/>
      </c>
      <c r="AN28" s="69" t="str" cm="1">
        <f t="array" ref="AN28">IF(AN$1="","",INDEX(Library!$C$1:$HY$183,ROW(AN28)-1,MATCH(AN$1,Library!$C$1:$HY$1,0)))</f>
        <v/>
      </c>
      <c r="AO28" s="69" t="str" cm="1">
        <f t="array" ref="AO28">IF(AO$1="","",INDEX(Library!$C$1:$HY$183,ROW(AO28)-1,MATCH(AO$1,Library!$C$1:$HY$1,0)))</f>
        <v/>
      </c>
      <c r="AP28" s="69" t="str" cm="1">
        <f t="array" ref="AP28">IF(AP$1="","",INDEX(Library!$C$1:$HY$183,ROW(AP28)-1,MATCH(AP$1,Library!$C$1:$HY$1,0)))</f>
        <v/>
      </c>
      <c r="AQ28" s="69" t="str" cm="1">
        <f t="array" ref="AQ28">IF(AQ$1="","",INDEX(Library!$C$1:$HY$183,ROW(AQ28)-1,MATCH(AQ$1,Library!$C$1:$HY$1,0)))</f>
        <v/>
      </c>
      <c r="AR28" s="69" t="str" cm="1">
        <f t="array" ref="AR28">IF(AR$1="","",INDEX(Library!$C$1:$HY$183,ROW(AR28)-1,MATCH(AR$1,Library!$C$1:$HY$1,0)))</f>
        <v/>
      </c>
      <c r="AS28" s="69" t="str" cm="1">
        <f t="array" ref="AS28">IF(AS$1="","",INDEX(Library!$C$1:$HY$183,ROW(AS28)-1,MATCH(AS$1,Library!$C$1:$HY$1,0)))</f>
        <v/>
      </c>
      <c r="AT28" s="69" t="str" cm="1">
        <f t="array" ref="AT28">IF(AT$1="","",INDEX(Library!$C$1:$HY$183,ROW(AT28)-1,MATCH(AT$1,Library!$C$1:$HY$1,0)))</f>
        <v/>
      </c>
      <c r="AU28" s="69" t="str" cm="1">
        <f t="array" ref="AU28">IF(AU$1="","",INDEX(Library!$C$1:$HY$183,ROW(AU28)-1,MATCH(AU$1,Library!$C$1:$HY$1,0)))</f>
        <v/>
      </c>
      <c r="AV28" s="69" t="str" cm="1">
        <f t="array" ref="AV28">IF(AV$1="","",INDEX(Library!$C$1:$HY$183,ROW(AV28)-1,MATCH(AV$1,Library!$C$1:$HY$1,0)))</f>
        <v/>
      </c>
      <c r="AW28" s="69" t="str" cm="1">
        <f t="array" ref="AW28">IF(AW$1="","",INDEX(Library!$C$1:$HY$183,ROW(AW28)-1,MATCH(AW$1,Library!$C$1:$HY$1,0)))</f>
        <v/>
      </c>
      <c r="AX28" s="69" t="str" cm="1">
        <f t="array" ref="AX28">IF(AX$1="","",INDEX(Library!$C$1:$HY$183,ROW(AX28)-1,MATCH(AX$1,Library!$C$1:$HY$1,0)))</f>
        <v/>
      </c>
      <c r="AY28" s="69" t="str" cm="1">
        <f t="array" ref="AY28">IF(AY$1="","",INDEX(Library!$C$1:$HY$183,ROW(AY28)-1,MATCH(AY$1,Library!$C$1:$HY$1,0)))</f>
        <v/>
      </c>
      <c r="AZ28" s="69" t="str" cm="1">
        <f t="array" ref="AZ28">IF(AZ$1="","",INDEX(Library!$C$1:$HY$183,ROW(AZ28)-1,MATCH(AZ$1,Library!$C$1:$HY$1,0)))</f>
        <v/>
      </c>
      <c r="BA28" s="69" t="str" cm="1">
        <f t="array" ref="BA28">IF(BA$1="","",INDEX(Library!$C$1:$HY$183,ROW(BA28)-1,MATCH(BA$1,Library!$C$1:$HY$1,0)))</f>
        <v/>
      </c>
      <c r="BB28" s="69" t="str" cm="1">
        <f t="array" ref="BB28">IF(BB$1="","",INDEX(Library!$C$1:$HY$183,ROW(BB28)-1,MATCH(BB$1,Library!$C$1:$HY$1,0)))</f>
        <v/>
      </c>
      <c r="BC28" s="69" t="str" cm="1">
        <f t="array" ref="BC28">IF(BC$1="","",INDEX(Library!$C$1:$HY$183,ROW(BC28)-1,MATCH(BC$1,Library!$C$1:$HY$1,0)))</f>
        <v/>
      </c>
      <c r="BD28" s="69" t="str" cm="1">
        <f t="array" ref="BD28">IF(BD$1="","",INDEX(Library!$C$1:$HY$183,ROW(BD28)-1,MATCH(BD$1,Library!$C$1:$HY$1,0)))</f>
        <v/>
      </c>
      <c r="BE28" s="69" t="str" cm="1">
        <f t="array" ref="BE28">IF(BE$1="","",INDEX(Library!$C$1:$HY$183,ROW(BE28)-1,MATCH(BE$1,Library!$C$1:$HY$1,0)))</f>
        <v/>
      </c>
      <c r="BF28" s="69" t="str" cm="1">
        <f t="array" ref="BF28">IF(BF$1="","",INDEX(Library!$C$1:$HY$183,ROW(BF28)-1,MATCH(BF$1,Library!$C$1:$HY$1,0)))</f>
        <v/>
      </c>
      <c r="BG28" s="69" t="str" cm="1">
        <f t="array" ref="BG28">IF(BG$1="","",INDEX(Library!$C$1:$HY$183,ROW(BG28)-1,MATCH(BG$1,Library!$C$1:$HY$1,0)))</f>
        <v/>
      </c>
      <c r="BH28" s="69" t="str" cm="1">
        <f t="array" ref="BH28">IF(BH$1="","",INDEX(Library!$C$1:$HY$183,ROW(BH28)-1,MATCH(BH$1,Library!$C$1:$HY$1,0)))</f>
        <v/>
      </c>
      <c r="BI28" s="69" t="str" cm="1">
        <f t="array" ref="BI28">IF(BI$1="","",INDEX(Library!$C$1:$HY$183,ROW(BI28)-1,MATCH(BI$1,Library!$C$1:$HY$1,0)))</f>
        <v/>
      </c>
      <c r="BJ28" s="69" cm="1">
        <f t="array" ref="BJ28">IF(BJ$1="","",INDEX(Library!$C$1:$HY$183,ROW(BJ28)-1,MATCH(BJ$1,Library!$C$1:$HY$1,0)))</f>
        <v>0</v>
      </c>
      <c r="BK28" s="69" cm="1">
        <f t="array" ref="BK28">IF(BK$1="","",INDEX(Library!$C$1:$HY$183,ROW(BK28)-1,MATCH(BK$1,Library!$C$1:$HY$1,0)))</f>
        <v>0</v>
      </c>
      <c r="BL28" s="69" cm="1">
        <f t="array" ref="BL28">IF(BL$1="","",INDEX(Library!$C$1:$HY$183,ROW(BL28)-1,MATCH(BL$1,Library!$C$1:$HY$1,0)))</f>
        <v>0</v>
      </c>
      <c r="BM28" s="69" cm="1">
        <f t="array" ref="BM28">IF(BM$1="","",INDEX(Library!$C$1:$HY$183,ROW(BM28)-1,MATCH(BM$1,Library!$C$1:$HY$1,0)))</f>
        <v>0</v>
      </c>
      <c r="BN28" s="69" cm="1">
        <f t="array" ref="BN28">IF(BN$1="","",INDEX(Library!$C$1:$HY$183,ROW(BN28)-1,MATCH(BN$1,Library!$C$1:$HY$1,0)))</f>
        <v>0</v>
      </c>
      <c r="BO28" s="69" cm="1">
        <f t="array" ref="BO28">IF(BO$1="","",INDEX(Library!$C$1:$HY$183,ROW(BO28)-1,MATCH(BO$1,Library!$C$1:$HY$1,0)))</f>
        <v>0</v>
      </c>
      <c r="BP28" s="69" t="str" cm="1">
        <f t="array" ref="BP28">IF(BP$1="","",INDEX(AF!$C$15:$J$196,ROW(BP28)-2,MATCH(BP$1,AF!$C$4:$J$4,0)))</f>
        <v/>
      </c>
      <c r="BQ28" s="69" t="str" cm="1">
        <f t="array" ref="BQ28">IF(BQ$1="","",INDEX(AF!$C$15:$J$196,ROW(BQ28)-2,MATCH(BQ$1,AF!$C$4:$J$4,0)))</f>
        <v/>
      </c>
      <c r="BR28" s="69" t="str" cm="1">
        <f t="array" ref="BR28">IF(BR$1="","",INDEX(AF!$C$15:$J$196,ROW(BR28)-2,MATCH(BR$1,AF!$C$4:$J$4,0)))</f>
        <v/>
      </c>
      <c r="BS28" s="69" t="str" cm="1">
        <f t="array" ref="BS28">IF(BS$1="","",INDEX(AF!$C$15:$J$196,ROW(BS28)-2,MATCH(BS$1,AF!$C$4:$J$4,0)))</f>
        <v/>
      </c>
      <c r="BT28" s="69" t="str" cm="1">
        <f t="array" ref="BT28">IF(BT$1="","",INDEX(AF!$C$15:$J$196,ROW(BT28)-2,MATCH(BT$1,AF!$C$4:$J$4,0)))</f>
        <v/>
      </c>
      <c r="BU28" s="69" t="str" cm="1">
        <f t="array" ref="BU28">IF(BU$1="","",INDEX(AF!$C$15:$J$196,ROW(BU28)-2,MATCH(BU$1,AF!$C$4:$J$4,0)))</f>
        <v/>
      </c>
      <c r="BV28" s="69" t="str" cm="1">
        <f t="array" ref="BV28">IF(BV$1="","",INDEX(AF!$C$15:$J$196,ROW(BV28)-2,MATCH(BV$1,AF!$C$4:$J$4,0)))</f>
        <v/>
      </c>
      <c r="BW28" s="69" t="str" cm="1">
        <f t="array" ref="BW28">IF(BW$1="","",INDEX(AF!$C$15:$J$196,ROW(BW28)-2,MATCH(BW$1,AF!$C$4:$J$4,0)))</f>
        <v/>
      </c>
      <c r="BX28" s="156">
        <v>0</v>
      </c>
    </row>
    <row r="29" spans="1:76" s="68" customFormat="1" ht="14.25" customHeight="1" x14ac:dyDescent="0.25">
      <c r="A29" s="216">
        <v>320759</v>
      </c>
      <c r="B29" s="69" t="str" cm="1">
        <f t="array" ref="B29">IF(B$1="","",INDEX(Library!$C$1:$HY$183,ROW(B29)-1,MATCH(B$1,Library!$C$1:$HY$1,0)))</f>
        <v/>
      </c>
      <c r="C29" s="69" t="str" cm="1">
        <f t="array" ref="C29">IF(C$1="","",INDEX(Library!$C$1:$HY$183,ROW(C29)-1,MATCH(C$1,Library!$C$1:$HY$1,0)))</f>
        <v/>
      </c>
      <c r="D29" s="69" t="str" cm="1">
        <f t="array" ref="D29">IF(D$1="","",INDEX(Library!$C$1:$HY$183,ROW(D29)-1,MATCH(D$1,Library!$C$1:$HY$1,0)))</f>
        <v/>
      </c>
      <c r="E29" s="69" t="str" cm="1">
        <f t="array" ref="E29">IF(E$1="","",INDEX(Library!$C$1:$HY$183,ROW(E29)-1,MATCH(E$1,Library!$C$1:$HY$1,0)))</f>
        <v/>
      </c>
      <c r="F29" s="69" t="str" cm="1">
        <f t="array" ref="F29">IF(F$1="","",INDEX(Library!$C$1:$HY$183,ROW(F29)-1,MATCH(F$1,Library!$C$1:$HY$1,0)))</f>
        <v/>
      </c>
      <c r="G29" s="69" t="str" cm="1">
        <f t="array" ref="G29">IF(G$1="","",INDEX(Library!$C$1:$HY$183,ROW(G29)-1,MATCH(G$1,Library!$C$1:$HY$1,0)))</f>
        <v/>
      </c>
      <c r="H29" s="69" t="str" cm="1">
        <f t="array" ref="H29">IF(H$1="","",INDEX(Library!$C$1:$HY$183,ROW(H29)-1,MATCH(H$1,Library!$C$1:$HY$1,0)))</f>
        <v/>
      </c>
      <c r="I29" s="69" t="str" cm="1">
        <f t="array" ref="I29">IF(I$1="","",INDEX(Library!$C$1:$HY$183,ROW(I29)-1,MATCH(I$1,Library!$C$1:$HY$1,0)))</f>
        <v/>
      </c>
      <c r="J29" s="69" t="str" cm="1">
        <f t="array" ref="J29">IF(J$1="","",INDEX(Library!$C$1:$HY$183,ROW(J29)-1,MATCH(J$1,Library!$C$1:$HY$1,0)))</f>
        <v/>
      </c>
      <c r="K29" s="69" t="str" cm="1">
        <f t="array" ref="K29">IF(K$1="","",INDEX(Library!$C$1:$HY$183,ROW(K29)-1,MATCH(K$1,Library!$C$1:$HY$1,0)))</f>
        <v/>
      </c>
      <c r="L29" s="69" t="str" cm="1">
        <f t="array" ref="L29">IF(L$1="","",INDEX(Library!$C$1:$HY$183,ROW(L29)-1,MATCH(L$1,Library!$C$1:$HY$1,0)))</f>
        <v/>
      </c>
      <c r="M29" s="69" t="str" cm="1">
        <f t="array" ref="M29">IF(M$1="","",INDEX(Library!$C$1:$HY$183,ROW(M29)-1,MATCH(M$1,Library!$C$1:$HY$1,0)))</f>
        <v/>
      </c>
      <c r="N29" s="69" t="str" cm="1">
        <f t="array" ref="N29">IF(N$1="","",INDEX(Library!$C$1:$HY$183,ROW(N29)-1,MATCH(N$1,Library!$C$1:$HY$1,0)))</f>
        <v/>
      </c>
      <c r="O29" s="69" t="str" cm="1">
        <f t="array" ref="O29">IF(O$1="","",INDEX(Library!$C$1:$HY$183,ROW(O29)-1,MATCH(O$1,Library!$C$1:$HY$1,0)))</f>
        <v/>
      </c>
      <c r="P29" s="69" t="str" cm="1">
        <f t="array" ref="P29">IF(P$1="","",INDEX(Library!$C$1:$HY$183,ROW(P29)-1,MATCH(P$1,Library!$C$1:$HY$1,0)))</f>
        <v/>
      </c>
      <c r="Q29" s="69" t="str" cm="1">
        <f t="array" ref="Q29">IF(Q$1="","",INDEX(Library!$C$1:$HY$183,ROW(Q29)-1,MATCH(Q$1,Library!$C$1:$HY$1,0)))</f>
        <v/>
      </c>
      <c r="R29" s="69" t="str" cm="1">
        <f t="array" ref="R29">IF(R$1="","",INDEX(Library!$C$1:$HY$183,ROW(R29)-1,MATCH(R$1,Library!$C$1:$HY$1,0)))</f>
        <v/>
      </c>
      <c r="S29" s="69" t="str" cm="1">
        <f t="array" ref="S29">IF(S$1="","",INDEX(Library!$C$1:$HY$183,ROW(S29)-1,MATCH(S$1,Library!$C$1:$HY$1,0)))</f>
        <v/>
      </c>
      <c r="T29" s="69" t="str" cm="1">
        <f t="array" ref="T29">IF(T$1="","",INDEX(Library!$C$1:$HY$183,ROW(T29)-1,MATCH(T$1,Library!$C$1:$HY$1,0)))</f>
        <v/>
      </c>
      <c r="U29" s="69" t="str" cm="1">
        <f t="array" ref="U29">IF(U$1="","",INDEX(Library!$C$1:$HY$183,ROW(U29)-1,MATCH(U$1,Library!$C$1:$HY$1,0)))</f>
        <v/>
      </c>
      <c r="V29" s="69" t="str" cm="1">
        <f t="array" ref="V29">IF(V$1="","",INDEX(Library!$C$1:$HY$183,ROW(V29)-1,MATCH(V$1,Library!$C$1:$HY$1,0)))</f>
        <v/>
      </c>
      <c r="W29" s="69" t="str" cm="1">
        <f t="array" ref="W29">IF(W$1="","",INDEX(Library!$C$1:$HY$183,ROW(W29)-1,MATCH(W$1,Library!$C$1:$HY$1,0)))</f>
        <v/>
      </c>
      <c r="X29" s="69" t="str" cm="1">
        <f t="array" ref="X29">IF(X$1="","",INDEX(Library!$C$1:$HY$183,ROW(X29)-1,MATCH(X$1,Library!$C$1:$HY$1,0)))</f>
        <v/>
      </c>
      <c r="Y29" s="69" t="str" cm="1">
        <f t="array" ref="Y29">IF(Y$1="","",INDEX(Library!$C$1:$HY$183,ROW(Y29)-1,MATCH(Y$1,Library!$C$1:$HY$1,0)))</f>
        <v/>
      </c>
      <c r="Z29" s="69" t="str" cm="1">
        <f t="array" ref="Z29">IF(Z$1="","",INDEX(Library!$C$1:$HY$183,ROW(Z29)-1,MATCH(Z$1,Library!$C$1:$HY$1,0)))</f>
        <v/>
      </c>
      <c r="AA29" s="69" t="str" cm="1">
        <f t="array" ref="AA29">IF(AA$1="","",INDEX(Library!$C$1:$HY$183,ROW(AA29)-1,MATCH(AA$1,Library!$C$1:$HY$1,0)))</f>
        <v/>
      </c>
      <c r="AB29" s="69" t="str" cm="1">
        <f t="array" ref="AB29">IF(AB$1="","",INDEX(Library!$C$1:$HY$183,ROW(AB29)-1,MATCH(AB$1,Library!$C$1:$HY$1,0)))</f>
        <v/>
      </c>
      <c r="AC29" s="69" t="str" cm="1">
        <f t="array" ref="AC29">IF(AC$1="","",INDEX(Library!$C$1:$HY$183,ROW(AC29)-1,MATCH(AC$1,Library!$C$1:$HY$1,0)))</f>
        <v/>
      </c>
      <c r="AD29" s="69" t="str" cm="1">
        <f t="array" ref="AD29">IF(AD$1="","",INDEX(Library!$C$1:$HY$183,ROW(AD29)-1,MATCH(AD$1,Library!$C$1:$HY$1,0)))</f>
        <v/>
      </c>
      <c r="AE29" s="69" t="str" cm="1">
        <f t="array" ref="AE29">IF(AE$1="","",INDEX(Library!$C$1:$HY$183,ROW(AE29)-1,MATCH(AE$1,Library!$C$1:$HY$1,0)))</f>
        <v/>
      </c>
      <c r="AF29" s="69" t="str" cm="1">
        <f t="array" ref="AF29">IF(AF$1="","",INDEX(Library!$C$1:$HY$183,ROW(AF29)-1,MATCH(AF$1,Library!$C$1:$HY$1,0)))</f>
        <v/>
      </c>
      <c r="AG29" s="69" t="str" cm="1">
        <f t="array" ref="AG29">IF(AG$1="","",INDEX(Library!$C$1:$HY$183,ROW(AG29)-1,MATCH(AG$1,Library!$C$1:$HY$1,0)))</f>
        <v/>
      </c>
      <c r="AH29" s="69" t="str" cm="1">
        <f t="array" ref="AH29">IF(AH$1="","",INDEX(Library!$C$1:$HY$183,ROW(AH29)-1,MATCH(AH$1,Library!$C$1:$HY$1,0)))</f>
        <v/>
      </c>
      <c r="AI29" s="69" t="str" cm="1">
        <f t="array" ref="AI29">IF(AI$1="","",INDEX(Library!$C$1:$HY$183,ROW(AI29)-1,MATCH(AI$1,Library!$C$1:$HY$1,0)))</f>
        <v/>
      </c>
      <c r="AJ29" s="69" t="str" cm="1">
        <f t="array" ref="AJ29">IF(AJ$1="","",INDEX(Library!$C$1:$HY$183,ROW(AJ29)-1,MATCH(AJ$1,Library!$C$1:$HY$1,0)))</f>
        <v/>
      </c>
      <c r="AK29" s="69" t="str" cm="1">
        <f t="array" ref="AK29">IF(AK$1="","",INDEX(Library!$C$1:$HY$183,ROW(AK29)-1,MATCH(AK$1,Library!$C$1:$HY$1,0)))</f>
        <v/>
      </c>
      <c r="AL29" s="69" t="str" cm="1">
        <f t="array" ref="AL29">IF(AL$1="","",INDEX(Library!$C$1:$HY$183,ROW(AL29)-1,MATCH(AL$1,Library!$C$1:$HY$1,0)))</f>
        <v/>
      </c>
      <c r="AM29" s="69" t="str" cm="1">
        <f t="array" ref="AM29">IF(AM$1="","",INDEX(Library!$C$1:$HY$183,ROW(AM29)-1,MATCH(AM$1,Library!$C$1:$HY$1,0)))</f>
        <v/>
      </c>
      <c r="AN29" s="69" t="str" cm="1">
        <f t="array" ref="AN29">IF(AN$1="","",INDEX(Library!$C$1:$HY$183,ROW(AN29)-1,MATCH(AN$1,Library!$C$1:$HY$1,0)))</f>
        <v/>
      </c>
      <c r="AO29" s="69" t="str" cm="1">
        <f t="array" ref="AO29">IF(AO$1="","",INDEX(Library!$C$1:$HY$183,ROW(AO29)-1,MATCH(AO$1,Library!$C$1:$HY$1,0)))</f>
        <v/>
      </c>
      <c r="AP29" s="69" t="str" cm="1">
        <f t="array" ref="AP29">IF(AP$1="","",INDEX(Library!$C$1:$HY$183,ROW(AP29)-1,MATCH(AP$1,Library!$C$1:$HY$1,0)))</f>
        <v/>
      </c>
      <c r="AQ29" s="69" t="str" cm="1">
        <f t="array" ref="AQ29">IF(AQ$1="","",INDEX(Library!$C$1:$HY$183,ROW(AQ29)-1,MATCH(AQ$1,Library!$C$1:$HY$1,0)))</f>
        <v/>
      </c>
      <c r="AR29" s="69" t="str" cm="1">
        <f t="array" ref="AR29">IF(AR$1="","",INDEX(Library!$C$1:$HY$183,ROW(AR29)-1,MATCH(AR$1,Library!$C$1:$HY$1,0)))</f>
        <v/>
      </c>
      <c r="AS29" s="69" t="str" cm="1">
        <f t="array" ref="AS29">IF(AS$1="","",INDEX(Library!$C$1:$HY$183,ROW(AS29)-1,MATCH(AS$1,Library!$C$1:$HY$1,0)))</f>
        <v/>
      </c>
      <c r="AT29" s="69" t="str" cm="1">
        <f t="array" ref="AT29">IF(AT$1="","",INDEX(Library!$C$1:$HY$183,ROW(AT29)-1,MATCH(AT$1,Library!$C$1:$HY$1,0)))</f>
        <v/>
      </c>
      <c r="AU29" s="69" t="str" cm="1">
        <f t="array" ref="AU29">IF(AU$1="","",INDEX(Library!$C$1:$HY$183,ROW(AU29)-1,MATCH(AU$1,Library!$C$1:$HY$1,0)))</f>
        <v/>
      </c>
      <c r="AV29" s="69" t="str" cm="1">
        <f t="array" ref="AV29">IF(AV$1="","",INDEX(Library!$C$1:$HY$183,ROW(AV29)-1,MATCH(AV$1,Library!$C$1:$HY$1,0)))</f>
        <v/>
      </c>
      <c r="AW29" s="69" t="str" cm="1">
        <f t="array" ref="AW29">IF(AW$1="","",INDEX(Library!$C$1:$HY$183,ROW(AW29)-1,MATCH(AW$1,Library!$C$1:$HY$1,0)))</f>
        <v/>
      </c>
      <c r="AX29" s="69" t="str" cm="1">
        <f t="array" ref="AX29">IF(AX$1="","",INDEX(Library!$C$1:$HY$183,ROW(AX29)-1,MATCH(AX$1,Library!$C$1:$HY$1,0)))</f>
        <v/>
      </c>
      <c r="AY29" s="69" t="str" cm="1">
        <f t="array" ref="AY29">IF(AY$1="","",INDEX(Library!$C$1:$HY$183,ROW(AY29)-1,MATCH(AY$1,Library!$C$1:$HY$1,0)))</f>
        <v/>
      </c>
      <c r="AZ29" s="69" t="str" cm="1">
        <f t="array" ref="AZ29">IF(AZ$1="","",INDEX(Library!$C$1:$HY$183,ROW(AZ29)-1,MATCH(AZ$1,Library!$C$1:$HY$1,0)))</f>
        <v/>
      </c>
      <c r="BA29" s="69" t="str" cm="1">
        <f t="array" ref="BA29">IF(BA$1="","",INDEX(Library!$C$1:$HY$183,ROW(BA29)-1,MATCH(BA$1,Library!$C$1:$HY$1,0)))</f>
        <v/>
      </c>
      <c r="BB29" s="69" t="str" cm="1">
        <f t="array" ref="BB29">IF(BB$1="","",INDEX(Library!$C$1:$HY$183,ROW(BB29)-1,MATCH(BB$1,Library!$C$1:$HY$1,0)))</f>
        <v/>
      </c>
      <c r="BC29" s="69" t="str" cm="1">
        <f t="array" ref="BC29">IF(BC$1="","",INDEX(Library!$C$1:$HY$183,ROW(BC29)-1,MATCH(BC$1,Library!$C$1:$HY$1,0)))</f>
        <v/>
      </c>
      <c r="BD29" s="69" t="str" cm="1">
        <f t="array" ref="BD29">IF(BD$1="","",INDEX(Library!$C$1:$HY$183,ROW(BD29)-1,MATCH(BD$1,Library!$C$1:$HY$1,0)))</f>
        <v/>
      </c>
      <c r="BE29" s="69" t="str" cm="1">
        <f t="array" ref="BE29">IF(BE$1="","",INDEX(Library!$C$1:$HY$183,ROW(BE29)-1,MATCH(BE$1,Library!$C$1:$HY$1,0)))</f>
        <v/>
      </c>
      <c r="BF29" s="69" t="str" cm="1">
        <f t="array" ref="BF29">IF(BF$1="","",INDEX(Library!$C$1:$HY$183,ROW(BF29)-1,MATCH(BF$1,Library!$C$1:$HY$1,0)))</f>
        <v/>
      </c>
      <c r="BG29" s="69" t="str" cm="1">
        <f t="array" ref="BG29">IF(BG$1="","",INDEX(Library!$C$1:$HY$183,ROW(BG29)-1,MATCH(BG$1,Library!$C$1:$HY$1,0)))</f>
        <v/>
      </c>
      <c r="BH29" s="69" t="str" cm="1">
        <f t="array" ref="BH29">IF(BH$1="","",INDEX(Library!$C$1:$HY$183,ROW(BH29)-1,MATCH(BH$1,Library!$C$1:$HY$1,0)))</f>
        <v/>
      </c>
      <c r="BI29" s="69" t="str" cm="1">
        <f t="array" ref="BI29">IF(BI$1="","",INDEX(Library!$C$1:$HY$183,ROW(BI29)-1,MATCH(BI$1,Library!$C$1:$HY$1,0)))</f>
        <v/>
      </c>
      <c r="BJ29" s="69" cm="1">
        <f t="array" ref="BJ29">IF(BJ$1="","",INDEX(Library!$C$1:$HY$183,ROW(BJ29)-1,MATCH(BJ$1,Library!$C$1:$HY$1,0)))</f>
        <v>0</v>
      </c>
      <c r="BK29" s="69" cm="1">
        <f t="array" ref="BK29">IF(BK$1="","",INDEX(Library!$C$1:$HY$183,ROW(BK29)-1,MATCH(BK$1,Library!$C$1:$HY$1,0)))</f>
        <v>0</v>
      </c>
      <c r="BL29" s="69" cm="1">
        <f t="array" ref="BL29">IF(BL$1="","",INDEX(Library!$C$1:$HY$183,ROW(BL29)-1,MATCH(BL$1,Library!$C$1:$HY$1,0)))</f>
        <v>0</v>
      </c>
      <c r="BM29" s="69" cm="1">
        <f t="array" ref="BM29">IF(BM$1="","",INDEX(Library!$C$1:$HY$183,ROW(BM29)-1,MATCH(BM$1,Library!$C$1:$HY$1,0)))</f>
        <v>0</v>
      </c>
      <c r="BN29" s="69" cm="1">
        <f t="array" ref="BN29">IF(BN$1="","",INDEX(Library!$C$1:$HY$183,ROW(BN29)-1,MATCH(BN$1,Library!$C$1:$HY$1,0)))</f>
        <v>0</v>
      </c>
      <c r="BO29" s="69" cm="1">
        <f t="array" ref="BO29">IF(BO$1="","",INDEX(Library!$C$1:$HY$183,ROW(BO29)-1,MATCH(BO$1,Library!$C$1:$HY$1,0)))</f>
        <v>0</v>
      </c>
      <c r="BP29" s="69" t="str" cm="1">
        <f t="array" ref="BP29">IF(BP$1="","",INDEX(AF!$C$15:$J$196,ROW(BP29)-2,MATCH(BP$1,AF!$C$4:$J$4,0)))</f>
        <v/>
      </c>
      <c r="BQ29" s="69" t="str" cm="1">
        <f t="array" ref="BQ29">IF(BQ$1="","",INDEX(AF!$C$15:$J$196,ROW(BQ29)-2,MATCH(BQ$1,AF!$C$4:$J$4,0)))</f>
        <v/>
      </c>
      <c r="BR29" s="69" t="str" cm="1">
        <f t="array" ref="BR29">IF(BR$1="","",INDEX(AF!$C$15:$J$196,ROW(BR29)-2,MATCH(BR$1,AF!$C$4:$J$4,0)))</f>
        <v/>
      </c>
      <c r="BS29" s="69" t="str" cm="1">
        <f t="array" ref="BS29">IF(BS$1="","",INDEX(AF!$C$15:$J$196,ROW(BS29)-2,MATCH(BS$1,AF!$C$4:$J$4,0)))</f>
        <v/>
      </c>
      <c r="BT29" s="69" t="str" cm="1">
        <f t="array" ref="BT29">IF(BT$1="","",INDEX(AF!$C$15:$J$196,ROW(BT29)-2,MATCH(BT$1,AF!$C$4:$J$4,0)))</f>
        <v/>
      </c>
      <c r="BU29" s="69" t="str" cm="1">
        <f t="array" ref="BU29">IF(BU$1="","",INDEX(AF!$C$15:$J$196,ROW(BU29)-2,MATCH(BU$1,AF!$C$4:$J$4,0)))</f>
        <v/>
      </c>
      <c r="BV29" s="69" t="str" cm="1">
        <f t="array" ref="BV29">IF(BV$1="","",INDEX(AF!$C$15:$J$196,ROW(BV29)-2,MATCH(BV$1,AF!$C$4:$J$4,0)))</f>
        <v/>
      </c>
      <c r="BW29" s="69" t="str" cm="1">
        <f t="array" ref="BW29">IF(BW$1="","",INDEX(AF!$C$15:$J$196,ROW(BW29)-2,MATCH(BW$1,AF!$C$4:$J$4,0)))</f>
        <v/>
      </c>
      <c r="BX29" s="156">
        <v>0</v>
      </c>
    </row>
    <row r="30" spans="1:76" s="68" customFormat="1" ht="14.25" customHeight="1" x14ac:dyDescent="0.25">
      <c r="A30" s="216">
        <v>320769</v>
      </c>
      <c r="B30" s="69" t="str" cm="1">
        <f t="array" ref="B30">IF(B$1="","",INDEX(Library!$C$1:$HY$183,ROW(B30)-1,MATCH(B$1,Library!$C$1:$HY$1,0)))</f>
        <v/>
      </c>
      <c r="C30" s="69" t="str" cm="1">
        <f t="array" ref="C30">IF(C$1="","",INDEX(Library!$C$1:$HY$183,ROW(C30)-1,MATCH(C$1,Library!$C$1:$HY$1,0)))</f>
        <v/>
      </c>
      <c r="D30" s="69" t="str" cm="1">
        <f t="array" ref="D30">IF(D$1="","",INDEX(Library!$C$1:$HY$183,ROW(D30)-1,MATCH(D$1,Library!$C$1:$HY$1,0)))</f>
        <v/>
      </c>
      <c r="E30" s="69" t="str" cm="1">
        <f t="array" ref="E30">IF(E$1="","",INDEX(Library!$C$1:$HY$183,ROW(E30)-1,MATCH(E$1,Library!$C$1:$HY$1,0)))</f>
        <v/>
      </c>
      <c r="F30" s="69" t="str" cm="1">
        <f t="array" ref="F30">IF(F$1="","",INDEX(Library!$C$1:$HY$183,ROW(F30)-1,MATCH(F$1,Library!$C$1:$HY$1,0)))</f>
        <v/>
      </c>
      <c r="G30" s="69" t="str" cm="1">
        <f t="array" ref="G30">IF(G$1="","",INDEX(Library!$C$1:$HY$183,ROW(G30)-1,MATCH(G$1,Library!$C$1:$HY$1,0)))</f>
        <v/>
      </c>
      <c r="H30" s="69" t="str" cm="1">
        <f t="array" ref="H30">IF(H$1="","",INDEX(Library!$C$1:$HY$183,ROW(H30)-1,MATCH(H$1,Library!$C$1:$HY$1,0)))</f>
        <v/>
      </c>
      <c r="I30" s="69" t="str" cm="1">
        <f t="array" ref="I30">IF(I$1="","",INDEX(Library!$C$1:$HY$183,ROW(I30)-1,MATCH(I$1,Library!$C$1:$HY$1,0)))</f>
        <v/>
      </c>
      <c r="J30" s="69" t="str" cm="1">
        <f t="array" ref="J30">IF(J$1="","",INDEX(Library!$C$1:$HY$183,ROW(J30)-1,MATCH(J$1,Library!$C$1:$HY$1,0)))</f>
        <v/>
      </c>
      <c r="K30" s="69" t="str" cm="1">
        <f t="array" ref="K30">IF(K$1="","",INDEX(Library!$C$1:$HY$183,ROW(K30)-1,MATCH(K$1,Library!$C$1:$HY$1,0)))</f>
        <v/>
      </c>
      <c r="L30" s="69" t="str" cm="1">
        <f t="array" ref="L30">IF(L$1="","",INDEX(Library!$C$1:$HY$183,ROW(L30)-1,MATCH(L$1,Library!$C$1:$HY$1,0)))</f>
        <v/>
      </c>
      <c r="M30" s="69" t="str" cm="1">
        <f t="array" ref="M30">IF(M$1="","",INDEX(Library!$C$1:$HY$183,ROW(M30)-1,MATCH(M$1,Library!$C$1:$HY$1,0)))</f>
        <v/>
      </c>
      <c r="N30" s="69" t="str" cm="1">
        <f t="array" ref="N30">IF(N$1="","",INDEX(Library!$C$1:$HY$183,ROW(N30)-1,MATCH(N$1,Library!$C$1:$HY$1,0)))</f>
        <v/>
      </c>
      <c r="O30" s="69" t="str" cm="1">
        <f t="array" ref="O30">IF(O$1="","",INDEX(Library!$C$1:$HY$183,ROW(O30)-1,MATCH(O$1,Library!$C$1:$HY$1,0)))</f>
        <v/>
      </c>
      <c r="P30" s="69" t="str" cm="1">
        <f t="array" ref="P30">IF(P$1="","",INDEX(Library!$C$1:$HY$183,ROW(P30)-1,MATCH(P$1,Library!$C$1:$HY$1,0)))</f>
        <v/>
      </c>
      <c r="Q30" s="69" t="str" cm="1">
        <f t="array" ref="Q30">IF(Q$1="","",INDEX(Library!$C$1:$HY$183,ROW(Q30)-1,MATCH(Q$1,Library!$C$1:$HY$1,0)))</f>
        <v/>
      </c>
      <c r="R30" s="69" t="str" cm="1">
        <f t="array" ref="R30">IF(R$1="","",INDEX(Library!$C$1:$HY$183,ROW(R30)-1,MATCH(R$1,Library!$C$1:$HY$1,0)))</f>
        <v/>
      </c>
      <c r="S30" s="69" t="str" cm="1">
        <f t="array" ref="S30">IF(S$1="","",INDEX(Library!$C$1:$HY$183,ROW(S30)-1,MATCH(S$1,Library!$C$1:$HY$1,0)))</f>
        <v/>
      </c>
      <c r="T30" s="69" t="str" cm="1">
        <f t="array" ref="T30">IF(T$1="","",INDEX(Library!$C$1:$HY$183,ROW(T30)-1,MATCH(T$1,Library!$C$1:$HY$1,0)))</f>
        <v/>
      </c>
      <c r="U30" s="69" t="str" cm="1">
        <f t="array" ref="U30">IF(U$1="","",INDEX(Library!$C$1:$HY$183,ROW(U30)-1,MATCH(U$1,Library!$C$1:$HY$1,0)))</f>
        <v/>
      </c>
      <c r="V30" s="69" t="str" cm="1">
        <f t="array" ref="V30">IF(V$1="","",INDEX(Library!$C$1:$HY$183,ROW(V30)-1,MATCH(V$1,Library!$C$1:$HY$1,0)))</f>
        <v/>
      </c>
      <c r="W30" s="69" t="str" cm="1">
        <f t="array" ref="W30">IF(W$1="","",INDEX(Library!$C$1:$HY$183,ROW(W30)-1,MATCH(W$1,Library!$C$1:$HY$1,0)))</f>
        <v/>
      </c>
      <c r="X30" s="69" t="str" cm="1">
        <f t="array" ref="X30">IF(X$1="","",INDEX(Library!$C$1:$HY$183,ROW(X30)-1,MATCH(X$1,Library!$C$1:$HY$1,0)))</f>
        <v/>
      </c>
      <c r="Y30" s="69" t="str" cm="1">
        <f t="array" ref="Y30">IF(Y$1="","",INDEX(Library!$C$1:$HY$183,ROW(Y30)-1,MATCH(Y$1,Library!$C$1:$HY$1,0)))</f>
        <v/>
      </c>
      <c r="Z30" s="69" t="str" cm="1">
        <f t="array" ref="Z30">IF(Z$1="","",INDEX(Library!$C$1:$HY$183,ROW(Z30)-1,MATCH(Z$1,Library!$C$1:$HY$1,0)))</f>
        <v/>
      </c>
      <c r="AA30" s="69" t="str" cm="1">
        <f t="array" ref="AA30">IF(AA$1="","",INDEX(Library!$C$1:$HY$183,ROW(AA30)-1,MATCH(AA$1,Library!$C$1:$HY$1,0)))</f>
        <v/>
      </c>
      <c r="AB30" s="69" t="str" cm="1">
        <f t="array" ref="AB30">IF(AB$1="","",INDEX(Library!$C$1:$HY$183,ROW(AB30)-1,MATCH(AB$1,Library!$C$1:$HY$1,0)))</f>
        <v/>
      </c>
      <c r="AC30" s="69" t="str" cm="1">
        <f t="array" ref="AC30">IF(AC$1="","",INDEX(Library!$C$1:$HY$183,ROW(AC30)-1,MATCH(AC$1,Library!$C$1:$HY$1,0)))</f>
        <v/>
      </c>
      <c r="AD30" s="69" t="str" cm="1">
        <f t="array" ref="AD30">IF(AD$1="","",INDEX(Library!$C$1:$HY$183,ROW(AD30)-1,MATCH(AD$1,Library!$C$1:$HY$1,0)))</f>
        <v/>
      </c>
      <c r="AE30" s="69" t="str" cm="1">
        <f t="array" ref="AE30">IF(AE$1="","",INDEX(Library!$C$1:$HY$183,ROW(AE30)-1,MATCH(AE$1,Library!$C$1:$HY$1,0)))</f>
        <v/>
      </c>
      <c r="AF30" s="69" t="str" cm="1">
        <f t="array" ref="AF30">IF(AF$1="","",INDEX(Library!$C$1:$HY$183,ROW(AF30)-1,MATCH(AF$1,Library!$C$1:$HY$1,0)))</f>
        <v/>
      </c>
      <c r="AG30" s="69" t="str" cm="1">
        <f t="array" ref="AG30">IF(AG$1="","",INDEX(Library!$C$1:$HY$183,ROW(AG30)-1,MATCH(AG$1,Library!$C$1:$HY$1,0)))</f>
        <v/>
      </c>
      <c r="AH30" s="69" t="str" cm="1">
        <f t="array" ref="AH30">IF(AH$1="","",INDEX(Library!$C$1:$HY$183,ROW(AH30)-1,MATCH(AH$1,Library!$C$1:$HY$1,0)))</f>
        <v/>
      </c>
      <c r="AI30" s="69" t="str" cm="1">
        <f t="array" ref="AI30">IF(AI$1="","",INDEX(Library!$C$1:$HY$183,ROW(AI30)-1,MATCH(AI$1,Library!$C$1:$HY$1,0)))</f>
        <v/>
      </c>
      <c r="AJ30" s="69" t="str" cm="1">
        <f t="array" ref="AJ30">IF(AJ$1="","",INDEX(Library!$C$1:$HY$183,ROW(AJ30)-1,MATCH(AJ$1,Library!$C$1:$HY$1,0)))</f>
        <v/>
      </c>
      <c r="AK30" s="69" t="str" cm="1">
        <f t="array" ref="AK30">IF(AK$1="","",INDEX(Library!$C$1:$HY$183,ROW(AK30)-1,MATCH(AK$1,Library!$C$1:$HY$1,0)))</f>
        <v/>
      </c>
      <c r="AL30" s="69" t="str" cm="1">
        <f t="array" ref="AL30">IF(AL$1="","",INDEX(Library!$C$1:$HY$183,ROW(AL30)-1,MATCH(AL$1,Library!$C$1:$HY$1,0)))</f>
        <v/>
      </c>
      <c r="AM30" s="69" t="str" cm="1">
        <f t="array" ref="AM30">IF(AM$1="","",INDEX(Library!$C$1:$HY$183,ROW(AM30)-1,MATCH(AM$1,Library!$C$1:$HY$1,0)))</f>
        <v/>
      </c>
      <c r="AN30" s="69" t="str" cm="1">
        <f t="array" ref="AN30">IF(AN$1="","",INDEX(Library!$C$1:$HY$183,ROW(AN30)-1,MATCH(AN$1,Library!$C$1:$HY$1,0)))</f>
        <v/>
      </c>
      <c r="AO30" s="69" t="str" cm="1">
        <f t="array" ref="AO30">IF(AO$1="","",INDEX(Library!$C$1:$HY$183,ROW(AO30)-1,MATCH(AO$1,Library!$C$1:$HY$1,0)))</f>
        <v/>
      </c>
      <c r="AP30" s="69" t="str" cm="1">
        <f t="array" ref="AP30">IF(AP$1="","",INDEX(Library!$C$1:$HY$183,ROW(AP30)-1,MATCH(AP$1,Library!$C$1:$HY$1,0)))</f>
        <v/>
      </c>
      <c r="AQ30" s="69" t="str" cm="1">
        <f t="array" ref="AQ30">IF(AQ$1="","",INDEX(Library!$C$1:$HY$183,ROW(AQ30)-1,MATCH(AQ$1,Library!$C$1:$HY$1,0)))</f>
        <v/>
      </c>
      <c r="AR30" s="69" t="str" cm="1">
        <f t="array" ref="AR30">IF(AR$1="","",INDEX(Library!$C$1:$HY$183,ROW(AR30)-1,MATCH(AR$1,Library!$C$1:$HY$1,0)))</f>
        <v/>
      </c>
      <c r="AS30" s="69" t="str" cm="1">
        <f t="array" ref="AS30">IF(AS$1="","",INDEX(Library!$C$1:$HY$183,ROW(AS30)-1,MATCH(AS$1,Library!$C$1:$HY$1,0)))</f>
        <v/>
      </c>
      <c r="AT30" s="69" t="str" cm="1">
        <f t="array" ref="AT30">IF(AT$1="","",INDEX(Library!$C$1:$HY$183,ROW(AT30)-1,MATCH(AT$1,Library!$C$1:$HY$1,0)))</f>
        <v/>
      </c>
      <c r="AU30" s="69" t="str" cm="1">
        <f t="array" ref="AU30">IF(AU$1="","",INDEX(Library!$C$1:$HY$183,ROW(AU30)-1,MATCH(AU$1,Library!$C$1:$HY$1,0)))</f>
        <v/>
      </c>
      <c r="AV30" s="69" t="str" cm="1">
        <f t="array" ref="AV30">IF(AV$1="","",INDEX(Library!$C$1:$HY$183,ROW(AV30)-1,MATCH(AV$1,Library!$C$1:$HY$1,0)))</f>
        <v/>
      </c>
      <c r="AW30" s="69" t="str" cm="1">
        <f t="array" ref="AW30">IF(AW$1="","",INDEX(Library!$C$1:$HY$183,ROW(AW30)-1,MATCH(AW$1,Library!$C$1:$HY$1,0)))</f>
        <v/>
      </c>
      <c r="AX30" s="69" t="str" cm="1">
        <f t="array" ref="AX30">IF(AX$1="","",INDEX(Library!$C$1:$HY$183,ROW(AX30)-1,MATCH(AX$1,Library!$C$1:$HY$1,0)))</f>
        <v/>
      </c>
      <c r="AY30" s="69" t="str" cm="1">
        <f t="array" ref="AY30">IF(AY$1="","",INDEX(Library!$C$1:$HY$183,ROW(AY30)-1,MATCH(AY$1,Library!$C$1:$HY$1,0)))</f>
        <v/>
      </c>
      <c r="AZ30" s="69" t="str" cm="1">
        <f t="array" ref="AZ30">IF(AZ$1="","",INDEX(Library!$C$1:$HY$183,ROW(AZ30)-1,MATCH(AZ$1,Library!$C$1:$HY$1,0)))</f>
        <v/>
      </c>
      <c r="BA30" s="69" t="str" cm="1">
        <f t="array" ref="BA30">IF(BA$1="","",INDEX(Library!$C$1:$HY$183,ROW(BA30)-1,MATCH(BA$1,Library!$C$1:$HY$1,0)))</f>
        <v/>
      </c>
      <c r="BB30" s="69" t="str" cm="1">
        <f t="array" ref="BB30">IF(BB$1="","",INDEX(Library!$C$1:$HY$183,ROW(BB30)-1,MATCH(BB$1,Library!$C$1:$HY$1,0)))</f>
        <v/>
      </c>
      <c r="BC30" s="69" t="str" cm="1">
        <f t="array" ref="BC30">IF(BC$1="","",INDEX(Library!$C$1:$HY$183,ROW(BC30)-1,MATCH(BC$1,Library!$C$1:$HY$1,0)))</f>
        <v/>
      </c>
      <c r="BD30" s="69" t="str" cm="1">
        <f t="array" ref="BD30">IF(BD$1="","",INDEX(Library!$C$1:$HY$183,ROW(BD30)-1,MATCH(BD$1,Library!$C$1:$HY$1,0)))</f>
        <v/>
      </c>
      <c r="BE30" s="69" t="str" cm="1">
        <f t="array" ref="BE30">IF(BE$1="","",INDEX(Library!$C$1:$HY$183,ROW(BE30)-1,MATCH(BE$1,Library!$C$1:$HY$1,0)))</f>
        <v/>
      </c>
      <c r="BF30" s="69" t="str" cm="1">
        <f t="array" ref="BF30">IF(BF$1="","",INDEX(Library!$C$1:$HY$183,ROW(BF30)-1,MATCH(BF$1,Library!$C$1:$HY$1,0)))</f>
        <v/>
      </c>
      <c r="BG30" s="69" t="str" cm="1">
        <f t="array" ref="BG30">IF(BG$1="","",INDEX(Library!$C$1:$HY$183,ROW(BG30)-1,MATCH(BG$1,Library!$C$1:$HY$1,0)))</f>
        <v/>
      </c>
      <c r="BH30" s="69" t="str" cm="1">
        <f t="array" ref="BH30">IF(BH$1="","",INDEX(Library!$C$1:$HY$183,ROW(BH30)-1,MATCH(BH$1,Library!$C$1:$HY$1,0)))</f>
        <v/>
      </c>
      <c r="BI30" s="69" t="str" cm="1">
        <f t="array" ref="BI30">IF(BI$1="","",INDEX(Library!$C$1:$HY$183,ROW(BI30)-1,MATCH(BI$1,Library!$C$1:$HY$1,0)))</f>
        <v/>
      </c>
      <c r="BJ30" s="69" cm="1">
        <f t="array" ref="BJ30">IF(BJ$1="","",INDEX(Library!$C$1:$HY$183,ROW(BJ30)-1,MATCH(BJ$1,Library!$C$1:$HY$1,0)))</f>
        <v>0</v>
      </c>
      <c r="BK30" s="69" cm="1">
        <f t="array" ref="BK30">IF(BK$1="","",INDEX(Library!$C$1:$HY$183,ROW(BK30)-1,MATCH(BK$1,Library!$C$1:$HY$1,0)))</f>
        <v>0</v>
      </c>
      <c r="BL30" s="69" cm="1">
        <f t="array" ref="BL30">IF(BL$1="","",INDEX(Library!$C$1:$HY$183,ROW(BL30)-1,MATCH(BL$1,Library!$C$1:$HY$1,0)))</f>
        <v>0</v>
      </c>
      <c r="BM30" s="69" cm="1">
        <f t="array" ref="BM30">IF(BM$1="","",INDEX(Library!$C$1:$HY$183,ROW(BM30)-1,MATCH(BM$1,Library!$C$1:$HY$1,0)))</f>
        <v>0</v>
      </c>
      <c r="BN30" s="69" cm="1">
        <f t="array" ref="BN30">IF(BN$1="","",INDEX(Library!$C$1:$HY$183,ROW(BN30)-1,MATCH(BN$1,Library!$C$1:$HY$1,0)))</f>
        <v>0</v>
      </c>
      <c r="BO30" s="69" cm="1">
        <f t="array" ref="BO30">IF(BO$1="","",INDEX(Library!$C$1:$HY$183,ROW(BO30)-1,MATCH(BO$1,Library!$C$1:$HY$1,0)))</f>
        <v>0</v>
      </c>
      <c r="BP30" s="69" t="str" cm="1">
        <f t="array" ref="BP30">IF(BP$1="","",INDEX(AF!$C$15:$J$196,ROW(BP30)-2,MATCH(BP$1,AF!$C$4:$J$4,0)))</f>
        <v/>
      </c>
      <c r="BQ30" s="69" t="str" cm="1">
        <f t="array" ref="BQ30">IF(BQ$1="","",INDEX(AF!$C$15:$J$196,ROW(BQ30)-2,MATCH(BQ$1,AF!$C$4:$J$4,0)))</f>
        <v/>
      </c>
      <c r="BR30" s="69" t="str" cm="1">
        <f t="array" ref="BR30">IF(BR$1="","",INDEX(AF!$C$15:$J$196,ROW(BR30)-2,MATCH(BR$1,AF!$C$4:$J$4,0)))</f>
        <v/>
      </c>
      <c r="BS30" s="69" t="str" cm="1">
        <f t="array" ref="BS30">IF(BS$1="","",INDEX(AF!$C$15:$J$196,ROW(BS30)-2,MATCH(BS$1,AF!$C$4:$J$4,0)))</f>
        <v/>
      </c>
      <c r="BT30" s="69" t="str" cm="1">
        <f t="array" ref="BT30">IF(BT$1="","",INDEX(AF!$C$15:$J$196,ROW(BT30)-2,MATCH(BT$1,AF!$C$4:$J$4,0)))</f>
        <v/>
      </c>
      <c r="BU30" s="69" t="str" cm="1">
        <f t="array" ref="BU30">IF(BU$1="","",INDEX(AF!$C$15:$J$196,ROW(BU30)-2,MATCH(BU$1,AF!$C$4:$J$4,0)))</f>
        <v/>
      </c>
      <c r="BV30" s="69" t="str" cm="1">
        <f t="array" ref="BV30">IF(BV$1="","",INDEX(AF!$C$15:$J$196,ROW(BV30)-2,MATCH(BV$1,AF!$C$4:$J$4,0)))</f>
        <v/>
      </c>
      <c r="BW30" s="69" t="str" cm="1">
        <f t="array" ref="BW30">IF(BW$1="","",INDEX(AF!$C$15:$J$196,ROW(BW30)-2,MATCH(BW$1,AF!$C$4:$J$4,0)))</f>
        <v/>
      </c>
      <c r="BX30" s="156">
        <v>0</v>
      </c>
    </row>
    <row r="31" spans="1:76" s="68" customFormat="1" ht="14.25" customHeight="1" x14ac:dyDescent="0.25">
      <c r="A31" s="216">
        <v>320779</v>
      </c>
      <c r="B31" s="69" t="str" cm="1">
        <f t="array" ref="B31">IF(B$1="","",INDEX(Library!$C$1:$HY$183,ROW(B31)-1,MATCH(B$1,Library!$C$1:$HY$1,0)))</f>
        <v/>
      </c>
      <c r="C31" s="69" t="str" cm="1">
        <f t="array" ref="C31">IF(C$1="","",INDEX(Library!$C$1:$HY$183,ROW(C31)-1,MATCH(C$1,Library!$C$1:$HY$1,0)))</f>
        <v/>
      </c>
      <c r="D31" s="69" t="str" cm="1">
        <f t="array" ref="D31">IF(D$1="","",INDEX(Library!$C$1:$HY$183,ROW(D31)-1,MATCH(D$1,Library!$C$1:$HY$1,0)))</f>
        <v/>
      </c>
      <c r="E31" s="69" t="str" cm="1">
        <f t="array" ref="E31">IF(E$1="","",INDEX(Library!$C$1:$HY$183,ROW(E31)-1,MATCH(E$1,Library!$C$1:$HY$1,0)))</f>
        <v/>
      </c>
      <c r="F31" s="69" t="str" cm="1">
        <f t="array" ref="F31">IF(F$1="","",INDEX(Library!$C$1:$HY$183,ROW(F31)-1,MATCH(F$1,Library!$C$1:$HY$1,0)))</f>
        <v/>
      </c>
      <c r="G31" s="69" t="str" cm="1">
        <f t="array" ref="G31">IF(G$1="","",INDEX(Library!$C$1:$HY$183,ROW(G31)-1,MATCH(G$1,Library!$C$1:$HY$1,0)))</f>
        <v/>
      </c>
      <c r="H31" s="69" t="str" cm="1">
        <f t="array" ref="H31">IF(H$1="","",INDEX(Library!$C$1:$HY$183,ROW(H31)-1,MATCH(H$1,Library!$C$1:$HY$1,0)))</f>
        <v/>
      </c>
      <c r="I31" s="69" t="str" cm="1">
        <f t="array" ref="I31">IF(I$1="","",INDEX(Library!$C$1:$HY$183,ROW(I31)-1,MATCH(I$1,Library!$C$1:$HY$1,0)))</f>
        <v/>
      </c>
      <c r="J31" s="69" t="str" cm="1">
        <f t="array" ref="J31">IF(J$1="","",INDEX(Library!$C$1:$HY$183,ROW(J31)-1,MATCH(J$1,Library!$C$1:$HY$1,0)))</f>
        <v/>
      </c>
      <c r="K31" s="69" t="str" cm="1">
        <f t="array" ref="K31">IF(K$1="","",INDEX(Library!$C$1:$HY$183,ROW(K31)-1,MATCH(K$1,Library!$C$1:$HY$1,0)))</f>
        <v/>
      </c>
      <c r="L31" s="69" t="str" cm="1">
        <f t="array" ref="L31">IF(L$1="","",INDEX(Library!$C$1:$HY$183,ROW(L31)-1,MATCH(L$1,Library!$C$1:$HY$1,0)))</f>
        <v/>
      </c>
      <c r="M31" s="69" t="str" cm="1">
        <f t="array" ref="M31">IF(M$1="","",INDEX(Library!$C$1:$HY$183,ROW(M31)-1,MATCH(M$1,Library!$C$1:$HY$1,0)))</f>
        <v/>
      </c>
      <c r="N31" s="69" t="str" cm="1">
        <f t="array" ref="N31">IF(N$1="","",INDEX(Library!$C$1:$HY$183,ROW(N31)-1,MATCH(N$1,Library!$C$1:$HY$1,0)))</f>
        <v/>
      </c>
      <c r="O31" s="69" t="str" cm="1">
        <f t="array" ref="O31">IF(O$1="","",INDEX(Library!$C$1:$HY$183,ROW(O31)-1,MATCH(O$1,Library!$C$1:$HY$1,0)))</f>
        <v/>
      </c>
      <c r="P31" s="69" t="str" cm="1">
        <f t="array" ref="P31">IF(P$1="","",INDEX(Library!$C$1:$HY$183,ROW(P31)-1,MATCH(P$1,Library!$C$1:$HY$1,0)))</f>
        <v/>
      </c>
      <c r="Q31" s="69" t="str" cm="1">
        <f t="array" ref="Q31">IF(Q$1="","",INDEX(Library!$C$1:$HY$183,ROW(Q31)-1,MATCH(Q$1,Library!$C$1:$HY$1,0)))</f>
        <v/>
      </c>
      <c r="R31" s="69" t="str" cm="1">
        <f t="array" ref="R31">IF(R$1="","",INDEX(Library!$C$1:$HY$183,ROW(R31)-1,MATCH(R$1,Library!$C$1:$HY$1,0)))</f>
        <v/>
      </c>
      <c r="S31" s="69" t="str" cm="1">
        <f t="array" ref="S31">IF(S$1="","",INDEX(Library!$C$1:$HY$183,ROW(S31)-1,MATCH(S$1,Library!$C$1:$HY$1,0)))</f>
        <v/>
      </c>
      <c r="T31" s="69" t="str" cm="1">
        <f t="array" ref="T31">IF(T$1="","",INDEX(Library!$C$1:$HY$183,ROW(T31)-1,MATCH(T$1,Library!$C$1:$HY$1,0)))</f>
        <v/>
      </c>
      <c r="U31" s="69" t="str" cm="1">
        <f t="array" ref="U31">IF(U$1="","",INDEX(Library!$C$1:$HY$183,ROW(U31)-1,MATCH(U$1,Library!$C$1:$HY$1,0)))</f>
        <v/>
      </c>
      <c r="V31" s="69" t="str" cm="1">
        <f t="array" ref="V31">IF(V$1="","",INDEX(Library!$C$1:$HY$183,ROW(V31)-1,MATCH(V$1,Library!$C$1:$HY$1,0)))</f>
        <v/>
      </c>
      <c r="W31" s="69" t="str" cm="1">
        <f t="array" ref="W31">IF(W$1="","",INDEX(Library!$C$1:$HY$183,ROW(W31)-1,MATCH(W$1,Library!$C$1:$HY$1,0)))</f>
        <v/>
      </c>
      <c r="X31" s="69" t="str" cm="1">
        <f t="array" ref="X31">IF(X$1="","",INDEX(Library!$C$1:$HY$183,ROW(X31)-1,MATCH(X$1,Library!$C$1:$HY$1,0)))</f>
        <v/>
      </c>
      <c r="Y31" s="69" t="str" cm="1">
        <f t="array" ref="Y31">IF(Y$1="","",INDEX(Library!$C$1:$HY$183,ROW(Y31)-1,MATCH(Y$1,Library!$C$1:$HY$1,0)))</f>
        <v/>
      </c>
      <c r="Z31" s="69" t="str" cm="1">
        <f t="array" ref="Z31">IF(Z$1="","",INDEX(Library!$C$1:$HY$183,ROW(Z31)-1,MATCH(Z$1,Library!$C$1:$HY$1,0)))</f>
        <v/>
      </c>
      <c r="AA31" s="69" t="str" cm="1">
        <f t="array" ref="AA31">IF(AA$1="","",INDEX(Library!$C$1:$HY$183,ROW(AA31)-1,MATCH(AA$1,Library!$C$1:$HY$1,0)))</f>
        <v/>
      </c>
      <c r="AB31" s="69" t="str" cm="1">
        <f t="array" ref="AB31">IF(AB$1="","",INDEX(Library!$C$1:$HY$183,ROW(AB31)-1,MATCH(AB$1,Library!$C$1:$HY$1,0)))</f>
        <v/>
      </c>
      <c r="AC31" s="69" t="str" cm="1">
        <f t="array" ref="AC31">IF(AC$1="","",INDEX(Library!$C$1:$HY$183,ROW(AC31)-1,MATCH(AC$1,Library!$C$1:$HY$1,0)))</f>
        <v/>
      </c>
      <c r="AD31" s="69" t="str" cm="1">
        <f t="array" ref="AD31">IF(AD$1="","",INDEX(Library!$C$1:$HY$183,ROW(AD31)-1,MATCH(AD$1,Library!$C$1:$HY$1,0)))</f>
        <v/>
      </c>
      <c r="AE31" s="69" t="str" cm="1">
        <f t="array" ref="AE31">IF(AE$1="","",INDEX(Library!$C$1:$HY$183,ROW(AE31)-1,MATCH(AE$1,Library!$C$1:$HY$1,0)))</f>
        <v/>
      </c>
      <c r="AF31" s="69" t="str" cm="1">
        <f t="array" ref="AF31">IF(AF$1="","",INDEX(Library!$C$1:$HY$183,ROW(AF31)-1,MATCH(AF$1,Library!$C$1:$HY$1,0)))</f>
        <v/>
      </c>
      <c r="AG31" s="69" t="str" cm="1">
        <f t="array" ref="AG31">IF(AG$1="","",INDEX(Library!$C$1:$HY$183,ROW(AG31)-1,MATCH(AG$1,Library!$C$1:$HY$1,0)))</f>
        <v/>
      </c>
      <c r="AH31" s="69" t="str" cm="1">
        <f t="array" ref="AH31">IF(AH$1="","",INDEX(Library!$C$1:$HY$183,ROW(AH31)-1,MATCH(AH$1,Library!$C$1:$HY$1,0)))</f>
        <v/>
      </c>
      <c r="AI31" s="69" t="str" cm="1">
        <f t="array" ref="AI31">IF(AI$1="","",INDEX(Library!$C$1:$HY$183,ROW(AI31)-1,MATCH(AI$1,Library!$C$1:$HY$1,0)))</f>
        <v/>
      </c>
      <c r="AJ31" s="69" t="str" cm="1">
        <f t="array" ref="AJ31">IF(AJ$1="","",INDEX(Library!$C$1:$HY$183,ROW(AJ31)-1,MATCH(AJ$1,Library!$C$1:$HY$1,0)))</f>
        <v/>
      </c>
      <c r="AK31" s="69" t="str" cm="1">
        <f t="array" ref="AK31">IF(AK$1="","",INDEX(Library!$C$1:$HY$183,ROW(AK31)-1,MATCH(AK$1,Library!$C$1:$HY$1,0)))</f>
        <v/>
      </c>
      <c r="AL31" s="69" t="str" cm="1">
        <f t="array" ref="AL31">IF(AL$1="","",INDEX(Library!$C$1:$HY$183,ROW(AL31)-1,MATCH(AL$1,Library!$C$1:$HY$1,0)))</f>
        <v/>
      </c>
      <c r="AM31" s="69" t="str" cm="1">
        <f t="array" ref="AM31">IF(AM$1="","",INDEX(Library!$C$1:$HY$183,ROW(AM31)-1,MATCH(AM$1,Library!$C$1:$HY$1,0)))</f>
        <v/>
      </c>
      <c r="AN31" s="69" t="str" cm="1">
        <f t="array" ref="AN31">IF(AN$1="","",INDEX(Library!$C$1:$HY$183,ROW(AN31)-1,MATCH(AN$1,Library!$C$1:$HY$1,0)))</f>
        <v/>
      </c>
      <c r="AO31" s="69" t="str" cm="1">
        <f t="array" ref="AO31">IF(AO$1="","",INDEX(Library!$C$1:$HY$183,ROW(AO31)-1,MATCH(AO$1,Library!$C$1:$HY$1,0)))</f>
        <v/>
      </c>
      <c r="AP31" s="69" t="str" cm="1">
        <f t="array" ref="AP31">IF(AP$1="","",INDEX(Library!$C$1:$HY$183,ROW(AP31)-1,MATCH(AP$1,Library!$C$1:$HY$1,0)))</f>
        <v/>
      </c>
      <c r="AQ31" s="69" t="str" cm="1">
        <f t="array" ref="AQ31">IF(AQ$1="","",INDEX(Library!$C$1:$HY$183,ROW(AQ31)-1,MATCH(AQ$1,Library!$C$1:$HY$1,0)))</f>
        <v/>
      </c>
      <c r="AR31" s="69" t="str" cm="1">
        <f t="array" ref="AR31">IF(AR$1="","",INDEX(Library!$C$1:$HY$183,ROW(AR31)-1,MATCH(AR$1,Library!$C$1:$HY$1,0)))</f>
        <v/>
      </c>
      <c r="AS31" s="69" t="str" cm="1">
        <f t="array" ref="AS31">IF(AS$1="","",INDEX(Library!$C$1:$HY$183,ROW(AS31)-1,MATCH(AS$1,Library!$C$1:$HY$1,0)))</f>
        <v/>
      </c>
      <c r="AT31" s="69" t="str" cm="1">
        <f t="array" ref="AT31">IF(AT$1="","",INDEX(Library!$C$1:$HY$183,ROW(AT31)-1,MATCH(AT$1,Library!$C$1:$HY$1,0)))</f>
        <v/>
      </c>
      <c r="AU31" s="69" t="str" cm="1">
        <f t="array" ref="AU31">IF(AU$1="","",INDEX(Library!$C$1:$HY$183,ROW(AU31)-1,MATCH(AU$1,Library!$C$1:$HY$1,0)))</f>
        <v/>
      </c>
      <c r="AV31" s="69" t="str" cm="1">
        <f t="array" ref="AV31">IF(AV$1="","",INDEX(Library!$C$1:$HY$183,ROW(AV31)-1,MATCH(AV$1,Library!$C$1:$HY$1,0)))</f>
        <v/>
      </c>
      <c r="AW31" s="69" t="str" cm="1">
        <f t="array" ref="AW31">IF(AW$1="","",INDEX(Library!$C$1:$HY$183,ROW(AW31)-1,MATCH(AW$1,Library!$C$1:$HY$1,0)))</f>
        <v/>
      </c>
      <c r="AX31" s="69" t="str" cm="1">
        <f t="array" ref="AX31">IF(AX$1="","",INDEX(Library!$C$1:$HY$183,ROW(AX31)-1,MATCH(AX$1,Library!$C$1:$HY$1,0)))</f>
        <v/>
      </c>
      <c r="AY31" s="69" t="str" cm="1">
        <f t="array" ref="AY31">IF(AY$1="","",INDEX(Library!$C$1:$HY$183,ROW(AY31)-1,MATCH(AY$1,Library!$C$1:$HY$1,0)))</f>
        <v/>
      </c>
      <c r="AZ31" s="69" t="str" cm="1">
        <f t="array" ref="AZ31">IF(AZ$1="","",INDEX(Library!$C$1:$HY$183,ROW(AZ31)-1,MATCH(AZ$1,Library!$C$1:$HY$1,0)))</f>
        <v/>
      </c>
      <c r="BA31" s="69" t="str" cm="1">
        <f t="array" ref="BA31">IF(BA$1="","",INDEX(Library!$C$1:$HY$183,ROW(BA31)-1,MATCH(BA$1,Library!$C$1:$HY$1,0)))</f>
        <v/>
      </c>
      <c r="BB31" s="69" t="str" cm="1">
        <f t="array" ref="BB31">IF(BB$1="","",INDEX(Library!$C$1:$HY$183,ROW(BB31)-1,MATCH(BB$1,Library!$C$1:$HY$1,0)))</f>
        <v/>
      </c>
      <c r="BC31" s="69" t="str" cm="1">
        <f t="array" ref="BC31">IF(BC$1="","",INDEX(Library!$C$1:$HY$183,ROW(BC31)-1,MATCH(BC$1,Library!$C$1:$HY$1,0)))</f>
        <v/>
      </c>
      <c r="BD31" s="69" t="str" cm="1">
        <f t="array" ref="BD31">IF(BD$1="","",INDEX(Library!$C$1:$HY$183,ROW(BD31)-1,MATCH(BD$1,Library!$C$1:$HY$1,0)))</f>
        <v/>
      </c>
      <c r="BE31" s="69" t="str" cm="1">
        <f t="array" ref="BE31">IF(BE$1="","",INDEX(Library!$C$1:$HY$183,ROW(BE31)-1,MATCH(BE$1,Library!$C$1:$HY$1,0)))</f>
        <v/>
      </c>
      <c r="BF31" s="69" t="str" cm="1">
        <f t="array" ref="BF31">IF(BF$1="","",INDEX(Library!$C$1:$HY$183,ROW(BF31)-1,MATCH(BF$1,Library!$C$1:$HY$1,0)))</f>
        <v/>
      </c>
      <c r="BG31" s="69" t="str" cm="1">
        <f t="array" ref="BG31">IF(BG$1="","",INDEX(Library!$C$1:$HY$183,ROW(BG31)-1,MATCH(BG$1,Library!$C$1:$HY$1,0)))</f>
        <v/>
      </c>
      <c r="BH31" s="69" t="str" cm="1">
        <f t="array" ref="BH31">IF(BH$1="","",INDEX(Library!$C$1:$HY$183,ROW(BH31)-1,MATCH(BH$1,Library!$C$1:$HY$1,0)))</f>
        <v/>
      </c>
      <c r="BI31" s="69" t="str" cm="1">
        <f t="array" ref="BI31">IF(BI$1="","",INDEX(Library!$C$1:$HY$183,ROW(BI31)-1,MATCH(BI$1,Library!$C$1:$HY$1,0)))</f>
        <v/>
      </c>
      <c r="BJ31" s="69" cm="1">
        <f t="array" ref="BJ31">IF(BJ$1="","",INDEX(Library!$C$1:$HY$183,ROW(BJ31)-1,MATCH(BJ$1,Library!$C$1:$HY$1,0)))</f>
        <v>0</v>
      </c>
      <c r="BK31" s="69" cm="1">
        <f t="array" ref="BK31">IF(BK$1="","",INDEX(Library!$C$1:$HY$183,ROW(BK31)-1,MATCH(BK$1,Library!$C$1:$HY$1,0)))</f>
        <v>0</v>
      </c>
      <c r="BL31" s="69" cm="1">
        <f t="array" ref="BL31">IF(BL$1="","",INDEX(Library!$C$1:$HY$183,ROW(BL31)-1,MATCH(BL$1,Library!$C$1:$HY$1,0)))</f>
        <v>0</v>
      </c>
      <c r="BM31" s="69" cm="1">
        <f t="array" ref="BM31">IF(BM$1="","",INDEX(Library!$C$1:$HY$183,ROW(BM31)-1,MATCH(BM$1,Library!$C$1:$HY$1,0)))</f>
        <v>0</v>
      </c>
      <c r="BN31" s="69" cm="1">
        <f t="array" ref="BN31">IF(BN$1="","",INDEX(Library!$C$1:$HY$183,ROW(BN31)-1,MATCH(BN$1,Library!$C$1:$HY$1,0)))</f>
        <v>0</v>
      </c>
      <c r="BO31" s="69" cm="1">
        <f t="array" ref="BO31">IF(BO$1="","",INDEX(Library!$C$1:$HY$183,ROW(BO31)-1,MATCH(BO$1,Library!$C$1:$HY$1,0)))</f>
        <v>0</v>
      </c>
      <c r="BP31" s="69" t="str" cm="1">
        <f t="array" ref="BP31">IF(BP$1="","",INDEX(AF!$C$15:$J$196,ROW(BP31)-2,MATCH(BP$1,AF!$C$4:$J$4,0)))</f>
        <v/>
      </c>
      <c r="BQ31" s="69" t="str" cm="1">
        <f t="array" ref="BQ31">IF(BQ$1="","",INDEX(AF!$C$15:$J$196,ROW(BQ31)-2,MATCH(BQ$1,AF!$C$4:$J$4,0)))</f>
        <v/>
      </c>
      <c r="BR31" s="69" t="str" cm="1">
        <f t="array" ref="BR31">IF(BR$1="","",INDEX(AF!$C$15:$J$196,ROW(BR31)-2,MATCH(BR$1,AF!$C$4:$J$4,0)))</f>
        <v/>
      </c>
      <c r="BS31" s="69" t="str" cm="1">
        <f t="array" ref="BS31">IF(BS$1="","",INDEX(AF!$C$15:$J$196,ROW(BS31)-2,MATCH(BS$1,AF!$C$4:$J$4,0)))</f>
        <v/>
      </c>
      <c r="BT31" s="69" t="str" cm="1">
        <f t="array" ref="BT31">IF(BT$1="","",INDEX(AF!$C$15:$J$196,ROW(BT31)-2,MATCH(BT$1,AF!$C$4:$J$4,0)))</f>
        <v/>
      </c>
      <c r="BU31" s="69" t="str" cm="1">
        <f t="array" ref="BU31">IF(BU$1="","",INDEX(AF!$C$15:$J$196,ROW(BU31)-2,MATCH(BU$1,AF!$C$4:$J$4,0)))</f>
        <v/>
      </c>
      <c r="BV31" s="69" t="str" cm="1">
        <f t="array" ref="BV31">IF(BV$1="","",INDEX(AF!$C$15:$J$196,ROW(BV31)-2,MATCH(BV$1,AF!$C$4:$J$4,0)))</f>
        <v/>
      </c>
      <c r="BW31" s="69" t="str" cm="1">
        <f t="array" ref="BW31">IF(BW$1="","",INDEX(AF!$C$15:$J$196,ROW(BW31)-2,MATCH(BW$1,AF!$C$4:$J$4,0)))</f>
        <v/>
      </c>
      <c r="BX31" s="156">
        <v>0</v>
      </c>
    </row>
    <row r="32" spans="1:76" s="68" customFormat="1" ht="14.25" customHeight="1" x14ac:dyDescent="0.25">
      <c r="A32" s="216">
        <v>320790</v>
      </c>
      <c r="B32" s="69" t="str" cm="1">
        <f t="array" ref="B32">IF(B$1="","",INDEX(Library!$C$1:$HY$183,ROW(B32)-1,MATCH(B$1,Library!$C$1:$HY$1,0)))</f>
        <v/>
      </c>
      <c r="C32" s="69" t="str" cm="1">
        <f t="array" ref="C32">IF(C$1="","",INDEX(Library!$C$1:$HY$183,ROW(C32)-1,MATCH(C$1,Library!$C$1:$HY$1,0)))</f>
        <v/>
      </c>
      <c r="D32" s="69" t="str" cm="1">
        <f t="array" ref="D32">IF(D$1="","",INDEX(Library!$C$1:$HY$183,ROW(D32)-1,MATCH(D$1,Library!$C$1:$HY$1,0)))</f>
        <v/>
      </c>
      <c r="E32" s="69" t="str" cm="1">
        <f t="array" ref="E32">IF(E$1="","",INDEX(Library!$C$1:$HY$183,ROW(E32)-1,MATCH(E$1,Library!$C$1:$HY$1,0)))</f>
        <v/>
      </c>
      <c r="F32" s="69" t="str" cm="1">
        <f t="array" ref="F32">IF(F$1="","",INDEX(Library!$C$1:$HY$183,ROW(F32)-1,MATCH(F$1,Library!$C$1:$HY$1,0)))</f>
        <v/>
      </c>
      <c r="G32" s="69" t="str" cm="1">
        <f t="array" ref="G32">IF(G$1="","",INDEX(Library!$C$1:$HY$183,ROW(G32)-1,MATCH(G$1,Library!$C$1:$HY$1,0)))</f>
        <v/>
      </c>
      <c r="H32" s="69" t="str" cm="1">
        <f t="array" ref="H32">IF(H$1="","",INDEX(Library!$C$1:$HY$183,ROW(H32)-1,MATCH(H$1,Library!$C$1:$HY$1,0)))</f>
        <v/>
      </c>
      <c r="I32" s="69" t="str" cm="1">
        <f t="array" ref="I32">IF(I$1="","",INDEX(Library!$C$1:$HY$183,ROW(I32)-1,MATCH(I$1,Library!$C$1:$HY$1,0)))</f>
        <v/>
      </c>
      <c r="J32" s="69" t="str" cm="1">
        <f t="array" ref="J32">IF(J$1="","",INDEX(Library!$C$1:$HY$183,ROW(J32)-1,MATCH(J$1,Library!$C$1:$HY$1,0)))</f>
        <v/>
      </c>
      <c r="K32" s="69" t="str" cm="1">
        <f t="array" ref="K32">IF(K$1="","",INDEX(Library!$C$1:$HY$183,ROW(K32)-1,MATCH(K$1,Library!$C$1:$HY$1,0)))</f>
        <v/>
      </c>
      <c r="L32" s="69" t="str" cm="1">
        <f t="array" ref="L32">IF(L$1="","",INDEX(Library!$C$1:$HY$183,ROW(L32)-1,MATCH(L$1,Library!$C$1:$HY$1,0)))</f>
        <v/>
      </c>
      <c r="M32" s="69" t="str" cm="1">
        <f t="array" ref="M32">IF(M$1="","",INDEX(Library!$C$1:$HY$183,ROW(M32)-1,MATCH(M$1,Library!$C$1:$HY$1,0)))</f>
        <v/>
      </c>
      <c r="N32" s="69" t="str" cm="1">
        <f t="array" ref="N32">IF(N$1="","",INDEX(Library!$C$1:$HY$183,ROW(N32)-1,MATCH(N$1,Library!$C$1:$HY$1,0)))</f>
        <v/>
      </c>
      <c r="O32" s="69" t="str" cm="1">
        <f t="array" ref="O32">IF(O$1="","",INDEX(Library!$C$1:$HY$183,ROW(O32)-1,MATCH(O$1,Library!$C$1:$HY$1,0)))</f>
        <v/>
      </c>
      <c r="P32" s="69" t="str" cm="1">
        <f t="array" ref="P32">IF(P$1="","",INDEX(Library!$C$1:$HY$183,ROW(P32)-1,MATCH(P$1,Library!$C$1:$HY$1,0)))</f>
        <v/>
      </c>
      <c r="Q32" s="69" t="str" cm="1">
        <f t="array" ref="Q32">IF(Q$1="","",INDEX(Library!$C$1:$HY$183,ROW(Q32)-1,MATCH(Q$1,Library!$C$1:$HY$1,0)))</f>
        <v/>
      </c>
      <c r="R32" s="69" t="str" cm="1">
        <f t="array" ref="R32">IF(R$1="","",INDEX(Library!$C$1:$HY$183,ROW(R32)-1,MATCH(R$1,Library!$C$1:$HY$1,0)))</f>
        <v/>
      </c>
      <c r="S32" s="69" t="str" cm="1">
        <f t="array" ref="S32">IF(S$1="","",INDEX(Library!$C$1:$HY$183,ROW(S32)-1,MATCH(S$1,Library!$C$1:$HY$1,0)))</f>
        <v/>
      </c>
      <c r="T32" s="69" t="str" cm="1">
        <f t="array" ref="T32">IF(T$1="","",INDEX(Library!$C$1:$HY$183,ROW(T32)-1,MATCH(T$1,Library!$C$1:$HY$1,0)))</f>
        <v/>
      </c>
      <c r="U32" s="69" t="str" cm="1">
        <f t="array" ref="U32">IF(U$1="","",INDEX(Library!$C$1:$HY$183,ROW(U32)-1,MATCH(U$1,Library!$C$1:$HY$1,0)))</f>
        <v/>
      </c>
      <c r="V32" s="69" t="str" cm="1">
        <f t="array" ref="V32">IF(V$1="","",INDEX(Library!$C$1:$HY$183,ROW(V32)-1,MATCH(V$1,Library!$C$1:$HY$1,0)))</f>
        <v/>
      </c>
      <c r="W32" s="69" t="str" cm="1">
        <f t="array" ref="W32">IF(W$1="","",INDEX(Library!$C$1:$HY$183,ROW(W32)-1,MATCH(W$1,Library!$C$1:$HY$1,0)))</f>
        <v/>
      </c>
      <c r="X32" s="69" t="str" cm="1">
        <f t="array" ref="X32">IF(X$1="","",INDEX(Library!$C$1:$HY$183,ROW(X32)-1,MATCH(X$1,Library!$C$1:$HY$1,0)))</f>
        <v/>
      </c>
      <c r="Y32" s="69" t="str" cm="1">
        <f t="array" ref="Y32">IF(Y$1="","",INDEX(Library!$C$1:$HY$183,ROW(Y32)-1,MATCH(Y$1,Library!$C$1:$HY$1,0)))</f>
        <v/>
      </c>
      <c r="Z32" s="69" t="str" cm="1">
        <f t="array" ref="Z32">IF(Z$1="","",INDEX(Library!$C$1:$HY$183,ROW(Z32)-1,MATCH(Z$1,Library!$C$1:$HY$1,0)))</f>
        <v/>
      </c>
      <c r="AA32" s="69" t="str" cm="1">
        <f t="array" ref="AA32">IF(AA$1="","",INDEX(Library!$C$1:$HY$183,ROW(AA32)-1,MATCH(AA$1,Library!$C$1:$HY$1,0)))</f>
        <v/>
      </c>
      <c r="AB32" s="69" t="str" cm="1">
        <f t="array" ref="AB32">IF(AB$1="","",INDEX(Library!$C$1:$HY$183,ROW(AB32)-1,MATCH(AB$1,Library!$C$1:$HY$1,0)))</f>
        <v/>
      </c>
      <c r="AC32" s="69" t="str" cm="1">
        <f t="array" ref="AC32">IF(AC$1="","",INDEX(Library!$C$1:$HY$183,ROW(AC32)-1,MATCH(AC$1,Library!$C$1:$HY$1,0)))</f>
        <v/>
      </c>
      <c r="AD32" s="69" t="str" cm="1">
        <f t="array" ref="AD32">IF(AD$1="","",INDEX(Library!$C$1:$HY$183,ROW(AD32)-1,MATCH(AD$1,Library!$C$1:$HY$1,0)))</f>
        <v/>
      </c>
      <c r="AE32" s="69" t="str" cm="1">
        <f t="array" ref="AE32">IF(AE$1="","",INDEX(Library!$C$1:$HY$183,ROW(AE32)-1,MATCH(AE$1,Library!$C$1:$HY$1,0)))</f>
        <v/>
      </c>
      <c r="AF32" s="69" t="str" cm="1">
        <f t="array" ref="AF32">IF(AF$1="","",INDEX(Library!$C$1:$HY$183,ROW(AF32)-1,MATCH(AF$1,Library!$C$1:$HY$1,0)))</f>
        <v/>
      </c>
      <c r="AG32" s="69" t="str" cm="1">
        <f t="array" ref="AG32">IF(AG$1="","",INDEX(Library!$C$1:$HY$183,ROW(AG32)-1,MATCH(AG$1,Library!$C$1:$HY$1,0)))</f>
        <v/>
      </c>
      <c r="AH32" s="69" t="str" cm="1">
        <f t="array" ref="AH32">IF(AH$1="","",INDEX(Library!$C$1:$HY$183,ROW(AH32)-1,MATCH(AH$1,Library!$C$1:$HY$1,0)))</f>
        <v/>
      </c>
      <c r="AI32" s="69" t="str" cm="1">
        <f t="array" ref="AI32">IF(AI$1="","",INDEX(Library!$C$1:$HY$183,ROW(AI32)-1,MATCH(AI$1,Library!$C$1:$HY$1,0)))</f>
        <v/>
      </c>
      <c r="AJ32" s="69" t="str" cm="1">
        <f t="array" ref="AJ32">IF(AJ$1="","",INDEX(Library!$C$1:$HY$183,ROW(AJ32)-1,MATCH(AJ$1,Library!$C$1:$HY$1,0)))</f>
        <v/>
      </c>
      <c r="AK32" s="69" t="str" cm="1">
        <f t="array" ref="AK32">IF(AK$1="","",INDEX(Library!$C$1:$HY$183,ROW(AK32)-1,MATCH(AK$1,Library!$C$1:$HY$1,0)))</f>
        <v/>
      </c>
      <c r="AL32" s="69" t="str" cm="1">
        <f t="array" ref="AL32">IF(AL$1="","",INDEX(Library!$C$1:$HY$183,ROW(AL32)-1,MATCH(AL$1,Library!$C$1:$HY$1,0)))</f>
        <v/>
      </c>
      <c r="AM32" s="69" t="str" cm="1">
        <f t="array" ref="AM32">IF(AM$1="","",INDEX(Library!$C$1:$HY$183,ROW(AM32)-1,MATCH(AM$1,Library!$C$1:$HY$1,0)))</f>
        <v/>
      </c>
      <c r="AN32" s="69" t="str" cm="1">
        <f t="array" ref="AN32">IF(AN$1="","",INDEX(Library!$C$1:$HY$183,ROW(AN32)-1,MATCH(AN$1,Library!$C$1:$HY$1,0)))</f>
        <v/>
      </c>
      <c r="AO32" s="69" t="str" cm="1">
        <f t="array" ref="AO32">IF(AO$1="","",INDEX(Library!$C$1:$HY$183,ROW(AO32)-1,MATCH(AO$1,Library!$C$1:$HY$1,0)))</f>
        <v/>
      </c>
      <c r="AP32" s="69" t="str" cm="1">
        <f t="array" ref="AP32">IF(AP$1="","",INDEX(Library!$C$1:$HY$183,ROW(AP32)-1,MATCH(AP$1,Library!$C$1:$HY$1,0)))</f>
        <v/>
      </c>
      <c r="AQ32" s="69" t="str" cm="1">
        <f t="array" ref="AQ32">IF(AQ$1="","",INDEX(Library!$C$1:$HY$183,ROW(AQ32)-1,MATCH(AQ$1,Library!$C$1:$HY$1,0)))</f>
        <v/>
      </c>
      <c r="AR32" s="69" t="str" cm="1">
        <f t="array" ref="AR32">IF(AR$1="","",INDEX(Library!$C$1:$HY$183,ROW(AR32)-1,MATCH(AR$1,Library!$C$1:$HY$1,0)))</f>
        <v/>
      </c>
      <c r="AS32" s="69" t="str" cm="1">
        <f t="array" ref="AS32">IF(AS$1="","",INDEX(Library!$C$1:$HY$183,ROW(AS32)-1,MATCH(AS$1,Library!$C$1:$HY$1,0)))</f>
        <v/>
      </c>
      <c r="AT32" s="69" t="str" cm="1">
        <f t="array" ref="AT32">IF(AT$1="","",INDEX(Library!$C$1:$HY$183,ROW(AT32)-1,MATCH(AT$1,Library!$C$1:$HY$1,0)))</f>
        <v/>
      </c>
      <c r="AU32" s="69" t="str" cm="1">
        <f t="array" ref="AU32">IF(AU$1="","",INDEX(Library!$C$1:$HY$183,ROW(AU32)-1,MATCH(AU$1,Library!$C$1:$HY$1,0)))</f>
        <v/>
      </c>
      <c r="AV32" s="69" t="str" cm="1">
        <f t="array" ref="AV32">IF(AV$1="","",INDEX(Library!$C$1:$HY$183,ROW(AV32)-1,MATCH(AV$1,Library!$C$1:$HY$1,0)))</f>
        <v/>
      </c>
      <c r="AW32" s="69" t="str" cm="1">
        <f t="array" ref="AW32">IF(AW$1="","",INDEX(Library!$C$1:$HY$183,ROW(AW32)-1,MATCH(AW$1,Library!$C$1:$HY$1,0)))</f>
        <v/>
      </c>
      <c r="AX32" s="69" t="str" cm="1">
        <f t="array" ref="AX32">IF(AX$1="","",INDEX(Library!$C$1:$HY$183,ROW(AX32)-1,MATCH(AX$1,Library!$C$1:$HY$1,0)))</f>
        <v/>
      </c>
      <c r="AY32" s="69" t="str" cm="1">
        <f t="array" ref="AY32">IF(AY$1="","",INDEX(Library!$C$1:$HY$183,ROW(AY32)-1,MATCH(AY$1,Library!$C$1:$HY$1,0)))</f>
        <v/>
      </c>
      <c r="AZ32" s="69" t="str" cm="1">
        <f t="array" ref="AZ32">IF(AZ$1="","",INDEX(Library!$C$1:$HY$183,ROW(AZ32)-1,MATCH(AZ$1,Library!$C$1:$HY$1,0)))</f>
        <v/>
      </c>
      <c r="BA32" s="69" t="str" cm="1">
        <f t="array" ref="BA32">IF(BA$1="","",INDEX(Library!$C$1:$HY$183,ROW(BA32)-1,MATCH(BA$1,Library!$C$1:$HY$1,0)))</f>
        <v/>
      </c>
      <c r="BB32" s="69" t="str" cm="1">
        <f t="array" ref="BB32">IF(BB$1="","",INDEX(Library!$C$1:$HY$183,ROW(BB32)-1,MATCH(BB$1,Library!$C$1:$HY$1,0)))</f>
        <v/>
      </c>
      <c r="BC32" s="69" t="str" cm="1">
        <f t="array" ref="BC32">IF(BC$1="","",INDEX(Library!$C$1:$HY$183,ROW(BC32)-1,MATCH(BC$1,Library!$C$1:$HY$1,0)))</f>
        <v/>
      </c>
      <c r="BD32" s="69" t="str" cm="1">
        <f t="array" ref="BD32">IF(BD$1="","",INDEX(Library!$C$1:$HY$183,ROW(BD32)-1,MATCH(BD$1,Library!$C$1:$HY$1,0)))</f>
        <v/>
      </c>
      <c r="BE32" s="69" t="str" cm="1">
        <f t="array" ref="BE32">IF(BE$1="","",INDEX(Library!$C$1:$HY$183,ROW(BE32)-1,MATCH(BE$1,Library!$C$1:$HY$1,0)))</f>
        <v/>
      </c>
      <c r="BF32" s="69" t="str" cm="1">
        <f t="array" ref="BF32">IF(BF$1="","",INDEX(Library!$C$1:$HY$183,ROW(BF32)-1,MATCH(BF$1,Library!$C$1:$HY$1,0)))</f>
        <v/>
      </c>
      <c r="BG32" s="69" t="str" cm="1">
        <f t="array" ref="BG32">IF(BG$1="","",INDEX(Library!$C$1:$HY$183,ROW(BG32)-1,MATCH(BG$1,Library!$C$1:$HY$1,0)))</f>
        <v/>
      </c>
      <c r="BH32" s="69" t="str" cm="1">
        <f t="array" ref="BH32">IF(BH$1="","",INDEX(Library!$C$1:$HY$183,ROW(BH32)-1,MATCH(BH$1,Library!$C$1:$HY$1,0)))</f>
        <v/>
      </c>
      <c r="BI32" s="69" t="str" cm="1">
        <f t="array" ref="BI32">IF(BI$1="","",INDEX(Library!$C$1:$HY$183,ROW(BI32)-1,MATCH(BI$1,Library!$C$1:$HY$1,0)))</f>
        <v/>
      </c>
      <c r="BJ32" s="69" cm="1">
        <f t="array" ref="BJ32">IF(BJ$1="","",INDEX(Library!$C$1:$HY$183,ROW(BJ32)-1,MATCH(BJ$1,Library!$C$1:$HY$1,0)))</f>
        <v>0</v>
      </c>
      <c r="BK32" s="69" cm="1">
        <f t="array" ref="BK32">IF(BK$1="","",INDEX(Library!$C$1:$HY$183,ROW(BK32)-1,MATCH(BK$1,Library!$C$1:$HY$1,0)))</f>
        <v>0</v>
      </c>
      <c r="BL32" s="69" cm="1">
        <f t="array" ref="BL32">IF(BL$1="","",INDEX(Library!$C$1:$HY$183,ROW(BL32)-1,MATCH(BL$1,Library!$C$1:$HY$1,0)))</f>
        <v>0</v>
      </c>
      <c r="BM32" s="69" cm="1">
        <f t="array" ref="BM32">IF(BM$1="","",INDEX(Library!$C$1:$HY$183,ROW(BM32)-1,MATCH(BM$1,Library!$C$1:$HY$1,0)))</f>
        <v>0</v>
      </c>
      <c r="BN32" s="69" cm="1">
        <f t="array" ref="BN32">IF(BN$1="","",INDEX(Library!$C$1:$HY$183,ROW(BN32)-1,MATCH(BN$1,Library!$C$1:$HY$1,0)))</f>
        <v>0</v>
      </c>
      <c r="BO32" s="69" cm="1">
        <f t="array" ref="BO32">IF(BO$1="","",INDEX(Library!$C$1:$HY$183,ROW(BO32)-1,MATCH(BO$1,Library!$C$1:$HY$1,0)))</f>
        <v>0</v>
      </c>
      <c r="BP32" s="69" t="str" cm="1">
        <f t="array" ref="BP32">IF(BP$1="","",INDEX(AF!$C$15:$J$196,ROW(BP32)-2,MATCH(BP$1,AF!$C$4:$J$4,0)))</f>
        <v/>
      </c>
      <c r="BQ32" s="69" t="str" cm="1">
        <f t="array" ref="BQ32">IF(BQ$1="","",INDEX(AF!$C$15:$J$196,ROW(BQ32)-2,MATCH(BQ$1,AF!$C$4:$J$4,0)))</f>
        <v/>
      </c>
      <c r="BR32" s="69" t="str" cm="1">
        <f t="array" ref="BR32">IF(BR$1="","",INDEX(AF!$C$15:$J$196,ROW(BR32)-2,MATCH(BR$1,AF!$C$4:$J$4,0)))</f>
        <v/>
      </c>
      <c r="BS32" s="69" t="str" cm="1">
        <f t="array" ref="BS32">IF(BS$1="","",INDEX(AF!$C$15:$J$196,ROW(BS32)-2,MATCH(BS$1,AF!$C$4:$J$4,0)))</f>
        <v/>
      </c>
      <c r="BT32" s="69" t="str" cm="1">
        <f t="array" ref="BT32">IF(BT$1="","",INDEX(AF!$C$15:$J$196,ROW(BT32)-2,MATCH(BT$1,AF!$C$4:$J$4,0)))</f>
        <v/>
      </c>
      <c r="BU32" s="69" t="str" cm="1">
        <f t="array" ref="BU32">IF(BU$1="","",INDEX(AF!$C$15:$J$196,ROW(BU32)-2,MATCH(BU$1,AF!$C$4:$J$4,0)))</f>
        <v/>
      </c>
      <c r="BV32" s="69" t="str" cm="1">
        <f t="array" ref="BV32">IF(BV$1="","",INDEX(AF!$C$15:$J$196,ROW(BV32)-2,MATCH(BV$1,AF!$C$4:$J$4,0)))</f>
        <v/>
      </c>
      <c r="BW32" s="69" t="str" cm="1">
        <f t="array" ref="BW32">IF(BW$1="","",INDEX(AF!$C$15:$J$196,ROW(BW32)-2,MATCH(BW$1,AF!$C$4:$J$4,0)))</f>
        <v/>
      </c>
      <c r="BX32" s="156">
        <v>0</v>
      </c>
    </row>
    <row r="33" spans="1:76" s="68" customFormat="1" ht="14.25" customHeight="1" x14ac:dyDescent="0.25">
      <c r="A33" s="216">
        <v>320800</v>
      </c>
      <c r="B33" s="69" t="str" cm="1">
        <f t="array" ref="B33">IF(B$1="","",INDEX(Library!$C$1:$HY$183,ROW(B33)-1,MATCH(B$1,Library!$C$1:$HY$1,0)))</f>
        <v/>
      </c>
      <c r="C33" s="69" t="str" cm="1">
        <f t="array" ref="C33">IF(C$1="","",INDEX(Library!$C$1:$HY$183,ROW(C33)-1,MATCH(C$1,Library!$C$1:$HY$1,0)))</f>
        <v/>
      </c>
      <c r="D33" s="69" t="str" cm="1">
        <f t="array" ref="D33">IF(D$1="","",INDEX(Library!$C$1:$HY$183,ROW(D33)-1,MATCH(D$1,Library!$C$1:$HY$1,0)))</f>
        <v/>
      </c>
      <c r="E33" s="69" t="str" cm="1">
        <f t="array" ref="E33">IF(E$1="","",INDEX(Library!$C$1:$HY$183,ROW(E33)-1,MATCH(E$1,Library!$C$1:$HY$1,0)))</f>
        <v/>
      </c>
      <c r="F33" s="69" t="str" cm="1">
        <f t="array" ref="F33">IF(F$1="","",INDEX(Library!$C$1:$HY$183,ROW(F33)-1,MATCH(F$1,Library!$C$1:$HY$1,0)))</f>
        <v/>
      </c>
      <c r="G33" s="69" t="str" cm="1">
        <f t="array" ref="G33">IF(G$1="","",INDEX(Library!$C$1:$HY$183,ROW(G33)-1,MATCH(G$1,Library!$C$1:$HY$1,0)))</f>
        <v/>
      </c>
      <c r="H33" s="69" t="str" cm="1">
        <f t="array" ref="H33">IF(H$1="","",INDEX(Library!$C$1:$HY$183,ROW(H33)-1,MATCH(H$1,Library!$C$1:$HY$1,0)))</f>
        <v/>
      </c>
      <c r="I33" s="69" t="str" cm="1">
        <f t="array" ref="I33">IF(I$1="","",INDEX(Library!$C$1:$HY$183,ROW(I33)-1,MATCH(I$1,Library!$C$1:$HY$1,0)))</f>
        <v/>
      </c>
      <c r="J33" s="69" t="str" cm="1">
        <f t="array" ref="J33">IF(J$1="","",INDEX(Library!$C$1:$HY$183,ROW(J33)-1,MATCH(J$1,Library!$C$1:$HY$1,0)))</f>
        <v/>
      </c>
      <c r="K33" s="69" t="str" cm="1">
        <f t="array" ref="K33">IF(K$1="","",INDEX(Library!$C$1:$HY$183,ROW(K33)-1,MATCH(K$1,Library!$C$1:$HY$1,0)))</f>
        <v/>
      </c>
      <c r="L33" s="69" t="str" cm="1">
        <f t="array" ref="L33">IF(L$1="","",INDEX(Library!$C$1:$HY$183,ROW(L33)-1,MATCH(L$1,Library!$C$1:$HY$1,0)))</f>
        <v/>
      </c>
      <c r="M33" s="69" t="str" cm="1">
        <f t="array" ref="M33">IF(M$1="","",INDEX(Library!$C$1:$HY$183,ROW(M33)-1,MATCH(M$1,Library!$C$1:$HY$1,0)))</f>
        <v/>
      </c>
      <c r="N33" s="69" t="str" cm="1">
        <f t="array" ref="N33">IF(N$1="","",INDEX(Library!$C$1:$HY$183,ROW(N33)-1,MATCH(N$1,Library!$C$1:$HY$1,0)))</f>
        <v/>
      </c>
      <c r="O33" s="69" t="str" cm="1">
        <f t="array" ref="O33">IF(O$1="","",INDEX(Library!$C$1:$HY$183,ROW(O33)-1,MATCH(O$1,Library!$C$1:$HY$1,0)))</f>
        <v/>
      </c>
      <c r="P33" s="69" t="str" cm="1">
        <f t="array" ref="P33">IF(P$1="","",INDEX(Library!$C$1:$HY$183,ROW(P33)-1,MATCH(P$1,Library!$C$1:$HY$1,0)))</f>
        <v/>
      </c>
      <c r="Q33" s="69" t="str" cm="1">
        <f t="array" ref="Q33">IF(Q$1="","",INDEX(Library!$C$1:$HY$183,ROW(Q33)-1,MATCH(Q$1,Library!$C$1:$HY$1,0)))</f>
        <v/>
      </c>
      <c r="R33" s="69" t="str" cm="1">
        <f t="array" ref="R33">IF(R$1="","",INDEX(Library!$C$1:$HY$183,ROW(R33)-1,MATCH(R$1,Library!$C$1:$HY$1,0)))</f>
        <v/>
      </c>
      <c r="S33" s="69" t="str" cm="1">
        <f t="array" ref="S33">IF(S$1="","",INDEX(Library!$C$1:$HY$183,ROW(S33)-1,MATCH(S$1,Library!$C$1:$HY$1,0)))</f>
        <v/>
      </c>
      <c r="T33" s="69" t="str" cm="1">
        <f t="array" ref="T33">IF(T$1="","",INDEX(Library!$C$1:$HY$183,ROW(T33)-1,MATCH(T$1,Library!$C$1:$HY$1,0)))</f>
        <v/>
      </c>
      <c r="U33" s="69" t="str" cm="1">
        <f t="array" ref="U33">IF(U$1="","",INDEX(Library!$C$1:$HY$183,ROW(U33)-1,MATCH(U$1,Library!$C$1:$HY$1,0)))</f>
        <v/>
      </c>
      <c r="V33" s="69" t="str" cm="1">
        <f t="array" ref="V33">IF(V$1="","",INDEX(Library!$C$1:$HY$183,ROW(V33)-1,MATCH(V$1,Library!$C$1:$HY$1,0)))</f>
        <v/>
      </c>
      <c r="W33" s="69" t="str" cm="1">
        <f t="array" ref="W33">IF(W$1="","",INDEX(Library!$C$1:$HY$183,ROW(W33)-1,MATCH(W$1,Library!$C$1:$HY$1,0)))</f>
        <v/>
      </c>
      <c r="X33" s="69" t="str" cm="1">
        <f t="array" ref="X33">IF(X$1="","",INDEX(Library!$C$1:$HY$183,ROW(X33)-1,MATCH(X$1,Library!$C$1:$HY$1,0)))</f>
        <v/>
      </c>
      <c r="Y33" s="69" t="str" cm="1">
        <f t="array" ref="Y33">IF(Y$1="","",INDEX(Library!$C$1:$HY$183,ROW(Y33)-1,MATCH(Y$1,Library!$C$1:$HY$1,0)))</f>
        <v/>
      </c>
      <c r="Z33" s="69" t="str" cm="1">
        <f t="array" ref="Z33">IF(Z$1="","",INDEX(Library!$C$1:$HY$183,ROW(Z33)-1,MATCH(Z$1,Library!$C$1:$HY$1,0)))</f>
        <v/>
      </c>
      <c r="AA33" s="69" t="str" cm="1">
        <f t="array" ref="AA33">IF(AA$1="","",INDEX(Library!$C$1:$HY$183,ROW(AA33)-1,MATCH(AA$1,Library!$C$1:$HY$1,0)))</f>
        <v/>
      </c>
      <c r="AB33" s="69" t="str" cm="1">
        <f t="array" ref="AB33">IF(AB$1="","",INDEX(Library!$C$1:$HY$183,ROW(AB33)-1,MATCH(AB$1,Library!$C$1:$HY$1,0)))</f>
        <v/>
      </c>
      <c r="AC33" s="69" t="str" cm="1">
        <f t="array" ref="AC33">IF(AC$1="","",INDEX(Library!$C$1:$HY$183,ROW(AC33)-1,MATCH(AC$1,Library!$C$1:$HY$1,0)))</f>
        <v/>
      </c>
      <c r="AD33" s="69" t="str" cm="1">
        <f t="array" ref="AD33">IF(AD$1="","",INDEX(Library!$C$1:$HY$183,ROW(AD33)-1,MATCH(AD$1,Library!$C$1:$HY$1,0)))</f>
        <v/>
      </c>
      <c r="AE33" s="69" t="str" cm="1">
        <f t="array" ref="AE33">IF(AE$1="","",INDEX(Library!$C$1:$HY$183,ROW(AE33)-1,MATCH(AE$1,Library!$C$1:$HY$1,0)))</f>
        <v/>
      </c>
      <c r="AF33" s="69" t="str" cm="1">
        <f t="array" ref="AF33">IF(AF$1="","",INDEX(Library!$C$1:$HY$183,ROW(AF33)-1,MATCH(AF$1,Library!$C$1:$HY$1,0)))</f>
        <v/>
      </c>
      <c r="AG33" s="69" t="str" cm="1">
        <f t="array" ref="AG33">IF(AG$1="","",INDEX(Library!$C$1:$HY$183,ROW(AG33)-1,MATCH(AG$1,Library!$C$1:$HY$1,0)))</f>
        <v/>
      </c>
      <c r="AH33" s="69" t="str" cm="1">
        <f t="array" ref="AH33">IF(AH$1="","",INDEX(Library!$C$1:$HY$183,ROW(AH33)-1,MATCH(AH$1,Library!$C$1:$HY$1,0)))</f>
        <v/>
      </c>
      <c r="AI33" s="69" t="str" cm="1">
        <f t="array" ref="AI33">IF(AI$1="","",INDEX(Library!$C$1:$HY$183,ROW(AI33)-1,MATCH(AI$1,Library!$C$1:$HY$1,0)))</f>
        <v/>
      </c>
      <c r="AJ33" s="69" t="str" cm="1">
        <f t="array" ref="AJ33">IF(AJ$1="","",INDEX(Library!$C$1:$HY$183,ROW(AJ33)-1,MATCH(AJ$1,Library!$C$1:$HY$1,0)))</f>
        <v/>
      </c>
      <c r="AK33" s="69" t="str" cm="1">
        <f t="array" ref="AK33">IF(AK$1="","",INDEX(Library!$C$1:$HY$183,ROW(AK33)-1,MATCH(AK$1,Library!$C$1:$HY$1,0)))</f>
        <v/>
      </c>
      <c r="AL33" s="69" t="str" cm="1">
        <f t="array" ref="AL33">IF(AL$1="","",INDEX(Library!$C$1:$HY$183,ROW(AL33)-1,MATCH(AL$1,Library!$C$1:$HY$1,0)))</f>
        <v/>
      </c>
      <c r="AM33" s="69" t="str" cm="1">
        <f t="array" ref="AM33">IF(AM$1="","",INDEX(Library!$C$1:$HY$183,ROW(AM33)-1,MATCH(AM$1,Library!$C$1:$HY$1,0)))</f>
        <v/>
      </c>
      <c r="AN33" s="69" t="str" cm="1">
        <f t="array" ref="AN33">IF(AN$1="","",INDEX(Library!$C$1:$HY$183,ROW(AN33)-1,MATCH(AN$1,Library!$C$1:$HY$1,0)))</f>
        <v/>
      </c>
      <c r="AO33" s="69" t="str" cm="1">
        <f t="array" ref="AO33">IF(AO$1="","",INDEX(Library!$C$1:$HY$183,ROW(AO33)-1,MATCH(AO$1,Library!$C$1:$HY$1,0)))</f>
        <v/>
      </c>
      <c r="AP33" s="69" t="str" cm="1">
        <f t="array" ref="AP33">IF(AP$1="","",INDEX(Library!$C$1:$HY$183,ROW(AP33)-1,MATCH(AP$1,Library!$C$1:$HY$1,0)))</f>
        <v/>
      </c>
      <c r="AQ33" s="69" t="str" cm="1">
        <f t="array" ref="AQ33">IF(AQ$1="","",INDEX(Library!$C$1:$HY$183,ROW(AQ33)-1,MATCH(AQ$1,Library!$C$1:$HY$1,0)))</f>
        <v/>
      </c>
      <c r="AR33" s="69" t="str" cm="1">
        <f t="array" ref="AR33">IF(AR$1="","",INDEX(Library!$C$1:$HY$183,ROW(AR33)-1,MATCH(AR$1,Library!$C$1:$HY$1,0)))</f>
        <v/>
      </c>
      <c r="AS33" s="69" t="str" cm="1">
        <f t="array" ref="AS33">IF(AS$1="","",INDEX(Library!$C$1:$HY$183,ROW(AS33)-1,MATCH(AS$1,Library!$C$1:$HY$1,0)))</f>
        <v/>
      </c>
      <c r="AT33" s="69" t="str" cm="1">
        <f t="array" ref="AT33">IF(AT$1="","",INDEX(Library!$C$1:$HY$183,ROW(AT33)-1,MATCH(AT$1,Library!$C$1:$HY$1,0)))</f>
        <v/>
      </c>
      <c r="AU33" s="69" t="str" cm="1">
        <f t="array" ref="AU33">IF(AU$1="","",INDEX(Library!$C$1:$HY$183,ROW(AU33)-1,MATCH(AU$1,Library!$C$1:$HY$1,0)))</f>
        <v/>
      </c>
      <c r="AV33" s="69" t="str" cm="1">
        <f t="array" ref="AV33">IF(AV$1="","",INDEX(Library!$C$1:$HY$183,ROW(AV33)-1,MATCH(AV$1,Library!$C$1:$HY$1,0)))</f>
        <v/>
      </c>
      <c r="AW33" s="69" t="str" cm="1">
        <f t="array" ref="AW33">IF(AW$1="","",INDEX(Library!$C$1:$HY$183,ROW(AW33)-1,MATCH(AW$1,Library!$C$1:$HY$1,0)))</f>
        <v/>
      </c>
      <c r="AX33" s="69" t="str" cm="1">
        <f t="array" ref="AX33">IF(AX$1="","",INDEX(Library!$C$1:$HY$183,ROW(AX33)-1,MATCH(AX$1,Library!$C$1:$HY$1,0)))</f>
        <v/>
      </c>
      <c r="AY33" s="69" t="str" cm="1">
        <f t="array" ref="AY33">IF(AY$1="","",INDEX(Library!$C$1:$HY$183,ROW(AY33)-1,MATCH(AY$1,Library!$C$1:$HY$1,0)))</f>
        <v/>
      </c>
      <c r="AZ33" s="69" t="str" cm="1">
        <f t="array" ref="AZ33">IF(AZ$1="","",INDEX(Library!$C$1:$HY$183,ROW(AZ33)-1,MATCH(AZ$1,Library!$C$1:$HY$1,0)))</f>
        <v/>
      </c>
      <c r="BA33" s="69" t="str" cm="1">
        <f t="array" ref="BA33">IF(BA$1="","",INDEX(Library!$C$1:$HY$183,ROW(BA33)-1,MATCH(BA$1,Library!$C$1:$HY$1,0)))</f>
        <v/>
      </c>
      <c r="BB33" s="69" t="str" cm="1">
        <f t="array" ref="BB33">IF(BB$1="","",INDEX(Library!$C$1:$HY$183,ROW(BB33)-1,MATCH(BB$1,Library!$C$1:$HY$1,0)))</f>
        <v/>
      </c>
      <c r="BC33" s="69" t="str" cm="1">
        <f t="array" ref="BC33">IF(BC$1="","",INDEX(Library!$C$1:$HY$183,ROW(BC33)-1,MATCH(BC$1,Library!$C$1:$HY$1,0)))</f>
        <v/>
      </c>
      <c r="BD33" s="69" t="str" cm="1">
        <f t="array" ref="BD33">IF(BD$1="","",INDEX(Library!$C$1:$HY$183,ROW(BD33)-1,MATCH(BD$1,Library!$C$1:$HY$1,0)))</f>
        <v/>
      </c>
      <c r="BE33" s="69" t="str" cm="1">
        <f t="array" ref="BE33">IF(BE$1="","",INDEX(Library!$C$1:$HY$183,ROW(BE33)-1,MATCH(BE$1,Library!$C$1:$HY$1,0)))</f>
        <v/>
      </c>
      <c r="BF33" s="69" t="str" cm="1">
        <f t="array" ref="BF33">IF(BF$1="","",INDEX(Library!$C$1:$HY$183,ROW(BF33)-1,MATCH(BF$1,Library!$C$1:$HY$1,0)))</f>
        <v/>
      </c>
      <c r="BG33" s="69" t="str" cm="1">
        <f t="array" ref="BG33">IF(BG$1="","",INDEX(Library!$C$1:$HY$183,ROW(BG33)-1,MATCH(BG$1,Library!$C$1:$HY$1,0)))</f>
        <v/>
      </c>
      <c r="BH33" s="69" t="str" cm="1">
        <f t="array" ref="BH33">IF(BH$1="","",INDEX(Library!$C$1:$HY$183,ROW(BH33)-1,MATCH(BH$1,Library!$C$1:$HY$1,0)))</f>
        <v/>
      </c>
      <c r="BI33" s="69" t="str" cm="1">
        <f t="array" ref="BI33">IF(BI$1="","",INDEX(Library!$C$1:$HY$183,ROW(BI33)-1,MATCH(BI$1,Library!$C$1:$HY$1,0)))</f>
        <v/>
      </c>
      <c r="BJ33" s="69" cm="1">
        <f t="array" ref="BJ33">IF(BJ$1="","",INDEX(Library!$C$1:$HY$183,ROW(BJ33)-1,MATCH(BJ$1,Library!$C$1:$HY$1,0)))</f>
        <v>0</v>
      </c>
      <c r="BK33" s="69" cm="1">
        <f t="array" ref="BK33">IF(BK$1="","",INDEX(Library!$C$1:$HY$183,ROW(BK33)-1,MATCH(BK$1,Library!$C$1:$HY$1,0)))</f>
        <v>0</v>
      </c>
      <c r="BL33" s="69" cm="1">
        <f t="array" ref="BL33">IF(BL$1="","",INDEX(Library!$C$1:$HY$183,ROW(BL33)-1,MATCH(BL$1,Library!$C$1:$HY$1,0)))</f>
        <v>0</v>
      </c>
      <c r="BM33" s="69" cm="1">
        <f t="array" ref="BM33">IF(BM$1="","",INDEX(Library!$C$1:$HY$183,ROW(BM33)-1,MATCH(BM$1,Library!$C$1:$HY$1,0)))</f>
        <v>0</v>
      </c>
      <c r="BN33" s="69" cm="1">
        <f t="array" ref="BN33">IF(BN$1="","",INDEX(Library!$C$1:$HY$183,ROW(BN33)-1,MATCH(BN$1,Library!$C$1:$HY$1,0)))</f>
        <v>0</v>
      </c>
      <c r="BO33" s="69" cm="1">
        <f t="array" ref="BO33">IF(BO$1="","",INDEX(Library!$C$1:$HY$183,ROW(BO33)-1,MATCH(BO$1,Library!$C$1:$HY$1,0)))</f>
        <v>0</v>
      </c>
      <c r="BP33" s="69" t="str" cm="1">
        <f t="array" ref="BP33">IF(BP$1="","",INDEX(AF!$C$15:$J$196,ROW(BP33)-2,MATCH(BP$1,AF!$C$4:$J$4,0)))</f>
        <v/>
      </c>
      <c r="BQ33" s="69" t="str" cm="1">
        <f t="array" ref="BQ33">IF(BQ$1="","",INDEX(AF!$C$15:$J$196,ROW(BQ33)-2,MATCH(BQ$1,AF!$C$4:$J$4,0)))</f>
        <v/>
      </c>
      <c r="BR33" s="69" t="str" cm="1">
        <f t="array" ref="BR33">IF(BR$1="","",INDEX(AF!$C$15:$J$196,ROW(BR33)-2,MATCH(BR$1,AF!$C$4:$J$4,0)))</f>
        <v/>
      </c>
      <c r="BS33" s="69" t="str" cm="1">
        <f t="array" ref="BS33">IF(BS$1="","",INDEX(AF!$C$15:$J$196,ROW(BS33)-2,MATCH(BS$1,AF!$C$4:$J$4,0)))</f>
        <v/>
      </c>
      <c r="BT33" s="69" t="str" cm="1">
        <f t="array" ref="BT33">IF(BT$1="","",INDEX(AF!$C$15:$J$196,ROW(BT33)-2,MATCH(BT$1,AF!$C$4:$J$4,0)))</f>
        <v/>
      </c>
      <c r="BU33" s="69" t="str" cm="1">
        <f t="array" ref="BU33">IF(BU$1="","",INDEX(AF!$C$15:$J$196,ROW(BU33)-2,MATCH(BU$1,AF!$C$4:$J$4,0)))</f>
        <v/>
      </c>
      <c r="BV33" s="69" t="str" cm="1">
        <f t="array" ref="BV33">IF(BV$1="","",INDEX(AF!$C$15:$J$196,ROW(BV33)-2,MATCH(BV$1,AF!$C$4:$J$4,0)))</f>
        <v/>
      </c>
      <c r="BW33" s="69" t="str" cm="1">
        <f t="array" ref="BW33">IF(BW$1="","",INDEX(AF!$C$15:$J$196,ROW(BW33)-2,MATCH(BW$1,AF!$C$4:$J$4,0)))</f>
        <v/>
      </c>
      <c r="BX33" s="156">
        <v>0</v>
      </c>
    </row>
    <row r="34" spans="1:76" s="68" customFormat="1" ht="14.25" customHeight="1" x14ac:dyDescent="0.25">
      <c r="A34" s="216">
        <v>320810</v>
      </c>
      <c r="B34" s="69" t="str" cm="1">
        <f t="array" ref="B34">IF(B$1="","",INDEX(Library!$C$1:$HY$183,ROW(B34)-1,MATCH(B$1,Library!$C$1:$HY$1,0)))</f>
        <v/>
      </c>
      <c r="C34" s="69" t="str" cm="1">
        <f t="array" ref="C34">IF(C$1="","",INDEX(Library!$C$1:$HY$183,ROW(C34)-1,MATCH(C$1,Library!$C$1:$HY$1,0)))</f>
        <v/>
      </c>
      <c r="D34" s="69" t="str" cm="1">
        <f t="array" ref="D34">IF(D$1="","",INDEX(Library!$C$1:$HY$183,ROW(D34)-1,MATCH(D$1,Library!$C$1:$HY$1,0)))</f>
        <v/>
      </c>
      <c r="E34" s="69" t="str" cm="1">
        <f t="array" ref="E34">IF(E$1="","",INDEX(Library!$C$1:$HY$183,ROW(E34)-1,MATCH(E$1,Library!$C$1:$HY$1,0)))</f>
        <v/>
      </c>
      <c r="F34" s="69" t="str" cm="1">
        <f t="array" ref="F34">IF(F$1="","",INDEX(Library!$C$1:$HY$183,ROW(F34)-1,MATCH(F$1,Library!$C$1:$HY$1,0)))</f>
        <v/>
      </c>
      <c r="G34" s="69" t="str" cm="1">
        <f t="array" ref="G34">IF(G$1="","",INDEX(Library!$C$1:$HY$183,ROW(G34)-1,MATCH(G$1,Library!$C$1:$HY$1,0)))</f>
        <v/>
      </c>
      <c r="H34" s="69" t="str" cm="1">
        <f t="array" ref="H34">IF(H$1="","",INDEX(Library!$C$1:$HY$183,ROW(H34)-1,MATCH(H$1,Library!$C$1:$HY$1,0)))</f>
        <v/>
      </c>
      <c r="I34" s="69" t="str" cm="1">
        <f t="array" ref="I34">IF(I$1="","",INDEX(Library!$C$1:$HY$183,ROW(I34)-1,MATCH(I$1,Library!$C$1:$HY$1,0)))</f>
        <v/>
      </c>
      <c r="J34" s="69" t="str" cm="1">
        <f t="array" ref="J34">IF(J$1="","",INDEX(Library!$C$1:$HY$183,ROW(J34)-1,MATCH(J$1,Library!$C$1:$HY$1,0)))</f>
        <v/>
      </c>
      <c r="K34" s="69" t="str" cm="1">
        <f t="array" ref="K34">IF(K$1="","",INDEX(Library!$C$1:$HY$183,ROW(K34)-1,MATCH(K$1,Library!$C$1:$HY$1,0)))</f>
        <v/>
      </c>
      <c r="L34" s="69" t="str" cm="1">
        <f t="array" ref="L34">IF(L$1="","",INDEX(Library!$C$1:$HY$183,ROW(L34)-1,MATCH(L$1,Library!$C$1:$HY$1,0)))</f>
        <v/>
      </c>
      <c r="M34" s="69" t="str" cm="1">
        <f t="array" ref="M34">IF(M$1="","",INDEX(Library!$C$1:$HY$183,ROW(M34)-1,MATCH(M$1,Library!$C$1:$HY$1,0)))</f>
        <v/>
      </c>
      <c r="N34" s="69" t="str" cm="1">
        <f t="array" ref="N34">IF(N$1="","",INDEX(Library!$C$1:$HY$183,ROW(N34)-1,MATCH(N$1,Library!$C$1:$HY$1,0)))</f>
        <v/>
      </c>
      <c r="O34" s="69" t="str" cm="1">
        <f t="array" ref="O34">IF(O$1="","",INDEX(Library!$C$1:$HY$183,ROW(O34)-1,MATCH(O$1,Library!$C$1:$HY$1,0)))</f>
        <v/>
      </c>
      <c r="P34" s="69" t="str" cm="1">
        <f t="array" ref="P34">IF(P$1="","",INDEX(Library!$C$1:$HY$183,ROW(P34)-1,MATCH(P$1,Library!$C$1:$HY$1,0)))</f>
        <v/>
      </c>
      <c r="Q34" s="69" t="str" cm="1">
        <f t="array" ref="Q34">IF(Q$1="","",INDEX(Library!$C$1:$HY$183,ROW(Q34)-1,MATCH(Q$1,Library!$C$1:$HY$1,0)))</f>
        <v/>
      </c>
      <c r="R34" s="69" t="str" cm="1">
        <f t="array" ref="R34">IF(R$1="","",INDEX(Library!$C$1:$HY$183,ROW(R34)-1,MATCH(R$1,Library!$C$1:$HY$1,0)))</f>
        <v/>
      </c>
      <c r="S34" s="69" t="str" cm="1">
        <f t="array" ref="S34">IF(S$1="","",INDEX(Library!$C$1:$HY$183,ROW(S34)-1,MATCH(S$1,Library!$C$1:$HY$1,0)))</f>
        <v/>
      </c>
      <c r="T34" s="69" t="str" cm="1">
        <f t="array" ref="T34">IF(T$1="","",INDEX(Library!$C$1:$HY$183,ROW(T34)-1,MATCH(T$1,Library!$C$1:$HY$1,0)))</f>
        <v/>
      </c>
      <c r="U34" s="69" t="str" cm="1">
        <f t="array" ref="U34">IF(U$1="","",INDEX(Library!$C$1:$HY$183,ROW(U34)-1,MATCH(U$1,Library!$C$1:$HY$1,0)))</f>
        <v/>
      </c>
      <c r="V34" s="69" t="str" cm="1">
        <f t="array" ref="V34">IF(V$1="","",INDEX(Library!$C$1:$HY$183,ROW(V34)-1,MATCH(V$1,Library!$C$1:$HY$1,0)))</f>
        <v/>
      </c>
      <c r="W34" s="69" t="str" cm="1">
        <f t="array" ref="W34">IF(W$1="","",INDEX(Library!$C$1:$HY$183,ROW(W34)-1,MATCH(W$1,Library!$C$1:$HY$1,0)))</f>
        <v/>
      </c>
      <c r="X34" s="69" t="str" cm="1">
        <f t="array" ref="X34">IF(X$1="","",INDEX(Library!$C$1:$HY$183,ROW(X34)-1,MATCH(X$1,Library!$C$1:$HY$1,0)))</f>
        <v/>
      </c>
      <c r="Y34" s="69" t="str" cm="1">
        <f t="array" ref="Y34">IF(Y$1="","",INDEX(Library!$C$1:$HY$183,ROW(Y34)-1,MATCH(Y$1,Library!$C$1:$HY$1,0)))</f>
        <v/>
      </c>
      <c r="Z34" s="69" t="str" cm="1">
        <f t="array" ref="Z34">IF(Z$1="","",INDEX(Library!$C$1:$HY$183,ROW(Z34)-1,MATCH(Z$1,Library!$C$1:$HY$1,0)))</f>
        <v/>
      </c>
      <c r="AA34" s="69" t="str" cm="1">
        <f t="array" ref="AA34">IF(AA$1="","",INDEX(Library!$C$1:$HY$183,ROW(AA34)-1,MATCH(AA$1,Library!$C$1:$HY$1,0)))</f>
        <v/>
      </c>
      <c r="AB34" s="69" t="str" cm="1">
        <f t="array" ref="AB34">IF(AB$1="","",INDEX(Library!$C$1:$HY$183,ROW(AB34)-1,MATCH(AB$1,Library!$C$1:$HY$1,0)))</f>
        <v/>
      </c>
      <c r="AC34" s="69" t="str" cm="1">
        <f t="array" ref="AC34">IF(AC$1="","",INDEX(Library!$C$1:$HY$183,ROW(AC34)-1,MATCH(AC$1,Library!$C$1:$HY$1,0)))</f>
        <v/>
      </c>
      <c r="AD34" s="69" t="str" cm="1">
        <f t="array" ref="AD34">IF(AD$1="","",INDEX(Library!$C$1:$HY$183,ROW(AD34)-1,MATCH(AD$1,Library!$C$1:$HY$1,0)))</f>
        <v/>
      </c>
      <c r="AE34" s="69" t="str" cm="1">
        <f t="array" ref="AE34">IF(AE$1="","",INDEX(Library!$C$1:$HY$183,ROW(AE34)-1,MATCH(AE$1,Library!$C$1:$HY$1,0)))</f>
        <v/>
      </c>
      <c r="AF34" s="69" t="str" cm="1">
        <f t="array" ref="AF34">IF(AF$1="","",INDEX(Library!$C$1:$HY$183,ROW(AF34)-1,MATCH(AF$1,Library!$C$1:$HY$1,0)))</f>
        <v/>
      </c>
      <c r="AG34" s="69" t="str" cm="1">
        <f t="array" ref="AG34">IF(AG$1="","",INDEX(Library!$C$1:$HY$183,ROW(AG34)-1,MATCH(AG$1,Library!$C$1:$HY$1,0)))</f>
        <v/>
      </c>
      <c r="AH34" s="69" t="str" cm="1">
        <f t="array" ref="AH34">IF(AH$1="","",INDEX(Library!$C$1:$HY$183,ROW(AH34)-1,MATCH(AH$1,Library!$C$1:$HY$1,0)))</f>
        <v/>
      </c>
      <c r="AI34" s="69" t="str" cm="1">
        <f t="array" ref="AI34">IF(AI$1="","",INDEX(Library!$C$1:$HY$183,ROW(AI34)-1,MATCH(AI$1,Library!$C$1:$HY$1,0)))</f>
        <v/>
      </c>
      <c r="AJ34" s="69" t="str" cm="1">
        <f t="array" ref="AJ34">IF(AJ$1="","",INDEX(Library!$C$1:$HY$183,ROW(AJ34)-1,MATCH(AJ$1,Library!$C$1:$HY$1,0)))</f>
        <v/>
      </c>
      <c r="AK34" s="69" t="str" cm="1">
        <f t="array" ref="AK34">IF(AK$1="","",INDEX(Library!$C$1:$HY$183,ROW(AK34)-1,MATCH(AK$1,Library!$C$1:$HY$1,0)))</f>
        <v/>
      </c>
      <c r="AL34" s="69" t="str" cm="1">
        <f t="array" ref="AL34">IF(AL$1="","",INDEX(Library!$C$1:$HY$183,ROW(AL34)-1,MATCH(AL$1,Library!$C$1:$HY$1,0)))</f>
        <v/>
      </c>
      <c r="AM34" s="69" t="str" cm="1">
        <f t="array" ref="AM34">IF(AM$1="","",INDEX(Library!$C$1:$HY$183,ROW(AM34)-1,MATCH(AM$1,Library!$C$1:$HY$1,0)))</f>
        <v/>
      </c>
      <c r="AN34" s="69" t="str" cm="1">
        <f t="array" ref="AN34">IF(AN$1="","",INDEX(Library!$C$1:$HY$183,ROW(AN34)-1,MATCH(AN$1,Library!$C$1:$HY$1,0)))</f>
        <v/>
      </c>
      <c r="AO34" s="69" t="str" cm="1">
        <f t="array" ref="AO34">IF(AO$1="","",INDEX(Library!$C$1:$HY$183,ROW(AO34)-1,MATCH(AO$1,Library!$C$1:$HY$1,0)))</f>
        <v/>
      </c>
      <c r="AP34" s="69" t="str" cm="1">
        <f t="array" ref="AP34">IF(AP$1="","",INDEX(Library!$C$1:$HY$183,ROW(AP34)-1,MATCH(AP$1,Library!$C$1:$HY$1,0)))</f>
        <v/>
      </c>
      <c r="AQ34" s="69" t="str" cm="1">
        <f t="array" ref="AQ34">IF(AQ$1="","",INDEX(Library!$C$1:$HY$183,ROW(AQ34)-1,MATCH(AQ$1,Library!$C$1:$HY$1,0)))</f>
        <v/>
      </c>
      <c r="AR34" s="69" t="str" cm="1">
        <f t="array" ref="AR34">IF(AR$1="","",INDEX(Library!$C$1:$HY$183,ROW(AR34)-1,MATCH(AR$1,Library!$C$1:$HY$1,0)))</f>
        <v/>
      </c>
      <c r="AS34" s="69" t="str" cm="1">
        <f t="array" ref="AS34">IF(AS$1="","",INDEX(Library!$C$1:$HY$183,ROW(AS34)-1,MATCH(AS$1,Library!$C$1:$HY$1,0)))</f>
        <v/>
      </c>
      <c r="AT34" s="69" t="str" cm="1">
        <f t="array" ref="AT34">IF(AT$1="","",INDEX(Library!$C$1:$HY$183,ROW(AT34)-1,MATCH(AT$1,Library!$C$1:$HY$1,0)))</f>
        <v/>
      </c>
      <c r="AU34" s="69" t="str" cm="1">
        <f t="array" ref="AU34">IF(AU$1="","",INDEX(Library!$C$1:$HY$183,ROW(AU34)-1,MATCH(AU$1,Library!$C$1:$HY$1,0)))</f>
        <v/>
      </c>
      <c r="AV34" s="69" t="str" cm="1">
        <f t="array" ref="AV34">IF(AV$1="","",INDEX(Library!$C$1:$HY$183,ROW(AV34)-1,MATCH(AV$1,Library!$C$1:$HY$1,0)))</f>
        <v/>
      </c>
      <c r="AW34" s="69" t="str" cm="1">
        <f t="array" ref="AW34">IF(AW$1="","",INDEX(Library!$C$1:$HY$183,ROW(AW34)-1,MATCH(AW$1,Library!$C$1:$HY$1,0)))</f>
        <v/>
      </c>
      <c r="AX34" s="69" t="str" cm="1">
        <f t="array" ref="AX34">IF(AX$1="","",INDEX(Library!$C$1:$HY$183,ROW(AX34)-1,MATCH(AX$1,Library!$C$1:$HY$1,0)))</f>
        <v/>
      </c>
      <c r="AY34" s="69" t="str" cm="1">
        <f t="array" ref="AY34">IF(AY$1="","",INDEX(Library!$C$1:$HY$183,ROW(AY34)-1,MATCH(AY$1,Library!$C$1:$HY$1,0)))</f>
        <v/>
      </c>
      <c r="AZ34" s="69" t="str" cm="1">
        <f t="array" ref="AZ34">IF(AZ$1="","",INDEX(Library!$C$1:$HY$183,ROW(AZ34)-1,MATCH(AZ$1,Library!$C$1:$HY$1,0)))</f>
        <v/>
      </c>
      <c r="BA34" s="69" t="str" cm="1">
        <f t="array" ref="BA34">IF(BA$1="","",INDEX(Library!$C$1:$HY$183,ROW(BA34)-1,MATCH(BA$1,Library!$C$1:$HY$1,0)))</f>
        <v/>
      </c>
      <c r="BB34" s="69" t="str" cm="1">
        <f t="array" ref="BB34">IF(BB$1="","",INDEX(Library!$C$1:$HY$183,ROW(BB34)-1,MATCH(BB$1,Library!$C$1:$HY$1,0)))</f>
        <v/>
      </c>
      <c r="BC34" s="69" t="str" cm="1">
        <f t="array" ref="BC34">IF(BC$1="","",INDEX(Library!$C$1:$HY$183,ROW(BC34)-1,MATCH(BC$1,Library!$C$1:$HY$1,0)))</f>
        <v/>
      </c>
      <c r="BD34" s="69" t="str" cm="1">
        <f t="array" ref="BD34">IF(BD$1="","",INDEX(Library!$C$1:$HY$183,ROW(BD34)-1,MATCH(BD$1,Library!$C$1:$HY$1,0)))</f>
        <v/>
      </c>
      <c r="BE34" s="69" t="str" cm="1">
        <f t="array" ref="BE34">IF(BE$1="","",INDEX(Library!$C$1:$HY$183,ROW(BE34)-1,MATCH(BE$1,Library!$C$1:$HY$1,0)))</f>
        <v/>
      </c>
      <c r="BF34" s="69" t="str" cm="1">
        <f t="array" ref="BF34">IF(BF$1="","",INDEX(Library!$C$1:$HY$183,ROW(BF34)-1,MATCH(BF$1,Library!$C$1:$HY$1,0)))</f>
        <v/>
      </c>
      <c r="BG34" s="69" t="str" cm="1">
        <f t="array" ref="BG34">IF(BG$1="","",INDEX(Library!$C$1:$HY$183,ROW(BG34)-1,MATCH(BG$1,Library!$C$1:$HY$1,0)))</f>
        <v/>
      </c>
      <c r="BH34" s="69" t="str" cm="1">
        <f t="array" ref="BH34">IF(BH$1="","",INDEX(Library!$C$1:$HY$183,ROW(BH34)-1,MATCH(BH$1,Library!$C$1:$HY$1,0)))</f>
        <v/>
      </c>
      <c r="BI34" s="69" t="str" cm="1">
        <f t="array" ref="BI34">IF(BI$1="","",INDEX(Library!$C$1:$HY$183,ROW(BI34)-1,MATCH(BI$1,Library!$C$1:$HY$1,0)))</f>
        <v/>
      </c>
      <c r="BJ34" s="69" cm="1">
        <f t="array" ref="BJ34">IF(BJ$1="","",INDEX(Library!$C$1:$HY$183,ROW(BJ34)-1,MATCH(BJ$1,Library!$C$1:$HY$1,0)))</f>
        <v>0</v>
      </c>
      <c r="BK34" s="69" cm="1">
        <f t="array" ref="BK34">IF(BK$1="","",INDEX(Library!$C$1:$HY$183,ROW(BK34)-1,MATCH(BK$1,Library!$C$1:$HY$1,0)))</f>
        <v>0</v>
      </c>
      <c r="BL34" s="69" cm="1">
        <f t="array" ref="BL34">IF(BL$1="","",INDEX(Library!$C$1:$HY$183,ROW(BL34)-1,MATCH(BL$1,Library!$C$1:$HY$1,0)))</f>
        <v>0</v>
      </c>
      <c r="BM34" s="69" cm="1">
        <f t="array" ref="BM34">IF(BM$1="","",INDEX(Library!$C$1:$HY$183,ROW(BM34)-1,MATCH(BM$1,Library!$C$1:$HY$1,0)))</f>
        <v>0</v>
      </c>
      <c r="BN34" s="69" cm="1">
        <f t="array" ref="BN34">IF(BN$1="","",INDEX(Library!$C$1:$HY$183,ROW(BN34)-1,MATCH(BN$1,Library!$C$1:$HY$1,0)))</f>
        <v>0</v>
      </c>
      <c r="BO34" s="69" cm="1">
        <f t="array" ref="BO34">IF(BO$1="","",INDEX(Library!$C$1:$HY$183,ROW(BO34)-1,MATCH(BO$1,Library!$C$1:$HY$1,0)))</f>
        <v>0</v>
      </c>
      <c r="BP34" s="69" t="str" cm="1">
        <f t="array" ref="BP34">IF(BP$1="","",INDEX(AF!$C$15:$J$196,ROW(BP34)-2,MATCH(BP$1,AF!$C$4:$J$4,0)))</f>
        <v/>
      </c>
      <c r="BQ34" s="69" t="str" cm="1">
        <f t="array" ref="BQ34">IF(BQ$1="","",INDEX(AF!$C$15:$J$196,ROW(BQ34)-2,MATCH(BQ$1,AF!$C$4:$J$4,0)))</f>
        <v/>
      </c>
      <c r="BR34" s="69" t="str" cm="1">
        <f t="array" ref="BR34">IF(BR$1="","",INDEX(AF!$C$15:$J$196,ROW(BR34)-2,MATCH(BR$1,AF!$C$4:$J$4,0)))</f>
        <v/>
      </c>
      <c r="BS34" s="69" t="str" cm="1">
        <f t="array" ref="BS34">IF(BS$1="","",INDEX(AF!$C$15:$J$196,ROW(BS34)-2,MATCH(BS$1,AF!$C$4:$J$4,0)))</f>
        <v/>
      </c>
      <c r="BT34" s="69" t="str" cm="1">
        <f t="array" ref="BT34">IF(BT$1="","",INDEX(AF!$C$15:$J$196,ROW(BT34)-2,MATCH(BT$1,AF!$C$4:$J$4,0)))</f>
        <v/>
      </c>
      <c r="BU34" s="69" t="str" cm="1">
        <f t="array" ref="BU34">IF(BU$1="","",INDEX(AF!$C$15:$J$196,ROW(BU34)-2,MATCH(BU$1,AF!$C$4:$J$4,0)))</f>
        <v/>
      </c>
      <c r="BV34" s="69" t="str" cm="1">
        <f t="array" ref="BV34">IF(BV$1="","",INDEX(AF!$C$15:$J$196,ROW(BV34)-2,MATCH(BV$1,AF!$C$4:$J$4,0)))</f>
        <v/>
      </c>
      <c r="BW34" s="69" t="str" cm="1">
        <f t="array" ref="BW34">IF(BW$1="","",INDEX(AF!$C$15:$J$196,ROW(BW34)-2,MATCH(BW$1,AF!$C$4:$J$4,0)))</f>
        <v/>
      </c>
      <c r="BX34" s="156">
        <v>0</v>
      </c>
    </row>
    <row r="35" spans="1:76" s="68" customFormat="1" ht="14.25" customHeight="1" x14ac:dyDescent="0.25">
      <c r="A35" s="216">
        <v>320820</v>
      </c>
      <c r="B35" s="69" t="str" cm="1">
        <f t="array" ref="B35">IF(B$1="","",INDEX(Library!$C$1:$HY$183,ROW(B35)-1,MATCH(B$1,Library!$C$1:$HY$1,0)))</f>
        <v/>
      </c>
      <c r="C35" s="69" t="str" cm="1">
        <f t="array" ref="C35">IF(C$1="","",INDEX(Library!$C$1:$HY$183,ROW(C35)-1,MATCH(C$1,Library!$C$1:$HY$1,0)))</f>
        <v/>
      </c>
      <c r="D35" s="69" t="str" cm="1">
        <f t="array" ref="D35">IF(D$1="","",INDEX(Library!$C$1:$HY$183,ROW(D35)-1,MATCH(D$1,Library!$C$1:$HY$1,0)))</f>
        <v/>
      </c>
      <c r="E35" s="69" t="str" cm="1">
        <f t="array" ref="E35">IF(E$1="","",INDEX(Library!$C$1:$HY$183,ROW(E35)-1,MATCH(E$1,Library!$C$1:$HY$1,0)))</f>
        <v/>
      </c>
      <c r="F35" s="69" t="str" cm="1">
        <f t="array" ref="F35">IF(F$1="","",INDEX(Library!$C$1:$HY$183,ROW(F35)-1,MATCH(F$1,Library!$C$1:$HY$1,0)))</f>
        <v/>
      </c>
      <c r="G35" s="69" t="str" cm="1">
        <f t="array" ref="G35">IF(G$1="","",INDEX(Library!$C$1:$HY$183,ROW(G35)-1,MATCH(G$1,Library!$C$1:$HY$1,0)))</f>
        <v/>
      </c>
      <c r="H35" s="69" t="str" cm="1">
        <f t="array" ref="H35">IF(H$1="","",INDEX(Library!$C$1:$HY$183,ROW(H35)-1,MATCH(H$1,Library!$C$1:$HY$1,0)))</f>
        <v/>
      </c>
      <c r="I35" s="69" t="str" cm="1">
        <f t="array" ref="I35">IF(I$1="","",INDEX(Library!$C$1:$HY$183,ROW(I35)-1,MATCH(I$1,Library!$C$1:$HY$1,0)))</f>
        <v/>
      </c>
      <c r="J35" s="69" t="str" cm="1">
        <f t="array" ref="J35">IF(J$1="","",INDEX(Library!$C$1:$HY$183,ROW(J35)-1,MATCH(J$1,Library!$C$1:$HY$1,0)))</f>
        <v/>
      </c>
      <c r="K35" s="69" t="str" cm="1">
        <f t="array" ref="K35">IF(K$1="","",INDEX(Library!$C$1:$HY$183,ROW(K35)-1,MATCH(K$1,Library!$C$1:$HY$1,0)))</f>
        <v/>
      </c>
      <c r="L35" s="69" t="str" cm="1">
        <f t="array" ref="L35">IF(L$1="","",INDEX(Library!$C$1:$HY$183,ROW(L35)-1,MATCH(L$1,Library!$C$1:$HY$1,0)))</f>
        <v/>
      </c>
      <c r="M35" s="69" t="str" cm="1">
        <f t="array" ref="M35">IF(M$1="","",INDEX(Library!$C$1:$HY$183,ROW(M35)-1,MATCH(M$1,Library!$C$1:$HY$1,0)))</f>
        <v/>
      </c>
      <c r="N35" s="69" t="str" cm="1">
        <f t="array" ref="N35">IF(N$1="","",INDEX(Library!$C$1:$HY$183,ROW(N35)-1,MATCH(N$1,Library!$C$1:$HY$1,0)))</f>
        <v/>
      </c>
      <c r="O35" s="69" t="str" cm="1">
        <f t="array" ref="O35">IF(O$1="","",INDEX(Library!$C$1:$HY$183,ROW(O35)-1,MATCH(O$1,Library!$C$1:$HY$1,0)))</f>
        <v/>
      </c>
      <c r="P35" s="69" t="str" cm="1">
        <f t="array" ref="P35">IF(P$1="","",INDEX(Library!$C$1:$HY$183,ROW(P35)-1,MATCH(P$1,Library!$C$1:$HY$1,0)))</f>
        <v/>
      </c>
      <c r="Q35" s="69" t="str" cm="1">
        <f t="array" ref="Q35">IF(Q$1="","",INDEX(Library!$C$1:$HY$183,ROW(Q35)-1,MATCH(Q$1,Library!$C$1:$HY$1,0)))</f>
        <v/>
      </c>
      <c r="R35" s="69" t="str" cm="1">
        <f t="array" ref="R35">IF(R$1="","",INDEX(Library!$C$1:$HY$183,ROW(R35)-1,MATCH(R$1,Library!$C$1:$HY$1,0)))</f>
        <v/>
      </c>
      <c r="S35" s="69" t="str" cm="1">
        <f t="array" ref="S35">IF(S$1="","",INDEX(Library!$C$1:$HY$183,ROW(S35)-1,MATCH(S$1,Library!$C$1:$HY$1,0)))</f>
        <v/>
      </c>
      <c r="T35" s="69" t="str" cm="1">
        <f t="array" ref="T35">IF(T$1="","",INDEX(Library!$C$1:$HY$183,ROW(T35)-1,MATCH(T$1,Library!$C$1:$HY$1,0)))</f>
        <v/>
      </c>
      <c r="U35" s="69" t="str" cm="1">
        <f t="array" ref="U35">IF(U$1="","",INDEX(Library!$C$1:$HY$183,ROW(U35)-1,MATCH(U$1,Library!$C$1:$HY$1,0)))</f>
        <v/>
      </c>
      <c r="V35" s="69" t="str" cm="1">
        <f t="array" ref="V35">IF(V$1="","",INDEX(Library!$C$1:$HY$183,ROW(V35)-1,MATCH(V$1,Library!$C$1:$HY$1,0)))</f>
        <v/>
      </c>
      <c r="W35" s="69" t="str" cm="1">
        <f t="array" ref="W35">IF(W$1="","",INDEX(Library!$C$1:$HY$183,ROW(W35)-1,MATCH(W$1,Library!$C$1:$HY$1,0)))</f>
        <v/>
      </c>
      <c r="X35" s="69" t="str" cm="1">
        <f t="array" ref="X35">IF(X$1="","",INDEX(Library!$C$1:$HY$183,ROW(X35)-1,MATCH(X$1,Library!$C$1:$HY$1,0)))</f>
        <v/>
      </c>
      <c r="Y35" s="69" t="str" cm="1">
        <f t="array" ref="Y35">IF(Y$1="","",INDEX(Library!$C$1:$HY$183,ROW(Y35)-1,MATCH(Y$1,Library!$C$1:$HY$1,0)))</f>
        <v/>
      </c>
      <c r="Z35" s="69" t="str" cm="1">
        <f t="array" ref="Z35">IF(Z$1="","",INDEX(Library!$C$1:$HY$183,ROW(Z35)-1,MATCH(Z$1,Library!$C$1:$HY$1,0)))</f>
        <v/>
      </c>
      <c r="AA35" s="69" t="str" cm="1">
        <f t="array" ref="AA35">IF(AA$1="","",INDEX(Library!$C$1:$HY$183,ROW(AA35)-1,MATCH(AA$1,Library!$C$1:$HY$1,0)))</f>
        <v/>
      </c>
      <c r="AB35" s="69" t="str" cm="1">
        <f t="array" ref="AB35">IF(AB$1="","",INDEX(Library!$C$1:$HY$183,ROW(AB35)-1,MATCH(AB$1,Library!$C$1:$HY$1,0)))</f>
        <v/>
      </c>
      <c r="AC35" s="69" t="str" cm="1">
        <f t="array" ref="AC35">IF(AC$1="","",INDEX(Library!$C$1:$HY$183,ROW(AC35)-1,MATCH(AC$1,Library!$C$1:$HY$1,0)))</f>
        <v/>
      </c>
      <c r="AD35" s="69" t="str" cm="1">
        <f t="array" ref="AD35">IF(AD$1="","",INDEX(Library!$C$1:$HY$183,ROW(AD35)-1,MATCH(AD$1,Library!$C$1:$HY$1,0)))</f>
        <v/>
      </c>
      <c r="AE35" s="69" t="str" cm="1">
        <f t="array" ref="AE35">IF(AE$1="","",INDEX(Library!$C$1:$HY$183,ROW(AE35)-1,MATCH(AE$1,Library!$C$1:$HY$1,0)))</f>
        <v/>
      </c>
      <c r="AF35" s="69" t="str" cm="1">
        <f t="array" ref="AF35">IF(AF$1="","",INDEX(Library!$C$1:$HY$183,ROW(AF35)-1,MATCH(AF$1,Library!$C$1:$HY$1,0)))</f>
        <v/>
      </c>
      <c r="AG35" s="69" t="str" cm="1">
        <f t="array" ref="AG35">IF(AG$1="","",INDEX(Library!$C$1:$HY$183,ROW(AG35)-1,MATCH(AG$1,Library!$C$1:$HY$1,0)))</f>
        <v/>
      </c>
      <c r="AH35" s="69" t="str" cm="1">
        <f t="array" ref="AH35">IF(AH$1="","",INDEX(Library!$C$1:$HY$183,ROW(AH35)-1,MATCH(AH$1,Library!$C$1:$HY$1,0)))</f>
        <v/>
      </c>
      <c r="AI35" s="69" t="str" cm="1">
        <f t="array" ref="AI35">IF(AI$1="","",INDEX(Library!$C$1:$HY$183,ROW(AI35)-1,MATCH(AI$1,Library!$C$1:$HY$1,0)))</f>
        <v/>
      </c>
      <c r="AJ35" s="69" t="str" cm="1">
        <f t="array" ref="AJ35">IF(AJ$1="","",INDEX(Library!$C$1:$HY$183,ROW(AJ35)-1,MATCH(AJ$1,Library!$C$1:$HY$1,0)))</f>
        <v/>
      </c>
      <c r="AK35" s="69" t="str" cm="1">
        <f t="array" ref="AK35">IF(AK$1="","",INDEX(Library!$C$1:$HY$183,ROW(AK35)-1,MATCH(AK$1,Library!$C$1:$HY$1,0)))</f>
        <v/>
      </c>
      <c r="AL35" s="69" t="str" cm="1">
        <f t="array" ref="AL35">IF(AL$1="","",INDEX(Library!$C$1:$HY$183,ROW(AL35)-1,MATCH(AL$1,Library!$C$1:$HY$1,0)))</f>
        <v/>
      </c>
      <c r="AM35" s="69" t="str" cm="1">
        <f t="array" ref="AM35">IF(AM$1="","",INDEX(Library!$C$1:$HY$183,ROW(AM35)-1,MATCH(AM$1,Library!$C$1:$HY$1,0)))</f>
        <v/>
      </c>
      <c r="AN35" s="69" t="str" cm="1">
        <f t="array" ref="AN35">IF(AN$1="","",INDEX(Library!$C$1:$HY$183,ROW(AN35)-1,MATCH(AN$1,Library!$C$1:$HY$1,0)))</f>
        <v/>
      </c>
      <c r="AO35" s="69" t="str" cm="1">
        <f t="array" ref="AO35">IF(AO$1="","",INDEX(Library!$C$1:$HY$183,ROW(AO35)-1,MATCH(AO$1,Library!$C$1:$HY$1,0)))</f>
        <v/>
      </c>
      <c r="AP35" s="69" t="str" cm="1">
        <f t="array" ref="AP35">IF(AP$1="","",INDEX(Library!$C$1:$HY$183,ROW(AP35)-1,MATCH(AP$1,Library!$C$1:$HY$1,0)))</f>
        <v/>
      </c>
      <c r="AQ35" s="69" t="str" cm="1">
        <f t="array" ref="AQ35">IF(AQ$1="","",INDEX(Library!$C$1:$HY$183,ROW(AQ35)-1,MATCH(AQ$1,Library!$C$1:$HY$1,0)))</f>
        <v/>
      </c>
      <c r="AR35" s="69" t="str" cm="1">
        <f t="array" ref="AR35">IF(AR$1="","",INDEX(Library!$C$1:$HY$183,ROW(AR35)-1,MATCH(AR$1,Library!$C$1:$HY$1,0)))</f>
        <v/>
      </c>
      <c r="AS35" s="69" t="str" cm="1">
        <f t="array" ref="AS35">IF(AS$1="","",INDEX(Library!$C$1:$HY$183,ROW(AS35)-1,MATCH(AS$1,Library!$C$1:$HY$1,0)))</f>
        <v/>
      </c>
      <c r="AT35" s="69" t="str" cm="1">
        <f t="array" ref="AT35">IF(AT$1="","",INDEX(Library!$C$1:$HY$183,ROW(AT35)-1,MATCH(AT$1,Library!$C$1:$HY$1,0)))</f>
        <v/>
      </c>
      <c r="AU35" s="69" t="str" cm="1">
        <f t="array" ref="AU35">IF(AU$1="","",INDEX(Library!$C$1:$HY$183,ROW(AU35)-1,MATCH(AU$1,Library!$C$1:$HY$1,0)))</f>
        <v/>
      </c>
      <c r="AV35" s="69" t="str" cm="1">
        <f t="array" ref="AV35">IF(AV$1="","",INDEX(Library!$C$1:$HY$183,ROW(AV35)-1,MATCH(AV$1,Library!$C$1:$HY$1,0)))</f>
        <v/>
      </c>
      <c r="AW35" s="69" t="str" cm="1">
        <f t="array" ref="AW35">IF(AW$1="","",INDEX(Library!$C$1:$HY$183,ROW(AW35)-1,MATCH(AW$1,Library!$C$1:$HY$1,0)))</f>
        <v/>
      </c>
      <c r="AX35" s="69" t="str" cm="1">
        <f t="array" ref="AX35">IF(AX$1="","",INDEX(Library!$C$1:$HY$183,ROW(AX35)-1,MATCH(AX$1,Library!$C$1:$HY$1,0)))</f>
        <v/>
      </c>
      <c r="AY35" s="69" t="str" cm="1">
        <f t="array" ref="AY35">IF(AY$1="","",INDEX(Library!$C$1:$HY$183,ROW(AY35)-1,MATCH(AY$1,Library!$C$1:$HY$1,0)))</f>
        <v/>
      </c>
      <c r="AZ35" s="69" t="str" cm="1">
        <f t="array" ref="AZ35">IF(AZ$1="","",INDEX(Library!$C$1:$HY$183,ROW(AZ35)-1,MATCH(AZ$1,Library!$C$1:$HY$1,0)))</f>
        <v/>
      </c>
      <c r="BA35" s="69" t="str" cm="1">
        <f t="array" ref="BA35">IF(BA$1="","",INDEX(Library!$C$1:$HY$183,ROW(BA35)-1,MATCH(BA$1,Library!$C$1:$HY$1,0)))</f>
        <v/>
      </c>
      <c r="BB35" s="69" t="str" cm="1">
        <f t="array" ref="BB35">IF(BB$1="","",INDEX(Library!$C$1:$HY$183,ROW(BB35)-1,MATCH(BB$1,Library!$C$1:$HY$1,0)))</f>
        <v/>
      </c>
      <c r="BC35" s="69" t="str" cm="1">
        <f t="array" ref="BC35">IF(BC$1="","",INDEX(Library!$C$1:$HY$183,ROW(BC35)-1,MATCH(BC$1,Library!$C$1:$HY$1,0)))</f>
        <v/>
      </c>
      <c r="BD35" s="69" t="str" cm="1">
        <f t="array" ref="BD35">IF(BD$1="","",INDEX(Library!$C$1:$HY$183,ROW(BD35)-1,MATCH(BD$1,Library!$C$1:$HY$1,0)))</f>
        <v/>
      </c>
      <c r="BE35" s="69" t="str" cm="1">
        <f t="array" ref="BE35">IF(BE$1="","",INDEX(Library!$C$1:$HY$183,ROW(BE35)-1,MATCH(BE$1,Library!$C$1:$HY$1,0)))</f>
        <v/>
      </c>
      <c r="BF35" s="69" t="str" cm="1">
        <f t="array" ref="BF35">IF(BF$1="","",INDEX(Library!$C$1:$HY$183,ROW(BF35)-1,MATCH(BF$1,Library!$C$1:$HY$1,0)))</f>
        <v/>
      </c>
      <c r="BG35" s="69" t="str" cm="1">
        <f t="array" ref="BG35">IF(BG$1="","",INDEX(Library!$C$1:$HY$183,ROW(BG35)-1,MATCH(BG$1,Library!$C$1:$HY$1,0)))</f>
        <v/>
      </c>
      <c r="BH35" s="69" t="str" cm="1">
        <f t="array" ref="BH35">IF(BH$1="","",INDEX(Library!$C$1:$HY$183,ROW(BH35)-1,MATCH(BH$1,Library!$C$1:$HY$1,0)))</f>
        <v/>
      </c>
      <c r="BI35" s="69" t="str" cm="1">
        <f t="array" ref="BI35">IF(BI$1="","",INDEX(Library!$C$1:$HY$183,ROW(BI35)-1,MATCH(BI$1,Library!$C$1:$HY$1,0)))</f>
        <v/>
      </c>
      <c r="BJ35" s="69" cm="1">
        <f t="array" ref="BJ35">IF(BJ$1="","",INDEX(Library!$C$1:$HY$183,ROW(BJ35)-1,MATCH(BJ$1,Library!$C$1:$HY$1,0)))</f>
        <v>0</v>
      </c>
      <c r="BK35" s="69" cm="1">
        <f t="array" ref="BK35">IF(BK$1="","",INDEX(Library!$C$1:$HY$183,ROW(BK35)-1,MATCH(BK$1,Library!$C$1:$HY$1,0)))</f>
        <v>0</v>
      </c>
      <c r="BL35" s="69" cm="1">
        <f t="array" ref="BL35">IF(BL$1="","",INDEX(Library!$C$1:$HY$183,ROW(BL35)-1,MATCH(BL$1,Library!$C$1:$HY$1,0)))</f>
        <v>0</v>
      </c>
      <c r="BM35" s="69" cm="1">
        <f t="array" ref="BM35">IF(BM$1="","",INDEX(Library!$C$1:$HY$183,ROW(BM35)-1,MATCH(BM$1,Library!$C$1:$HY$1,0)))</f>
        <v>0</v>
      </c>
      <c r="BN35" s="69" cm="1">
        <f t="array" ref="BN35">IF(BN$1="","",INDEX(Library!$C$1:$HY$183,ROW(BN35)-1,MATCH(BN$1,Library!$C$1:$HY$1,0)))</f>
        <v>0</v>
      </c>
      <c r="BO35" s="69" cm="1">
        <f t="array" ref="BO35">IF(BO$1="","",INDEX(Library!$C$1:$HY$183,ROW(BO35)-1,MATCH(BO$1,Library!$C$1:$HY$1,0)))</f>
        <v>0</v>
      </c>
      <c r="BP35" s="69" t="str" cm="1">
        <f t="array" ref="BP35">IF(BP$1="","",INDEX(AF!$C$15:$J$196,ROW(BP35)-2,MATCH(BP$1,AF!$C$4:$J$4,0)))</f>
        <v/>
      </c>
      <c r="BQ35" s="69" t="str" cm="1">
        <f t="array" ref="BQ35">IF(BQ$1="","",INDEX(AF!$C$15:$J$196,ROW(BQ35)-2,MATCH(BQ$1,AF!$C$4:$J$4,0)))</f>
        <v/>
      </c>
      <c r="BR35" s="69" t="str" cm="1">
        <f t="array" ref="BR35">IF(BR$1="","",INDEX(AF!$C$15:$J$196,ROW(BR35)-2,MATCH(BR$1,AF!$C$4:$J$4,0)))</f>
        <v/>
      </c>
      <c r="BS35" s="69" t="str" cm="1">
        <f t="array" ref="BS35">IF(BS$1="","",INDEX(AF!$C$15:$J$196,ROW(BS35)-2,MATCH(BS$1,AF!$C$4:$J$4,0)))</f>
        <v/>
      </c>
      <c r="BT35" s="69" t="str" cm="1">
        <f t="array" ref="BT35">IF(BT$1="","",INDEX(AF!$C$15:$J$196,ROW(BT35)-2,MATCH(BT$1,AF!$C$4:$J$4,0)))</f>
        <v/>
      </c>
      <c r="BU35" s="69" t="str" cm="1">
        <f t="array" ref="BU35">IF(BU$1="","",INDEX(AF!$C$15:$J$196,ROW(BU35)-2,MATCH(BU$1,AF!$C$4:$J$4,0)))</f>
        <v/>
      </c>
      <c r="BV35" s="69" t="str" cm="1">
        <f t="array" ref="BV35">IF(BV$1="","",INDEX(AF!$C$15:$J$196,ROW(BV35)-2,MATCH(BV$1,AF!$C$4:$J$4,0)))</f>
        <v/>
      </c>
      <c r="BW35" s="69" t="str" cm="1">
        <f t="array" ref="BW35">IF(BW$1="","",INDEX(AF!$C$15:$J$196,ROW(BW35)-2,MATCH(BW$1,AF!$C$4:$J$4,0)))</f>
        <v/>
      </c>
      <c r="BX35" s="156">
        <v>0</v>
      </c>
    </row>
    <row r="36" spans="1:76" s="68" customFormat="1" ht="14.25" customHeight="1" x14ac:dyDescent="0.25">
      <c r="A36" s="216">
        <v>320829</v>
      </c>
      <c r="B36" s="69" t="str" cm="1">
        <f t="array" ref="B36">IF(B$1="","",INDEX(Library!$C$1:$HY$183,ROW(B36)-1,MATCH(B$1,Library!$C$1:$HY$1,0)))</f>
        <v/>
      </c>
      <c r="C36" s="69" t="str" cm="1">
        <f t="array" ref="C36">IF(C$1="","",INDEX(Library!$C$1:$HY$183,ROW(C36)-1,MATCH(C$1,Library!$C$1:$HY$1,0)))</f>
        <v/>
      </c>
      <c r="D36" s="69" t="str" cm="1">
        <f t="array" ref="D36">IF(D$1="","",INDEX(Library!$C$1:$HY$183,ROW(D36)-1,MATCH(D$1,Library!$C$1:$HY$1,0)))</f>
        <v/>
      </c>
      <c r="E36" s="69" t="str" cm="1">
        <f t="array" ref="E36">IF(E$1="","",INDEX(Library!$C$1:$HY$183,ROW(E36)-1,MATCH(E$1,Library!$C$1:$HY$1,0)))</f>
        <v/>
      </c>
      <c r="F36" s="69" t="str" cm="1">
        <f t="array" ref="F36">IF(F$1="","",INDEX(Library!$C$1:$HY$183,ROW(F36)-1,MATCH(F$1,Library!$C$1:$HY$1,0)))</f>
        <v/>
      </c>
      <c r="G36" s="69" t="str" cm="1">
        <f t="array" ref="G36">IF(G$1="","",INDEX(Library!$C$1:$HY$183,ROW(G36)-1,MATCH(G$1,Library!$C$1:$HY$1,0)))</f>
        <v/>
      </c>
      <c r="H36" s="69" t="str" cm="1">
        <f t="array" ref="H36">IF(H$1="","",INDEX(Library!$C$1:$HY$183,ROW(H36)-1,MATCH(H$1,Library!$C$1:$HY$1,0)))</f>
        <v/>
      </c>
      <c r="I36" s="69" t="str" cm="1">
        <f t="array" ref="I36">IF(I$1="","",INDEX(Library!$C$1:$HY$183,ROW(I36)-1,MATCH(I$1,Library!$C$1:$HY$1,0)))</f>
        <v/>
      </c>
      <c r="J36" s="69" t="str" cm="1">
        <f t="array" ref="J36">IF(J$1="","",INDEX(Library!$C$1:$HY$183,ROW(J36)-1,MATCH(J$1,Library!$C$1:$HY$1,0)))</f>
        <v/>
      </c>
      <c r="K36" s="69" t="str" cm="1">
        <f t="array" ref="K36">IF(K$1="","",INDEX(Library!$C$1:$HY$183,ROW(K36)-1,MATCH(K$1,Library!$C$1:$HY$1,0)))</f>
        <v/>
      </c>
      <c r="L36" s="69" t="str" cm="1">
        <f t="array" ref="L36">IF(L$1="","",INDEX(Library!$C$1:$HY$183,ROW(L36)-1,MATCH(L$1,Library!$C$1:$HY$1,0)))</f>
        <v/>
      </c>
      <c r="M36" s="69" t="str" cm="1">
        <f t="array" ref="M36">IF(M$1="","",INDEX(Library!$C$1:$HY$183,ROW(M36)-1,MATCH(M$1,Library!$C$1:$HY$1,0)))</f>
        <v/>
      </c>
      <c r="N36" s="69" t="str" cm="1">
        <f t="array" ref="N36">IF(N$1="","",INDEX(Library!$C$1:$HY$183,ROW(N36)-1,MATCH(N$1,Library!$C$1:$HY$1,0)))</f>
        <v/>
      </c>
      <c r="O36" s="69" t="str" cm="1">
        <f t="array" ref="O36">IF(O$1="","",INDEX(Library!$C$1:$HY$183,ROW(O36)-1,MATCH(O$1,Library!$C$1:$HY$1,0)))</f>
        <v/>
      </c>
      <c r="P36" s="69" t="str" cm="1">
        <f t="array" ref="P36">IF(P$1="","",INDEX(Library!$C$1:$HY$183,ROW(P36)-1,MATCH(P$1,Library!$C$1:$HY$1,0)))</f>
        <v/>
      </c>
      <c r="Q36" s="69" t="str" cm="1">
        <f t="array" ref="Q36">IF(Q$1="","",INDEX(Library!$C$1:$HY$183,ROW(Q36)-1,MATCH(Q$1,Library!$C$1:$HY$1,0)))</f>
        <v/>
      </c>
      <c r="R36" s="69" t="str" cm="1">
        <f t="array" ref="R36">IF(R$1="","",INDEX(Library!$C$1:$HY$183,ROW(R36)-1,MATCH(R$1,Library!$C$1:$HY$1,0)))</f>
        <v/>
      </c>
      <c r="S36" s="69" t="str" cm="1">
        <f t="array" ref="S36">IF(S$1="","",INDEX(Library!$C$1:$HY$183,ROW(S36)-1,MATCH(S$1,Library!$C$1:$HY$1,0)))</f>
        <v/>
      </c>
      <c r="T36" s="69" t="str" cm="1">
        <f t="array" ref="T36">IF(T$1="","",INDEX(Library!$C$1:$HY$183,ROW(T36)-1,MATCH(T$1,Library!$C$1:$HY$1,0)))</f>
        <v/>
      </c>
      <c r="U36" s="69" t="str" cm="1">
        <f t="array" ref="U36">IF(U$1="","",INDEX(Library!$C$1:$HY$183,ROW(U36)-1,MATCH(U$1,Library!$C$1:$HY$1,0)))</f>
        <v/>
      </c>
      <c r="V36" s="69" t="str" cm="1">
        <f t="array" ref="V36">IF(V$1="","",INDEX(Library!$C$1:$HY$183,ROW(V36)-1,MATCH(V$1,Library!$C$1:$HY$1,0)))</f>
        <v/>
      </c>
      <c r="W36" s="69" t="str" cm="1">
        <f t="array" ref="W36">IF(W$1="","",INDEX(Library!$C$1:$HY$183,ROW(W36)-1,MATCH(W$1,Library!$C$1:$HY$1,0)))</f>
        <v/>
      </c>
      <c r="X36" s="69" t="str" cm="1">
        <f t="array" ref="X36">IF(X$1="","",INDEX(Library!$C$1:$HY$183,ROW(X36)-1,MATCH(X$1,Library!$C$1:$HY$1,0)))</f>
        <v/>
      </c>
      <c r="Y36" s="69" t="str" cm="1">
        <f t="array" ref="Y36">IF(Y$1="","",INDEX(Library!$C$1:$HY$183,ROW(Y36)-1,MATCH(Y$1,Library!$C$1:$HY$1,0)))</f>
        <v/>
      </c>
      <c r="Z36" s="69" t="str" cm="1">
        <f t="array" ref="Z36">IF(Z$1="","",INDEX(Library!$C$1:$HY$183,ROW(Z36)-1,MATCH(Z$1,Library!$C$1:$HY$1,0)))</f>
        <v/>
      </c>
      <c r="AA36" s="69" t="str" cm="1">
        <f t="array" ref="AA36">IF(AA$1="","",INDEX(Library!$C$1:$HY$183,ROW(AA36)-1,MATCH(AA$1,Library!$C$1:$HY$1,0)))</f>
        <v/>
      </c>
      <c r="AB36" s="69" t="str" cm="1">
        <f t="array" ref="AB36">IF(AB$1="","",INDEX(Library!$C$1:$HY$183,ROW(AB36)-1,MATCH(AB$1,Library!$C$1:$HY$1,0)))</f>
        <v/>
      </c>
      <c r="AC36" s="69" t="str" cm="1">
        <f t="array" ref="AC36">IF(AC$1="","",INDEX(Library!$C$1:$HY$183,ROW(AC36)-1,MATCH(AC$1,Library!$C$1:$HY$1,0)))</f>
        <v/>
      </c>
      <c r="AD36" s="69" t="str" cm="1">
        <f t="array" ref="AD36">IF(AD$1="","",INDEX(Library!$C$1:$HY$183,ROW(AD36)-1,MATCH(AD$1,Library!$C$1:$HY$1,0)))</f>
        <v/>
      </c>
      <c r="AE36" s="69" t="str" cm="1">
        <f t="array" ref="AE36">IF(AE$1="","",INDEX(Library!$C$1:$HY$183,ROW(AE36)-1,MATCH(AE$1,Library!$C$1:$HY$1,0)))</f>
        <v/>
      </c>
      <c r="AF36" s="69" t="str" cm="1">
        <f t="array" ref="AF36">IF(AF$1="","",INDEX(Library!$C$1:$HY$183,ROW(AF36)-1,MATCH(AF$1,Library!$C$1:$HY$1,0)))</f>
        <v/>
      </c>
      <c r="AG36" s="69" t="str" cm="1">
        <f t="array" ref="AG36">IF(AG$1="","",INDEX(Library!$C$1:$HY$183,ROW(AG36)-1,MATCH(AG$1,Library!$C$1:$HY$1,0)))</f>
        <v/>
      </c>
      <c r="AH36" s="69" t="str" cm="1">
        <f t="array" ref="AH36">IF(AH$1="","",INDEX(Library!$C$1:$HY$183,ROW(AH36)-1,MATCH(AH$1,Library!$C$1:$HY$1,0)))</f>
        <v/>
      </c>
      <c r="AI36" s="69" t="str" cm="1">
        <f t="array" ref="AI36">IF(AI$1="","",INDEX(Library!$C$1:$HY$183,ROW(AI36)-1,MATCH(AI$1,Library!$C$1:$HY$1,0)))</f>
        <v/>
      </c>
      <c r="AJ36" s="69" t="str" cm="1">
        <f t="array" ref="AJ36">IF(AJ$1="","",INDEX(Library!$C$1:$HY$183,ROW(AJ36)-1,MATCH(AJ$1,Library!$C$1:$HY$1,0)))</f>
        <v/>
      </c>
      <c r="AK36" s="69" t="str" cm="1">
        <f t="array" ref="AK36">IF(AK$1="","",INDEX(Library!$C$1:$HY$183,ROW(AK36)-1,MATCH(AK$1,Library!$C$1:$HY$1,0)))</f>
        <v/>
      </c>
      <c r="AL36" s="69" t="str" cm="1">
        <f t="array" ref="AL36">IF(AL$1="","",INDEX(Library!$C$1:$HY$183,ROW(AL36)-1,MATCH(AL$1,Library!$C$1:$HY$1,0)))</f>
        <v/>
      </c>
      <c r="AM36" s="69" t="str" cm="1">
        <f t="array" ref="AM36">IF(AM$1="","",INDEX(Library!$C$1:$HY$183,ROW(AM36)-1,MATCH(AM$1,Library!$C$1:$HY$1,0)))</f>
        <v/>
      </c>
      <c r="AN36" s="69" t="str" cm="1">
        <f t="array" ref="AN36">IF(AN$1="","",INDEX(Library!$C$1:$HY$183,ROW(AN36)-1,MATCH(AN$1,Library!$C$1:$HY$1,0)))</f>
        <v/>
      </c>
      <c r="AO36" s="69" t="str" cm="1">
        <f t="array" ref="AO36">IF(AO$1="","",INDEX(Library!$C$1:$HY$183,ROW(AO36)-1,MATCH(AO$1,Library!$C$1:$HY$1,0)))</f>
        <v/>
      </c>
      <c r="AP36" s="69" t="str" cm="1">
        <f t="array" ref="AP36">IF(AP$1="","",INDEX(Library!$C$1:$HY$183,ROW(AP36)-1,MATCH(AP$1,Library!$C$1:$HY$1,0)))</f>
        <v/>
      </c>
      <c r="AQ36" s="69" t="str" cm="1">
        <f t="array" ref="AQ36">IF(AQ$1="","",INDEX(Library!$C$1:$HY$183,ROW(AQ36)-1,MATCH(AQ$1,Library!$C$1:$HY$1,0)))</f>
        <v/>
      </c>
      <c r="AR36" s="69" t="str" cm="1">
        <f t="array" ref="AR36">IF(AR$1="","",INDEX(Library!$C$1:$HY$183,ROW(AR36)-1,MATCH(AR$1,Library!$C$1:$HY$1,0)))</f>
        <v/>
      </c>
      <c r="AS36" s="69" t="str" cm="1">
        <f t="array" ref="AS36">IF(AS$1="","",INDEX(Library!$C$1:$HY$183,ROW(AS36)-1,MATCH(AS$1,Library!$C$1:$HY$1,0)))</f>
        <v/>
      </c>
      <c r="AT36" s="69" t="str" cm="1">
        <f t="array" ref="AT36">IF(AT$1="","",INDEX(Library!$C$1:$HY$183,ROW(AT36)-1,MATCH(AT$1,Library!$C$1:$HY$1,0)))</f>
        <v/>
      </c>
      <c r="AU36" s="69" t="str" cm="1">
        <f t="array" ref="AU36">IF(AU$1="","",INDEX(Library!$C$1:$HY$183,ROW(AU36)-1,MATCH(AU$1,Library!$C$1:$HY$1,0)))</f>
        <v/>
      </c>
      <c r="AV36" s="69" t="str" cm="1">
        <f t="array" ref="AV36">IF(AV$1="","",INDEX(Library!$C$1:$HY$183,ROW(AV36)-1,MATCH(AV$1,Library!$C$1:$HY$1,0)))</f>
        <v/>
      </c>
      <c r="AW36" s="69" t="str" cm="1">
        <f t="array" ref="AW36">IF(AW$1="","",INDEX(Library!$C$1:$HY$183,ROW(AW36)-1,MATCH(AW$1,Library!$C$1:$HY$1,0)))</f>
        <v/>
      </c>
      <c r="AX36" s="69" t="str" cm="1">
        <f t="array" ref="AX36">IF(AX$1="","",INDEX(Library!$C$1:$HY$183,ROW(AX36)-1,MATCH(AX$1,Library!$C$1:$HY$1,0)))</f>
        <v/>
      </c>
      <c r="AY36" s="69" t="str" cm="1">
        <f t="array" ref="AY36">IF(AY$1="","",INDEX(Library!$C$1:$HY$183,ROW(AY36)-1,MATCH(AY$1,Library!$C$1:$HY$1,0)))</f>
        <v/>
      </c>
      <c r="AZ36" s="69" t="str" cm="1">
        <f t="array" ref="AZ36">IF(AZ$1="","",INDEX(Library!$C$1:$HY$183,ROW(AZ36)-1,MATCH(AZ$1,Library!$C$1:$HY$1,0)))</f>
        <v/>
      </c>
      <c r="BA36" s="69" t="str" cm="1">
        <f t="array" ref="BA36">IF(BA$1="","",INDEX(Library!$C$1:$HY$183,ROW(BA36)-1,MATCH(BA$1,Library!$C$1:$HY$1,0)))</f>
        <v/>
      </c>
      <c r="BB36" s="69" t="str" cm="1">
        <f t="array" ref="BB36">IF(BB$1="","",INDEX(Library!$C$1:$HY$183,ROW(BB36)-1,MATCH(BB$1,Library!$C$1:$HY$1,0)))</f>
        <v/>
      </c>
      <c r="BC36" s="69" t="str" cm="1">
        <f t="array" ref="BC36">IF(BC$1="","",INDEX(Library!$C$1:$HY$183,ROW(BC36)-1,MATCH(BC$1,Library!$C$1:$HY$1,0)))</f>
        <v/>
      </c>
      <c r="BD36" s="69" t="str" cm="1">
        <f t="array" ref="BD36">IF(BD$1="","",INDEX(Library!$C$1:$HY$183,ROW(BD36)-1,MATCH(BD$1,Library!$C$1:$HY$1,0)))</f>
        <v/>
      </c>
      <c r="BE36" s="69" t="str" cm="1">
        <f t="array" ref="BE36">IF(BE$1="","",INDEX(Library!$C$1:$HY$183,ROW(BE36)-1,MATCH(BE$1,Library!$C$1:$HY$1,0)))</f>
        <v/>
      </c>
      <c r="BF36" s="69" t="str" cm="1">
        <f t="array" ref="BF36">IF(BF$1="","",INDEX(Library!$C$1:$HY$183,ROW(BF36)-1,MATCH(BF$1,Library!$C$1:$HY$1,0)))</f>
        <v/>
      </c>
      <c r="BG36" s="69" t="str" cm="1">
        <f t="array" ref="BG36">IF(BG$1="","",INDEX(Library!$C$1:$HY$183,ROW(BG36)-1,MATCH(BG$1,Library!$C$1:$HY$1,0)))</f>
        <v/>
      </c>
      <c r="BH36" s="69" t="str" cm="1">
        <f t="array" ref="BH36">IF(BH$1="","",INDEX(Library!$C$1:$HY$183,ROW(BH36)-1,MATCH(BH$1,Library!$C$1:$HY$1,0)))</f>
        <v/>
      </c>
      <c r="BI36" s="69" t="str" cm="1">
        <f t="array" ref="BI36">IF(BI$1="","",INDEX(Library!$C$1:$HY$183,ROW(BI36)-1,MATCH(BI$1,Library!$C$1:$HY$1,0)))</f>
        <v/>
      </c>
      <c r="BJ36" s="69" cm="1">
        <f t="array" ref="BJ36">IF(BJ$1="","",INDEX(Library!$C$1:$HY$183,ROW(BJ36)-1,MATCH(BJ$1,Library!$C$1:$HY$1,0)))</f>
        <v>0</v>
      </c>
      <c r="BK36" s="69" cm="1">
        <f t="array" ref="BK36">IF(BK$1="","",INDEX(Library!$C$1:$HY$183,ROW(BK36)-1,MATCH(BK$1,Library!$C$1:$HY$1,0)))</f>
        <v>0</v>
      </c>
      <c r="BL36" s="69" cm="1">
        <f t="array" ref="BL36">IF(BL$1="","",INDEX(Library!$C$1:$HY$183,ROW(BL36)-1,MATCH(BL$1,Library!$C$1:$HY$1,0)))</f>
        <v>0</v>
      </c>
      <c r="BM36" s="69" cm="1">
        <f t="array" ref="BM36">IF(BM$1="","",INDEX(Library!$C$1:$HY$183,ROW(BM36)-1,MATCH(BM$1,Library!$C$1:$HY$1,0)))</f>
        <v>0</v>
      </c>
      <c r="BN36" s="69" cm="1">
        <f t="array" ref="BN36">IF(BN$1="","",INDEX(Library!$C$1:$HY$183,ROW(BN36)-1,MATCH(BN$1,Library!$C$1:$HY$1,0)))</f>
        <v>0</v>
      </c>
      <c r="BO36" s="69" cm="1">
        <f t="array" ref="BO36">IF(BO$1="","",INDEX(Library!$C$1:$HY$183,ROW(BO36)-1,MATCH(BO$1,Library!$C$1:$HY$1,0)))</f>
        <v>0</v>
      </c>
      <c r="BP36" s="69" t="str" cm="1">
        <f t="array" ref="BP36">IF(BP$1="","",INDEX(AF!$C$15:$J$196,ROW(BP36)-2,MATCH(BP$1,AF!$C$4:$J$4,0)))</f>
        <v/>
      </c>
      <c r="BQ36" s="69" t="str" cm="1">
        <f t="array" ref="BQ36">IF(BQ$1="","",INDEX(AF!$C$15:$J$196,ROW(BQ36)-2,MATCH(BQ$1,AF!$C$4:$J$4,0)))</f>
        <v/>
      </c>
      <c r="BR36" s="69" t="str" cm="1">
        <f t="array" ref="BR36">IF(BR$1="","",INDEX(AF!$C$15:$J$196,ROW(BR36)-2,MATCH(BR$1,AF!$C$4:$J$4,0)))</f>
        <v/>
      </c>
      <c r="BS36" s="69" t="str" cm="1">
        <f t="array" ref="BS36">IF(BS$1="","",INDEX(AF!$C$15:$J$196,ROW(BS36)-2,MATCH(BS$1,AF!$C$4:$J$4,0)))</f>
        <v/>
      </c>
      <c r="BT36" s="69" t="str" cm="1">
        <f t="array" ref="BT36">IF(BT$1="","",INDEX(AF!$C$15:$J$196,ROW(BT36)-2,MATCH(BT$1,AF!$C$4:$J$4,0)))</f>
        <v/>
      </c>
      <c r="BU36" s="69" t="str" cm="1">
        <f t="array" ref="BU36">IF(BU$1="","",INDEX(AF!$C$15:$J$196,ROW(BU36)-2,MATCH(BU$1,AF!$C$4:$J$4,0)))</f>
        <v/>
      </c>
      <c r="BV36" s="69" t="str" cm="1">
        <f t="array" ref="BV36">IF(BV$1="","",INDEX(AF!$C$15:$J$196,ROW(BV36)-2,MATCH(BV$1,AF!$C$4:$J$4,0)))</f>
        <v/>
      </c>
      <c r="BW36" s="69" t="str" cm="1">
        <f t="array" ref="BW36">IF(BW$1="","",INDEX(AF!$C$15:$J$196,ROW(BW36)-2,MATCH(BW$1,AF!$C$4:$J$4,0)))</f>
        <v/>
      </c>
      <c r="BX36" s="156">
        <v>0</v>
      </c>
    </row>
    <row r="37" spans="1:76" s="68" customFormat="1" ht="14.25" customHeight="1" x14ac:dyDescent="0.25">
      <c r="A37" s="216">
        <v>320839</v>
      </c>
      <c r="B37" s="69" t="str" cm="1">
        <f t="array" ref="B37">IF(B$1="","",INDEX(Library!$C$1:$HY$183,ROW(B37)-1,MATCH(B$1,Library!$C$1:$HY$1,0)))</f>
        <v/>
      </c>
      <c r="C37" s="69" t="str" cm="1">
        <f t="array" ref="C37">IF(C$1="","",INDEX(Library!$C$1:$HY$183,ROW(C37)-1,MATCH(C$1,Library!$C$1:$HY$1,0)))</f>
        <v/>
      </c>
      <c r="D37" s="69" t="str" cm="1">
        <f t="array" ref="D37">IF(D$1="","",INDEX(Library!$C$1:$HY$183,ROW(D37)-1,MATCH(D$1,Library!$C$1:$HY$1,0)))</f>
        <v/>
      </c>
      <c r="E37" s="69" t="str" cm="1">
        <f t="array" ref="E37">IF(E$1="","",INDEX(Library!$C$1:$HY$183,ROW(E37)-1,MATCH(E$1,Library!$C$1:$HY$1,0)))</f>
        <v/>
      </c>
      <c r="F37" s="69" t="str" cm="1">
        <f t="array" ref="F37">IF(F$1="","",INDEX(Library!$C$1:$HY$183,ROW(F37)-1,MATCH(F$1,Library!$C$1:$HY$1,0)))</f>
        <v/>
      </c>
      <c r="G37" s="69" t="str" cm="1">
        <f t="array" ref="G37">IF(G$1="","",INDEX(Library!$C$1:$HY$183,ROW(G37)-1,MATCH(G$1,Library!$C$1:$HY$1,0)))</f>
        <v/>
      </c>
      <c r="H37" s="69" t="str" cm="1">
        <f t="array" ref="H37">IF(H$1="","",INDEX(Library!$C$1:$HY$183,ROW(H37)-1,MATCH(H$1,Library!$C$1:$HY$1,0)))</f>
        <v/>
      </c>
      <c r="I37" s="69" t="str" cm="1">
        <f t="array" ref="I37">IF(I$1="","",INDEX(Library!$C$1:$HY$183,ROW(I37)-1,MATCH(I$1,Library!$C$1:$HY$1,0)))</f>
        <v/>
      </c>
      <c r="J37" s="69" t="str" cm="1">
        <f t="array" ref="J37">IF(J$1="","",INDEX(Library!$C$1:$HY$183,ROW(J37)-1,MATCH(J$1,Library!$C$1:$HY$1,0)))</f>
        <v/>
      </c>
      <c r="K37" s="69" t="str" cm="1">
        <f t="array" ref="K37">IF(K$1="","",INDEX(Library!$C$1:$HY$183,ROW(K37)-1,MATCH(K$1,Library!$C$1:$HY$1,0)))</f>
        <v/>
      </c>
      <c r="L37" s="69" t="str" cm="1">
        <f t="array" ref="L37">IF(L$1="","",INDEX(Library!$C$1:$HY$183,ROW(L37)-1,MATCH(L$1,Library!$C$1:$HY$1,0)))</f>
        <v/>
      </c>
      <c r="M37" s="69" t="str" cm="1">
        <f t="array" ref="M37">IF(M$1="","",INDEX(Library!$C$1:$HY$183,ROW(M37)-1,MATCH(M$1,Library!$C$1:$HY$1,0)))</f>
        <v/>
      </c>
      <c r="N37" s="69" t="str" cm="1">
        <f t="array" ref="N37">IF(N$1="","",INDEX(Library!$C$1:$HY$183,ROW(N37)-1,MATCH(N$1,Library!$C$1:$HY$1,0)))</f>
        <v/>
      </c>
      <c r="O37" s="69" t="str" cm="1">
        <f t="array" ref="O37">IF(O$1="","",INDEX(Library!$C$1:$HY$183,ROW(O37)-1,MATCH(O$1,Library!$C$1:$HY$1,0)))</f>
        <v/>
      </c>
      <c r="P37" s="69" t="str" cm="1">
        <f t="array" ref="P37">IF(P$1="","",INDEX(Library!$C$1:$HY$183,ROW(P37)-1,MATCH(P$1,Library!$C$1:$HY$1,0)))</f>
        <v/>
      </c>
      <c r="Q37" s="69" t="str" cm="1">
        <f t="array" ref="Q37">IF(Q$1="","",INDEX(Library!$C$1:$HY$183,ROW(Q37)-1,MATCH(Q$1,Library!$C$1:$HY$1,0)))</f>
        <v/>
      </c>
      <c r="R37" s="69" t="str" cm="1">
        <f t="array" ref="R37">IF(R$1="","",INDEX(Library!$C$1:$HY$183,ROW(R37)-1,MATCH(R$1,Library!$C$1:$HY$1,0)))</f>
        <v/>
      </c>
      <c r="S37" s="69" t="str" cm="1">
        <f t="array" ref="S37">IF(S$1="","",INDEX(Library!$C$1:$HY$183,ROW(S37)-1,MATCH(S$1,Library!$C$1:$HY$1,0)))</f>
        <v/>
      </c>
      <c r="T37" s="69" t="str" cm="1">
        <f t="array" ref="T37">IF(T$1="","",INDEX(Library!$C$1:$HY$183,ROW(T37)-1,MATCH(T$1,Library!$C$1:$HY$1,0)))</f>
        <v/>
      </c>
      <c r="U37" s="69" t="str" cm="1">
        <f t="array" ref="U37">IF(U$1="","",INDEX(Library!$C$1:$HY$183,ROW(U37)-1,MATCH(U$1,Library!$C$1:$HY$1,0)))</f>
        <v/>
      </c>
      <c r="V37" s="69" t="str" cm="1">
        <f t="array" ref="V37">IF(V$1="","",INDEX(Library!$C$1:$HY$183,ROW(V37)-1,MATCH(V$1,Library!$C$1:$HY$1,0)))</f>
        <v/>
      </c>
      <c r="W37" s="69" t="str" cm="1">
        <f t="array" ref="W37">IF(W$1="","",INDEX(Library!$C$1:$HY$183,ROW(W37)-1,MATCH(W$1,Library!$C$1:$HY$1,0)))</f>
        <v/>
      </c>
      <c r="X37" s="69" t="str" cm="1">
        <f t="array" ref="X37">IF(X$1="","",INDEX(Library!$C$1:$HY$183,ROW(X37)-1,MATCH(X$1,Library!$C$1:$HY$1,0)))</f>
        <v/>
      </c>
      <c r="Y37" s="69" t="str" cm="1">
        <f t="array" ref="Y37">IF(Y$1="","",INDEX(Library!$C$1:$HY$183,ROW(Y37)-1,MATCH(Y$1,Library!$C$1:$HY$1,0)))</f>
        <v/>
      </c>
      <c r="Z37" s="69" t="str" cm="1">
        <f t="array" ref="Z37">IF(Z$1="","",INDEX(Library!$C$1:$HY$183,ROW(Z37)-1,MATCH(Z$1,Library!$C$1:$HY$1,0)))</f>
        <v/>
      </c>
      <c r="AA37" s="69" t="str" cm="1">
        <f t="array" ref="AA37">IF(AA$1="","",INDEX(Library!$C$1:$HY$183,ROW(AA37)-1,MATCH(AA$1,Library!$C$1:$HY$1,0)))</f>
        <v/>
      </c>
      <c r="AB37" s="69" t="str" cm="1">
        <f t="array" ref="AB37">IF(AB$1="","",INDEX(Library!$C$1:$HY$183,ROW(AB37)-1,MATCH(AB$1,Library!$C$1:$HY$1,0)))</f>
        <v/>
      </c>
      <c r="AC37" s="69" t="str" cm="1">
        <f t="array" ref="AC37">IF(AC$1="","",INDEX(Library!$C$1:$HY$183,ROW(AC37)-1,MATCH(AC$1,Library!$C$1:$HY$1,0)))</f>
        <v/>
      </c>
      <c r="AD37" s="69" t="str" cm="1">
        <f t="array" ref="AD37">IF(AD$1="","",INDEX(Library!$C$1:$HY$183,ROW(AD37)-1,MATCH(AD$1,Library!$C$1:$HY$1,0)))</f>
        <v/>
      </c>
      <c r="AE37" s="69" t="str" cm="1">
        <f t="array" ref="AE37">IF(AE$1="","",INDEX(Library!$C$1:$HY$183,ROW(AE37)-1,MATCH(AE$1,Library!$C$1:$HY$1,0)))</f>
        <v/>
      </c>
      <c r="AF37" s="69" t="str" cm="1">
        <f t="array" ref="AF37">IF(AF$1="","",INDEX(Library!$C$1:$HY$183,ROW(AF37)-1,MATCH(AF$1,Library!$C$1:$HY$1,0)))</f>
        <v/>
      </c>
      <c r="AG37" s="69" t="str" cm="1">
        <f t="array" ref="AG37">IF(AG$1="","",INDEX(Library!$C$1:$HY$183,ROW(AG37)-1,MATCH(AG$1,Library!$C$1:$HY$1,0)))</f>
        <v/>
      </c>
      <c r="AH37" s="69" t="str" cm="1">
        <f t="array" ref="AH37">IF(AH$1="","",INDEX(Library!$C$1:$HY$183,ROW(AH37)-1,MATCH(AH$1,Library!$C$1:$HY$1,0)))</f>
        <v/>
      </c>
      <c r="AI37" s="69" t="str" cm="1">
        <f t="array" ref="AI37">IF(AI$1="","",INDEX(Library!$C$1:$HY$183,ROW(AI37)-1,MATCH(AI$1,Library!$C$1:$HY$1,0)))</f>
        <v/>
      </c>
      <c r="AJ37" s="69" t="str" cm="1">
        <f t="array" ref="AJ37">IF(AJ$1="","",INDEX(Library!$C$1:$HY$183,ROW(AJ37)-1,MATCH(AJ$1,Library!$C$1:$HY$1,0)))</f>
        <v/>
      </c>
      <c r="AK37" s="69" t="str" cm="1">
        <f t="array" ref="AK37">IF(AK$1="","",INDEX(Library!$C$1:$HY$183,ROW(AK37)-1,MATCH(AK$1,Library!$C$1:$HY$1,0)))</f>
        <v/>
      </c>
      <c r="AL37" s="69" t="str" cm="1">
        <f t="array" ref="AL37">IF(AL$1="","",INDEX(Library!$C$1:$HY$183,ROW(AL37)-1,MATCH(AL$1,Library!$C$1:$HY$1,0)))</f>
        <v/>
      </c>
      <c r="AM37" s="69" t="str" cm="1">
        <f t="array" ref="AM37">IF(AM$1="","",INDEX(Library!$C$1:$HY$183,ROW(AM37)-1,MATCH(AM$1,Library!$C$1:$HY$1,0)))</f>
        <v/>
      </c>
      <c r="AN37" s="69" t="str" cm="1">
        <f t="array" ref="AN37">IF(AN$1="","",INDEX(Library!$C$1:$HY$183,ROW(AN37)-1,MATCH(AN$1,Library!$C$1:$HY$1,0)))</f>
        <v/>
      </c>
      <c r="AO37" s="69" t="str" cm="1">
        <f t="array" ref="AO37">IF(AO$1="","",INDEX(Library!$C$1:$HY$183,ROW(AO37)-1,MATCH(AO$1,Library!$C$1:$HY$1,0)))</f>
        <v/>
      </c>
      <c r="AP37" s="69" t="str" cm="1">
        <f t="array" ref="AP37">IF(AP$1="","",INDEX(Library!$C$1:$HY$183,ROW(AP37)-1,MATCH(AP$1,Library!$C$1:$HY$1,0)))</f>
        <v/>
      </c>
      <c r="AQ37" s="69" t="str" cm="1">
        <f t="array" ref="AQ37">IF(AQ$1="","",INDEX(Library!$C$1:$HY$183,ROW(AQ37)-1,MATCH(AQ$1,Library!$C$1:$HY$1,0)))</f>
        <v/>
      </c>
      <c r="AR37" s="69" t="str" cm="1">
        <f t="array" ref="AR37">IF(AR$1="","",INDEX(Library!$C$1:$HY$183,ROW(AR37)-1,MATCH(AR$1,Library!$C$1:$HY$1,0)))</f>
        <v/>
      </c>
      <c r="AS37" s="69" t="str" cm="1">
        <f t="array" ref="AS37">IF(AS$1="","",INDEX(Library!$C$1:$HY$183,ROW(AS37)-1,MATCH(AS$1,Library!$C$1:$HY$1,0)))</f>
        <v/>
      </c>
      <c r="AT37" s="69" t="str" cm="1">
        <f t="array" ref="AT37">IF(AT$1="","",INDEX(Library!$C$1:$HY$183,ROW(AT37)-1,MATCH(AT$1,Library!$C$1:$HY$1,0)))</f>
        <v/>
      </c>
      <c r="AU37" s="69" t="str" cm="1">
        <f t="array" ref="AU37">IF(AU$1="","",INDEX(Library!$C$1:$HY$183,ROW(AU37)-1,MATCH(AU$1,Library!$C$1:$HY$1,0)))</f>
        <v/>
      </c>
      <c r="AV37" s="69" t="str" cm="1">
        <f t="array" ref="AV37">IF(AV$1="","",INDEX(Library!$C$1:$HY$183,ROW(AV37)-1,MATCH(AV$1,Library!$C$1:$HY$1,0)))</f>
        <v/>
      </c>
      <c r="AW37" s="69" t="str" cm="1">
        <f t="array" ref="AW37">IF(AW$1="","",INDEX(Library!$C$1:$HY$183,ROW(AW37)-1,MATCH(AW$1,Library!$C$1:$HY$1,0)))</f>
        <v/>
      </c>
      <c r="AX37" s="69" t="str" cm="1">
        <f t="array" ref="AX37">IF(AX$1="","",INDEX(Library!$C$1:$HY$183,ROW(AX37)-1,MATCH(AX$1,Library!$C$1:$HY$1,0)))</f>
        <v/>
      </c>
      <c r="AY37" s="69" t="str" cm="1">
        <f t="array" ref="AY37">IF(AY$1="","",INDEX(Library!$C$1:$HY$183,ROW(AY37)-1,MATCH(AY$1,Library!$C$1:$HY$1,0)))</f>
        <v/>
      </c>
      <c r="AZ37" s="69" t="str" cm="1">
        <f t="array" ref="AZ37">IF(AZ$1="","",INDEX(Library!$C$1:$HY$183,ROW(AZ37)-1,MATCH(AZ$1,Library!$C$1:$HY$1,0)))</f>
        <v/>
      </c>
      <c r="BA37" s="69" t="str" cm="1">
        <f t="array" ref="BA37">IF(BA$1="","",INDEX(Library!$C$1:$HY$183,ROW(BA37)-1,MATCH(BA$1,Library!$C$1:$HY$1,0)))</f>
        <v/>
      </c>
      <c r="BB37" s="69" t="str" cm="1">
        <f t="array" ref="BB37">IF(BB$1="","",INDEX(Library!$C$1:$HY$183,ROW(BB37)-1,MATCH(BB$1,Library!$C$1:$HY$1,0)))</f>
        <v/>
      </c>
      <c r="BC37" s="69" t="str" cm="1">
        <f t="array" ref="BC37">IF(BC$1="","",INDEX(Library!$C$1:$HY$183,ROW(BC37)-1,MATCH(BC$1,Library!$C$1:$HY$1,0)))</f>
        <v/>
      </c>
      <c r="BD37" s="69" t="str" cm="1">
        <f t="array" ref="BD37">IF(BD$1="","",INDEX(Library!$C$1:$HY$183,ROW(BD37)-1,MATCH(BD$1,Library!$C$1:$HY$1,0)))</f>
        <v/>
      </c>
      <c r="BE37" s="69" t="str" cm="1">
        <f t="array" ref="BE37">IF(BE$1="","",INDEX(Library!$C$1:$HY$183,ROW(BE37)-1,MATCH(BE$1,Library!$C$1:$HY$1,0)))</f>
        <v/>
      </c>
      <c r="BF37" s="69" t="str" cm="1">
        <f t="array" ref="BF37">IF(BF$1="","",INDEX(Library!$C$1:$HY$183,ROW(BF37)-1,MATCH(BF$1,Library!$C$1:$HY$1,0)))</f>
        <v/>
      </c>
      <c r="BG37" s="69" t="str" cm="1">
        <f t="array" ref="BG37">IF(BG$1="","",INDEX(Library!$C$1:$HY$183,ROW(BG37)-1,MATCH(BG$1,Library!$C$1:$HY$1,0)))</f>
        <v/>
      </c>
      <c r="BH37" s="69" t="str" cm="1">
        <f t="array" ref="BH37">IF(BH$1="","",INDEX(Library!$C$1:$HY$183,ROW(BH37)-1,MATCH(BH$1,Library!$C$1:$HY$1,0)))</f>
        <v/>
      </c>
      <c r="BI37" s="69" t="str" cm="1">
        <f t="array" ref="BI37">IF(BI$1="","",INDEX(Library!$C$1:$HY$183,ROW(BI37)-1,MATCH(BI$1,Library!$C$1:$HY$1,0)))</f>
        <v/>
      </c>
      <c r="BJ37" s="69" cm="1">
        <f t="array" ref="BJ37">IF(BJ$1="","",INDEX(Library!$C$1:$HY$183,ROW(BJ37)-1,MATCH(BJ$1,Library!$C$1:$HY$1,0)))</f>
        <v>0</v>
      </c>
      <c r="BK37" s="69" cm="1">
        <f t="array" ref="BK37">IF(BK$1="","",INDEX(Library!$C$1:$HY$183,ROW(BK37)-1,MATCH(BK$1,Library!$C$1:$HY$1,0)))</f>
        <v>0</v>
      </c>
      <c r="BL37" s="69" cm="1">
        <f t="array" ref="BL37">IF(BL$1="","",INDEX(Library!$C$1:$HY$183,ROW(BL37)-1,MATCH(BL$1,Library!$C$1:$HY$1,0)))</f>
        <v>0</v>
      </c>
      <c r="BM37" s="69" cm="1">
        <f t="array" ref="BM37">IF(BM$1="","",INDEX(Library!$C$1:$HY$183,ROW(BM37)-1,MATCH(BM$1,Library!$C$1:$HY$1,0)))</f>
        <v>0</v>
      </c>
      <c r="BN37" s="69" cm="1">
        <f t="array" ref="BN37">IF(BN$1="","",INDEX(Library!$C$1:$HY$183,ROW(BN37)-1,MATCH(BN$1,Library!$C$1:$HY$1,0)))</f>
        <v>0</v>
      </c>
      <c r="BO37" s="69" cm="1">
        <f t="array" ref="BO37">IF(BO$1="","",INDEX(Library!$C$1:$HY$183,ROW(BO37)-1,MATCH(BO$1,Library!$C$1:$HY$1,0)))</f>
        <v>0</v>
      </c>
      <c r="BP37" s="69" t="str" cm="1">
        <f t="array" ref="BP37">IF(BP$1="","",INDEX(AF!$C$15:$J$196,ROW(BP37)-2,MATCH(BP$1,AF!$C$4:$J$4,0)))</f>
        <v/>
      </c>
      <c r="BQ37" s="69" t="str" cm="1">
        <f t="array" ref="BQ37">IF(BQ$1="","",INDEX(AF!$C$15:$J$196,ROW(BQ37)-2,MATCH(BQ$1,AF!$C$4:$J$4,0)))</f>
        <v/>
      </c>
      <c r="BR37" s="69" t="str" cm="1">
        <f t="array" ref="BR37">IF(BR$1="","",INDEX(AF!$C$15:$J$196,ROW(BR37)-2,MATCH(BR$1,AF!$C$4:$J$4,0)))</f>
        <v/>
      </c>
      <c r="BS37" s="69" t="str" cm="1">
        <f t="array" ref="BS37">IF(BS$1="","",INDEX(AF!$C$15:$J$196,ROW(BS37)-2,MATCH(BS$1,AF!$C$4:$J$4,0)))</f>
        <v/>
      </c>
      <c r="BT37" s="69" t="str" cm="1">
        <f t="array" ref="BT37">IF(BT$1="","",INDEX(AF!$C$15:$J$196,ROW(BT37)-2,MATCH(BT$1,AF!$C$4:$J$4,0)))</f>
        <v/>
      </c>
      <c r="BU37" s="69" t="str" cm="1">
        <f t="array" ref="BU37">IF(BU$1="","",INDEX(AF!$C$15:$J$196,ROW(BU37)-2,MATCH(BU$1,AF!$C$4:$J$4,0)))</f>
        <v/>
      </c>
      <c r="BV37" s="69" t="str" cm="1">
        <f t="array" ref="BV37">IF(BV$1="","",INDEX(AF!$C$15:$J$196,ROW(BV37)-2,MATCH(BV$1,AF!$C$4:$J$4,0)))</f>
        <v/>
      </c>
      <c r="BW37" s="69" t="str" cm="1">
        <f t="array" ref="BW37">IF(BW$1="","",INDEX(AF!$C$15:$J$196,ROW(BW37)-2,MATCH(BW$1,AF!$C$4:$J$4,0)))</f>
        <v/>
      </c>
      <c r="BX37" s="156">
        <v>0</v>
      </c>
    </row>
    <row r="38" spans="1:76" s="68" customFormat="1" ht="14.25" customHeight="1" x14ac:dyDescent="0.25">
      <c r="A38" s="80" t="s">
        <v>3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  <c r="AB38" s="81">
        <v>0</v>
      </c>
      <c r="AC38" s="81">
        <v>0</v>
      </c>
      <c r="AD38" s="81">
        <v>0</v>
      </c>
      <c r="AE38" s="81">
        <v>0</v>
      </c>
      <c r="AF38" s="81">
        <v>0</v>
      </c>
      <c r="AG38" s="81">
        <v>0</v>
      </c>
      <c r="AH38" s="81">
        <v>0</v>
      </c>
      <c r="AI38" s="81">
        <v>0</v>
      </c>
      <c r="AJ38" s="81">
        <v>0</v>
      </c>
      <c r="AK38" s="81">
        <v>0</v>
      </c>
      <c r="AL38" s="81">
        <v>0</v>
      </c>
      <c r="AM38" s="81">
        <v>0</v>
      </c>
      <c r="AN38" s="81">
        <v>0</v>
      </c>
      <c r="AO38" s="81">
        <v>0</v>
      </c>
      <c r="AP38" s="81">
        <v>0</v>
      </c>
      <c r="AQ38" s="81">
        <v>0</v>
      </c>
      <c r="AR38" s="81">
        <v>0</v>
      </c>
      <c r="AS38" s="81">
        <v>0</v>
      </c>
      <c r="AT38" s="81">
        <v>0</v>
      </c>
      <c r="AU38" s="81">
        <v>0</v>
      </c>
      <c r="AV38" s="81">
        <v>0</v>
      </c>
      <c r="AW38" s="81">
        <v>0</v>
      </c>
      <c r="AX38" s="81">
        <v>0</v>
      </c>
      <c r="AY38" s="81">
        <v>0</v>
      </c>
      <c r="AZ38" s="81">
        <v>0</v>
      </c>
      <c r="BA38" s="81">
        <v>0</v>
      </c>
      <c r="BB38" s="81">
        <v>0</v>
      </c>
      <c r="BC38" s="81">
        <v>0</v>
      </c>
      <c r="BD38" s="81">
        <v>0</v>
      </c>
      <c r="BE38" s="81">
        <v>0</v>
      </c>
      <c r="BF38" s="81">
        <v>0</v>
      </c>
      <c r="BG38" s="81">
        <v>0</v>
      </c>
      <c r="BH38" s="81">
        <v>0</v>
      </c>
      <c r="BI38" s="81">
        <v>0</v>
      </c>
      <c r="BJ38" s="81">
        <v>0</v>
      </c>
      <c r="BK38" s="81">
        <v>0</v>
      </c>
      <c r="BL38" s="81">
        <v>0</v>
      </c>
      <c r="BM38" s="81">
        <v>0</v>
      </c>
      <c r="BN38" s="81">
        <v>0</v>
      </c>
      <c r="BO38" s="81">
        <v>0</v>
      </c>
      <c r="BP38" s="81">
        <v>0</v>
      </c>
      <c r="BQ38" s="81">
        <v>0</v>
      </c>
      <c r="BR38" s="81">
        <v>0</v>
      </c>
      <c r="BS38" s="81">
        <v>0</v>
      </c>
      <c r="BT38" s="81">
        <v>0</v>
      </c>
      <c r="BU38" s="81">
        <v>0</v>
      </c>
      <c r="BV38" s="81">
        <v>0</v>
      </c>
      <c r="BW38" s="81">
        <v>0</v>
      </c>
      <c r="BX38" s="81">
        <v>0</v>
      </c>
    </row>
    <row r="39" spans="1:76" x14ac:dyDescent="0.25">
      <c r="A39" s="148">
        <v>355375</v>
      </c>
      <c r="B39" s="69" t="str" cm="1">
        <f t="array" ref="B39">IF(B$1="","",INDEX(Library!$C$1:$HY$183,ROW(B39)-2,MATCH(B$1,Library!$C$1:$HY$1,0)))</f>
        <v/>
      </c>
      <c r="C39" s="69" t="str" cm="1">
        <f t="array" ref="C39">IF(C$1="","",INDEX(Library!$C$1:$HY$183,ROW(C39)-2,MATCH(C$1,Library!$C$1:$HY$1,0)))</f>
        <v/>
      </c>
      <c r="D39" s="69" t="str" cm="1">
        <f t="array" ref="D39">IF(D$1="","",INDEX(Library!$C$1:$HY$183,ROW(D39)-2,MATCH(D$1,Library!$C$1:$HY$1,0)))</f>
        <v/>
      </c>
      <c r="E39" s="69" t="str" cm="1">
        <f t="array" ref="E39">IF(E$1="","",INDEX(Library!$C$1:$HY$183,ROW(E39)-2,MATCH(E$1,Library!$C$1:$HY$1,0)))</f>
        <v/>
      </c>
      <c r="F39" s="69" t="str" cm="1">
        <f t="array" ref="F39">IF(F$1="","",INDEX(Library!$C$1:$HY$183,ROW(F39)-2,MATCH(F$1,Library!$C$1:$HY$1,0)))</f>
        <v/>
      </c>
      <c r="G39" s="69" t="str" cm="1">
        <f t="array" ref="G39">IF(G$1="","",INDEX(Library!$C$1:$HY$183,ROW(G39)-2,MATCH(G$1,Library!$C$1:$HY$1,0)))</f>
        <v/>
      </c>
      <c r="H39" s="69" t="str" cm="1">
        <f t="array" ref="H39">IF(H$1="","",INDEX(Library!$C$1:$HY$183,ROW(H39)-2,MATCH(H$1,Library!$C$1:$HY$1,0)))</f>
        <v/>
      </c>
      <c r="I39" s="69" t="str" cm="1">
        <f t="array" ref="I39">IF(I$1="","",INDEX(Library!$C$1:$HY$183,ROW(I39)-2,MATCH(I$1,Library!$C$1:$HY$1,0)))</f>
        <v/>
      </c>
      <c r="J39" s="69" t="str" cm="1">
        <f t="array" ref="J39">IF(J$1="","",INDEX(Library!$C$1:$HY$183,ROW(J39)-2,MATCH(J$1,Library!$C$1:$HY$1,0)))</f>
        <v/>
      </c>
      <c r="K39" s="69" t="str" cm="1">
        <f t="array" ref="K39">IF(K$1="","",INDEX(Library!$C$1:$HY$183,ROW(K39)-2,MATCH(K$1,Library!$C$1:$HY$1,0)))</f>
        <v/>
      </c>
      <c r="L39" s="69" t="str" cm="1">
        <f t="array" ref="L39">IF(L$1="","",INDEX(Library!$C$1:$HY$183,ROW(L39)-2,MATCH(L$1,Library!$C$1:$HY$1,0)))</f>
        <v/>
      </c>
      <c r="M39" s="69" t="str" cm="1">
        <f t="array" ref="M39">IF(M$1="","",INDEX(Library!$C$1:$HY$183,ROW(M39)-2,MATCH(M$1,Library!$C$1:$HY$1,0)))</f>
        <v/>
      </c>
      <c r="N39" s="69" t="str" cm="1">
        <f t="array" ref="N39">IF(N$1="","",INDEX(Library!$C$1:$HY$183,ROW(N39)-2,MATCH(N$1,Library!$C$1:$HY$1,0)))</f>
        <v/>
      </c>
      <c r="O39" s="69" t="str" cm="1">
        <f t="array" ref="O39">IF(O$1="","",INDEX(Library!$C$1:$HY$183,ROW(O39)-2,MATCH(O$1,Library!$C$1:$HY$1,0)))</f>
        <v/>
      </c>
      <c r="P39" s="69" t="str" cm="1">
        <f t="array" ref="P39">IF(P$1="","",INDEX(Library!$C$1:$HY$183,ROW(P39)-2,MATCH(P$1,Library!$C$1:$HY$1,0)))</f>
        <v/>
      </c>
      <c r="Q39" s="69" t="str" cm="1">
        <f t="array" ref="Q39">IF(Q$1="","",INDEX(Library!$C$1:$HY$183,ROW(Q39)-2,MATCH(Q$1,Library!$C$1:$HY$1,0)))</f>
        <v/>
      </c>
      <c r="R39" s="69" t="str" cm="1">
        <f t="array" ref="R39">IF(R$1="","",INDEX(Library!$C$1:$HY$183,ROW(R39)-2,MATCH(R$1,Library!$C$1:$HY$1,0)))</f>
        <v/>
      </c>
      <c r="S39" s="69" t="str" cm="1">
        <f t="array" ref="S39">IF(S$1="","",INDEX(Library!$C$1:$HY$183,ROW(S39)-2,MATCH(S$1,Library!$C$1:$HY$1,0)))</f>
        <v/>
      </c>
      <c r="T39" s="69" t="str" cm="1">
        <f t="array" ref="T39">IF(T$1="","",INDEX(Library!$C$1:$HY$183,ROW(T39)-2,MATCH(T$1,Library!$C$1:$HY$1,0)))</f>
        <v/>
      </c>
      <c r="U39" s="69" t="str" cm="1">
        <f t="array" ref="U39">IF(U$1="","",INDEX(Library!$C$1:$HY$183,ROW(U39)-2,MATCH(U$1,Library!$C$1:$HY$1,0)))</f>
        <v/>
      </c>
      <c r="V39" s="69" t="str" cm="1">
        <f t="array" ref="V39">IF(V$1="","",INDEX(Library!$C$1:$HY$183,ROW(V39)-2,MATCH(V$1,Library!$C$1:$HY$1,0)))</f>
        <v/>
      </c>
      <c r="W39" s="69" t="str" cm="1">
        <f t="array" ref="W39">IF(W$1="","",INDEX(Library!$C$1:$HY$183,ROW(W39)-2,MATCH(W$1,Library!$C$1:$HY$1,0)))</f>
        <v/>
      </c>
      <c r="X39" s="69" t="str" cm="1">
        <f t="array" ref="X39">IF(X$1="","",INDEX(Library!$C$1:$HY$183,ROW(X39)-2,MATCH(X$1,Library!$C$1:$HY$1,0)))</f>
        <v/>
      </c>
      <c r="Y39" s="69" t="str" cm="1">
        <f t="array" ref="Y39">IF(Y$1="","",INDEX(Library!$C$1:$HY$183,ROW(Y39)-2,MATCH(Y$1,Library!$C$1:$HY$1,0)))</f>
        <v/>
      </c>
      <c r="Z39" s="69" t="str" cm="1">
        <f t="array" ref="Z39">IF(Z$1="","",INDEX(Library!$C$1:$HY$183,ROW(Z39)-2,MATCH(Z$1,Library!$C$1:$HY$1,0)))</f>
        <v/>
      </c>
      <c r="AA39" s="69" t="str" cm="1">
        <f t="array" ref="AA39">IF(AA$1="","",INDEX(Library!$C$1:$HY$183,ROW(AA39)-2,MATCH(AA$1,Library!$C$1:$HY$1,0)))</f>
        <v/>
      </c>
      <c r="AB39" s="69" t="str" cm="1">
        <f t="array" ref="AB39">IF(AB$1="","",INDEX(Library!$C$1:$HY$183,ROW(AB39)-2,MATCH(AB$1,Library!$C$1:$HY$1,0)))</f>
        <v/>
      </c>
      <c r="AC39" s="69" t="str" cm="1">
        <f t="array" ref="AC39">IF(AC$1="","",INDEX(Library!$C$1:$HY$183,ROW(AC39)-2,MATCH(AC$1,Library!$C$1:$HY$1,0)))</f>
        <v/>
      </c>
      <c r="AD39" s="69" t="str" cm="1">
        <f t="array" ref="AD39">IF(AD$1="","",INDEX(Library!$C$1:$HY$183,ROW(AD39)-2,MATCH(AD$1,Library!$C$1:$HY$1,0)))</f>
        <v/>
      </c>
      <c r="AE39" s="69" t="str" cm="1">
        <f t="array" ref="AE39">IF(AE$1="","",INDEX(Library!$C$1:$HY$183,ROW(AE39)-2,MATCH(AE$1,Library!$C$1:$HY$1,0)))</f>
        <v/>
      </c>
      <c r="AF39" s="69" t="str" cm="1">
        <f t="array" ref="AF39">IF(AF$1="","",INDEX(Library!$C$1:$HY$183,ROW(AF39)-2,MATCH(AF$1,Library!$C$1:$HY$1,0)))</f>
        <v/>
      </c>
      <c r="AG39" s="69" t="str" cm="1">
        <f t="array" ref="AG39">IF(AG$1="","",INDEX(Library!$C$1:$HY$183,ROW(AG39)-2,MATCH(AG$1,Library!$C$1:$HY$1,0)))</f>
        <v/>
      </c>
      <c r="AH39" s="69" t="str" cm="1">
        <f t="array" ref="AH39">IF(AH$1="","",INDEX(Library!$C$1:$HY$183,ROW(AH39)-2,MATCH(AH$1,Library!$C$1:$HY$1,0)))</f>
        <v/>
      </c>
      <c r="AI39" s="69" t="str" cm="1">
        <f t="array" ref="AI39">IF(AI$1="","",INDEX(Library!$C$1:$HY$183,ROW(AI39)-2,MATCH(AI$1,Library!$C$1:$HY$1,0)))</f>
        <v/>
      </c>
      <c r="AJ39" s="69" t="str" cm="1">
        <f t="array" ref="AJ39">IF(AJ$1="","",INDEX(Library!$C$1:$HY$183,ROW(AJ39)-2,MATCH(AJ$1,Library!$C$1:$HY$1,0)))</f>
        <v/>
      </c>
      <c r="AK39" s="69" t="str" cm="1">
        <f t="array" ref="AK39">IF(AK$1="","",INDEX(Library!$C$1:$HY$183,ROW(AK39)-2,MATCH(AK$1,Library!$C$1:$HY$1,0)))</f>
        <v/>
      </c>
      <c r="AL39" s="69" t="str" cm="1">
        <f t="array" ref="AL39">IF(AL$1="","",INDEX(Library!$C$1:$HY$183,ROW(AL39)-2,MATCH(AL$1,Library!$C$1:$HY$1,0)))</f>
        <v/>
      </c>
      <c r="AM39" s="69" t="str" cm="1">
        <f t="array" ref="AM39">IF(AM$1="","",INDEX(Library!$C$1:$HY$183,ROW(AM39)-2,MATCH(AM$1,Library!$C$1:$HY$1,0)))</f>
        <v/>
      </c>
      <c r="AN39" s="69" t="str" cm="1">
        <f t="array" ref="AN39">IF(AN$1="","",INDEX(Library!$C$1:$HY$183,ROW(AN39)-2,MATCH(AN$1,Library!$C$1:$HY$1,0)))</f>
        <v/>
      </c>
      <c r="AO39" s="69" t="str" cm="1">
        <f t="array" ref="AO39">IF(AO$1="","",INDEX(Library!$C$1:$HY$183,ROW(AO39)-2,MATCH(AO$1,Library!$C$1:$HY$1,0)))</f>
        <v/>
      </c>
      <c r="AP39" s="69" t="str" cm="1">
        <f t="array" ref="AP39">IF(AP$1="","",INDEX(Library!$C$1:$HY$183,ROW(AP39)-2,MATCH(AP$1,Library!$C$1:$HY$1,0)))</f>
        <v/>
      </c>
      <c r="AQ39" s="69" t="str" cm="1">
        <f t="array" ref="AQ39">IF(AQ$1="","",INDEX(Library!$C$1:$HY$183,ROW(AQ39)-2,MATCH(AQ$1,Library!$C$1:$HY$1,0)))</f>
        <v/>
      </c>
      <c r="AR39" s="69" t="str" cm="1">
        <f t="array" ref="AR39">IF(AR$1="","",INDEX(Library!$C$1:$HY$183,ROW(AR39)-2,MATCH(AR$1,Library!$C$1:$HY$1,0)))</f>
        <v/>
      </c>
      <c r="AS39" s="69" t="str" cm="1">
        <f t="array" ref="AS39">IF(AS$1="","",INDEX(Library!$C$1:$HY$183,ROW(AS39)-2,MATCH(AS$1,Library!$C$1:$HY$1,0)))</f>
        <v/>
      </c>
      <c r="AT39" s="69" t="str" cm="1">
        <f t="array" ref="AT39">IF(AT$1="","",INDEX(Library!$C$1:$HY$183,ROW(AT39)-2,MATCH(AT$1,Library!$C$1:$HY$1,0)))</f>
        <v/>
      </c>
      <c r="AU39" s="69" t="str" cm="1">
        <f t="array" ref="AU39">IF(AU$1="","",INDEX(Library!$C$1:$HY$183,ROW(AU39)-2,MATCH(AU$1,Library!$C$1:$HY$1,0)))</f>
        <v/>
      </c>
      <c r="AV39" s="69" t="str" cm="1">
        <f t="array" ref="AV39">IF(AV$1="","",INDEX(Library!$C$1:$HY$183,ROW(AV39)-2,MATCH(AV$1,Library!$C$1:$HY$1,0)))</f>
        <v/>
      </c>
      <c r="AW39" s="69" t="str" cm="1">
        <f t="array" ref="AW39">IF(AW$1="","",INDEX(Library!$C$1:$HY$183,ROW(AW39)-2,MATCH(AW$1,Library!$C$1:$HY$1,0)))</f>
        <v/>
      </c>
      <c r="AX39" s="69" t="str" cm="1">
        <f t="array" ref="AX39">IF(AX$1="","",INDEX(Library!$C$1:$HY$183,ROW(AX39)-2,MATCH(AX$1,Library!$C$1:$HY$1,0)))</f>
        <v/>
      </c>
      <c r="AY39" s="69" t="str" cm="1">
        <f t="array" ref="AY39">IF(AY$1="","",INDEX(Library!$C$1:$HY$183,ROW(AY39)-2,MATCH(AY$1,Library!$C$1:$HY$1,0)))</f>
        <v/>
      </c>
      <c r="AZ39" s="69" t="str" cm="1">
        <f t="array" ref="AZ39">IF(AZ$1="","",INDEX(Library!$C$1:$HY$183,ROW(AZ39)-2,MATCH(AZ$1,Library!$C$1:$HY$1,0)))</f>
        <v/>
      </c>
      <c r="BA39" s="69" t="str" cm="1">
        <f t="array" ref="BA39">IF(BA$1="","",INDEX(Library!$C$1:$HY$183,ROW(BA39)-2,MATCH(BA$1,Library!$C$1:$HY$1,0)))</f>
        <v/>
      </c>
      <c r="BB39" s="69" t="str" cm="1">
        <f t="array" ref="BB39">IF(BB$1="","",INDEX(Library!$C$1:$HY$183,ROW(BB39)-2,MATCH(BB$1,Library!$C$1:$HY$1,0)))</f>
        <v/>
      </c>
      <c r="BC39" s="69" t="str" cm="1">
        <f t="array" ref="BC39">IF(BC$1="","",INDEX(Library!$C$1:$HY$183,ROW(BC39)-2,MATCH(BC$1,Library!$C$1:$HY$1,0)))</f>
        <v/>
      </c>
      <c r="BD39" s="69" t="str" cm="1">
        <f t="array" ref="BD39">IF(BD$1="","",INDEX(Library!$C$1:$HY$183,ROW(BD39)-2,MATCH(BD$1,Library!$C$1:$HY$1,0)))</f>
        <v/>
      </c>
      <c r="BE39" s="69" t="str" cm="1">
        <f t="array" ref="BE39">IF(BE$1="","",INDEX(Library!$C$1:$HY$183,ROW(BE39)-2,MATCH(BE$1,Library!$C$1:$HY$1,0)))</f>
        <v/>
      </c>
      <c r="BF39" s="69" t="str" cm="1">
        <f t="array" ref="BF39">IF(BF$1="","",INDEX(Library!$C$1:$HY$183,ROW(BF39)-2,MATCH(BF$1,Library!$C$1:$HY$1,0)))</f>
        <v/>
      </c>
      <c r="BG39" s="69" t="str" cm="1">
        <f t="array" ref="BG39">IF(BG$1="","",INDEX(Library!$C$1:$HY$183,ROW(BG39)-2,MATCH(BG$1,Library!$C$1:$HY$1,0)))</f>
        <v/>
      </c>
      <c r="BH39" s="69" t="str" cm="1">
        <f t="array" ref="BH39">IF(BH$1="","",INDEX(Library!$C$1:$HY$183,ROW(BH39)-2,MATCH(BH$1,Library!$C$1:$HY$1,0)))</f>
        <v/>
      </c>
      <c r="BI39" s="69" t="str" cm="1">
        <f t="array" ref="BI39">IF(BI$1="","",INDEX(Library!$C$1:$HY$183,ROW(BI39)-2,MATCH(BI$1,Library!$C$1:$HY$1,0)))</f>
        <v/>
      </c>
      <c r="BJ39" s="69" cm="1">
        <f t="array" ref="BJ39">IF(BJ$1="","",INDEX(Library!$C$1:$HY$183,ROW(BJ39)-2,MATCH(BJ$1,Library!$C$1:$HY$1,0)))</f>
        <v>0</v>
      </c>
      <c r="BK39" s="69" cm="1">
        <f t="array" ref="BK39">IF(BK$1="","",INDEX(Library!$C$1:$HY$183,ROW(BK39)-2,MATCH(BK$1,Library!$C$1:$HY$1,0)))</f>
        <v>0</v>
      </c>
      <c r="BL39" s="69" cm="1">
        <f t="array" ref="BL39">IF(BL$1="","",INDEX(Library!$C$1:$HY$183,ROW(BL39)-2,MATCH(BL$1,Library!$C$1:$HY$1,0)))</f>
        <v>0</v>
      </c>
      <c r="BM39" s="69" cm="1">
        <f t="array" ref="BM39">IF(BM$1="","",INDEX(Library!$C$1:$HY$183,ROW(BM39)-2,MATCH(BM$1,Library!$C$1:$HY$1,0)))</f>
        <v>0</v>
      </c>
      <c r="BN39" s="69" cm="1">
        <f t="array" ref="BN39">IF(BN$1="","",INDEX(Library!$C$1:$HY$183,ROW(BN39)-2,MATCH(BN$1,Library!$C$1:$HY$1,0)))</f>
        <v>0</v>
      </c>
      <c r="BO39" s="69" cm="1">
        <f t="array" ref="BO39">IF(BO$1="","",INDEX(Library!$C$1:$HY$183,ROW(BO39)-2,MATCH(BO$1,Library!$C$1:$HY$1,0)))</f>
        <v>0</v>
      </c>
      <c r="BP39" s="69" t="str" cm="1">
        <f t="array" ref="BP39">IF(BP$1="","",INDEX(AF!$C$15:$J$196,ROW(BP39)-3,MATCH(BP$1,AF!$C$4:$J$4,0)))</f>
        <v/>
      </c>
      <c r="BQ39" s="69" t="str" cm="1">
        <f t="array" ref="BQ39">IF(BQ$1="","",INDEX(AF!$C$15:$J$196,ROW(BQ39)-3,MATCH(BQ$1,AF!$C$4:$J$4,0)))</f>
        <v/>
      </c>
      <c r="BR39" s="69" t="str" cm="1">
        <f t="array" ref="BR39">IF(BR$1="","",INDEX(AF!$C$15:$J$196,ROW(BR39)-3,MATCH(BR$1,AF!$C$4:$J$4,0)))</f>
        <v/>
      </c>
      <c r="BS39" s="69" t="str" cm="1">
        <f t="array" ref="BS39">IF(BS$1="","",INDEX(AF!$C$15:$J$196,ROW(BS39)-3,MATCH(BS$1,AF!$C$4:$J$4,0)))</f>
        <v/>
      </c>
      <c r="BT39" s="69" t="str" cm="1">
        <f t="array" ref="BT39">IF(BT$1="","",INDEX(AF!$C$15:$J$196,ROW(BT39)-3,MATCH(BT$1,AF!$C$4:$J$4,0)))</f>
        <v/>
      </c>
      <c r="BU39" s="69" t="str" cm="1">
        <f t="array" ref="BU39">IF(BU$1="","",INDEX(AF!$C$15:$J$196,ROW(BU39)-3,MATCH(BU$1,AF!$C$4:$J$4,0)))</f>
        <v/>
      </c>
      <c r="BV39" s="69" t="str" cm="1">
        <f t="array" ref="BV39">IF(BV$1="","",INDEX(AF!$C$15:$J$196,ROW(BV39)-3,MATCH(BV$1,AF!$C$4:$J$4,0)))</f>
        <v/>
      </c>
      <c r="BW39" s="69" t="str" cm="1">
        <f t="array" ref="BW39">IF(BW$1="","",INDEX(AF!$C$15:$J$196,ROW(BW39)-3,MATCH(BW$1,AF!$C$4:$J$4,0)))</f>
        <v/>
      </c>
      <c r="BX39" s="156">
        <v>0</v>
      </c>
    </row>
    <row r="40" spans="1:76" x14ac:dyDescent="0.25">
      <c r="A40" s="148">
        <v>355432</v>
      </c>
      <c r="B40" s="69" t="str" cm="1">
        <f t="array" ref="B40">IF(B$1="","",INDEX(Library!$C$1:$HY$183,ROW(B40)-2,MATCH(B$1,Library!$C$1:$HY$1,0)))</f>
        <v/>
      </c>
      <c r="C40" s="69" t="str" cm="1">
        <f t="array" ref="C40">IF(C$1="","",INDEX(Library!$C$1:$HY$183,ROW(C40)-2,MATCH(C$1,Library!$C$1:$HY$1,0)))</f>
        <v/>
      </c>
      <c r="D40" s="69" t="str" cm="1">
        <f t="array" ref="D40">IF(D$1="","",INDEX(Library!$C$1:$HY$183,ROW(D40)-2,MATCH(D$1,Library!$C$1:$HY$1,0)))</f>
        <v/>
      </c>
      <c r="E40" s="69" t="str" cm="1">
        <f t="array" ref="E40">IF(E$1="","",INDEX(Library!$C$1:$HY$183,ROW(E40)-2,MATCH(E$1,Library!$C$1:$HY$1,0)))</f>
        <v/>
      </c>
      <c r="F40" s="69" t="str" cm="1">
        <f t="array" ref="F40">IF(F$1="","",INDEX(Library!$C$1:$HY$183,ROW(F40)-2,MATCH(F$1,Library!$C$1:$HY$1,0)))</f>
        <v/>
      </c>
      <c r="G40" s="69" t="str" cm="1">
        <f t="array" ref="G40">IF(G$1="","",INDEX(Library!$C$1:$HY$183,ROW(G40)-2,MATCH(G$1,Library!$C$1:$HY$1,0)))</f>
        <v/>
      </c>
      <c r="H40" s="69" t="str" cm="1">
        <f t="array" ref="H40">IF(H$1="","",INDEX(Library!$C$1:$HY$183,ROW(H40)-2,MATCH(H$1,Library!$C$1:$HY$1,0)))</f>
        <v/>
      </c>
      <c r="I40" s="69" t="str" cm="1">
        <f t="array" ref="I40">IF(I$1="","",INDEX(Library!$C$1:$HY$183,ROW(I40)-2,MATCH(I$1,Library!$C$1:$HY$1,0)))</f>
        <v/>
      </c>
      <c r="J40" s="69" t="str" cm="1">
        <f t="array" ref="J40">IF(J$1="","",INDEX(Library!$C$1:$HY$183,ROW(J40)-2,MATCH(J$1,Library!$C$1:$HY$1,0)))</f>
        <v/>
      </c>
      <c r="K40" s="69" t="str" cm="1">
        <f t="array" ref="K40">IF(K$1="","",INDEX(Library!$C$1:$HY$183,ROW(K40)-2,MATCH(K$1,Library!$C$1:$HY$1,0)))</f>
        <v/>
      </c>
      <c r="L40" s="69" t="str" cm="1">
        <f t="array" ref="L40">IF(L$1="","",INDEX(Library!$C$1:$HY$183,ROW(L40)-2,MATCH(L$1,Library!$C$1:$HY$1,0)))</f>
        <v/>
      </c>
      <c r="M40" s="69" t="str" cm="1">
        <f t="array" ref="M40">IF(M$1="","",INDEX(Library!$C$1:$HY$183,ROW(M40)-2,MATCH(M$1,Library!$C$1:$HY$1,0)))</f>
        <v/>
      </c>
      <c r="N40" s="69" t="str" cm="1">
        <f t="array" ref="N40">IF(N$1="","",INDEX(Library!$C$1:$HY$183,ROW(N40)-2,MATCH(N$1,Library!$C$1:$HY$1,0)))</f>
        <v/>
      </c>
      <c r="O40" s="69" t="str" cm="1">
        <f t="array" ref="O40">IF(O$1="","",INDEX(Library!$C$1:$HY$183,ROW(O40)-2,MATCH(O$1,Library!$C$1:$HY$1,0)))</f>
        <v/>
      </c>
      <c r="P40" s="69" t="str" cm="1">
        <f t="array" ref="P40">IF(P$1="","",INDEX(Library!$C$1:$HY$183,ROW(P40)-2,MATCH(P$1,Library!$C$1:$HY$1,0)))</f>
        <v/>
      </c>
      <c r="Q40" s="69" t="str" cm="1">
        <f t="array" ref="Q40">IF(Q$1="","",INDEX(Library!$C$1:$HY$183,ROW(Q40)-2,MATCH(Q$1,Library!$C$1:$HY$1,0)))</f>
        <v/>
      </c>
      <c r="R40" s="69" t="str" cm="1">
        <f t="array" ref="R40">IF(R$1="","",INDEX(Library!$C$1:$HY$183,ROW(R40)-2,MATCH(R$1,Library!$C$1:$HY$1,0)))</f>
        <v/>
      </c>
      <c r="S40" s="69" t="str" cm="1">
        <f t="array" ref="S40">IF(S$1="","",INDEX(Library!$C$1:$HY$183,ROW(S40)-2,MATCH(S$1,Library!$C$1:$HY$1,0)))</f>
        <v/>
      </c>
      <c r="T40" s="69" t="str" cm="1">
        <f t="array" ref="T40">IF(T$1="","",INDEX(Library!$C$1:$HY$183,ROW(T40)-2,MATCH(T$1,Library!$C$1:$HY$1,0)))</f>
        <v/>
      </c>
      <c r="U40" s="69" t="str" cm="1">
        <f t="array" ref="U40">IF(U$1="","",INDEX(Library!$C$1:$HY$183,ROW(U40)-2,MATCH(U$1,Library!$C$1:$HY$1,0)))</f>
        <v/>
      </c>
      <c r="V40" s="69" t="str" cm="1">
        <f t="array" ref="V40">IF(V$1="","",INDEX(Library!$C$1:$HY$183,ROW(V40)-2,MATCH(V$1,Library!$C$1:$HY$1,0)))</f>
        <v/>
      </c>
      <c r="W40" s="69" t="str" cm="1">
        <f t="array" ref="W40">IF(W$1="","",INDEX(Library!$C$1:$HY$183,ROW(W40)-2,MATCH(W$1,Library!$C$1:$HY$1,0)))</f>
        <v/>
      </c>
      <c r="X40" s="69" t="str" cm="1">
        <f t="array" ref="X40">IF(X$1="","",INDEX(Library!$C$1:$HY$183,ROW(X40)-2,MATCH(X$1,Library!$C$1:$HY$1,0)))</f>
        <v/>
      </c>
      <c r="Y40" s="69" t="str" cm="1">
        <f t="array" ref="Y40">IF(Y$1="","",INDEX(Library!$C$1:$HY$183,ROW(Y40)-2,MATCH(Y$1,Library!$C$1:$HY$1,0)))</f>
        <v/>
      </c>
      <c r="Z40" s="69" t="str" cm="1">
        <f t="array" ref="Z40">IF(Z$1="","",INDEX(Library!$C$1:$HY$183,ROW(Z40)-2,MATCH(Z$1,Library!$C$1:$HY$1,0)))</f>
        <v/>
      </c>
      <c r="AA40" s="69" t="str" cm="1">
        <f t="array" ref="AA40">IF(AA$1="","",INDEX(Library!$C$1:$HY$183,ROW(AA40)-2,MATCH(AA$1,Library!$C$1:$HY$1,0)))</f>
        <v/>
      </c>
      <c r="AB40" s="69" t="str" cm="1">
        <f t="array" ref="AB40">IF(AB$1="","",INDEX(Library!$C$1:$HY$183,ROW(AB40)-2,MATCH(AB$1,Library!$C$1:$HY$1,0)))</f>
        <v/>
      </c>
      <c r="AC40" s="69" t="str" cm="1">
        <f t="array" ref="AC40">IF(AC$1="","",INDEX(Library!$C$1:$HY$183,ROW(AC40)-2,MATCH(AC$1,Library!$C$1:$HY$1,0)))</f>
        <v/>
      </c>
      <c r="AD40" s="69" t="str" cm="1">
        <f t="array" ref="AD40">IF(AD$1="","",INDEX(Library!$C$1:$HY$183,ROW(AD40)-2,MATCH(AD$1,Library!$C$1:$HY$1,0)))</f>
        <v/>
      </c>
      <c r="AE40" s="69" t="str" cm="1">
        <f t="array" ref="AE40">IF(AE$1="","",INDEX(Library!$C$1:$HY$183,ROW(AE40)-2,MATCH(AE$1,Library!$C$1:$HY$1,0)))</f>
        <v/>
      </c>
      <c r="AF40" s="69" t="str" cm="1">
        <f t="array" ref="AF40">IF(AF$1="","",INDEX(Library!$C$1:$HY$183,ROW(AF40)-2,MATCH(AF$1,Library!$C$1:$HY$1,0)))</f>
        <v/>
      </c>
      <c r="AG40" s="69" t="str" cm="1">
        <f t="array" ref="AG40">IF(AG$1="","",INDEX(Library!$C$1:$HY$183,ROW(AG40)-2,MATCH(AG$1,Library!$C$1:$HY$1,0)))</f>
        <v/>
      </c>
      <c r="AH40" s="69" t="str" cm="1">
        <f t="array" ref="AH40">IF(AH$1="","",INDEX(Library!$C$1:$HY$183,ROW(AH40)-2,MATCH(AH$1,Library!$C$1:$HY$1,0)))</f>
        <v/>
      </c>
      <c r="AI40" s="69" t="str" cm="1">
        <f t="array" ref="AI40">IF(AI$1="","",INDEX(Library!$C$1:$HY$183,ROW(AI40)-2,MATCH(AI$1,Library!$C$1:$HY$1,0)))</f>
        <v/>
      </c>
      <c r="AJ40" s="69" t="str" cm="1">
        <f t="array" ref="AJ40">IF(AJ$1="","",INDEX(Library!$C$1:$HY$183,ROW(AJ40)-2,MATCH(AJ$1,Library!$C$1:$HY$1,0)))</f>
        <v/>
      </c>
      <c r="AK40" s="69" t="str" cm="1">
        <f t="array" ref="AK40">IF(AK$1="","",INDEX(Library!$C$1:$HY$183,ROW(AK40)-2,MATCH(AK$1,Library!$C$1:$HY$1,0)))</f>
        <v/>
      </c>
      <c r="AL40" s="69" t="str" cm="1">
        <f t="array" ref="AL40">IF(AL$1="","",INDEX(Library!$C$1:$HY$183,ROW(AL40)-2,MATCH(AL$1,Library!$C$1:$HY$1,0)))</f>
        <v/>
      </c>
      <c r="AM40" s="69" t="str" cm="1">
        <f t="array" ref="AM40">IF(AM$1="","",INDEX(Library!$C$1:$HY$183,ROW(AM40)-2,MATCH(AM$1,Library!$C$1:$HY$1,0)))</f>
        <v/>
      </c>
      <c r="AN40" s="69" t="str" cm="1">
        <f t="array" ref="AN40">IF(AN$1="","",INDEX(Library!$C$1:$HY$183,ROW(AN40)-2,MATCH(AN$1,Library!$C$1:$HY$1,0)))</f>
        <v/>
      </c>
      <c r="AO40" s="69" t="str" cm="1">
        <f t="array" ref="AO40">IF(AO$1="","",INDEX(Library!$C$1:$HY$183,ROW(AO40)-2,MATCH(AO$1,Library!$C$1:$HY$1,0)))</f>
        <v/>
      </c>
      <c r="AP40" s="69" t="str" cm="1">
        <f t="array" ref="AP40">IF(AP$1="","",INDEX(Library!$C$1:$HY$183,ROW(AP40)-2,MATCH(AP$1,Library!$C$1:$HY$1,0)))</f>
        <v/>
      </c>
      <c r="AQ40" s="69" t="str" cm="1">
        <f t="array" ref="AQ40">IF(AQ$1="","",INDEX(Library!$C$1:$HY$183,ROW(AQ40)-2,MATCH(AQ$1,Library!$C$1:$HY$1,0)))</f>
        <v/>
      </c>
      <c r="AR40" s="69" t="str" cm="1">
        <f t="array" ref="AR40">IF(AR$1="","",INDEX(Library!$C$1:$HY$183,ROW(AR40)-2,MATCH(AR$1,Library!$C$1:$HY$1,0)))</f>
        <v/>
      </c>
      <c r="AS40" s="69" t="str" cm="1">
        <f t="array" ref="AS40">IF(AS$1="","",INDEX(Library!$C$1:$HY$183,ROW(AS40)-2,MATCH(AS$1,Library!$C$1:$HY$1,0)))</f>
        <v/>
      </c>
      <c r="AT40" s="69" t="str" cm="1">
        <f t="array" ref="AT40">IF(AT$1="","",INDEX(Library!$C$1:$HY$183,ROW(AT40)-2,MATCH(AT$1,Library!$C$1:$HY$1,0)))</f>
        <v/>
      </c>
      <c r="AU40" s="69" t="str" cm="1">
        <f t="array" ref="AU40">IF(AU$1="","",INDEX(Library!$C$1:$HY$183,ROW(AU40)-2,MATCH(AU$1,Library!$C$1:$HY$1,0)))</f>
        <v/>
      </c>
      <c r="AV40" s="69" t="str" cm="1">
        <f t="array" ref="AV40">IF(AV$1="","",INDEX(Library!$C$1:$HY$183,ROW(AV40)-2,MATCH(AV$1,Library!$C$1:$HY$1,0)))</f>
        <v/>
      </c>
      <c r="AW40" s="69" t="str" cm="1">
        <f t="array" ref="AW40">IF(AW$1="","",INDEX(Library!$C$1:$HY$183,ROW(AW40)-2,MATCH(AW$1,Library!$C$1:$HY$1,0)))</f>
        <v/>
      </c>
      <c r="AX40" s="69" t="str" cm="1">
        <f t="array" ref="AX40">IF(AX$1="","",INDEX(Library!$C$1:$HY$183,ROW(AX40)-2,MATCH(AX$1,Library!$C$1:$HY$1,0)))</f>
        <v/>
      </c>
      <c r="AY40" s="69" t="str" cm="1">
        <f t="array" ref="AY40">IF(AY$1="","",INDEX(Library!$C$1:$HY$183,ROW(AY40)-2,MATCH(AY$1,Library!$C$1:$HY$1,0)))</f>
        <v/>
      </c>
      <c r="AZ40" s="69" t="str" cm="1">
        <f t="array" ref="AZ40">IF(AZ$1="","",INDEX(Library!$C$1:$HY$183,ROW(AZ40)-2,MATCH(AZ$1,Library!$C$1:$HY$1,0)))</f>
        <v/>
      </c>
      <c r="BA40" s="69" t="str" cm="1">
        <f t="array" ref="BA40">IF(BA$1="","",INDEX(Library!$C$1:$HY$183,ROW(BA40)-2,MATCH(BA$1,Library!$C$1:$HY$1,0)))</f>
        <v/>
      </c>
      <c r="BB40" s="69" t="str" cm="1">
        <f t="array" ref="BB40">IF(BB$1="","",INDEX(Library!$C$1:$HY$183,ROW(BB40)-2,MATCH(BB$1,Library!$C$1:$HY$1,0)))</f>
        <v/>
      </c>
      <c r="BC40" s="69" t="str" cm="1">
        <f t="array" ref="BC40">IF(BC$1="","",INDEX(Library!$C$1:$HY$183,ROW(BC40)-2,MATCH(BC$1,Library!$C$1:$HY$1,0)))</f>
        <v/>
      </c>
      <c r="BD40" s="69" t="str" cm="1">
        <f t="array" ref="BD40">IF(BD$1="","",INDEX(Library!$C$1:$HY$183,ROW(BD40)-2,MATCH(BD$1,Library!$C$1:$HY$1,0)))</f>
        <v/>
      </c>
      <c r="BE40" s="69" t="str" cm="1">
        <f t="array" ref="BE40">IF(BE$1="","",INDEX(Library!$C$1:$HY$183,ROW(BE40)-2,MATCH(BE$1,Library!$C$1:$HY$1,0)))</f>
        <v/>
      </c>
      <c r="BF40" s="69" t="str" cm="1">
        <f t="array" ref="BF40">IF(BF$1="","",INDEX(Library!$C$1:$HY$183,ROW(BF40)-2,MATCH(BF$1,Library!$C$1:$HY$1,0)))</f>
        <v/>
      </c>
      <c r="BG40" s="69" t="str" cm="1">
        <f t="array" ref="BG40">IF(BG$1="","",INDEX(Library!$C$1:$HY$183,ROW(BG40)-2,MATCH(BG$1,Library!$C$1:$HY$1,0)))</f>
        <v/>
      </c>
      <c r="BH40" s="69" t="str" cm="1">
        <f t="array" ref="BH40">IF(BH$1="","",INDEX(Library!$C$1:$HY$183,ROW(BH40)-2,MATCH(BH$1,Library!$C$1:$HY$1,0)))</f>
        <v/>
      </c>
      <c r="BI40" s="69" t="str" cm="1">
        <f t="array" ref="BI40">IF(BI$1="","",INDEX(Library!$C$1:$HY$183,ROW(BI40)-2,MATCH(BI$1,Library!$C$1:$HY$1,0)))</f>
        <v/>
      </c>
      <c r="BJ40" s="69" cm="1">
        <f t="array" ref="BJ40">IF(BJ$1="","",INDEX(Library!$C$1:$HY$183,ROW(BJ40)-2,MATCH(BJ$1,Library!$C$1:$HY$1,0)))</f>
        <v>0</v>
      </c>
      <c r="BK40" s="69" cm="1">
        <f t="array" ref="BK40">IF(BK$1="","",INDEX(Library!$C$1:$HY$183,ROW(BK40)-2,MATCH(BK$1,Library!$C$1:$HY$1,0)))</f>
        <v>0</v>
      </c>
      <c r="BL40" s="69" cm="1">
        <f t="array" ref="BL40">IF(BL$1="","",INDEX(Library!$C$1:$HY$183,ROW(BL40)-2,MATCH(BL$1,Library!$C$1:$HY$1,0)))</f>
        <v>0</v>
      </c>
      <c r="BM40" s="69" cm="1">
        <f t="array" ref="BM40">IF(BM$1="","",INDEX(Library!$C$1:$HY$183,ROW(BM40)-2,MATCH(BM$1,Library!$C$1:$HY$1,0)))</f>
        <v>0</v>
      </c>
      <c r="BN40" s="69" cm="1">
        <f t="array" ref="BN40">IF(BN$1="","",INDEX(Library!$C$1:$HY$183,ROW(BN40)-2,MATCH(BN$1,Library!$C$1:$HY$1,0)))</f>
        <v>0</v>
      </c>
      <c r="BO40" s="69" cm="1">
        <f t="array" ref="BO40">IF(BO$1="","",INDEX(Library!$C$1:$HY$183,ROW(BO40)-2,MATCH(BO$1,Library!$C$1:$HY$1,0)))</f>
        <v>0</v>
      </c>
      <c r="BP40" s="69" t="str" cm="1">
        <f t="array" ref="BP40">IF(BP$1="","",INDEX(AF!$C$15:$J$196,ROW(BP40)-3,MATCH(BP$1,AF!$C$4:$J$4,0)))</f>
        <v/>
      </c>
      <c r="BQ40" s="69" t="str" cm="1">
        <f t="array" ref="BQ40">IF(BQ$1="","",INDEX(AF!$C$15:$J$196,ROW(BQ40)-3,MATCH(BQ$1,AF!$C$4:$J$4,0)))</f>
        <v/>
      </c>
      <c r="BR40" s="69" t="str" cm="1">
        <f t="array" ref="BR40">IF(BR$1="","",INDEX(AF!$C$15:$J$196,ROW(BR40)-3,MATCH(BR$1,AF!$C$4:$J$4,0)))</f>
        <v/>
      </c>
      <c r="BS40" s="69" t="str" cm="1">
        <f t="array" ref="BS40">IF(BS$1="","",INDEX(AF!$C$15:$J$196,ROW(BS40)-3,MATCH(BS$1,AF!$C$4:$J$4,0)))</f>
        <v/>
      </c>
      <c r="BT40" s="69" t="str" cm="1">
        <f t="array" ref="BT40">IF(BT$1="","",INDEX(AF!$C$15:$J$196,ROW(BT40)-3,MATCH(BT$1,AF!$C$4:$J$4,0)))</f>
        <v/>
      </c>
      <c r="BU40" s="69" t="str" cm="1">
        <f t="array" ref="BU40">IF(BU$1="","",INDEX(AF!$C$15:$J$196,ROW(BU40)-3,MATCH(BU$1,AF!$C$4:$J$4,0)))</f>
        <v/>
      </c>
      <c r="BV40" s="69" t="str" cm="1">
        <f t="array" ref="BV40">IF(BV$1="","",INDEX(AF!$C$15:$J$196,ROW(BV40)-3,MATCH(BV$1,AF!$C$4:$J$4,0)))</f>
        <v/>
      </c>
      <c r="BW40" s="69" t="str" cm="1">
        <f t="array" ref="BW40">IF(BW$1="","",INDEX(AF!$C$15:$J$196,ROW(BW40)-3,MATCH(BW$1,AF!$C$4:$J$4,0)))</f>
        <v/>
      </c>
      <c r="BX40" s="156">
        <v>0</v>
      </c>
    </row>
    <row r="41" spans="1:76" x14ac:dyDescent="0.25">
      <c r="A41" s="148">
        <v>355459</v>
      </c>
      <c r="B41" s="69" t="str" cm="1">
        <f t="array" ref="B41">IF(B$1="","",INDEX(Library!$C$1:$HY$183,ROW(B41)-2,MATCH(B$1,Library!$C$1:$HY$1,0)))</f>
        <v/>
      </c>
      <c r="C41" s="69" t="str" cm="1">
        <f t="array" ref="C41">IF(C$1="","",INDEX(Library!$C$1:$HY$183,ROW(C41)-2,MATCH(C$1,Library!$C$1:$HY$1,0)))</f>
        <v/>
      </c>
      <c r="D41" s="69" t="str" cm="1">
        <f t="array" ref="D41">IF(D$1="","",INDEX(Library!$C$1:$HY$183,ROW(D41)-2,MATCH(D$1,Library!$C$1:$HY$1,0)))</f>
        <v/>
      </c>
      <c r="E41" s="69" t="str" cm="1">
        <f t="array" ref="E41">IF(E$1="","",INDEX(Library!$C$1:$HY$183,ROW(E41)-2,MATCH(E$1,Library!$C$1:$HY$1,0)))</f>
        <v/>
      </c>
      <c r="F41" s="69" t="str" cm="1">
        <f t="array" ref="F41">IF(F$1="","",INDEX(Library!$C$1:$HY$183,ROW(F41)-2,MATCH(F$1,Library!$C$1:$HY$1,0)))</f>
        <v/>
      </c>
      <c r="G41" s="69" t="str" cm="1">
        <f t="array" ref="G41">IF(G$1="","",INDEX(Library!$C$1:$HY$183,ROW(G41)-2,MATCH(G$1,Library!$C$1:$HY$1,0)))</f>
        <v/>
      </c>
      <c r="H41" s="69" t="str" cm="1">
        <f t="array" ref="H41">IF(H$1="","",INDEX(Library!$C$1:$HY$183,ROW(H41)-2,MATCH(H$1,Library!$C$1:$HY$1,0)))</f>
        <v/>
      </c>
      <c r="I41" s="69" t="str" cm="1">
        <f t="array" ref="I41">IF(I$1="","",INDEX(Library!$C$1:$HY$183,ROW(I41)-2,MATCH(I$1,Library!$C$1:$HY$1,0)))</f>
        <v/>
      </c>
      <c r="J41" s="69" t="str" cm="1">
        <f t="array" ref="J41">IF(J$1="","",INDEX(Library!$C$1:$HY$183,ROW(J41)-2,MATCH(J$1,Library!$C$1:$HY$1,0)))</f>
        <v/>
      </c>
      <c r="K41" s="69" t="str" cm="1">
        <f t="array" ref="K41">IF(K$1="","",INDEX(Library!$C$1:$HY$183,ROW(K41)-2,MATCH(K$1,Library!$C$1:$HY$1,0)))</f>
        <v/>
      </c>
      <c r="L41" s="69" t="str" cm="1">
        <f t="array" ref="L41">IF(L$1="","",INDEX(Library!$C$1:$HY$183,ROW(L41)-2,MATCH(L$1,Library!$C$1:$HY$1,0)))</f>
        <v/>
      </c>
      <c r="M41" s="69" t="str" cm="1">
        <f t="array" ref="M41">IF(M$1="","",INDEX(Library!$C$1:$HY$183,ROW(M41)-2,MATCH(M$1,Library!$C$1:$HY$1,0)))</f>
        <v/>
      </c>
      <c r="N41" s="69" t="str" cm="1">
        <f t="array" ref="N41">IF(N$1="","",INDEX(Library!$C$1:$HY$183,ROW(N41)-2,MATCH(N$1,Library!$C$1:$HY$1,0)))</f>
        <v/>
      </c>
      <c r="O41" s="69" t="str" cm="1">
        <f t="array" ref="O41">IF(O$1="","",INDEX(Library!$C$1:$HY$183,ROW(O41)-2,MATCH(O$1,Library!$C$1:$HY$1,0)))</f>
        <v/>
      </c>
      <c r="P41" s="69" t="str" cm="1">
        <f t="array" ref="P41">IF(P$1="","",INDEX(Library!$C$1:$HY$183,ROW(P41)-2,MATCH(P$1,Library!$C$1:$HY$1,0)))</f>
        <v/>
      </c>
      <c r="Q41" s="69" t="str" cm="1">
        <f t="array" ref="Q41">IF(Q$1="","",INDEX(Library!$C$1:$HY$183,ROW(Q41)-2,MATCH(Q$1,Library!$C$1:$HY$1,0)))</f>
        <v/>
      </c>
      <c r="R41" s="69" t="str" cm="1">
        <f t="array" ref="R41">IF(R$1="","",INDEX(Library!$C$1:$HY$183,ROW(R41)-2,MATCH(R$1,Library!$C$1:$HY$1,0)))</f>
        <v/>
      </c>
      <c r="S41" s="69" t="str" cm="1">
        <f t="array" ref="S41">IF(S$1="","",INDEX(Library!$C$1:$HY$183,ROW(S41)-2,MATCH(S$1,Library!$C$1:$HY$1,0)))</f>
        <v/>
      </c>
      <c r="T41" s="69" t="str" cm="1">
        <f t="array" ref="T41">IF(T$1="","",INDEX(Library!$C$1:$HY$183,ROW(T41)-2,MATCH(T$1,Library!$C$1:$HY$1,0)))</f>
        <v/>
      </c>
      <c r="U41" s="69" t="str" cm="1">
        <f t="array" ref="U41">IF(U$1="","",INDEX(Library!$C$1:$HY$183,ROW(U41)-2,MATCH(U$1,Library!$C$1:$HY$1,0)))</f>
        <v/>
      </c>
      <c r="V41" s="69" t="str" cm="1">
        <f t="array" ref="V41">IF(V$1="","",INDEX(Library!$C$1:$HY$183,ROW(V41)-2,MATCH(V$1,Library!$C$1:$HY$1,0)))</f>
        <v/>
      </c>
      <c r="W41" s="69" t="str" cm="1">
        <f t="array" ref="W41">IF(W$1="","",INDEX(Library!$C$1:$HY$183,ROW(W41)-2,MATCH(W$1,Library!$C$1:$HY$1,0)))</f>
        <v/>
      </c>
      <c r="X41" s="69" t="str" cm="1">
        <f t="array" ref="X41">IF(X$1="","",INDEX(Library!$C$1:$HY$183,ROW(X41)-2,MATCH(X$1,Library!$C$1:$HY$1,0)))</f>
        <v/>
      </c>
      <c r="Y41" s="69" t="str" cm="1">
        <f t="array" ref="Y41">IF(Y$1="","",INDEX(Library!$C$1:$HY$183,ROW(Y41)-2,MATCH(Y$1,Library!$C$1:$HY$1,0)))</f>
        <v/>
      </c>
      <c r="Z41" s="69" t="str" cm="1">
        <f t="array" ref="Z41">IF(Z$1="","",INDEX(Library!$C$1:$HY$183,ROW(Z41)-2,MATCH(Z$1,Library!$C$1:$HY$1,0)))</f>
        <v/>
      </c>
      <c r="AA41" s="69" t="str" cm="1">
        <f t="array" ref="AA41">IF(AA$1="","",INDEX(Library!$C$1:$HY$183,ROW(AA41)-2,MATCH(AA$1,Library!$C$1:$HY$1,0)))</f>
        <v/>
      </c>
      <c r="AB41" s="69" t="str" cm="1">
        <f t="array" ref="AB41">IF(AB$1="","",INDEX(Library!$C$1:$HY$183,ROW(AB41)-2,MATCH(AB$1,Library!$C$1:$HY$1,0)))</f>
        <v/>
      </c>
      <c r="AC41" s="69" t="str" cm="1">
        <f t="array" ref="AC41">IF(AC$1="","",INDEX(Library!$C$1:$HY$183,ROW(AC41)-2,MATCH(AC$1,Library!$C$1:$HY$1,0)))</f>
        <v/>
      </c>
      <c r="AD41" s="69" t="str" cm="1">
        <f t="array" ref="AD41">IF(AD$1="","",INDEX(Library!$C$1:$HY$183,ROW(AD41)-2,MATCH(AD$1,Library!$C$1:$HY$1,0)))</f>
        <v/>
      </c>
      <c r="AE41" s="69" t="str" cm="1">
        <f t="array" ref="AE41">IF(AE$1="","",INDEX(Library!$C$1:$HY$183,ROW(AE41)-2,MATCH(AE$1,Library!$C$1:$HY$1,0)))</f>
        <v/>
      </c>
      <c r="AF41" s="69" t="str" cm="1">
        <f t="array" ref="AF41">IF(AF$1="","",INDEX(Library!$C$1:$HY$183,ROW(AF41)-2,MATCH(AF$1,Library!$C$1:$HY$1,0)))</f>
        <v/>
      </c>
      <c r="AG41" s="69" t="str" cm="1">
        <f t="array" ref="AG41">IF(AG$1="","",INDEX(Library!$C$1:$HY$183,ROW(AG41)-2,MATCH(AG$1,Library!$C$1:$HY$1,0)))</f>
        <v/>
      </c>
      <c r="AH41" s="69" t="str" cm="1">
        <f t="array" ref="AH41">IF(AH$1="","",INDEX(Library!$C$1:$HY$183,ROW(AH41)-2,MATCH(AH$1,Library!$C$1:$HY$1,0)))</f>
        <v/>
      </c>
      <c r="AI41" s="69" t="str" cm="1">
        <f t="array" ref="AI41">IF(AI$1="","",INDEX(Library!$C$1:$HY$183,ROW(AI41)-2,MATCH(AI$1,Library!$C$1:$HY$1,0)))</f>
        <v/>
      </c>
      <c r="AJ41" s="69" t="str" cm="1">
        <f t="array" ref="AJ41">IF(AJ$1="","",INDEX(Library!$C$1:$HY$183,ROW(AJ41)-2,MATCH(AJ$1,Library!$C$1:$HY$1,0)))</f>
        <v/>
      </c>
      <c r="AK41" s="69" t="str" cm="1">
        <f t="array" ref="AK41">IF(AK$1="","",INDEX(Library!$C$1:$HY$183,ROW(AK41)-2,MATCH(AK$1,Library!$C$1:$HY$1,0)))</f>
        <v/>
      </c>
      <c r="AL41" s="69" t="str" cm="1">
        <f t="array" ref="AL41">IF(AL$1="","",INDEX(Library!$C$1:$HY$183,ROW(AL41)-2,MATCH(AL$1,Library!$C$1:$HY$1,0)))</f>
        <v/>
      </c>
      <c r="AM41" s="69" t="str" cm="1">
        <f t="array" ref="AM41">IF(AM$1="","",INDEX(Library!$C$1:$HY$183,ROW(AM41)-2,MATCH(AM$1,Library!$C$1:$HY$1,0)))</f>
        <v/>
      </c>
      <c r="AN41" s="69" t="str" cm="1">
        <f t="array" ref="AN41">IF(AN$1="","",INDEX(Library!$C$1:$HY$183,ROW(AN41)-2,MATCH(AN$1,Library!$C$1:$HY$1,0)))</f>
        <v/>
      </c>
      <c r="AO41" s="69" t="str" cm="1">
        <f t="array" ref="AO41">IF(AO$1="","",INDEX(Library!$C$1:$HY$183,ROW(AO41)-2,MATCH(AO$1,Library!$C$1:$HY$1,0)))</f>
        <v/>
      </c>
      <c r="AP41" s="69" t="str" cm="1">
        <f t="array" ref="AP41">IF(AP$1="","",INDEX(Library!$C$1:$HY$183,ROW(AP41)-2,MATCH(AP$1,Library!$C$1:$HY$1,0)))</f>
        <v/>
      </c>
      <c r="AQ41" s="69" t="str" cm="1">
        <f t="array" ref="AQ41">IF(AQ$1="","",INDEX(Library!$C$1:$HY$183,ROW(AQ41)-2,MATCH(AQ$1,Library!$C$1:$HY$1,0)))</f>
        <v/>
      </c>
      <c r="AR41" s="69" t="str" cm="1">
        <f t="array" ref="AR41">IF(AR$1="","",INDEX(Library!$C$1:$HY$183,ROW(AR41)-2,MATCH(AR$1,Library!$C$1:$HY$1,0)))</f>
        <v/>
      </c>
      <c r="AS41" s="69" t="str" cm="1">
        <f t="array" ref="AS41">IF(AS$1="","",INDEX(Library!$C$1:$HY$183,ROW(AS41)-2,MATCH(AS$1,Library!$C$1:$HY$1,0)))</f>
        <v/>
      </c>
      <c r="AT41" s="69" t="str" cm="1">
        <f t="array" ref="AT41">IF(AT$1="","",INDEX(Library!$C$1:$HY$183,ROW(AT41)-2,MATCH(AT$1,Library!$C$1:$HY$1,0)))</f>
        <v/>
      </c>
      <c r="AU41" s="69" t="str" cm="1">
        <f t="array" ref="AU41">IF(AU$1="","",INDEX(Library!$C$1:$HY$183,ROW(AU41)-2,MATCH(AU$1,Library!$C$1:$HY$1,0)))</f>
        <v/>
      </c>
      <c r="AV41" s="69" t="str" cm="1">
        <f t="array" ref="AV41">IF(AV$1="","",INDEX(Library!$C$1:$HY$183,ROW(AV41)-2,MATCH(AV$1,Library!$C$1:$HY$1,0)))</f>
        <v/>
      </c>
      <c r="AW41" s="69" t="str" cm="1">
        <f t="array" ref="AW41">IF(AW$1="","",INDEX(Library!$C$1:$HY$183,ROW(AW41)-2,MATCH(AW$1,Library!$C$1:$HY$1,0)))</f>
        <v/>
      </c>
      <c r="AX41" s="69" t="str" cm="1">
        <f t="array" ref="AX41">IF(AX$1="","",INDEX(Library!$C$1:$HY$183,ROW(AX41)-2,MATCH(AX$1,Library!$C$1:$HY$1,0)))</f>
        <v/>
      </c>
      <c r="AY41" s="69" t="str" cm="1">
        <f t="array" ref="AY41">IF(AY$1="","",INDEX(Library!$C$1:$HY$183,ROW(AY41)-2,MATCH(AY$1,Library!$C$1:$HY$1,0)))</f>
        <v/>
      </c>
      <c r="AZ41" s="69" t="str" cm="1">
        <f t="array" ref="AZ41">IF(AZ$1="","",INDEX(Library!$C$1:$HY$183,ROW(AZ41)-2,MATCH(AZ$1,Library!$C$1:$HY$1,0)))</f>
        <v/>
      </c>
      <c r="BA41" s="69" t="str" cm="1">
        <f t="array" ref="BA41">IF(BA$1="","",INDEX(Library!$C$1:$HY$183,ROW(BA41)-2,MATCH(BA$1,Library!$C$1:$HY$1,0)))</f>
        <v/>
      </c>
      <c r="BB41" s="69" t="str" cm="1">
        <f t="array" ref="BB41">IF(BB$1="","",INDEX(Library!$C$1:$HY$183,ROW(BB41)-2,MATCH(BB$1,Library!$C$1:$HY$1,0)))</f>
        <v/>
      </c>
      <c r="BC41" s="69" t="str" cm="1">
        <f t="array" ref="BC41">IF(BC$1="","",INDEX(Library!$C$1:$HY$183,ROW(BC41)-2,MATCH(BC$1,Library!$C$1:$HY$1,0)))</f>
        <v/>
      </c>
      <c r="BD41" s="69" t="str" cm="1">
        <f t="array" ref="BD41">IF(BD$1="","",INDEX(Library!$C$1:$HY$183,ROW(BD41)-2,MATCH(BD$1,Library!$C$1:$HY$1,0)))</f>
        <v/>
      </c>
      <c r="BE41" s="69" t="str" cm="1">
        <f t="array" ref="BE41">IF(BE$1="","",INDEX(Library!$C$1:$HY$183,ROW(BE41)-2,MATCH(BE$1,Library!$C$1:$HY$1,0)))</f>
        <v/>
      </c>
      <c r="BF41" s="69" t="str" cm="1">
        <f t="array" ref="BF41">IF(BF$1="","",INDEX(Library!$C$1:$HY$183,ROW(BF41)-2,MATCH(BF$1,Library!$C$1:$HY$1,0)))</f>
        <v/>
      </c>
      <c r="BG41" s="69" t="str" cm="1">
        <f t="array" ref="BG41">IF(BG$1="","",INDEX(Library!$C$1:$HY$183,ROW(BG41)-2,MATCH(BG$1,Library!$C$1:$HY$1,0)))</f>
        <v/>
      </c>
      <c r="BH41" s="69" t="str" cm="1">
        <f t="array" ref="BH41">IF(BH$1="","",INDEX(Library!$C$1:$HY$183,ROW(BH41)-2,MATCH(BH$1,Library!$C$1:$HY$1,0)))</f>
        <v/>
      </c>
      <c r="BI41" s="69" t="str" cm="1">
        <f t="array" ref="BI41">IF(BI$1="","",INDEX(Library!$C$1:$HY$183,ROW(BI41)-2,MATCH(BI$1,Library!$C$1:$HY$1,0)))</f>
        <v/>
      </c>
      <c r="BJ41" s="69" cm="1">
        <f t="array" ref="BJ41">IF(BJ$1="","",INDEX(Library!$C$1:$HY$183,ROW(BJ41)-2,MATCH(BJ$1,Library!$C$1:$HY$1,0)))</f>
        <v>0</v>
      </c>
      <c r="BK41" s="69" cm="1">
        <f t="array" ref="BK41">IF(BK$1="","",INDEX(Library!$C$1:$HY$183,ROW(BK41)-2,MATCH(BK$1,Library!$C$1:$HY$1,0)))</f>
        <v>0</v>
      </c>
      <c r="BL41" s="69" cm="1">
        <f t="array" ref="BL41">IF(BL$1="","",INDEX(Library!$C$1:$HY$183,ROW(BL41)-2,MATCH(BL$1,Library!$C$1:$HY$1,0)))</f>
        <v>0</v>
      </c>
      <c r="BM41" s="69" cm="1">
        <f t="array" ref="BM41">IF(BM$1="","",INDEX(Library!$C$1:$HY$183,ROW(BM41)-2,MATCH(BM$1,Library!$C$1:$HY$1,0)))</f>
        <v>0</v>
      </c>
      <c r="BN41" s="69" cm="1">
        <f t="array" ref="BN41">IF(BN$1="","",INDEX(Library!$C$1:$HY$183,ROW(BN41)-2,MATCH(BN$1,Library!$C$1:$HY$1,0)))</f>
        <v>0</v>
      </c>
      <c r="BO41" s="69" cm="1">
        <f t="array" ref="BO41">IF(BO$1="","",INDEX(Library!$C$1:$HY$183,ROW(BO41)-2,MATCH(BO$1,Library!$C$1:$HY$1,0)))</f>
        <v>0</v>
      </c>
      <c r="BP41" s="69" t="str" cm="1">
        <f t="array" ref="BP41">IF(BP$1="","",INDEX(AF!$C$15:$J$196,ROW(BP41)-3,MATCH(BP$1,AF!$C$4:$J$4,0)))</f>
        <v/>
      </c>
      <c r="BQ41" s="69" t="str" cm="1">
        <f t="array" ref="BQ41">IF(BQ$1="","",INDEX(AF!$C$15:$J$196,ROW(BQ41)-3,MATCH(BQ$1,AF!$C$4:$J$4,0)))</f>
        <v/>
      </c>
      <c r="BR41" s="69" t="str" cm="1">
        <f t="array" ref="BR41">IF(BR$1="","",INDEX(AF!$C$15:$J$196,ROW(BR41)-3,MATCH(BR$1,AF!$C$4:$J$4,0)))</f>
        <v/>
      </c>
      <c r="BS41" s="69" t="str" cm="1">
        <f t="array" ref="BS41">IF(BS$1="","",INDEX(AF!$C$15:$J$196,ROW(BS41)-3,MATCH(BS$1,AF!$C$4:$J$4,0)))</f>
        <v/>
      </c>
      <c r="BT41" s="69" t="str" cm="1">
        <f t="array" ref="BT41">IF(BT$1="","",INDEX(AF!$C$15:$J$196,ROW(BT41)-3,MATCH(BT$1,AF!$C$4:$J$4,0)))</f>
        <v/>
      </c>
      <c r="BU41" s="69" t="str" cm="1">
        <f t="array" ref="BU41">IF(BU$1="","",INDEX(AF!$C$15:$J$196,ROW(BU41)-3,MATCH(BU$1,AF!$C$4:$J$4,0)))</f>
        <v/>
      </c>
      <c r="BV41" s="69" t="str" cm="1">
        <f t="array" ref="BV41">IF(BV$1="","",INDEX(AF!$C$15:$J$196,ROW(BV41)-3,MATCH(BV$1,AF!$C$4:$J$4,0)))</f>
        <v/>
      </c>
      <c r="BW41" s="69" t="str" cm="1">
        <f t="array" ref="BW41">IF(BW$1="","",INDEX(AF!$C$15:$J$196,ROW(BW41)-3,MATCH(BW$1,AF!$C$4:$J$4,0)))</f>
        <v/>
      </c>
      <c r="BX41" s="156">
        <v>0</v>
      </c>
    </row>
    <row r="42" spans="1:76" x14ac:dyDescent="0.25">
      <c r="A42" s="148">
        <v>355499</v>
      </c>
      <c r="B42" s="69" t="str" cm="1">
        <f t="array" ref="B42">IF(B$1="","",INDEX(Library!$C$1:$HY$183,ROW(B42)-2,MATCH(B$1,Library!$C$1:$HY$1,0)))</f>
        <v/>
      </c>
      <c r="C42" s="69" t="str" cm="1">
        <f t="array" ref="C42">IF(C$1="","",INDEX(Library!$C$1:$HY$183,ROW(C42)-2,MATCH(C$1,Library!$C$1:$HY$1,0)))</f>
        <v/>
      </c>
      <c r="D42" s="69" t="str" cm="1">
        <f t="array" ref="D42">IF(D$1="","",INDEX(Library!$C$1:$HY$183,ROW(D42)-2,MATCH(D$1,Library!$C$1:$HY$1,0)))</f>
        <v/>
      </c>
      <c r="E42" s="69" t="str" cm="1">
        <f t="array" ref="E42">IF(E$1="","",INDEX(Library!$C$1:$HY$183,ROW(E42)-2,MATCH(E$1,Library!$C$1:$HY$1,0)))</f>
        <v/>
      </c>
      <c r="F42" s="69" t="str" cm="1">
        <f t="array" ref="F42">IF(F$1="","",INDEX(Library!$C$1:$HY$183,ROW(F42)-2,MATCH(F$1,Library!$C$1:$HY$1,0)))</f>
        <v/>
      </c>
      <c r="G42" s="69" t="str" cm="1">
        <f t="array" ref="G42">IF(G$1="","",INDEX(Library!$C$1:$HY$183,ROW(G42)-2,MATCH(G$1,Library!$C$1:$HY$1,0)))</f>
        <v/>
      </c>
      <c r="H42" s="69" t="str" cm="1">
        <f t="array" ref="H42">IF(H$1="","",INDEX(Library!$C$1:$HY$183,ROW(H42)-2,MATCH(H$1,Library!$C$1:$HY$1,0)))</f>
        <v/>
      </c>
      <c r="I42" s="69" t="str" cm="1">
        <f t="array" ref="I42">IF(I$1="","",INDEX(Library!$C$1:$HY$183,ROW(I42)-2,MATCH(I$1,Library!$C$1:$HY$1,0)))</f>
        <v/>
      </c>
      <c r="J42" s="69" t="str" cm="1">
        <f t="array" ref="J42">IF(J$1="","",INDEX(Library!$C$1:$HY$183,ROW(J42)-2,MATCH(J$1,Library!$C$1:$HY$1,0)))</f>
        <v/>
      </c>
      <c r="K42" s="69" t="str" cm="1">
        <f t="array" ref="K42">IF(K$1="","",INDEX(Library!$C$1:$HY$183,ROW(K42)-2,MATCH(K$1,Library!$C$1:$HY$1,0)))</f>
        <v/>
      </c>
      <c r="L42" s="69" t="str" cm="1">
        <f t="array" ref="L42">IF(L$1="","",INDEX(Library!$C$1:$HY$183,ROW(L42)-2,MATCH(L$1,Library!$C$1:$HY$1,0)))</f>
        <v/>
      </c>
      <c r="M42" s="69" t="str" cm="1">
        <f t="array" ref="M42">IF(M$1="","",INDEX(Library!$C$1:$HY$183,ROW(M42)-2,MATCH(M$1,Library!$C$1:$HY$1,0)))</f>
        <v/>
      </c>
      <c r="N42" s="69" t="str" cm="1">
        <f t="array" ref="N42">IF(N$1="","",INDEX(Library!$C$1:$HY$183,ROW(N42)-2,MATCH(N$1,Library!$C$1:$HY$1,0)))</f>
        <v/>
      </c>
      <c r="O42" s="69" t="str" cm="1">
        <f t="array" ref="O42">IF(O$1="","",INDEX(Library!$C$1:$HY$183,ROW(O42)-2,MATCH(O$1,Library!$C$1:$HY$1,0)))</f>
        <v/>
      </c>
      <c r="P42" s="69" t="str" cm="1">
        <f t="array" ref="P42">IF(P$1="","",INDEX(Library!$C$1:$HY$183,ROW(P42)-2,MATCH(P$1,Library!$C$1:$HY$1,0)))</f>
        <v/>
      </c>
      <c r="Q42" s="69" t="str" cm="1">
        <f t="array" ref="Q42">IF(Q$1="","",INDEX(Library!$C$1:$HY$183,ROW(Q42)-2,MATCH(Q$1,Library!$C$1:$HY$1,0)))</f>
        <v/>
      </c>
      <c r="R42" s="69" t="str" cm="1">
        <f t="array" ref="R42">IF(R$1="","",INDEX(Library!$C$1:$HY$183,ROW(R42)-2,MATCH(R$1,Library!$C$1:$HY$1,0)))</f>
        <v/>
      </c>
      <c r="S42" s="69" t="str" cm="1">
        <f t="array" ref="S42">IF(S$1="","",INDEX(Library!$C$1:$HY$183,ROW(S42)-2,MATCH(S$1,Library!$C$1:$HY$1,0)))</f>
        <v/>
      </c>
      <c r="T42" s="69" t="str" cm="1">
        <f t="array" ref="T42">IF(T$1="","",INDEX(Library!$C$1:$HY$183,ROW(T42)-2,MATCH(T$1,Library!$C$1:$HY$1,0)))</f>
        <v/>
      </c>
      <c r="U42" s="69" t="str" cm="1">
        <f t="array" ref="U42">IF(U$1="","",INDEX(Library!$C$1:$HY$183,ROW(U42)-2,MATCH(U$1,Library!$C$1:$HY$1,0)))</f>
        <v/>
      </c>
      <c r="V42" s="69" t="str" cm="1">
        <f t="array" ref="V42">IF(V$1="","",INDEX(Library!$C$1:$HY$183,ROW(V42)-2,MATCH(V$1,Library!$C$1:$HY$1,0)))</f>
        <v/>
      </c>
      <c r="W42" s="69" t="str" cm="1">
        <f t="array" ref="W42">IF(W$1="","",INDEX(Library!$C$1:$HY$183,ROW(W42)-2,MATCH(W$1,Library!$C$1:$HY$1,0)))</f>
        <v/>
      </c>
      <c r="X42" s="69" t="str" cm="1">
        <f t="array" ref="X42">IF(X$1="","",INDEX(Library!$C$1:$HY$183,ROW(X42)-2,MATCH(X$1,Library!$C$1:$HY$1,0)))</f>
        <v/>
      </c>
      <c r="Y42" s="69" t="str" cm="1">
        <f t="array" ref="Y42">IF(Y$1="","",INDEX(Library!$C$1:$HY$183,ROW(Y42)-2,MATCH(Y$1,Library!$C$1:$HY$1,0)))</f>
        <v/>
      </c>
      <c r="Z42" s="69" t="str" cm="1">
        <f t="array" ref="Z42">IF(Z$1="","",INDEX(Library!$C$1:$HY$183,ROW(Z42)-2,MATCH(Z$1,Library!$C$1:$HY$1,0)))</f>
        <v/>
      </c>
      <c r="AA42" s="69" t="str" cm="1">
        <f t="array" ref="AA42">IF(AA$1="","",INDEX(Library!$C$1:$HY$183,ROW(AA42)-2,MATCH(AA$1,Library!$C$1:$HY$1,0)))</f>
        <v/>
      </c>
      <c r="AB42" s="69" t="str" cm="1">
        <f t="array" ref="AB42">IF(AB$1="","",INDEX(Library!$C$1:$HY$183,ROW(AB42)-2,MATCH(AB$1,Library!$C$1:$HY$1,0)))</f>
        <v/>
      </c>
      <c r="AC42" s="69" t="str" cm="1">
        <f t="array" ref="AC42">IF(AC$1="","",INDEX(Library!$C$1:$HY$183,ROW(AC42)-2,MATCH(AC$1,Library!$C$1:$HY$1,0)))</f>
        <v/>
      </c>
      <c r="AD42" s="69" t="str" cm="1">
        <f t="array" ref="AD42">IF(AD$1="","",INDEX(Library!$C$1:$HY$183,ROW(AD42)-2,MATCH(AD$1,Library!$C$1:$HY$1,0)))</f>
        <v/>
      </c>
      <c r="AE42" s="69" t="str" cm="1">
        <f t="array" ref="AE42">IF(AE$1="","",INDEX(Library!$C$1:$HY$183,ROW(AE42)-2,MATCH(AE$1,Library!$C$1:$HY$1,0)))</f>
        <v/>
      </c>
      <c r="AF42" s="69" t="str" cm="1">
        <f t="array" ref="AF42">IF(AF$1="","",INDEX(Library!$C$1:$HY$183,ROW(AF42)-2,MATCH(AF$1,Library!$C$1:$HY$1,0)))</f>
        <v/>
      </c>
      <c r="AG42" s="69" t="str" cm="1">
        <f t="array" ref="AG42">IF(AG$1="","",INDEX(Library!$C$1:$HY$183,ROW(AG42)-2,MATCH(AG$1,Library!$C$1:$HY$1,0)))</f>
        <v/>
      </c>
      <c r="AH42" s="69" t="str" cm="1">
        <f t="array" ref="AH42">IF(AH$1="","",INDEX(Library!$C$1:$HY$183,ROW(AH42)-2,MATCH(AH$1,Library!$C$1:$HY$1,0)))</f>
        <v/>
      </c>
      <c r="AI42" s="69" t="str" cm="1">
        <f t="array" ref="AI42">IF(AI$1="","",INDEX(Library!$C$1:$HY$183,ROW(AI42)-2,MATCH(AI$1,Library!$C$1:$HY$1,0)))</f>
        <v/>
      </c>
      <c r="AJ42" s="69" t="str" cm="1">
        <f t="array" ref="AJ42">IF(AJ$1="","",INDEX(Library!$C$1:$HY$183,ROW(AJ42)-2,MATCH(AJ$1,Library!$C$1:$HY$1,0)))</f>
        <v/>
      </c>
      <c r="AK42" s="69" t="str" cm="1">
        <f t="array" ref="AK42">IF(AK$1="","",INDEX(Library!$C$1:$HY$183,ROW(AK42)-2,MATCH(AK$1,Library!$C$1:$HY$1,0)))</f>
        <v/>
      </c>
      <c r="AL42" s="69" t="str" cm="1">
        <f t="array" ref="AL42">IF(AL$1="","",INDEX(Library!$C$1:$HY$183,ROW(AL42)-2,MATCH(AL$1,Library!$C$1:$HY$1,0)))</f>
        <v/>
      </c>
      <c r="AM42" s="69" t="str" cm="1">
        <f t="array" ref="AM42">IF(AM$1="","",INDEX(Library!$C$1:$HY$183,ROW(AM42)-2,MATCH(AM$1,Library!$C$1:$HY$1,0)))</f>
        <v/>
      </c>
      <c r="AN42" s="69" t="str" cm="1">
        <f t="array" ref="AN42">IF(AN$1="","",INDEX(Library!$C$1:$HY$183,ROW(AN42)-2,MATCH(AN$1,Library!$C$1:$HY$1,0)))</f>
        <v/>
      </c>
      <c r="AO42" s="69" t="str" cm="1">
        <f t="array" ref="AO42">IF(AO$1="","",INDEX(Library!$C$1:$HY$183,ROW(AO42)-2,MATCH(AO$1,Library!$C$1:$HY$1,0)))</f>
        <v/>
      </c>
      <c r="AP42" s="69" t="str" cm="1">
        <f t="array" ref="AP42">IF(AP$1="","",INDEX(Library!$C$1:$HY$183,ROW(AP42)-2,MATCH(AP$1,Library!$C$1:$HY$1,0)))</f>
        <v/>
      </c>
      <c r="AQ42" s="69" t="str" cm="1">
        <f t="array" ref="AQ42">IF(AQ$1="","",INDEX(Library!$C$1:$HY$183,ROW(AQ42)-2,MATCH(AQ$1,Library!$C$1:$HY$1,0)))</f>
        <v/>
      </c>
      <c r="AR42" s="69" t="str" cm="1">
        <f t="array" ref="AR42">IF(AR$1="","",INDEX(Library!$C$1:$HY$183,ROW(AR42)-2,MATCH(AR$1,Library!$C$1:$HY$1,0)))</f>
        <v/>
      </c>
      <c r="AS42" s="69" t="str" cm="1">
        <f t="array" ref="AS42">IF(AS$1="","",INDEX(Library!$C$1:$HY$183,ROW(AS42)-2,MATCH(AS$1,Library!$C$1:$HY$1,0)))</f>
        <v/>
      </c>
      <c r="AT42" s="69" t="str" cm="1">
        <f t="array" ref="AT42">IF(AT$1="","",INDEX(Library!$C$1:$HY$183,ROW(AT42)-2,MATCH(AT$1,Library!$C$1:$HY$1,0)))</f>
        <v/>
      </c>
      <c r="AU42" s="69" t="str" cm="1">
        <f t="array" ref="AU42">IF(AU$1="","",INDEX(Library!$C$1:$HY$183,ROW(AU42)-2,MATCH(AU$1,Library!$C$1:$HY$1,0)))</f>
        <v/>
      </c>
      <c r="AV42" s="69" t="str" cm="1">
        <f t="array" ref="AV42">IF(AV$1="","",INDEX(Library!$C$1:$HY$183,ROW(AV42)-2,MATCH(AV$1,Library!$C$1:$HY$1,0)))</f>
        <v/>
      </c>
      <c r="AW42" s="69" t="str" cm="1">
        <f t="array" ref="AW42">IF(AW$1="","",INDEX(Library!$C$1:$HY$183,ROW(AW42)-2,MATCH(AW$1,Library!$C$1:$HY$1,0)))</f>
        <v/>
      </c>
      <c r="AX42" s="69" t="str" cm="1">
        <f t="array" ref="AX42">IF(AX$1="","",INDEX(Library!$C$1:$HY$183,ROW(AX42)-2,MATCH(AX$1,Library!$C$1:$HY$1,0)))</f>
        <v/>
      </c>
      <c r="AY42" s="69" t="str" cm="1">
        <f t="array" ref="AY42">IF(AY$1="","",INDEX(Library!$C$1:$HY$183,ROW(AY42)-2,MATCH(AY$1,Library!$C$1:$HY$1,0)))</f>
        <v/>
      </c>
      <c r="AZ42" s="69" t="str" cm="1">
        <f t="array" ref="AZ42">IF(AZ$1="","",INDEX(Library!$C$1:$HY$183,ROW(AZ42)-2,MATCH(AZ$1,Library!$C$1:$HY$1,0)))</f>
        <v/>
      </c>
      <c r="BA42" s="69" t="str" cm="1">
        <f t="array" ref="BA42">IF(BA$1="","",INDEX(Library!$C$1:$HY$183,ROW(BA42)-2,MATCH(BA$1,Library!$C$1:$HY$1,0)))</f>
        <v/>
      </c>
      <c r="BB42" s="69" t="str" cm="1">
        <f t="array" ref="BB42">IF(BB$1="","",INDEX(Library!$C$1:$HY$183,ROW(BB42)-2,MATCH(BB$1,Library!$C$1:$HY$1,0)))</f>
        <v/>
      </c>
      <c r="BC42" s="69" t="str" cm="1">
        <f t="array" ref="BC42">IF(BC$1="","",INDEX(Library!$C$1:$HY$183,ROW(BC42)-2,MATCH(BC$1,Library!$C$1:$HY$1,0)))</f>
        <v/>
      </c>
      <c r="BD42" s="69" t="str" cm="1">
        <f t="array" ref="BD42">IF(BD$1="","",INDEX(Library!$C$1:$HY$183,ROW(BD42)-2,MATCH(BD$1,Library!$C$1:$HY$1,0)))</f>
        <v/>
      </c>
      <c r="BE42" s="69" t="str" cm="1">
        <f t="array" ref="BE42">IF(BE$1="","",INDEX(Library!$C$1:$HY$183,ROW(BE42)-2,MATCH(BE$1,Library!$C$1:$HY$1,0)))</f>
        <v/>
      </c>
      <c r="BF42" s="69" t="str" cm="1">
        <f t="array" ref="BF42">IF(BF$1="","",INDEX(Library!$C$1:$HY$183,ROW(BF42)-2,MATCH(BF$1,Library!$C$1:$HY$1,0)))</f>
        <v/>
      </c>
      <c r="BG42" s="69" t="str" cm="1">
        <f t="array" ref="BG42">IF(BG$1="","",INDEX(Library!$C$1:$HY$183,ROW(BG42)-2,MATCH(BG$1,Library!$C$1:$HY$1,0)))</f>
        <v/>
      </c>
      <c r="BH42" s="69" t="str" cm="1">
        <f t="array" ref="BH42">IF(BH$1="","",INDEX(Library!$C$1:$HY$183,ROW(BH42)-2,MATCH(BH$1,Library!$C$1:$HY$1,0)))</f>
        <v/>
      </c>
      <c r="BI42" s="69" t="str" cm="1">
        <f t="array" ref="BI42">IF(BI$1="","",INDEX(Library!$C$1:$HY$183,ROW(BI42)-2,MATCH(BI$1,Library!$C$1:$HY$1,0)))</f>
        <v/>
      </c>
      <c r="BJ42" s="69" cm="1">
        <f t="array" ref="BJ42">IF(BJ$1="","",INDEX(Library!$C$1:$HY$183,ROW(BJ42)-2,MATCH(BJ$1,Library!$C$1:$HY$1,0)))</f>
        <v>0</v>
      </c>
      <c r="BK42" s="69" cm="1">
        <f t="array" ref="BK42">IF(BK$1="","",INDEX(Library!$C$1:$HY$183,ROW(BK42)-2,MATCH(BK$1,Library!$C$1:$HY$1,0)))</f>
        <v>0</v>
      </c>
      <c r="BL42" s="69" cm="1">
        <f t="array" ref="BL42">IF(BL$1="","",INDEX(Library!$C$1:$HY$183,ROW(BL42)-2,MATCH(BL$1,Library!$C$1:$HY$1,0)))</f>
        <v>0</v>
      </c>
      <c r="BM42" s="69" cm="1">
        <f t="array" ref="BM42">IF(BM$1="","",INDEX(Library!$C$1:$HY$183,ROW(BM42)-2,MATCH(BM$1,Library!$C$1:$HY$1,0)))</f>
        <v>0</v>
      </c>
      <c r="BN42" s="69" cm="1">
        <f t="array" ref="BN42">IF(BN$1="","",INDEX(Library!$C$1:$HY$183,ROW(BN42)-2,MATCH(BN$1,Library!$C$1:$HY$1,0)))</f>
        <v>0</v>
      </c>
      <c r="BO42" s="69" cm="1">
        <f t="array" ref="BO42">IF(BO$1="","",INDEX(Library!$C$1:$HY$183,ROW(BO42)-2,MATCH(BO$1,Library!$C$1:$HY$1,0)))</f>
        <v>0</v>
      </c>
      <c r="BP42" s="69" t="str" cm="1">
        <f t="array" ref="BP42">IF(BP$1="","",INDEX(AF!$C$15:$J$196,ROW(BP42)-3,MATCH(BP$1,AF!$C$4:$J$4,0)))</f>
        <v/>
      </c>
      <c r="BQ42" s="69" t="str" cm="1">
        <f t="array" ref="BQ42">IF(BQ$1="","",INDEX(AF!$C$15:$J$196,ROW(BQ42)-3,MATCH(BQ$1,AF!$C$4:$J$4,0)))</f>
        <v/>
      </c>
      <c r="BR42" s="69" t="str" cm="1">
        <f t="array" ref="BR42">IF(BR$1="","",INDEX(AF!$C$15:$J$196,ROW(BR42)-3,MATCH(BR$1,AF!$C$4:$J$4,0)))</f>
        <v/>
      </c>
      <c r="BS42" s="69" t="str" cm="1">
        <f t="array" ref="BS42">IF(BS$1="","",INDEX(AF!$C$15:$J$196,ROW(BS42)-3,MATCH(BS$1,AF!$C$4:$J$4,0)))</f>
        <v/>
      </c>
      <c r="BT42" s="69" t="str" cm="1">
        <f t="array" ref="BT42">IF(BT$1="","",INDEX(AF!$C$15:$J$196,ROW(BT42)-3,MATCH(BT$1,AF!$C$4:$J$4,0)))</f>
        <v/>
      </c>
      <c r="BU42" s="69" t="str" cm="1">
        <f t="array" ref="BU42">IF(BU$1="","",INDEX(AF!$C$15:$J$196,ROW(BU42)-3,MATCH(BU$1,AF!$C$4:$J$4,0)))</f>
        <v/>
      </c>
      <c r="BV42" s="69" t="str" cm="1">
        <f t="array" ref="BV42">IF(BV$1="","",INDEX(AF!$C$15:$J$196,ROW(BV42)-3,MATCH(BV$1,AF!$C$4:$J$4,0)))</f>
        <v/>
      </c>
      <c r="BW42" s="69" t="str" cm="1">
        <f t="array" ref="BW42">IF(BW$1="","",INDEX(AF!$C$15:$J$196,ROW(BW42)-3,MATCH(BW$1,AF!$C$4:$J$4,0)))</f>
        <v/>
      </c>
      <c r="BX42" s="156">
        <v>0</v>
      </c>
    </row>
    <row r="43" spans="1:76" x14ac:dyDescent="0.25">
      <c r="A43" s="148">
        <v>355511</v>
      </c>
      <c r="B43" s="69" t="str" cm="1">
        <f t="array" ref="B43">IF(B$1="","",INDEX(Library!$C$1:$HY$183,ROW(B43)-2,MATCH(B$1,Library!$C$1:$HY$1,0)))</f>
        <v/>
      </c>
      <c r="C43" s="69" t="str" cm="1">
        <f t="array" ref="C43">IF(C$1="","",INDEX(Library!$C$1:$HY$183,ROW(C43)-2,MATCH(C$1,Library!$C$1:$HY$1,0)))</f>
        <v/>
      </c>
      <c r="D43" s="69" t="str" cm="1">
        <f t="array" ref="D43">IF(D$1="","",INDEX(Library!$C$1:$HY$183,ROW(D43)-2,MATCH(D$1,Library!$C$1:$HY$1,0)))</f>
        <v/>
      </c>
      <c r="E43" s="69" t="str" cm="1">
        <f t="array" ref="E43">IF(E$1="","",INDEX(Library!$C$1:$HY$183,ROW(E43)-2,MATCH(E$1,Library!$C$1:$HY$1,0)))</f>
        <v/>
      </c>
      <c r="F43" s="69" t="str" cm="1">
        <f t="array" ref="F43">IF(F$1="","",INDEX(Library!$C$1:$HY$183,ROW(F43)-2,MATCH(F$1,Library!$C$1:$HY$1,0)))</f>
        <v/>
      </c>
      <c r="G43" s="69" t="str" cm="1">
        <f t="array" ref="G43">IF(G$1="","",INDEX(Library!$C$1:$HY$183,ROW(G43)-2,MATCH(G$1,Library!$C$1:$HY$1,0)))</f>
        <v/>
      </c>
      <c r="H43" s="69" t="str" cm="1">
        <f t="array" ref="H43">IF(H$1="","",INDEX(Library!$C$1:$HY$183,ROW(H43)-2,MATCH(H$1,Library!$C$1:$HY$1,0)))</f>
        <v/>
      </c>
      <c r="I43" s="69" t="str" cm="1">
        <f t="array" ref="I43">IF(I$1="","",INDEX(Library!$C$1:$HY$183,ROW(I43)-2,MATCH(I$1,Library!$C$1:$HY$1,0)))</f>
        <v/>
      </c>
      <c r="J43" s="69" t="str" cm="1">
        <f t="array" ref="J43">IF(J$1="","",INDEX(Library!$C$1:$HY$183,ROW(J43)-2,MATCH(J$1,Library!$C$1:$HY$1,0)))</f>
        <v/>
      </c>
      <c r="K43" s="69" t="str" cm="1">
        <f t="array" ref="K43">IF(K$1="","",INDEX(Library!$C$1:$HY$183,ROW(K43)-2,MATCH(K$1,Library!$C$1:$HY$1,0)))</f>
        <v/>
      </c>
      <c r="L43" s="69" t="str" cm="1">
        <f t="array" ref="L43">IF(L$1="","",INDEX(Library!$C$1:$HY$183,ROW(L43)-2,MATCH(L$1,Library!$C$1:$HY$1,0)))</f>
        <v/>
      </c>
      <c r="M43" s="69" t="str" cm="1">
        <f t="array" ref="M43">IF(M$1="","",INDEX(Library!$C$1:$HY$183,ROW(M43)-2,MATCH(M$1,Library!$C$1:$HY$1,0)))</f>
        <v/>
      </c>
      <c r="N43" s="69" t="str" cm="1">
        <f t="array" ref="N43">IF(N$1="","",INDEX(Library!$C$1:$HY$183,ROW(N43)-2,MATCH(N$1,Library!$C$1:$HY$1,0)))</f>
        <v/>
      </c>
      <c r="O43" s="69" t="str" cm="1">
        <f t="array" ref="O43">IF(O$1="","",INDEX(Library!$C$1:$HY$183,ROW(O43)-2,MATCH(O$1,Library!$C$1:$HY$1,0)))</f>
        <v/>
      </c>
      <c r="P43" s="69" t="str" cm="1">
        <f t="array" ref="P43">IF(P$1="","",INDEX(Library!$C$1:$HY$183,ROW(P43)-2,MATCH(P$1,Library!$C$1:$HY$1,0)))</f>
        <v/>
      </c>
      <c r="Q43" s="69" t="str" cm="1">
        <f t="array" ref="Q43">IF(Q$1="","",INDEX(Library!$C$1:$HY$183,ROW(Q43)-2,MATCH(Q$1,Library!$C$1:$HY$1,0)))</f>
        <v/>
      </c>
      <c r="R43" s="69" t="str" cm="1">
        <f t="array" ref="R43">IF(R$1="","",INDEX(Library!$C$1:$HY$183,ROW(R43)-2,MATCH(R$1,Library!$C$1:$HY$1,0)))</f>
        <v/>
      </c>
      <c r="S43" s="69" t="str" cm="1">
        <f t="array" ref="S43">IF(S$1="","",INDEX(Library!$C$1:$HY$183,ROW(S43)-2,MATCH(S$1,Library!$C$1:$HY$1,0)))</f>
        <v/>
      </c>
      <c r="T43" s="69" t="str" cm="1">
        <f t="array" ref="T43">IF(T$1="","",INDEX(Library!$C$1:$HY$183,ROW(T43)-2,MATCH(T$1,Library!$C$1:$HY$1,0)))</f>
        <v/>
      </c>
      <c r="U43" s="69" t="str" cm="1">
        <f t="array" ref="U43">IF(U$1="","",INDEX(Library!$C$1:$HY$183,ROW(U43)-2,MATCH(U$1,Library!$C$1:$HY$1,0)))</f>
        <v/>
      </c>
      <c r="V43" s="69" t="str" cm="1">
        <f t="array" ref="V43">IF(V$1="","",INDEX(Library!$C$1:$HY$183,ROW(V43)-2,MATCH(V$1,Library!$C$1:$HY$1,0)))</f>
        <v/>
      </c>
      <c r="W43" s="69" t="str" cm="1">
        <f t="array" ref="W43">IF(W$1="","",INDEX(Library!$C$1:$HY$183,ROW(W43)-2,MATCH(W$1,Library!$C$1:$HY$1,0)))</f>
        <v/>
      </c>
      <c r="X43" s="69" t="str" cm="1">
        <f t="array" ref="X43">IF(X$1="","",INDEX(Library!$C$1:$HY$183,ROW(X43)-2,MATCH(X$1,Library!$C$1:$HY$1,0)))</f>
        <v/>
      </c>
      <c r="Y43" s="69" t="str" cm="1">
        <f t="array" ref="Y43">IF(Y$1="","",INDEX(Library!$C$1:$HY$183,ROW(Y43)-2,MATCH(Y$1,Library!$C$1:$HY$1,0)))</f>
        <v/>
      </c>
      <c r="Z43" s="69" t="str" cm="1">
        <f t="array" ref="Z43">IF(Z$1="","",INDEX(Library!$C$1:$HY$183,ROW(Z43)-2,MATCH(Z$1,Library!$C$1:$HY$1,0)))</f>
        <v/>
      </c>
      <c r="AA43" s="69" t="str" cm="1">
        <f t="array" ref="AA43">IF(AA$1="","",INDEX(Library!$C$1:$HY$183,ROW(AA43)-2,MATCH(AA$1,Library!$C$1:$HY$1,0)))</f>
        <v/>
      </c>
      <c r="AB43" s="69" t="str" cm="1">
        <f t="array" ref="AB43">IF(AB$1="","",INDEX(Library!$C$1:$HY$183,ROW(AB43)-2,MATCH(AB$1,Library!$C$1:$HY$1,0)))</f>
        <v/>
      </c>
      <c r="AC43" s="69" t="str" cm="1">
        <f t="array" ref="AC43">IF(AC$1="","",INDEX(Library!$C$1:$HY$183,ROW(AC43)-2,MATCH(AC$1,Library!$C$1:$HY$1,0)))</f>
        <v/>
      </c>
      <c r="AD43" s="69" t="str" cm="1">
        <f t="array" ref="AD43">IF(AD$1="","",INDEX(Library!$C$1:$HY$183,ROW(AD43)-2,MATCH(AD$1,Library!$C$1:$HY$1,0)))</f>
        <v/>
      </c>
      <c r="AE43" s="69" t="str" cm="1">
        <f t="array" ref="AE43">IF(AE$1="","",INDEX(Library!$C$1:$HY$183,ROW(AE43)-2,MATCH(AE$1,Library!$C$1:$HY$1,0)))</f>
        <v/>
      </c>
      <c r="AF43" s="69" t="str" cm="1">
        <f t="array" ref="AF43">IF(AF$1="","",INDEX(Library!$C$1:$HY$183,ROW(AF43)-2,MATCH(AF$1,Library!$C$1:$HY$1,0)))</f>
        <v/>
      </c>
      <c r="AG43" s="69" t="str" cm="1">
        <f t="array" ref="AG43">IF(AG$1="","",INDEX(Library!$C$1:$HY$183,ROW(AG43)-2,MATCH(AG$1,Library!$C$1:$HY$1,0)))</f>
        <v/>
      </c>
      <c r="AH43" s="69" t="str" cm="1">
        <f t="array" ref="AH43">IF(AH$1="","",INDEX(Library!$C$1:$HY$183,ROW(AH43)-2,MATCH(AH$1,Library!$C$1:$HY$1,0)))</f>
        <v/>
      </c>
      <c r="AI43" s="69" t="str" cm="1">
        <f t="array" ref="AI43">IF(AI$1="","",INDEX(Library!$C$1:$HY$183,ROW(AI43)-2,MATCH(AI$1,Library!$C$1:$HY$1,0)))</f>
        <v/>
      </c>
      <c r="AJ43" s="69" t="str" cm="1">
        <f t="array" ref="AJ43">IF(AJ$1="","",INDEX(Library!$C$1:$HY$183,ROW(AJ43)-2,MATCH(AJ$1,Library!$C$1:$HY$1,0)))</f>
        <v/>
      </c>
      <c r="AK43" s="69" t="str" cm="1">
        <f t="array" ref="AK43">IF(AK$1="","",INDEX(Library!$C$1:$HY$183,ROW(AK43)-2,MATCH(AK$1,Library!$C$1:$HY$1,0)))</f>
        <v/>
      </c>
      <c r="AL43" s="69" t="str" cm="1">
        <f t="array" ref="AL43">IF(AL$1="","",INDEX(Library!$C$1:$HY$183,ROW(AL43)-2,MATCH(AL$1,Library!$C$1:$HY$1,0)))</f>
        <v/>
      </c>
      <c r="AM43" s="69" t="str" cm="1">
        <f t="array" ref="AM43">IF(AM$1="","",INDEX(Library!$C$1:$HY$183,ROW(AM43)-2,MATCH(AM$1,Library!$C$1:$HY$1,0)))</f>
        <v/>
      </c>
      <c r="AN43" s="69" t="str" cm="1">
        <f t="array" ref="AN43">IF(AN$1="","",INDEX(Library!$C$1:$HY$183,ROW(AN43)-2,MATCH(AN$1,Library!$C$1:$HY$1,0)))</f>
        <v/>
      </c>
      <c r="AO43" s="69" t="str" cm="1">
        <f t="array" ref="AO43">IF(AO$1="","",INDEX(Library!$C$1:$HY$183,ROW(AO43)-2,MATCH(AO$1,Library!$C$1:$HY$1,0)))</f>
        <v/>
      </c>
      <c r="AP43" s="69" t="str" cm="1">
        <f t="array" ref="AP43">IF(AP$1="","",INDEX(Library!$C$1:$HY$183,ROW(AP43)-2,MATCH(AP$1,Library!$C$1:$HY$1,0)))</f>
        <v/>
      </c>
      <c r="AQ43" s="69" t="str" cm="1">
        <f t="array" ref="AQ43">IF(AQ$1="","",INDEX(Library!$C$1:$HY$183,ROW(AQ43)-2,MATCH(AQ$1,Library!$C$1:$HY$1,0)))</f>
        <v/>
      </c>
      <c r="AR43" s="69" t="str" cm="1">
        <f t="array" ref="AR43">IF(AR$1="","",INDEX(Library!$C$1:$HY$183,ROW(AR43)-2,MATCH(AR$1,Library!$C$1:$HY$1,0)))</f>
        <v/>
      </c>
      <c r="AS43" s="69" t="str" cm="1">
        <f t="array" ref="AS43">IF(AS$1="","",INDEX(Library!$C$1:$HY$183,ROW(AS43)-2,MATCH(AS$1,Library!$C$1:$HY$1,0)))</f>
        <v/>
      </c>
      <c r="AT43" s="69" t="str" cm="1">
        <f t="array" ref="AT43">IF(AT$1="","",INDEX(Library!$C$1:$HY$183,ROW(AT43)-2,MATCH(AT$1,Library!$C$1:$HY$1,0)))</f>
        <v/>
      </c>
      <c r="AU43" s="69" t="str" cm="1">
        <f t="array" ref="AU43">IF(AU$1="","",INDEX(Library!$C$1:$HY$183,ROW(AU43)-2,MATCH(AU$1,Library!$C$1:$HY$1,0)))</f>
        <v/>
      </c>
      <c r="AV43" s="69" t="str" cm="1">
        <f t="array" ref="AV43">IF(AV$1="","",INDEX(Library!$C$1:$HY$183,ROW(AV43)-2,MATCH(AV$1,Library!$C$1:$HY$1,0)))</f>
        <v/>
      </c>
      <c r="AW43" s="69" t="str" cm="1">
        <f t="array" ref="AW43">IF(AW$1="","",INDEX(Library!$C$1:$HY$183,ROW(AW43)-2,MATCH(AW$1,Library!$C$1:$HY$1,0)))</f>
        <v/>
      </c>
      <c r="AX43" s="69" t="str" cm="1">
        <f t="array" ref="AX43">IF(AX$1="","",INDEX(Library!$C$1:$HY$183,ROW(AX43)-2,MATCH(AX$1,Library!$C$1:$HY$1,0)))</f>
        <v/>
      </c>
      <c r="AY43" s="69" t="str" cm="1">
        <f t="array" ref="AY43">IF(AY$1="","",INDEX(Library!$C$1:$HY$183,ROW(AY43)-2,MATCH(AY$1,Library!$C$1:$HY$1,0)))</f>
        <v/>
      </c>
      <c r="AZ43" s="69" t="str" cm="1">
        <f t="array" ref="AZ43">IF(AZ$1="","",INDEX(Library!$C$1:$HY$183,ROW(AZ43)-2,MATCH(AZ$1,Library!$C$1:$HY$1,0)))</f>
        <v/>
      </c>
      <c r="BA43" s="69" t="str" cm="1">
        <f t="array" ref="BA43">IF(BA$1="","",INDEX(Library!$C$1:$HY$183,ROW(BA43)-2,MATCH(BA$1,Library!$C$1:$HY$1,0)))</f>
        <v/>
      </c>
      <c r="BB43" s="69" t="str" cm="1">
        <f t="array" ref="BB43">IF(BB$1="","",INDEX(Library!$C$1:$HY$183,ROW(BB43)-2,MATCH(BB$1,Library!$C$1:$HY$1,0)))</f>
        <v/>
      </c>
      <c r="BC43" s="69" t="str" cm="1">
        <f t="array" ref="BC43">IF(BC$1="","",INDEX(Library!$C$1:$HY$183,ROW(BC43)-2,MATCH(BC$1,Library!$C$1:$HY$1,0)))</f>
        <v/>
      </c>
      <c r="BD43" s="69" t="str" cm="1">
        <f t="array" ref="BD43">IF(BD$1="","",INDEX(Library!$C$1:$HY$183,ROW(BD43)-2,MATCH(BD$1,Library!$C$1:$HY$1,0)))</f>
        <v/>
      </c>
      <c r="BE43" s="69" t="str" cm="1">
        <f t="array" ref="BE43">IF(BE$1="","",INDEX(Library!$C$1:$HY$183,ROW(BE43)-2,MATCH(BE$1,Library!$C$1:$HY$1,0)))</f>
        <v/>
      </c>
      <c r="BF43" s="69" t="str" cm="1">
        <f t="array" ref="BF43">IF(BF$1="","",INDEX(Library!$C$1:$HY$183,ROW(BF43)-2,MATCH(BF$1,Library!$C$1:$HY$1,0)))</f>
        <v/>
      </c>
      <c r="BG43" s="69" t="str" cm="1">
        <f t="array" ref="BG43">IF(BG$1="","",INDEX(Library!$C$1:$HY$183,ROW(BG43)-2,MATCH(BG$1,Library!$C$1:$HY$1,0)))</f>
        <v/>
      </c>
      <c r="BH43" s="69" t="str" cm="1">
        <f t="array" ref="BH43">IF(BH$1="","",INDEX(Library!$C$1:$HY$183,ROW(BH43)-2,MATCH(BH$1,Library!$C$1:$HY$1,0)))</f>
        <v/>
      </c>
      <c r="BI43" s="69" t="str" cm="1">
        <f t="array" ref="BI43">IF(BI$1="","",INDEX(Library!$C$1:$HY$183,ROW(BI43)-2,MATCH(BI$1,Library!$C$1:$HY$1,0)))</f>
        <v/>
      </c>
      <c r="BJ43" s="69" cm="1">
        <f t="array" ref="BJ43">IF(BJ$1="","",INDEX(Library!$C$1:$HY$183,ROW(BJ43)-2,MATCH(BJ$1,Library!$C$1:$HY$1,0)))</f>
        <v>0</v>
      </c>
      <c r="BK43" s="69" cm="1">
        <f t="array" ref="BK43">IF(BK$1="","",INDEX(Library!$C$1:$HY$183,ROW(BK43)-2,MATCH(BK$1,Library!$C$1:$HY$1,0)))</f>
        <v>0</v>
      </c>
      <c r="BL43" s="69" cm="1">
        <f t="array" ref="BL43">IF(BL$1="","",INDEX(Library!$C$1:$HY$183,ROW(BL43)-2,MATCH(BL$1,Library!$C$1:$HY$1,0)))</f>
        <v>0</v>
      </c>
      <c r="BM43" s="69" cm="1">
        <f t="array" ref="BM43">IF(BM$1="","",INDEX(Library!$C$1:$HY$183,ROW(BM43)-2,MATCH(BM$1,Library!$C$1:$HY$1,0)))</f>
        <v>0</v>
      </c>
      <c r="BN43" s="69" cm="1">
        <f t="array" ref="BN43">IF(BN$1="","",INDEX(Library!$C$1:$HY$183,ROW(BN43)-2,MATCH(BN$1,Library!$C$1:$HY$1,0)))</f>
        <v>0</v>
      </c>
      <c r="BO43" s="69" cm="1">
        <f t="array" ref="BO43">IF(BO$1="","",INDEX(Library!$C$1:$HY$183,ROW(BO43)-2,MATCH(BO$1,Library!$C$1:$HY$1,0)))</f>
        <v>0</v>
      </c>
      <c r="BP43" s="69" t="str" cm="1">
        <f t="array" ref="BP43">IF(BP$1="","",INDEX(AF!$C$15:$J$196,ROW(BP43)-3,MATCH(BP$1,AF!$C$4:$J$4,0)))</f>
        <v/>
      </c>
      <c r="BQ43" s="69" t="str" cm="1">
        <f t="array" ref="BQ43">IF(BQ$1="","",INDEX(AF!$C$15:$J$196,ROW(BQ43)-3,MATCH(BQ$1,AF!$C$4:$J$4,0)))</f>
        <v/>
      </c>
      <c r="BR43" s="69" t="str" cm="1">
        <f t="array" ref="BR43">IF(BR$1="","",INDEX(AF!$C$15:$J$196,ROW(BR43)-3,MATCH(BR$1,AF!$C$4:$J$4,0)))</f>
        <v/>
      </c>
      <c r="BS43" s="69" t="str" cm="1">
        <f t="array" ref="BS43">IF(BS$1="","",INDEX(AF!$C$15:$J$196,ROW(BS43)-3,MATCH(BS$1,AF!$C$4:$J$4,0)))</f>
        <v/>
      </c>
      <c r="BT43" s="69" t="str" cm="1">
        <f t="array" ref="BT43">IF(BT$1="","",INDEX(AF!$C$15:$J$196,ROW(BT43)-3,MATCH(BT$1,AF!$C$4:$J$4,0)))</f>
        <v/>
      </c>
      <c r="BU43" s="69" t="str" cm="1">
        <f t="array" ref="BU43">IF(BU$1="","",INDEX(AF!$C$15:$J$196,ROW(BU43)-3,MATCH(BU$1,AF!$C$4:$J$4,0)))</f>
        <v/>
      </c>
      <c r="BV43" s="69" t="str" cm="1">
        <f t="array" ref="BV43">IF(BV$1="","",INDEX(AF!$C$15:$J$196,ROW(BV43)-3,MATCH(BV$1,AF!$C$4:$J$4,0)))</f>
        <v/>
      </c>
      <c r="BW43" s="69" t="str" cm="1">
        <f t="array" ref="BW43">IF(BW$1="","",INDEX(AF!$C$15:$J$196,ROW(BW43)-3,MATCH(BW$1,AF!$C$4:$J$4,0)))</f>
        <v/>
      </c>
      <c r="BX43" s="156">
        <v>0</v>
      </c>
    </row>
    <row r="44" spans="1:76" x14ac:dyDescent="0.25">
      <c r="A44" s="148">
        <v>355523</v>
      </c>
      <c r="B44" s="69" t="str" cm="1">
        <f t="array" ref="B44">IF(B$1="","",INDEX(Library!$C$1:$HY$183,ROW(B44)-2,MATCH(B$1,Library!$C$1:$HY$1,0)))</f>
        <v/>
      </c>
      <c r="C44" s="69" t="str" cm="1">
        <f t="array" ref="C44">IF(C$1="","",INDEX(Library!$C$1:$HY$183,ROW(C44)-2,MATCH(C$1,Library!$C$1:$HY$1,0)))</f>
        <v/>
      </c>
      <c r="D44" s="69" t="str" cm="1">
        <f t="array" ref="D44">IF(D$1="","",INDEX(Library!$C$1:$HY$183,ROW(D44)-2,MATCH(D$1,Library!$C$1:$HY$1,0)))</f>
        <v/>
      </c>
      <c r="E44" s="69" t="str" cm="1">
        <f t="array" ref="E44">IF(E$1="","",INDEX(Library!$C$1:$HY$183,ROW(E44)-2,MATCH(E$1,Library!$C$1:$HY$1,0)))</f>
        <v/>
      </c>
      <c r="F44" s="69" t="str" cm="1">
        <f t="array" ref="F44">IF(F$1="","",INDEX(Library!$C$1:$HY$183,ROW(F44)-2,MATCH(F$1,Library!$C$1:$HY$1,0)))</f>
        <v/>
      </c>
      <c r="G44" s="69" t="str" cm="1">
        <f t="array" ref="G44">IF(G$1="","",INDEX(Library!$C$1:$HY$183,ROW(G44)-2,MATCH(G$1,Library!$C$1:$HY$1,0)))</f>
        <v/>
      </c>
      <c r="H44" s="69" t="str" cm="1">
        <f t="array" ref="H44">IF(H$1="","",INDEX(Library!$C$1:$HY$183,ROW(H44)-2,MATCH(H$1,Library!$C$1:$HY$1,0)))</f>
        <v/>
      </c>
      <c r="I44" s="69" t="str" cm="1">
        <f t="array" ref="I44">IF(I$1="","",INDEX(Library!$C$1:$HY$183,ROW(I44)-2,MATCH(I$1,Library!$C$1:$HY$1,0)))</f>
        <v/>
      </c>
      <c r="J44" s="69" t="str" cm="1">
        <f t="array" ref="J44">IF(J$1="","",INDEX(Library!$C$1:$HY$183,ROW(J44)-2,MATCH(J$1,Library!$C$1:$HY$1,0)))</f>
        <v/>
      </c>
      <c r="K44" s="69" t="str" cm="1">
        <f t="array" ref="K44">IF(K$1="","",INDEX(Library!$C$1:$HY$183,ROW(K44)-2,MATCH(K$1,Library!$C$1:$HY$1,0)))</f>
        <v/>
      </c>
      <c r="L44" s="69" t="str" cm="1">
        <f t="array" ref="L44">IF(L$1="","",INDEX(Library!$C$1:$HY$183,ROW(L44)-2,MATCH(L$1,Library!$C$1:$HY$1,0)))</f>
        <v/>
      </c>
      <c r="M44" s="69" t="str" cm="1">
        <f t="array" ref="M44">IF(M$1="","",INDEX(Library!$C$1:$HY$183,ROW(M44)-2,MATCH(M$1,Library!$C$1:$HY$1,0)))</f>
        <v/>
      </c>
      <c r="N44" s="69" t="str" cm="1">
        <f t="array" ref="N44">IF(N$1="","",INDEX(Library!$C$1:$HY$183,ROW(N44)-2,MATCH(N$1,Library!$C$1:$HY$1,0)))</f>
        <v/>
      </c>
      <c r="O44" s="69" t="str" cm="1">
        <f t="array" ref="O44">IF(O$1="","",INDEX(Library!$C$1:$HY$183,ROW(O44)-2,MATCH(O$1,Library!$C$1:$HY$1,0)))</f>
        <v/>
      </c>
      <c r="P44" s="69" t="str" cm="1">
        <f t="array" ref="P44">IF(P$1="","",INDEX(Library!$C$1:$HY$183,ROW(P44)-2,MATCH(P$1,Library!$C$1:$HY$1,0)))</f>
        <v/>
      </c>
      <c r="Q44" s="69" t="str" cm="1">
        <f t="array" ref="Q44">IF(Q$1="","",INDEX(Library!$C$1:$HY$183,ROW(Q44)-2,MATCH(Q$1,Library!$C$1:$HY$1,0)))</f>
        <v/>
      </c>
      <c r="R44" s="69" t="str" cm="1">
        <f t="array" ref="R44">IF(R$1="","",INDEX(Library!$C$1:$HY$183,ROW(R44)-2,MATCH(R$1,Library!$C$1:$HY$1,0)))</f>
        <v/>
      </c>
      <c r="S44" s="69" t="str" cm="1">
        <f t="array" ref="S44">IF(S$1="","",INDEX(Library!$C$1:$HY$183,ROW(S44)-2,MATCH(S$1,Library!$C$1:$HY$1,0)))</f>
        <v/>
      </c>
      <c r="T44" s="69" t="str" cm="1">
        <f t="array" ref="T44">IF(T$1="","",INDEX(Library!$C$1:$HY$183,ROW(T44)-2,MATCH(T$1,Library!$C$1:$HY$1,0)))</f>
        <v/>
      </c>
      <c r="U44" s="69" t="str" cm="1">
        <f t="array" ref="U44">IF(U$1="","",INDEX(Library!$C$1:$HY$183,ROW(U44)-2,MATCH(U$1,Library!$C$1:$HY$1,0)))</f>
        <v/>
      </c>
      <c r="V44" s="69" t="str" cm="1">
        <f t="array" ref="V44">IF(V$1="","",INDEX(Library!$C$1:$HY$183,ROW(V44)-2,MATCH(V$1,Library!$C$1:$HY$1,0)))</f>
        <v/>
      </c>
      <c r="W44" s="69" t="str" cm="1">
        <f t="array" ref="W44">IF(W$1="","",INDEX(Library!$C$1:$HY$183,ROW(W44)-2,MATCH(W$1,Library!$C$1:$HY$1,0)))</f>
        <v/>
      </c>
      <c r="X44" s="69" t="str" cm="1">
        <f t="array" ref="X44">IF(X$1="","",INDEX(Library!$C$1:$HY$183,ROW(X44)-2,MATCH(X$1,Library!$C$1:$HY$1,0)))</f>
        <v/>
      </c>
      <c r="Y44" s="69" t="str" cm="1">
        <f t="array" ref="Y44">IF(Y$1="","",INDEX(Library!$C$1:$HY$183,ROW(Y44)-2,MATCH(Y$1,Library!$C$1:$HY$1,0)))</f>
        <v/>
      </c>
      <c r="Z44" s="69" t="str" cm="1">
        <f t="array" ref="Z44">IF(Z$1="","",INDEX(Library!$C$1:$HY$183,ROW(Z44)-2,MATCH(Z$1,Library!$C$1:$HY$1,0)))</f>
        <v/>
      </c>
      <c r="AA44" s="69" t="str" cm="1">
        <f t="array" ref="AA44">IF(AA$1="","",INDEX(Library!$C$1:$HY$183,ROW(AA44)-2,MATCH(AA$1,Library!$C$1:$HY$1,0)))</f>
        <v/>
      </c>
      <c r="AB44" s="69" t="str" cm="1">
        <f t="array" ref="AB44">IF(AB$1="","",INDEX(Library!$C$1:$HY$183,ROW(AB44)-2,MATCH(AB$1,Library!$C$1:$HY$1,0)))</f>
        <v/>
      </c>
      <c r="AC44" s="69" t="str" cm="1">
        <f t="array" ref="AC44">IF(AC$1="","",INDEX(Library!$C$1:$HY$183,ROW(AC44)-2,MATCH(AC$1,Library!$C$1:$HY$1,0)))</f>
        <v/>
      </c>
      <c r="AD44" s="69" t="str" cm="1">
        <f t="array" ref="AD44">IF(AD$1="","",INDEX(Library!$C$1:$HY$183,ROW(AD44)-2,MATCH(AD$1,Library!$C$1:$HY$1,0)))</f>
        <v/>
      </c>
      <c r="AE44" s="69" t="str" cm="1">
        <f t="array" ref="AE44">IF(AE$1="","",INDEX(Library!$C$1:$HY$183,ROW(AE44)-2,MATCH(AE$1,Library!$C$1:$HY$1,0)))</f>
        <v/>
      </c>
      <c r="AF44" s="69" t="str" cm="1">
        <f t="array" ref="AF44">IF(AF$1="","",INDEX(Library!$C$1:$HY$183,ROW(AF44)-2,MATCH(AF$1,Library!$C$1:$HY$1,0)))</f>
        <v/>
      </c>
      <c r="AG44" s="69" t="str" cm="1">
        <f t="array" ref="AG44">IF(AG$1="","",INDEX(Library!$C$1:$HY$183,ROW(AG44)-2,MATCH(AG$1,Library!$C$1:$HY$1,0)))</f>
        <v/>
      </c>
      <c r="AH44" s="69" t="str" cm="1">
        <f t="array" ref="AH44">IF(AH$1="","",INDEX(Library!$C$1:$HY$183,ROW(AH44)-2,MATCH(AH$1,Library!$C$1:$HY$1,0)))</f>
        <v/>
      </c>
      <c r="AI44" s="69" t="str" cm="1">
        <f t="array" ref="AI44">IF(AI$1="","",INDEX(Library!$C$1:$HY$183,ROW(AI44)-2,MATCH(AI$1,Library!$C$1:$HY$1,0)))</f>
        <v/>
      </c>
      <c r="AJ44" s="69" t="str" cm="1">
        <f t="array" ref="AJ44">IF(AJ$1="","",INDEX(Library!$C$1:$HY$183,ROW(AJ44)-2,MATCH(AJ$1,Library!$C$1:$HY$1,0)))</f>
        <v/>
      </c>
      <c r="AK44" s="69" t="str" cm="1">
        <f t="array" ref="AK44">IF(AK$1="","",INDEX(Library!$C$1:$HY$183,ROW(AK44)-2,MATCH(AK$1,Library!$C$1:$HY$1,0)))</f>
        <v/>
      </c>
      <c r="AL44" s="69" t="str" cm="1">
        <f t="array" ref="AL44">IF(AL$1="","",INDEX(Library!$C$1:$HY$183,ROW(AL44)-2,MATCH(AL$1,Library!$C$1:$HY$1,0)))</f>
        <v/>
      </c>
      <c r="AM44" s="69" t="str" cm="1">
        <f t="array" ref="AM44">IF(AM$1="","",INDEX(Library!$C$1:$HY$183,ROW(AM44)-2,MATCH(AM$1,Library!$C$1:$HY$1,0)))</f>
        <v/>
      </c>
      <c r="AN44" s="69" t="str" cm="1">
        <f t="array" ref="AN44">IF(AN$1="","",INDEX(Library!$C$1:$HY$183,ROW(AN44)-2,MATCH(AN$1,Library!$C$1:$HY$1,0)))</f>
        <v/>
      </c>
      <c r="AO44" s="69" t="str" cm="1">
        <f t="array" ref="AO44">IF(AO$1="","",INDEX(Library!$C$1:$HY$183,ROW(AO44)-2,MATCH(AO$1,Library!$C$1:$HY$1,0)))</f>
        <v/>
      </c>
      <c r="AP44" s="69" t="str" cm="1">
        <f t="array" ref="AP44">IF(AP$1="","",INDEX(Library!$C$1:$HY$183,ROW(AP44)-2,MATCH(AP$1,Library!$C$1:$HY$1,0)))</f>
        <v/>
      </c>
      <c r="AQ44" s="69" t="str" cm="1">
        <f t="array" ref="AQ44">IF(AQ$1="","",INDEX(Library!$C$1:$HY$183,ROW(AQ44)-2,MATCH(AQ$1,Library!$C$1:$HY$1,0)))</f>
        <v/>
      </c>
      <c r="AR44" s="69" t="str" cm="1">
        <f t="array" ref="AR44">IF(AR$1="","",INDEX(Library!$C$1:$HY$183,ROW(AR44)-2,MATCH(AR$1,Library!$C$1:$HY$1,0)))</f>
        <v/>
      </c>
      <c r="AS44" s="69" t="str" cm="1">
        <f t="array" ref="AS44">IF(AS$1="","",INDEX(Library!$C$1:$HY$183,ROW(AS44)-2,MATCH(AS$1,Library!$C$1:$HY$1,0)))</f>
        <v/>
      </c>
      <c r="AT44" s="69" t="str" cm="1">
        <f t="array" ref="AT44">IF(AT$1="","",INDEX(Library!$C$1:$HY$183,ROW(AT44)-2,MATCH(AT$1,Library!$C$1:$HY$1,0)))</f>
        <v/>
      </c>
      <c r="AU44" s="69" t="str" cm="1">
        <f t="array" ref="AU44">IF(AU$1="","",INDEX(Library!$C$1:$HY$183,ROW(AU44)-2,MATCH(AU$1,Library!$C$1:$HY$1,0)))</f>
        <v/>
      </c>
      <c r="AV44" s="69" t="str" cm="1">
        <f t="array" ref="AV44">IF(AV$1="","",INDEX(Library!$C$1:$HY$183,ROW(AV44)-2,MATCH(AV$1,Library!$C$1:$HY$1,0)))</f>
        <v/>
      </c>
      <c r="AW44" s="69" t="str" cm="1">
        <f t="array" ref="AW44">IF(AW$1="","",INDEX(Library!$C$1:$HY$183,ROW(AW44)-2,MATCH(AW$1,Library!$C$1:$HY$1,0)))</f>
        <v/>
      </c>
      <c r="AX44" s="69" t="str" cm="1">
        <f t="array" ref="AX44">IF(AX$1="","",INDEX(Library!$C$1:$HY$183,ROW(AX44)-2,MATCH(AX$1,Library!$C$1:$HY$1,0)))</f>
        <v/>
      </c>
      <c r="AY44" s="69" t="str" cm="1">
        <f t="array" ref="AY44">IF(AY$1="","",INDEX(Library!$C$1:$HY$183,ROW(AY44)-2,MATCH(AY$1,Library!$C$1:$HY$1,0)))</f>
        <v/>
      </c>
      <c r="AZ44" s="69" t="str" cm="1">
        <f t="array" ref="AZ44">IF(AZ$1="","",INDEX(Library!$C$1:$HY$183,ROW(AZ44)-2,MATCH(AZ$1,Library!$C$1:$HY$1,0)))</f>
        <v/>
      </c>
      <c r="BA44" s="69" t="str" cm="1">
        <f t="array" ref="BA44">IF(BA$1="","",INDEX(Library!$C$1:$HY$183,ROW(BA44)-2,MATCH(BA$1,Library!$C$1:$HY$1,0)))</f>
        <v/>
      </c>
      <c r="BB44" s="69" t="str" cm="1">
        <f t="array" ref="BB44">IF(BB$1="","",INDEX(Library!$C$1:$HY$183,ROW(BB44)-2,MATCH(BB$1,Library!$C$1:$HY$1,0)))</f>
        <v/>
      </c>
      <c r="BC44" s="69" t="str" cm="1">
        <f t="array" ref="BC44">IF(BC$1="","",INDEX(Library!$C$1:$HY$183,ROW(BC44)-2,MATCH(BC$1,Library!$C$1:$HY$1,0)))</f>
        <v/>
      </c>
      <c r="BD44" s="69" t="str" cm="1">
        <f t="array" ref="BD44">IF(BD$1="","",INDEX(Library!$C$1:$HY$183,ROW(BD44)-2,MATCH(BD$1,Library!$C$1:$HY$1,0)))</f>
        <v/>
      </c>
      <c r="BE44" s="69" t="str" cm="1">
        <f t="array" ref="BE44">IF(BE$1="","",INDEX(Library!$C$1:$HY$183,ROW(BE44)-2,MATCH(BE$1,Library!$C$1:$HY$1,0)))</f>
        <v/>
      </c>
      <c r="BF44" s="69" t="str" cm="1">
        <f t="array" ref="BF44">IF(BF$1="","",INDEX(Library!$C$1:$HY$183,ROW(BF44)-2,MATCH(BF$1,Library!$C$1:$HY$1,0)))</f>
        <v/>
      </c>
      <c r="BG44" s="69" t="str" cm="1">
        <f t="array" ref="BG44">IF(BG$1="","",INDEX(Library!$C$1:$HY$183,ROW(BG44)-2,MATCH(BG$1,Library!$C$1:$HY$1,0)))</f>
        <v/>
      </c>
      <c r="BH44" s="69" t="str" cm="1">
        <f t="array" ref="BH44">IF(BH$1="","",INDEX(Library!$C$1:$HY$183,ROW(BH44)-2,MATCH(BH$1,Library!$C$1:$HY$1,0)))</f>
        <v/>
      </c>
      <c r="BI44" s="69" t="str" cm="1">
        <f t="array" ref="BI44">IF(BI$1="","",INDEX(Library!$C$1:$HY$183,ROW(BI44)-2,MATCH(BI$1,Library!$C$1:$HY$1,0)))</f>
        <v/>
      </c>
      <c r="BJ44" s="69" cm="1">
        <f t="array" ref="BJ44">IF(BJ$1="","",INDEX(Library!$C$1:$HY$183,ROW(BJ44)-2,MATCH(BJ$1,Library!$C$1:$HY$1,0)))</f>
        <v>0</v>
      </c>
      <c r="BK44" s="69" cm="1">
        <f t="array" ref="BK44">IF(BK$1="","",INDEX(Library!$C$1:$HY$183,ROW(BK44)-2,MATCH(BK$1,Library!$C$1:$HY$1,0)))</f>
        <v>0</v>
      </c>
      <c r="BL44" s="69" cm="1">
        <f t="array" ref="BL44">IF(BL$1="","",INDEX(Library!$C$1:$HY$183,ROW(BL44)-2,MATCH(BL$1,Library!$C$1:$HY$1,0)))</f>
        <v>0</v>
      </c>
      <c r="BM44" s="69" cm="1">
        <f t="array" ref="BM44">IF(BM$1="","",INDEX(Library!$C$1:$HY$183,ROW(BM44)-2,MATCH(BM$1,Library!$C$1:$HY$1,0)))</f>
        <v>0</v>
      </c>
      <c r="BN44" s="69" cm="1">
        <f t="array" ref="BN44">IF(BN$1="","",INDEX(Library!$C$1:$HY$183,ROW(BN44)-2,MATCH(BN$1,Library!$C$1:$HY$1,0)))</f>
        <v>0</v>
      </c>
      <c r="BO44" s="69" cm="1">
        <f t="array" ref="BO44">IF(BO$1="","",INDEX(Library!$C$1:$HY$183,ROW(BO44)-2,MATCH(BO$1,Library!$C$1:$HY$1,0)))</f>
        <v>0</v>
      </c>
      <c r="BP44" s="69" t="str" cm="1">
        <f t="array" ref="BP44">IF(BP$1="","",INDEX(AF!$C$15:$J$196,ROW(BP44)-3,MATCH(BP$1,AF!$C$4:$J$4,0)))</f>
        <v/>
      </c>
      <c r="BQ44" s="69" t="str" cm="1">
        <f t="array" ref="BQ44">IF(BQ$1="","",INDEX(AF!$C$15:$J$196,ROW(BQ44)-3,MATCH(BQ$1,AF!$C$4:$J$4,0)))</f>
        <v/>
      </c>
      <c r="BR44" s="69" t="str" cm="1">
        <f t="array" ref="BR44">IF(BR$1="","",INDEX(AF!$C$15:$J$196,ROW(BR44)-3,MATCH(BR$1,AF!$C$4:$J$4,0)))</f>
        <v/>
      </c>
      <c r="BS44" s="69" t="str" cm="1">
        <f t="array" ref="BS44">IF(BS$1="","",INDEX(AF!$C$15:$J$196,ROW(BS44)-3,MATCH(BS$1,AF!$C$4:$J$4,0)))</f>
        <v/>
      </c>
      <c r="BT44" s="69" t="str" cm="1">
        <f t="array" ref="BT44">IF(BT$1="","",INDEX(AF!$C$15:$J$196,ROW(BT44)-3,MATCH(BT$1,AF!$C$4:$J$4,0)))</f>
        <v/>
      </c>
      <c r="BU44" s="69" t="str" cm="1">
        <f t="array" ref="BU44">IF(BU$1="","",INDEX(AF!$C$15:$J$196,ROW(BU44)-3,MATCH(BU$1,AF!$C$4:$J$4,0)))</f>
        <v/>
      </c>
      <c r="BV44" s="69" t="str" cm="1">
        <f t="array" ref="BV44">IF(BV$1="","",INDEX(AF!$C$15:$J$196,ROW(BV44)-3,MATCH(BV$1,AF!$C$4:$J$4,0)))</f>
        <v/>
      </c>
      <c r="BW44" s="69" t="str" cm="1">
        <f t="array" ref="BW44">IF(BW$1="","",INDEX(AF!$C$15:$J$196,ROW(BW44)-3,MATCH(BW$1,AF!$C$4:$J$4,0)))</f>
        <v/>
      </c>
      <c r="BX44" s="156">
        <v>0</v>
      </c>
    </row>
    <row r="45" spans="1:76" x14ac:dyDescent="0.25">
      <c r="A45" s="148">
        <v>355535</v>
      </c>
      <c r="B45" s="69" t="str" cm="1">
        <f t="array" ref="B45">IF(B$1="","",INDEX(Library!$C$1:$HY$183,ROW(B45)-2,MATCH(B$1,Library!$C$1:$HY$1,0)))</f>
        <v/>
      </c>
      <c r="C45" s="69" t="str" cm="1">
        <f t="array" ref="C45">IF(C$1="","",INDEX(Library!$C$1:$HY$183,ROW(C45)-2,MATCH(C$1,Library!$C$1:$HY$1,0)))</f>
        <v/>
      </c>
      <c r="D45" s="69" t="str" cm="1">
        <f t="array" ref="D45">IF(D$1="","",INDEX(Library!$C$1:$HY$183,ROW(D45)-2,MATCH(D$1,Library!$C$1:$HY$1,0)))</f>
        <v/>
      </c>
      <c r="E45" s="69" t="str" cm="1">
        <f t="array" ref="E45">IF(E$1="","",INDEX(Library!$C$1:$HY$183,ROW(E45)-2,MATCH(E$1,Library!$C$1:$HY$1,0)))</f>
        <v/>
      </c>
      <c r="F45" s="69" t="str" cm="1">
        <f t="array" ref="F45">IF(F$1="","",INDEX(Library!$C$1:$HY$183,ROW(F45)-2,MATCH(F$1,Library!$C$1:$HY$1,0)))</f>
        <v/>
      </c>
      <c r="G45" s="69" t="str" cm="1">
        <f t="array" ref="G45">IF(G$1="","",INDEX(Library!$C$1:$HY$183,ROW(G45)-2,MATCH(G$1,Library!$C$1:$HY$1,0)))</f>
        <v/>
      </c>
      <c r="H45" s="69" t="str" cm="1">
        <f t="array" ref="H45">IF(H$1="","",INDEX(Library!$C$1:$HY$183,ROW(H45)-2,MATCH(H$1,Library!$C$1:$HY$1,0)))</f>
        <v/>
      </c>
      <c r="I45" s="69" t="str" cm="1">
        <f t="array" ref="I45">IF(I$1="","",INDEX(Library!$C$1:$HY$183,ROW(I45)-2,MATCH(I$1,Library!$C$1:$HY$1,0)))</f>
        <v/>
      </c>
      <c r="J45" s="69" t="str" cm="1">
        <f t="array" ref="J45">IF(J$1="","",INDEX(Library!$C$1:$HY$183,ROW(J45)-2,MATCH(J$1,Library!$C$1:$HY$1,0)))</f>
        <v/>
      </c>
      <c r="K45" s="69" t="str" cm="1">
        <f t="array" ref="K45">IF(K$1="","",INDEX(Library!$C$1:$HY$183,ROW(K45)-2,MATCH(K$1,Library!$C$1:$HY$1,0)))</f>
        <v/>
      </c>
      <c r="L45" s="69" t="str" cm="1">
        <f t="array" ref="L45">IF(L$1="","",INDEX(Library!$C$1:$HY$183,ROW(L45)-2,MATCH(L$1,Library!$C$1:$HY$1,0)))</f>
        <v/>
      </c>
      <c r="M45" s="69" t="str" cm="1">
        <f t="array" ref="M45">IF(M$1="","",INDEX(Library!$C$1:$HY$183,ROW(M45)-2,MATCH(M$1,Library!$C$1:$HY$1,0)))</f>
        <v/>
      </c>
      <c r="N45" s="69" t="str" cm="1">
        <f t="array" ref="N45">IF(N$1="","",INDEX(Library!$C$1:$HY$183,ROW(N45)-2,MATCH(N$1,Library!$C$1:$HY$1,0)))</f>
        <v/>
      </c>
      <c r="O45" s="69" t="str" cm="1">
        <f t="array" ref="O45">IF(O$1="","",INDEX(Library!$C$1:$HY$183,ROW(O45)-2,MATCH(O$1,Library!$C$1:$HY$1,0)))</f>
        <v/>
      </c>
      <c r="P45" s="69" t="str" cm="1">
        <f t="array" ref="P45">IF(P$1="","",INDEX(Library!$C$1:$HY$183,ROW(P45)-2,MATCH(P$1,Library!$C$1:$HY$1,0)))</f>
        <v/>
      </c>
      <c r="Q45" s="69" t="str" cm="1">
        <f t="array" ref="Q45">IF(Q$1="","",INDEX(Library!$C$1:$HY$183,ROW(Q45)-2,MATCH(Q$1,Library!$C$1:$HY$1,0)))</f>
        <v/>
      </c>
      <c r="R45" s="69" t="str" cm="1">
        <f t="array" ref="R45">IF(R$1="","",INDEX(Library!$C$1:$HY$183,ROW(R45)-2,MATCH(R$1,Library!$C$1:$HY$1,0)))</f>
        <v/>
      </c>
      <c r="S45" s="69" t="str" cm="1">
        <f t="array" ref="S45">IF(S$1="","",INDEX(Library!$C$1:$HY$183,ROW(S45)-2,MATCH(S$1,Library!$C$1:$HY$1,0)))</f>
        <v/>
      </c>
      <c r="T45" s="69" t="str" cm="1">
        <f t="array" ref="T45">IF(T$1="","",INDEX(Library!$C$1:$HY$183,ROW(T45)-2,MATCH(T$1,Library!$C$1:$HY$1,0)))</f>
        <v/>
      </c>
      <c r="U45" s="69" t="str" cm="1">
        <f t="array" ref="U45">IF(U$1="","",INDEX(Library!$C$1:$HY$183,ROW(U45)-2,MATCH(U$1,Library!$C$1:$HY$1,0)))</f>
        <v/>
      </c>
      <c r="V45" s="69" t="str" cm="1">
        <f t="array" ref="V45">IF(V$1="","",INDEX(Library!$C$1:$HY$183,ROW(V45)-2,MATCH(V$1,Library!$C$1:$HY$1,0)))</f>
        <v/>
      </c>
      <c r="W45" s="69" t="str" cm="1">
        <f t="array" ref="W45">IF(W$1="","",INDEX(Library!$C$1:$HY$183,ROW(W45)-2,MATCH(W$1,Library!$C$1:$HY$1,0)))</f>
        <v/>
      </c>
      <c r="X45" s="69" t="str" cm="1">
        <f t="array" ref="X45">IF(X$1="","",INDEX(Library!$C$1:$HY$183,ROW(X45)-2,MATCH(X$1,Library!$C$1:$HY$1,0)))</f>
        <v/>
      </c>
      <c r="Y45" s="69" t="str" cm="1">
        <f t="array" ref="Y45">IF(Y$1="","",INDEX(Library!$C$1:$HY$183,ROW(Y45)-2,MATCH(Y$1,Library!$C$1:$HY$1,0)))</f>
        <v/>
      </c>
      <c r="Z45" s="69" t="str" cm="1">
        <f t="array" ref="Z45">IF(Z$1="","",INDEX(Library!$C$1:$HY$183,ROW(Z45)-2,MATCH(Z$1,Library!$C$1:$HY$1,0)))</f>
        <v/>
      </c>
      <c r="AA45" s="69" t="str" cm="1">
        <f t="array" ref="AA45">IF(AA$1="","",INDEX(Library!$C$1:$HY$183,ROW(AA45)-2,MATCH(AA$1,Library!$C$1:$HY$1,0)))</f>
        <v/>
      </c>
      <c r="AB45" s="69" t="str" cm="1">
        <f t="array" ref="AB45">IF(AB$1="","",INDEX(Library!$C$1:$HY$183,ROW(AB45)-2,MATCH(AB$1,Library!$C$1:$HY$1,0)))</f>
        <v/>
      </c>
      <c r="AC45" s="69" t="str" cm="1">
        <f t="array" ref="AC45">IF(AC$1="","",INDEX(Library!$C$1:$HY$183,ROW(AC45)-2,MATCH(AC$1,Library!$C$1:$HY$1,0)))</f>
        <v/>
      </c>
      <c r="AD45" s="69" t="str" cm="1">
        <f t="array" ref="AD45">IF(AD$1="","",INDEX(Library!$C$1:$HY$183,ROW(AD45)-2,MATCH(AD$1,Library!$C$1:$HY$1,0)))</f>
        <v/>
      </c>
      <c r="AE45" s="69" t="str" cm="1">
        <f t="array" ref="AE45">IF(AE$1="","",INDEX(Library!$C$1:$HY$183,ROW(AE45)-2,MATCH(AE$1,Library!$C$1:$HY$1,0)))</f>
        <v/>
      </c>
      <c r="AF45" s="69" t="str" cm="1">
        <f t="array" ref="AF45">IF(AF$1="","",INDEX(Library!$C$1:$HY$183,ROW(AF45)-2,MATCH(AF$1,Library!$C$1:$HY$1,0)))</f>
        <v/>
      </c>
      <c r="AG45" s="69" t="str" cm="1">
        <f t="array" ref="AG45">IF(AG$1="","",INDEX(Library!$C$1:$HY$183,ROW(AG45)-2,MATCH(AG$1,Library!$C$1:$HY$1,0)))</f>
        <v/>
      </c>
      <c r="AH45" s="69" t="str" cm="1">
        <f t="array" ref="AH45">IF(AH$1="","",INDEX(Library!$C$1:$HY$183,ROW(AH45)-2,MATCH(AH$1,Library!$C$1:$HY$1,0)))</f>
        <v/>
      </c>
      <c r="AI45" s="69" t="str" cm="1">
        <f t="array" ref="AI45">IF(AI$1="","",INDEX(Library!$C$1:$HY$183,ROW(AI45)-2,MATCH(AI$1,Library!$C$1:$HY$1,0)))</f>
        <v/>
      </c>
      <c r="AJ45" s="69" t="str" cm="1">
        <f t="array" ref="AJ45">IF(AJ$1="","",INDEX(Library!$C$1:$HY$183,ROW(AJ45)-2,MATCH(AJ$1,Library!$C$1:$HY$1,0)))</f>
        <v/>
      </c>
      <c r="AK45" s="69" t="str" cm="1">
        <f t="array" ref="AK45">IF(AK$1="","",INDEX(Library!$C$1:$HY$183,ROW(AK45)-2,MATCH(AK$1,Library!$C$1:$HY$1,0)))</f>
        <v/>
      </c>
      <c r="AL45" s="69" t="str" cm="1">
        <f t="array" ref="AL45">IF(AL$1="","",INDEX(Library!$C$1:$HY$183,ROW(AL45)-2,MATCH(AL$1,Library!$C$1:$HY$1,0)))</f>
        <v/>
      </c>
      <c r="AM45" s="69" t="str" cm="1">
        <f t="array" ref="AM45">IF(AM$1="","",INDEX(Library!$C$1:$HY$183,ROW(AM45)-2,MATCH(AM$1,Library!$C$1:$HY$1,0)))</f>
        <v/>
      </c>
      <c r="AN45" s="69" t="str" cm="1">
        <f t="array" ref="AN45">IF(AN$1="","",INDEX(Library!$C$1:$HY$183,ROW(AN45)-2,MATCH(AN$1,Library!$C$1:$HY$1,0)))</f>
        <v/>
      </c>
      <c r="AO45" s="69" t="str" cm="1">
        <f t="array" ref="AO45">IF(AO$1="","",INDEX(Library!$C$1:$HY$183,ROW(AO45)-2,MATCH(AO$1,Library!$C$1:$HY$1,0)))</f>
        <v/>
      </c>
      <c r="AP45" s="69" t="str" cm="1">
        <f t="array" ref="AP45">IF(AP$1="","",INDEX(Library!$C$1:$HY$183,ROW(AP45)-2,MATCH(AP$1,Library!$C$1:$HY$1,0)))</f>
        <v/>
      </c>
      <c r="AQ45" s="69" t="str" cm="1">
        <f t="array" ref="AQ45">IF(AQ$1="","",INDEX(Library!$C$1:$HY$183,ROW(AQ45)-2,MATCH(AQ$1,Library!$C$1:$HY$1,0)))</f>
        <v/>
      </c>
      <c r="AR45" s="69" t="str" cm="1">
        <f t="array" ref="AR45">IF(AR$1="","",INDEX(Library!$C$1:$HY$183,ROW(AR45)-2,MATCH(AR$1,Library!$C$1:$HY$1,0)))</f>
        <v/>
      </c>
      <c r="AS45" s="69" t="str" cm="1">
        <f t="array" ref="AS45">IF(AS$1="","",INDEX(Library!$C$1:$HY$183,ROW(AS45)-2,MATCH(AS$1,Library!$C$1:$HY$1,0)))</f>
        <v/>
      </c>
      <c r="AT45" s="69" t="str" cm="1">
        <f t="array" ref="AT45">IF(AT$1="","",INDEX(Library!$C$1:$HY$183,ROW(AT45)-2,MATCH(AT$1,Library!$C$1:$HY$1,0)))</f>
        <v/>
      </c>
      <c r="AU45" s="69" t="str" cm="1">
        <f t="array" ref="AU45">IF(AU$1="","",INDEX(Library!$C$1:$HY$183,ROW(AU45)-2,MATCH(AU$1,Library!$C$1:$HY$1,0)))</f>
        <v/>
      </c>
      <c r="AV45" s="69" t="str" cm="1">
        <f t="array" ref="AV45">IF(AV$1="","",INDEX(Library!$C$1:$HY$183,ROW(AV45)-2,MATCH(AV$1,Library!$C$1:$HY$1,0)))</f>
        <v/>
      </c>
      <c r="AW45" s="69" t="str" cm="1">
        <f t="array" ref="AW45">IF(AW$1="","",INDEX(Library!$C$1:$HY$183,ROW(AW45)-2,MATCH(AW$1,Library!$C$1:$HY$1,0)))</f>
        <v/>
      </c>
      <c r="AX45" s="69" t="str" cm="1">
        <f t="array" ref="AX45">IF(AX$1="","",INDEX(Library!$C$1:$HY$183,ROW(AX45)-2,MATCH(AX$1,Library!$C$1:$HY$1,0)))</f>
        <v/>
      </c>
      <c r="AY45" s="69" t="str" cm="1">
        <f t="array" ref="AY45">IF(AY$1="","",INDEX(Library!$C$1:$HY$183,ROW(AY45)-2,MATCH(AY$1,Library!$C$1:$HY$1,0)))</f>
        <v/>
      </c>
      <c r="AZ45" s="69" t="str" cm="1">
        <f t="array" ref="AZ45">IF(AZ$1="","",INDEX(Library!$C$1:$HY$183,ROW(AZ45)-2,MATCH(AZ$1,Library!$C$1:$HY$1,0)))</f>
        <v/>
      </c>
      <c r="BA45" s="69" t="str" cm="1">
        <f t="array" ref="BA45">IF(BA$1="","",INDEX(Library!$C$1:$HY$183,ROW(BA45)-2,MATCH(BA$1,Library!$C$1:$HY$1,0)))</f>
        <v/>
      </c>
      <c r="BB45" s="69" t="str" cm="1">
        <f t="array" ref="BB45">IF(BB$1="","",INDEX(Library!$C$1:$HY$183,ROW(BB45)-2,MATCH(BB$1,Library!$C$1:$HY$1,0)))</f>
        <v/>
      </c>
      <c r="BC45" s="69" t="str" cm="1">
        <f t="array" ref="BC45">IF(BC$1="","",INDEX(Library!$C$1:$HY$183,ROW(BC45)-2,MATCH(BC$1,Library!$C$1:$HY$1,0)))</f>
        <v/>
      </c>
      <c r="BD45" s="69" t="str" cm="1">
        <f t="array" ref="BD45">IF(BD$1="","",INDEX(Library!$C$1:$HY$183,ROW(BD45)-2,MATCH(BD$1,Library!$C$1:$HY$1,0)))</f>
        <v/>
      </c>
      <c r="BE45" s="69" t="str" cm="1">
        <f t="array" ref="BE45">IF(BE$1="","",INDEX(Library!$C$1:$HY$183,ROW(BE45)-2,MATCH(BE$1,Library!$C$1:$HY$1,0)))</f>
        <v/>
      </c>
      <c r="BF45" s="69" t="str" cm="1">
        <f t="array" ref="BF45">IF(BF$1="","",INDEX(Library!$C$1:$HY$183,ROW(BF45)-2,MATCH(BF$1,Library!$C$1:$HY$1,0)))</f>
        <v/>
      </c>
      <c r="BG45" s="69" t="str" cm="1">
        <f t="array" ref="BG45">IF(BG$1="","",INDEX(Library!$C$1:$HY$183,ROW(BG45)-2,MATCH(BG$1,Library!$C$1:$HY$1,0)))</f>
        <v/>
      </c>
      <c r="BH45" s="69" t="str" cm="1">
        <f t="array" ref="BH45">IF(BH$1="","",INDEX(Library!$C$1:$HY$183,ROW(BH45)-2,MATCH(BH$1,Library!$C$1:$HY$1,0)))</f>
        <v/>
      </c>
      <c r="BI45" s="69" t="str" cm="1">
        <f t="array" ref="BI45">IF(BI$1="","",INDEX(Library!$C$1:$HY$183,ROW(BI45)-2,MATCH(BI$1,Library!$C$1:$HY$1,0)))</f>
        <v/>
      </c>
      <c r="BJ45" s="69" cm="1">
        <f t="array" ref="BJ45">IF(BJ$1="","",INDEX(Library!$C$1:$HY$183,ROW(BJ45)-2,MATCH(BJ$1,Library!$C$1:$HY$1,0)))</f>
        <v>0</v>
      </c>
      <c r="BK45" s="69" cm="1">
        <f t="array" ref="BK45">IF(BK$1="","",INDEX(Library!$C$1:$HY$183,ROW(BK45)-2,MATCH(BK$1,Library!$C$1:$HY$1,0)))</f>
        <v>0</v>
      </c>
      <c r="BL45" s="69" cm="1">
        <f t="array" ref="BL45">IF(BL$1="","",INDEX(Library!$C$1:$HY$183,ROW(BL45)-2,MATCH(BL$1,Library!$C$1:$HY$1,0)))</f>
        <v>0</v>
      </c>
      <c r="BM45" s="69" cm="1">
        <f t="array" ref="BM45">IF(BM$1="","",INDEX(Library!$C$1:$HY$183,ROW(BM45)-2,MATCH(BM$1,Library!$C$1:$HY$1,0)))</f>
        <v>0</v>
      </c>
      <c r="BN45" s="69" cm="1">
        <f t="array" ref="BN45">IF(BN$1="","",INDEX(Library!$C$1:$HY$183,ROW(BN45)-2,MATCH(BN$1,Library!$C$1:$HY$1,0)))</f>
        <v>0</v>
      </c>
      <c r="BO45" s="69" cm="1">
        <f t="array" ref="BO45">IF(BO$1="","",INDEX(Library!$C$1:$HY$183,ROW(BO45)-2,MATCH(BO$1,Library!$C$1:$HY$1,0)))</f>
        <v>0</v>
      </c>
      <c r="BP45" s="69" t="str" cm="1">
        <f t="array" ref="BP45">IF(BP$1="","",INDEX(AF!$C$15:$J$196,ROW(BP45)-3,MATCH(BP$1,AF!$C$4:$J$4,0)))</f>
        <v/>
      </c>
      <c r="BQ45" s="69" t="str" cm="1">
        <f t="array" ref="BQ45">IF(BQ$1="","",INDEX(AF!$C$15:$J$196,ROW(BQ45)-3,MATCH(BQ$1,AF!$C$4:$J$4,0)))</f>
        <v/>
      </c>
      <c r="BR45" s="69" t="str" cm="1">
        <f t="array" ref="BR45">IF(BR$1="","",INDEX(AF!$C$15:$J$196,ROW(BR45)-3,MATCH(BR$1,AF!$C$4:$J$4,0)))</f>
        <v/>
      </c>
      <c r="BS45" s="69" t="str" cm="1">
        <f t="array" ref="BS45">IF(BS$1="","",INDEX(AF!$C$15:$J$196,ROW(BS45)-3,MATCH(BS$1,AF!$C$4:$J$4,0)))</f>
        <v/>
      </c>
      <c r="BT45" s="69" t="str" cm="1">
        <f t="array" ref="BT45">IF(BT$1="","",INDEX(AF!$C$15:$J$196,ROW(BT45)-3,MATCH(BT$1,AF!$C$4:$J$4,0)))</f>
        <v/>
      </c>
      <c r="BU45" s="69" t="str" cm="1">
        <f t="array" ref="BU45">IF(BU$1="","",INDEX(AF!$C$15:$J$196,ROW(BU45)-3,MATCH(BU$1,AF!$C$4:$J$4,0)))</f>
        <v/>
      </c>
      <c r="BV45" s="69" t="str" cm="1">
        <f t="array" ref="BV45">IF(BV$1="","",INDEX(AF!$C$15:$J$196,ROW(BV45)-3,MATCH(BV$1,AF!$C$4:$J$4,0)))</f>
        <v/>
      </c>
      <c r="BW45" s="69" t="str" cm="1">
        <f t="array" ref="BW45">IF(BW$1="","",INDEX(AF!$C$15:$J$196,ROW(BW45)-3,MATCH(BW$1,AF!$C$4:$J$4,0)))</f>
        <v/>
      </c>
      <c r="BX45" s="156">
        <v>0</v>
      </c>
    </row>
    <row r="46" spans="1:76" x14ac:dyDescent="0.25">
      <c r="A46" s="148">
        <v>355547</v>
      </c>
      <c r="B46" s="69" t="str" cm="1">
        <f t="array" ref="B46">IF(B$1="","",INDEX(Library!$C$1:$HY$183,ROW(B46)-2,MATCH(B$1,Library!$C$1:$HY$1,0)))</f>
        <v/>
      </c>
      <c r="C46" s="69" t="str" cm="1">
        <f t="array" ref="C46">IF(C$1="","",INDEX(Library!$C$1:$HY$183,ROW(C46)-2,MATCH(C$1,Library!$C$1:$HY$1,0)))</f>
        <v/>
      </c>
      <c r="D46" s="69" t="str" cm="1">
        <f t="array" ref="D46">IF(D$1="","",INDEX(Library!$C$1:$HY$183,ROW(D46)-2,MATCH(D$1,Library!$C$1:$HY$1,0)))</f>
        <v/>
      </c>
      <c r="E46" s="69" t="str" cm="1">
        <f t="array" ref="E46">IF(E$1="","",INDEX(Library!$C$1:$HY$183,ROW(E46)-2,MATCH(E$1,Library!$C$1:$HY$1,0)))</f>
        <v/>
      </c>
      <c r="F46" s="69" t="str" cm="1">
        <f t="array" ref="F46">IF(F$1="","",INDEX(Library!$C$1:$HY$183,ROW(F46)-2,MATCH(F$1,Library!$C$1:$HY$1,0)))</f>
        <v/>
      </c>
      <c r="G46" s="69" t="str" cm="1">
        <f t="array" ref="G46">IF(G$1="","",INDEX(Library!$C$1:$HY$183,ROW(G46)-2,MATCH(G$1,Library!$C$1:$HY$1,0)))</f>
        <v/>
      </c>
      <c r="H46" s="69" t="str" cm="1">
        <f t="array" ref="H46">IF(H$1="","",INDEX(Library!$C$1:$HY$183,ROW(H46)-2,MATCH(H$1,Library!$C$1:$HY$1,0)))</f>
        <v/>
      </c>
      <c r="I46" s="69" t="str" cm="1">
        <f t="array" ref="I46">IF(I$1="","",INDEX(Library!$C$1:$HY$183,ROW(I46)-2,MATCH(I$1,Library!$C$1:$HY$1,0)))</f>
        <v/>
      </c>
      <c r="J46" s="69" t="str" cm="1">
        <f t="array" ref="J46">IF(J$1="","",INDEX(Library!$C$1:$HY$183,ROW(J46)-2,MATCH(J$1,Library!$C$1:$HY$1,0)))</f>
        <v/>
      </c>
      <c r="K46" s="69" t="str" cm="1">
        <f t="array" ref="K46">IF(K$1="","",INDEX(Library!$C$1:$HY$183,ROW(K46)-2,MATCH(K$1,Library!$C$1:$HY$1,0)))</f>
        <v/>
      </c>
      <c r="L46" s="69" t="str" cm="1">
        <f t="array" ref="L46">IF(L$1="","",INDEX(Library!$C$1:$HY$183,ROW(L46)-2,MATCH(L$1,Library!$C$1:$HY$1,0)))</f>
        <v/>
      </c>
      <c r="M46" s="69" t="str" cm="1">
        <f t="array" ref="M46">IF(M$1="","",INDEX(Library!$C$1:$HY$183,ROW(M46)-2,MATCH(M$1,Library!$C$1:$HY$1,0)))</f>
        <v/>
      </c>
      <c r="N46" s="69" t="str" cm="1">
        <f t="array" ref="N46">IF(N$1="","",INDEX(Library!$C$1:$HY$183,ROW(N46)-2,MATCH(N$1,Library!$C$1:$HY$1,0)))</f>
        <v/>
      </c>
      <c r="O46" s="69" t="str" cm="1">
        <f t="array" ref="O46">IF(O$1="","",INDEX(Library!$C$1:$HY$183,ROW(O46)-2,MATCH(O$1,Library!$C$1:$HY$1,0)))</f>
        <v/>
      </c>
      <c r="P46" s="69" t="str" cm="1">
        <f t="array" ref="P46">IF(P$1="","",INDEX(Library!$C$1:$HY$183,ROW(P46)-2,MATCH(P$1,Library!$C$1:$HY$1,0)))</f>
        <v/>
      </c>
      <c r="Q46" s="69" t="str" cm="1">
        <f t="array" ref="Q46">IF(Q$1="","",INDEX(Library!$C$1:$HY$183,ROW(Q46)-2,MATCH(Q$1,Library!$C$1:$HY$1,0)))</f>
        <v/>
      </c>
      <c r="R46" s="69" t="str" cm="1">
        <f t="array" ref="R46">IF(R$1="","",INDEX(Library!$C$1:$HY$183,ROW(R46)-2,MATCH(R$1,Library!$C$1:$HY$1,0)))</f>
        <v/>
      </c>
      <c r="S46" s="69" t="str" cm="1">
        <f t="array" ref="S46">IF(S$1="","",INDEX(Library!$C$1:$HY$183,ROW(S46)-2,MATCH(S$1,Library!$C$1:$HY$1,0)))</f>
        <v/>
      </c>
      <c r="T46" s="69" t="str" cm="1">
        <f t="array" ref="T46">IF(T$1="","",INDEX(Library!$C$1:$HY$183,ROW(T46)-2,MATCH(T$1,Library!$C$1:$HY$1,0)))</f>
        <v/>
      </c>
      <c r="U46" s="69" t="str" cm="1">
        <f t="array" ref="U46">IF(U$1="","",INDEX(Library!$C$1:$HY$183,ROW(U46)-2,MATCH(U$1,Library!$C$1:$HY$1,0)))</f>
        <v/>
      </c>
      <c r="V46" s="69" t="str" cm="1">
        <f t="array" ref="V46">IF(V$1="","",INDEX(Library!$C$1:$HY$183,ROW(V46)-2,MATCH(V$1,Library!$C$1:$HY$1,0)))</f>
        <v/>
      </c>
      <c r="W46" s="69" t="str" cm="1">
        <f t="array" ref="W46">IF(W$1="","",INDEX(Library!$C$1:$HY$183,ROW(W46)-2,MATCH(W$1,Library!$C$1:$HY$1,0)))</f>
        <v/>
      </c>
      <c r="X46" s="69" t="str" cm="1">
        <f t="array" ref="X46">IF(X$1="","",INDEX(Library!$C$1:$HY$183,ROW(X46)-2,MATCH(X$1,Library!$C$1:$HY$1,0)))</f>
        <v/>
      </c>
      <c r="Y46" s="69" t="str" cm="1">
        <f t="array" ref="Y46">IF(Y$1="","",INDEX(Library!$C$1:$HY$183,ROW(Y46)-2,MATCH(Y$1,Library!$C$1:$HY$1,0)))</f>
        <v/>
      </c>
      <c r="Z46" s="69" t="str" cm="1">
        <f t="array" ref="Z46">IF(Z$1="","",INDEX(Library!$C$1:$HY$183,ROW(Z46)-2,MATCH(Z$1,Library!$C$1:$HY$1,0)))</f>
        <v/>
      </c>
      <c r="AA46" s="69" t="str" cm="1">
        <f t="array" ref="AA46">IF(AA$1="","",INDEX(Library!$C$1:$HY$183,ROW(AA46)-2,MATCH(AA$1,Library!$C$1:$HY$1,0)))</f>
        <v/>
      </c>
      <c r="AB46" s="69" t="str" cm="1">
        <f t="array" ref="AB46">IF(AB$1="","",INDEX(Library!$C$1:$HY$183,ROW(AB46)-2,MATCH(AB$1,Library!$C$1:$HY$1,0)))</f>
        <v/>
      </c>
      <c r="AC46" s="69" t="str" cm="1">
        <f t="array" ref="AC46">IF(AC$1="","",INDEX(Library!$C$1:$HY$183,ROW(AC46)-2,MATCH(AC$1,Library!$C$1:$HY$1,0)))</f>
        <v/>
      </c>
      <c r="AD46" s="69" t="str" cm="1">
        <f t="array" ref="AD46">IF(AD$1="","",INDEX(Library!$C$1:$HY$183,ROW(AD46)-2,MATCH(AD$1,Library!$C$1:$HY$1,0)))</f>
        <v/>
      </c>
      <c r="AE46" s="69" t="str" cm="1">
        <f t="array" ref="AE46">IF(AE$1="","",INDEX(Library!$C$1:$HY$183,ROW(AE46)-2,MATCH(AE$1,Library!$C$1:$HY$1,0)))</f>
        <v/>
      </c>
      <c r="AF46" s="69" t="str" cm="1">
        <f t="array" ref="AF46">IF(AF$1="","",INDEX(Library!$C$1:$HY$183,ROW(AF46)-2,MATCH(AF$1,Library!$C$1:$HY$1,0)))</f>
        <v/>
      </c>
      <c r="AG46" s="69" t="str" cm="1">
        <f t="array" ref="AG46">IF(AG$1="","",INDEX(Library!$C$1:$HY$183,ROW(AG46)-2,MATCH(AG$1,Library!$C$1:$HY$1,0)))</f>
        <v/>
      </c>
      <c r="AH46" s="69" t="str" cm="1">
        <f t="array" ref="AH46">IF(AH$1="","",INDEX(Library!$C$1:$HY$183,ROW(AH46)-2,MATCH(AH$1,Library!$C$1:$HY$1,0)))</f>
        <v/>
      </c>
      <c r="AI46" s="69" t="str" cm="1">
        <f t="array" ref="AI46">IF(AI$1="","",INDEX(Library!$C$1:$HY$183,ROW(AI46)-2,MATCH(AI$1,Library!$C$1:$HY$1,0)))</f>
        <v/>
      </c>
      <c r="AJ46" s="69" t="str" cm="1">
        <f t="array" ref="AJ46">IF(AJ$1="","",INDEX(Library!$C$1:$HY$183,ROW(AJ46)-2,MATCH(AJ$1,Library!$C$1:$HY$1,0)))</f>
        <v/>
      </c>
      <c r="AK46" s="69" t="str" cm="1">
        <f t="array" ref="AK46">IF(AK$1="","",INDEX(Library!$C$1:$HY$183,ROW(AK46)-2,MATCH(AK$1,Library!$C$1:$HY$1,0)))</f>
        <v/>
      </c>
      <c r="AL46" s="69" t="str" cm="1">
        <f t="array" ref="AL46">IF(AL$1="","",INDEX(Library!$C$1:$HY$183,ROW(AL46)-2,MATCH(AL$1,Library!$C$1:$HY$1,0)))</f>
        <v/>
      </c>
      <c r="AM46" s="69" t="str" cm="1">
        <f t="array" ref="AM46">IF(AM$1="","",INDEX(Library!$C$1:$HY$183,ROW(AM46)-2,MATCH(AM$1,Library!$C$1:$HY$1,0)))</f>
        <v/>
      </c>
      <c r="AN46" s="69" t="str" cm="1">
        <f t="array" ref="AN46">IF(AN$1="","",INDEX(Library!$C$1:$HY$183,ROW(AN46)-2,MATCH(AN$1,Library!$C$1:$HY$1,0)))</f>
        <v/>
      </c>
      <c r="AO46" s="69" t="str" cm="1">
        <f t="array" ref="AO46">IF(AO$1="","",INDEX(Library!$C$1:$HY$183,ROW(AO46)-2,MATCH(AO$1,Library!$C$1:$HY$1,0)))</f>
        <v/>
      </c>
      <c r="AP46" s="69" t="str" cm="1">
        <f t="array" ref="AP46">IF(AP$1="","",INDEX(Library!$C$1:$HY$183,ROW(AP46)-2,MATCH(AP$1,Library!$C$1:$HY$1,0)))</f>
        <v/>
      </c>
      <c r="AQ46" s="69" t="str" cm="1">
        <f t="array" ref="AQ46">IF(AQ$1="","",INDEX(Library!$C$1:$HY$183,ROW(AQ46)-2,MATCH(AQ$1,Library!$C$1:$HY$1,0)))</f>
        <v/>
      </c>
      <c r="AR46" s="69" t="str" cm="1">
        <f t="array" ref="AR46">IF(AR$1="","",INDEX(Library!$C$1:$HY$183,ROW(AR46)-2,MATCH(AR$1,Library!$C$1:$HY$1,0)))</f>
        <v/>
      </c>
      <c r="AS46" s="69" t="str" cm="1">
        <f t="array" ref="AS46">IF(AS$1="","",INDEX(Library!$C$1:$HY$183,ROW(AS46)-2,MATCH(AS$1,Library!$C$1:$HY$1,0)))</f>
        <v/>
      </c>
      <c r="AT46" s="69" t="str" cm="1">
        <f t="array" ref="AT46">IF(AT$1="","",INDEX(Library!$C$1:$HY$183,ROW(AT46)-2,MATCH(AT$1,Library!$C$1:$HY$1,0)))</f>
        <v/>
      </c>
      <c r="AU46" s="69" t="str" cm="1">
        <f t="array" ref="AU46">IF(AU$1="","",INDEX(Library!$C$1:$HY$183,ROW(AU46)-2,MATCH(AU$1,Library!$C$1:$HY$1,0)))</f>
        <v/>
      </c>
      <c r="AV46" s="69" t="str" cm="1">
        <f t="array" ref="AV46">IF(AV$1="","",INDEX(Library!$C$1:$HY$183,ROW(AV46)-2,MATCH(AV$1,Library!$C$1:$HY$1,0)))</f>
        <v/>
      </c>
      <c r="AW46" s="69" t="str" cm="1">
        <f t="array" ref="AW46">IF(AW$1="","",INDEX(Library!$C$1:$HY$183,ROW(AW46)-2,MATCH(AW$1,Library!$C$1:$HY$1,0)))</f>
        <v/>
      </c>
      <c r="AX46" s="69" t="str" cm="1">
        <f t="array" ref="AX46">IF(AX$1="","",INDEX(Library!$C$1:$HY$183,ROW(AX46)-2,MATCH(AX$1,Library!$C$1:$HY$1,0)))</f>
        <v/>
      </c>
      <c r="AY46" s="69" t="str" cm="1">
        <f t="array" ref="AY46">IF(AY$1="","",INDEX(Library!$C$1:$HY$183,ROW(AY46)-2,MATCH(AY$1,Library!$C$1:$HY$1,0)))</f>
        <v/>
      </c>
      <c r="AZ46" s="69" t="str" cm="1">
        <f t="array" ref="AZ46">IF(AZ$1="","",INDEX(Library!$C$1:$HY$183,ROW(AZ46)-2,MATCH(AZ$1,Library!$C$1:$HY$1,0)))</f>
        <v/>
      </c>
      <c r="BA46" s="69" t="str" cm="1">
        <f t="array" ref="BA46">IF(BA$1="","",INDEX(Library!$C$1:$HY$183,ROW(BA46)-2,MATCH(BA$1,Library!$C$1:$HY$1,0)))</f>
        <v/>
      </c>
      <c r="BB46" s="69" t="str" cm="1">
        <f t="array" ref="BB46">IF(BB$1="","",INDEX(Library!$C$1:$HY$183,ROW(BB46)-2,MATCH(BB$1,Library!$C$1:$HY$1,0)))</f>
        <v/>
      </c>
      <c r="BC46" s="69" t="str" cm="1">
        <f t="array" ref="BC46">IF(BC$1="","",INDEX(Library!$C$1:$HY$183,ROW(BC46)-2,MATCH(BC$1,Library!$C$1:$HY$1,0)))</f>
        <v/>
      </c>
      <c r="BD46" s="69" t="str" cm="1">
        <f t="array" ref="BD46">IF(BD$1="","",INDEX(Library!$C$1:$HY$183,ROW(BD46)-2,MATCH(BD$1,Library!$C$1:$HY$1,0)))</f>
        <v/>
      </c>
      <c r="BE46" s="69" t="str" cm="1">
        <f t="array" ref="BE46">IF(BE$1="","",INDEX(Library!$C$1:$HY$183,ROW(BE46)-2,MATCH(BE$1,Library!$C$1:$HY$1,0)))</f>
        <v/>
      </c>
      <c r="BF46" s="69" t="str" cm="1">
        <f t="array" ref="BF46">IF(BF$1="","",INDEX(Library!$C$1:$HY$183,ROW(BF46)-2,MATCH(BF$1,Library!$C$1:$HY$1,0)))</f>
        <v/>
      </c>
      <c r="BG46" s="69" t="str" cm="1">
        <f t="array" ref="BG46">IF(BG$1="","",INDEX(Library!$C$1:$HY$183,ROW(BG46)-2,MATCH(BG$1,Library!$C$1:$HY$1,0)))</f>
        <v/>
      </c>
      <c r="BH46" s="69" t="str" cm="1">
        <f t="array" ref="BH46">IF(BH$1="","",INDEX(Library!$C$1:$HY$183,ROW(BH46)-2,MATCH(BH$1,Library!$C$1:$HY$1,0)))</f>
        <v/>
      </c>
      <c r="BI46" s="69" t="str" cm="1">
        <f t="array" ref="BI46">IF(BI$1="","",INDEX(Library!$C$1:$HY$183,ROW(BI46)-2,MATCH(BI$1,Library!$C$1:$HY$1,0)))</f>
        <v/>
      </c>
      <c r="BJ46" s="69" cm="1">
        <f t="array" ref="BJ46">IF(BJ$1="","",INDEX(Library!$C$1:$HY$183,ROW(BJ46)-2,MATCH(BJ$1,Library!$C$1:$HY$1,0)))</f>
        <v>0</v>
      </c>
      <c r="BK46" s="69" cm="1">
        <f t="array" ref="BK46">IF(BK$1="","",INDEX(Library!$C$1:$HY$183,ROW(BK46)-2,MATCH(BK$1,Library!$C$1:$HY$1,0)))</f>
        <v>0</v>
      </c>
      <c r="BL46" s="69" cm="1">
        <f t="array" ref="BL46">IF(BL$1="","",INDEX(Library!$C$1:$HY$183,ROW(BL46)-2,MATCH(BL$1,Library!$C$1:$HY$1,0)))</f>
        <v>0</v>
      </c>
      <c r="BM46" s="69" cm="1">
        <f t="array" ref="BM46">IF(BM$1="","",INDEX(Library!$C$1:$HY$183,ROW(BM46)-2,MATCH(BM$1,Library!$C$1:$HY$1,0)))</f>
        <v>0</v>
      </c>
      <c r="BN46" s="69" cm="1">
        <f t="array" ref="BN46">IF(BN$1="","",INDEX(Library!$C$1:$HY$183,ROW(BN46)-2,MATCH(BN$1,Library!$C$1:$HY$1,0)))</f>
        <v>0</v>
      </c>
      <c r="BO46" s="69" cm="1">
        <f t="array" ref="BO46">IF(BO$1="","",INDEX(Library!$C$1:$HY$183,ROW(BO46)-2,MATCH(BO$1,Library!$C$1:$HY$1,0)))</f>
        <v>0</v>
      </c>
      <c r="BP46" s="69" t="str" cm="1">
        <f t="array" ref="BP46">IF(BP$1="","",INDEX(AF!$C$15:$J$196,ROW(BP46)-3,MATCH(BP$1,AF!$C$4:$J$4,0)))</f>
        <v/>
      </c>
      <c r="BQ46" s="69" t="str" cm="1">
        <f t="array" ref="BQ46">IF(BQ$1="","",INDEX(AF!$C$15:$J$196,ROW(BQ46)-3,MATCH(BQ$1,AF!$C$4:$J$4,0)))</f>
        <v/>
      </c>
      <c r="BR46" s="69" t="str" cm="1">
        <f t="array" ref="BR46">IF(BR$1="","",INDEX(AF!$C$15:$J$196,ROW(BR46)-3,MATCH(BR$1,AF!$C$4:$J$4,0)))</f>
        <v/>
      </c>
      <c r="BS46" s="69" t="str" cm="1">
        <f t="array" ref="BS46">IF(BS$1="","",INDEX(AF!$C$15:$J$196,ROW(BS46)-3,MATCH(BS$1,AF!$C$4:$J$4,0)))</f>
        <v/>
      </c>
      <c r="BT46" s="69" t="str" cm="1">
        <f t="array" ref="BT46">IF(BT$1="","",INDEX(AF!$C$15:$J$196,ROW(BT46)-3,MATCH(BT$1,AF!$C$4:$J$4,0)))</f>
        <v/>
      </c>
      <c r="BU46" s="69" t="str" cm="1">
        <f t="array" ref="BU46">IF(BU$1="","",INDEX(AF!$C$15:$J$196,ROW(BU46)-3,MATCH(BU$1,AF!$C$4:$J$4,0)))</f>
        <v/>
      </c>
      <c r="BV46" s="69" t="str" cm="1">
        <f t="array" ref="BV46">IF(BV$1="","",INDEX(AF!$C$15:$J$196,ROW(BV46)-3,MATCH(BV$1,AF!$C$4:$J$4,0)))</f>
        <v/>
      </c>
      <c r="BW46" s="69" t="str" cm="1">
        <f t="array" ref="BW46">IF(BW$1="","",INDEX(AF!$C$15:$J$196,ROW(BW46)-3,MATCH(BW$1,AF!$C$4:$J$4,0)))</f>
        <v/>
      </c>
      <c r="BX46" s="156">
        <v>0</v>
      </c>
    </row>
    <row r="47" spans="1:76" x14ac:dyDescent="0.25">
      <c r="A47" s="143">
        <v>355559</v>
      </c>
      <c r="B47" s="69" t="str" cm="1">
        <f t="array" ref="B47">IF(B$1="","",INDEX(Library!$C$1:$HY$183,ROW(B47)-2,MATCH(B$1,Library!$C$1:$HY$1,0)))</f>
        <v/>
      </c>
      <c r="C47" s="69" t="str" cm="1">
        <f t="array" ref="C47">IF(C$1="","",INDEX(Library!$C$1:$HY$183,ROW(C47)-2,MATCH(C$1,Library!$C$1:$HY$1,0)))</f>
        <v/>
      </c>
      <c r="D47" s="69" t="str" cm="1">
        <f t="array" ref="D47">IF(D$1="","",INDEX(Library!$C$1:$HY$183,ROW(D47)-2,MATCH(D$1,Library!$C$1:$HY$1,0)))</f>
        <v/>
      </c>
      <c r="E47" s="69" t="str" cm="1">
        <f t="array" ref="E47">IF(E$1="","",INDEX(Library!$C$1:$HY$183,ROW(E47)-2,MATCH(E$1,Library!$C$1:$HY$1,0)))</f>
        <v/>
      </c>
      <c r="F47" s="69" t="str" cm="1">
        <f t="array" ref="F47">IF(F$1="","",INDEX(Library!$C$1:$HY$183,ROW(F47)-2,MATCH(F$1,Library!$C$1:$HY$1,0)))</f>
        <v/>
      </c>
      <c r="G47" s="69" t="str" cm="1">
        <f t="array" ref="G47">IF(G$1="","",INDEX(Library!$C$1:$HY$183,ROW(G47)-2,MATCH(G$1,Library!$C$1:$HY$1,0)))</f>
        <v/>
      </c>
      <c r="H47" s="69" t="str" cm="1">
        <f t="array" ref="H47">IF(H$1="","",INDEX(Library!$C$1:$HY$183,ROW(H47)-2,MATCH(H$1,Library!$C$1:$HY$1,0)))</f>
        <v/>
      </c>
      <c r="I47" s="69" t="str" cm="1">
        <f t="array" ref="I47">IF(I$1="","",INDEX(Library!$C$1:$HY$183,ROW(I47)-2,MATCH(I$1,Library!$C$1:$HY$1,0)))</f>
        <v/>
      </c>
      <c r="J47" s="69" t="str" cm="1">
        <f t="array" ref="J47">IF(J$1="","",INDEX(Library!$C$1:$HY$183,ROW(J47)-2,MATCH(J$1,Library!$C$1:$HY$1,0)))</f>
        <v/>
      </c>
      <c r="K47" s="69" t="str" cm="1">
        <f t="array" ref="K47">IF(K$1="","",INDEX(Library!$C$1:$HY$183,ROW(K47)-2,MATCH(K$1,Library!$C$1:$HY$1,0)))</f>
        <v/>
      </c>
      <c r="L47" s="69" t="str" cm="1">
        <f t="array" ref="L47">IF(L$1="","",INDEX(Library!$C$1:$HY$183,ROW(L47)-2,MATCH(L$1,Library!$C$1:$HY$1,0)))</f>
        <v/>
      </c>
      <c r="M47" s="69" t="str" cm="1">
        <f t="array" ref="M47">IF(M$1="","",INDEX(Library!$C$1:$HY$183,ROW(M47)-2,MATCH(M$1,Library!$C$1:$HY$1,0)))</f>
        <v/>
      </c>
      <c r="N47" s="69" t="str" cm="1">
        <f t="array" ref="N47">IF(N$1="","",INDEX(Library!$C$1:$HY$183,ROW(N47)-2,MATCH(N$1,Library!$C$1:$HY$1,0)))</f>
        <v/>
      </c>
      <c r="O47" s="69" t="str" cm="1">
        <f t="array" ref="O47">IF(O$1="","",INDEX(Library!$C$1:$HY$183,ROW(O47)-2,MATCH(O$1,Library!$C$1:$HY$1,0)))</f>
        <v/>
      </c>
      <c r="P47" s="69" t="str" cm="1">
        <f t="array" ref="P47">IF(P$1="","",INDEX(Library!$C$1:$HY$183,ROW(P47)-2,MATCH(P$1,Library!$C$1:$HY$1,0)))</f>
        <v/>
      </c>
      <c r="Q47" s="69" t="str" cm="1">
        <f t="array" ref="Q47">IF(Q$1="","",INDEX(Library!$C$1:$HY$183,ROW(Q47)-2,MATCH(Q$1,Library!$C$1:$HY$1,0)))</f>
        <v/>
      </c>
      <c r="R47" s="69" t="str" cm="1">
        <f t="array" ref="R47">IF(R$1="","",INDEX(Library!$C$1:$HY$183,ROW(R47)-2,MATCH(R$1,Library!$C$1:$HY$1,0)))</f>
        <v/>
      </c>
      <c r="S47" s="69" t="str" cm="1">
        <f t="array" ref="S47">IF(S$1="","",INDEX(Library!$C$1:$HY$183,ROW(S47)-2,MATCH(S$1,Library!$C$1:$HY$1,0)))</f>
        <v/>
      </c>
      <c r="T47" s="69" t="str" cm="1">
        <f t="array" ref="T47">IF(T$1="","",INDEX(Library!$C$1:$HY$183,ROW(T47)-2,MATCH(T$1,Library!$C$1:$HY$1,0)))</f>
        <v/>
      </c>
      <c r="U47" s="69" t="str" cm="1">
        <f t="array" ref="U47">IF(U$1="","",INDEX(Library!$C$1:$HY$183,ROW(U47)-2,MATCH(U$1,Library!$C$1:$HY$1,0)))</f>
        <v/>
      </c>
      <c r="V47" s="69" t="str" cm="1">
        <f t="array" ref="V47">IF(V$1="","",INDEX(Library!$C$1:$HY$183,ROW(V47)-2,MATCH(V$1,Library!$C$1:$HY$1,0)))</f>
        <v/>
      </c>
      <c r="W47" s="69" t="str" cm="1">
        <f t="array" ref="W47">IF(W$1="","",INDEX(Library!$C$1:$HY$183,ROW(W47)-2,MATCH(W$1,Library!$C$1:$HY$1,0)))</f>
        <v/>
      </c>
      <c r="X47" s="69" t="str" cm="1">
        <f t="array" ref="X47">IF(X$1="","",INDEX(Library!$C$1:$HY$183,ROW(X47)-2,MATCH(X$1,Library!$C$1:$HY$1,0)))</f>
        <v/>
      </c>
      <c r="Y47" s="69" t="str" cm="1">
        <f t="array" ref="Y47">IF(Y$1="","",INDEX(Library!$C$1:$HY$183,ROW(Y47)-2,MATCH(Y$1,Library!$C$1:$HY$1,0)))</f>
        <v/>
      </c>
      <c r="Z47" s="69" t="str" cm="1">
        <f t="array" ref="Z47">IF(Z$1="","",INDEX(Library!$C$1:$HY$183,ROW(Z47)-2,MATCH(Z$1,Library!$C$1:$HY$1,0)))</f>
        <v/>
      </c>
      <c r="AA47" s="69" t="str" cm="1">
        <f t="array" ref="AA47">IF(AA$1="","",INDEX(Library!$C$1:$HY$183,ROW(AA47)-2,MATCH(AA$1,Library!$C$1:$HY$1,0)))</f>
        <v/>
      </c>
      <c r="AB47" s="69" t="str" cm="1">
        <f t="array" ref="AB47">IF(AB$1="","",INDEX(Library!$C$1:$HY$183,ROW(AB47)-2,MATCH(AB$1,Library!$C$1:$HY$1,0)))</f>
        <v/>
      </c>
      <c r="AC47" s="69" t="str" cm="1">
        <f t="array" ref="AC47">IF(AC$1="","",INDEX(Library!$C$1:$HY$183,ROW(AC47)-2,MATCH(AC$1,Library!$C$1:$HY$1,0)))</f>
        <v/>
      </c>
      <c r="AD47" s="69" t="str" cm="1">
        <f t="array" ref="AD47">IF(AD$1="","",INDEX(Library!$C$1:$HY$183,ROW(AD47)-2,MATCH(AD$1,Library!$C$1:$HY$1,0)))</f>
        <v/>
      </c>
      <c r="AE47" s="69" t="str" cm="1">
        <f t="array" ref="AE47">IF(AE$1="","",INDEX(Library!$C$1:$HY$183,ROW(AE47)-2,MATCH(AE$1,Library!$C$1:$HY$1,0)))</f>
        <v/>
      </c>
      <c r="AF47" s="69" t="str" cm="1">
        <f t="array" ref="AF47">IF(AF$1="","",INDEX(Library!$C$1:$HY$183,ROW(AF47)-2,MATCH(AF$1,Library!$C$1:$HY$1,0)))</f>
        <v/>
      </c>
      <c r="AG47" s="69" t="str" cm="1">
        <f t="array" ref="AG47">IF(AG$1="","",INDEX(Library!$C$1:$HY$183,ROW(AG47)-2,MATCH(AG$1,Library!$C$1:$HY$1,0)))</f>
        <v/>
      </c>
      <c r="AH47" s="69" t="str" cm="1">
        <f t="array" ref="AH47">IF(AH$1="","",INDEX(Library!$C$1:$HY$183,ROW(AH47)-2,MATCH(AH$1,Library!$C$1:$HY$1,0)))</f>
        <v/>
      </c>
      <c r="AI47" s="69" t="str" cm="1">
        <f t="array" ref="AI47">IF(AI$1="","",INDEX(Library!$C$1:$HY$183,ROW(AI47)-2,MATCH(AI$1,Library!$C$1:$HY$1,0)))</f>
        <v/>
      </c>
      <c r="AJ47" s="69" t="str" cm="1">
        <f t="array" ref="AJ47">IF(AJ$1="","",INDEX(Library!$C$1:$HY$183,ROW(AJ47)-2,MATCH(AJ$1,Library!$C$1:$HY$1,0)))</f>
        <v/>
      </c>
      <c r="AK47" s="69" t="str" cm="1">
        <f t="array" ref="AK47">IF(AK$1="","",INDEX(Library!$C$1:$HY$183,ROW(AK47)-2,MATCH(AK$1,Library!$C$1:$HY$1,0)))</f>
        <v/>
      </c>
      <c r="AL47" s="69" t="str" cm="1">
        <f t="array" ref="AL47">IF(AL$1="","",INDEX(Library!$C$1:$HY$183,ROW(AL47)-2,MATCH(AL$1,Library!$C$1:$HY$1,0)))</f>
        <v/>
      </c>
      <c r="AM47" s="69" t="str" cm="1">
        <f t="array" ref="AM47">IF(AM$1="","",INDEX(Library!$C$1:$HY$183,ROW(AM47)-2,MATCH(AM$1,Library!$C$1:$HY$1,0)))</f>
        <v/>
      </c>
      <c r="AN47" s="69" t="str" cm="1">
        <f t="array" ref="AN47">IF(AN$1="","",INDEX(Library!$C$1:$HY$183,ROW(AN47)-2,MATCH(AN$1,Library!$C$1:$HY$1,0)))</f>
        <v/>
      </c>
      <c r="AO47" s="69" t="str" cm="1">
        <f t="array" ref="AO47">IF(AO$1="","",INDEX(Library!$C$1:$HY$183,ROW(AO47)-2,MATCH(AO$1,Library!$C$1:$HY$1,0)))</f>
        <v/>
      </c>
      <c r="AP47" s="69" t="str" cm="1">
        <f t="array" ref="AP47">IF(AP$1="","",INDEX(Library!$C$1:$HY$183,ROW(AP47)-2,MATCH(AP$1,Library!$C$1:$HY$1,0)))</f>
        <v/>
      </c>
      <c r="AQ47" s="69" t="str" cm="1">
        <f t="array" ref="AQ47">IF(AQ$1="","",INDEX(Library!$C$1:$HY$183,ROW(AQ47)-2,MATCH(AQ$1,Library!$C$1:$HY$1,0)))</f>
        <v/>
      </c>
      <c r="AR47" s="69" t="str" cm="1">
        <f t="array" ref="AR47">IF(AR$1="","",INDEX(Library!$C$1:$HY$183,ROW(AR47)-2,MATCH(AR$1,Library!$C$1:$HY$1,0)))</f>
        <v/>
      </c>
      <c r="AS47" s="69" t="str" cm="1">
        <f t="array" ref="AS47">IF(AS$1="","",INDEX(Library!$C$1:$HY$183,ROW(AS47)-2,MATCH(AS$1,Library!$C$1:$HY$1,0)))</f>
        <v/>
      </c>
      <c r="AT47" s="69" t="str" cm="1">
        <f t="array" ref="AT47">IF(AT$1="","",INDEX(Library!$C$1:$HY$183,ROW(AT47)-2,MATCH(AT$1,Library!$C$1:$HY$1,0)))</f>
        <v/>
      </c>
      <c r="AU47" s="69" t="str" cm="1">
        <f t="array" ref="AU47">IF(AU$1="","",INDEX(Library!$C$1:$HY$183,ROW(AU47)-2,MATCH(AU$1,Library!$C$1:$HY$1,0)))</f>
        <v/>
      </c>
      <c r="AV47" s="69" t="str" cm="1">
        <f t="array" ref="AV47">IF(AV$1="","",INDEX(Library!$C$1:$HY$183,ROW(AV47)-2,MATCH(AV$1,Library!$C$1:$HY$1,0)))</f>
        <v/>
      </c>
      <c r="AW47" s="69" t="str" cm="1">
        <f t="array" ref="AW47">IF(AW$1="","",INDEX(Library!$C$1:$HY$183,ROW(AW47)-2,MATCH(AW$1,Library!$C$1:$HY$1,0)))</f>
        <v/>
      </c>
      <c r="AX47" s="69" t="str" cm="1">
        <f t="array" ref="AX47">IF(AX$1="","",INDEX(Library!$C$1:$HY$183,ROW(AX47)-2,MATCH(AX$1,Library!$C$1:$HY$1,0)))</f>
        <v/>
      </c>
      <c r="AY47" s="69" t="str" cm="1">
        <f t="array" ref="AY47">IF(AY$1="","",INDEX(Library!$C$1:$HY$183,ROW(AY47)-2,MATCH(AY$1,Library!$C$1:$HY$1,0)))</f>
        <v/>
      </c>
      <c r="AZ47" s="69" t="str" cm="1">
        <f t="array" ref="AZ47">IF(AZ$1="","",INDEX(Library!$C$1:$HY$183,ROW(AZ47)-2,MATCH(AZ$1,Library!$C$1:$HY$1,0)))</f>
        <v/>
      </c>
      <c r="BA47" s="69" t="str" cm="1">
        <f t="array" ref="BA47">IF(BA$1="","",INDEX(Library!$C$1:$HY$183,ROW(BA47)-2,MATCH(BA$1,Library!$C$1:$HY$1,0)))</f>
        <v/>
      </c>
      <c r="BB47" s="69" t="str" cm="1">
        <f t="array" ref="BB47">IF(BB$1="","",INDEX(Library!$C$1:$HY$183,ROW(BB47)-2,MATCH(BB$1,Library!$C$1:$HY$1,0)))</f>
        <v/>
      </c>
      <c r="BC47" s="69" t="str" cm="1">
        <f t="array" ref="BC47">IF(BC$1="","",INDEX(Library!$C$1:$HY$183,ROW(BC47)-2,MATCH(BC$1,Library!$C$1:$HY$1,0)))</f>
        <v/>
      </c>
      <c r="BD47" s="69" t="str" cm="1">
        <f t="array" ref="BD47">IF(BD$1="","",INDEX(Library!$C$1:$HY$183,ROW(BD47)-2,MATCH(BD$1,Library!$C$1:$HY$1,0)))</f>
        <v/>
      </c>
      <c r="BE47" s="69" t="str" cm="1">
        <f t="array" ref="BE47">IF(BE$1="","",INDEX(Library!$C$1:$HY$183,ROW(BE47)-2,MATCH(BE$1,Library!$C$1:$HY$1,0)))</f>
        <v/>
      </c>
      <c r="BF47" s="69" t="str" cm="1">
        <f t="array" ref="BF47">IF(BF$1="","",INDEX(Library!$C$1:$HY$183,ROW(BF47)-2,MATCH(BF$1,Library!$C$1:$HY$1,0)))</f>
        <v/>
      </c>
      <c r="BG47" s="69" t="str" cm="1">
        <f t="array" ref="BG47">IF(BG$1="","",INDEX(Library!$C$1:$HY$183,ROW(BG47)-2,MATCH(BG$1,Library!$C$1:$HY$1,0)))</f>
        <v/>
      </c>
      <c r="BH47" s="69" t="str" cm="1">
        <f t="array" ref="BH47">IF(BH$1="","",INDEX(Library!$C$1:$HY$183,ROW(BH47)-2,MATCH(BH$1,Library!$C$1:$HY$1,0)))</f>
        <v/>
      </c>
      <c r="BI47" s="69" t="str" cm="1">
        <f t="array" ref="BI47">IF(BI$1="","",INDEX(Library!$C$1:$HY$183,ROW(BI47)-2,MATCH(BI$1,Library!$C$1:$HY$1,0)))</f>
        <v/>
      </c>
      <c r="BJ47" s="69" cm="1">
        <f t="array" ref="BJ47">IF(BJ$1="","",INDEX(Library!$C$1:$HY$183,ROW(BJ47)-2,MATCH(BJ$1,Library!$C$1:$HY$1,0)))</f>
        <v>0</v>
      </c>
      <c r="BK47" s="69" cm="1">
        <f t="array" ref="BK47">IF(BK$1="","",INDEX(Library!$C$1:$HY$183,ROW(BK47)-2,MATCH(BK$1,Library!$C$1:$HY$1,0)))</f>
        <v>0</v>
      </c>
      <c r="BL47" s="69" cm="1">
        <f t="array" ref="BL47">IF(BL$1="","",INDEX(Library!$C$1:$HY$183,ROW(BL47)-2,MATCH(BL$1,Library!$C$1:$HY$1,0)))</f>
        <v>0</v>
      </c>
      <c r="BM47" s="69" cm="1">
        <f t="array" ref="BM47">IF(BM$1="","",INDEX(Library!$C$1:$HY$183,ROW(BM47)-2,MATCH(BM$1,Library!$C$1:$HY$1,0)))</f>
        <v>0</v>
      </c>
      <c r="BN47" s="69" cm="1">
        <f t="array" ref="BN47">IF(BN$1="","",INDEX(Library!$C$1:$HY$183,ROW(BN47)-2,MATCH(BN$1,Library!$C$1:$HY$1,0)))</f>
        <v>0</v>
      </c>
      <c r="BO47" s="69" cm="1">
        <f t="array" ref="BO47">IF(BO$1="","",INDEX(Library!$C$1:$HY$183,ROW(BO47)-2,MATCH(BO$1,Library!$C$1:$HY$1,0)))</f>
        <v>0</v>
      </c>
      <c r="BP47" s="69" t="str" cm="1">
        <f t="array" ref="BP47">IF(BP$1="","",INDEX(AF!$C$15:$J$196,ROW(BP47)-3,MATCH(BP$1,AF!$C$4:$J$4,0)))</f>
        <v/>
      </c>
      <c r="BQ47" s="69" t="str" cm="1">
        <f t="array" ref="BQ47">IF(BQ$1="","",INDEX(AF!$C$15:$J$196,ROW(BQ47)-3,MATCH(BQ$1,AF!$C$4:$J$4,0)))</f>
        <v/>
      </c>
      <c r="BR47" s="69" t="str" cm="1">
        <f t="array" ref="BR47">IF(BR$1="","",INDEX(AF!$C$15:$J$196,ROW(BR47)-3,MATCH(BR$1,AF!$C$4:$J$4,0)))</f>
        <v/>
      </c>
      <c r="BS47" s="69" t="str" cm="1">
        <f t="array" ref="BS47">IF(BS$1="","",INDEX(AF!$C$15:$J$196,ROW(BS47)-3,MATCH(BS$1,AF!$C$4:$J$4,0)))</f>
        <v/>
      </c>
      <c r="BT47" s="69" t="str" cm="1">
        <f t="array" ref="BT47">IF(BT$1="","",INDEX(AF!$C$15:$J$196,ROW(BT47)-3,MATCH(BT$1,AF!$C$4:$J$4,0)))</f>
        <v/>
      </c>
      <c r="BU47" s="69" t="str" cm="1">
        <f t="array" ref="BU47">IF(BU$1="","",INDEX(AF!$C$15:$J$196,ROW(BU47)-3,MATCH(BU$1,AF!$C$4:$J$4,0)))</f>
        <v/>
      </c>
      <c r="BV47" s="69" t="str" cm="1">
        <f t="array" ref="BV47">IF(BV$1="","",INDEX(AF!$C$15:$J$196,ROW(BV47)-3,MATCH(BV$1,AF!$C$4:$J$4,0)))</f>
        <v/>
      </c>
      <c r="BW47" s="69" t="str" cm="1">
        <f t="array" ref="BW47">IF(BW$1="","",INDEX(AF!$C$15:$J$196,ROW(BW47)-3,MATCH(BW$1,AF!$C$4:$J$4,0)))</f>
        <v/>
      </c>
      <c r="BX47" s="156">
        <v>0</v>
      </c>
    </row>
    <row r="48" spans="1:76" x14ac:dyDescent="0.25">
      <c r="A48" s="148">
        <v>355571</v>
      </c>
      <c r="B48" s="69" t="str" cm="1">
        <f t="array" ref="B48">IF(B$1="","",INDEX(Library!$C$1:$HY$183,ROW(B48)-2,MATCH(B$1,Library!$C$1:$HY$1,0)))</f>
        <v/>
      </c>
      <c r="C48" s="69" t="str" cm="1">
        <f t="array" ref="C48">IF(C$1="","",INDEX(Library!$C$1:$HY$183,ROW(C48)-2,MATCH(C$1,Library!$C$1:$HY$1,0)))</f>
        <v/>
      </c>
      <c r="D48" s="69" t="str" cm="1">
        <f t="array" ref="D48">IF(D$1="","",INDEX(Library!$C$1:$HY$183,ROW(D48)-2,MATCH(D$1,Library!$C$1:$HY$1,0)))</f>
        <v/>
      </c>
      <c r="E48" s="69" t="str" cm="1">
        <f t="array" ref="E48">IF(E$1="","",INDEX(Library!$C$1:$HY$183,ROW(E48)-2,MATCH(E$1,Library!$C$1:$HY$1,0)))</f>
        <v/>
      </c>
      <c r="F48" s="69" t="str" cm="1">
        <f t="array" ref="F48">IF(F$1="","",INDEX(Library!$C$1:$HY$183,ROW(F48)-2,MATCH(F$1,Library!$C$1:$HY$1,0)))</f>
        <v/>
      </c>
      <c r="G48" s="69" t="str" cm="1">
        <f t="array" ref="G48">IF(G$1="","",INDEX(Library!$C$1:$HY$183,ROW(G48)-2,MATCH(G$1,Library!$C$1:$HY$1,0)))</f>
        <v/>
      </c>
      <c r="H48" s="69" t="str" cm="1">
        <f t="array" ref="H48">IF(H$1="","",INDEX(Library!$C$1:$HY$183,ROW(H48)-2,MATCH(H$1,Library!$C$1:$HY$1,0)))</f>
        <v/>
      </c>
      <c r="I48" s="69" t="str" cm="1">
        <f t="array" ref="I48">IF(I$1="","",INDEX(Library!$C$1:$HY$183,ROW(I48)-2,MATCH(I$1,Library!$C$1:$HY$1,0)))</f>
        <v/>
      </c>
      <c r="J48" s="69" t="str" cm="1">
        <f t="array" ref="J48">IF(J$1="","",INDEX(Library!$C$1:$HY$183,ROW(J48)-2,MATCH(J$1,Library!$C$1:$HY$1,0)))</f>
        <v/>
      </c>
      <c r="K48" s="69" t="str" cm="1">
        <f t="array" ref="K48">IF(K$1="","",INDEX(Library!$C$1:$HY$183,ROW(K48)-2,MATCH(K$1,Library!$C$1:$HY$1,0)))</f>
        <v/>
      </c>
      <c r="L48" s="69" t="str" cm="1">
        <f t="array" ref="L48">IF(L$1="","",INDEX(Library!$C$1:$HY$183,ROW(L48)-2,MATCH(L$1,Library!$C$1:$HY$1,0)))</f>
        <v/>
      </c>
      <c r="M48" s="69" t="str" cm="1">
        <f t="array" ref="M48">IF(M$1="","",INDEX(Library!$C$1:$HY$183,ROW(M48)-2,MATCH(M$1,Library!$C$1:$HY$1,0)))</f>
        <v/>
      </c>
      <c r="N48" s="69" t="str" cm="1">
        <f t="array" ref="N48">IF(N$1="","",INDEX(Library!$C$1:$HY$183,ROW(N48)-2,MATCH(N$1,Library!$C$1:$HY$1,0)))</f>
        <v/>
      </c>
      <c r="O48" s="69" t="str" cm="1">
        <f t="array" ref="O48">IF(O$1="","",INDEX(Library!$C$1:$HY$183,ROW(O48)-2,MATCH(O$1,Library!$C$1:$HY$1,0)))</f>
        <v/>
      </c>
      <c r="P48" s="69" t="str" cm="1">
        <f t="array" ref="P48">IF(P$1="","",INDEX(Library!$C$1:$HY$183,ROW(P48)-2,MATCH(P$1,Library!$C$1:$HY$1,0)))</f>
        <v/>
      </c>
      <c r="Q48" s="69" t="str" cm="1">
        <f t="array" ref="Q48">IF(Q$1="","",INDEX(Library!$C$1:$HY$183,ROW(Q48)-2,MATCH(Q$1,Library!$C$1:$HY$1,0)))</f>
        <v/>
      </c>
      <c r="R48" s="69" t="str" cm="1">
        <f t="array" ref="R48">IF(R$1="","",INDEX(Library!$C$1:$HY$183,ROW(R48)-2,MATCH(R$1,Library!$C$1:$HY$1,0)))</f>
        <v/>
      </c>
      <c r="S48" s="69" t="str" cm="1">
        <f t="array" ref="S48">IF(S$1="","",INDEX(Library!$C$1:$HY$183,ROW(S48)-2,MATCH(S$1,Library!$C$1:$HY$1,0)))</f>
        <v/>
      </c>
      <c r="T48" s="69" t="str" cm="1">
        <f t="array" ref="T48">IF(T$1="","",INDEX(Library!$C$1:$HY$183,ROW(T48)-2,MATCH(T$1,Library!$C$1:$HY$1,0)))</f>
        <v/>
      </c>
      <c r="U48" s="69" t="str" cm="1">
        <f t="array" ref="U48">IF(U$1="","",INDEX(Library!$C$1:$HY$183,ROW(U48)-2,MATCH(U$1,Library!$C$1:$HY$1,0)))</f>
        <v/>
      </c>
      <c r="V48" s="69" t="str" cm="1">
        <f t="array" ref="V48">IF(V$1="","",INDEX(Library!$C$1:$HY$183,ROW(V48)-2,MATCH(V$1,Library!$C$1:$HY$1,0)))</f>
        <v/>
      </c>
      <c r="W48" s="69" t="str" cm="1">
        <f t="array" ref="W48">IF(W$1="","",INDEX(Library!$C$1:$HY$183,ROW(W48)-2,MATCH(W$1,Library!$C$1:$HY$1,0)))</f>
        <v/>
      </c>
      <c r="X48" s="69" t="str" cm="1">
        <f t="array" ref="X48">IF(X$1="","",INDEX(Library!$C$1:$HY$183,ROW(X48)-2,MATCH(X$1,Library!$C$1:$HY$1,0)))</f>
        <v/>
      </c>
      <c r="Y48" s="69" t="str" cm="1">
        <f t="array" ref="Y48">IF(Y$1="","",INDEX(Library!$C$1:$HY$183,ROW(Y48)-2,MATCH(Y$1,Library!$C$1:$HY$1,0)))</f>
        <v/>
      </c>
      <c r="Z48" s="69" t="str" cm="1">
        <f t="array" ref="Z48">IF(Z$1="","",INDEX(Library!$C$1:$HY$183,ROW(Z48)-2,MATCH(Z$1,Library!$C$1:$HY$1,0)))</f>
        <v/>
      </c>
      <c r="AA48" s="69" t="str" cm="1">
        <f t="array" ref="AA48">IF(AA$1="","",INDEX(Library!$C$1:$HY$183,ROW(AA48)-2,MATCH(AA$1,Library!$C$1:$HY$1,0)))</f>
        <v/>
      </c>
      <c r="AB48" s="69" t="str" cm="1">
        <f t="array" ref="AB48">IF(AB$1="","",INDEX(Library!$C$1:$HY$183,ROW(AB48)-2,MATCH(AB$1,Library!$C$1:$HY$1,0)))</f>
        <v/>
      </c>
      <c r="AC48" s="69" t="str" cm="1">
        <f t="array" ref="AC48">IF(AC$1="","",INDEX(Library!$C$1:$HY$183,ROW(AC48)-2,MATCH(AC$1,Library!$C$1:$HY$1,0)))</f>
        <v/>
      </c>
      <c r="AD48" s="69" t="str" cm="1">
        <f t="array" ref="AD48">IF(AD$1="","",INDEX(Library!$C$1:$HY$183,ROW(AD48)-2,MATCH(AD$1,Library!$C$1:$HY$1,0)))</f>
        <v/>
      </c>
      <c r="AE48" s="69" t="str" cm="1">
        <f t="array" ref="AE48">IF(AE$1="","",INDEX(Library!$C$1:$HY$183,ROW(AE48)-2,MATCH(AE$1,Library!$C$1:$HY$1,0)))</f>
        <v/>
      </c>
      <c r="AF48" s="69" t="str" cm="1">
        <f t="array" ref="AF48">IF(AF$1="","",INDEX(Library!$C$1:$HY$183,ROW(AF48)-2,MATCH(AF$1,Library!$C$1:$HY$1,0)))</f>
        <v/>
      </c>
      <c r="AG48" s="69" t="str" cm="1">
        <f t="array" ref="AG48">IF(AG$1="","",INDEX(Library!$C$1:$HY$183,ROW(AG48)-2,MATCH(AG$1,Library!$C$1:$HY$1,0)))</f>
        <v/>
      </c>
      <c r="AH48" s="69" t="str" cm="1">
        <f t="array" ref="AH48">IF(AH$1="","",INDEX(Library!$C$1:$HY$183,ROW(AH48)-2,MATCH(AH$1,Library!$C$1:$HY$1,0)))</f>
        <v/>
      </c>
      <c r="AI48" s="69" t="str" cm="1">
        <f t="array" ref="AI48">IF(AI$1="","",INDEX(Library!$C$1:$HY$183,ROW(AI48)-2,MATCH(AI$1,Library!$C$1:$HY$1,0)))</f>
        <v/>
      </c>
      <c r="AJ48" s="69" t="str" cm="1">
        <f t="array" ref="AJ48">IF(AJ$1="","",INDEX(Library!$C$1:$HY$183,ROW(AJ48)-2,MATCH(AJ$1,Library!$C$1:$HY$1,0)))</f>
        <v/>
      </c>
      <c r="AK48" s="69" t="str" cm="1">
        <f t="array" ref="AK48">IF(AK$1="","",INDEX(Library!$C$1:$HY$183,ROW(AK48)-2,MATCH(AK$1,Library!$C$1:$HY$1,0)))</f>
        <v/>
      </c>
      <c r="AL48" s="69" t="str" cm="1">
        <f t="array" ref="AL48">IF(AL$1="","",INDEX(Library!$C$1:$HY$183,ROW(AL48)-2,MATCH(AL$1,Library!$C$1:$HY$1,0)))</f>
        <v/>
      </c>
      <c r="AM48" s="69" t="str" cm="1">
        <f t="array" ref="AM48">IF(AM$1="","",INDEX(Library!$C$1:$HY$183,ROW(AM48)-2,MATCH(AM$1,Library!$C$1:$HY$1,0)))</f>
        <v/>
      </c>
      <c r="AN48" s="69" t="str" cm="1">
        <f t="array" ref="AN48">IF(AN$1="","",INDEX(Library!$C$1:$HY$183,ROW(AN48)-2,MATCH(AN$1,Library!$C$1:$HY$1,0)))</f>
        <v/>
      </c>
      <c r="AO48" s="69" t="str" cm="1">
        <f t="array" ref="AO48">IF(AO$1="","",INDEX(Library!$C$1:$HY$183,ROW(AO48)-2,MATCH(AO$1,Library!$C$1:$HY$1,0)))</f>
        <v/>
      </c>
      <c r="AP48" s="69" t="str" cm="1">
        <f t="array" ref="AP48">IF(AP$1="","",INDEX(Library!$C$1:$HY$183,ROW(AP48)-2,MATCH(AP$1,Library!$C$1:$HY$1,0)))</f>
        <v/>
      </c>
      <c r="AQ48" s="69" t="str" cm="1">
        <f t="array" ref="AQ48">IF(AQ$1="","",INDEX(Library!$C$1:$HY$183,ROW(AQ48)-2,MATCH(AQ$1,Library!$C$1:$HY$1,0)))</f>
        <v/>
      </c>
      <c r="AR48" s="69" t="str" cm="1">
        <f t="array" ref="AR48">IF(AR$1="","",INDEX(Library!$C$1:$HY$183,ROW(AR48)-2,MATCH(AR$1,Library!$C$1:$HY$1,0)))</f>
        <v/>
      </c>
      <c r="AS48" s="69" t="str" cm="1">
        <f t="array" ref="AS48">IF(AS$1="","",INDEX(Library!$C$1:$HY$183,ROW(AS48)-2,MATCH(AS$1,Library!$C$1:$HY$1,0)))</f>
        <v/>
      </c>
      <c r="AT48" s="69" t="str" cm="1">
        <f t="array" ref="AT48">IF(AT$1="","",INDEX(Library!$C$1:$HY$183,ROW(AT48)-2,MATCH(AT$1,Library!$C$1:$HY$1,0)))</f>
        <v/>
      </c>
      <c r="AU48" s="69" t="str" cm="1">
        <f t="array" ref="AU48">IF(AU$1="","",INDEX(Library!$C$1:$HY$183,ROW(AU48)-2,MATCH(AU$1,Library!$C$1:$HY$1,0)))</f>
        <v/>
      </c>
      <c r="AV48" s="69" t="str" cm="1">
        <f t="array" ref="AV48">IF(AV$1="","",INDEX(Library!$C$1:$HY$183,ROW(AV48)-2,MATCH(AV$1,Library!$C$1:$HY$1,0)))</f>
        <v/>
      </c>
      <c r="AW48" s="69" t="str" cm="1">
        <f t="array" ref="AW48">IF(AW$1="","",INDEX(Library!$C$1:$HY$183,ROW(AW48)-2,MATCH(AW$1,Library!$C$1:$HY$1,0)))</f>
        <v/>
      </c>
      <c r="AX48" s="69" t="str" cm="1">
        <f t="array" ref="AX48">IF(AX$1="","",INDEX(Library!$C$1:$HY$183,ROW(AX48)-2,MATCH(AX$1,Library!$C$1:$HY$1,0)))</f>
        <v/>
      </c>
      <c r="AY48" s="69" t="str" cm="1">
        <f t="array" ref="AY48">IF(AY$1="","",INDEX(Library!$C$1:$HY$183,ROW(AY48)-2,MATCH(AY$1,Library!$C$1:$HY$1,0)))</f>
        <v/>
      </c>
      <c r="AZ48" s="69" t="str" cm="1">
        <f t="array" ref="AZ48">IF(AZ$1="","",INDEX(Library!$C$1:$HY$183,ROW(AZ48)-2,MATCH(AZ$1,Library!$C$1:$HY$1,0)))</f>
        <v/>
      </c>
      <c r="BA48" s="69" t="str" cm="1">
        <f t="array" ref="BA48">IF(BA$1="","",INDEX(Library!$C$1:$HY$183,ROW(BA48)-2,MATCH(BA$1,Library!$C$1:$HY$1,0)))</f>
        <v/>
      </c>
      <c r="BB48" s="69" t="str" cm="1">
        <f t="array" ref="BB48">IF(BB$1="","",INDEX(Library!$C$1:$HY$183,ROW(BB48)-2,MATCH(BB$1,Library!$C$1:$HY$1,0)))</f>
        <v/>
      </c>
      <c r="BC48" s="69" t="str" cm="1">
        <f t="array" ref="BC48">IF(BC$1="","",INDEX(Library!$C$1:$HY$183,ROW(BC48)-2,MATCH(BC$1,Library!$C$1:$HY$1,0)))</f>
        <v/>
      </c>
      <c r="BD48" s="69" t="str" cm="1">
        <f t="array" ref="BD48">IF(BD$1="","",INDEX(Library!$C$1:$HY$183,ROW(BD48)-2,MATCH(BD$1,Library!$C$1:$HY$1,0)))</f>
        <v/>
      </c>
      <c r="BE48" s="69" t="str" cm="1">
        <f t="array" ref="BE48">IF(BE$1="","",INDEX(Library!$C$1:$HY$183,ROW(BE48)-2,MATCH(BE$1,Library!$C$1:$HY$1,0)))</f>
        <v/>
      </c>
      <c r="BF48" s="69" t="str" cm="1">
        <f t="array" ref="BF48">IF(BF$1="","",INDEX(Library!$C$1:$HY$183,ROW(BF48)-2,MATCH(BF$1,Library!$C$1:$HY$1,0)))</f>
        <v/>
      </c>
      <c r="BG48" s="69" t="str" cm="1">
        <f t="array" ref="BG48">IF(BG$1="","",INDEX(Library!$C$1:$HY$183,ROW(BG48)-2,MATCH(BG$1,Library!$C$1:$HY$1,0)))</f>
        <v/>
      </c>
      <c r="BH48" s="69" t="str" cm="1">
        <f t="array" ref="BH48">IF(BH$1="","",INDEX(Library!$C$1:$HY$183,ROW(BH48)-2,MATCH(BH$1,Library!$C$1:$HY$1,0)))</f>
        <v/>
      </c>
      <c r="BI48" s="69" t="str" cm="1">
        <f t="array" ref="BI48">IF(BI$1="","",INDEX(Library!$C$1:$HY$183,ROW(BI48)-2,MATCH(BI$1,Library!$C$1:$HY$1,0)))</f>
        <v/>
      </c>
      <c r="BJ48" s="69" cm="1">
        <f t="array" ref="BJ48">IF(BJ$1="","",INDEX(Library!$C$1:$HY$183,ROW(BJ48)-2,MATCH(BJ$1,Library!$C$1:$HY$1,0)))</f>
        <v>0</v>
      </c>
      <c r="BK48" s="69" cm="1">
        <f t="array" ref="BK48">IF(BK$1="","",INDEX(Library!$C$1:$HY$183,ROW(BK48)-2,MATCH(BK$1,Library!$C$1:$HY$1,0)))</f>
        <v>0</v>
      </c>
      <c r="BL48" s="69" cm="1">
        <f t="array" ref="BL48">IF(BL$1="","",INDEX(Library!$C$1:$HY$183,ROW(BL48)-2,MATCH(BL$1,Library!$C$1:$HY$1,0)))</f>
        <v>0</v>
      </c>
      <c r="BM48" s="69" cm="1">
        <f t="array" ref="BM48">IF(BM$1="","",INDEX(Library!$C$1:$HY$183,ROW(BM48)-2,MATCH(BM$1,Library!$C$1:$HY$1,0)))</f>
        <v>0</v>
      </c>
      <c r="BN48" s="69" cm="1">
        <f t="array" ref="BN48">IF(BN$1="","",INDEX(Library!$C$1:$HY$183,ROW(BN48)-2,MATCH(BN$1,Library!$C$1:$HY$1,0)))</f>
        <v>0</v>
      </c>
      <c r="BO48" s="69" cm="1">
        <f t="array" ref="BO48">IF(BO$1="","",INDEX(Library!$C$1:$HY$183,ROW(BO48)-2,MATCH(BO$1,Library!$C$1:$HY$1,0)))</f>
        <v>0</v>
      </c>
      <c r="BP48" s="69" t="str" cm="1">
        <f t="array" ref="BP48">IF(BP$1="","",INDEX(AF!$C$15:$J$196,ROW(BP48)-3,MATCH(BP$1,AF!$C$4:$J$4,0)))</f>
        <v/>
      </c>
      <c r="BQ48" s="69" t="str" cm="1">
        <f t="array" ref="BQ48">IF(BQ$1="","",INDEX(AF!$C$15:$J$196,ROW(BQ48)-3,MATCH(BQ$1,AF!$C$4:$J$4,0)))</f>
        <v/>
      </c>
      <c r="BR48" s="69" t="str" cm="1">
        <f t="array" ref="BR48">IF(BR$1="","",INDEX(AF!$C$15:$J$196,ROW(BR48)-3,MATCH(BR$1,AF!$C$4:$J$4,0)))</f>
        <v/>
      </c>
      <c r="BS48" s="69" t="str" cm="1">
        <f t="array" ref="BS48">IF(BS$1="","",INDEX(AF!$C$15:$J$196,ROW(BS48)-3,MATCH(BS$1,AF!$C$4:$J$4,0)))</f>
        <v/>
      </c>
      <c r="BT48" s="69" t="str" cm="1">
        <f t="array" ref="BT48">IF(BT$1="","",INDEX(AF!$C$15:$J$196,ROW(BT48)-3,MATCH(BT$1,AF!$C$4:$J$4,0)))</f>
        <v/>
      </c>
      <c r="BU48" s="69" t="str" cm="1">
        <f t="array" ref="BU48">IF(BU$1="","",INDEX(AF!$C$15:$J$196,ROW(BU48)-3,MATCH(BU$1,AF!$C$4:$J$4,0)))</f>
        <v/>
      </c>
      <c r="BV48" s="69" t="str" cm="1">
        <f t="array" ref="BV48">IF(BV$1="","",INDEX(AF!$C$15:$J$196,ROW(BV48)-3,MATCH(BV$1,AF!$C$4:$J$4,0)))</f>
        <v/>
      </c>
      <c r="BW48" s="69" t="str" cm="1">
        <f t="array" ref="BW48">IF(BW$1="","",INDEX(AF!$C$15:$J$196,ROW(BW48)-3,MATCH(BW$1,AF!$C$4:$J$4,0)))</f>
        <v/>
      </c>
      <c r="BX48" s="156">
        <v>0</v>
      </c>
    </row>
    <row r="49" spans="1:76" x14ac:dyDescent="0.25">
      <c r="A49" s="148">
        <v>355583</v>
      </c>
      <c r="B49" s="69" t="str" cm="1">
        <f t="array" ref="B49">IF(B$1="","",INDEX(Library!$C$1:$HY$183,ROW(B49)-2,MATCH(B$1,Library!$C$1:$HY$1,0)))</f>
        <v/>
      </c>
      <c r="C49" s="69" t="str" cm="1">
        <f t="array" ref="C49">IF(C$1="","",INDEX(Library!$C$1:$HY$183,ROW(C49)-2,MATCH(C$1,Library!$C$1:$HY$1,0)))</f>
        <v/>
      </c>
      <c r="D49" s="69" t="str" cm="1">
        <f t="array" ref="D49">IF(D$1="","",INDEX(Library!$C$1:$HY$183,ROW(D49)-2,MATCH(D$1,Library!$C$1:$HY$1,0)))</f>
        <v/>
      </c>
      <c r="E49" s="69" t="str" cm="1">
        <f t="array" ref="E49">IF(E$1="","",INDEX(Library!$C$1:$HY$183,ROW(E49)-2,MATCH(E$1,Library!$C$1:$HY$1,0)))</f>
        <v/>
      </c>
      <c r="F49" s="69" t="str" cm="1">
        <f t="array" ref="F49">IF(F$1="","",INDEX(Library!$C$1:$HY$183,ROW(F49)-2,MATCH(F$1,Library!$C$1:$HY$1,0)))</f>
        <v/>
      </c>
      <c r="G49" s="69" t="str" cm="1">
        <f t="array" ref="G49">IF(G$1="","",INDEX(Library!$C$1:$HY$183,ROW(G49)-2,MATCH(G$1,Library!$C$1:$HY$1,0)))</f>
        <v/>
      </c>
      <c r="H49" s="69" t="str" cm="1">
        <f t="array" ref="H49">IF(H$1="","",INDEX(Library!$C$1:$HY$183,ROW(H49)-2,MATCH(H$1,Library!$C$1:$HY$1,0)))</f>
        <v/>
      </c>
      <c r="I49" s="69" t="str" cm="1">
        <f t="array" ref="I49">IF(I$1="","",INDEX(Library!$C$1:$HY$183,ROW(I49)-2,MATCH(I$1,Library!$C$1:$HY$1,0)))</f>
        <v/>
      </c>
      <c r="J49" s="69" t="str" cm="1">
        <f t="array" ref="J49">IF(J$1="","",INDEX(Library!$C$1:$HY$183,ROW(J49)-2,MATCH(J$1,Library!$C$1:$HY$1,0)))</f>
        <v/>
      </c>
      <c r="K49" s="69" t="str" cm="1">
        <f t="array" ref="K49">IF(K$1="","",INDEX(Library!$C$1:$HY$183,ROW(K49)-2,MATCH(K$1,Library!$C$1:$HY$1,0)))</f>
        <v/>
      </c>
      <c r="L49" s="69" t="str" cm="1">
        <f t="array" ref="L49">IF(L$1="","",INDEX(Library!$C$1:$HY$183,ROW(L49)-2,MATCH(L$1,Library!$C$1:$HY$1,0)))</f>
        <v/>
      </c>
      <c r="M49" s="69" t="str" cm="1">
        <f t="array" ref="M49">IF(M$1="","",INDEX(Library!$C$1:$HY$183,ROW(M49)-2,MATCH(M$1,Library!$C$1:$HY$1,0)))</f>
        <v/>
      </c>
      <c r="N49" s="69" t="str" cm="1">
        <f t="array" ref="N49">IF(N$1="","",INDEX(Library!$C$1:$HY$183,ROW(N49)-2,MATCH(N$1,Library!$C$1:$HY$1,0)))</f>
        <v/>
      </c>
      <c r="O49" s="69" t="str" cm="1">
        <f t="array" ref="O49">IF(O$1="","",INDEX(Library!$C$1:$HY$183,ROW(O49)-2,MATCH(O$1,Library!$C$1:$HY$1,0)))</f>
        <v/>
      </c>
      <c r="P49" s="69" t="str" cm="1">
        <f t="array" ref="P49">IF(P$1="","",INDEX(Library!$C$1:$HY$183,ROW(P49)-2,MATCH(P$1,Library!$C$1:$HY$1,0)))</f>
        <v/>
      </c>
      <c r="Q49" s="69" t="str" cm="1">
        <f t="array" ref="Q49">IF(Q$1="","",INDEX(Library!$C$1:$HY$183,ROW(Q49)-2,MATCH(Q$1,Library!$C$1:$HY$1,0)))</f>
        <v/>
      </c>
      <c r="R49" s="69" t="str" cm="1">
        <f t="array" ref="R49">IF(R$1="","",INDEX(Library!$C$1:$HY$183,ROW(R49)-2,MATCH(R$1,Library!$C$1:$HY$1,0)))</f>
        <v/>
      </c>
      <c r="S49" s="69" t="str" cm="1">
        <f t="array" ref="S49">IF(S$1="","",INDEX(Library!$C$1:$HY$183,ROW(S49)-2,MATCH(S$1,Library!$C$1:$HY$1,0)))</f>
        <v/>
      </c>
      <c r="T49" s="69" t="str" cm="1">
        <f t="array" ref="T49">IF(T$1="","",INDEX(Library!$C$1:$HY$183,ROW(T49)-2,MATCH(T$1,Library!$C$1:$HY$1,0)))</f>
        <v/>
      </c>
      <c r="U49" s="69" t="str" cm="1">
        <f t="array" ref="U49">IF(U$1="","",INDEX(Library!$C$1:$HY$183,ROW(U49)-2,MATCH(U$1,Library!$C$1:$HY$1,0)))</f>
        <v/>
      </c>
      <c r="V49" s="69" t="str" cm="1">
        <f t="array" ref="V49">IF(V$1="","",INDEX(Library!$C$1:$HY$183,ROW(V49)-2,MATCH(V$1,Library!$C$1:$HY$1,0)))</f>
        <v/>
      </c>
      <c r="W49" s="69" t="str" cm="1">
        <f t="array" ref="W49">IF(W$1="","",INDEX(Library!$C$1:$HY$183,ROW(W49)-2,MATCH(W$1,Library!$C$1:$HY$1,0)))</f>
        <v/>
      </c>
      <c r="X49" s="69" t="str" cm="1">
        <f t="array" ref="X49">IF(X$1="","",INDEX(Library!$C$1:$HY$183,ROW(X49)-2,MATCH(X$1,Library!$C$1:$HY$1,0)))</f>
        <v/>
      </c>
      <c r="Y49" s="69" t="str" cm="1">
        <f t="array" ref="Y49">IF(Y$1="","",INDEX(Library!$C$1:$HY$183,ROW(Y49)-2,MATCH(Y$1,Library!$C$1:$HY$1,0)))</f>
        <v/>
      </c>
      <c r="Z49" s="69" t="str" cm="1">
        <f t="array" ref="Z49">IF(Z$1="","",INDEX(Library!$C$1:$HY$183,ROW(Z49)-2,MATCH(Z$1,Library!$C$1:$HY$1,0)))</f>
        <v/>
      </c>
      <c r="AA49" s="69" t="str" cm="1">
        <f t="array" ref="AA49">IF(AA$1="","",INDEX(Library!$C$1:$HY$183,ROW(AA49)-2,MATCH(AA$1,Library!$C$1:$HY$1,0)))</f>
        <v/>
      </c>
      <c r="AB49" s="69" t="str" cm="1">
        <f t="array" ref="AB49">IF(AB$1="","",INDEX(Library!$C$1:$HY$183,ROW(AB49)-2,MATCH(AB$1,Library!$C$1:$HY$1,0)))</f>
        <v/>
      </c>
      <c r="AC49" s="69" t="str" cm="1">
        <f t="array" ref="AC49">IF(AC$1="","",INDEX(Library!$C$1:$HY$183,ROW(AC49)-2,MATCH(AC$1,Library!$C$1:$HY$1,0)))</f>
        <v/>
      </c>
      <c r="AD49" s="69" t="str" cm="1">
        <f t="array" ref="AD49">IF(AD$1="","",INDEX(Library!$C$1:$HY$183,ROW(AD49)-2,MATCH(AD$1,Library!$C$1:$HY$1,0)))</f>
        <v/>
      </c>
      <c r="AE49" s="69" t="str" cm="1">
        <f t="array" ref="AE49">IF(AE$1="","",INDEX(Library!$C$1:$HY$183,ROW(AE49)-2,MATCH(AE$1,Library!$C$1:$HY$1,0)))</f>
        <v/>
      </c>
      <c r="AF49" s="69" t="str" cm="1">
        <f t="array" ref="AF49">IF(AF$1="","",INDEX(Library!$C$1:$HY$183,ROW(AF49)-2,MATCH(AF$1,Library!$C$1:$HY$1,0)))</f>
        <v/>
      </c>
      <c r="AG49" s="69" t="str" cm="1">
        <f t="array" ref="AG49">IF(AG$1="","",INDEX(Library!$C$1:$HY$183,ROW(AG49)-2,MATCH(AG$1,Library!$C$1:$HY$1,0)))</f>
        <v/>
      </c>
      <c r="AH49" s="69" t="str" cm="1">
        <f t="array" ref="AH49">IF(AH$1="","",INDEX(Library!$C$1:$HY$183,ROW(AH49)-2,MATCH(AH$1,Library!$C$1:$HY$1,0)))</f>
        <v/>
      </c>
      <c r="AI49" s="69" t="str" cm="1">
        <f t="array" ref="AI49">IF(AI$1="","",INDEX(Library!$C$1:$HY$183,ROW(AI49)-2,MATCH(AI$1,Library!$C$1:$HY$1,0)))</f>
        <v/>
      </c>
      <c r="AJ49" s="69" t="str" cm="1">
        <f t="array" ref="AJ49">IF(AJ$1="","",INDEX(Library!$C$1:$HY$183,ROW(AJ49)-2,MATCH(AJ$1,Library!$C$1:$HY$1,0)))</f>
        <v/>
      </c>
      <c r="AK49" s="69" t="str" cm="1">
        <f t="array" ref="AK49">IF(AK$1="","",INDEX(Library!$C$1:$HY$183,ROW(AK49)-2,MATCH(AK$1,Library!$C$1:$HY$1,0)))</f>
        <v/>
      </c>
      <c r="AL49" s="69" t="str" cm="1">
        <f t="array" ref="AL49">IF(AL$1="","",INDEX(Library!$C$1:$HY$183,ROW(AL49)-2,MATCH(AL$1,Library!$C$1:$HY$1,0)))</f>
        <v/>
      </c>
      <c r="AM49" s="69" t="str" cm="1">
        <f t="array" ref="AM49">IF(AM$1="","",INDEX(Library!$C$1:$HY$183,ROW(AM49)-2,MATCH(AM$1,Library!$C$1:$HY$1,0)))</f>
        <v/>
      </c>
      <c r="AN49" s="69" t="str" cm="1">
        <f t="array" ref="AN49">IF(AN$1="","",INDEX(Library!$C$1:$HY$183,ROW(AN49)-2,MATCH(AN$1,Library!$C$1:$HY$1,0)))</f>
        <v/>
      </c>
      <c r="AO49" s="69" t="str" cm="1">
        <f t="array" ref="AO49">IF(AO$1="","",INDEX(Library!$C$1:$HY$183,ROW(AO49)-2,MATCH(AO$1,Library!$C$1:$HY$1,0)))</f>
        <v/>
      </c>
      <c r="AP49" s="69" t="str" cm="1">
        <f t="array" ref="AP49">IF(AP$1="","",INDEX(Library!$C$1:$HY$183,ROW(AP49)-2,MATCH(AP$1,Library!$C$1:$HY$1,0)))</f>
        <v/>
      </c>
      <c r="AQ49" s="69" t="str" cm="1">
        <f t="array" ref="AQ49">IF(AQ$1="","",INDEX(Library!$C$1:$HY$183,ROW(AQ49)-2,MATCH(AQ$1,Library!$C$1:$HY$1,0)))</f>
        <v/>
      </c>
      <c r="AR49" s="69" t="str" cm="1">
        <f t="array" ref="AR49">IF(AR$1="","",INDEX(Library!$C$1:$HY$183,ROW(AR49)-2,MATCH(AR$1,Library!$C$1:$HY$1,0)))</f>
        <v/>
      </c>
      <c r="AS49" s="69" t="str" cm="1">
        <f t="array" ref="AS49">IF(AS$1="","",INDEX(Library!$C$1:$HY$183,ROW(AS49)-2,MATCH(AS$1,Library!$C$1:$HY$1,0)))</f>
        <v/>
      </c>
      <c r="AT49" s="69" t="str" cm="1">
        <f t="array" ref="AT49">IF(AT$1="","",INDEX(Library!$C$1:$HY$183,ROW(AT49)-2,MATCH(AT$1,Library!$C$1:$HY$1,0)))</f>
        <v/>
      </c>
      <c r="AU49" s="69" t="str" cm="1">
        <f t="array" ref="AU49">IF(AU$1="","",INDEX(Library!$C$1:$HY$183,ROW(AU49)-2,MATCH(AU$1,Library!$C$1:$HY$1,0)))</f>
        <v/>
      </c>
      <c r="AV49" s="69" t="str" cm="1">
        <f t="array" ref="AV49">IF(AV$1="","",INDEX(Library!$C$1:$HY$183,ROW(AV49)-2,MATCH(AV$1,Library!$C$1:$HY$1,0)))</f>
        <v/>
      </c>
      <c r="AW49" s="69" t="str" cm="1">
        <f t="array" ref="AW49">IF(AW$1="","",INDEX(Library!$C$1:$HY$183,ROW(AW49)-2,MATCH(AW$1,Library!$C$1:$HY$1,0)))</f>
        <v/>
      </c>
      <c r="AX49" s="69" t="str" cm="1">
        <f t="array" ref="AX49">IF(AX$1="","",INDEX(Library!$C$1:$HY$183,ROW(AX49)-2,MATCH(AX$1,Library!$C$1:$HY$1,0)))</f>
        <v/>
      </c>
      <c r="AY49" s="69" t="str" cm="1">
        <f t="array" ref="AY49">IF(AY$1="","",INDEX(Library!$C$1:$HY$183,ROW(AY49)-2,MATCH(AY$1,Library!$C$1:$HY$1,0)))</f>
        <v/>
      </c>
      <c r="AZ49" s="69" t="str" cm="1">
        <f t="array" ref="AZ49">IF(AZ$1="","",INDEX(Library!$C$1:$HY$183,ROW(AZ49)-2,MATCH(AZ$1,Library!$C$1:$HY$1,0)))</f>
        <v/>
      </c>
      <c r="BA49" s="69" t="str" cm="1">
        <f t="array" ref="BA49">IF(BA$1="","",INDEX(Library!$C$1:$HY$183,ROW(BA49)-2,MATCH(BA$1,Library!$C$1:$HY$1,0)))</f>
        <v/>
      </c>
      <c r="BB49" s="69" t="str" cm="1">
        <f t="array" ref="BB49">IF(BB$1="","",INDEX(Library!$C$1:$HY$183,ROW(BB49)-2,MATCH(BB$1,Library!$C$1:$HY$1,0)))</f>
        <v/>
      </c>
      <c r="BC49" s="69" t="str" cm="1">
        <f t="array" ref="BC49">IF(BC$1="","",INDEX(Library!$C$1:$HY$183,ROW(BC49)-2,MATCH(BC$1,Library!$C$1:$HY$1,0)))</f>
        <v/>
      </c>
      <c r="BD49" s="69" t="str" cm="1">
        <f t="array" ref="BD49">IF(BD$1="","",INDEX(Library!$C$1:$HY$183,ROW(BD49)-2,MATCH(BD$1,Library!$C$1:$HY$1,0)))</f>
        <v/>
      </c>
      <c r="BE49" s="69" t="str" cm="1">
        <f t="array" ref="BE49">IF(BE$1="","",INDEX(Library!$C$1:$HY$183,ROW(BE49)-2,MATCH(BE$1,Library!$C$1:$HY$1,0)))</f>
        <v/>
      </c>
      <c r="BF49" s="69" t="str" cm="1">
        <f t="array" ref="BF49">IF(BF$1="","",INDEX(Library!$C$1:$HY$183,ROW(BF49)-2,MATCH(BF$1,Library!$C$1:$HY$1,0)))</f>
        <v/>
      </c>
      <c r="BG49" s="69" t="str" cm="1">
        <f t="array" ref="BG49">IF(BG$1="","",INDEX(Library!$C$1:$HY$183,ROW(BG49)-2,MATCH(BG$1,Library!$C$1:$HY$1,0)))</f>
        <v/>
      </c>
      <c r="BH49" s="69" t="str" cm="1">
        <f t="array" ref="BH49">IF(BH$1="","",INDEX(Library!$C$1:$HY$183,ROW(BH49)-2,MATCH(BH$1,Library!$C$1:$HY$1,0)))</f>
        <v/>
      </c>
      <c r="BI49" s="69" t="str" cm="1">
        <f t="array" ref="BI49">IF(BI$1="","",INDEX(Library!$C$1:$HY$183,ROW(BI49)-2,MATCH(BI$1,Library!$C$1:$HY$1,0)))</f>
        <v/>
      </c>
      <c r="BJ49" s="69" cm="1">
        <f t="array" ref="BJ49">IF(BJ$1="","",INDEX(Library!$C$1:$HY$183,ROW(BJ49)-2,MATCH(BJ$1,Library!$C$1:$HY$1,0)))</f>
        <v>0</v>
      </c>
      <c r="BK49" s="69" cm="1">
        <f t="array" ref="BK49">IF(BK$1="","",INDEX(Library!$C$1:$HY$183,ROW(BK49)-2,MATCH(BK$1,Library!$C$1:$HY$1,0)))</f>
        <v>0</v>
      </c>
      <c r="BL49" s="69" cm="1">
        <f t="array" ref="BL49">IF(BL$1="","",INDEX(Library!$C$1:$HY$183,ROW(BL49)-2,MATCH(BL$1,Library!$C$1:$HY$1,0)))</f>
        <v>0</v>
      </c>
      <c r="BM49" s="69" cm="1">
        <f t="array" ref="BM49">IF(BM$1="","",INDEX(Library!$C$1:$HY$183,ROW(BM49)-2,MATCH(BM$1,Library!$C$1:$HY$1,0)))</f>
        <v>0</v>
      </c>
      <c r="BN49" s="69" cm="1">
        <f t="array" ref="BN49">IF(BN$1="","",INDEX(Library!$C$1:$HY$183,ROW(BN49)-2,MATCH(BN$1,Library!$C$1:$HY$1,0)))</f>
        <v>0</v>
      </c>
      <c r="BO49" s="69" cm="1">
        <f t="array" ref="BO49">IF(BO$1="","",INDEX(Library!$C$1:$HY$183,ROW(BO49)-2,MATCH(BO$1,Library!$C$1:$HY$1,0)))</f>
        <v>0</v>
      </c>
      <c r="BP49" s="69" t="str" cm="1">
        <f t="array" ref="BP49">IF(BP$1="","",INDEX(AF!$C$15:$J$196,ROW(BP49)-3,MATCH(BP$1,AF!$C$4:$J$4,0)))</f>
        <v/>
      </c>
      <c r="BQ49" s="69" t="str" cm="1">
        <f t="array" ref="BQ49">IF(BQ$1="","",INDEX(AF!$C$15:$J$196,ROW(BQ49)-3,MATCH(BQ$1,AF!$C$4:$J$4,0)))</f>
        <v/>
      </c>
      <c r="BR49" s="69" t="str" cm="1">
        <f t="array" ref="BR49">IF(BR$1="","",INDEX(AF!$C$15:$J$196,ROW(BR49)-3,MATCH(BR$1,AF!$C$4:$J$4,0)))</f>
        <v/>
      </c>
      <c r="BS49" s="69" t="str" cm="1">
        <f t="array" ref="BS49">IF(BS$1="","",INDEX(AF!$C$15:$J$196,ROW(BS49)-3,MATCH(BS$1,AF!$C$4:$J$4,0)))</f>
        <v/>
      </c>
      <c r="BT49" s="69" t="str" cm="1">
        <f t="array" ref="BT49">IF(BT$1="","",INDEX(AF!$C$15:$J$196,ROW(BT49)-3,MATCH(BT$1,AF!$C$4:$J$4,0)))</f>
        <v/>
      </c>
      <c r="BU49" s="69" t="str" cm="1">
        <f t="array" ref="BU49">IF(BU$1="","",INDEX(AF!$C$15:$J$196,ROW(BU49)-3,MATCH(BU$1,AF!$C$4:$J$4,0)))</f>
        <v/>
      </c>
      <c r="BV49" s="69" t="str" cm="1">
        <f t="array" ref="BV49">IF(BV$1="","",INDEX(AF!$C$15:$J$196,ROW(BV49)-3,MATCH(BV$1,AF!$C$4:$J$4,0)))</f>
        <v/>
      </c>
      <c r="BW49" s="69" t="str" cm="1">
        <f t="array" ref="BW49">IF(BW$1="","",INDEX(AF!$C$15:$J$196,ROW(BW49)-3,MATCH(BW$1,AF!$C$4:$J$4,0)))</f>
        <v/>
      </c>
      <c r="BX49" s="156">
        <v>0</v>
      </c>
    </row>
    <row r="50" spans="1:76" x14ac:dyDescent="0.25">
      <c r="A50" s="148">
        <v>355594</v>
      </c>
      <c r="B50" s="69" t="str" cm="1">
        <f t="array" ref="B50">IF(B$1="","",INDEX(Library!$C$1:$HY$183,ROW(B50)-2,MATCH(B$1,Library!$C$1:$HY$1,0)))</f>
        <v/>
      </c>
      <c r="C50" s="69" t="str" cm="1">
        <f t="array" ref="C50">IF(C$1="","",INDEX(Library!$C$1:$HY$183,ROW(C50)-2,MATCH(C$1,Library!$C$1:$HY$1,0)))</f>
        <v/>
      </c>
      <c r="D50" s="69" t="str" cm="1">
        <f t="array" ref="D50">IF(D$1="","",INDEX(Library!$C$1:$HY$183,ROW(D50)-2,MATCH(D$1,Library!$C$1:$HY$1,0)))</f>
        <v/>
      </c>
      <c r="E50" s="69" t="str" cm="1">
        <f t="array" ref="E50">IF(E$1="","",INDEX(Library!$C$1:$HY$183,ROW(E50)-2,MATCH(E$1,Library!$C$1:$HY$1,0)))</f>
        <v/>
      </c>
      <c r="F50" s="69" t="str" cm="1">
        <f t="array" ref="F50">IF(F$1="","",INDEX(Library!$C$1:$HY$183,ROW(F50)-2,MATCH(F$1,Library!$C$1:$HY$1,0)))</f>
        <v/>
      </c>
      <c r="G50" s="69" t="str" cm="1">
        <f t="array" ref="G50">IF(G$1="","",INDEX(Library!$C$1:$HY$183,ROW(G50)-2,MATCH(G$1,Library!$C$1:$HY$1,0)))</f>
        <v/>
      </c>
      <c r="H50" s="69" t="str" cm="1">
        <f t="array" ref="H50">IF(H$1="","",INDEX(Library!$C$1:$HY$183,ROW(H50)-2,MATCH(H$1,Library!$C$1:$HY$1,0)))</f>
        <v/>
      </c>
      <c r="I50" s="69" t="str" cm="1">
        <f t="array" ref="I50">IF(I$1="","",INDEX(Library!$C$1:$HY$183,ROW(I50)-2,MATCH(I$1,Library!$C$1:$HY$1,0)))</f>
        <v/>
      </c>
      <c r="J50" s="69" t="str" cm="1">
        <f t="array" ref="J50">IF(J$1="","",INDEX(Library!$C$1:$HY$183,ROW(J50)-2,MATCH(J$1,Library!$C$1:$HY$1,0)))</f>
        <v/>
      </c>
      <c r="K50" s="69" t="str" cm="1">
        <f t="array" ref="K50">IF(K$1="","",INDEX(Library!$C$1:$HY$183,ROW(K50)-2,MATCH(K$1,Library!$C$1:$HY$1,0)))</f>
        <v/>
      </c>
      <c r="L50" s="69" t="str" cm="1">
        <f t="array" ref="L50">IF(L$1="","",INDEX(Library!$C$1:$HY$183,ROW(L50)-2,MATCH(L$1,Library!$C$1:$HY$1,0)))</f>
        <v/>
      </c>
      <c r="M50" s="69" t="str" cm="1">
        <f t="array" ref="M50">IF(M$1="","",INDEX(Library!$C$1:$HY$183,ROW(M50)-2,MATCH(M$1,Library!$C$1:$HY$1,0)))</f>
        <v/>
      </c>
      <c r="N50" s="69" t="str" cm="1">
        <f t="array" ref="N50">IF(N$1="","",INDEX(Library!$C$1:$HY$183,ROW(N50)-2,MATCH(N$1,Library!$C$1:$HY$1,0)))</f>
        <v/>
      </c>
      <c r="O50" s="69" t="str" cm="1">
        <f t="array" ref="O50">IF(O$1="","",INDEX(Library!$C$1:$HY$183,ROW(O50)-2,MATCH(O$1,Library!$C$1:$HY$1,0)))</f>
        <v/>
      </c>
      <c r="P50" s="69" t="str" cm="1">
        <f t="array" ref="P50">IF(P$1="","",INDEX(Library!$C$1:$HY$183,ROW(P50)-2,MATCH(P$1,Library!$C$1:$HY$1,0)))</f>
        <v/>
      </c>
      <c r="Q50" s="69" t="str" cm="1">
        <f t="array" ref="Q50">IF(Q$1="","",INDEX(Library!$C$1:$HY$183,ROW(Q50)-2,MATCH(Q$1,Library!$C$1:$HY$1,0)))</f>
        <v/>
      </c>
      <c r="R50" s="69" t="str" cm="1">
        <f t="array" ref="R50">IF(R$1="","",INDEX(Library!$C$1:$HY$183,ROW(R50)-2,MATCH(R$1,Library!$C$1:$HY$1,0)))</f>
        <v/>
      </c>
      <c r="S50" s="69" t="str" cm="1">
        <f t="array" ref="S50">IF(S$1="","",INDEX(Library!$C$1:$HY$183,ROW(S50)-2,MATCH(S$1,Library!$C$1:$HY$1,0)))</f>
        <v/>
      </c>
      <c r="T50" s="69" t="str" cm="1">
        <f t="array" ref="T50">IF(T$1="","",INDEX(Library!$C$1:$HY$183,ROW(T50)-2,MATCH(T$1,Library!$C$1:$HY$1,0)))</f>
        <v/>
      </c>
      <c r="U50" s="69" t="str" cm="1">
        <f t="array" ref="U50">IF(U$1="","",INDEX(Library!$C$1:$HY$183,ROW(U50)-2,MATCH(U$1,Library!$C$1:$HY$1,0)))</f>
        <v/>
      </c>
      <c r="V50" s="69" t="str" cm="1">
        <f t="array" ref="V50">IF(V$1="","",INDEX(Library!$C$1:$HY$183,ROW(V50)-2,MATCH(V$1,Library!$C$1:$HY$1,0)))</f>
        <v/>
      </c>
      <c r="W50" s="69" t="str" cm="1">
        <f t="array" ref="W50">IF(W$1="","",INDEX(Library!$C$1:$HY$183,ROW(W50)-2,MATCH(W$1,Library!$C$1:$HY$1,0)))</f>
        <v/>
      </c>
      <c r="X50" s="69" t="str" cm="1">
        <f t="array" ref="X50">IF(X$1="","",INDEX(Library!$C$1:$HY$183,ROW(X50)-2,MATCH(X$1,Library!$C$1:$HY$1,0)))</f>
        <v/>
      </c>
      <c r="Y50" s="69" t="str" cm="1">
        <f t="array" ref="Y50">IF(Y$1="","",INDEX(Library!$C$1:$HY$183,ROW(Y50)-2,MATCH(Y$1,Library!$C$1:$HY$1,0)))</f>
        <v/>
      </c>
      <c r="Z50" s="69" t="str" cm="1">
        <f t="array" ref="Z50">IF(Z$1="","",INDEX(Library!$C$1:$HY$183,ROW(Z50)-2,MATCH(Z$1,Library!$C$1:$HY$1,0)))</f>
        <v/>
      </c>
      <c r="AA50" s="69" t="str" cm="1">
        <f t="array" ref="AA50">IF(AA$1="","",INDEX(Library!$C$1:$HY$183,ROW(AA50)-2,MATCH(AA$1,Library!$C$1:$HY$1,0)))</f>
        <v/>
      </c>
      <c r="AB50" s="69" t="str" cm="1">
        <f t="array" ref="AB50">IF(AB$1="","",INDEX(Library!$C$1:$HY$183,ROW(AB50)-2,MATCH(AB$1,Library!$C$1:$HY$1,0)))</f>
        <v/>
      </c>
      <c r="AC50" s="69" t="str" cm="1">
        <f t="array" ref="AC50">IF(AC$1="","",INDEX(Library!$C$1:$HY$183,ROW(AC50)-2,MATCH(AC$1,Library!$C$1:$HY$1,0)))</f>
        <v/>
      </c>
      <c r="AD50" s="69" t="str" cm="1">
        <f t="array" ref="AD50">IF(AD$1="","",INDEX(Library!$C$1:$HY$183,ROW(AD50)-2,MATCH(AD$1,Library!$C$1:$HY$1,0)))</f>
        <v/>
      </c>
      <c r="AE50" s="69" t="str" cm="1">
        <f t="array" ref="AE50">IF(AE$1="","",INDEX(Library!$C$1:$HY$183,ROW(AE50)-2,MATCH(AE$1,Library!$C$1:$HY$1,0)))</f>
        <v/>
      </c>
      <c r="AF50" s="69" t="str" cm="1">
        <f t="array" ref="AF50">IF(AF$1="","",INDEX(Library!$C$1:$HY$183,ROW(AF50)-2,MATCH(AF$1,Library!$C$1:$HY$1,0)))</f>
        <v/>
      </c>
      <c r="AG50" s="69" t="str" cm="1">
        <f t="array" ref="AG50">IF(AG$1="","",INDEX(Library!$C$1:$HY$183,ROW(AG50)-2,MATCH(AG$1,Library!$C$1:$HY$1,0)))</f>
        <v/>
      </c>
      <c r="AH50" s="69" t="str" cm="1">
        <f t="array" ref="AH50">IF(AH$1="","",INDEX(Library!$C$1:$HY$183,ROW(AH50)-2,MATCH(AH$1,Library!$C$1:$HY$1,0)))</f>
        <v/>
      </c>
      <c r="AI50" s="69" t="str" cm="1">
        <f t="array" ref="AI50">IF(AI$1="","",INDEX(Library!$C$1:$HY$183,ROW(AI50)-2,MATCH(AI$1,Library!$C$1:$HY$1,0)))</f>
        <v/>
      </c>
      <c r="AJ50" s="69" t="str" cm="1">
        <f t="array" ref="AJ50">IF(AJ$1="","",INDEX(Library!$C$1:$HY$183,ROW(AJ50)-2,MATCH(AJ$1,Library!$C$1:$HY$1,0)))</f>
        <v/>
      </c>
      <c r="AK50" s="69" t="str" cm="1">
        <f t="array" ref="AK50">IF(AK$1="","",INDEX(Library!$C$1:$HY$183,ROW(AK50)-2,MATCH(AK$1,Library!$C$1:$HY$1,0)))</f>
        <v/>
      </c>
      <c r="AL50" s="69" t="str" cm="1">
        <f t="array" ref="AL50">IF(AL$1="","",INDEX(Library!$C$1:$HY$183,ROW(AL50)-2,MATCH(AL$1,Library!$C$1:$HY$1,0)))</f>
        <v/>
      </c>
      <c r="AM50" s="69" t="str" cm="1">
        <f t="array" ref="AM50">IF(AM$1="","",INDEX(Library!$C$1:$HY$183,ROW(AM50)-2,MATCH(AM$1,Library!$C$1:$HY$1,0)))</f>
        <v/>
      </c>
      <c r="AN50" s="69" t="str" cm="1">
        <f t="array" ref="AN50">IF(AN$1="","",INDEX(Library!$C$1:$HY$183,ROW(AN50)-2,MATCH(AN$1,Library!$C$1:$HY$1,0)))</f>
        <v/>
      </c>
      <c r="AO50" s="69" t="str" cm="1">
        <f t="array" ref="AO50">IF(AO$1="","",INDEX(Library!$C$1:$HY$183,ROW(AO50)-2,MATCH(AO$1,Library!$C$1:$HY$1,0)))</f>
        <v/>
      </c>
      <c r="AP50" s="69" t="str" cm="1">
        <f t="array" ref="AP50">IF(AP$1="","",INDEX(Library!$C$1:$HY$183,ROW(AP50)-2,MATCH(AP$1,Library!$C$1:$HY$1,0)))</f>
        <v/>
      </c>
      <c r="AQ50" s="69" t="str" cm="1">
        <f t="array" ref="AQ50">IF(AQ$1="","",INDEX(Library!$C$1:$HY$183,ROW(AQ50)-2,MATCH(AQ$1,Library!$C$1:$HY$1,0)))</f>
        <v/>
      </c>
      <c r="AR50" s="69" t="str" cm="1">
        <f t="array" ref="AR50">IF(AR$1="","",INDEX(Library!$C$1:$HY$183,ROW(AR50)-2,MATCH(AR$1,Library!$C$1:$HY$1,0)))</f>
        <v/>
      </c>
      <c r="AS50" s="69" t="str" cm="1">
        <f t="array" ref="AS50">IF(AS$1="","",INDEX(Library!$C$1:$HY$183,ROW(AS50)-2,MATCH(AS$1,Library!$C$1:$HY$1,0)))</f>
        <v/>
      </c>
      <c r="AT50" s="69" t="str" cm="1">
        <f t="array" ref="AT50">IF(AT$1="","",INDEX(Library!$C$1:$HY$183,ROW(AT50)-2,MATCH(AT$1,Library!$C$1:$HY$1,0)))</f>
        <v/>
      </c>
      <c r="AU50" s="69" t="str" cm="1">
        <f t="array" ref="AU50">IF(AU$1="","",INDEX(Library!$C$1:$HY$183,ROW(AU50)-2,MATCH(AU$1,Library!$C$1:$HY$1,0)))</f>
        <v/>
      </c>
      <c r="AV50" s="69" t="str" cm="1">
        <f t="array" ref="AV50">IF(AV$1="","",INDEX(Library!$C$1:$HY$183,ROW(AV50)-2,MATCH(AV$1,Library!$C$1:$HY$1,0)))</f>
        <v/>
      </c>
      <c r="AW50" s="69" t="str" cm="1">
        <f t="array" ref="AW50">IF(AW$1="","",INDEX(Library!$C$1:$HY$183,ROW(AW50)-2,MATCH(AW$1,Library!$C$1:$HY$1,0)))</f>
        <v/>
      </c>
      <c r="AX50" s="69" t="str" cm="1">
        <f t="array" ref="AX50">IF(AX$1="","",INDEX(Library!$C$1:$HY$183,ROW(AX50)-2,MATCH(AX$1,Library!$C$1:$HY$1,0)))</f>
        <v/>
      </c>
      <c r="AY50" s="69" t="str" cm="1">
        <f t="array" ref="AY50">IF(AY$1="","",INDEX(Library!$C$1:$HY$183,ROW(AY50)-2,MATCH(AY$1,Library!$C$1:$HY$1,0)))</f>
        <v/>
      </c>
      <c r="AZ50" s="69" t="str" cm="1">
        <f t="array" ref="AZ50">IF(AZ$1="","",INDEX(Library!$C$1:$HY$183,ROW(AZ50)-2,MATCH(AZ$1,Library!$C$1:$HY$1,0)))</f>
        <v/>
      </c>
      <c r="BA50" s="69" t="str" cm="1">
        <f t="array" ref="BA50">IF(BA$1="","",INDEX(Library!$C$1:$HY$183,ROW(BA50)-2,MATCH(BA$1,Library!$C$1:$HY$1,0)))</f>
        <v/>
      </c>
      <c r="BB50" s="69" t="str" cm="1">
        <f t="array" ref="BB50">IF(BB$1="","",INDEX(Library!$C$1:$HY$183,ROW(BB50)-2,MATCH(BB$1,Library!$C$1:$HY$1,0)))</f>
        <v/>
      </c>
      <c r="BC50" s="69" t="str" cm="1">
        <f t="array" ref="BC50">IF(BC$1="","",INDEX(Library!$C$1:$HY$183,ROW(BC50)-2,MATCH(BC$1,Library!$C$1:$HY$1,0)))</f>
        <v/>
      </c>
      <c r="BD50" s="69" t="str" cm="1">
        <f t="array" ref="BD50">IF(BD$1="","",INDEX(Library!$C$1:$HY$183,ROW(BD50)-2,MATCH(BD$1,Library!$C$1:$HY$1,0)))</f>
        <v/>
      </c>
      <c r="BE50" s="69" t="str" cm="1">
        <f t="array" ref="BE50">IF(BE$1="","",INDEX(Library!$C$1:$HY$183,ROW(BE50)-2,MATCH(BE$1,Library!$C$1:$HY$1,0)))</f>
        <v/>
      </c>
      <c r="BF50" s="69" t="str" cm="1">
        <f t="array" ref="BF50">IF(BF$1="","",INDEX(Library!$C$1:$HY$183,ROW(BF50)-2,MATCH(BF$1,Library!$C$1:$HY$1,0)))</f>
        <v/>
      </c>
      <c r="BG50" s="69" t="str" cm="1">
        <f t="array" ref="BG50">IF(BG$1="","",INDEX(Library!$C$1:$HY$183,ROW(BG50)-2,MATCH(BG$1,Library!$C$1:$HY$1,0)))</f>
        <v/>
      </c>
      <c r="BH50" s="69" t="str" cm="1">
        <f t="array" ref="BH50">IF(BH$1="","",INDEX(Library!$C$1:$HY$183,ROW(BH50)-2,MATCH(BH$1,Library!$C$1:$HY$1,0)))</f>
        <v/>
      </c>
      <c r="BI50" s="69" t="str" cm="1">
        <f t="array" ref="BI50">IF(BI$1="","",INDEX(Library!$C$1:$HY$183,ROW(BI50)-2,MATCH(BI$1,Library!$C$1:$HY$1,0)))</f>
        <v/>
      </c>
      <c r="BJ50" s="69" cm="1">
        <f t="array" ref="BJ50">IF(BJ$1="","",INDEX(Library!$C$1:$HY$183,ROW(BJ50)-2,MATCH(BJ$1,Library!$C$1:$HY$1,0)))</f>
        <v>0</v>
      </c>
      <c r="BK50" s="69" cm="1">
        <f t="array" ref="BK50">IF(BK$1="","",INDEX(Library!$C$1:$HY$183,ROW(BK50)-2,MATCH(BK$1,Library!$C$1:$HY$1,0)))</f>
        <v>0</v>
      </c>
      <c r="BL50" s="69" cm="1">
        <f t="array" ref="BL50">IF(BL$1="","",INDEX(Library!$C$1:$HY$183,ROW(BL50)-2,MATCH(BL$1,Library!$C$1:$HY$1,0)))</f>
        <v>0</v>
      </c>
      <c r="BM50" s="69" cm="1">
        <f t="array" ref="BM50">IF(BM$1="","",INDEX(Library!$C$1:$HY$183,ROW(BM50)-2,MATCH(BM$1,Library!$C$1:$HY$1,0)))</f>
        <v>0</v>
      </c>
      <c r="BN50" s="69" cm="1">
        <f t="array" ref="BN50">IF(BN$1="","",INDEX(Library!$C$1:$HY$183,ROW(BN50)-2,MATCH(BN$1,Library!$C$1:$HY$1,0)))</f>
        <v>0</v>
      </c>
      <c r="BO50" s="69" cm="1">
        <f t="array" ref="BO50">IF(BO$1="","",INDEX(Library!$C$1:$HY$183,ROW(BO50)-2,MATCH(BO$1,Library!$C$1:$HY$1,0)))</f>
        <v>0</v>
      </c>
      <c r="BP50" s="69" t="str" cm="1">
        <f t="array" ref="BP50">IF(BP$1="","",INDEX(AF!$C$15:$J$196,ROW(BP50)-3,MATCH(BP$1,AF!$C$4:$J$4,0)))</f>
        <v/>
      </c>
      <c r="BQ50" s="69" t="str" cm="1">
        <f t="array" ref="BQ50">IF(BQ$1="","",INDEX(AF!$C$15:$J$196,ROW(BQ50)-3,MATCH(BQ$1,AF!$C$4:$J$4,0)))</f>
        <v/>
      </c>
      <c r="BR50" s="69" t="str" cm="1">
        <f t="array" ref="BR50">IF(BR$1="","",INDEX(AF!$C$15:$J$196,ROW(BR50)-3,MATCH(BR$1,AF!$C$4:$J$4,0)))</f>
        <v/>
      </c>
      <c r="BS50" s="69" t="str" cm="1">
        <f t="array" ref="BS50">IF(BS$1="","",INDEX(AF!$C$15:$J$196,ROW(BS50)-3,MATCH(BS$1,AF!$C$4:$J$4,0)))</f>
        <v/>
      </c>
      <c r="BT50" s="69" t="str" cm="1">
        <f t="array" ref="BT50">IF(BT$1="","",INDEX(AF!$C$15:$J$196,ROW(BT50)-3,MATCH(BT$1,AF!$C$4:$J$4,0)))</f>
        <v/>
      </c>
      <c r="BU50" s="69" t="str" cm="1">
        <f t="array" ref="BU50">IF(BU$1="","",INDEX(AF!$C$15:$J$196,ROW(BU50)-3,MATCH(BU$1,AF!$C$4:$J$4,0)))</f>
        <v/>
      </c>
      <c r="BV50" s="69" t="str" cm="1">
        <f t="array" ref="BV50">IF(BV$1="","",INDEX(AF!$C$15:$J$196,ROW(BV50)-3,MATCH(BV$1,AF!$C$4:$J$4,0)))</f>
        <v/>
      </c>
      <c r="BW50" s="69" t="str" cm="1">
        <f t="array" ref="BW50">IF(BW$1="","",INDEX(AF!$C$15:$J$196,ROW(BW50)-3,MATCH(BW$1,AF!$C$4:$J$4,0)))</f>
        <v/>
      </c>
      <c r="BX50" s="156">
        <v>0</v>
      </c>
    </row>
    <row r="51" spans="1:76" x14ac:dyDescent="0.25">
      <c r="A51" s="148">
        <v>355606</v>
      </c>
      <c r="B51" s="69" t="str" cm="1">
        <f t="array" ref="B51">IF(B$1="","",INDEX(Library!$C$1:$HY$183,ROW(B51)-2,MATCH(B$1,Library!$C$1:$HY$1,0)))</f>
        <v/>
      </c>
      <c r="C51" s="69" t="str" cm="1">
        <f t="array" ref="C51">IF(C$1="","",INDEX(Library!$C$1:$HY$183,ROW(C51)-2,MATCH(C$1,Library!$C$1:$HY$1,0)))</f>
        <v/>
      </c>
      <c r="D51" s="69" t="str" cm="1">
        <f t="array" ref="D51">IF(D$1="","",INDEX(Library!$C$1:$HY$183,ROW(D51)-2,MATCH(D$1,Library!$C$1:$HY$1,0)))</f>
        <v/>
      </c>
      <c r="E51" s="69" t="str" cm="1">
        <f t="array" ref="E51">IF(E$1="","",INDEX(Library!$C$1:$HY$183,ROW(E51)-2,MATCH(E$1,Library!$C$1:$HY$1,0)))</f>
        <v/>
      </c>
      <c r="F51" s="69" t="str" cm="1">
        <f t="array" ref="F51">IF(F$1="","",INDEX(Library!$C$1:$HY$183,ROW(F51)-2,MATCH(F$1,Library!$C$1:$HY$1,0)))</f>
        <v/>
      </c>
      <c r="G51" s="69" t="str" cm="1">
        <f t="array" ref="G51">IF(G$1="","",INDEX(Library!$C$1:$HY$183,ROW(G51)-2,MATCH(G$1,Library!$C$1:$HY$1,0)))</f>
        <v/>
      </c>
      <c r="H51" s="69" t="str" cm="1">
        <f t="array" ref="H51">IF(H$1="","",INDEX(Library!$C$1:$HY$183,ROW(H51)-2,MATCH(H$1,Library!$C$1:$HY$1,0)))</f>
        <v/>
      </c>
      <c r="I51" s="69" t="str" cm="1">
        <f t="array" ref="I51">IF(I$1="","",INDEX(Library!$C$1:$HY$183,ROW(I51)-2,MATCH(I$1,Library!$C$1:$HY$1,0)))</f>
        <v/>
      </c>
      <c r="J51" s="69" t="str" cm="1">
        <f t="array" ref="J51">IF(J$1="","",INDEX(Library!$C$1:$HY$183,ROW(J51)-2,MATCH(J$1,Library!$C$1:$HY$1,0)))</f>
        <v/>
      </c>
      <c r="K51" s="69" t="str" cm="1">
        <f t="array" ref="K51">IF(K$1="","",INDEX(Library!$C$1:$HY$183,ROW(K51)-2,MATCH(K$1,Library!$C$1:$HY$1,0)))</f>
        <v/>
      </c>
      <c r="L51" s="69" t="str" cm="1">
        <f t="array" ref="L51">IF(L$1="","",INDEX(Library!$C$1:$HY$183,ROW(L51)-2,MATCH(L$1,Library!$C$1:$HY$1,0)))</f>
        <v/>
      </c>
      <c r="M51" s="69" t="str" cm="1">
        <f t="array" ref="M51">IF(M$1="","",INDEX(Library!$C$1:$HY$183,ROW(M51)-2,MATCH(M$1,Library!$C$1:$HY$1,0)))</f>
        <v/>
      </c>
      <c r="N51" s="69" t="str" cm="1">
        <f t="array" ref="N51">IF(N$1="","",INDEX(Library!$C$1:$HY$183,ROW(N51)-2,MATCH(N$1,Library!$C$1:$HY$1,0)))</f>
        <v/>
      </c>
      <c r="O51" s="69" t="str" cm="1">
        <f t="array" ref="O51">IF(O$1="","",INDEX(Library!$C$1:$HY$183,ROW(O51)-2,MATCH(O$1,Library!$C$1:$HY$1,0)))</f>
        <v/>
      </c>
      <c r="P51" s="69" t="str" cm="1">
        <f t="array" ref="P51">IF(P$1="","",INDEX(Library!$C$1:$HY$183,ROW(P51)-2,MATCH(P$1,Library!$C$1:$HY$1,0)))</f>
        <v/>
      </c>
      <c r="Q51" s="69" t="str" cm="1">
        <f t="array" ref="Q51">IF(Q$1="","",INDEX(Library!$C$1:$HY$183,ROW(Q51)-2,MATCH(Q$1,Library!$C$1:$HY$1,0)))</f>
        <v/>
      </c>
      <c r="R51" s="69" t="str" cm="1">
        <f t="array" ref="R51">IF(R$1="","",INDEX(Library!$C$1:$HY$183,ROW(R51)-2,MATCH(R$1,Library!$C$1:$HY$1,0)))</f>
        <v/>
      </c>
      <c r="S51" s="69" t="str" cm="1">
        <f t="array" ref="S51">IF(S$1="","",INDEX(Library!$C$1:$HY$183,ROW(S51)-2,MATCH(S$1,Library!$C$1:$HY$1,0)))</f>
        <v/>
      </c>
      <c r="T51" s="69" t="str" cm="1">
        <f t="array" ref="T51">IF(T$1="","",INDEX(Library!$C$1:$HY$183,ROW(T51)-2,MATCH(T$1,Library!$C$1:$HY$1,0)))</f>
        <v/>
      </c>
      <c r="U51" s="69" t="str" cm="1">
        <f t="array" ref="U51">IF(U$1="","",INDEX(Library!$C$1:$HY$183,ROW(U51)-2,MATCH(U$1,Library!$C$1:$HY$1,0)))</f>
        <v/>
      </c>
      <c r="V51" s="69" t="str" cm="1">
        <f t="array" ref="V51">IF(V$1="","",INDEX(Library!$C$1:$HY$183,ROW(V51)-2,MATCH(V$1,Library!$C$1:$HY$1,0)))</f>
        <v/>
      </c>
      <c r="W51" s="69" t="str" cm="1">
        <f t="array" ref="W51">IF(W$1="","",INDEX(Library!$C$1:$HY$183,ROW(W51)-2,MATCH(W$1,Library!$C$1:$HY$1,0)))</f>
        <v/>
      </c>
      <c r="X51" s="69" t="str" cm="1">
        <f t="array" ref="X51">IF(X$1="","",INDEX(Library!$C$1:$HY$183,ROW(X51)-2,MATCH(X$1,Library!$C$1:$HY$1,0)))</f>
        <v/>
      </c>
      <c r="Y51" s="69" t="str" cm="1">
        <f t="array" ref="Y51">IF(Y$1="","",INDEX(Library!$C$1:$HY$183,ROW(Y51)-2,MATCH(Y$1,Library!$C$1:$HY$1,0)))</f>
        <v/>
      </c>
      <c r="Z51" s="69" t="str" cm="1">
        <f t="array" ref="Z51">IF(Z$1="","",INDEX(Library!$C$1:$HY$183,ROW(Z51)-2,MATCH(Z$1,Library!$C$1:$HY$1,0)))</f>
        <v/>
      </c>
      <c r="AA51" s="69" t="str" cm="1">
        <f t="array" ref="AA51">IF(AA$1="","",INDEX(Library!$C$1:$HY$183,ROW(AA51)-2,MATCH(AA$1,Library!$C$1:$HY$1,0)))</f>
        <v/>
      </c>
      <c r="AB51" s="69" t="str" cm="1">
        <f t="array" ref="AB51">IF(AB$1="","",INDEX(Library!$C$1:$HY$183,ROW(AB51)-2,MATCH(AB$1,Library!$C$1:$HY$1,0)))</f>
        <v/>
      </c>
      <c r="AC51" s="69" t="str" cm="1">
        <f t="array" ref="AC51">IF(AC$1="","",INDEX(Library!$C$1:$HY$183,ROW(AC51)-2,MATCH(AC$1,Library!$C$1:$HY$1,0)))</f>
        <v/>
      </c>
      <c r="AD51" s="69" t="str" cm="1">
        <f t="array" ref="AD51">IF(AD$1="","",INDEX(Library!$C$1:$HY$183,ROW(AD51)-2,MATCH(AD$1,Library!$C$1:$HY$1,0)))</f>
        <v/>
      </c>
      <c r="AE51" s="69" t="str" cm="1">
        <f t="array" ref="AE51">IF(AE$1="","",INDEX(Library!$C$1:$HY$183,ROW(AE51)-2,MATCH(AE$1,Library!$C$1:$HY$1,0)))</f>
        <v/>
      </c>
      <c r="AF51" s="69" t="str" cm="1">
        <f t="array" ref="AF51">IF(AF$1="","",INDEX(Library!$C$1:$HY$183,ROW(AF51)-2,MATCH(AF$1,Library!$C$1:$HY$1,0)))</f>
        <v/>
      </c>
      <c r="AG51" s="69" t="str" cm="1">
        <f t="array" ref="AG51">IF(AG$1="","",INDEX(Library!$C$1:$HY$183,ROW(AG51)-2,MATCH(AG$1,Library!$C$1:$HY$1,0)))</f>
        <v/>
      </c>
      <c r="AH51" s="69" t="str" cm="1">
        <f t="array" ref="AH51">IF(AH$1="","",INDEX(Library!$C$1:$HY$183,ROW(AH51)-2,MATCH(AH$1,Library!$C$1:$HY$1,0)))</f>
        <v/>
      </c>
      <c r="AI51" s="69" t="str" cm="1">
        <f t="array" ref="AI51">IF(AI$1="","",INDEX(Library!$C$1:$HY$183,ROW(AI51)-2,MATCH(AI$1,Library!$C$1:$HY$1,0)))</f>
        <v/>
      </c>
      <c r="AJ51" s="69" t="str" cm="1">
        <f t="array" ref="AJ51">IF(AJ$1="","",INDEX(Library!$C$1:$HY$183,ROW(AJ51)-2,MATCH(AJ$1,Library!$C$1:$HY$1,0)))</f>
        <v/>
      </c>
      <c r="AK51" s="69" t="str" cm="1">
        <f t="array" ref="AK51">IF(AK$1="","",INDEX(Library!$C$1:$HY$183,ROW(AK51)-2,MATCH(AK$1,Library!$C$1:$HY$1,0)))</f>
        <v/>
      </c>
      <c r="AL51" s="69" t="str" cm="1">
        <f t="array" ref="AL51">IF(AL$1="","",INDEX(Library!$C$1:$HY$183,ROW(AL51)-2,MATCH(AL$1,Library!$C$1:$HY$1,0)))</f>
        <v/>
      </c>
      <c r="AM51" s="69" t="str" cm="1">
        <f t="array" ref="AM51">IF(AM$1="","",INDEX(Library!$C$1:$HY$183,ROW(AM51)-2,MATCH(AM$1,Library!$C$1:$HY$1,0)))</f>
        <v/>
      </c>
      <c r="AN51" s="69" t="str" cm="1">
        <f t="array" ref="AN51">IF(AN$1="","",INDEX(Library!$C$1:$HY$183,ROW(AN51)-2,MATCH(AN$1,Library!$C$1:$HY$1,0)))</f>
        <v/>
      </c>
      <c r="AO51" s="69" t="str" cm="1">
        <f t="array" ref="AO51">IF(AO$1="","",INDEX(Library!$C$1:$HY$183,ROW(AO51)-2,MATCH(AO$1,Library!$C$1:$HY$1,0)))</f>
        <v/>
      </c>
      <c r="AP51" s="69" t="str" cm="1">
        <f t="array" ref="AP51">IF(AP$1="","",INDEX(Library!$C$1:$HY$183,ROW(AP51)-2,MATCH(AP$1,Library!$C$1:$HY$1,0)))</f>
        <v/>
      </c>
      <c r="AQ51" s="69" t="str" cm="1">
        <f t="array" ref="AQ51">IF(AQ$1="","",INDEX(Library!$C$1:$HY$183,ROW(AQ51)-2,MATCH(AQ$1,Library!$C$1:$HY$1,0)))</f>
        <v/>
      </c>
      <c r="AR51" s="69" t="str" cm="1">
        <f t="array" ref="AR51">IF(AR$1="","",INDEX(Library!$C$1:$HY$183,ROW(AR51)-2,MATCH(AR$1,Library!$C$1:$HY$1,0)))</f>
        <v/>
      </c>
      <c r="AS51" s="69" t="str" cm="1">
        <f t="array" ref="AS51">IF(AS$1="","",INDEX(Library!$C$1:$HY$183,ROW(AS51)-2,MATCH(AS$1,Library!$C$1:$HY$1,0)))</f>
        <v/>
      </c>
      <c r="AT51" s="69" t="str" cm="1">
        <f t="array" ref="AT51">IF(AT$1="","",INDEX(Library!$C$1:$HY$183,ROW(AT51)-2,MATCH(AT$1,Library!$C$1:$HY$1,0)))</f>
        <v/>
      </c>
      <c r="AU51" s="69" t="str" cm="1">
        <f t="array" ref="AU51">IF(AU$1="","",INDEX(Library!$C$1:$HY$183,ROW(AU51)-2,MATCH(AU$1,Library!$C$1:$HY$1,0)))</f>
        <v/>
      </c>
      <c r="AV51" s="69" t="str" cm="1">
        <f t="array" ref="AV51">IF(AV$1="","",INDEX(Library!$C$1:$HY$183,ROW(AV51)-2,MATCH(AV$1,Library!$C$1:$HY$1,0)))</f>
        <v/>
      </c>
      <c r="AW51" s="69" t="str" cm="1">
        <f t="array" ref="AW51">IF(AW$1="","",INDEX(Library!$C$1:$HY$183,ROW(AW51)-2,MATCH(AW$1,Library!$C$1:$HY$1,0)))</f>
        <v/>
      </c>
      <c r="AX51" s="69" t="str" cm="1">
        <f t="array" ref="AX51">IF(AX$1="","",INDEX(Library!$C$1:$HY$183,ROW(AX51)-2,MATCH(AX$1,Library!$C$1:$HY$1,0)))</f>
        <v/>
      </c>
      <c r="AY51" s="69" t="str" cm="1">
        <f t="array" ref="AY51">IF(AY$1="","",INDEX(Library!$C$1:$HY$183,ROW(AY51)-2,MATCH(AY$1,Library!$C$1:$HY$1,0)))</f>
        <v/>
      </c>
      <c r="AZ51" s="69" t="str" cm="1">
        <f t="array" ref="AZ51">IF(AZ$1="","",INDEX(Library!$C$1:$HY$183,ROW(AZ51)-2,MATCH(AZ$1,Library!$C$1:$HY$1,0)))</f>
        <v/>
      </c>
      <c r="BA51" s="69" t="str" cm="1">
        <f t="array" ref="BA51">IF(BA$1="","",INDEX(Library!$C$1:$HY$183,ROW(BA51)-2,MATCH(BA$1,Library!$C$1:$HY$1,0)))</f>
        <v/>
      </c>
      <c r="BB51" s="69" t="str" cm="1">
        <f t="array" ref="BB51">IF(BB$1="","",INDEX(Library!$C$1:$HY$183,ROW(BB51)-2,MATCH(BB$1,Library!$C$1:$HY$1,0)))</f>
        <v/>
      </c>
      <c r="BC51" s="69" t="str" cm="1">
        <f t="array" ref="BC51">IF(BC$1="","",INDEX(Library!$C$1:$HY$183,ROW(BC51)-2,MATCH(BC$1,Library!$C$1:$HY$1,0)))</f>
        <v/>
      </c>
      <c r="BD51" s="69" t="str" cm="1">
        <f t="array" ref="BD51">IF(BD$1="","",INDEX(Library!$C$1:$HY$183,ROW(BD51)-2,MATCH(BD$1,Library!$C$1:$HY$1,0)))</f>
        <v/>
      </c>
      <c r="BE51" s="69" t="str" cm="1">
        <f t="array" ref="BE51">IF(BE$1="","",INDEX(Library!$C$1:$HY$183,ROW(BE51)-2,MATCH(BE$1,Library!$C$1:$HY$1,0)))</f>
        <v/>
      </c>
      <c r="BF51" s="69" t="str" cm="1">
        <f t="array" ref="BF51">IF(BF$1="","",INDEX(Library!$C$1:$HY$183,ROW(BF51)-2,MATCH(BF$1,Library!$C$1:$HY$1,0)))</f>
        <v/>
      </c>
      <c r="BG51" s="69" t="str" cm="1">
        <f t="array" ref="BG51">IF(BG$1="","",INDEX(Library!$C$1:$HY$183,ROW(BG51)-2,MATCH(BG$1,Library!$C$1:$HY$1,0)))</f>
        <v/>
      </c>
      <c r="BH51" s="69" t="str" cm="1">
        <f t="array" ref="BH51">IF(BH$1="","",INDEX(Library!$C$1:$HY$183,ROW(BH51)-2,MATCH(BH$1,Library!$C$1:$HY$1,0)))</f>
        <v/>
      </c>
      <c r="BI51" s="69" t="str" cm="1">
        <f t="array" ref="BI51">IF(BI$1="","",INDEX(Library!$C$1:$HY$183,ROW(BI51)-2,MATCH(BI$1,Library!$C$1:$HY$1,0)))</f>
        <v/>
      </c>
      <c r="BJ51" s="69" cm="1">
        <f t="array" ref="BJ51">IF(BJ$1="","",INDEX(Library!$C$1:$HY$183,ROW(BJ51)-2,MATCH(BJ$1,Library!$C$1:$HY$1,0)))</f>
        <v>0</v>
      </c>
      <c r="BK51" s="69" cm="1">
        <f t="array" ref="BK51">IF(BK$1="","",INDEX(Library!$C$1:$HY$183,ROW(BK51)-2,MATCH(BK$1,Library!$C$1:$HY$1,0)))</f>
        <v>0</v>
      </c>
      <c r="BL51" s="69" cm="1">
        <f t="array" ref="BL51">IF(BL$1="","",INDEX(Library!$C$1:$HY$183,ROW(BL51)-2,MATCH(BL$1,Library!$C$1:$HY$1,0)))</f>
        <v>0</v>
      </c>
      <c r="BM51" s="69" cm="1">
        <f t="array" ref="BM51">IF(BM$1="","",INDEX(Library!$C$1:$HY$183,ROW(BM51)-2,MATCH(BM$1,Library!$C$1:$HY$1,0)))</f>
        <v>0</v>
      </c>
      <c r="BN51" s="69" cm="1">
        <f t="array" ref="BN51">IF(BN$1="","",INDEX(Library!$C$1:$HY$183,ROW(BN51)-2,MATCH(BN$1,Library!$C$1:$HY$1,0)))</f>
        <v>0</v>
      </c>
      <c r="BO51" s="69" cm="1">
        <f t="array" ref="BO51">IF(BO$1="","",INDEX(Library!$C$1:$HY$183,ROW(BO51)-2,MATCH(BO$1,Library!$C$1:$HY$1,0)))</f>
        <v>0</v>
      </c>
      <c r="BP51" s="69" t="str" cm="1">
        <f t="array" ref="BP51">IF(BP$1="","",INDEX(AF!$C$15:$J$196,ROW(BP51)-3,MATCH(BP$1,AF!$C$4:$J$4,0)))</f>
        <v/>
      </c>
      <c r="BQ51" s="69" t="str" cm="1">
        <f t="array" ref="BQ51">IF(BQ$1="","",INDEX(AF!$C$15:$J$196,ROW(BQ51)-3,MATCH(BQ$1,AF!$C$4:$J$4,0)))</f>
        <v/>
      </c>
      <c r="BR51" s="69" t="str" cm="1">
        <f t="array" ref="BR51">IF(BR$1="","",INDEX(AF!$C$15:$J$196,ROW(BR51)-3,MATCH(BR$1,AF!$C$4:$J$4,0)))</f>
        <v/>
      </c>
      <c r="BS51" s="69" t="str" cm="1">
        <f t="array" ref="BS51">IF(BS$1="","",INDEX(AF!$C$15:$J$196,ROW(BS51)-3,MATCH(BS$1,AF!$C$4:$J$4,0)))</f>
        <v/>
      </c>
      <c r="BT51" s="69" t="str" cm="1">
        <f t="array" ref="BT51">IF(BT$1="","",INDEX(AF!$C$15:$J$196,ROW(BT51)-3,MATCH(BT$1,AF!$C$4:$J$4,0)))</f>
        <v/>
      </c>
      <c r="BU51" s="69" t="str" cm="1">
        <f t="array" ref="BU51">IF(BU$1="","",INDEX(AF!$C$15:$J$196,ROW(BU51)-3,MATCH(BU$1,AF!$C$4:$J$4,0)))</f>
        <v/>
      </c>
      <c r="BV51" s="69" t="str" cm="1">
        <f t="array" ref="BV51">IF(BV$1="","",INDEX(AF!$C$15:$J$196,ROW(BV51)-3,MATCH(BV$1,AF!$C$4:$J$4,0)))</f>
        <v/>
      </c>
      <c r="BW51" s="69" t="str" cm="1">
        <f t="array" ref="BW51">IF(BW$1="","",INDEX(AF!$C$15:$J$196,ROW(BW51)-3,MATCH(BW$1,AF!$C$4:$J$4,0)))</f>
        <v/>
      </c>
      <c r="BX51" s="156">
        <v>0</v>
      </c>
    </row>
    <row r="52" spans="1:76" x14ac:dyDescent="0.25">
      <c r="A52" s="148">
        <v>355617</v>
      </c>
      <c r="B52" s="69" t="str" cm="1">
        <f t="array" ref="B52">IF(B$1="","",INDEX(Library!$C$1:$HY$183,ROW(B52)-2,MATCH(B$1,Library!$C$1:$HY$1,0)))</f>
        <v/>
      </c>
      <c r="C52" s="69" t="str" cm="1">
        <f t="array" ref="C52">IF(C$1="","",INDEX(Library!$C$1:$HY$183,ROW(C52)-2,MATCH(C$1,Library!$C$1:$HY$1,0)))</f>
        <v/>
      </c>
      <c r="D52" s="69" t="str" cm="1">
        <f t="array" ref="D52">IF(D$1="","",INDEX(Library!$C$1:$HY$183,ROW(D52)-2,MATCH(D$1,Library!$C$1:$HY$1,0)))</f>
        <v/>
      </c>
      <c r="E52" s="69" t="str" cm="1">
        <f t="array" ref="E52">IF(E$1="","",INDEX(Library!$C$1:$HY$183,ROW(E52)-2,MATCH(E$1,Library!$C$1:$HY$1,0)))</f>
        <v/>
      </c>
      <c r="F52" s="69" t="str" cm="1">
        <f t="array" ref="F52">IF(F$1="","",INDEX(Library!$C$1:$HY$183,ROW(F52)-2,MATCH(F$1,Library!$C$1:$HY$1,0)))</f>
        <v/>
      </c>
      <c r="G52" s="69" t="str" cm="1">
        <f t="array" ref="G52">IF(G$1="","",INDEX(Library!$C$1:$HY$183,ROW(G52)-2,MATCH(G$1,Library!$C$1:$HY$1,0)))</f>
        <v/>
      </c>
      <c r="H52" s="69" t="str" cm="1">
        <f t="array" ref="H52">IF(H$1="","",INDEX(Library!$C$1:$HY$183,ROW(H52)-2,MATCH(H$1,Library!$C$1:$HY$1,0)))</f>
        <v/>
      </c>
      <c r="I52" s="69" t="str" cm="1">
        <f t="array" ref="I52">IF(I$1="","",INDEX(Library!$C$1:$HY$183,ROW(I52)-2,MATCH(I$1,Library!$C$1:$HY$1,0)))</f>
        <v/>
      </c>
      <c r="J52" s="69" t="str" cm="1">
        <f t="array" ref="J52">IF(J$1="","",INDEX(Library!$C$1:$HY$183,ROW(J52)-2,MATCH(J$1,Library!$C$1:$HY$1,0)))</f>
        <v/>
      </c>
      <c r="K52" s="69" t="str" cm="1">
        <f t="array" ref="K52">IF(K$1="","",INDEX(Library!$C$1:$HY$183,ROW(K52)-2,MATCH(K$1,Library!$C$1:$HY$1,0)))</f>
        <v/>
      </c>
      <c r="L52" s="69" t="str" cm="1">
        <f t="array" ref="L52">IF(L$1="","",INDEX(Library!$C$1:$HY$183,ROW(L52)-2,MATCH(L$1,Library!$C$1:$HY$1,0)))</f>
        <v/>
      </c>
      <c r="M52" s="69" t="str" cm="1">
        <f t="array" ref="M52">IF(M$1="","",INDEX(Library!$C$1:$HY$183,ROW(M52)-2,MATCH(M$1,Library!$C$1:$HY$1,0)))</f>
        <v/>
      </c>
      <c r="N52" s="69" t="str" cm="1">
        <f t="array" ref="N52">IF(N$1="","",INDEX(Library!$C$1:$HY$183,ROW(N52)-2,MATCH(N$1,Library!$C$1:$HY$1,0)))</f>
        <v/>
      </c>
      <c r="O52" s="69" t="str" cm="1">
        <f t="array" ref="O52">IF(O$1="","",INDEX(Library!$C$1:$HY$183,ROW(O52)-2,MATCH(O$1,Library!$C$1:$HY$1,0)))</f>
        <v/>
      </c>
      <c r="P52" s="69" t="str" cm="1">
        <f t="array" ref="P52">IF(P$1="","",INDEX(Library!$C$1:$HY$183,ROW(P52)-2,MATCH(P$1,Library!$C$1:$HY$1,0)))</f>
        <v/>
      </c>
      <c r="Q52" s="69" t="str" cm="1">
        <f t="array" ref="Q52">IF(Q$1="","",INDEX(Library!$C$1:$HY$183,ROW(Q52)-2,MATCH(Q$1,Library!$C$1:$HY$1,0)))</f>
        <v/>
      </c>
      <c r="R52" s="69" t="str" cm="1">
        <f t="array" ref="R52">IF(R$1="","",INDEX(Library!$C$1:$HY$183,ROW(R52)-2,MATCH(R$1,Library!$C$1:$HY$1,0)))</f>
        <v/>
      </c>
      <c r="S52" s="69" t="str" cm="1">
        <f t="array" ref="S52">IF(S$1="","",INDEX(Library!$C$1:$HY$183,ROW(S52)-2,MATCH(S$1,Library!$C$1:$HY$1,0)))</f>
        <v/>
      </c>
      <c r="T52" s="69" t="str" cm="1">
        <f t="array" ref="T52">IF(T$1="","",INDEX(Library!$C$1:$HY$183,ROW(T52)-2,MATCH(T$1,Library!$C$1:$HY$1,0)))</f>
        <v/>
      </c>
      <c r="U52" s="69" t="str" cm="1">
        <f t="array" ref="U52">IF(U$1="","",INDEX(Library!$C$1:$HY$183,ROW(U52)-2,MATCH(U$1,Library!$C$1:$HY$1,0)))</f>
        <v/>
      </c>
      <c r="V52" s="69" t="str" cm="1">
        <f t="array" ref="V52">IF(V$1="","",INDEX(Library!$C$1:$HY$183,ROW(V52)-2,MATCH(V$1,Library!$C$1:$HY$1,0)))</f>
        <v/>
      </c>
      <c r="W52" s="69" t="str" cm="1">
        <f t="array" ref="W52">IF(W$1="","",INDEX(Library!$C$1:$HY$183,ROW(W52)-2,MATCH(W$1,Library!$C$1:$HY$1,0)))</f>
        <v/>
      </c>
      <c r="X52" s="69" t="str" cm="1">
        <f t="array" ref="X52">IF(X$1="","",INDEX(Library!$C$1:$HY$183,ROW(X52)-2,MATCH(X$1,Library!$C$1:$HY$1,0)))</f>
        <v/>
      </c>
      <c r="Y52" s="69" t="str" cm="1">
        <f t="array" ref="Y52">IF(Y$1="","",INDEX(Library!$C$1:$HY$183,ROW(Y52)-2,MATCH(Y$1,Library!$C$1:$HY$1,0)))</f>
        <v/>
      </c>
      <c r="Z52" s="69" t="str" cm="1">
        <f t="array" ref="Z52">IF(Z$1="","",INDEX(Library!$C$1:$HY$183,ROW(Z52)-2,MATCH(Z$1,Library!$C$1:$HY$1,0)))</f>
        <v/>
      </c>
      <c r="AA52" s="69" t="str" cm="1">
        <f t="array" ref="AA52">IF(AA$1="","",INDEX(Library!$C$1:$HY$183,ROW(AA52)-2,MATCH(AA$1,Library!$C$1:$HY$1,0)))</f>
        <v/>
      </c>
      <c r="AB52" s="69" t="str" cm="1">
        <f t="array" ref="AB52">IF(AB$1="","",INDEX(Library!$C$1:$HY$183,ROW(AB52)-2,MATCH(AB$1,Library!$C$1:$HY$1,0)))</f>
        <v/>
      </c>
      <c r="AC52" s="69" t="str" cm="1">
        <f t="array" ref="AC52">IF(AC$1="","",INDEX(Library!$C$1:$HY$183,ROW(AC52)-2,MATCH(AC$1,Library!$C$1:$HY$1,0)))</f>
        <v/>
      </c>
      <c r="AD52" s="69" t="str" cm="1">
        <f t="array" ref="AD52">IF(AD$1="","",INDEX(Library!$C$1:$HY$183,ROW(AD52)-2,MATCH(AD$1,Library!$C$1:$HY$1,0)))</f>
        <v/>
      </c>
      <c r="AE52" s="69" t="str" cm="1">
        <f t="array" ref="AE52">IF(AE$1="","",INDEX(Library!$C$1:$HY$183,ROW(AE52)-2,MATCH(AE$1,Library!$C$1:$HY$1,0)))</f>
        <v/>
      </c>
      <c r="AF52" s="69" t="str" cm="1">
        <f t="array" ref="AF52">IF(AF$1="","",INDEX(Library!$C$1:$HY$183,ROW(AF52)-2,MATCH(AF$1,Library!$C$1:$HY$1,0)))</f>
        <v/>
      </c>
      <c r="AG52" s="69" t="str" cm="1">
        <f t="array" ref="AG52">IF(AG$1="","",INDEX(Library!$C$1:$HY$183,ROW(AG52)-2,MATCH(AG$1,Library!$C$1:$HY$1,0)))</f>
        <v/>
      </c>
      <c r="AH52" s="69" t="str" cm="1">
        <f t="array" ref="AH52">IF(AH$1="","",INDEX(Library!$C$1:$HY$183,ROW(AH52)-2,MATCH(AH$1,Library!$C$1:$HY$1,0)))</f>
        <v/>
      </c>
      <c r="AI52" s="69" t="str" cm="1">
        <f t="array" ref="AI52">IF(AI$1="","",INDEX(Library!$C$1:$HY$183,ROW(AI52)-2,MATCH(AI$1,Library!$C$1:$HY$1,0)))</f>
        <v/>
      </c>
      <c r="AJ52" s="69" t="str" cm="1">
        <f t="array" ref="AJ52">IF(AJ$1="","",INDEX(Library!$C$1:$HY$183,ROW(AJ52)-2,MATCH(AJ$1,Library!$C$1:$HY$1,0)))</f>
        <v/>
      </c>
      <c r="AK52" s="69" t="str" cm="1">
        <f t="array" ref="AK52">IF(AK$1="","",INDEX(Library!$C$1:$HY$183,ROW(AK52)-2,MATCH(AK$1,Library!$C$1:$HY$1,0)))</f>
        <v/>
      </c>
      <c r="AL52" s="69" t="str" cm="1">
        <f t="array" ref="AL52">IF(AL$1="","",INDEX(Library!$C$1:$HY$183,ROW(AL52)-2,MATCH(AL$1,Library!$C$1:$HY$1,0)))</f>
        <v/>
      </c>
      <c r="AM52" s="69" t="str" cm="1">
        <f t="array" ref="AM52">IF(AM$1="","",INDEX(Library!$C$1:$HY$183,ROW(AM52)-2,MATCH(AM$1,Library!$C$1:$HY$1,0)))</f>
        <v/>
      </c>
      <c r="AN52" s="69" t="str" cm="1">
        <f t="array" ref="AN52">IF(AN$1="","",INDEX(Library!$C$1:$HY$183,ROW(AN52)-2,MATCH(AN$1,Library!$C$1:$HY$1,0)))</f>
        <v/>
      </c>
      <c r="AO52" s="69" t="str" cm="1">
        <f t="array" ref="AO52">IF(AO$1="","",INDEX(Library!$C$1:$HY$183,ROW(AO52)-2,MATCH(AO$1,Library!$C$1:$HY$1,0)))</f>
        <v/>
      </c>
      <c r="AP52" s="69" t="str" cm="1">
        <f t="array" ref="AP52">IF(AP$1="","",INDEX(Library!$C$1:$HY$183,ROW(AP52)-2,MATCH(AP$1,Library!$C$1:$HY$1,0)))</f>
        <v/>
      </c>
      <c r="AQ52" s="69" t="str" cm="1">
        <f t="array" ref="AQ52">IF(AQ$1="","",INDEX(Library!$C$1:$HY$183,ROW(AQ52)-2,MATCH(AQ$1,Library!$C$1:$HY$1,0)))</f>
        <v/>
      </c>
      <c r="AR52" s="69" t="str" cm="1">
        <f t="array" ref="AR52">IF(AR$1="","",INDEX(Library!$C$1:$HY$183,ROW(AR52)-2,MATCH(AR$1,Library!$C$1:$HY$1,0)))</f>
        <v/>
      </c>
      <c r="AS52" s="69" t="str" cm="1">
        <f t="array" ref="AS52">IF(AS$1="","",INDEX(Library!$C$1:$HY$183,ROW(AS52)-2,MATCH(AS$1,Library!$C$1:$HY$1,0)))</f>
        <v/>
      </c>
      <c r="AT52" s="69" t="str" cm="1">
        <f t="array" ref="AT52">IF(AT$1="","",INDEX(Library!$C$1:$HY$183,ROW(AT52)-2,MATCH(AT$1,Library!$C$1:$HY$1,0)))</f>
        <v/>
      </c>
      <c r="AU52" s="69" t="str" cm="1">
        <f t="array" ref="AU52">IF(AU$1="","",INDEX(Library!$C$1:$HY$183,ROW(AU52)-2,MATCH(AU$1,Library!$C$1:$HY$1,0)))</f>
        <v/>
      </c>
      <c r="AV52" s="69" t="str" cm="1">
        <f t="array" ref="AV52">IF(AV$1="","",INDEX(Library!$C$1:$HY$183,ROW(AV52)-2,MATCH(AV$1,Library!$C$1:$HY$1,0)))</f>
        <v/>
      </c>
      <c r="AW52" s="69" t="str" cm="1">
        <f t="array" ref="AW52">IF(AW$1="","",INDEX(Library!$C$1:$HY$183,ROW(AW52)-2,MATCH(AW$1,Library!$C$1:$HY$1,0)))</f>
        <v/>
      </c>
      <c r="AX52" s="69" t="str" cm="1">
        <f t="array" ref="AX52">IF(AX$1="","",INDEX(Library!$C$1:$HY$183,ROW(AX52)-2,MATCH(AX$1,Library!$C$1:$HY$1,0)))</f>
        <v/>
      </c>
      <c r="AY52" s="69" t="str" cm="1">
        <f t="array" ref="AY52">IF(AY$1="","",INDEX(Library!$C$1:$HY$183,ROW(AY52)-2,MATCH(AY$1,Library!$C$1:$HY$1,0)))</f>
        <v/>
      </c>
      <c r="AZ52" s="69" t="str" cm="1">
        <f t="array" ref="AZ52">IF(AZ$1="","",INDEX(Library!$C$1:$HY$183,ROW(AZ52)-2,MATCH(AZ$1,Library!$C$1:$HY$1,0)))</f>
        <v/>
      </c>
      <c r="BA52" s="69" t="str" cm="1">
        <f t="array" ref="BA52">IF(BA$1="","",INDEX(Library!$C$1:$HY$183,ROW(BA52)-2,MATCH(BA$1,Library!$C$1:$HY$1,0)))</f>
        <v/>
      </c>
      <c r="BB52" s="69" t="str" cm="1">
        <f t="array" ref="BB52">IF(BB$1="","",INDEX(Library!$C$1:$HY$183,ROW(BB52)-2,MATCH(BB$1,Library!$C$1:$HY$1,0)))</f>
        <v/>
      </c>
      <c r="BC52" s="69" t="str" cm="1">
        <f t="array" ref="BC52">IF(BC$1="","",INDEX(Library!$C$1:$HY$183,ROW(BC52)-2,MATCH(BC$1,Library!$C$1:$HY$1,0)))</f>
        <v/>
      </c>
      <c r="BD52" s="69" t="str" cm="1">
        <f t="array" ref="BD52">IF(BD$1="","",INDEX(Library!$C$1:$HY$183,ROW(BD52)-2,MATCH(BD$1,Library!$C$1:$HY$1,0)))</f>
        <v/>
      </c>
      <c r="BE52" s="69" t="str" cm="1">
        <f t="array" ref="BE52">IF(BE$1="","",INDEX(Library!$C$1:$HY$183,ROW(BE52)-2,MATCH(BE$1,Library!$C$1:$HY$1,0)))</f>
        <v/>
      </c>
      <c r="BF52" s="69" t="str" cm="1">
        <f t="array" ref="BF52">IF(BF$1="","",INDEX(Library!$C$1:$HY$183,ROW(BF52)-2,MATCH(BF$1,Library!$C$1:$HY$1,0)))</f>
        <v/>
      </c>
      <c r="BG52" s="69" t="str" cm="1">
        <f t="array" ref="BG52">IF(BG$1="","",INDEX(Library!$C$1:$HY$183,ROW(BG52)-2,MATCH(BG$1,Library!$C$1:$HY$1,0)))</f>
        <v/>
      </c>
      <c r="BH52" s="69" t="str" cm="1">
        <f t="array" ref="BH52">IF(BH$1="","",INDEX(Library!$C$1:$HY$183,ROW(BH52)-2,MATCH(BH$1,Library!$C$1:$HY$1,0)))</f>
        <v/>
      </c>
      <c r="BI52" s="69" t="str" cm="1">
        <f t="array" ref="BI52">IF(BI$1="","",INDEX(Library!$C$1:$HY$183,ROW(BI52)-2,MATCH(BI$1,Library!$C$1:$HY$1,0)))</f>
        <v/>
      </c>
      <c r="BJ52" s="69" cm="1">
        <f t="array" ref="BJ52">IF(BJ$1="","",INDEX(Library!$C$1:$HY$183,ROW(BJ52)-2,MATCH(BJ$1,Library!$C$1:$HY$1,0)))</f>
        <v>0</v>
      </c>
      <c r="BK52" s="69" cm="1">
        <f t="array" ref="BK52">IF(BK$1="","",INDEX(Library!$C$1:$HY$183,ROW(BK52)-2,MATCH(BK$1,Library!$C$1:$HY$1,0)))</f>
        <v>0</v>
      </c>
      <c r="BL52" s="69" cm="1">
        <f t="array" ref="BL52">IF(BL$1="","",INDEX(Library!$C$1:$HY$183,ROW(BL52)-2,MATCH(BL$1,Library!$C$1:$HY$1,0)))</f>
        <v>0</v>
      </c>
      <c r="BM52" s="69" cm="1">
        <f t="array" ref="BM52">IF(BM$1="","",INDEX(Library!$C$1:$HY$183,ROW(BM52)-2,MATCH(BM$1,Library!$C$1:$HY$1,0)))</f>
        <v>0</v>
      </c>
      <c r="BN52" s="69" cm="1">
        <f t="array" ref="BN52">IF(BN$1="","",INDEX(Library!$C$1:$HY$183,ROW(BN52)-2,MATCH(BN$1,Library!$C$1:$HY$1,0)))</f>
        <v>0</v>
      </c>
      <c r="BO52" s="69" cm="1">
        <f t="array" ref="BO52">IF(BO$1="","",INDEX(Library!$C$1:$HY$183,ROW(BO52)-2,MATCH(BO$1,Library!$C$1:$HY$1,0)))</f>
        <v>0</v>
      </c>
      <c r="BP52" s="69" t="str" cm="1">
        <f t="array" ref="BP52">IF(BP$1="","",INDEX(AF!$C$15:$J$196,ROW(BP52)-3,MATCH(BP$1,AF!$C$4:$J$4,0)))</f>
        <v/>
      </c>
      <c r="BQ52" s="69" t="str" cm="1">
        <f t="array" ref="BQ52">IF(BQ$1="","",INDEX(AF!$C$15:$J$196,ROW(BQ52)-3,MATCH(BQ$1,AF!$C$4:$J$4,0)))</f>
        <v/>
      </c>
      <c r="BR52" s="69" t="str" cm="1">
        <f t="array" ref="BR52">IF(BR$1="","",INDEX(AF!$C$15:$J$196,ROW(BR52)-3,MATCH(BR$1,AF!$C$4:$J$4,0)))</f>
        <v/>
      </c>
      <c r="BS52" s="69" t="str" cm="1">
        <f t="array" ref="BS52">IF(BS$1="","",INDEX(AF!$C$15:$J$196,ROW(BS52)-3,MATCH(BS$1,AF!$C$4:$J$4,0)))</f>
        <v/>
      </c>
      <c r="BT52" s="69" t="str" cm="1">
        <f t="array" ref="BT52">IF(BT$1="","",INDEX(AF!$C$15:$J$196,ROW(BT52)-3,MATCH(BT$1,AF!$C$4:$J$4,0)))</f>
        <v/>
      </c>
      <c r="BU52" s="69" t="str" cm="1">
        <f t="array" ref="BU52">IF(BU$1="","",INDEX(AF!$C$15:$J$196,ROW(BU52)-3,MATCH(BU$1,AF!$C$4:$J$4,0)))</f>
        <v/>
      </c>
      <c r="BV52" s="69" t="str" cm="1">
        <f t="array" ref="BV52">IF(BV$1="","",INDEX(AF!$C$15:$J$196,ROW(BV52)-3,MATCH(BV$1,AF!$C$4:$J$4,0)))</f>
        <v/>
      </c>
      <c r="BW52" s="69" t="str" cm="1">
        <f t="array" ref="BW52">IF(BW$1="","",INDEX(AF!$C$15:$J$196,ROW(BW52)-3,MATCH(BW$1,AF!$C$4:$J$4,0)))</f>
        <v/>
      </c>
      <c r="BX52" s="156">
        <v>0</v>
      </c>
    </row>
    <row r="53" spans="1:76" x14ac:dyDescent="0.25">
      <c r="A53" s="148">
        <v>355629</v>
      </c>
      <c r="B53" s="69" t="str" cm="1">
        <f t="array" ref="B53">IF(B$1="","",INDEX(Library!$C$1:$HY$183,ROW(B53)-2,MATCH(B$1,Library!$C$1:$HY$1,0)))</f>
        <v/>
      </c>
      <c r="C53" s="69" t="str" cm="1">
        <f t="array" ref="C53">IF(C$1="","",INDEX(Library!$C$1:$HY$183,ROW(C53)-2,MATCH(C$1,Library!$C$1:$HY$1,0)))</f>
        <v/>
      </c>
      <c r="D53" s="69" t="str" cm="1">
        <f t="array" ref="D53">IF(D$1="","",INDEX(Library!$C$1:$HY$183,ROW(D53)-2,MATCH(D$1,Library!$C$1:$HY$1,0)))</f>
        <v/>
      </c>
      <c r="E53" s="69" t="str" cm="1">
        <f t="array" ref="E53">IF(E$1="","",INDEX(Library!$C$1:$HY$183,ROW(E53)-2,MATCH(E$1,Library!$C$1:$HY$1,0)))</f>
        <v/>
      </c>
      <c r="F53" s="69" t="str" cm="1">
        <f t="array" ref="F53">IF(F$1="","",INDEX(Library!$C$1:$HY$183,ROW(F53)-2,MATCH(F$1,Library!$C$1:$HY$1,0)))</f>
        <v/>
      </c>
      <c r="G53" s="69" t="str" cm="1">
        <f t="array" ref="G53">IF(G$1="","",INDEX(Library!$C$1:$HY$183,ROW(G53)-2,MATCH(G$1,Library!$C$1:$HY$1,0)))</f>
        <v/>
      </c>
      <c r="H53" s="69" t="str" cm="1">
        <f t="array" ref="H53">IF(H$1="","",INDEX(Library!$C$1:$HY$183,ROW(H53)-2,MATCH(H$1,Library!$C$1:$HY$1,0)))</f>
        <v/>
      </c>
      <c r="I53" s="69" t="str" cm="1">
        <f t="array" ref="I53">IF(I$1="","",INDEX(Library!$C$1:$HY$183,ROW(I53)-2,MATCH(I$1,Library!$C$1:$HY$1,0)))</f>
        <v/>
      </c>
      <c r="J53" s="69" t="str" cm="1">
        <f t="array" ref="J53">IF(J$1="","",INDEX(Library!$C$1:$HY$183,ROW(J53)-2,MATCH(J$1,Library!$C$1:$HY$1,0)))</f>
        <v/>
      </c>
      <c r="K53" s="69" t="str" cm="1">
        <f t="array" ref="K53">IF(K$1="","",INDEX(Library!$C$1:$HY$183,ROW(K53)-2,MATCH(K$1,Library!$C$1:$HY$1,0)))</f>
        <v/>
      </c>
      <c r="L53" s="69" t="str" cm="1">
        <f t="array" ref="L53">IF(L$1="","",INDEX(Library!$C$1:$HY$183,ROW(L53)-2,MATCH(L$1,Library!$C$1:$HY$1,0)))</f>
        <v/>
      </c>
      <c r="M53" s="69" t="str" cm="1">
        <f t="array" ref="M53">IF(M$1="","",INDEX(Library!$C$1:$HY$183,ROW(M53)-2,MATCH(M$1,Library!$C$1:$HY$1,0)))</f>
        <v/>
      </c>
      <c r="N53" s="69" t="str" cm="1">
        <f t="array" ref="N53">IF(N$1="","",INDEX(Library!$C$1:$HY$183,ROW(N53)-2,MATCH(N$1,Library!$C$1:$HY$1,0)))</f>
        <v/>
      </c>
      <c r="O53" s="69" t="str" cm="1">
        <f t="array" ref="O53">IF(O$1="","",INDEX(Library!$C$1:$HY$183,ROW(O53)-2,MATCH(O$1,Library!$C$1:$HY$1,0)))</f>
        <v/>
      </c>
      <c r="P53" s="69" t="str" cm="1">
        <f t="array" ref="P53">IF(P$1="","",INDEX(Library!$C$1:$HY$183,ROW(P53)-2,MATCH(P$1,Library!$C$1:$HY$1,0)))</f>
        <v/>
      </c>
      <c r="Q53" s="69" t="str" cm="1">
        <f t="array" ref="Q53">IF(Q$1="","",INDEX(Library!$C$1:$HY$183,ROW(Q53)-2,MATCH(Q$1,Library!$C$1:$HY$1,0)))</f>
        <v/>
      </c>
      <c r="R53" s="69" t="str" cm="1">
        <f t="array" ref="R53">IF(R$1="","",INDEX(Library!$C$1:$HY$183,ROW(R53)-2,MATCH(R$1,Library!$C$1:$HY$1,0)))</f>
        <v/>
      </c>
      <c r="S53" s="69" t="str" cm="1">
        <f t="array" ref="S53">IF(S$1="","",INDEX(Library!$C$1:$HY$183,ROW(S53)-2,MATCH(S$1,Library!$C$1:$HY$1,0)))</f>
        <v/>
      </c>
      <c r="T53" s="69" t="str" cm="1">
        <f t="array" ref="T53">IF(T$1="","",INDEX(Library!$C$1:$HY$183,ROW(T53)-2,MATCH(T$1,Library!$C$1:$HY$1,0)))</f>
        <v/>
      </c>
      <c r="U53" s="69" t="str" cm="1">
        <f t="array" ref="U53">IF(U$1="","",INDEX(Library!$C$1:$HY$183,ROW(U53)-2,MATCH(U$1,Library!$C$1:$HY$1,0)))</f>
        <v/>
      </c>
      <c r="V53" s="69" t="str" cm="1">
        <f t="array" ref="V53">IF(V$1="","",INDEX(Library!$C$1:$HY$183,ROW(V53)-2,MATCH(V$1,Library!$C$1:$HY$1,0)))</f>
        <v/>
      </c>
      <c r="W53" s="69" t="str" cm="1">
        <f t="array" ref="W53">IF(W$1="","",INDEX(Library!$C$1:$HY$183,ROW(W53)-2,MATCH(W$1,Library!$C$1:$HY$1,0)))</f>
        <v/>
      </c>
      <c r="X53" s="69" t="str" cm="1">
        <f t="array" ref="X53">IF(X$1="","",INDEX(Library!$C$1:$HY$183,ROW(X53)-2,MATCH(X$1,Library!$C$1:$HY$1,0)))</f>
        <v/>
      </c>
      <c r="Y53" s="69" t="str" cm="1">
        <f t="array" ref="Y53">IF(Y$1="","",INDEX(Library!$C$1:$HY$183,ROW(Y53)-2,MATCH(Y$1,Library!$C$1:$HY$1,0)))</f>
        <v/>
      </c>
      <c r="Z53" s="69" t="str" cm="1">
        <f t="array" ref="Z53">IF(Z$1="","",INDEX(Library!$C$1:$HY$183,ROW(Z53)-2,MATCH(Z$1,Library!$C$1:$HY$1,0)))</f>
        <v/>
      </c>
      <c r="AA53" s="69" t="str" cm="1">
        <f t="array" ref="AA53">IF(AA$1="","",INDEX(Library!$C$1:$HY$183,ROW(AA53)-2,MATCH(AA$1,Library!$C$1:$HY$1,0)))</f>
        <v/>
      </c>
      <c r="AB53" s="69" t="str" cm="1">
        <f t="array" ref="AB53">IF(AB$1="","",INDEX(Library!$C$1:$HY$183,ROW(AB53)-2,MATCH(AB$1,Library!$C$1:$HY$1,0)))</f>
        <v/>
      </c>
      <c r="AC53" s="69" t="str" cm="1">
        <f t="array" ref="AC53">IF(AC$1="","",INDEX(Library!$C$1:$HY$183,ROW(AC53)-2,MATCH(AC$1,Library!$C$1:$HY$1,0)))</f>
        <v/>
      </c>
      <c r="AD53" s="69" t="str" cm="1">
        <f t="array" ref="AD53">IF(AD$1="","",INDEX(Library!$C$1:$HY$183,ROW(AD53)-2,MATCH(AD$1,Library!$C$1:$HY$1,0)))</f>
        <v/>
      </c>
      <c r="AE53" s="69" t="str" cm="1">
        <f t="array" ref="AE53">IF(AE$1="","",INDEX(Library!$C$1:$HY$183,ROW(AE53)-2,MATCH(AE$1,Library!$C$1:$HY$1,0)))</f>
        <v/>
      </c>
      <c r="AF53" s="69" t="str" cm="1">
        <f t="array" ref="AF53">IF(AF$1="","",INDEX(Library!$C$1:$HY$183,ROW(AF53)-2,MATCH(AF$1,Library!$C$1:$HY$1,0)))</f>
        <v/>
      </c>
      <c r="AG53" s="69" t="str" cm="1">
        <f t="array" ref="AG53">IF(AG$1="","",INDEX(Library!$C$1:$HY$183,ROW(AG53)-2,MATCH(AG$1,Library!$C$1:$HY$1,0)))</f>
        <v/>
      </c>
      <c r="AH53" s="69" t="str" cm="1">
        <f t="array" ref="AH53">IF(AH$1="","",INDEX(Library!$C$1:$HY$183,ROW(AH53)-2,MATCH(AH$1,Library!$C$1:$HY$1,0)))</f>
        <v/>
      </c>
      <c r="AI53" s="69" t="str" cm="1">
        <f t="array" ref="AI53">IF(AI$1="","",INDEX(Library!$C$1:$HY$183,ROW(AI53)-2,MATCH(AI$1,Library!$C$1:$HY$1,0)))</f>
        <v/>
      </c>
      <c r="AJ53" s="69" t="str" cm="1">
        <f t="array" ref="AJ53">IF(AJ$1="","",INDEX(Library!$C$1:$HY$183,ROW(AJ53)-2,MATCH(AJ$1,Library!$C$1:$HY$1,0)))</f>
        <v/>
      </c>
      <c r="AK53" s="69" t="str" cm="1">
        <f t="array" ref="AK53">IF(AK$1="","",INDEX(Library!$C$1:$HY$183,ROW(AK53)-2,MATCH(AK$1,Library!$C$1:$HY$1,0)))</f>
        <v/>
      </c>
      <c r="AL53" s="69" t="str" cm="1">
        <f t="array" ref="AL53">IF(AL$1="","",INDEX(Library!$C$1:$HY$183,ROW(AL53)-2,MATCH(AL$1,Library!$C$1:$HY$1,0)))</f>
        <v/>
      </c>
      <c r="AM53" s="69" t="str" cm="1">
        <f t="array" ref="AM53">IF(AM$1="","",INDEX(Library!$C$1:$HY$183,ROW(AM53)-2,MATCH(AM$1,Library!$C$1:$HY$1,0)))</f>
        <v/>
      </c>
      <c r="AN53" s="69" t="str" cm="1">
        <f t="array" ref="AN53">IF(AN$1="","",INDEX(Library!$C$1:$HY$183,ROW(AN53)-2,MATCH(AN$1,Library!$C$1:$HY$1,0)))</f>
        <v/>
      </c>
      <c r="AO53" s="69" t="str" cm="1">
        <f t="array" ref="AO53">IF(AO$1="","",INDEX(Library!$C$1:$HY$183,ROW(AO53)-2,MATCH(AO$1,Library!$C$1:$HY$1,0)))</f>
        <v/>
      </c>
      <c r="AP53" s="69" t="str" cm="1">
        <f t="array" ref="AP53">IF(AP$1="","",INDEX(Library!$C$1:$HY$183,ROW(AP53)-2,MATCH(AP$1,Library!$C$1:$HY$1,0)))</f>
        <v/>
      </c>
      <c r="AQ53" s="69" t="str" cm="1">
        <f t="array" ref="AQ53">IF(AQ$1="","",INDEX(Library!$C$1:$HY$183,ROW(AQ53)-2,MATCH(AQ$1,Library!$C$1:$HY$1,0)))</f>
        <v/>
      </c>
      <c r="AR53" s="69" t="str" cm="1">
        <f t="array" ref="AR53">IF(AR$1="","",INDEX(Library!$C$1:$HY$183,ROW(AR53)-2,MATCH(AR$1,Library!$C$1:$HY$1,0)))</f>
        <v/>
      </c>
      <c r="AS53" s="69" t="str" cm="1">
        <f t="array" ref="AS53">IF(AS$1="","",INDEX(Library!$C$1:$HY$183,ROW(AS53)-2,MATCH(AS$1,Library!$C$1:$HY$1,0)))</f>
        <v/>
      </c>
      <c r="AT53" s="69" t="str" cm="1">
        <f t="array" ref="AT53">IF(AT$1="","",INDEX(Library!$C$1:$HY$183,ROW(AT53)-2,MATCH(AT$1,Library!$C$1:$HY$1,0)))</f>
        <v/>
      </c>
      <c r="AU53" s="69" t="str" cm="1">
        <f t="array" ref="AU53">IF(AU$1="","",INDEX(Library!$C$1:$HY$183,ROW(AU53)-2,MATCH(AU$1,Library!$C$1:$HY$1,0)))</f>
        <v/>
      </c>
      <c r="AV53" s="69" t="str" cm="1">
        <f t="array" ref="AV53">IF(AV$1="","",INDEX(Library!$C$1:$HY$183,ROW(AV53)-2,MATCH(AV$1,Library!$C$1:$HY$1,0)))</f>
        <v/>
      </c>
      <c r="AW53" s="69" t="str" cm="1">
        <f t="array" ref="AW53">IF(AW$1="","",INDEX(Library!$C$1:$HY$183,ROW(AW53)-2,MATCH(AW$1,Library!$C$1:$HY$1,0)))</f>
        <v/>
      </c>
      <c r="AX53" s="69" t="str" cm="1">
        <f t="array" ref="AX53">IF(AX$1="","",INDEX(Library!$C$1:$HY$183,ROW(AX53)-2,MATCH(AX$1,Library!$C$1:$HY$1,0)))</f>
        <v/>
      </c>
      <c r="AY53" s="69" t="str" cm="1">
        <f t="array" ref="AY53">IF(AY$1="","",INDEX(Library!$C$1:$HY$183,ROW(AY53)-2,MATCH(AY$1,Library!$C$1:$HY$1,0)))</f>
        <v/>
      </c>
      <c r="AZ53" s="69" t="str" cm="1">
        <f t="array" ref="AZ53">IF(AZ$1="","",INDEX(Library!$C$1:$HY$183,ROW(AZ53)-2,MATCH(AZ$1,Library!$C$1:$HY$1,0)))</f>
        <v/>
      </c>
      <c r="BA53" s="69" t="str" cm="1">
        <f t="array" ref="BA53">IF(BA$1="","",INDEX(Library!$C$1:$HY$183,ROW(BA53)-2,MATCH(BA$1,Library!$C$1:$HY$1,0)))</f>
        <v/>
      </c>
      <c r="BB53" s="69" t="str" cm="1">
        <f t="array" ref="BB53">IF(BB$1="","",INDEX(Library!$C$1:$HY$183,ROW(BB53)-2,MATCH(BB$1,Library!$C$1:$HY$1,0)))</f>
        <v/>
      </c>
      <c r="BC53" s="69" t="str" cm="1">
        <f t="array" ref="BC53">IF(BC$1="","",INDEX(Library!$C$1:$HY$183,ROW(BC53)-2,MATCH(BC$1,Library!$C$1:$HY$1,0)))</f>
        <v/>
      </c>
      <c r="BD53" s="69" t="str" cm="1">
        <f t="array" ref="BD53">IF(BD$1="","",INDEX(Library!$C$1:$HY$183,ROW(BD53)-2,MATCH(BD$1,Library!$C$1:$HY$1,0)))</f>
        <v/>
      </c>
      <c r="BE53" s="69" t="str" cm="1">
        <f t="array" ref="BE53">IF(BE$1="","",INDEX(Library!$C$1:$HY$183,ROW(BE53)-2,MATCH(BE$1,Library!$C$1:$HY$1,0)))</f>
        <v/>
      </c>
      <c r="BF53" s="69" t="str" cm="1">
        <f t="array" ref="BF53">IF(BF$1="","",INDEX(Library!$C$1:$HY$183,ROW(BF53)-2,MATCH(BF$1,Library!$C$1:$HY$1,0)))</f>
        <v/>
      </c>
      <c r="BG53" s="69" t="str" cm="1">
        <f t="array" ref="BG53">IF(BG$1="","",INDEX(Library!$C$1:$HY$183,ROW(BG53)-2,MATCH(BG$1,Library!$C$1:$HY$1,0)))</f>
        <v/>
      </c>
      <c r="BH53" s="69" t="str" cm="1">
        <f t="array" ref="BH53">IF(BH$1="","",INDEX(Library!$C$1:$HY$183,ROW(BH53)-2,MATCH(BH$1,Library!$C$1:$HY$1,0)))</f>
        <v/>
      </c>
      <c r="BI53" s="69" t="str" cm="1">
        <f t="array" ref="BI53">IF(BI$1="","",INDEX(Library!$C$1:$HY$183,ROW(BI53)-2,MATCH(BI$1,Library!$C$1:$HY$1,0)))</f>
        <v/>
      </c>
      <c r="BJ53" s="69" cm="1">
        <f t="array" ref="BJ53">IF(BJ$1="","",INDEX(Library!$C$1:$HY$183,ROW(BJ53)-2,MATCH(BJ$1,Library!$C$1:$HY$1,0)))</f>
        <v>0</v>
      </c>
      <c r="BK53" s="69" cm="1">
        <f t="array" ref="BK53">IF(BK$1="","",INDEX(Library!$C$1:$HY$183,ROW(BK53)-2,MATCH(BK$1,Library!$C$1:$HY$1,0)))</f>
        <v>0</v>
      </c>
      <c r="BL53" s="69" cm="1">
        <f t="array" ref="BL53">IF(BL$1="","",INDEX(Library!$C$1:$HY$183,ROW(BL53)-2,MATCH(BL$1,Library!$C$1:$HY$1,0)))</f>
        <v>0</v>
      </c>
      <c r="BM53" s="69" cm="1">
        <f t="array" ref="BM53">IF(BM$1="","",INDEX(Library!$C$1:$HY$183,ROW(BM53)-2,MATCH(BM$1,Library!$C$1:$HY$1,0)))</f>
        <v>0</v>
      </c>
      <c r="BN53" s="69" cm="1">
        <f t="array" ref="BN53">IF(BN$1="","",INDEX(Library!$C$1:$HY$183,ROW(BN53)-2,MATCH(BN$1,Library!$C$1:$HY$1,0)))</f>
        <v>0</v>
      </c>
      <c r="BO53" s="69" cm="1">
        <f t="array" ref="BO53">IF(BO$1="","",INDEX(Library!$C$1:$HY$183,ROW(BO53)-2,MATCH(BO$1,Library!$C$1:$HY$1,0)))</f>
        <v>0</v>
      </c>
      <c r="BP53" s="69" t="str" cm="1">
        <f t="array" ref="BP53">IF(BP$1="","",INDEX(AF!$C$15:$J$196,ROW(BP53)-3,MATCH(BP$1,AF!$C$4:$J$4,0)))</f>
        <v/>
      </c>
      <c r="BQ53" s="69" t="str" cm="1">
        <f t="array" ref="BQ53">IF(BQ$1="","",INDEX(AF!$C$15:$J$196,ROW(BQ53)-3,MATCH(BQ$1,AF!$C$4:$J$4,0)))</f>
        <v/>
      </c>
      <c r="BR53" s="69" t="str" cm="1">
        <f t="array" ref="BR53">IF(BR$1="","",INDEX(AF!$C$15:$J$196,ROW(BR53)-3,MATCH(BR$1,AF!$C$4:$J$4,0)))</f>
        <v/>
      </c>
      <c r="BS53" s="69" t="str" cm="1">
        <f t="array" ref="BS53">IF(BS$1="","",INDEX(AF!$C$15:$J$196,ROW(BS53)-3,MATCH(BS$1,AF!$C$4:$J$4,0)))</f>
        <v/>
      </c>
      <c r="BT53" s="69" t="str" cm="1">
        <f t="array" ref="BT53">IF(BT$1="","",INDEX(AF!$C$15:$J$196,ROW(BT53)-3,MATCH(BT$1,AF!$C$4:$J$4,0)))</f>
        <v/>
      </c>
      <c r="BU53" s="69" t="str" cm="1">
        <f t="array" ref="BU53">IF(BU$1="","",INDEX(AF!$C$15:$J$196,ROW(BU53)-3,MATCH(BU$1,AF!$C$4:$J$4,0)))</f>
        <v/>
      </c>
      <c r="BV53" s="69" t="str" cm="1">
        <f t="array" ref="BV53">IF(BV$1="","",INDEX(AF!$C$15:$J$196,ROW(BV53)-3,MATCH(BV$1,AF!$C$4:$J$4,0)))</f>
        <v/>
      </c>
      <c r="BW53" s="69" t="str" cm="1">
        <f t="array" ref="BW53">IF(BW$1="","",INDEX(AF!$C$15:$J$196,ROW(BW53)-3,MATCH(BW$1,AF!$C$4:$J$4,0)))</f>
        <v/>
      </c>
      <c r="BX53" s="156">
        <v>0</v>
      </c>
    </row>
    <row r="54" spans="1:76" x14ac:dyDescent="0.25">
      <c r="A54" s="144">
        <v>355640</v>
      </c>
      <c r="B54" s="69" t="str" cm="1">
        <f t="array" ref="B54">IF(B$1="","",INDEX(Library!$C$1:$HY$183,ROW(B54)-2,MATCH(B$1,Library!$C$1:$HY$1,0)))</f>
        <v/>
      </c>
      <c r="C54" s="69" t="str" cm="1">
        <f t="array" ref="C54">IF(C$1="","",INDEX(Library!$C$1:$HY$183,ROW(C54)-2,MATCH(C$1,Library!$C$1:$HY$1,0)))</f>
        <v/>
      </c>
      <c r="D54" s="69" t="str" cm="1">
        <f t="array" ref="D54">IF(D$1="","",INDEX(Library!$C$1:$HY$183,ROW(D54)-2,MATCH(D$1,Library!$C$1:$HY$1,0)))</f>
        <v/>
      </c>
      <c r="E54" s="69" t="str" cm="1">
        <f t="array" ref="E54">IF(E$1="","",INDEX(Library!$C$1:$HY$183,ROW(E54)-2,MATCH(E$1,Library!$C$1:$HY$1,0)))</f>
        <v/>
      </c>
      <c r="F54" s="69" t="str" cm="1">
        <f t="array" ref="F54">IF(F$1="","",INDEX(Library!$C$1:$HY$183,ROW(F54)-2,MATCH(F$1,Library!$C$1:$HY$1,0)))</f>
        <v/>
      </c>
      <c r="G54" s="69" t="str" cm="1">
        <f t="array" ref="G54">IF(G$1="","",INDEX(Library!$C$1:$HY$183,ROW(G54)-2,MATCH(G$1,Library!$C$1:$HY$1,0)))</f>
        <v/>
      </c>
      <c r="H54" s="69" t="str" cm="1">
        <f t="array" ref="H54">IF(H$1="","",INDEX(Library!$C$1:$HY$183,ROW(H54)-2,MATCH(H$1,Library!$C$1:$HY$1,0)))</f>
        <v/>
      </c>
      <c r="I54" s="69" t="str" cm="1">
        <f t="array" ref="I54">IF(I$1="","",INDEX(Library!$C$1:$HY$183,ROW(I54)-2,MATCH(I$1,Library!$C$1:$HY$1,0)))</f>
        <v/>
      </c>
      <c r="J54" s="69" t="str" cm="1">
        <f t="array" ref="J54">IF(J$1="","",INDEX(Library!$C$1:$HY$183,ROW(J54)-2,MATCH(J$1,Library!$C$1:$HY$1,0)))</f>
        <v/>
      </c>
      <c r="K54" s="69" t="str" cm="1">
        <f t="array" ref="K54">IF(K$1="","",INDEX(Library!$C$1:$HY$183,ROW(K54)-2,MATCH(K$1,Library!$C$1:$HY$1,0)))</f>
        <v/>
      </c>
      <c r="L54" s="69" t="str" cm="1">
        <f t="array" ref="L54">IF(L$1="","",INDEX(Library!$C$1:$HY$183,ROW(L54)-2,MATCH(L$1,Library!$C$1:$HY$1,0)))</f>
        <v/>
      </c>
      <c r="M54" s="69" t="str" cm="1">
        <f t="array" ref="M54">IF(M$1="","",INDEX(Library!$C$1:$HY$183,ROW(M54)-2,MATCH(M$1,Library!$C$1:$HY$1,0)))</f>
        <v/>
      </c>
      <c r="N54" s="69" t="str" cm="1">
        <f t="array" ref="N54">IF(N$1="","",INDEX(Library!$C$1:$HY$183,ROW(N54)-2,MATCH(N$1,Library!$C$1:$HY$1,0)))</f>
        <v/>
      </c>
      <c r="O54" s="69" t="str" cm="1">
        <f t="array" ref="O54">IF(O$1="","",INDEX(Library!$C$1:$HY$183,ROW(O54)-2,MATCH(O$1,Library!$C$1:$HY$1,0)))</f>
        <v/>
      </c>
      <c r="P54" s="69" t="str" cm="1">
        <f t="array" ref="P54">IF(P$1="","",INDEX(Library!$C$1:$HY$183,ROW(P54)-2,MATCH(P$1,Library!$C$1:$HY$1,0)))</f>
        <v/>
      </c>
      <c r="Q54" s="69" t="str" cm="1">
        <f t="array" ref="Q54">IF(Q$1="","",INDEX(Library!$C$1:$HY$183,ROW(Q54)-2,MATCH(Q$1,Library!$C$1:$HY$1,0)))</f>
        <v/>
      </c>
      <c r="R54" s="69" t="str" cm="1">
        <f t="array" ref="R54">IF(R$1="","",INDEX(Library!$C$1:$HY$183,ROW(R54)-2,MATCH(R$1,Library!$C$1:$HY$1,0)))</f>
        <v/>
      </c>
      <c r="S54" s="69" t="str" cm="1">
        <f t="array" ref="S54">IF(S$1="","",INDEX(Library!$C$1:$HY$183,ROW(S54)-2,MATCH(S$1,Library!$C$1:$HY$1,0)))</f>
        <v/>
      </c>
      <c r="T54" s="69" t="str" cm="1">
        <f t="array" ref="T54">IF(T$1="","",INDEX(Library!$C$1:$HY$183,ROW(T54)-2,MATCH(T$1,Library!$C$1:$HY$1,0)))</f>
        <v/>
      </c>
      <c r="U54" s="69" t="str" cm="1">
        <f t="array" ref="U54">IF(U$1="","",INDEX(Library!$C$1:$HY$183,ROW(U54)-2,MATCH(U$1,Library!$C$1:$HY$1,0)))</f>
        <v/>
      </c>
      <c r="V54" s="69" t="str" cm="1">
        <f t="array" ref="V54">IF(V$1="","",INDEX(Library!$C$1:$HY$183,ROW(V54)-2,MATCH(V$1,Library!$C$1:$HY$1,0)))</f>
        <v/>
      </c>
      <c r="W54" s="69" t="str" cm="1">
        <f t="array" ref="W54">IF(W$1="","",INDEX(Library!$C$1:$HY$183,ROW(W54)-2,MATCH(W$1,Library!$C$1:$HY$1,0)))</f>
        <v/>
      </c>
      <c r="X54" s="69" t="str" cm="1">
        <f t="array" ref="X54">IF(X$1="","",INDEX(Library!$C$1:$HY$183,ROW(X54)-2,MATCH(X$1,Library!$C$1:$HY$1,0)))</f>
        <v/>
      </c>
      <c r="Y54" s="69" t="str" cm="1">
        <f t="array" ref="Y54">IF(Y$1="","",INDEX(Library!$C$1:$HY$183,ROW(Y54)-2,MATCH(Y$1,Library!$C$1:$HY$1,0)))</f>
        <v/>
      </c>
      <c r="Z54" s="69" t="str" cm="1">
        <f t="array" ref="Z54">IF(Z$1="","",INDEX(Library!$C$1:$HY$183,ROW(Z54)-2,MATCH(Z$1,Library!$C$1:$HY$1,0)))</f>
        <v/>
      </c>
      <c r="AA54" s="69" t="str" cm="1">
        <f t="array" ref="AA54">IF(AA$1="","",INDEX(Library!$C$1:$HY$183,ROW(AA54)-2,MATCH(AA$1,Library!$C$1:$HY$1,0)))</f>
        <v/>
      </c>
      <c r="AB54" s="69" t="str" cm="1">
        <f t="array" ref="AB54">IF(AB$1="","",INDEX(Library!$C$1:$HY$183,ROW(AB54)-2,MATCH(AB$1,Library!$C$1:$HY$1,0)))</f>
        <v/>
      </c>
      <c r="AC54" s="69" t="str" cm="1">
        <f t="array" ref="AC54">IF(AC$1="","",INDEX(Library!$C$1:$HY$183,ROW(AC54)-2,MATCH(AC$1,Library!$C$1:$HY$1,0)))</f>
        <v/>
      </c>
      <c r="AD54" s="69" t="str" cm="1">
        <f t="array" ref="AD54">IF(AD$1="","",INDEX(Library!$C$1:$HY$183,ROW(AD54)-2,MATCH(AD$1,Library!$C$1:$HY$1,0)))</f>
        <v/>
      </c>
      <c r="AE54" s="69" t="str" cm="1">
        <f t="array" ref="AE54">IF(AE$1="","",INDEX(Library!$C$1:$HY$183,ROW(AE54)-2,MATCH(AE$1,Library!$C$1:$HY$1,0)))</f>
        <v/>
      </c>
      <c r="AF54" s="69" t="str" cm="1">
        <f t="array" ref="AF54">IF(AF$1="","",INDEX(Library!$C$1:$HY$183,ROW(AF54)-2,MATCH(AF$1,Library!$C$1:$HY$1,0)))</f>
        <v/>
      </c>
      <c r="AG54" s="69" t="str" cm="1">
        <f t="array" ref="AG54">IF(AG$1="","",INDEX(Library!$C$1:$HY$183,ROW(AG54)-2,MATCH(AG$1,Library!$C$1:$HY$1,0)))</f>
        <v/>
      </c>
      <c r="AH54" s="69" t="str" cm="1">
        <f t="array" ref="AH54">IF(AH$1="","",INDEX(Library!$C$1:$HY$183,ROW(AH54)-2,MATCH(AH$1,Library!$C$1:$HY$1,0)))</f>
        <v/>
      </c>
      <c r="AI54" s="69" t="str" cm="1">
        <f t="array" ref="AI54">IF(AI$1="","",INDEX(Library!$C$1:$HY$183,ROW(AI54)-2,MATCH(AI$1,Library!$C$1:$HY$1,0)))</f>
        <v/>
      </c>
      <c r="AJ54" s="69" t="str" cm="1">
        <f t="array" ref="AJ54">IF(AJ$1="","",INDEX(Library!$C$1:$HY$183,ROW(AJ54)-2,MATCH(AJ$1,Library!$C$1:$HY$1,0)))</f>
        <v/>
      </c>
      <c r="AK54" s="69" t="str" cm="1">
        <f t="array" ref="AK54">IF(AK$1="","",INDEX(Library!$C$1:$HY$183,ROW(AK54)-2,MATCH(AK$1,Library!$C$1:$HY$1,0)))</f>
        <v/>
      </c>
      <c r="AL54" s="69" t="str" cm="1">
        <f t="array" ref="AL54">IF(AL$1="","",INDEX(Library!$C$1:$HY$183,ROW(AL54)-2,MATCH(AL$1,Library!$C$1:$HY$1,0)))</f>
        <v/>
      </c>
      <c r="AM54" s="69" t="str" cm="1">
        <f t="array" ref="AM54">IF(AM$1="","",INDEX(Library!$C$1:$HY$183,ROW(AM54)-2,MATCH(AM$1,Library!$C$1:$HY$1,0)))</f>
        <v/>
      </c>
      <c r="AN54" s="69" t="str" cm="1">
        <f t="array" ref="AN54">IF(AN$1="","",INDEX(Library!$C$1:$HY$183,ROW(AN54)-2,MATCH(AN$1,Library!$C$1:$HY$1,0)))</f>
        <v/>
      </c>
      <c r="AO54" s="69" t="str" cm="1">
        <f t="array" ref="AO54">IF(AO$1="","",INDEX(Library!$C$1:$HY$183,ROW(AO54)-2,MATCH(AO$1,Library!$C$1:$HY$1,0)))</f>
        <v/>
      </c>
      <c r="AP54" s="69" t="str" cm="1">
        <f t="array" ref="AP54">IF(AP$1="","",INDEX(Library!$C$1:$HY$183,ROW(AP54)-2,MATCH(AP$1,Library!$C$1:$HY$1,0)))</f>
        <v/>
      </c>
      <c r="AQ54" s="69" t="str" cm="1">
        <f t="array" ref="AQ54">IF(AQ$1="","",INDEX(Library!$C$1:$HY$183,ROW(AQ54)-2,MATCH(AQ$1,Library!$C$1:$HY$1,0)))</f>
        <v/>
      </c>
      <c r="AR54" s="69" t="str" cm="1">
        <f t="array" ref="AR54">IF(AR$1="","",INDEX(Library!$C$1:$HY$183,ROW(AR54)-2,MATCH(AR$1,Library!$C$1:$HY$1,0)))</f>
        <v/>
      </c>
      <c r="AS54" s="69" t="str" cm="1">
        <f t="array" ref="AS54">IF(AS$1="","",INDEX(Library!$C$1:$HY$183,ROW(AS54)-2,MATCH(AS$1,Library!$C$1:$HY$1,0)))</f>
        <v/>
      </c>
      <c r="AT54" s="69" t="str" cm="1">
        <f t="array" ref="AT54">IF(AT$1="","",INDEX(Library!$C$1:$HY$183,ROW(AT54)-2,MATCH(AT$1,Library!$C$1:$HY$1,0)))</f>
        <v/>
      </c>
      <c r="AU54" s="69" t="str" cm="1">
        <f t="array" ref="AU54">IF(AU$1="","",INDEX(Library!$C$1:$HY$183,ROW(AU54)-2,MATCH(AU$1,Library!$C$1:$HY$1,0)))</f>
        <v/>
      </c>
      <c r="AV54" s="69" t="str" cm="1">
        <f t="array" ref="AV54">IF(AV$1="","",INDEX(Library!$C$1:$HY$183,ROW(AV54)-2,MATCH(AV$1,Library!$C$1:$HY$1,0)))</f>
        <v/>
      </c>
      <c r="AW54" s="69" t="str" cm="1">
        <f t="array" ref="AW54">IF(AW$1="","",INDEX(Library!$C$1:$HY$183,ROW(AW54)-2,MATCH(AW$1,Library!$C$1:$HY$1,0)))</f>
        <v/>
      </c>
      <c r="AX54" s="69" t="str" cm="1">
        <f t="array" ref="AX54">IF(AX$1="","",INDEX(Library!$C$1:$HY$183,ROW(AX54)-2,MATCH(AX$1,Library!$C$1:$HY$1,0)))</f>
        <v/>
      </c>
      <c r="AY54" s="69" t="str" cm="1">
        <f t="array" ref="AY54">IF(AY$1="","",INDEX(Library!$C$1:$HY$183,ROW(AY54)-2,MATCH(AY$1,Library!$C$1:$HY$1,0)))</f>
        <v/>
      </c>
      <c r="AZ54" s="69" t="str" cm="1">
        <f t="array" ref="AZ54">IF(AZ$1="","",INDEX(Library!$C$1:$HY$183,ROW(AZ54)-2,MATCH(AZ$1,Library!$C$1:$HY$1,0)))</f>
        <v/>
      </c>
      <c r="BA54" s="69" t="str" cm="1">
        <f t="array" ref="BA54">IF(BA$1="","",INDEX(Library!$C$1:$HY$183,ROW(BA54)-2,MATCH(BA$1,Library!$C$1:$HY$1,0)))</f>
        <v/>
      </c>
      <c r="BB54" s="69" t="str" cm="1">
        <f t="array" ref="BB54">IF(BB$1="","",INDEX(Library!$C$1:$HY$183,ROW(BB54)-2,MATCH(BB$1,Library!$C$1:$HY$1,0)))</f>
        <v/>
      </c>
      <c r="BC54" s="69" t="str" cm="1">
        <f t="array" ref="BC54">IF(BC$1="","",INDEX(Library!$C$1:$HY$183,ROW(BC54)-2,MATCH(BC$1,Library!$C$1:$HY$1,0)))</f>
        <v/>
      </c>
      <c r="BD54" s="69" t="str" cm="1">
        <f t="array" ref="BD54">IF(BD$1="","",INDEX(Library!$C$1:$HY$183,ROW(BD54)-2,MATCH(BD$1,Library!$C$1:$HY$1,0)))</f>
        <v/>
      </c>
      <c r="BE54" s="69" t="str" cm="1">
        <f t="array" ref="BE54">IF(BE$1="","",INDEX(Library!$C$1:$HY$183,ROW(BE54)-2,MATCH(BE$1,Library!$C$1:$HY$1,0)))</f>
        <v/>
      </c>
      <c r="BF54" s="69" t="str" cm="1">
        <f t="array" ref="BF54">IF(BF$1="","",INDEX(Library!$C$1:$HY$183,ROW(BF54)-2,MATCH(BF$1,Library!$C$1:$HY$1,0)))</f>
        <v/>
      </c>
      <c r="BG54" s="69" t="str" cm="1">
        <f t="array" ref="BG54">IF(BG$1="","",INDEX(Library!$C$1:$HY$183,ROW(BG54)-2,MATCH(BG$1,Library!$C$1:$HY$1,0)))</f>
        <v/>
      </c>
      <c r="BH54" s="69" t="str" cm="1">
        <f t="array" ref="BH54">IF(BH$1="","",INDEX(Library!$C$1:$HY$183,ROW(BH54)-2,MATCH(BH$1,Library!$C$1:$HY$1,0)))</f>
        <v/>
      </c>
      <c r="BI54" s="69" t="str" cm="1">
        <f t="array" ref="BI54">IF(BI$1="","",INDEX(Library!$C$1:$HY$183,ROW(BI54)-2,MATCH(BI$1,Library!$C$1:$HY$1,0)))</f>
        <v/>
      </c>
      <c r="BJ54" s="69" cm="1">
        <f t="array" ref="BJ54">IF(BJ$1="","",INDEX(Library!$C$1:$HY$183,ROW(BJ54)-2,MATCH(BJ$1,Library!$C$1:$HY$1,0)))</f>
        <v>0</v>
      </c>
      <c r="BK54" s="69" cm="1">
        <f t="array" ref="BK54">IF(BK$1="","",INDEX(Library!$C$1:$HY$183,ROW(BK54)-2,MATCH(BK$1,Library!$C$1:$HY$1,0)))</f>
        <v>0</v>
      </c>
      <c r="BL54" s="69" cm="1">
        <f t="array" ref="BL54">IF(BL$1="","",INDEX(Library!$C$1:$HY$183,ROW(BL54)-2,MATCH(BL$1,Library!$C$1:$HY$1,0)))</f>
        <v>0</v>
      </c>
      <c r="BM54" s="69" cm="1">
        <f t="array" ref="BM54">IF(BM$1="","",INDEX(Library!$C$1:$HY$183,ROW(BM54)-2,MATCH(BM$1,Library!$C$1:$HY$1,0)))</f>
        <v>0</v>
      </c>
      <c r="BN54" s="69" cm="1">
        <f t="array" ref="BN54">IF(BN$1="","",INDEX(Library!$C$1:$HY$183,ROW(BN54)-2,MATCH(BN$1,Library!$C$1:$HY$1,0)))</f>
        <v>0</v>
      </c>
      <c r="BO54" s="69" cm="1">
        <f t="array" ref="BO54">IF(BO$1="","",INDEX(Library!$C$1:$HY$183,ROW(BO54)-2,MATCH(BO$1,Library!$C$1:$HY$1,0)))</f>
        <v>0</v>
      </c>
      <c r="BP54" s="69" t="str" cm="1">
        <f t="array" ref="BP54">IF(BP$1="","",INDEX(AF!$C$15:$J$196,ROW(BP54)-3,MATCH(BP$1,AF!$C$4:$J$4,0)))</f>
        <v/>
      </c>
      <c r="BQ54" s="69" t="str" cm="1">
        <f t="array" ref="BQ54">IF(BQ$1="","",INDEX(AF!$C$15:$J$196,ROW(BQ54)-3,MATCH(BQ$1,AF!$C$4:$J$4,0)))</f>
        <v/>
      </c>
      <c r="BR54" s="69" t="str" cm="1">
        <f t="array" ref="BR54">IF(BR$1="","",INDEX(AF!$C$15:$J$196,ROW(BR54)-3,MATCH(BR$1,AF!$C$4:$J$4,0)))</f>
        <v/>
      </c>
      <c r="BS54" s="69" t="str" cm="1">
        <f t="array" ref="BS54">IF(BS$1="","",INDEX(AF!$C$15:$J$196,ROW(BS54)-3,MATCH(BS$1,AF!$C$4:$J$4,0)))</f>
        <v/>
      </c>
      <c r="BT54" s="69" t="str" cm="1">
        <f t="array" ref="BT54">IF(BT$1="","",INDEX(AF!$C$15:$J$196,ROW(BT54)-3,MATCH(BT$1,AF!$C$4:$J$4,0)))</f>
        <v/>
      </c>
      <c r="BU54" s="69" t="str" cm="1">
        <f t="array" ref="BU54">IF(BU$1="","",INDEX(AF!$C$15:$J$196,ROW(BU54)-3,MATCH(BU$1,AF!$C$4:$J$4,0)))</f>
        <v/>
      </c>
      <c r="BV54" s="69" t="str" cm="1">
        <f t="array" ref="BV54">IF(BV$1="","",INDEX(AF!$C$15:$J$196,ROW(BV54)-3,MATCH(BV$1,AF!$C$4:$J$4,0)))</f>
        <v/>
      </c>
      <c r="BW54" s="69" t="str" cm="1">
        <f t="array" ref="BW54">IF(BW$1="","",INDEX(AF!$C$15:$J$196,ROW(BW54)-3,MATCH(BW$1,AF!$C$4:$J$4,0)))</f>
        <v/>
      </c>
      <c r="BX54" s="156">
        <v>0</v>
      </c>
    </row>
    <row r="55" spans="1:76" x14ac:dyDescent="0.25">
      <c r="A55" s="148">
        <v>355651</v>
      </c>
      <c r="B55" s="69" t="str" cm="1">
        <f t="array" ref="B55">IF(B$1="","",INDEX(Library!$C$1:$HY$183,ROW(B55)-2,MATCH(B$1,Library!$C$1:$HY$1,0)))</f>
        <v/>
      </c>
      <c r="C55" s="69" t="str" cm="1">
        <f t="array" ref="C55">IF(C$1="","",INDEX(Library!$C$1:$HY$183,ROW(C55)-2,MATCH(C$1,Library!$C$1:$HY$1,0)))</f>
        <v/>
      </c>
      <c r="D55" s="69" t="str" cm="1">
        <f t="array" ref="D55">IF(D$1="","",INDEX(Library!$C$1:$HY$183,ROW(D55)-2,MATCH(D$1,Library!$C$1:$HY$1,0)))</f>
        <v/>
      </c>
      <c r="E55" s="69" t="str" cm="1">
        <f t="array" ref="E55">IF(E$1="","",INDEX(Library!$C$1:$HY$183,ROW(E55)-2,MATCH(E$1,Library!$C$1:$HY$1,0)))</f>
        <v/>
      </c>
      <c r="F55" s="69" t="str" cm="1">
        <f t="array" ref="F55">IF(F$1="","",INDEX(Library!$C$1:$HY$183,ROW(F55)-2,MATCH(F$1,Library!$C$1:$HY$1,0)))</f>
        <v/>
      </c>
      <c r="G55" s="69" t="str" cm="1">
        <f t="array" ref="G55">IF(G$1="","",INDEX(Library!$C$1:$HY$183,ROW(G55)-2,MATCH(G$1,Library!$C$1:$HY$1,0)))</f>
        <v/>
      </c>
      <c r="H55" s="69" t="str" cm="1">
        <f t="array" ref="H55">IF(H$1="","",INDEX(Library!$C$1:$HY$183,ROW(H55)-2,MATCH(H$1,Library!$C$1:$HY$1,0)))</f>
        <v/>
      </c>
      <c r="I55" s="69" t="str" cm="1">
        <f t="array" ref="I55">IF(I$1="","",INDEX(Library!$C$1:$HY$183,ROW(I55)-2,MATCH(I$1,Library!$C$1:$HY$1,0)))</f>
        <v/>
      </c>
      <c r="J55" s="69" t="str" cm="1">
        <f t="array" ref="J55">IF(J$1="","",INDEX(Library!$C$1:$HY$183,ROW(J55)-2,MATCH(J$1,Library!$C$1:$HY$1,0)))</f>
        <v/>
      </c>
      <c r="K55" s="69" t="str" cm="1">
        <f t="array" ref="K55">IF(K$1="","",INDEX(Library!$C$1:$HY$183,ROW(K55)-2,MATCH(K$1,Library!$C$1:$HY$1,0)))</f>
        <v/>
      </c>
      <c r="L55" s="69" t="str" cm="1">
        <f t="array" ref="L55">IF(L$1="","",INDEX(Library!$C$1:$HY$183,ROW(L55)-2,MATCH(L$1,Library!$C$1:$HY$1,0)))</f>
        <v/>
      </c>
      <c r="M55" s="69" t="str" cm="1">
        <f t="array" ref="M55">IF(M$1="","",INDEX(Library!$C$1:$HY$183,ROW(M55)-2,MATCH(M$1,Library!$C$1:$HY$1,0)))</f>
        <v/>
      </c>
      <c r="N55" s="69" t="str" cm="1">
        <f t="array" ref="N55">IF(N$1="","",INDEX(Library!$C$1:$HY$183,ROW(N55)-2,MATCH(N$1,Library!$C$1:$HY$1,0)))</f>
        <v/>
      </c>
      <c r="O55" s="69" t="str" cm="1">
        <f t="array" ref="O55">IF(O$1="","",INDEX(Library!$C$1:$HY$183,ROW(O55)-2,MATCH(O$1,Library!$C$1:$HY$1,0)))</f>
        <v/>
      </c>
      <c r="P55" s="69" t="str" cm="1">
        <f t="array" ref="P55">IF(P$1="","",INDEX(Library!$C$1:$HY$183,ROW(P55)-2,MATCH(P$1,Library!$C$1:$HY$1,0)))</f>
        <v/>
      </c>
      <c r="Q55" s="69" t="str" cm="1">
        <f t="array" ref="Q55">IF(Q$1="","",INDEX(Library!$C$1:$HY$183,ROW(Q55)-2,MATCH(Q$1,Library!$C$1:$HY$1,0)))</f>
        <v/>
      </c>
      <c r="R55" s="69" t="str" cm="1">
        <f t="array" ref="R55">IF(R$1="","",INDEX(Library!$C$1:$HY$183,ROW(R55)-2,MATCH(R$1,Library!$C$1:$HY$1,0)))</f>
        <v/>
      </c>
      <c r="S55" s="69" t="str" cm="1">
        <f t="array" ref="S55">IF(S$1="","",INDEX(Library!$C$1:$HY$183,ROW(S55)-2,MATCH(S$1,Library!$C$1:$HY$1,0)))</f>
        <v/>
      </c>
      <c r="T55" s="69" t="str" cm="1">
        <f t="array" ref="T55">IF(T$1="","",INDEX(Library!$C$1:$HY$183,ROW(T55)-2,MATCH(T$1,Library!$C$1:$HY$1,0)))</f>
        <v/>
      </c>
      <c r="U55" s="69" t="str" cm="1">
        <f t="array" ref="U55">IF(U$1="","",INDEX(Library!$C$1:$HY$183,ROW(U55)-2,MATCH(U$1,Library!$C$1:$HY$1,0)))</f>
        <v/>
      </c>
      <c r="V55" s="69" t="str" cm="1">
        <f t="array" ref="V55">IF(V$1="","",INDEX(Library!$C$1:$HY$183,ROW(V55)-2,MATCH(V$1,Library!$C$1:$HY$1,0)))</f>
        <v/>
      </c>
      <c r="W55" s="69" t="str" cm="1">
        <f t="array" ref="W55">IF(W$1="","",INDEX(Library!$C$1:$HY$183,ROW(W55)-2,MATCH(W$1,Library!$C$1:$HY$1,0)))</f>
        <v/>
      </c>
      <c r="X55" s="69" t="str" cm="1">
        <f t="array" ref="X55">IF(X$1="","",INDEX(Library!$C$1:$HY$183,ROW(X55)-2,MATCH(X$1,Library!$C$1:$HY$1,0)))</f>
        <v/>
      </c>
      <c r="Y55" s="69" t="str" cm="1">
        <f t="array" ref="Y55">IF(Y$1="","",INDEX(Library!$C$1:$HY$183,ROW(Y55)-2,MATCH(Y$1,Library!$C$1:$HY$1,0)))</f>
        <v/>
      </c>
      <c r="Z55" s="69" t="str" cm="1">
        <f t="array" ref="Z55">IF(Z$1="","",INDEX(Library!$C$1:$HY$183,ROW(Z55)-2,MATCH(Z$1,Library!$C$1:$HY$1,0)))</f>
        <v/>
      </c>
      <c r="AA55" s="69" t="str" cm="1">
        <f t="array" ref="AA55">IF(AA$1="","",INDEX(Library!$C$1:$HY$183,ROW(AA55)-2,MATCH(AA$1,Library!$C$1:$HY$1,0)))</f>
        <v/>
      </c>
      <c r="AB55" s="69" t="str" cm="1">
        <f t="array" ref="AB55">IF(AB$1="","",INDEX(Library!$C$1:$HY$183,ROW(AB55)-2,MATCH(AB$1,Library!$C$1:$HY$1,0)))</f>
        <v/>
      </c>
      <c r="AC55" s="69" t="str" cm="1">
        <f t="array" ref="AC55">IF(AC$1="","",INDEX(Library!$C$1:$HY$183,ROW(AC55)-2,MATCH(AC$1,Library!$C$1:$HY$1,0)))</f>
        <v/>
      </c>
      <c r="AD55" s="69" t="str" cm="1">
        <f t="array" ref="AD55">IF(AD$1="","",INDEX(Library!$C$1:$HY$183,ROW(AD55)-2,MATCH(AD$1,Library!$C$1:$HY$1,0)))</f>
        <v/>
      </c>
      <c r="AE55" s="69" t="str" cm="1">
        <f t="array" ref="AE55">IF(AE$1="","",INDEX(Library!$C$1:$HY$183,ROW(AE55)-2,MATCH(AE$1,Library!$C$1:$HY$1,0)))</f>
        <v/>
      </c>
      <c r="AF55" s="69" t="str" cm="1">
        <f t="array" ref="AF55">IF(AF$1="","",INDEX(Library!$C$1:$HY$183,ROW(AF55)-2,MATCH(AF$1,Library!$C$1:$HY$1,0)))</f>
        <v/>
      </c>
      <c r="AG55" s="69" t="str" cm="1">
        <f t="array" ref="AG55">IF(AG$1="","",INDEX(Library!$C$1:$HY$183,ROW(AG55)-2,MATCH(AG$1,Library!$C$1:$HY$1,0)))</f>
        <v/>
      </c>
      <c r="AH55" s="69" t="str" cm="1">
        <f t="array" ref="AH55">IF(AH$1="","",INDEX(Library!$C$1:$HY$183,ROW(AH55)-2,MATCH(AH$1,Library!$C$1:$HY$1,0)))</f>
        <v/>
      </c>
      <c r="AI55" s="69" t="str" cm="1">
        <f t="array" ref="AI55">IF(AI$1="","",INDEX(Library!$C$1:$HY$183,ROW(AI55)-2,MATCH(AI$1,Library!$C$1:$HY$1,0)))</f>
        <v/>
      </c>
      <c r="AJ55" s="69" t="str" cm="1">
        <f t="array" ref="AJ55">IF(AJ$1="","",INDEX(Library!$C$1:$HY$183,ROW(AJ55)-2,MATCH(AJ$1,Library!$C$1:$HY$1,0)))</f>
        <v/>
      </c>
      <c r="AK55" s="69" t="str" cm="1">
        <f t="array" ref="AK55">IF(AK$1="","",INDEX(Library!$C$1:$HY$183,ROW(AK55)-2,MATCH(AK$1,Library!$C$1:$HY$1,0)))</f>
        <v/>
      </c>
      <c r="AL55" s="69" t="str" cm="1">
        <f t="array" ref="AL55">IF(AL$1="","",INDEX(Library!$C$1:$HY$183,ROW(AL55)-2,MATCH(AL$1,Library!$C$1:$HY$1,0)))</f>
        <v/>
      </c>
      <c r="AM55" s="69" t="str" cm="1">
        <f t="array" ref="AM55">IF(AM$1="","",INDEX(Library!$C$1:$HY$183,ROW(AM55)-2,MATCH(AM$1,Library!$C$1:$HY$1,0)))</f>
        <v/>
      </c>
      <c r="AN55" s="69" t="str" cm="1">
        <f t="array" ref="AN55">IF(AN$1="","",INDEX(Library!$C$1:$HY$183,ROW(AN55)-2,MATCH(AN$1,Library!$C$1:$HY$1,0)))</f>
        <v/>
      </c>
      <c r="AO55" s="69" t="str" cm="1">
        <f t="array" ref="AO55">IF(AO$1="","",INDEX(Library!$C$1:$HY$183,ROW(AO55)-2,MATCH(AO$1,Library!$C$1:$HY$1,0)))</f>
        <v/>
      </c>
      <c r="AP55" s="69" t="str" cm="1">
        <f t="array" ref="AP55">IF(AP$1="","",INDEX(Library!$C$1:$HY$183,ROW(AP55)-2,MATCH(AP$1,Library!$C$1:$HY$1,0)))</f>
        <v/>
      </c>
      <c r="AQ55" s="69" t="str" cm="1">
        <f t="array" ref="AQ55">IF(AQ$1="","",INDEX(Library!$C$1:$HY$183,ROW(AQ55)-2,MATCH(AQ$1,Library!$C$1:$HY$1,0)))</f>
        <v/>
      </c>
      <c r="AR55" s="69" t="str" cm="1">
        <f t="array" ref="AR55">IF(AR$1="","",INDEX(Library!$C$1:$HY$183,ROW(AR55)-2,MATCH(AR$1,Library!$C$1:$HY$1,0)))</f>
        <v/>
      </c>
      <c r="AS55" s="69" t="str" cm="1">
        <f t="array" ref="AS55">IF(AS$1="","",INDEX(Library!$C$1:$HY$183,ROW(AS55)-2,MATCH(AS$1,Library!$C$1:$HY$1,0)))</f>
        <v/>
      </c>
      <c r="AT55" s="69" t="str" cm="1">
        <f t="array" ref="AT55">IF(AT$1="","",INDEX(Library!$C$1:$HY$183,ROW(AT55)-2,MATCH(AT$1,Library!$C$1:$HY$1,0)))</f>
        <v/>
      </c>
      <c r="AU55" s="69" t="str" cm="1">
        <f t="array" ref="AU55">IF(AU$1="","",INDEX(Library!$C$1:$HY$183,ROW(AU55)-2,MATCH(AU$1,Library!$C$1:$HY$1,0)))</f>
        <v/>
      </c>
      <c r="AV55" s="69" t="str" cm="1">
        <f t="array" ref="AV55">IF(AV$1="","",INDEX(Library!$C$1:$HY$183,ROW(AV55)-2,MATCH(AV$1,Library!$C$1:$HY$1,0)))</f>
        <v/>
      </c>
      <c r="AW55" s="69" t="str" cm="1">
        <f t="array" ref="AW55">IF(AW$1="","",INDEX(Library!$C$1:$HY$183,ROW(AW55)-2,MATCH(AW$1,Library!$C$1:$HY$1,0)))</f>
        <v/>
      </c>
      <c r="AX55" s="69" t="str" cm="1">
        <f t="array" ref="AX55">IF(AX$1="","",INDEX(Library!$C$1:$HY$183,ROW(AX55)-2,MATCH(AX$1,Library!$C$1:$HY$1,0)))</f>
        <v/>
      </c>
      <c r="AY55" s="69" t="str" cm="1">
        <f t="array" ref="AY55">IF(AY$1="","",INDEX(Library!$C$1:$HY$183,ROW(AY55)-2,MATCH(AY$1,Library!$C$1:$HY$1,0)))</f>
        <v/>
      </c>
      <c r="AZ55" s="69" t="str" cm="1">
        <f t="array" ref="AZ55">IF(AZ$1="","",INDEX(Library!$C$1:$HY$183,ROW(AZ55)-2,MATCH(AZ$1,Library!$C$1:$HY$1,0)))</f>
        <v/>
      </c>
      <c r="BA55" s="69" t="str" cm="1">
        <f t="array" ref="BA55">IF(BA$1="","",INDEX(Library!$C$1:$HY$183,ROW(BA55)-2,MATCH(BA$1,Library!$C$1:$HY$1,0)))</f>
        <v/>
      </c>
      <c r="BB55" s="69" t="str" cm="1">
        <f t="array" ref="BB55">IF(BB$1="","",INDEX(Library!$C$1:$HY$183,ROW(BB55)-2,MATCH(BB$1,Library!$C$1:$HY$1,0)))</f>
        <v/>
      </c>
      <c r="BC55" s="69" t="str" cm="1">
        <f t="array" ref="BC55">IF(BC$1="","",INDEX(Library!$C$1:$HY$183,ROW(BC55)-2,MATCH(BC$1,Library!$C$1:$HY$1,0)))</f>
        <v/>
      </c>
      <c r="BD55" s="69" t="str" cm="1">
        <f t="array" ref="BD55">IF(BD$1="","",INDEX(Library!$C$1:$HY$183,ROW(BD55)-2,MATCH(BD$1,Library!$C$1:$HY$1,0)))</f>
        <v/>
      </c>
      <c r="BE55" s="69" t="str" cm="1">
        <f t="array" ref="BE55">IF(BE$1="","",INDEX(Library!$C$1:$HY$183,ROW(BE55)-2,MATCH(BE$1,Library!$C$1:$HY$1,0)))</f>
        <v/>
      </c>
      <c r="BF55" s="69" t="str" cm="1">
        <f t="array" ref="BF55">IF(BF$1="","",INDEX(Library!$C$1:$HY$183,ROW(BF55)-2,MATCH(BF$1,Library!$C$1:$HY$1,0)))</f>
        <v/>
      </c>
      <c r="BG55" s="69" t="str" cm="1">
        <f t="array" ref="BG55">IF(BG$1="","",INDEX(Library!$C$1:$HY$183,ROW(BG55)-2,MATCH(BG$1,Library!$C$1:$HY$1,0)))</f>
        <v/>
      </c>
      <c r="BH55" s="69" t="str" cm="1">
        <f t="array" ref="BH55">IF(BH$1="","",INDEX(Library!$C$1:$HY$183,ROW(BH55)-2,MATCH(BH$1,Library!$C$1:$HY$1,0)))</f>
        <v/>
      </c>
      <c r="BI55" s="69" t="str" cm="1">
        <f t="array" ref="BI55">IF(BI$1="","",INDEX(Library!$C$1:$HY$183,ROW(BI55)-2,MATCH(BI$1,Library!$C$1:$HY$1,0)))</f>
        <v/>
      </c>
      <c r="BJ55" s="69" cm="1">
        <f t="array" ref="BJ55">IF(BJ$1="","",INDEX(Library!$C$1:$HY$183,ROW(BJ55)-2,MATCH(BJ$1,Library!$C$1:$HY$1,0)))</f>
        <v>0</v>
      </c>
      <c r="BK55" s="69" cm="1">
        <f t="array" ref="BK55">IF(BK$1="","",INDEX(Library!$C$1:$HY$183,ROW(BK55)-2,MATCH(BK$1,Library!$C$1:$HY$1,0)))</f>
        <v>0</v>
      </c>
      <c r="BL55" s="69" cm="1">
        <f t="array" ref="BL55">IF(BL$1="","",INDEX(Library!$C$1:$HY$183,ROW(BL55)-2,MATCH(BL$1,Library!$C$1:$HY$1,0)))</f>
        <v>0</v>
      </c>
      <c r="BM55" s="69" cm="1">
        <f t="array" ref="BM55">IF(BM$1="","",INDEX(Library!$C$1:$HY$183,ROW(BM55)-2,MATCH(BM$1,Library!$C$1:$HY$1,0)))</f>
        <v>0</v>
      </c>
      <c r="BN55" s="69" cm="1">
        <f t="array" ref="BN55">IF(BN$1="","",INDEX(Library!$C$1:$HY$183,ROW(BN55)-2,MATCH(BN$1,Library!$C$1:$HY$1,0)))</f>
        <v>0</v>
      </c>
      <c r="BO55" s="69" cm="1">
        <f t="array" ref="BO55">IF(BO$1="","",INDEX(Library!$C$1:$HY$183,ROW(BO55)-2,MATCH(BO$1,Library!$C$1:$HY$1,0)))</f>
        <v>0</v>
      </c>
      <c r="BP55" s="69" t="str" cm="1">
        <f t="array" ref="BP55">IF(BP$1="","",INDEX(AF!$C$15:$J$196,ROW(BP55)-3,MATCH(BP$1,AF!$C$4:$J$4,0)))</f>
        <v/>
      </c>
      <c r="BQ55" s="69" t="str" cm="1">
        <f t="array" ref="BQ55">IF(BQ$1="","",INDEX(AF!$C$15:$J$196,ROW(BQ55)-3,MATCH(BQ$1,AF!$C$4:$J$4,0)))</f>
        <v/>
      </c>
      <c r="BR55" s="69" t="str" cm="1">
        <f t="array" ref="BR55">IF(BR$1="","",INDEX(AF!$C$15:$J$196,ROW(BR55)-3,MATCH(BR$1,AF!$C$4:$J$4,0)))</f>
        <v/>
      </c>
      <c r="BS55" s="69" t="str" cm="1">
        <f t="array" ref="BS55">IF(BS$1="","",INDEX(AF!$C$15:$J$196,ROW(BS55)-3,MATCH(BS$1,AF!$C$4:$J$4,0)))</f>
        <v/>
      </c>
      <c r="BT55" s="69" t="str" cm="1">
        <f t="array" ref="BT55">IF(BT$1="","",INDEX(AF!$C$15:$J$196,ROW(BT55)-3,MATCH(BT$1,AF!$C$4:$J$4,0)))</f>
        <v/>
      </c>
      <c r="BU55" s="69" t="str" cm="1">
        <f t="array" ref="BU55">IF(BU$1="","",INDEX(AF!$C$15:$J$196,ROW(BU55)-3,MATCH(BU$1,AF!$C$4:$J$4,0)))</f>
        <v/>
      </c>
      <c r="BV55" s="69" t="str" cm="1">
        <f t="array" ref="BV55">IF(BV$1="","",INDEX(AF!$C$15:$J$196,ROW(BV55)-3,MATCH(BV$1,AF!$C$4:$J$4,0)))</f>
        <v/>
      </c>
      <c r="BW55" s="69" t="str" cm="1">
        <f t="array" ref="BW55">IF(BW$1="","",INDEX(AF!$C$15:$J$196,ROW(BW55)-3,MATCH(BW$1,AF!$C$4:$J$4,0)))</f>
        <v/>
      </c>
      <c r="BX55" s="156">
        <v>0</v>
      </c>
    </row>
    <row r="56" spans="1:76" x14ac:dyDescent="0.25">
      <c r="A56" s="148">
        <v>355662</v>
      </c>
      <c r="B56" s="69" t="str" cm="1">
        <f t="array" ref="B56">IF(B$1="","",INDEX(Library!$C$1:$HY$183,ROW(B56)-2,MATCH(B$1,Library!$C$1:$HY$1,0)))</f>
        <v/>
      </c>
      <c r="C56" s="69" t="str" cm="1">
        <f t="array" ref="C56">IF(C$1="","",INDEX(Library!$C$1:$HY$183,ROW(C56)-2,MATCH(C$1,Library!$C$1:$HY$1,0)))</f>
        <v/>
      </c>
      <c r="D56" s="69" t="str" cm="1">
        <f t="array" ref="D56">IF(D$1="","",INDEX(Library!$C$1:$HY$183,ROW(D56)-2,MATCH(D$1,Library!$C$1:$HY$1,0)))</f>
        <v/>
      </c>
      <c r="E56" s="69" t="str" cm="1">
        <f t="array" ref="E56">IF(E$1="","",INDEX(Library!$C$1:$HY$183,ROW(E56)-2,MATCH(E$1,Library!$C$1:$HY$1,0)))</f>
        <v/>
      </c>
      <c r="F56" s="69" t="str" cm="1">
        <f t="array" ref="F56">IF(F$1="","",INDEX(Library!$C$1:$HY$183,ROW(F56)-2,MATCH(F$1,Library!$C$1:$HY$1,0)))</f>
        <v/>
      </c>
      <c r="G56" s="69" t="str" cm="1">
        <f t="array" ref="G56">IF(G$1="","",INDEX(Library!$C$1:$HY$183,ROW(G56)-2,MATCH(G$1,Library!$C$1:$HY$1,0)))</f>
        <v/>
      </c>
      <c r="H56" s="69" t="str" cm="1">
        <f t="array" ref="H56">IF(H$1="","",INDEX(Library!$C$1:$HY$183,ROW(H56)-2,MATCH(H$1,Library!$C$1:$HY$1,0)))</f>
        <v/>
      </c>
      <c r="I56" s="69" t="str" cm="1">
        <f t="array" ref="I56">IF(I$1="","",INDEX(Library!$C$1:$HY$183,ROW(I56)-2,MATCH(I$1,Library!$C$1:$HY$1,0)))</f>
        <v/>
      </c>
      <c r="J56" s="69" t="str" cm="1">
        <f t="array" ref="J56">IF(J$1="","",INDEX(Library!$C$1:$HY$183,ROW(J56)-2,MATCH(J$1,Library!$C$1:$HY$1,0)))</f>
        <v/>
      </c>
      <c r="K56" s="69" t="str" cm="1">
        <f t="array" ref="K56">IF(K$1="","",INDEX(Library!$C$1:$HY$183,ROW(K56)-2,MATCH(K$1,Library!$C$1:$HY$1,0)))</f>
        <v/>
      </c>
      <c r="L56" s="69" t="str" cm="1">
        <f t="array" ref="L56">IF(L$1="","",INDEX(Library!$C$1:$HY$183,ROW(L56)-2,MATCH(L$1,Library!$C$1:$HY$1,0)))</f>
        <v/>
      </c>
      <c r="M56" s="69" t="str" cm="1">
        <f t="array" ref="M56">IF(M$1="","",INDEX(Library!$C$1:$HY$183,ROW(M56)-2,MATCH(M$1,Library!$C$1:$HY$1,0)))</f>
        <v/>
      </c>
      <c r="N56" s="69" t="str" cm="1">
        <f t="array" ref="N56">IF(N$1="","",INDEX(Library!$C$1:$HY$183,ROW(N56)-2,MATCH(N$1,Library!$C$1:$HY$1,0)))</f>
        <v/>
      </c>
      <c r="O56" s="69" t="str" cm="1">
        <f t="array" ref="O56">IF(O$1="","",INDEX(Library!$C$1:$HY$183,ROW(O56)-2,MATCH(O$1,Library!$C$1:$HY$1,0)))</f>
        <v/>
      </c>
      <c r="P56" s="69" t="str" cm="1">
        <f t="array" ref="P56">IF(P$1="","",INDEX(Library!$C$1:$HY$183,ROW(P56)-2,MATCH(P$1,Library!$C$1:$HY$1,0)))</f>
        <v/>
      </c>
      <c r="Q56" s="69" t="str" cm="1">
        <f t="array" ref="Q56">IF(Q$1="","",INDEX(Library!$C$1:$HY$183,ROW(Q56)-2,MATCH(Q$1,Library!$C$1:$HY$1,0)))</f>
        <v/>
      </c>
      <c r="R56" s="69" t="str" cm="1">
        <f t="array" ref="R56">IF(R$1="","",INDEX(Library!$C$1:$HY$183,ROW(R56)-2,MATCH(R$1,Library!$C$1:$HY$1,0)))</f>
        <v/>
      </c>
      <c r="S56" s="69" t="str" cm="1">
        <f t="array" ref="S56">IF(S$1="","",INDEX(Library!$C$1:$HY$183,ROW(S56)-2,MATCH(S$1,Library!$C$1:$HY$1,0)))</f>
        <v/>
      </c>
      <c r="T56" s="69" t="str" cm="1">
        <f t="array" ref="T56">IF(T$1="","",INDEX(Library!$C$1:$HY$183,ROW(T56)-2,MATCH(T$1,Library!$C$1:$HY$1,0)))</f>
        <v/>
      </c>
      <c r="U56" s="69" t="str" cm="1">
        <f t="array" ref="U56">IF(U$1="","",INDEX(Library!$C$1:$HY$183,ROW(U56)-2,MATCH(U$1,Library!$C$1:$HY$1,0)))</f>
        <v/>
      </c>
      <c r="V56" s="69" t="str" cm="1">
        <f t="array" ref="V56">IF(V$1="","",INDEX(Library!$C$1:$HY$183,ROW(V56)-2,MATCH(V$1,Library!$C$1:$HY$1,0)))</f>
        <v/>
      </c>
      <c r="W56" s="69" t="str" cm="1">
        <f t="array" ref="W56">IF(W$1="","",INDEX(Library!$C$1:$HY$183,ROW(W56)-2,MATCH(W$1,Library!$C$1:$HY$1,0)))</f>
        <v/>
      </c>
      <c r="X56" s="69" t="str" cm="1">
        <f t="array" ref="X56">IF(X$1="","",INDEX(Library!$C$1:$HY$183,ROW(X56)-2,MATCH(X$1,Library!$C$1:$HY$1,0)))</f>
        <v/>
      </c>
      <c r="Y56" s="69" t="str" cm="1">
        <f t="array" ref="Y56">IF(Y$1="","",INDEX(Library!$C$1:$HY$183,ROW(Y56)-2,MATCH(Y$1,Library!$C$1:$HY$1,0)))</f>
        <v/>
      </c>
      <c r="Z56" s="69" t="str" cm="1">
        <f t="array" ref="Z56">IF(Z$1="","",INDEX(Library!$C$1:$HY$183,ROW(Z56)-2,MATCH(Z$1,Library!$C$1:$HY$1,0)))</f>
        <v/>
      </c>
      <c r="AA56" s="69" t="str" cm="1">
        <f t="array" ref="AA56">IF(AA$1="","",INDEX(Library!$C$1:$HY$183,ROW(AA56)-2,MATCH(AA$1,Library!$C$1:$HY$1,0)))</f>
        <v/>
      </c>
      <c r="AB56" s="69" t="str" cm="1">
        <f t="array" ref="AB56">IF(AB$1="","",INDEX(Library!$C$1:$HY$183,ROW(AB56)-2,MATCH(AB$1,Library!$C$1:$HY$1,0)))</f>
        <v/>
      </c>
      <c r="AC56" s="69" t="str" cm="1">
        <f t="array" ref="AC56">IF(AC$1="","",INDEX(Library!$C$1:$HY$183,ROW(AC56)-2,MATCH(AC$1,Library!$C$1:$HY$1,0)))</f>
        <v/>
      </c>
      <c r="AD56" s="69" t="str" cm="1">
        <f t="array" ref="AD56">IF(AD$1="","",INDEX(Library!$C$1:$HY$183,ROW(AD56)-2,MATCH(AD$1,Library!$C$1:$HY$1,0)))</f>
        <v/>
      </c>
      <c r="AE56" s="69" t="str" cm="1">
        <f t="array" ref="AE56">IF(AE$1="","",INDEX(Library!$C$1:$HY$183,ROW(AE56)-2,MATCH(AE$1,Library!$C$1:$HY$1,0)))</f>
        <v/>
      </c>
      <c r="AF56" s="69" t="str" cm="1">
        <f t="array" ref="AF56">IF(AF$1="","",INDEX(Library!$C$1:$HY$183,ROW(AF56)-2,MATCH(AF$1,Library!$C$1:$HY$1,0)))</f>
        <v/>
      </c>
      <c r="AG56" s="69" t="str" cm="1">
        <f t="array" ref="AG56">IF(AG$1="","",INDEX(Library!$C$1:$HY$183,ROW(AG56)-2,MATCH(AG$1,Library!$C$1:$HY$1,0)))</f>
        <v/>
      </c>
      <c r="AH56" s="69" t="str" cm="1">
        <f t="array" ref="AH56">IF(AH$1="","",INDEX(Library!$C$1:$HY$183,ROW(AH56)-2,MATCH(AH$1,Library!$C$1:$HY$1,0)))</f>
        <v/>
      </c>
      <c r="AI56" s="69" t="str" cm="1">
        <f t="array" ref="AI56">IF(AI$1="","",INDEX(Library!$C$1:$HY$183,ROW(AI56)-2,MATCH(AI$1,Library!$C$1:$HY$1,0)))</f>
        <v/>
      </c>
      <c r="AJ56" s="69" t="str" cm="1">
        <f t="array" ref="AJ56">IF(AJ$1="","",INDEX(Library!$C$1:$HY$183,ROW(AJ56)-2,MATCH(AJ$1,Library!$C$1:$HY$1,0)))</f>
        <v/>
      </c>
      <c r="AK56" s="69" t="str" cm="1">
        <f t="array" ref="AK56">IF(AK$1="","",INDEX(Library!$C$1:$HY$183,ROW(AK56)-2,MATCH(AK$1,Library!$C$1:$HY$1,0)))</f>
        <v/>
      </c>
      <c r="AL56" s="69" t="str" cm="1">
        <f t="array" ref="AL56">IF(AL$1="","",INDEX(Library!$C$1:$HY$183,ROW(AL56)-2,MATCH(AL$1,Library!$C$1:$HY$1,0)))</f>
        <v/>
      </c>
      <c r="AM56" s="69" t="str" cm="1">
        <f t="array" ref="AM56">IF(AM$1="","",INDEX(Library!$C$1:$HY$183,ROW(AM56)-2,MATCH(AM$1,Library!$C$1:$HY$1,0)))</f>
        <v/>
      </c>
      <c r="AN56" s="69" t="str" cm="1">
        <f t="array" ref="AN56">IF(AN$1="","",INDEX(Library!$C$1:$HY$183,ROW(AN56)-2,MATCH(AN$1,Library!$C$1:$HY$1,0)))</f>
        <v/>
      </c>
      <c r="AO56" s="69" t="str" cm="1">
        <f t="array" ref="AO56">IF(AO$1="","",INDEX(Library!$C$1:$HY$183,ROW(AO56)-2,MATCH(AO$1,Library!$C$1:$HY$1,0)))</f>
        <v/>
      </c>
      <c r="AP56" s="69" t="str" cm="1">
        <f t="array" ref="AP56">IF(AP$1="","",INDEX(Library!$C$1:$HY$183,ROW(AP56)-2,MATCH(AP$1,Library!$C$1:$HY$1,0)))</f>
        <v/>
      </c>
      <c r="AQ56" s="69" t="str" cm="1">
        <f t="array" ref="AQ56">IF(AQ$1="","",INDEX(Library!$C$1:$HY$183,ROW(AQ56)-2,MATCH(AQ$1,Library!$C$1:$HY$1,0)))</f>
        <v/>
      </c>
      <c r="AR56" s="69" t="str" cm="1">
        <f t="array" ref="AR56">IF(AR$1="","",INDEX(Library!$C$1:$HY$183,ROW(AR56)-2,MATCH(AR$1,Library!$C$1:$HY$1,0)))</f>
        <v/>
      </c>
      <c r="AS56" s="69" t="str" cm="1">
        <f t="array" ref="AS56">IF(AS$1="","",INDEX(Library!$C$1:$HY$183,ROW(AS56)-2,MATCH(AS$1,Library!$C$1:$HY$1,0)))</f>
        <v/>
      </c>
      <c r="AT56" s="69" t="str" cm="1">
        <f t="array" ref="AT56">IF(AT$1="","",INDEX(Library!$C$1:$HY$183,ROW(AT56)-2,MATCH(AT$1,Library!$C$1:$HY$1,0)))</f>
        <v/>
      </c>
      <c r="AU56" s="69" t="str" cm="1">
        <f t="array" ref="AU56">IF(AU$1="","",INDEX(Library!$C$1:$HY$183,ROW(AU56)-2,MATCH(AU$1,Library!$C$1:$HY$1,0)))</f>
        <v/>
      </c>
      <c r="AV56" s="69" t="str" cm="1">
        <f t="array" ref="AV56">IF(AV$1="","",INDEX(Library!$C$1:$HY$183,ROW(AV56)-2,MATCH(AV$1,Library!$C$1:$HY$1,0)))</f>
        <v/>
      </c>
      <c r="AW56" s="69" t="str" cm="1">
        <f t="array" ref="AW56">IF(AW$1="","",INDEX(Library!$C$1:$HY$183,ROW(AW56)-2,MATCH(AW$1,Library!$C$1:$HY$1,0)))</f>
        <v/>
      </c>
      <c r="AX56" s="69" t="str" cm="1">
        <f t="array" ref="AX56">IF(AX$1="","",INDEX(Library!$C$1:$HY$183,ROW(AX56)-2,MATCH(AX$1,Library!$C$1:$HY$1,0)))</f>
        <v/>
      </c>
      <c r="AY56" s="69" t="str" cm="1">
        <f t="array" ref="AY56">IF(AY$1="","",INDEX(Library!$C$1:$HY$183,ROW(AY56)-2,MATCH(AY$1,Library!$C$1:$HY$1,0)))</f>
        <v/>
      </c>
      <c r="AZ56" s="69" t="str" cm="1">
        <f t="array" ref="AZ56">IF(AZ$1="","",INDEX(Library!$C$1:$HY$183,ROW(AZ56)-2,MATCH(AZ$1,Library!$C$1:$HY$1,0)))</f>
        <v/>
      </c>
      <c r="BA56" s="69" t="str" cm="1">
        <f t="array" ref="BA56">IF(BA$1="","",INDEX(Library!$C$1:$HY$183,ROW(BA56)-2,MATCH(BA$1,Library!$C$1:$HY$1,0)))</f>
        <v/>
      </c>
      <c r="BB56" s="69" t="str" cm="1">
        <f t="array" ref="BB56">IF(BB$1="","",INDEX(Library!$C$1:$HY$183,ROW(BB56)-2,MATCH(BB$1,Library!$C$1:$HY$1,0)))</f>
        <v/>
      </c>
      <c r="BC56" s="69" t="str" cm="1">
        <f t="array" ref="BC56">IF(BC$1="","",INDEX(Library!$C$1:$HY$183,ROW(BC56)-2,MATCH(BC$1,Library!$C$1:$HY$1,0)))</f>
        <v/>
      </c>
      <c r="BD56" s="69" t="str" cm="1">
        <f t="array" ref="BD56">IF(BD$1="","",INDEX(Library!$C$1:$HY$183,ROW(BD56)-2,MATCH(BD$1,Library!$C$1:$HY$1,0)))</f>
        <v/>
      </c>
      <c r="BE56" s="69" t="str" cm="1">
        <f t="array" ref="BE56">IF(BE$1="","",INDEX(Library!$C$1:$HY$183,ROW(BE56)-2,MATCH(BE$1,Library!$C$1:$HY$1,0)))</f>
        <v/>
      </c>
      <c r="BF56" s="69" t="str" cm="1">
        <f t="array" ref="BF56">IF(BF$1="","",INDEX(Library!$C$1:$HY$183,ROW(BF56)-2,MATCH(BF$1,Library!$C$1:$HY$1,0)))</f>
        <v/>
      </c>
      <c r="BG56" s="69" t="str" cm="1">
        <f t="array" ref="BG56">IF(BG$1="","",INDEX(Library!$C$1:$HY$183,ROW(BG56)-2,MATCH(BG$1,Library!$C$1:$HY$1,0)))</f>
        <v/>
      </c>
      <c r="BH56" s="69" t="str" cm="1">
        <f t="array" ref="BH56">IF(BH$1="","",INDEX(Library!$C$1:$HY$183,ROW(BH56)-2,MATCH(BH$1,Library!$C$1:$HY$1,0)))</f>
        <v/>
      </c>
      <c r="BI56" s="69" t="str" cm="1">
        <f t="array" ref="BI56">IF(BI$1="","",INDEX(Library!$C$1:$HY$183,ROW(BI56)-2,MATCH(BI$1,Library!$C$1:$HY$1,0)))</f>
        <v/>
      </c>
      <c r="BJ56" s="69" cm="1">
        <f t="array" ref="BJ56">IF(BJ$1="","",INDEX(Library!$C$1:$HY$183,ROW(BJ56)-2,MATCH(BJ$1,Library!$C$1:$HY$1,0)))</f>
        <v>0</v>
      </c>
      <c r="BK56" s="69" cm="1">
        <f t="array" ref="BK56">IF(BK$1="","",INDEX(Library!$C$1:$HY$183,ROW(BK56)-2,MATCH(BK$1,Library!$C$1:$HY$1,0)))</f>
        <v>0</v>
      </c>
      <c r="BL56" s="69" cm="1">
        <f t="array" ref="BL56">IF(BL$1="","",INDEX(Library!$C$1:$HY$183,ROW(BL56)-2,MATCH(BL$1,Library!$C$1:$HY$1,0)))</f>
        <v>0</v>
      </c>
      <c r="BM56" s="69" cm="1">
        <f t="array" ref="BM56">IF(BM$1="","",INDEX(Library!$C$1:$HY$183,ROW(BM56)-2,MATCH(BM$1,Library!$C$1:$HY$1,0)))</f>
        <v>0</v>
      </c>
      <c r="BN56" s="69" cm="1">
        <f t="array" ref="BN56">IF(BN$1="","",INDEX(Library!$C$1:$HY$183,ROW(BN56)-2,MATCH(BN$1,Library!$C$1:$HY$1,0)))</f>
        <v>0</v>
      </c>
      <c r="BO56" s="69" cm="1">
        <f t="array" ref="BO56">IF(BO$1="","",INDEX(Library!$C$1:$HY$183,ROW(BO56)-2,MATCH(BO$1,Library!$C$1:$HY$1,0)))</f>
        <v>0</v>
      </c>
      <c r="BP56" s="69" t="str" cm="1">
        <f t="array" ref="BP56">IF(BP$1="","",INDEX(AF!$C$15:$J$196,ROW(BP56)-3,MATCH(BP$1,AF!$C$4:$J$4,0)))</f>
        <v/>
      </c>
      <c r="BQ56" s="69" t="str" cm="1">
        <f t="array" ref="BQ56">IF(BQ$1="","",INDEX(AF!$C$15:$J$196,ROW(BQ56)-3,MATCH(BQ$1,AF!$C$4:$J$4,0)))</f>
        <v/>
      </c>
      <c r="BR56" s="69" t="str" cm="1">
        <f t="array" ref="BR56">IF(BR$1="","",INDEX(AF!$C$15:$J$196,ROW(BR56)-3,MATCH(BR$1,AF!$C$4:$J$4,0)))</f>
        <v/>
      </c>
      <c r="BS56" s="69" t="str" cm="1">
        <f t="array" ref="BS56">IF(BS$1="","",INDEX(AF!$C$15:$J$196,ROW(BS56)-3,MATCH(BS$1,AF!$C$4:$J$4,0)))</f>
        <v/>
      </c>
      <c r="BT56" s="69" t="str" cm="1">
        <f t="array" ref="BT56">IF(BT$1="","",INDEX(AF!$C$15:$J$196,ROW(BT56)-3,MATCH(BT$1,AF!$C$4:$J$4,0)))</f>
        <v/>
      </c>
      <c r="BU56" s="69" t="str" cm="1">
        <f t="array" ref="BU56">IF(BU$1="","",INDEX(AF!$C$15:$J$196,ROW(BU56)-3,MATCH(BU$1,AF!$C$4:$J$4,0)))</f>
        <v/>
      </c>
      <c r="BV56" s="69" t="str" cm="1">
        <f t="array" ref="BV56">IF(BV$1="","",INDEX(AF!$C$15:$J$196,ROW(BV56)-3,MATCH(BV$1,AF!$C$4:$J$4,0)))</f>
        <v/>
      </c>
      <c r="BW56" s="69" t="str" cm="1">
        <f t="array" ref="BW56">IF(BW$1="","",INDEX(AF!$C$15:$J$196,ROW(BW56)-3,MATCH(BW$1,AF!$C$4:$J$4,0)))</f>
        <v/>
      </c>
      <c r="BX56" s="156">
        <v>0</v>
      </c>
    </row>
    <row r="57" spans="1:76" x14ac:dyDescent="0.25">
      <c r="A57" s="148">
        <v>355673</v>
      </c>
      <c r="B57" s="69" t="str" cm="1">
        <f t="array" ref="B57">IF(B$1="","",INDEX(Library!$C$1:$HY$183,ROW(B57)-2,MATCH(B$1,Library!$C$1:$HY$1,0)))</f>
        <v/>
      </c>
      <c r="C57" s="69" t="str" cm="1">
        <f t="array" ref="C57">IF(C$1="","",INDEX(Library!$C$1:$HY$183,ROW(C57)-2,MATCH(C$1,Library!$C$1:$HY$1,0)))</f>
        <v/>
      </c>
      <c r="D57" s="69" t="str" cm="1">
        <f t="array" ref="D57">IF(D$1="","",INDEX(Library!$C$1:$HY$183,ROW(D57)-2,MATCH(D$1,Library!$C$1:$HY$1,0)))</f>
        <v/>
      </c>
      <c r="E57" s="69" t="str" cm="1">
        <f t="array" ref="E57">IF(E$1="","",INDEX(Library!$C$1:$HY$183,ROW(E57)-2,MATCH(E$1,Library!$C$1:$HY$1,0)))</f>
        <v/>
      </c>
      <c r="F57" s="69" t="str" cm="1">
        <f t="array" ref="F57">IF(F$1="","",INDEX(Library!$C$1:$HY$183,ROW(F57)-2,MATCH(F$1,Library!$C$1:$HY$1,0)))</f>
        <v/>
      </c>
      <c r="G57" s="69" t="str" cm="1">
        <f t="array" ref="G57">IF(G$1="","",INDEX(Library!$C$1:$HY$183,ROW(G57)-2,MATCH(G$1,Library!$C$1:$HY$1,0)))</f>
        <v/>
      </c>
      <c r="H57" s="69" t="str" cm="1">
        <f t="array" ref="H57">IF(H$1="","",INDEX(Library!$C$1:$HY$183,ROW(H57)-2,MATCH(H$1,Library!$C$1:$HY$1,0)))</f>
        <v/>
      </c>
      <c r="I57" s="69" t="str" cm="1">
        <f t="array" ref="I57">IF(I$1="","",INDEX(Library!$C$1:$HY$183,ROW(I57)-2,MATCH(I$1,Library!$C$1:$HY$1,0)))</f>
        <v/>
      </c>
      <c r="J57" s="69" t="str" cm="1">
        <f t="array" ref="J57">IF(J$1="","",INDEX(Library!$C$1:$HY$183,ROW(J57)-2,MATCH(J$1,Library!$C$1:$HY$1,0)))</f>
        <v/>
      </c>
      <c r="K57" s="69" t="str" cm="1">
        <f t="array" ref="K57">IF(K$1="","",INDEX(Library!$C$1:$HY$183,ROW(K57)-2,MATCH(K$1,Library!$C$1:$HY$1,0)))</f>
        <v/>
      </c>
      <c r="L57" s="69" t="str" cm="1">
        <f t="array" ref="L57">IF(L$1="","",INDEX(Library!$C$1:$HY$183,ROW(L57)-2,MATCH(L$1,Library!$C$1:$HY$1,0)))</f>
        <v/>
      </c>
      <c r="M57" s="69" t="str" cm="1">
        <f t="array" ref="M57">IF(M$1="","",INDEX(Library!$C$1:$HY$183,ROW(M57)-2,MATCH(M$1,Library!$C$1:$HY$1,0)))</f>
        <v/>
      </c>
      <c r="N57" s="69" t="str" cm="1">
        <f t="array" ref="N57">IF(N$1="","",INDEX(Library!$C$1:$HY$183,ROW(N57)-2,MATCH(N$1,Library!$C$1:$HY$1,0)))</f>
        <v/>
      </c>
      <c r="O57" s="69" t="str" cm="1">
        <f t="array" ref="O57">IF(O$1="","",INDEX(Library!$C$1:$HY$183,ROW(O57)-2,MATCH(O$1,Library!$C$1:$HY$1,0)))</f>
        <v/>
      </c>
      <c r="P57" s="69" t="str" cm="1">
        <f t="array" ref="P57">IF(P$1="","",INDEX(Library!$C$1:$HY$183,ROW(P57)-2,MATCH(P$1,Library!$C$1:$HY$1,0)))</f>
        <v/>
      </c>
      <c r="Q57" s="69" t="str" cm="1">
        <f t="array" ref="Q57">IF(Q$1="","",INDEX(Library!$C$1:$HY$183,ROW(Q57)-2,MATCH(Q$1,Library!$C$1:$HY$1,0)))</f>
        <v/>
      </c>
      <c r="R57" s="69" t="str" cm="1">
        <f t="array" ref="R57">IF(R$1="","",INDEX(Library!$C$1:$HY$183,ROW(R57)-2,MATCH(R$1,Library!$C$1:$HY$1,0)))</f>
        <v/>
      </c>
      <c r="S57" s="69" t="str" cm="1">
        <f t="array" ref="S57">IF(S$1="","",INDEX(Library!$C$1:$HY$183,ROW(S57)-2,MATCH(S$1,Library!$C$1:$HY$1,0)))</f>
        <v/>
      </c>
      <c r="T57" s="69" t="str" cm="1">
        <f t="array" ref="T57">IF(T$1="","",INDEX(Library!$C$1:$HY$183,ROW(T57)-2,MATCH(T$1,Library!$C$1:$HY$1,0)))</f>
        <v/>
      </c>
      <c r="U57" s="69" t="str" cm="1">
        <f t="array" ref="U57">IF(U$1="","",INDEX(Library!$C$1:$HY$183,ROW(U57)-2,MATCH(U$1,Library!$C$1:$HY$1,0)))</f>
        <v/>
      </c>
      <c r="V57" s="69" t="str" cm="1">
        <f t="array" ref="V57">IF(V$1="","",INDEX(Library!$C$1:$HY$183,ROW(V57)-2,MATCH(V$1,Library!$C$1:$HY$1,0)))</f>
        <v/>
      </c>
      <c r="W57" s="69" t="str" cm="1">
        <f t="array" ref="W57">IF(W$1="","",INDEX(Library!$C$1:$HY$183,ROW(W57)-2,MATCH(W$1,Library!$C$1:$HY$1,0)))</f>
        <v/>
      </c>
      <c r="X57" s="69" t="str" cm="1">
        <f t="array" ref="X57">IF(X$1="","",INDEX(Library!$C$1:$HY$183,ROW(X57)-2,MATCH(X$1,Library!$C$1:$HY$1,0)))</f>
        <v/>
      </c>
      <c r="Y57" s="69" t="str" cm="1">
        <f t="array" ref="Y57">IF(Y$1="","",INDEX(Library!$C$1:$HY$183,ROW(Y57)-2,MATCH(Y$1,Library!$C$1:$HY$1,0)))</f>
        <v/>
      </c>
      <c r="Z57" s="69" t="str" cm="1">
        <f t="array" ref="Z57">IF(Z$1="","",INDEX(Library!$C$1:$HY$183,ROW(Z57)-2,MATCH(Z$1,Library!$C$1:$HY$1,0)))</f>
        <v/>
      </c>
      <c r="AA57" s="69" t="str" cm="1">
        <f t="array" ref="AA57">IF(AA$1="","",INDEX(Library!$C$1:$HY$183,ROW(AA57)-2,MATCH(AA$1,Library!$C$1:$HY$1,0)))</f>
        <v/>
      </c>
      <c r="AB57" s="69" t="str" cm="1">
        <f t="array" ref="AB57">IF(AB$1="","",INDEX(Library!$C$1:$HY$183,ROW(AB57)-2,MATCH(AB$1,Library!$C$1:$HY$1,0)))</f>
        <v/>
      </c>
      <c r="AC57" s="69" t="str" cm="1">
        <f t="array" ref="AC57">IF(AC$1="","",INDEX(Library!$C$1:$HY$183,ROW(AC57)-2,MATCH(AC$1,Library!$C$1:$HY$1,0)))</f>
        <v/>
      </c>
      <c r="AD57" s="69" t="str" cm="1">
        <f t="array" ref="AD57">IF(AD$1="","",INDEX(Library!$C$1:$HY$183,ROW(AD57)-2,MATCH(AD$1,Library!$C$1:$HY$1,0)))</f>
        <v/>
      </c>
      <c r="AE57" s="69" t="str" cm="1">
        <f t="array" ref="AE57">IF(AE$1="","",INDEX(Library!$C$1:$HY$183,ROW(AE57)-2,MATCH(AE$1,Library!$C$1:$HY$1,0)))</f>
        <v/>
      </c>
      <c r="AF57" s="69" t="str" cm="1">
        <f t="array" ref="AF57">IF(AF$1="","",INDEX(Library!$C$1:$HY$183,ROW(AF57)-2,MATCH(AF$1,Library!$C$1:$HY$1,0)))</f>
        <v/>
      </c>
      <c r="AG57" s="69" t="str" cm="1">
        <f t="array" ref="AG57">IF(AG$1="","",INDEX(Library!$C$1:$HY$183,ROW(AG57)-2,MATCH(AG$1,Library!$C$1:$HY$1,0)))</f>
        <v/>
      </c>
      <c r="AH57" s="69" t="str" cm="1">
        <f t="array" ref="AH57">IF(AH$1="","",INDEX(Library!$C$1:$HY$183,ROW(AH57)-2,MATCH(AH$1,Library!$C$1:$HY$1,0)))</f>
        <v/>
      </c>
      <c r="AI57" s="69" t="str" cm="1">
        <f t="array" ref="AI57">IF(AI$1="","",INDEX(Library!$C$1:$HY$183,ROW(AI57)-2,MATCH(AI$1,Library!$C$1:$HY$1,0)))</f>
        <v/>
      </c>
      <c r="AJ57" s="69" t="str" cm="1">
        <f t="array" ref="AJ57">IF(AJ$1="","",INDEX(Library!$C$1:$HY$183,ROW(AJ57)-2,MATCH(AJ$1,Library!$C$1:$HY$1,0)))</f>
        <v/>
      </c>
      <c r="AK57" s="69" t="str" cm="1">
        <f t="array" ref="AK57">IF(AK$1="","",INDEX(Library!$C$1:$HY$183,ROW(AK57)-2,MATCH(AK$1,Library!$C$1:$HY$1,0)))</f>
        <v/>
      </c>
      <c r="AL57" s="69" t="str" cm="1">
        <f t="array" ref="AL57">IF(AL$1="","",INDEX(Library!$C$1:$HY$183,ROW(AL57)-2,MATCH(AL$1,Library!$C$1:$HY$1,0)))</f>
        <v/>
      </c>
      <c r="AM57" s="69" t="str" cm="1">
        <f t="array" ref="AM57">IF(AM$1="","",INDEX(Library!$C$1:$HY$183,ROW(AM57)-2,MATCH(AM$1,Library!$C$1:$HY$1,0)))</f>
        <v/>
      </c>
      <c r="AN57" s="69" t="str" cm="1">
        <f t="array" ref="AN57">IF(AN$1="","",INDEX(Library!$C$1:$HY$183,ROW(AN57)-2,MATCH(AN$1,Library!$C$1:$HY$1,0)))</f>
        <v/>
      </c>
      <c r="AO57" s="69" t="str" cm="1">
        <f t="array" ref="AO57">IF(AO$1="","",INDEX(Library!$C$1:$HY$183,ROW(AO57)-2,MATCH(AO$1,Library!$C$1:$HY$1,0)))</f>
        <v/>
      </c>
      <c r="AP57" s="69" t="str" cm="1">
        <f t="array" ref="AP57">IF(AP$1="","",INDEX(Library!$C$1:$HY$183,ROW(AP57)-2,MATCH(AP$1,Library!$C$1:$HY$1,0)))</f>
        <v/>
      </c>
      <c r="AQ57" s="69" t="str" cm="1">
        <f t="array" ref="AQ57">IF(AQ$1="","",INDEX(Library!$C$1:$HY$183,ROW(AQ57)-2,MATCH(AQ$1,Library!$C$1:$HY$1,0)))</f>
        <v/>
      </c>
      <c r="AR57" s="69" t="str" cm="1">
        <f t="array" ref="AR57">IF(AR$1="","",INDEX(Library!$C$1:$HY$183,ROW(AR57)-2,MATCH(AR$1,Library!$C$1:$HY$1,0)))</f>
        <v/>
      </c>
      <c r="AS57" s="69" t="str" cm="1">
        <f t="array" ref="AS57">IF(AS$1="","",INDEX(Library!$C$1:$HY$183,ROW(AS57)-2,MATCH(AS$1,Library!$C$1:$HY$1,0)))</f>
        <v/>
      </c>
      <c r="AT57" s="69" t="str" cm="1">
        <f t="array" ref="AT57">IF(AT$1="","",INDEX(Library!$C$1:$HY$183,ROW(AT57)-2,MATCH(AT$1,Library!$C$1:$HY$1,0)))</f>
        <v/>
      </c>
      <c r="AU57" s="69" t="str" cm="1">
        <f t="array" ref="AU57">IF(AU$1="","",INDEX(Library!$C$1:$HY$183,ROW(AU57)-2,MATCH(AU$1,Library!$C$1:$HY$1,0)))</f>
        <v/>
      </c>
      <c r="AV57" s="69" t="str" cm="1">
        <f t="array" ref="AV57">IF(AV$1="","",INDEX(Library!$C$1:$HY$183,ROW(AV57)-2,MATCH(AV$1,Library!$C$1:$HY$1,0)))</f>
        <v/>
      </c>
      <c r="AW57" s="69" t="str" cm="1">
        <f t="array" ref="AW57">IF(AW$1="","",INDEX(Library!$C$1:$HY$183,ROW(AW57)-2,MATCH(AW$1,Library!$C$1:$HY$1,0)))</f>
        <v/>
      </c>
      <c r="AX57" s="69" t="str" cm="1">
        <f t="array" ref="AX57">IF(AX$1="","",INDEX(Library!$C$1:$HY$183,ROW(AX57)-2,MATCH(AX$1,Library!$C$1:$HY$1,0)))</f>
        <v/>
      </c>
      <c r="AY57" s="69" t="str" cm="1">
        <f t="array" ref="AY57">IF(AY$1="","",INDEX(Library!$C$1:$HY$183,ROW(AY57)-2,MATCH(AY$1,Library!$C$1:$HY$1,0)))</f>
        <v/>
      </c>
      <c r="AZ57" s="69" t="str" cm="1">
        <f t="array" ref="AZ57">IF(AZ$1="","",INDEX(Library!$C$1:$HY$183,ROW(AZ57)-2,MATCH(AZ$1,Library!$C$1:$HY$1,0)))</f>
        <v/>
      </c>
      <c r="BA57" s="69" t="str" cm="1">
        <f t="array" ref="BA57">IF(BA$1="","",INDEX(Library!$C$1:$HY$183,ROW(BA57)-2,MATCH(BA$1,Library!$C$1:$HY$1,0)))</f>
        <v/>
      </c>
      <c r="BB57" s="69" t="str" cm="1">
        <f t="array" ref="BB57">IF(BB$1="","",INDEX(Library!$C$1:$HY$183,ROW(BB57)-2,MATCH(BB$1,Library!$C$1:$HY$1,0)))</f>
        <v/>
      </c>
      <c r="BC57" s="69" t="str" cm="1">
        <f t="array" ref="BC57">IF(BC$1="","",INDEX(Library!$C$1:$HY$183,ROW(BC57)-2,MATCH(BC$1,Library!$C$1:$HY$1,0)))</f>
        <v/>
      </c>
      <c r="BD57" s="69" t="str" cm="1">
        <f t="array" ref="BD57">IF(BD$1="","",INDEX(Library!$C$1:$HY$183,ROW(BD57)-2,MATCH(BD$1,Library!$C$1:$HY$1,0)))</f>
        <v/>
      </c>
      <c r="BE57" s="69" t="str" cm="1">
        <f t="array" ref="BE57">IF(BE$1="","",INDEX(Library!$C$1:$HY$183,ROW(BE57)-2,MATCH(BE$1,Library!$C$1:$HY$1,0)))</f>
        <v/>
      </c>
      <c r="BF57" s="69" t="str" cm="1">
        <f t="array" ref="BF57">IF(BF$1="","",INDEX(Library!$C$1:$HY$183,ROW(BF57)-2,MATCH(BF$1,Library!$C$1:$HY$1,0)))</f>
        <v/>
      </c>
      <c r="BG57" s="69" t="str" cm="1">
        <f t="array" ref="BG57">IF(BG$1="","",INDEX(Library!$C$1:$HY$183,ROW(BG57)-2,MATCH(BG$1,Library!$C$1:$HY$1,0)))</f>
        <v/>
      </c>
      <c r="BH57" s="69" t="str" cm="1">
        <f t="array" ref="BH57">IF(BH$1="","",INDEX(Library!$C$1:$HY$183,ROW(BH57)-2,MATCH(BH$1,Library!$C$1:$HY$1,0)))</f>
        <v/>
      </c>
      <c r="BI57" s="69" t="str" cm="1">
        <f t="array" ref="BI57">IF(BI$1="","",INDEX(Library!$C$1:$HY$183,ROW(BI57)-2,MATCH(BI$1,Library!$C$1:$HY$1,0)))</f>
        <v/>
      </c>
      <c r="BJ57" s="69" cm="1">
        <f t="array" ref="BJ57">IF(BJ$1="","",INDEX(Library!$C$1:$HY$183,ROW(BJ57)-2,MATCH(BJ$1,Library!$C$1:$HY$1,0)))</f>
        <v>0</v>
      </c>
      <c r="BK57" s="69" cm="1">
        <f t="array" ref="BK57">IF(BK$1="","",INDEX(Library!$C$1:$HY$183,ROW(BK57)-2,MATCH(BK$1,Library!$C$1:$HY$1,0)))</f>
        <v>0</v>
      </c>
      <c r="BL57" s="69" cm="1">
        <f t="array" ref="BL57">IF(BL$1="","",INDEX(Library!$C$1:$HY$183,ROW(BL57)-2,MATCH(BL$1,Library!$C$1:$HY$1,0)))</f>
        <v>0</v>
      </c>
      <c r="BM57" s="69" cm="1">
        <f t="array" ref="BM57">IF(BM$1="","",INDEX(Library!$C$1:$HY$183,ROW(BM57)-2,MATCH(BM$1,Library!$C$1:$HY$1,0)))</f>
        <v>0</v>
      </c>
      <c r="BN57" s="69" cm="1">
        <f t="array" ref="BN57">IF(BN$1="","",INDEX(Library!$C$1:$HY$183,ROW(BN57)-2,MATCH(BN$1,Library!$C$1:$HY$1,0)))</f>
        <v>0</v>
      </c>
      <c r="BO57" s="69" cm="1">
        <f t="array" ref="BO57">IF(BO$1="","",INDEX(Library!$C$1:$HY$183,ROW(BO57)-2,MATCH(BO$1,Library!$C$1:$HY$1,0)))</f>
        <v>0</v>
      </c>
      <c r="BP57" s="69" t="str" cm="1">
        <f t="array" ref="BP57">IF(BP$1="","",INDEX(AF!$C$15:$J$196,ROW(BP57)-3,MATCH(BP$1,AF!$C$4:$J$4,0)))</f>
        <v/>
      </c>
      <c r="BQ57" s="69" t="str" cm="1">
        <f t="array" ref="BQ57">IF(BQ$1="","",INDEX(AF!$C$15:$J$196,ROW(BQ57)-3,MATCH(BQ$1,AF!$C$4:$J$4,0)))</f>
        <v/>
      </c>
      <c r="BR57" s="69" t="str" cm="1">
        <f t="array" ref="BR57">IF(BR$1="","",INDEX(AF!$C$15:$J$196,ROW(BR57)-3,MATCH(BR$1,AF!$C$4:$J$4,0)))</f>
        <v/>
      </c>
      <c r="BS57" s="69" t="str" cm="1">
        <f t="array" ref="BS57">IF(BS$1="","",INDEX(AF!$C$15:$J$196,ROW(BS57)-3,MATCH(BS$1,AF!$C$4:$J$4,0)))</f>
        <v/>
      </c>
      <c r="BT57" s="69" t="str" cm="1">
        <f t="array" ref="BT57">IF(BT$1="","",INDEX(AF!$C$15:$J$196,ROW(BT57)-3,MATCH(BT$1,AF!$C$4:$J$4,0)))</f>
        <v/>
      </c>
      <c r="BU57" s="69" t="str" cm="1">
        <f t="array" ref="BU57">IF(BU$1="","",INDEX(AF!$C$15:$J$196,ROW(BU57)-3,MATCH(BU$1,AF!$C$4:$J$4,0)))</f>
        <v/>
      </c>
      <c r="BV57" s="69" t="str" cm="1">
        <f t="array" ref="BV57">IF(BV$1="","",INDEX(AF!$C$15:$J$196,ROW(BV57)-3,MATCH(BV$1,AF!$C$4:$J$4,0)))</f>
        <v/>
      </c>
      <c r="BW57" s="69" t="str" cm="1">
        <f t="array" ref="BW57">IF(BW$1="","",INDEX(AF!$C$15:$J$196,ROW(BW57)-3,MATCH(BW$1,AF!$C$4:$J$4,0)))</f>
        <v/>
      </c>
      <c r="BX57" s="156">
        <v>0</v>
      </c>
    </row>
    <row r="58" spans="1:76" x14ac:dyDescent="0.25">
      <c r="A58" s="148">
        <v>355684</v>
      </c>
      <c r="B58" s="69" t="str" cm="1">
        <f t="array" ref="B58">IF(B$1="","",INDEX(Library!$C$1:$HY$183,ROW(B58)-2,MATCH(B$1,Library!$C$1:$HY$1,0)))</f>
        <v/>
      </c>
      <c r="C58" s="69" t="str" cm="1">
        <f t="array" ref="C58">IF(C$1="","",INDEX(Library!$C$1:$HY$183,ROW(C58)-2,MATCH(C$1,Library!$C$1:$HY$1,0)))</f>
        <v/>
      </c>
      <c r="D58" s="69" t="str" cm="1">
        <f t="array" ref="D58">IF(D$1="","",INDEX(Library!$C$1:$HY$183,ROW(D58)-2,MATCH(D$1,Library!$C$1:$HY$1,0)))</f>
        <v/>
      </c>
      <c r="E58" s="69" t="str" cm="1">
        <f t="array" ref="E58">IF(E$1="","",INDEX(Library!$C$1:$HY$183,ROW(E58)-2,MATCH(E$1,Library!$C$1:$HY$1,0)))</f>
        <v/>
      </c>
      <c r="F58" s="69" t="str" cm="1">
        <f t="array" ref="F58">IF(F$1="","",INDEX(Library!$C$1:$HY$183,ROW(F58)-2,MATCH(F$1,Library!$C$1:$HY$1,0)))</f>
        <v/>
      </c>
      <c r="G58" s="69" t="str" cm="1">
        <f t="array" ref="G58">IF(G$1="","",INDEX(Library!$C$1:$HY$183,ROW(G58)-2,MATCH(G$1,Library!$C$1:$HY$1,0)))</f>
        <v/>
      </c>
      <c r="H58" s="69" t="str" cm="1">
        <f t="array" ref="H58">IF(H$1="","",INDEX(Library!$C$1:$HY$183,ROW(H58)-2,MATCH(H$1,Library!$C$1:$HY$1,0)))</f>
        <v/>
      </c>
      <c r="I58" s="69" t="str" cm="1">
        <f t="array" ref="I58">IF(I$1="","",INDEX(Library!$C$1:$HY$183,ROW(I58)-2,MATCH(I$1,Library!$C$1:$HY$1,0)))</f>
        <v/>
      </c>
      <c r="J58" s="69" t="str" cm="1">
        <f t="array" ref="J58">IF(J$1="","",INDEX(Library!$C$1:$HY$183,ROW(J58)-2,MATCH(J$1,Library!$C$1:$HY$1,0)))</f>
        <v/>
      </c>
      <c r="K58" s="69" t="str" cm="1">
        <f t="array" ref="K58">IF(K$1="","",INDEX(Library!$C$1:$HY$183,ROW(K58)-2,MATCH(K$1,Library!$C$1:$HY$1,0)))</f>
        <v/>
      </c>
      <c r="L58" s="69" t="str" cm="1">
        <f t="array" ref="L58">IF(L$1="","",INDEX(Library!$C$1:$HY$183,ROW(L58)-2,MATCH(L$1,Library!$C$1:$HY$1,0)))</f>
        <v/>
      </c>
      <c r="M58" s="69" t="str" cm="1">
        <f t="array" ref="M58">IF(M$1="","",INDEX(Library!$C$1:$HY$183,ROW(M58)-2,MATCH(M$1,Library!$C$1:$HY$1,0)))</f>
        <v/>
      </c>
      <c r="N58" s="69" t="str" cm="1">
        <f t="array" ref="N58">IF(N$1="","",INDEX(Library!$C$1:$HY$183,ROW(N58)-2,MATCH(N$1,Library!$C$1:$HY$1,0)))</f>
        <v/>
      </c>
      <c r="O58" s="69" t="str" cm="1">
        <f t="array" ref="O58">IF(O$1="","",INDEX(Library!$C$1:$HY$183,ROW(O58)-2,MATCH(O$1,Library!$C$1:$HY$1,0)))</f>
        <v/>
      </c>
      <c r="P58" s="69" t="str" cm="1">
        <f t="array" ref="P58">IF(P$1="","",INDEX(Library!$C$1:$HY$183,ROW(P58)-2,MATCH(P$1,Library!$C$1:$HY$1,0)))</f>
        <v/>
      </c>
      <c r="Q58" s="69" t="str" cm="1">
        <f t="array" ref="Q58">IF(Q$1="","",INDEX(Library!$C$1:$HY$183,ROW(Q58)-2,MATCH(Q$1,Library!$C$1:$HY$1,0)))</f>
        <v/>
      </c>
      <c r="R58" s="69" t="str" cm="1">
        <f t="array" ref="R58">IF(R$1="","",INDEX(Library!$C$1:$HY$183,ROW(R58)-2,MATCH(R$1,Library!$C$1:$HY$1,0)))</f>
        <v/>
      </c>
      <c r="S58" s="69" t="str" cm="1">
        <f t="array" ref="S58">IF(S$1="","",INDEX(Library!$C$1:$HY$183,ROW(S58)-2,MATCH(S$1,Library!$C$1:$HY$1,0)))</f>
        <v/>
      </c>
      <c r="T58" s="69" t="str" cm="1">
        <f t="array" ref="T58">IF(T$1="","",INDEX(Library!$C$1:$HY$183,ROW(T58)-2,MATCH(T$1,Library!$C$1:$HY$1,0)))</f>
        <v/>
      </c>
      <c r="U58" s="69" t="str" cm="1">
        <f t="array" ref="U58">IF(U$1="","",INDEX(Library!$C$1:$HY$183,ROW(U58)-2,MATCH(U$1,Library!$C$1:$HY$1,0)))</f>
        <v/>
      </c>
      <c r="V58" s="69" t="str" cm="1">
        <f t="array" ref="V58">IF(V$1="","",INDEX(Library!$C$1:$HY$183,ROW(V58)-2,MATCH(V$1,Library!$C$1:$HY$1,0)))</f>
        <v/>
      </c>
      <c r="W58" s="69" t="str" cm="1">
        <f t="array" ref="W58">IF(W$1="","",INDEX(Library!$C$1:$HY$183,ROW(W58)-2,MATCH(W$1,Library!$C$1:$HY$1,0)))</f>
        <v/>
      </c>
      <c r="X58" s="69" t="str" cm="1">
        <f t="array" ref="X58">IF(X$1="","",INDEX(Library!$C$1:$HY$183,ROW(X58)-2,MATCH(X$1,Library!$C$1:$HY$1,0)))</f>
        <v/>
      </c>
      <c r="Y58" s="69" t="str" cm="1">
        <f t="array" ref="Y58">IF(Y$1="","",INDEX(Library!$C$1:$HY$183,ROW(Y58)-2,MATCH(Y$1,Library!$C$1:$HY$1,0)))</f>
        <v/>
      </c>
      <c r="Z58" s="69" t="str" cm="1">
        <f t="array" ref="Z58">IF(Z$1="","",INDEX(Library!$C$1:$HY$183,ROW(Z58)-2,MATCH(Z$1,Library!$C$1:$HY$1,0)))</f>
        <v/>
      </c>
      <c r="AA58" s="69" t="str" cm="1">
        <f t="array" ref="AA58">IF(AA$1="","",INDEX(Library!$C$1:$HY$183,ROW(AA58)-2,MATCH(AA$1,Library!$C$1:$HY$1,0)))</f>
        <v/>
      </c>
      <c r="AB58" s="69" t="str" cm="1">
        <f t="array" ref="AB58">IF(AB$1="","",INDEX(Library!$C$1:$HY$183,ROW(AB58)-2,MATCH(AB$1,Library!$C$1:$HY$1,0)))</f>
        <v/>
      </c>
      <c r="AC58" s="69" t="str" cm="1">
        <f t="array" ref="AC58">IF(AC$1="","",INDEX(Library!$C$1:$HY$183,ROW(AC58)-2,MATCH(AC$1,Library!$C$1:$HY$1,0)))</f>
        <v/>
      </c>
      <c r="AD58" s="69" t="str" cm="1">
        <f t="array" ref="AD58">IF(AD$1="","",INDEX(Library!$C$1:$HY$183,ROW(AD58)-2,MATCH(AD$1,Library!$C$1:$HY$1,0)))</f>
        <v/>
      </c>
      <c r="AE58" s="69" t="str" cm="1">
        <f t="array" ref="AE58">IF(AE$1="","",INDEX(Library!$C$1:$HY$183,ROW(AE58)-2,MATCH(AE$1,Library!$C$1:$HY$1,0)))</f>
        <v/>
      </c>
      <c r="AF58" s="69" t="str" cm="1">
        <f t="array" ref="AF58">IF(AF$1="","",INDEX(Library!$C$1:$HY$183,ROW(AF58)-2,MATCH(AF$1,Library!$C$1:$HY$1,0)))</f>
        <v/>
      </c>
      <c r="AG58" s="69" t="str" cm="1">
        <f t="array" ref="AG58">IF(AG$1="","",INDEX(Library!$C$1:$HY$183,ROW(AG58)-2,MATCH(AG$1,Library!$C$1:$HY$1,0)))</f>
        <v/>
      </c>
      <c r="AH58" s="69" t="str" cm="1">
        <f t="array" ref="AH58">IF(AH$1="","",INDEX(Library!$C$1:$HY$183,ROW(AH58)-2,MATCH(AH$1,Library!$C$1:$HY$1,0)))</f>
        <v/>
      </c>
      <c r="AI58" s="69" t="str" cm="1">
        <f t="array" ref="AI58">IF(AI$1="","",INDEX(Library!$C$1:$HY$183,ROW(AI58)-2,MATCH(AI$1,Library!$C$1:$HY$1,0)))</f>
        <v/>
      </c>
      <c r="AJ58" s="69" t="str" cm="1">
        <f t="array" ref="AJ58">IF(AJ$1="","",INDEX(Library!$C$1:$HY$183,ROW(AJ58)-2,MATCH(AJ$1,Library!$C$1:$HY$1,0)))</f>
        <v/>
      </c>
      <c r="AK58" s="69" t="str" cm="1">
        <f t="array" ref="AK58">IF(AK$1="","",INDEX(Library!$C$1:$HY$183,ROW(AK58)-2,MATCH(AK$1,Library!$C$1:$HY$1,0)))</f>
        <v/>
      </c>
      <c r="AL58" s="69" t="str" cm="1">
        <f t="array" ref="AL58">IF(AL$1="","",INDEX(Library!$C$1:$HY$183,ROW(AL58)-2,MATCH(AL$1,Library!$C$1:$HY$1,0)))</f>
        <v/>
      </c>
      <c r="AM58" s="69" t="str" cm="1">
        <f t="array" ref="AM58">IF(AM$1="","",INDEX(Library!$C$1:$HY$183,ROW(AM58)-2,MATCH(AM$1,Library!$C$1:$HY$1,0)))</f>
        <v/>
      </c>
      <c r="AN58" s="69" t="str" cm="1">
        <f t="array" ref="AN58">IF(AN$1="","",INDEX(Library!$C$1:$HY$183,ROW(AN58)-2,MATCH(AN$1,Library!$C$1:$HY$1,0)))</f>
        <v/>
      </c>
      <c r="AO58" s="69" t="str" cm="1">
        <f t="array" ref="AO58">IF(AO$1="","",INDEX(Library!$C$1:$HY$183,ROW(AO58)-2,MATCH(AO$1,Library!$C$1:$HY$1,0)))</f>
        <v/>
      </c>
      <c r="AP58" s="69" t="str" cm="1">
        <f t="array" ref="AP58">IF(AP$1="","",INDEX(Library!$C$1:$HY$183,ROW(AP58)-2,MATCH(AP$1,Library!$C$1:$HY$1,0)))</f>
        <v/>
      </c>
      <c r="AQ58" s="69" t="str" cm="1">
        <f t="array" ref="AQ58">IF(AQ$1="","",INDEX(Library!$C$1:$HY$183,ROW(AQ58)-2,MATCH(AQ$1,Library!$C$1:$HY$1,0)))</f>
        <v/>
      </c>
      <c r="AR58" s="69" t="str" cm="1">
        <f t="array" ref="AR58">IF(AR$1="","",INDEX(Library!$C$1:$HY$183,ROW(AR58)-2,MATCH(AR$1,Library!$C$1:$HY$1,0)))</f>
        <v/>
      </c>
      <c r="AS58" s="69" t="str" cm="1">
        <f t="array" ref="AS58">IF(AS$1="","",INDEX(Library!$C$1:$HY$183,ROW(AS58)-2,MATCH(AS$1,Library!$C$1:$HY$1,0)))</f>
        <v/>
      </c>
      <c r="AT58" s="69" t="str" cm="1">
        <f t="array" ref="AT58">IF(AT$1="","",INDEX(Library!$C$1:$HY$183,ROW(AT58)-2,MATCH(AT$1,Library!$C$1:$HY$1,0)))</f>
        <v/>
      </c>
      <c r="AU58" s="69" t="str" cm="1">
        <f t="array" ref="AU58">IF(AU$1="","",INDEX(Library!$C$1:$HY$183,ROW(AU58)-2,MATCH(AU$1,Library!$C$1:$HY$1,0)))</f>
        <v/>
      </c>
      <c r="AV58" s="69" t="str" cm="1">
        <f t="array" ref="AV58">IF(AV$1="","",INDEX(Library!$C$1:$HY$183,ROW(AV58)-2,MATCH(AV$1,Library!$C$1:$HY$1,0)))</f>
        <v/>
      </c>
      <c r="AW58" s="69" t="str" cm="1">
        <f t="array" ref="AW58">IF(AW$1="","",INDEX(Library!$C$1:$HY$183,ROW(AW58)-2,MATCH(AW$1,Library!$C$1:$HY$1,0)))</f>
        <v/>
      </c>
      <c r="AX58" s="69" t="str" cm="1">
        <f t="array" ref="AX58">IF(AX$1="","",INDEX(Library!$C$1:$HY$183,ROW(AX58)-2,MATCH(AX$1,Library!$C$1:$HY$1,0)))</f>
        <v/>
      </c>
      <c r="AY58" s="69" t="str" cm="1">
        <f t="array" ref="AY58">IF(AY$1="","",INDEX(Library!$C$1:$HY$183,ROW(AY58)-2,MATCH(AY$1,Library!$C$1:$HY$1,0)))</f>
        <v/>
      </c>
      <c r="AZ58" s="69" t="str" cm="1">
        <f t="array" ref="AZ58">IF(AZ$1="","",INDEX(Library!$C$1:$HY$183,ROW(AZ58)-2,MATCH(AZ$1,Library!$C$1:$HY$1,0)))</f>
        <v/>
      </c>
      <c r="BA58" s="69" t="str" cm="1">
        <f t="array" ref="BA58">IF(BA$1="","",INDEX(Library!$C$1:$HY$183,ROW(BA58)-2,MATCH(BA$1,Library!$C$1:$HY$1,0)))</f>
        <v/>
      </c>
      <c r="BB58" s="69" t="str" cm="1">
        <f t="array" ref="BB58">IF(BB$1="","",INDEX(Library!$C$1:$HY$183,ROW(BB58)-2,MATCH(BB$1,Library!$C$1:$HY$1,0)))</f>
        <v/>
      </c>
      <c r="BC58" s="69" t="str" cm="1">
        <f t="array" ref="BC58">IF(BC$1="","",INDEX(Library!$C$1:$HY$183,ROW(BC58)-2,MATCH(BC$1,Library!$C$1:$HY$1,0)))</f>
        <v/>
      </c>
      <c r="BD58" s="69" t="str" cm="1">
        <f t="array" ref="BD58">IF(BD$1="","",INDEX(Library!$C$1:$HY$183,ROW(BD58)-2,MATCH(BD$1,Library!$C$1:$HY$1,0)))</f>
        <v/>
      </c>
      <c r="BE58" s="69" t="str" cm="1">
        <f t="array" ref="BE58">IF(BE$1="","",INDEX(Library!$C$1:$HY$183,ROW(BE58)-2,MATCH(BE$1,Library!$C$1:$HY$1,0)))</f>
        <v/>
      </c>
      <c r="BF58" s="69" t="str" cm="1">
        <f t="array" ref="BF58">IF(BF$1="","",INDEX(Library!$C$1:$HY$183,ROW(BF58)-2,MATCH(BF$1,Library!$C$1:$HY$1,0)))</f>
        <v/>
      </c>
      <c r="BG58" s="69" t="str" cm="1">
        <f t="array" ref="BG58">IF(BG$1="","",INDEX(Library!$C$1:$HY$183,ROW(BG58)-2,MATCH(BG$1,Library!$C$1:$HY$1,0)))</f>
        <v/>
      </c>
      <c r="BH58" s="69" t="str" cm="1">
        <f t="array" ref="BH58">IF(BH$1="","",INDEX(Library!$C$1:$HY$183,ROW(BH58)-2,MATCH(BH$1,Library!$C$1:$HY$1,0)))</f>
        <v/>
      </c>
      <c r="BI58" s="69" t="str" cm="1">
        <f t="array" ref="BI58">IF(BI$1="","",INDEX(Library!$C$1:$HY$183,ROW(BI58)-2,MATCH(BI$1,Library!$C$1:$HY$1,0)))</f>
        <v/>
      </c>
      <c r="BJ58" s="69" cm="1">
        <f t="array" ref="BJ58">IF(BJ$1="","",INDEX(Library!$C$1:$HY$183,ROW(BJ58)-2,MATCH(BJ$1,Library!$C$1:$HY$1,0)))</f>
        <v>0</v>
      </c>
      <c r="BK58" s="69" cm="1">
        <f t="array" ref="BK58">IF(BK$1="","",INDEX(Library!$C$1:$HY$183,ROW(BK58)-2,MATCH(BK$1,Library!$C$1:$HY$1,0)))</f>
        <v>0</v>
      </c>
      <c r="BL58" s="69" cm="1">
        <f t="array" ref="BL58">IF(BL$1="","",INDEX(Library!$C$1:$HY$183,ROW(BL58)-2,MATCH(BL$1,Library!$C$1:$HY$1,0)))</f>
        <v>0</v>
      </c>
      <c r="BM58" s="69" cm="1">
        <f t="array" ref="BM58">IF(BM$1="","",INDEX(Library!$C$1:$HY$183,ROW(BM58)-2,MATCH(BM$1,Library!$C$1:$HY$1,0)))</f>
        <v>0</v>
      </c>
      <c r="BN58" s="69" cm="1">
        <f t="array" ref="BN58">IF(BN$1="","",INDEX(Library!$C$1:$HY$183,ROW(BN58)-2,MATCH(BN$1,Library!$C$1:$HY$1,0)))</f>
        <v>0</v>
      </c>
      <c r="BO58" s="69" cm="1">
        <f t="array" ref="BO58">IF(BO$1="","",INDEX(Library!$C$1:$HY$183,ROW(BO58)-2,MATCH(BO$1,Library!$C$1:$HY$1,0)))</f>
        <v>0</v>
      </c>
      <c r="BP58" s="69" t="str" cm="1">
        <f t="array" ref="BP58">IF(BP$1="","",INDEX(AF!$C$15:$J$196,ROW(BP58)-3,MATCH(BP$1,AF!$C$4:$J$4,0)))</f>
        <v/>
      </c>
      <c r="BQ58" s="69" t="str" cm="1">
        <f t="array" ref="BQ58">IF(BQ$1="","",INDEX(AF!$C$15:$J$196,ROW(BQ58)-3,MATCH(BQ$1,AF!$C$4:$J$4,0)))</f>
        <v/>
      </c>
      <c r="BR58" s="69" t="str" cm="1">
        <f t="array" ref="BR58">IF(BR$1="","",INDEX(AF!$C$15:$J$196,ROW(BR58)-3,MATCH(BR$1,AF!$C$4:$J$4,0)))</f>
        <v/>
      </c>
      <c r="BS58" s="69" t="str" cm="1">
        <f t="array" ref="BS58">IF(BS$1="","",INDEX(AF!$C$15:$J$196,ROW(BS58)-3,MATCH(BS$1,AF!$C$4:$J$4,0)))</f>
        <v/>
      </c>
      <c r="BT58" s="69" t="str" cm="1">
        <f t="array" ref="BT58">IF(BT$1="","",INDEX(AF!$C$15:$J$196,ROW(BT58)-3,MATCH(BT$1,AF!$C$4:$J$4,0)))</f>
        <v/>
      </c>
      <c r="BU58" s="69" t="str" cm="1">
        <f t="array" ref="BU58">IF(BU$1="","",INDEX(AF!$C$15:$J$196,ROW(BU58)-3,MATCH(BU$1,AF!$C$4:$J$4,0)))</f>
        <v/>
      </c>
      <c r="BV58" s="69" t="str" cm="1">
        <f t="array" ref="BV58">IF(BV$1="","",INDEX(AF!$C$15:$J$196,ROW(BV58)-3,MATCH(BV$1,AF!$C$4:$J$4,0)))</f>
        <v/>
      </c>
      <c r="BW58" s="69" t="str" cm="1">
        <f t="array" ref="BW58">IF(BW$1="","",INDEX(AF!$C$15:$J$196,ROW(BW58)-3,MATCH(BW$1,AF!$C$4:$J$4,0)))</f>
        <v/>
      </c>
      <c r="BX58" s="156">
        <v>0</v>
      </c>
    </row>
    <row r="59" spans="1:76" x14ac:dyDescent="0.25">
      <c r="A59" s="148">
        <v>355695</v>
      </c>
      <c r="B59" s="69" t="str" cm="1">
        <f t="array" ref="B59">IF(B$1="","",INDEX(Library!$C$1:$HY$183,ROW(B59)-2,MATCH(B$1,Library!$C$1:$HY$1,0)))</f>
        <v/>
      </c>
      <c r="C59" s="69" t="str" cm="1">
        <f t="array" ref="C59">IF(C$1="","",INDEX(Library!$C$1:$HY$183,ROW(C59)-2,MATCH(C$1,Library!$C$1:$HY$1,0)))</f>
        <v/>
      </c>
      <c r="D59" s="69" t="str" cm="1">
        <f t="array" ref="D59">IF(D$1="","",INDEX(Library!$C$1:$HY$183,ROW(D59)-2,MATCH(D$1,Library!$C$1:$HY$1,0)))</f>
        <v/>
      </c>
      <c r="E59" s="69" t="str" cm="1">
        <f t="array" ref="E59">IF(E$1="","",INDEX(Library!$C$1:$HY$183,ROW(E59)-2,MATCH(E$1,Library!$C$1:$HY$1,0)))</f>
        <v/>
      </c>
      <c r="F59" s="69" t="str" cm="1">
        <f t="array" ref="F59">IF(F$1="","",INDEX(Library!$C$1:$HY$183,ROW(F59)-2,MATCH(F$1,Library!$C$1:$HY$1,0)))</f>
        <v/>
      </c>
      <c r="G59" s="69" t="str" cm="1">
        <f t="array" ref="G59">IF(G$1="","",INDEX(Library!$C$1:$HY$183,ROW(G59)-2,MATCH(G$1,Library!$C$1:$HY$1,0)))</f>
        <v/>
      </c>
      <c r="H59" s="69" t="str" cm="1">
        <f t="array" ref="H59">IF(H$1="","",INDEX(Library!$C$1:$HY$183,ROW(H59)-2,MATCH(H$1,Library!$C$1:$HY$1,0)))</f>
        <v/>
      </c>
      <c r="I59" s="69" t="str" cm="1">
        <f t="array" ref="I59">IF(I$1="","",INDEX(Library!$C$1:$HY$183,ROW(I59)-2,MATCH(I$1,Library!$C$1:$HY$1,0)))</f>
        <v/>
      </c>
      <c r="J59" s="69" t="str" cm="1">
        <f t="array" ref="J59">IF(J$1="","",INDEX(Library!$C$1:$HY$183,ROW(J59)-2,MATCH(J$1,Library!$C$1:$HY$1,0)))</f>
        <v/>
      </c>
      <c r="K59" s="69" t="str" cm="1">
        <f t="array" ref="K59">IF(K$1="","",INDEX(Library!$C$1:$HY$183,ROW(K59)-2,MATCH(K$1,Library!$C$1:$HY$1,0)))</f>
        <v/>
      </c>
      <c r="L59" s="69" t="str" cm="1">
        <f t="array" ref="L59">IF(L$1="","",INDEX(Library!$C$1:$HY$183,ROW(L59)-2,MATCH(L$1,Library!$C$1:$HY$1,0)))</f>
        <v/>
      </c>
      <c r="M59" s="69" t="str" cm="1">
        <f t="array" ref="M59">IF(M$1="","",INDEX(Library!$C$1:$HY$183,ROW(M59)-2,MATCH(M$1,Library!$C$1:$HY$1,0)))</f>
        <v/>
      </c>
      <c r="N59" s="69" t="str" cm="1">
        <f t="array" ref="N59">IF(N$1="","",INDEX(Library!$C$1:$HY$183,ROW(N59)-2,MATCH(N$1,Library!$C$1:$HY$1,0)))</f>
        <v/>
      </c>
      <c r="O59" s="69" t="str" cm="1">
        <f t="array" ref="O59">IF(O$1="","",INDEX(Library!$C$1:$HY$183,ROW(O59)-2,MATCH(O$1,Library!$C$1:$HY$1,0)))</f>
        <v/>
      </c>
      <c r="P59" s="69" t="str" cm="1">
        <f t="array" ref="P59">IF(P$1="","",INDEX(Library!$C$1:$HY$183,ROW(P59)-2,MATCH(P$1,Library!$C$1:$HY$1,0)))</f>
        <v/>
      </c>
      <c r="Q59" s="69" t="str" cm="1">
        <f t="array" ref="Q59">IF(Q$1="","",INDEX(Library!$C$1:$HY$183,ROW(Q59)-2,MATCH(Q$1,Library!$C$1:$HY$1,0)))</f>
        <v/>
      </c>
      <c r="R59" s="69" t="str" cm="1">
        <f t="array" ref="R59">IF(R$1="","",INDEX(Library!$C$1:$HY$183,ROW(R59)-2,MATCH(R$1,Library!$C$1:$HY$1,0)))</f>
        <v/>
      </c>
      <c r="S59" s="69" t="str" cm="1">
        <f t="array" ref="S59">IF(S$1="","",INDEX(Library!$C$1:$HY$183,ROW(S59)-2,MATCH(S$1,Library!$C$1:$HY$1,0)))</f>
        <v/>
      </c>
      <c r="T59" s="69" t="str" cm="1">
        <f t="array" ref="T59">IF(T$1="","",INDEX(Library!$C$1:$HY$183,ROW(T59)-2,MATCH(T$1,Library!$C$1:$HY$1,0)))</f>
        <v/>
      </c>
      <c r="U59" s="69" t="str" cm="1">
        <f t="array" ref="U59">IF(U$1="","",INDEX(Library!$C$1:$HY$183,ROW(U59)-2,MATCH(U$1,Library!$C$1:$HY$1,0)))</f>
        <v/>
      </c>
      <c r="V59" s="69" t="str" cm="1">
        <f t="array" ref="V59">IF(V$1="","",INDEX(Library!$C$1:$HY$183,ROW(V59)-2,MATCH(V$1,Library!$C$1:$HY$1,0)))</f>
        <v/>
      </c>
      <c r="W59" s="69" t="str" cm="1">
        <f t="array" ref="W59">IF(W$1="","",INDEX(Library!$C$1:$HY$183,ROW(W59)-2,MATCH(W$1,Library!$C$1:$HY$1,0)))</f>
        <v/>
      </c>
      <c r="X59" s="69" t="str" cm="1">
        <f t="array" ref="X59">IF(X$1="","",INDEX(Library!$C$1:$HY$183,ROW(X59)-2,MATCH(X$1,Library!$C$1:$HY$1,0)))</f>
        <v/>
      </c>
      <c r="Y59" s="69" t="str" cm="1">
        <f t="array" ref="Y59">IF(Y$1="","",INDEX(Library!$C$1:$HY$183,ROW(Y59)-2,MATCH(Y$1,Library!$C$1:$HY$1,0)))</f>
        <v/>
      </c>
      <c r="Z59" s="69" t="str" cm="1">
        <f t="array" ref="Z59">IF(Z$1="","",INDEX(Library!$C$1:$HY$183,ROW(Z59)-2,MATCH(Z$1,Library!$C$1:$HY$1,0)))</f>
        <v/>
      </c>
      <c r="AA59" s="69" t="str" cm="1">
        <f t="array" ref="AA59">IF(AA$1="","",INDEX(Library!$C$1:$HY$183,ROW(AA59)-2,MATCH(AA$1,Library!$C$1:$HY$1,0)))</f>
        <v/>
      </c>
      <c r="AB59" s="69" t="str" cm="1">
        <f t="array" ref="AB59">IF(AB$1="","",INDEX(Library!$C$1:$HY$183,ROW(AB59)-2,MATCH(AB$1,Library!$C$1:$HY$1,0)))</f>
        <v/>
      </c>
      <c r="AC59" s="69" t="str" cm="1">
        <f t="array" ref="AC59">IF(AC$1="","",INDEX(Library!$C$1:$HY$183,ROW(AC59)-2,MATCH(AC$1,Library!$C$1:$HY$1,0)))</f>
        <v/>
      </c>
      <c r="AD59" s="69" t="str" cm="1">
        <f t="array" ref="AD59">IF(AD$1="","",INDEX(Library!$C$1:$HY$183,ROW(AD59)-2,MATCH(AD$1,Library!$C$1:$HY$1,0)))</f>
        <v/>
      </c>
      <c r="AE59" s="69" t="str" cm="1">
        <f t="array" ref="AE59">IF(AE$1="","",INDEX(Library!$C$1:$HY$183,ROW(AE59)-2,MATCH(AE$1,Library!$C$1:$HY$1,0)))</f>
        <v/>
      </c>
      <c r="AF59" s="69" t="str" cm="1">
        <f t="array" ref="AF59">IF(AF$1="","",INDEX(Library!$C$1:$HY$183,ROW(AF59)-2,MATCH(AF$1,Library!$C$1:$HY$1,0)))</f>
        <v/>
      </c>
      <c r="AG59" s="69" t="str" cm="1">
        <f t="array" ref="AG59">IF(AG$1="","",INDEX(Library!$C$1:$HY$183,ROW(AG59)-2,MATCH(AG$1,Library!$C$1:$HY$1,0)))</f>
        <v/>
      </c>
      <c r="AH59" s="69" t="str" cm="1">
        <f t="array" ref="AH59">IF(AH$1="","",INDEX(Library!$C$1:$HY$183,ROW(AH59)-2,MATCH(AH$1,Library!$C$1:$HY$1,0)))</f>
        <v/>
      </c>
      <c r="AI59" s="69" t="str" cm="1">
        <f t="array" ref="AI59">IF(AI$1="","",INDEX(Library!$C$1:$HY$183,ROW(AI59)-2,MATCH(AI$1,Library!$C$1:$HY$1,0)))</f>
        <v/>
      </c>
      <c r="AJ59" s="69" t="str" cm="1">
        <f t="array" ref="AJ59">IF(AJ$1="","",INDEX(Library!$C$1:$HY$183,ROW(AJ59)-2,MATCH(AJ$1,Library!$C$1:$HY$1,0)))</f>
        <v/>
      </c>
      <c r="AK59" s="69" t="str" cm="1">
        <f t="array" ref="AK59">IF(AK$1="","",INDEX(Library!$C$1:$HY$183,ROW(AK59)-2,MATCH(AK$1,Library!$C$1:$HY$1,0)))</f>
        <v/>
      </c>
      <c r="AL59" s="69" t="str" cm="1">
        <f t="array" ref="AL59">IF(AL$1="","",INDEX(Library!$C$1:$HY$183,ROW(AL59)-2,MATCH(AL$1,Library!$C$1:$HY$1,0)))</f>
        <v/>
      </c>
      <c r="AM59" s="69" t="str" cm="1">
        <f t="array" ref="AM59">IF(AM$1="","",INDEX(Library!$C$1:$HY$183,ROW(AM59)-2,MATCH(AM$1,Library!$C$1:$HY$1,0)))</f>
        <v/>
      </c>
      <c r="AN59" s="69" t="str" cm="1">
        <f t="array" ref="AN59">IF(AN$1="","",INDEX(Library!$C$1:$HY$183,ROW(AN59)-2,MATCH(AN$1,Library!$C$1:$HY$1,0)))</f>
        <v/>
      </c>
      <c r="AO59" s="69" t="str" cm="1">
        <f t="array" ref="AO59">IF(AO$1="","",INDEX(Library!$C$1:$HY$183,ROW(AO59)-2,MATCH(AO$1,Library!$C$1:$HY$1,0)))</f>
        <v/>
      </c>
      <c r="AP59" s="69" t="str" cm="1">
        <f t="array" ref="AP59">IF(AP$1="","",INDEX(Library!$C$1:$HY$183,ROW(AP59)-2,MATCH(AP$1,Library!$C$1:$HY$1,0)))</f>
        <v/>
      </c>
      <c r="AQ59" s="69" t="str" cm="1">
        <f t="array" ref="AQ59">IF(AQ$1="","",INDEX(Library!$C$1:$HY$183,ROW(AQ59)-2,MATCH(AQ$1,Library!$C$1:$HY$1,0)))</f>
        <v/>
      </c>
      <c r="AR59" s="69" t="str" cm="1">
        <f t="array" ref="AR59">IF(AR$1="","",INDEX(Library!$C$1:$HY$183,ROW(AR59)-2,MATCH(AR$1,Library!$C$1:$HY$1,0)))</f>
        <v/>
      </c>
      <c r="AS59" s="69" t="str" cm="1">
        <f t="array" ref="AS59">IF(AS$1="","",INDEX(Library!$C$1:$HY$183,ROW(AS59)-2,MATCH(AS$1,Library!$C$1:$HY$1,0)))</f>
        <v/>
      </c>
      <c r="AT59" s="69" t="str" cm="1">
        <f t="array" ref="AT59">IF(AT$1="","",INDEX(Library!$C$1:$HY$183,ROW(AT59)-2,MATCH(AT$1,Library!$C$1:$HY$1,0)))</f>
        <v/>
      </c>
      <c r="AU59" s="69" t="str" cm="1">
        <f t="array" ref="AU59">IF(AU$1="","",INDEX(Library!$C$1:$HY$183,ROW(AU59)-2,MATCH(AU$1,Library!$C$1:$HY$1,0)))</f>
        <v/>
      </c>
      <c r="AV59" s="69" t="str" cm="1">
        <f t="array" ref="AV59">IF(AV$1="","",INDEX(Library!$C$1:$HY$183,ROW(AV59)-2,MATCH(AV$1,Library!$C$1:$HY$1,0)))</f>
        <v/>
      </c>
      <c r="AW59" s="69" t="str" cm="1">
        <f t="array" ref="AW59">IF(AW$1="","",INDEX(Library!$C$1:$HY$183,ROW(AW59)-2,MATCH(AW$1,Library!$C$1:$HY$1,0)))</f>
        <v/>
      </c>
      <c r="AX59" s="69" t="str" cm="1">
        <f t="array" ref="AX59">IF(AX$1="","",INDEX(Library!$C$1:$HY$183,ROW(AX59)-2,MATCH(AX$1,Library!$C$1:$HY$1,0)))</f>
        <v/>
      </c>
      <c r="AY59" s="69" t="str" cm="1">
        <f t="array" ref="AY59">IF(AY$1="","",INDEX(Library!$C$1:$HY$183,ROW(AY59)-2,MATCH(AY$1,Library!$C$1:$HY$1,0)))</f>
        <v/>
      </c>
      <c r="AZ59" s="69" t="str" cm="1">
        <f t="array" ref="AZ59">IF(AZ$1="","",INDEX(Library!$C$1:$HY$183,ROW(AZ59)-2,MATCH(AZ$1,Library!$C$1:$HY$1,0)))</f>
        <v/>
      </c>
      <c r="BA59" s="69" t="str" cm="1">
        <f t="array" ref="BA59">IF(BA$1="","",INDEX(Library!$C$1:$HY$183,ROW(BA59)-2,MATCH(BA$1,Library!$C$1:$HY$1,0)))</f>
        <v/>
      </c>
      <c r="BB59" s="69" t="str" cm="1">
        <f t="array" ref="BB59">IF(BB$1="","",INDEX(Library!$C$1:$HY$183,ROW(BB59)-2,MATCH(BB$1,Library!$C$1:$HY$1,0)))</f>
        <v/>
      </c>
      <c r="BC59" s="69" t="str" cm="1">
        <f t="array" ref="BC59">IF(BC$1="","",INDEX(Library!$C$1:$HY$183,ROW(BC59)-2,MATCH(BC$1,Library!$C$1:$HY$1,0)))</f>
        <v/>
      </c>
      <c r="BD59" s="69" t="str" cm="1">
        <f t="array" ref="BD59">IF(BD$1="","",INDEX(Library!$C$1:$HY$183,ROW(BD59)-2,MATCH(BD$1,Library!$C$1:$HY$1,0)))</f>
        <v/>
      </c>
      <c r="BE59" s="69" t="str" cm="1">
        <f t="array" ref="BE59">IF(BE$1="","",INDEX(Library!$C$1:$HY$183,ROW(BE59)-2,MATCH(BE$1,Library!$C$1:$HY$1,0)))</f>
        <v/>
      </c>
      <c r="BF59" s="69" t="str" cm="1">
        <f t="array" ref="BF59">IF(BF$1="","",INDEX(Library!$C$1:$HY$183,ROW(BF59)-2,MATCH(BF$1,Library!$C$1:$HY$1,0)))</f>
        <v/>
      </c>
      <c r="BG59" s="69" t="str" cm="1">
        <f t="array" ref="BG59">IF(BG$1="","",INDEX(Library!$C$1:$HY$183,ROW(BG59)-2,MATCH(BG$1,Library!$C$1:$HY$1,0)))</f>
        <v/>
      </c>
      <c r="BH59" s="69" t="str" cm="1">
        <f t="array" ref="BH59">IF(BH$1="","",INDEX(Library!$C$1:$HY$183,ROW(BH59)-2,MATCH(BH$1,Library!$C$1:$HY$1,0)))</f>
        <v/>
      </c>
      <c r="BI59" s="69" t="str" cm="1">
        <f t="array" ref="BI59">IF(BI$1="","",INDEX(Library!$C$1:$HY$183,ROW(BI59)-2,MATCH(BI$1,Library!$C$1:$HY$1,0)))</f>
        <v/>
      </c>
      <c r="BJ59" s="69" cm="1">
        <f t="array" ref="BJ59">IF(BJ$1="","",INDEX(Library!$C$1:$HY$183,ROW(BJ59)-2,MATCH(BJ$1,Library!$C$1:$HY$1,0)))</f>
        <v>0</v>
      </c>
      <c r="BK59" s="69" cm="1">
        <f t="array" ref="BK59">IF(BK$1="","",INDEX(Library!$C$1:$HY$183,ROW(BK59)-2,MATCH(BK$1,Library!$C$1:$HY$1,0)))</f>
        <v>0</v>
      </c>
      <c r="BL59" s="69" cm="1">
        <f t="array" ref="BL59">IF(BL$1="","",INDEX(Library!$C$1:$HY$183,ROW(BL59)-2,MATCH(BL$1,Library!$C$1:$HY$1,0)))</f>
        <v>0</v>
      </c>
      <c r="BM59" s="69" cm="1">
        <f t="array" ref="BM59">IF(BM$1="","",INDEX(Library!$C$1:$HY$183,ROW(BM59)-2,MATCH(BM$1,Library!$C$1:$HY$1,0)))</f>
        <v>0</v>
      </c>
      <c r="BN59" s="69" cm="1">
        <f t="array" ref="BN59">IF(BN$1="","",INDEX(Library!$C$1:$HY$183,ROW(BN59)-2,MATCH(BN$1,Library!$C$1:$HY$1,0)))</f>
        <v>0</v>
      </c>
      <c r="BO59" s="69" cm="1">
        <f t="array" ref="BO59">IF(BO$1="","",INDEX(Library!$C$1:$HY$183,ROW(BO59)-2,MATCH(BO$1,Library!$C$1:$HY$1,0)))</f>
        <v>0</v>
      </c>
      <c r="BP59" s="69" t="str" cm="1">
        <f t="array" ref="BP59">IF(BP$1="","",INDEX(AF!$C$15:$J$196,ROW(BP59)-3,MATCH(BP$1,AF!$C$4:$J$4,0)))</f>
        <v/>
      </c>
      <c r="BQ59" s="69" t="str" cm="1">
        <f t="array" ref="BQ59">IF(BQ$1="","",INDEX(AF!$C$15:$J$196,ROW(BQ59)-3,MATCH(BQ$1,AF!$C$4:$J$4,0)))</f>
        <v/>
      </c>
      <c r="BR59" s="69" t="str" cm="1">
        <f t="array" ref="BR59">IF(BR$1="","",INDEX(AF!$C$15:$J$196,ROW(BR59)-3,MATCH(BR$1,AF!$C$4:$J$4,0)))</f>
        <v/>
      </c>
      <c r="BS59" s="69" t="str" cm="1">
        <f t="array" ref="BS59">IF(BS$1="","",INDEX(AF!$C$15:$J$196,ROW(BS59)-3,MATCH(BS$1,AF!$C$4:$J$4,0)))</f>
        <v/>
      </c>
      <c r="BT59" s="69" t="str" cm="1">
        <f t="array" ref="BT59">IF(BT$1="","",INDEX(AF!$C$15:$J$196,ROW(BT59)-3,MATCH(BT$1,AF!$C$4:$J$4,0)))</f>
        <v/>
      </c>
      <c r="BU59" s="69" t="str" cm="1">
        <f t="array" ref="BU59">IF(BU$1="","",INDEX(AF!$C$15:$J$196,ROW(BU59)-3,MATCH(BU$1,AF!$C$4:$J$4,0)))</f>
        <v/>
      </c>
      <c r="BV59" s="69" t="str" cm="1">
        <f t="array" ref="BV59">IF(BV$1="","",INDEX(AF!$C$15:$J$196,ROW(BV59)-3,MATCH(BV$1,AF!$C$4:$J$4,0)))</f>
        <v/>
      </c>
      <c r="BW59" s="69" t="str" cm="1">
        <f t="array" ref="BW59">IF(BW$1="","",INDEX(AF!$C$15:$J$196,ROW(BW59)-3,MATCH(BW$1,AF!$C$4:$J$4,0)))</f>
        <v/>
      </c>
      <c r="BX59" s="156">
        <v>0</v>
      </c>
    </row>
    <row r="60" spans="1:76" x14ac:dyDescent="0.25">
      <c r="A60" s="148">
        <v>355706</v>
      </c>
      <c r="B60" s="69" t="str" cm="1">
        <f t="array" ref="B60">IF(B$1="","",INDEX(Library!$C$1:$HY$183,ROW(B60)-2,MATCH(B$1,Library!$C$1:$HY$1,0)))</f>
        <v/>
      </c>
      <c r="C60" s="69" t="str" cm="1">
        <f t="array" ref="C60">IF(C$1="","",INDEX(Library!$C$1:$HY$183,ROW(C60)-2,MATCH(C$1,Library!$C$1:$HY$1,0)))</f>
        <v/>
      </c>
      <c r="D60" s="69" t="str" cm="1">
        <f t="array" ref="D60">IF(D$1="","",INDEX(Library!$C$1:$HY$183,ROW(D60)-2,MATCH(D$1,Library!$C$1:$HY$1,0)))</f>
        <v/>
      </c>
      <c r="E60" s="69" t="str" cm="1">
        <f t="array" ref="E60">IF(E$1="","",INDEX(Library!$C$1:$HY$183,ROW(E60)-2,MATCH(E$1,Library!$C$1:$HY$1,0)))</f>
        <v/>
      </c>
      <c r="F60" s="69" t="str" cm="1">
        <f t="array" ref="F60">IF(F$1="","",INDEX(Library!$C$1:$HY$183,ROW(F60)-2,MATCH(F$1,Library!$C$1:$HY$1,0)))</f>
        <v/>
      </c>
      <c r="G60" s="69" t="str" cm="1">
        <f t="array" ref="G60">IF(G$1="","",INDEX(Library!$C$1:$HY$183,ROW(G60)-2,MATCH(G$1,Library!$C$1:$HY$1,0)))</f>
        <v/>
      </c>
      <c r="H60" s="69" t="str" cm="1">
        <f t="array" ref="H60">IF(H$1="","",INDEX(Library!$C$1:$HY$183,ROW(H60)-2,MATCH(H$1,Library!$C$1:$HY$1,0)))</f>
        <v/>
      </c>
      <c r="I60" s="69" t="str" cm="1">
        <f t="array" ref="I60">IF(I$1="","",INDEX(Library!$C$1:$HY$183,ROW(I60)-2,MATCH(I$1,Library!$C$1:$HY$1,0)))</f>
        <v/>
      </c>
      <c r="J60" s="69" t="str" cm="1">
        <f t="array" ref="J60">IF(J$1="","",INDEX(Library!$C$1:$HY$183,ROW(J60)-2,MATCH(J$1,Library!$C$1:$HY$1,0)))</f>
        <v/>
      </c>
      <c r="K60" s="69" t="str" cm="1">
        <f t="array" ref="K60">IF(K$1="","",INDEX(Library!$C$1:$HY$183,ROW(K60)-2,MATCH(K$1,Library!$C$1:$HY$1,0)))</f>
        <v/>
      </c>
      <c r="L60" s="69" t="str" cm="1">
        <f t="array" ref="L60">IF(L$1="","",INDEX(Library!$C$1:$HY$183,ROW(L60)-2,MATCH(L$1,Library!$C$1:$HY$1,0)))</f>
        <v/>
      </c>
      <c r="M60" s="69" t="str" cm="1">
        <f t="array" ref="M60">IF(M$1="","",INDEX(Library!$C$1:$HY$183,ROW(M60)-2,MATCH(M$1,Library!$C$1:$HY$1,0)))</f>
        <v/>
      </c>
      <c r="N60" s="69" t="str" cm="1">
        <f t="array" ref="N60">IF(N$1="","",INDEX(Library!$C$1:$HY$183,ROW(N60)-2,MATCH(N$1,Library!$C$1:$HY$1,0)))</f>
        <v/>
      </c>
      <c r="O60" s="69" t="str" cm="1">
        <f t="array" ref="O60">IF(O$1="","",INDEX(Library!$C$1:$HY$183,ROW(O60)-2,MATCH(O$1,Library!$C$1:$HY$1,0)))</f>
        <v/>
      </c>
      <c r="P60" s="69" t="str" cm="1">
        <f t="array" ref="P60">IF(P$1="","",INDEX(Library!$C$1:$HY$183,ROW(P60)-2,MATCH(P$1,Library!$C$1:$HY$1,0)))</f>
        <v/>
      </c>
      <c r="Q60" s="69" t="str" cm="1">
        <f t="array" ref="Q60">IF(Q$1="","",INDEX(Library!$C$1:$HY$183,ROW(Q60)-2,MATCH(Q$1,Library!$C$1:$HY$1,0)))</f>
        <v/>
      </c>
      <c r="R60" s="69" t="str" cm="1">
        <f t="array" ref="R60">IF(R$1="","",INDEX(Library!$C$1:$HY$183,ROW(R60)-2,MATCH(R$1,Library!$C$1:$HY$1,0)))</f>
        <v/>
      </c>
      <c r="S60" s="69" t="str" cm="1">
        <f t="array" ref="S60">IF(S$1="","",INDEX(Library!$C$1:$HY$183,ROW(S60)-2,MATCH(S$1,Library!$C$1:$HY$1,0)))</f>
        <v/>
      </c>
      <c r="T60" s="69" t="str" cm="1">
        <f t="array" ref="T60">IF(T$1="","",INDEX(Library!$C$1:$HY$183,ROW(T60)-2,MATCH(T$1,Library!$C$1:$HY$1,0)))</f>
        <v/>
      </c>
      <c r="U60" s="69" t="str" cm="1">
        <f t="array" ref="U60">IF(U$1="","",INDEX(Library!$C$1:$HY$183,ROW(U60)-2,MATCH(U$1,Library!$C$1:$HY$1,0)))</f>
        <v/>
      </c>
      <c r="V60" s="69" t="str" cm="1">
        <f t="array" ref="V60">IF(V$1="","",INDEX(Library!$C$1:$HY$183,ROW(V60)-2,MATCH(V$1,Library!$C$1:$HY$1,0)))</f>
        <v/>
      </c>
      <c r="W60" s="69" t="str" cm="1">
        <f t="array" ref="W60">IF(W$1="","",INDEX(Library!$C$1:$HY$183,ROW(W60)-2,MATCH(W$1,Library!$C$1:$HY$1,0)))</f>
        <v/>
      </c>
      <c r="X60" s="69" t="str" cm="1">
        <f t="array" ref="X60">IF(X$1="","",INDEX(Library!$C$1:$HY$183,ROW(X60)-2,MATCH(X$1,Library!$C$1:$HY$1,0)))</f>
        <v/>
      </c>
      <c r="Y60" s="69" t="str" cm="1">
        <f t="array" ref="Y60">IF(Y$1="","",INDEX(Library!$C$1:$HY$183,ROW(Y60)-2,MATCH(Y$1,Library!$C$1:$HY$1,0)))</f>
        <v/>
      </c>
      <c r="Z60" s="69" t="str" cm="1">
        <f t="array" ref="Z60">IF(Z$1="","",INDEX(Library!$C$1:$HY$183,ROW(Z60)-2,MATCH(Z$1,Library!$C$1:$HY$1,0)))</f>
        <v/>
      </c>
      <c r="AA60" s="69" t="str" cm="1">
        <f t="array" ref="AA60">IF(AA$1="","",INDEX(Library!$C$1:$HY$183,ROW(AA60)-2,MATCH(AA$1,Library!$C$1:$HY$1,0)))</f>
        <v/>
      </c>
      <c r="AB60" s="69" t="str" cm="1">
        <f t="array" ref="AB60">IF(AB$1="","",INDEX(Library!$C$1:$HY$183,ROW(AB60)-2,MATCH(AB$1,Library!$C$1:$HY$1,0)))</f>
        <v/>
      </c>
      <c r="AC60" s="69" t="str" cm="1">
        <f t="array" ref="AC60">IF(AC$1="","",INDEX(Library!$C$1:$HY$183,ROW(AC60)-2,MATCH(AC$1,Library!$C$1:$HY$1,0)))</f>
        <v/>
      </c>
      <c r="AD60" s="69" t="str" cm="1">
        <f t="array" ref="AD60">IF(AD$1="","",INDEX(Library!$C$1:$HY$183,ROW(AD60)-2,MATCH(AD$1,Library!$C$1:$HY$1,0)))</f>
        <v/>
      </c>
      <c r="AE60" s="69" t="str" cm="1">
        <f t="array" ref="AE60">IF(AE$1="","",INDEX(Library!$C$1:$HY$183,ROW(AE60)-2,MATCH(AE$1,Library!$C$1:$HY$1,0)))</f>
        <v/>
      </c>
      <c r="AF60" s="69" t="str" cm="1">
        <f t="array" ref="AF60">IF(AF$1="","",INDEX(Library!$C$1:$HY$183,ROW(AF60)-2,MATCH(AF$1,Library!$C$1:$HY$1,0)))</f>
        <v/>
      </c>
      <c r="AG60" s="69" t="str" cm="1">
        <f t="array" ref="AG60">IF(AG$1="","",INDEX(Library!$C$1:$HY$183,ROW(AG60)-2,MATCH(AG$1,Library!$C$1:$HY$1,0)))</f>
        <v/>
      </c>
      <c r="AH60" s="69" t="str" cm="1">
        <f t="array" ref="AH60">IF(AH$1="","",INDEX(Library!$C$1:$HY$183,ROW(AH60)-2,MATCH(AH$1,Library!$C$1:$HY$1,0)))</f>
        <v/>
      </c>
      <c r="AI60" s="69" t="str" cm="1">
        <f t="array" ref="AI60">IF(AI$1="","",INDEX(Library!$C$1:$HY$183,ROW(AI60)-2,MATCH(AI$1,Library!$C$1:$HY$1,0)))</f>
        <v/>
      </c>
      <c r="AJ60" s="69" t="str" cm="1">
        <f t="array" ref="AJ60">IF(AJ$1="","",INDEX(Library!$C$1:$HY$183,ROW(AJ60)-2,MATCH(AJ$1,Library!$C$1:$HY$1,0)))</f>
        <v/>
      </c>
      <c r="AK60" s="69" t="str" cm="1">
        <f t="array" ref="AK60">IF(AK$1="","",INDEX(Library!$C$1:$HY$183,ROW(AK60)-2,MATCH(AK$1,Library!$C$1:$HY$1,0)))</f>
        <v/>
      </c>
      <c r="AL60" s="69" t="str" cm="1">
        <f t="array" ref="AL60">IF(AL$1="","",INDEX(Library!$C$1:$HY$183,ROW(AL60)-2,MATCH(AL$1,Library!$C$1:$HY$1,0)))</f>
        <v/>
      </c>
      <c r="AM60" s="69" t="str" cm="1">
        <f t="array" ref="AM60">IF(AM$1="","",INDEX(Library!$C$1:$HY$183,ROW(AM60)-2,MATCH(AM$1,Library!$C$1:$HY$1,0)))</f>
        <v/>
      </c>
      <c r="AN60" s="69" t="str" cm="1">
        <f t="array" ref="AN60">IF(AN$1="","",INDEX(Library!$C$1:$HY$183,ROW(AN60)-2,MATCH(AN$1,Library!$C$1:$HY$1,0)))</f>
        <v/>
      </c>
      <c r="AO60" s="69" t="str" cm="1">
        <f t="array" ref="AO60">IF(AO$1="","",INDEX(Library!$C$1:$HY$183,ROW(AO60)-2,MATCH(AO$1,Library!$C$1:$HY$1,0)))</f>
        <v/>
      </c>
      <c r="AP60" s="69" t="str" cm="1">
        <f t="array" ref="AP60">IF(AP$1="","",INDEX(Library!$C$1:$HY$183,ROW(AP60)-2,MATCH(AP$1,Library!$C$1:$HY$1,0)))</f>
        <v/>
      </c>
      <c r="AQ60" s="69" t="str" cm="1">
        <f t="array" ref="AQ60">IF(AQ$1="","",INDEX(Library!$C$1:$HY$183,ROW(AQ60)-2,MATCH(AQ$1,Library!$C$1:$HY$1,0)))</f>
        <v/>
      </c>
      <c r="AR60" s="69" t="str" cm="1">
        <f t="array" ref="AR60">IF(AR$1="","",INDEX(Library!$C$1:$HY$183,ROW(AR60)-2,MATCH(AR$1,Library!$C$1:$HY$1,0)))</f>
        <v/>
      </c>
      <c r="AS60" s="69" t="str" cm="1">
        <f t="array" ref="AS60">IF(AS$1="","",INDEX(Library!$C$1:$HY$183,ROW(AS60)-2,MATCH(AS$1,Library!$C$1:$HY$1,0)))</f>
        <v/>
      </c>
      <c r="AT60" s="69" t="str" cm="1">
        <f t="array" ref="AT60">IF(AT$1="","",INDEX(Library!$C$1:$HY$183,ROW(AT60)-2,MATCH(AT$1,Library!$C$1:$HY$1,0)))</f>
        <v/>
      </c>
      <c r="AU60" s="69" t="str" cm="1">
        <f t="array" ref="AU60">IF(AU$1="","",INDEX(Library!$C$1:$HY$183,ROW(AU60)-2,MATCH(AU$1,Library!$C$1:$HY$1,0)))</f>
        <v/>
      </c>
      <c r="AV60" s="69" t="str" cm="1">
        <f t="array" ref="AV60">IF(AV$1="","",INDEX(Library!$C$1:$HY$183,ROW(AV60)-2,MATCH(AV$1,Library!$C$1:$HY$1,0)))</f>
        <v/>
      </c>
      <c r="AW60" s="69" t="str" cm="1">
        <f t="array" ref="AW60">IF(AW$1="","",INDEX(Library!$C$1:$HY$183,ROW(AW60)-2,MATCH(AW$1,Library!$C$1:$HY$1,0)))</f>
        <v/>
      </c>
      <c r="AX60" s="69" t="str" cm="1">
        <f t="array" ref="AX60">IF(AX$1="","",INDEX(Library!$C$1:$HY$183,ROW(AX60)-2,MATCH(AX$1,Library!$C$1:$HY$1,0)))</f>
        <v/>
      </c>
      <c r="AY60" s="69" t="str" cm="1">
        <f t="array" ref="AY60">IF(AY$1="","",INDEX(Library!$C$1:$HY$183,ROW(AY60)-2,MATCH(AY$1,Library!$C$1:$HY$1,0)))</f>
        <v/>
      </c>
      <c r="AZ60" s="69" t="str" cm="1">
        <f t="array" ref="AZ60">IF(AZ$1="","",INDEX(Library!$C$1:$HY$183,ROW(AZ60)-2,MATCH(AZ$1,Library!$C$1:$HY$1,0)))</f>
        <v/>
      </c>
      <c r="BA60" s="69" t="str" cm="1">
        <f t="array" ref="BA60">IF(BA$1="","",INDEX(Library!$C$1:$HY$183,ROW(BA60)-2,MATCH(BA$1,Library!$C$1:$HY$1,0)))</f>
        <v/>
      </c>
      <c r="BB60" s="69" t="str" cm="1">
        <f t="array" ref="BB60">IF(BB$1="","",INDEX(Library!$C$1:$HY$183,ROW(BB60)-2,MATCH(BB$1,Library!$C$1:$HY$1,0)))</f>
        <v/>
      </c>
      <c r="BC60" s="69" t="str" cm="1">
        <f t="array" ref="BC60">IF(BC$1="","",INDEX(Library!$C$1:$HY$183,ROW(BC60)-2,MATCH(BC$1,Library!$C$1:$HY$1,0)))</f>
        <v/>
      </c>
      <c r="BD60" s="69" t="str" cm="1">
        <f t="array" ref="BD60">IF(BD$1="","",INDEX(Library!$C$1:$HY$183,ROW(BD60)-2,MATCH(BD$1,Library!$C$1:$HY$1,0)))</f>
        <v/>
      </c>
      <c r="BE60" s="69" t="str" cm="1">
        <f t="array" ref="BE60">IF(BE$1="","",INDEX(Library!$C$1:$HY$183,ROW(BE60)-2,MATCH(BE$1,Library!$C$1:$HY$1,0)))</f>
        <v/>
      </c>
      <c r="BF60" s="69" t="str" cm="1">
        <f t="array" ref="BF60">IF(BF$1="","",INDEX(Library!$C$1:$HY$183,ROW(BF60)-2,MATCH(BF$1,Library!$C$1:$HY$1,0)))</f>
        <v/>
      </c>
      <c r="BG60" s="69" t="str" cm="1">
        <f t="array" ref="BG60">IF(BG$1="","",INDEX(Library!$C$1:$HY$183,ROW(BG60)-2,MATCH(BG$1,Library!$C$1:$HY$1,0)))</f>
        <v/>
      </c>
      <c r="BH60" s="69" t="str" cm="1">
        <f t="array" ref="BH60">IF(BH$1="","",INDEX(Library!$C$1:$HY$183,ROW(BH60)-2,MATCH(BH$1,Library!$C$1:$HY$1,0)))</f>
        <v/>
      </c>
      <c r="BI60" s="69" t="str" cm="1">
        <f t="array" ref="BI60">IF(BI$1="","",INDEX(Library!$C$1:$HY$183,ROW(BI60)-2,MATCH(BI$1,Library!$C$1:$HY$1,0)))</f>
        <v/>
      </c>
      <c r="BJ60" s="69" cm="1">
        <f t="array" ref="BJ60">IF(BJ$1="","",INDEX(Library!$C$1:$HY$183,ROW(BJ60)-2,MATCH(BJ$1,Library!$C$1:$HY$1,0)))</f>
        <v>0</v>
      </c>
      <c r="BK60" s="69" cm="1">
        <f t="array" ref="BK60">IF(BK$1="","",INDEX(Library!$C$1:$HY$183,ROW(BK60)-2,MATCH(BK$1,Library!$C$1:$HY$1,0)))</f>
        <v>0</v>
      </c>
      <c r="BL60" s="69" cm="1">
        <f t="array" ref="BL60">IF(BL$1="","",INDEX(Library!$C$1:$HY$183,ROW(BL60)-2,MATCH(BL$1,Library!$C$1:$HY$1,0)))</f>
        <v>0</v>
      </c>
      <c r="BM60" s="69" cm="1">
        <f t="array" ref="BM60">IF(BM$1="","",INDEX(Library!$C$1:$HY$183,ROW(BM60)-2,MATCH(BM$1,Library!$C$1:$HY$1,0)))</f>
        <v>0</v>
      </c>
      <c r="BN60" s="69" cm="1">
        <f t="array" ref="BN60">IF(BN$1="","",INDEX(Library!$C$1:$HY$183,ROW(BN60)-2,MATCH(BN$1,Library!$C$1:$HY$1,0)))</f>
        <v>0</v>
      </c>
      <c r="BO60" s="69" cm="1">
        <f t="array" ref="BO60">IF(BO$1="","",INDEX(Library!$C$1:$HY$183,ROW(BO60)-2,MATCH(BO$1,Library!$C$1:$HY$1,0)))</f>
        <v>0</v>
      </c>
      <c r="BP60" s="69" t="str" cm="1">
        <f t="array" ref="BP60">IF(BP$1="","",INDEX(AF!$C$15:$J$196,ROW(BP60)-3,MATCH(BP$1,AF!$C$4:$J$4,0)))</f>
        <v/>
      </c>
      <c r="BQ60" s="69" t="str" cm="1">
        <f t="array" ref="BQ60">IF(BQ$1="","",INDEX(AF!$C$15:$J$196,ROW(BQ60)-3,MATCH(BQ$1,AF!$C$4:$J$4,0)))</f>
        <v/>
      </c>
      <c r="BR60" s="69" t="str" cm="1">
        <f t="array" ref="BR60">IF(BR$1="","",INDEX(AF!$C$15:$J$196,ROW(BR60)-3,MATCH(BR$1,AF!$C$4:$J$4,0)))</f>
        <v/>
      </c>
      <c r="BS60" s="69" t="str" cm="1">
        <f t="array" ref="BS60">IF(BS$1="","",INDEX(AF!$C$15:$J$196,ROW(BS60)-3,MATCH(BS$1,AF!$C$4:$J$4,0)))</f>
        <v/>
      </c>
      <c r="BT60" s="69" t="str" cm="1">
        <f t="array" ref="BT60">IF(BT$1="","",INDEX(AF!$C$15:$J$196,ROW(BT60)-3,MATCH(BT$1,AF!$C$4:$J$4,0)))</f>
        <v/>
      </c>
      <c r="BU60" s="69" t="str" cm="1">
        <f t="array" ref="BU60">IF(BU$1="","",INDEX(AF!$C$15:$J$196,ROW(BU60)-3,MATCH(BU$1,AF!$C$4:$J$4,0)))</f>
        <v/>
      </c>
      <c r="BV60" s="69" t="str" cm="1">
        <f t="array" ref="BV60">IF(BV$1="","",INDEX(AF!$C$15:$J$196,ROW(BV60)-3,MATCH(BV$1,AF!$C$4:$J$4,0)))</f>
        <v/>
      </c>
      <c r="BW60" s="69" t="str" cm="1">
        <f t="array" ref="BW60">IF(BW$1="","",INDEX(AF!$C$15:$J$196,ROW(BW60)-3,MATCH(BW$1,AF!$C$4:$J$4,0)))</f>
        <v/>
      </c>
      <c r="BX60" s="156">
        <v>0</v>
      </c>
    </row>
    <row r="61" spans="1:76" x14ac:dyDescent="0.25">
      <c r="A61" s="148">
        <v>355717</v>
      </c>
      <c r="B61" s="69" t="str" cm="1">
        <f t="array" ref="B61">IF(B$1="","",INDEX(Library!$C$1:$HY$183,ROW(B61)-2,MATCH(B$1,Library!$C$1:$HY$1,0)))</f>
        <v/>
      </c>
      <c r="C61" s="69" t="str" cm="1">
        <f t="array" ref="C61">IF(C$1="","",INDEX(Library!$C$1:$HY$183,ROW(C61)-2,MATCH(C$1,Library!$C$1:$HY$1,0)))</f>
        <v/>
      </c>
      <c r="D61" s="69" t="str" cm="1">
        <f t="array" ref="D61">IF(D$1="","",INDEX(Library!$C$1:$HY$183,ROW(D61)-2,MATCH(D$1,Library!$C$1:$HY$1,0)))</f>
        <v/>
      </c>
      <c r="E61" s="69" t="str" cm="1">
        <f t="array" ref="E61">IF(E$1="","",INDEX(Library!$C$1:$HY$183,ROW(E61)-2,MATCH(E$1,Library!$C$1:$HY$1,0)))</f>
        <v/>
      </c>
      <c r="F61" s="69" t="str" cm="1">
        <f t="array" ref="F61">IF(F$1="","",INDEX(Library!$C$1:$HY$183,ROW(F61)-2,MATCH(F$1,Library!$C$1:$HY$1,0)))</f>
        <v/>
      </c>
      <c r="G61" s="69" t="str" cm="1">
        <f t="array" ref="G61">IF(G$1="","",INDEX(Library!$C$1:$HY$183,ROW(G61)-2,MATCH(G$1,Library!$C$1:$HY$1,0)))</f>
        <v/>
      </c>
      <c r="H61" s="69" t="str" cm="1">
        <f t="array" ref="H61">IF(H$1="","",INDEX(Library!$C$1:$HY$183,ROW(H61)-2,MATCH(H$1,Library!$C$1:$HY$1,0)))</f>
        <v/>
      </c>
      <c r="I61" s="69" t="str" cm="1">
        <f t="array" ref="I61">IF(I$1="","",INDEX(Library!$C$1:$HY$183,ROW(I61)-2,MATCH(I$1,Library!$C$1:$HY$1,0)))</f>
        <v/>
      </c>
      <c r="J61" s="69" t="str" cm="1">
        <f t="array" ref="J61">IF(J$1="","",INDEX(Library!$C$1:$HY$183,ROW(J61)-2,MATCH(J$1,Library!$C$1:$HY$1,0)))</f>
        <v/>
      </c>
      <c r="K61" s="69" t="str" cm="1">
        <f t="array" ref="K61">IF(K$1="","",INDEX(Library!$C$1:$HY$183,ROW(K61)-2,MATCH(K$1,Library!$C$1:$HY$1,0)))</f>
        <v/>
      </c>
      <c r="L61" s="69" t="str" cm="1">
        <f t="array" ref="L61">IF(L$1="","",INDEX(Library!$C$1:$HY$183,ROW(L61)-2,MATCH(L$1,Library!$C$1:$HY$1,0)))</f>
        <v/>
      </c>
      <c r="M61" s="69" t="str" cm="1">
        <f t="array" ref="M61">IF(M$1="","",INDEX(Library!$C$1:$HY$183,ROW(M61)-2,MATCH(M$1,Library!$C$1:$HY$1,0)))</f>
        <v/>
      </c>
      <c r="N61" s="69" t="str" cm="1">
        <f t="array" ref="N61">IF(N$1="","",INDEX(Library!$C$1:$HY$183,ROW(N61)-2,MATCH(N$1,Library!$C$1:$HY$1,0)))</f>
        <v/>
      </c>
      <c r="O61" s="69" t="str" cm="1">
        <f t="array" ref="O61">IF(O$1="","",INDEX(Library!$C$1:$HY$183,ROW(O61)-2,MATCH(O$1,Library!$C$1:$HY$1,0)))</f>
        <v/>
      </c>
      <c r="P61" s="69" t="str" cm="1">
        <f t="array" ref="P61">IF(P$1="","",INDEX(Library!$C$1:$HY$183,ROW(P61)-2,MATCH(P$1,Library!$C$1:$HY$1,0)))</f>
        <v/>
      </c>
      <c r="Q61" s="69" t="str" cm="1">
        <f t="array" ref="Q61">IF(Q$1="","",INDEX(Library!$C$1:$HY$183,ROW(Q61)-2,MATCH(Q$1,Library!$C$1:$HY$1,0)))</f>
        <v/>
      </c>
      <c r="R61" s="69" t="str" cm="1">
        <f t="array" ref="R61">IF(R$1="","",INDEX(Library!$C$1:$HY$183,ROW(R61)-2,MATCH(R$1,Library!$C$1:$HY$1,0)))</f>
        <v/>
      </c>
      <c r="S61" s="69" t="str" cm="1">
        <f t="array" ref="S61">IF(S$1="","",INDEX(Library!$C$1:$HY$183,ROW(S61)-2,MATCH(S$1,Library!$C$1:$HY$1,0)))</f>
        <v/>
      </c>
      <c r="T61" s="69" t="str" cm="1">
        <f t="array" ref="T61">IF(T$1="","",INDEX(Library!$C$1:$HY$183,ROW(T61)-2,MATCH(T$1,Library!$C$1:$HY$1,0)))</f>
        <v/>
      </c>
      <c r="U61" s="69" t="str" cm="1">
        <f t="array" ref="U61">IF(U$1="","",INDEX(Library!$C$1:$HY$183,ROW(U61)-2,MATCH(U$1,Library!$C$1:$HY$1,0)))</f>
        <v/>
      </c>
      <c r="V61" s="69" t="str" cm="1">
        <f t="array" ref="V61">IF(V$1="","",INDEX(Library!$C$1:$HY$183,ROW(V61)-2,MATCH(V$1,Library!$C$1:$HY$1,0)))</f>
        <v/>
      </c>
      <c r="W61" s="69" t="str" cm="1">
        <f t="array" ref="W61">IF(W$1="","",INDEX(Library!$C$1:$HY$183,ROW(W61)-2,MATCH(W$1,Library!$C$1:$HY$1,0)))</f>
        <v/>
      </c>
      <c r="X61" s="69" t="str" cm="1">
        <f t="array" ref="X61">IF(X$1="","",INDEX(Library!$C$1:$HY$183,ROW(X61)-2,MATCH(X$1,Library!$C$1:$HY$1,0)))</f>
        <v/>
      </c>
      <c r="Y61" s="69" t="str" cm="1">
        <f t="array" ref="Y61">IF(Y$1="","",INDEX(Library!$C$1:$HY$183,ROW(Y61)-2,MATCH(Y$1,Library!$C$1:$HY$1,0)))</f>
        <v/>
      </c>
      <c r="Z61" s="69" t="str" cm="1">
        <f t="array" ref="Z61">IF(Z$1="","",INDEX(Library!$C$1:$HY$183,ROW(Z61)-2,MATCH(Z$1,Library!$C$1:$HY$1,0)))</f>
        <v/>
      </c>
      <c r="AA61" s="69" t="str" cm="1">
        <f t="array" ref="AA61">IF(AA$1="","",INDEX(Library!$C$1:$HY$183,ROW(AA61)-2,MATCH(AA$1,Library!$C$1:$HY$1,0)))</f>
        <v/>
      </c>
      <c r="AB61" s="69" t="str" cm="1">
        <f t="array" ref="AB61">IF(AB$1="","",INDEX(Library!$C$1:$HY$183,ROW(AB61)-2,MATCH(AB$1,Library!$C$1:$HY$1,0)))</f>
        <v/>
      </c>
      <c r="AC61" s="69" t="str" cm="1">
        <f t="array" ref="AC61">IF(AC$1="","",INDEX(Library!$C$1:$HY$183,ROW(AC61)-2,MATCH(AC$1,Library!$C$1:$HY$1,0)))</f>
        <v/>
      </c>
      <c r="AD61" s="69" t="str" cm="1">
        <f t="array" ref="AD61">IF(AD$1="","",INDEX(Library!$C$1:$HY$183,ROW(AD61)-2,MATCH(AD$1,Library!$C$1:$HY$1,0)))</f>
        <v/>
      </c>
      <c r="AE61" s="69" t="str" cm="1">
        <f t="array" ref="AE61">IF(AE$1="","",INDEX(Library!$C$1:$HY$183,ROW(AE61)-2,MATCH(AE$1,Library!$C$1:$HY$1,0)))</f>
        <v/>
      </c>
      <c r="AF61" s="69" t="str" cm="1">
        <f t="array" ref="AF61">IF(AF$1="","",INDEX(Library!$C$1:$HY$183,ROW(AF61)-2,MATCH(AF$1,Library!$C$1:$HY$1,0)))</f>
        <v/>
      </c>
      <c r="AG61" s="69" t="str" cm="1">
        <f t="array" ref="AG61">IF(AG$1="","",INDEX(Library!$C$1:$HY$183,ROW(AG61)-2,MATCH(AG$1,Library!$C$1:$HY$1,0)))</f>
        <v/>
      </c>
      <c r="AH61" s="69" t="str" cm="1">
        <f t="array" ref="AH61">IF(AH$1="","",INDEX(Library!$C$1:$HY$183,ROW(AH61)-2,MATCH(AH$1,Library!$C$1:$HY$1,0)))</f>
        <v/>
      </c>
      <c r="AI61" s="69" t="str" cm="1">
        <f t="array" ref="AI61">IF(AI$1="","",INDEX(Library!$C$1:$HY$183,ROW(AI61)-2,MATCH(AI$1,Library!$C$1:$HY$1,0)))</f>
        <v/>
      </c>
      <c r="AJ61" s="69" t="str" cm="1">
        <f t="array" ref="AJ61">IF(AJ$1="","",INDEX(Library!$C$1:$HY$183,ROW(AJ61)-2,MATCH(AJ$1,Library!$C$1:$HY$1,0)))</f>
        <v/>
      </c>
      <c r="AK61" s="69" t="str" cm="1">
        <f t="array" ref="AK61">IF(AK$1="","",INDEX(Library!$C$1:$HY$183,ROW(AK61)-2,MATCH(AK$1,Library!$C$1:$HY$1,0)))</f>
        <v/>
      </c>
      <c r="AL61" s="69" t="str" cm="1">
        <f t="array" ref="AL61">IF(AL$1="","",INDEX(Library!$C$1:$HY$183,ROW(AL61)-2,MATCH(AL$1,Library!$C$1:$HY$1,0)))</f>
        <v/>
      </c>
      <c r="AM61" s="69" t="str" cm="1">
        <f t="array" ref="AM61">IF(AM$1="","",INDEX(Library!$C$1:$HY$183,ROW(AM61)-2,MATCH(AM$1,Library!$C$1:$HY$1,0)))</f>
        <v/>
      </c>
      <c r="AN61" s="69" t="str" cm="1">
        <f t="array" ref="AN61">IF(AN$1="","",INDEX(Library!$C$1:$HY$183,ROW(AN61)-2,MATCH(AN$1,Library!$C$1:$HY$1,0)))</f>
        <v/>
      </c>
      <c r="AO61" s="69" t="str" cm="1">
        <f t="array" ref="AO61">IF(AO$1="","",INDEX(Library!$C$1:$HY$183,ROW(AO61)-2,MATCH(AO$1,Library!$C$1:$HY$1,0)))</f>
        <v/>
      </c>
      <c r="AP61" s="69" t="str" cm="1">
        <f t="array" ref="AP61">IF(AP$1="","",INDEX(Library!$C$1:$HY$183,ROW(AP61)-2,MATCH(AP$1,Library!$C$1:$HY$1,0)))</f>
        <v/>
      </c>
      <c r="AQ61" s="69" t="str" cm="1">
        <f t="array" ref="AQ61">IF(AQ$1="","",INDEX(Library!$C$1:$HY$183,ROW(AQ61)-2,MATCH(AQ$1,Library!$C$1:$HY$1,0)))</f>
        <v/>
      </c>
      <c r="AR61" s="69" t="str" cm="1">
        <f t="array" ref="AR61">IF(AR$1="","",INDEX(Library!$C$1:$HY$183,ROW(AR61)-2,MATCH(AR$1,Library!$C$1:$HY$1,0)))</f>
        <v/>
      </c>
      <c r="AS61" s="69" t="str" cm="1">
        <f t="array" ref="AS61">IF(AS$1="","",INDEX(Library!$C$1:$HY$183,ROW(AS61)-2,MATCH(AS$1,Library!$C$1:$HY$1,0)))</f>
        <v/>
      </c>
      <c r="AT61" s="69" t="str" cm="1">
        <f t="array" ref="AT61">IF(AT$1="","",INDEX(Library!$C$1:$HY$183,ROW(AT61)-2,MATCH(AT$1,Library!$C$1:$HY$1,0)))</f>
        <v/>
      </c>
      <c r="AU61" s="69" t="str" cm="1">
        <f t="array" ref="AU61">IF(AU$1="","",INDEX(Library!$C$1:$HY$183,ROW(AU61)-2,MATCH(AU$1,Library!$C$1:$HY$1,0)))</f>
        <v/>
      </c>
      <c r="AV61" s="69" t="str" cm="1">
        <f t="array" ref="AV61">IF(AV$1="","",INDEX(Library!$C$1:$HY$183,ROW(AV61)-2,MATCH(AV$1,Library!$C$1:$HY$1,0)))</f>
        <v/>
      </c>
      <c r="AW61" s="69" t="str" cm="1">
        <f t="array" ref="AW61">IF(AW$1="","",INDEX(Library!$C$1:$HY$183,ROW(AW61)-2,MATCH(AW$1,Library!$C$1:$HY$1,0)))</f>
        <v/>
      </c>
      <c r="AX61" s="69" t="str" cm="1">
        <f t="array" ref="AX61">IF(AX$1="","",INDEX(Library!$C$1:$HY$183,ROW(AX61)-2,MATCH(AX$1,Library!$C$1:$HY$1,0)))</f>
        <v/>
      </c>
      <c r="AY61" s="69" t="str" cm="1">
        <f t="array" ref="AY61">IF(AY$1="","",INDEX(Library!$C$1:$HY$183,ROW(AY61)-2,MATCH(AY$1,Library!$C$1:$HY$1,0)))</f>
        <v/>
      </c>
      <c r="AZ61" s="69" t="str" cm="1">
        <f t="array" ref="AZ61">IF(AZ$1="","",INDEX(Library!$C$1:$HY$183,ROW(AZ61)-2,MATCH(AZ$1,Library!$C$1:$HY$1,0)))</f>
        <v/>
      </c>
      <c r="BA61" s="69" t="str" cm="1">
        <f t="array" ref="BA61">IF(BA$1="","",INDEX(Library!$C$1:$HY$183,ROW(BA61)-2,MATCH(BA$1,Library!$C$1:$HY$1,0)))</f>
        <v/>
      </c>
      <c r="BB61" s="69" t="str" cm="1">
        <f t="array" ref="BB61">IF(BB$1="","",INDEX(Library!$C$1:$HY$183,ROW(BB61)-2,MATCH(BB$1,Library!$C$1:$HY$1,0)))</f>
        <v/>
      </c>
      <c r="BC61" s="69" t="str" cm="1">
        <f t="array" ref="BC61">IF(BC$1="","",INDEX(Library!$C$1:$HY$183,ROW(BC61)-2,MATCH(BC$1,Library!$C$1:$HY$1,0)))</f>
        <v/>
      </c>
      <c r="BD61" s="69" t="str" cm="1">
        <f t="array" ref="BD61">IF(BD$1="","",INDEX(Library!$C$1:$HY$183,ROW(BD61)-2,MATCH(BD$1,Library!$C$1:$HY$1,0)))</f>
        <v/>
      </c>
      <c r="BE61" s="69" t="str" cm="1">
        <f t="array" ref="BE61">IF(BE$1="","",INDEX(Library!$C$1:$HY$183,ROW(BE61)-2,MATCH(BE$1,Library!$C$1:$HY$1,0)))</f>
        <v/>
      </c>
      <c r="BF61" s="69" t="str" cm="1">
        <f t="array" ref="BF61">IF(BF$1="","",INDEX(Library!$C$1:$HY$183,ROW(BF61)-2,MATCH(BF$1,Library!$C$1:$HY$1,0)))</f>
        <v/>
      </c>
      <c r="BG61" s="69" t="str" cm="1">
        <f t="array" ref="BG61">IF(BG$1="","",INDEX(Library!$C$1:$HY$183,ROW(BG61)-2,MATCH(BG$1,Library!$C$1:$HY$1,0)))</f>
        <v/>
      </c>
      <c r="BH61" s="69" t="str" cm="1">
        <f t="array" ref="BH61">IF(BH$1="","",INDEX(Library!$C$1:$HY$183,ROW(BH61)-2,MATCH(BH$1,Library!$C$1:$HY$1,0)))</f>
        <v/>
      </c>
      <c r="BI61" s="69" t="str" cm="1">
        <f t="array" ref="BI61">IF(BI$1="","",INDEX(Library!$C$1:$HY$183,ROW(BI61)-2,MATCH(BI$1,Library!$C$1:$HY$1,0)))</f>
        <v/>
      </c>
      <c r="BJ61" s="69" cm="1">
        <f t="array" ref="BJ61">IF(BJ$1="","",INDEX(Library!$C$1:$HY$183,ROW(BJ61)-2,MATCH(BJ$1,Library!$C$1:$HY$1,0)))</f>
        <v>0</v>
      </c>
      <c r="BK61" s="69" cm="1">
        <f t="array" ref="BK61">IF(BK$1="","",INDEX(Library!$C$1:$HY$183,ROW(BK61)-2,MATCH(BK$1,Library!$C$1:$HY$1,0)))</f>
        <v>0</v>
      </c>
      <c r="BL61" s="69" cm="1">
        <f t="array" ref="BL61">IF(BL$1="","",INDEX(Library!$C$1:$HY$183,ROW(BL61)-2,MATCH(BL$1,Library!$C$1:$HY$1,0)))</f>
        <v>0</v>
      </c>
      <c r="BM61" s="69" cm="1">
        <f t="array" ref="BM61">IF(BM$1="","",INDEX(Library!$C$1:$HY$183,ROW(BM61)-2,MATCH(BM$1,Library!$C$1:$HY$1,0)))</f>
        <v>0</v>
      </c>
      <c r="BN61" s="69" cm="1">
        <f t="array" ref="BN61">IF(BN$1="","",INDEX(Library!$C$1:$HY$183,ROW(BN61)-2,MATCH(BN$1,Library!$C$1:$HY$1,0)))</f>
        <v>0</v>
      </c>
      <c r="BO61" s="69" cm="1">
        <f t="array" ref="BO61">IF(BO$1="","",INDEX(Library!$C$1:$HY$183,ROW(BO61)-2,MATCH(BO$1,Library!$C$1:$HY$1,0)))</f>
        <v>0</v>
      </c>
      <c r="BP61" s="69" t="str" cm="1">
        <f t="array" ref="BP61">IF(BP$1="","",INDEX(AF!$C$15:$J$196,ROW(BP61)-3,MATCH(BP$1,AF!$C$4:$J$4,0)))</f>
        <v/>
      </c>
      <c r="BQ61" s="69" t="str" cm="1">
        <f t="array" ref="BQ61">IF(BQ$1="","",INDEX(AF!$C$15:$J$196,ROW(BQ61)-3,MATCH(BQ$1,AF!$C$4:$J$4,0)))</f>
        <v/>
      </c>
      <c r="BR61" s="69" t="str" cm="1">
        <f t="array" ref="BR61">IF(BR$1="","",INDEX(AF!$C$15:$J$196,ROW(BR61)-3,MATCH(BR$1,AF!$C$4:$J$4,0)))</f>
        <v/>
      </c>
      <c r="BS61" s="69" t="str" cm="1">
        <f t="array" ref="BS61">IF(BS$1="","",INDEX(AF!$C$15:$J$196,ROW(BS61)-3,MATCH(BS$1,AF!$C$4:$J$4,0)))</f>
        <v/>
      </c>
      <c r="BT61" s="69" t="str" cm="1">
        <f t="array" ref="BT61">IF(BT$1="","",INDEX(AF!$C$15:$J$196,ROW(BT61)-3,MATCH(BT$1,AF!$C$4:$J$4,0)))</f>
        <v/>
      </c>
      <c r="BU61" s="69" t="str" cm="1">
        <f t="array" ref="BU61">IF(BU$1="","",INDEX(AF!$C$15:$J$196,ROW(BU61)-3,MATCH(BU$1,AF!$C$4:$J$4,0)))</f>
        <v/>
      </c>
      <c r="BV61" s="69" t="str" cm="1">
        <f t="array" ref="BV61">IF(BV$1="","",INDEX(AF!$C$15:$J$196,ROW(BV61)-3,MATCH(BV$1,AF!$C$4:$J$4,0)))</f>
        <v/>
      </c>
      <c r="BW61" s="69" t="str" cm="1">
        <f t="array" ref="BW61">IF(BW$1="","",INDEX(AF!$C$15:$J$196,ROW(BW61)-3,MATCH(BW$1,AF!$C$4:$J$4,0)))</f>
        <v/>
      </c>
      <c r="BX61" s="156">
        <v>0</v>
      </c>
    </row>
    <row r="62" spans="1:76" x14ac:dyDescent="0.25">
      <c r="A62" s="148">
        <v>355727</v>
      </c>
      <c r="B62" s="69" t="str" cm="1">
        <f t="array" ref="B62">IF(B$1="","",INDEX(Library!$C$1:$HY$183,ROW(B62)-2,MATCH(B$1,Library!$C$1:$HY$1,0)))</f>
        <v/>
      </c>
      <c r="C62" s="69" t="str" cm="1">
        <f t="array" ref="C62">IF(C$1="","",INDEX(Library!$C$1:$HY$183,ROW(C62)-2,MATCH(C$1,Library!$C$1:$HY$1,0)))</f>
        <v/>
      </c>
      <c r="D62" s="69" t="str" cm="1">
        <f t="array" ref="D62">IF(D$1="","",INDEX(Library!$C$1:$HY$183,ROW(D62)-2,MATCH(D$1,Library!$C$1:$HY$1,0)))</f>
        <v/>
      </c>
      <c r="E62" s="69" t="str" cm="1">
        <f t="array" ref="E62">IF(E$1="","",INDEX(Library!$C$1:$HY$183,ROW(E62)-2,MATCH(E$1,Library!$C$1:$HY$1,0)))</f>
        <v/>
      </c>
      <c r="F62" s="69" t="str" cm="1">
        <f t="array" ref="F62">IF(F$1="","",INDEX(Library!$C$1:$HY$183,ROW(F62)-2,MATCH(F$1,Library!$C$1:$HY$1,0)))</f>
        <v/>
      </c>
      <c r="G62" s="69" t="str" cm="1">
        <f t="array" ref="G62">IF(G$1="","",INDEX(Library!$C$1:$HY$183,ROW(G62)-2,MATCH(G$1,Library!$C$1:$HY$1,0)))</f>
        <v/>
      </c>
      <c r="H62" s="69" t="str" cm="1">
        <f t="array" ref="H62">IF(H$1="","",INDEX(Library!$C$1:$HY$183,ROW(H62)-2,MATCH(H$1,Library!$C$1:$HY$1,0)))</f>
        <v/>
      </c>
      <c r="I62" s="69" t="str" cm="1">
        <f t="array" ref="I62">IF(I$1="","",INDEX(Library!$C$1:$HY$183,ROW(I62)-2,MATCH(I$1,Library!$C$1:$HY$1,0)))</f>
        <v/>
      </c>
      <c r="J62" s="69" t="str" cm="1">
        <f t="array" ref="J62">IF(J$1="","",INDEX(Library!$C$1:$HY$183,ROW(J62)-2,MATCH(J$1,Library!$C$1:$HY$1,0)))</f>
        <v/>
      </c>
      <c r="K62" s="69" t="str" cm="1">
        <f t="array" ref="K62">IF(K$1="","",INDEX(Library!$C$1:$HY$183,ROW(K62)-2,MATCH(K$1,Library!$C$1:$HY$1,0)))</f>
        <v/>
      </c>
      <c r="L62" s="69" t="str" cm="1">
        <f t="array" ref="L62">IF(L$1="","",INDEX(Library!$C$1:$HY$183,ROW(L62)-2,MATCH(L$1,Library!$C$1:$HY$1,0)))</f>
        <v/>
      </c>
      <c r="M62" s="69" t="str" cm="1">
        <f t="array" ref="M62">IF(M$1="","",INDEX(Library!$C$1:$HY$183,ROW(M62)-2,MATCH(M$1,Library!$C$1:$HY$1,0)))</f>
        <v/>
      </c>
      <c r="N62" s="69" t="str" cm="1">
        <f t="array" ref="N62">IF(N$1="","",INDEX(Library!$C$1:$HY$183,ROW(N62)-2,MATCH(N$1,Library!$C$1:$HY$1,0)))</f>
        <v/>
      </c>
      <c r="O62" s="69" t="str" cm="1">
        <f t="array" ref="O62">IF(O$1="","",INDEX(Library!$C$1:$HY$183,ROW(O62)-2,MATCH(O$1,Library!$C$1:$HY$1,0)))</f>
        <v/>
      </c>
      <c r="P62" s="69" t="str" cm="1">
        <f t="array" ref="P62">IF(P$1="","",INDEX(Library!$C$1:$HY$183,ROW(P62)-2,MATCH(P$1,Library!$C$1:$HY$1,0)))</f>
        <v/>
      </c>
      <c r="Q62" s="69" t="str" cm="1">
        <f t="array" ref="Q62">IF(Q$1="","",INDEX(Library!$C$1:$HY$183,ROW(Q62)-2,MATCH(Q$1,Library!$C$1:$HY$1,0)))</f>
        <v/>
      </c>
      <c r="R62" s="69" t="str" cm="1">
        <f t="array" ref="R62">IF(R$1="","",INDEX(Library!$C$1:$HY$183,ROW(R62)-2,MATCH(R$1,Library!$C$1:$HY$1,0)))</f>
        <v/>
      </c>
      <c r="S62" s="69" t="str" cm="1">
        <f t="array" ref="S62">IF(S$1="","",INDEX(Library!$C$1:$HY$183,ROW(S62)-2,MATCH(S$1,Library!$C$1:$HY$1,0)))</f>
        <v/>
      </c>
      <c r="T62" s="69" t="str" cm="1">
        <f t="array" ref="T62">IF(T$1="","",INDEX(Library!$C$1:$HY$183,ROW(T62)-2,MATCH(T$1,Library!$C$1:$HY$1,0)))</f>
        <v/>
      </c>
      <c r="U62" s="69" t="str" cm="1">
        <f t="array" ref="U62">IF(U$1="","",INDEX(Library!$C$1:$HY$183,ROW(U62)-2,MATCH(U$1,Library!$C$1:$HY$1,0)))</f>
        <v/>
      </c>
      <c r="V62" s="69" t="str" cm="1">
        <f t="array" ref="V62">IF(V$1="","",INDEX(Library!$C$1:$HY$183,ROW(V62)-2,MATCH(V$1,Library!$C$1:$HY$1,0)))</f>
        <v/>
      </c>
      <c r="W62" s="69" t="str" cm="1">
        <f t="array" ref="W62">IF(W$1="","",INDEX(Library!$C$1:$HY$183,ROW(W62)-2,MATCH(W$1,Library!$C$1:$HY$1,0)))</f>
        <v/>
      </c>
      <c r="X62" s="69" t="str" cm="1">
        <f t="array" ref="X62">IF(X$1="","",INDEX(Library!$C$1:$HY$183,ROW(X62)-2,MATCH(X$1,Library!$C$1:$HY$1,0)))</f>
        <v/>
      </c>
      <c r="Y62" s="69" t="str" cm="1">
        <f t="array" ref="Y62">IF(Y$1="","",INDEX(Library!$C$1:$HY$183,ROW(Y62)-2,MATCH(Y$1,Library!$C$1:$HY$1,0)))</f>
        <v/>
      </c>
      <c r="Z62" s="69" t="str" cm="1">
        <f t="array" ref="Z62">IF(Z$1="","",INDEX(Library!$C$1:$HY$183,ROW(Z62)-2,MATCH(Z$1,Library!$C$1:$HY$1,0)))</f>
        <v/>
      </c>
      <c r="AA62" s="69" t="str" cm="1">
        <f t="array" ref="AA62">IF(AA$1="","",INDEX(Library!$C$1:$HY$183,ROW(AA62)-2,MATCH(AA$1,Library!$C$1:$HY$1,0)))</f>
        <v/>
      </c>
      <c r="AB62" s="69" t="str" cm="1">
        <f t="array" ref="AB62">IF(AB$1="","",INDEX(Library!$C$1:$HY$183,ROW(AB62)-2,MATCH(AB$1,Library!$C$1:$HY$1,0)))</f>
        <v/>
      </c>
      <c r="AC62" s="69" t="str" cm="1">
        <f t="array" ref="AC62">IF(AC$1="","",INDEX(Library!$C$1:$HY$183,ROW(AC62)-2,MATCH(AC$1,Library!$C$1:$HY$1,0)))</f>
        <v/>
      </c>
      <c r="AD62" s="69" t="str" cm="1">
        <f t="array" ref="AD62">IF(AD$1="","",INDEX(Library!$C$1:$HY$183,ROW(AD62)-2,MATCH(AD$1,Library!$C$1:$HY$1,0)))</f>
        <v/>
      </c>
      <c r="AE62" s="69" t="str" cm="1">
        <f t="array" ref="AE62">IF(AE$1="","",INDEX(Library!$C$1:$HY$183,ROW(AE62)-2,MATCH(AE$1,Library!$C$1:$HY$1,0)))</f>
        <v/>
      </c>
      <c r="AF62" s="69" t="str" cm="1">
        <f t="array" ref="AF62">IF(AF$1="","",INDEX(Library!$C$1:$HY$183,ROW(AF62)-2,MATCH(AF$1,Library!$C$1:$HY$1,0)))</f>
        <v/>
      </c>
      <c r="AG62" s="69" t="str" cm="1">
        <f t="array" ref="AG62">IF(AG$1="","",INDEX(Library!$C$1:$HY$183,ROW(AG62)-2,MATCH(AG$1,Library!$C$1:$HY$1,0)))</f>
        <v/>
      </c>
      <c r="AH62" s="69" t="str" cm="1">
        <f t="array" ref="AH62">IF(AH$1="","",INDEX(Library!$C$1:$HY$183,ROW(AH62)-2,MATCH(AH$1,Library!$C$1:$HY$1,0)))</f>
        <v/>
      </c>
      <c r="AI62" s="69" t="str" cm="1">
        <f t="array" ref="AI62">IF(AI$1="","",INDEX(Library!$C$1:$HY$183,ROW(AI62)-2,MATCH(AI$1,Library!$C$1:$HY$1,0)))</f>
        <v/>
      </c>
      <c r="AJ62" s="69" t="str" cm="1">
        <f t="array" ref="AJ62">IF(AJ$1="","",INDEX(Library!$C$1:$HY$183,ROW(AJ62)-2,MATCH(AJ$1,Library!$C$1:$HY$1,0)))</f>
        <v/>
      </c>
      <c r="AK62" s="69" t="str" cm="1">
        <f t="array" ref="AK62">IF(AK$1="","",INDEX(Library!$C$1:$HY$183,ROW(AK62)-2,MATCH(AK$1,Library!$C$1:$HY$1,0)))</f>
        <v/>
      </c>
      <c r="AL62" s="69" t="str" cm="1">
        <f t="array" ref="AL62">IF(AL$1="","",INDEX(Library!$C$1:$HY$183,ROW(AL62)-2,MATCH(AL$1,Library!$C$1:$HY$1,0)))</f>
        <v/>
      </c>
      <c r="AM62" s="69" t="str" cm="1">
        <f t="array" ref="AM62">IF(AM$1="","",INDEX(Library!$C$1:$HY$183,ROW(AM62)-2,MATCH(AM$1,Library!$C$1:$HY$1,0)))</f>
        <v/>
      </c>
      <c r="AN62" s="69" t="str" cm="1">
        <f t="array" ref="AN62">IF(AN$1="","",INDEX(Library!$C$1:$HY$183,ROW(AN62)-2,MATCH(AN$1,Library!$C$1:$HY$1,0)))</f>
        <v/>
      </c>
      <c r="AO62" s="69" t="str" cm="1">
        <f t="array" ref="AO62">IF(AO$1="","",INDEX(Library!$C$1:$HY$183,ROW(AO62)-2,MATCH(AO$1,Library!$C$1:$HY$1,0)))</f>
        <v/>
      </c>
      <c r="AP62" s="69" t="str" cm="1">
        <f t="array" ref="AP62">IF(AP$1="","",INDEX(Library!$C$1:$HY$183,ROW(AP62)-2,MATCH(AP$1,Library!$C$1:$HY$1,0)))</f>
        <v/>
      </c>
      <c r="AQ62" s="69" t="str" cm="1">
        <f t="array" ref="AQ62">IF(AQ$1="","",INDEX(Library!$C$1:$HY$183,ROW(AQ62)-2,MATCH(AQ$1,Library!$C$1:$HY$1,0)))</f>
        <v/>
      </c>
      <c r="AR62" s="69" t="str" cm="1">
        <f t="array" ref="AR62">IF(AR$1="","",INDEX(Library!$C$1:$HY$183,ROW(AR62)-2,MATCH(AR$1,Library!$C$1:$HY$1,0)))</f>
        <v/>
      </c>
      <c r="AS62" s="69" t="str" cm="1">
        <f t="array" ref="AS62">IF(AS$1="","",INDEX(Library!$C$1:$HY$183,ROW(AS62)-2,MATCH(AS$1,Library!$C$1:$HY$1,0)))</f>
        <v/>
      </c>
      <c r="AT62" s="69" t="str" cm="1">
        <f t="array" ref="AT62">IF(AT$1="","",INDEX(Library!$C$1:$HY$183,ROW(AT62)-2,MATCH(AT$1,Library!$C$1:$HY$1,0)))</f>
        <v/>
      </c>
      <c r="AU62" s="69" t="str" cm="1">
        <f t="array" ref="AU62">IF(AU$1="","",INDEX(Library!$C$1:$HY$183,ROW(AU62)-2,MATCH(AU$1,Library!$C$1:$HY$1,0)))</f>
        <v/>
      </c>
      <c r="AV62" s="69" t="str" cm="1">
        <f t="array" ref="AV62">IF(AV$1="","",INDEX(Library!$C$1:$HY$183,ROW(AV62)-2,MATCH(AV$1,Library!$C$1:$HY$1,0)))</f>
        <v/>
      </c>
      <c r="AW62" s="69" t="str" cm="1">
        <f t="array" ref="AW62">IF(AW$1="","",INDEX(Library!$C$1:$HY$183,ROW(AW62)-2,MATCH(AW$1,Library!$C$1:$HY$1,0)))</f>
        <v/>
      </c>
      <c r="AX62" s="69" t="str" cm="1">
        <f t="array" ref="AX62">IF(AX$1="","",INDEX(Library!$C$1:$HY$183,ROW(AX62)-2,MATCH(AX$1,Library!$C$1:$HY$1,0)))</f>
        <v/>
      </c>
      <c r="AY62" s="69" t="str" cm="1">
        <f t="array" ref="AY62">IF(AY$1="","",INDEX(Library!$C$1:$HY$183,ROW(AY62)-2,MATCH(AY$1,Library!$C$1:$HY$1,0)))</f>
        <v/>
      </c>
      <c r="AZ62" s="69" t="str" cm="1">
        <f t="array" ref="AZ62">IF(AZ$1="","",INDEX(Library!$C$1:$HY$183,ROW(AZ62)-2,MATCH(AZ$1,Library!$C$1:$HY$1,0)))</f>
        <v/>
      </c>
      <c r="BA62" s="69" t="str" cm="1">
        <f t="array" ref="BA62">IF(BA$1="","",INDEX(Library!$C$1:$HY$183,ROW(BA62)-2,MATCH(BA$1,Library!$C$1:$HY$1,0)))</f>
        <v/>
      </c>
      <c r="BB62" s="69" t="str" cm="1">
        <f t="array" ref="BB62">IF(BB$1="","",INDEX(Library!$C$1:$HY$183,ROW(BB62)-2,MATCH(BB$1,Library!$C$1:$HY$1,0)))</f>
        <v/>
      </c>
      <c r="BC62" s="69" t="str" cm="1">
        <f t="array" ref="BC62">IF(BC$1="","",INDEX(Library!$C$1:$HY$183,ROW(BC62)-2,MATCH(BC$1,Library!$C$1:$HY$1,0)))</f>
        <v/>
      </c>
      <c r="BD62" s="69" t="str" cm="1">
        <f t="array" ref="BD62">IF(BD$1="","",INDEX(Library!$C$1:$HY$183,ROW(BD62)-2,MATCH(BD$1,Library!$C$1:$HY$1,0)))</f>
        <v/>
      </c>
      <c r="BE62" s="69" t="str" cm="1">
        <f t="array" ref="BE62">IF(BE$1="","",INDEX(Library!$C$1:$HY$183,ROW(BE62)-2,MATCH(BE$1,Library!$C$1:$HY$1,0)))</f>
        <v/>
      </c>
      <c r="BF62" s="69" t="str" cm="1">
        <f t="array" ref="BF62">IF(BF$1="","",INDEX(Library!$C$1:$HY$183,ROW(BF62)-2,MATCH(BF$1,Library!$C$1:$HY$1,0)))</f>
        <v/>
      </c>
      <c r="BG62" s="69" t="str" cm="1">
        <f t="array" ref="BG62">IF(BG$1="","",INDEX(Library!$C$1:$HY$183,ROW(BG62)-2,MATCH(BG$1,Library!$C$1:$HY$1,0)))</f>
        <v/>
      </c>
      <c r="BH62" s="69" t="str" cm="1">
        <f t="array" ref="BH62">IF(BH$1="","",INDEX(Library!$C$1:$HY$183,ROW(BH62)-2,MATCH(BH$1,Library!$C$1:$HY$1,0)))</f>
        <v/>
      </c>
      <c r="BI62" s="69" t="str" cm="1">
        <f t="array" ref="BI62">IF(BI$1="","",INDEX(Library!$C$1:$HY$183,ROW(BI62)-2,MATCH(BI$1,Library!$C$1:$HY$1,0)))</f>
        <v/>
      </c>
      <c r="BJ62" s="69" cm="1">
        <f t="array" ref="BJ62">IF(BJ$1="","",INDEX(Library!$C$1:$HY$183,ROW(BJ62)-2,MATCH(BJ$1,Library!$C$1:$HY$1,0)))</f>
        <v>0</v>
      </c>
      <c r="BK62" s="69" cm="1">
        <f t="array" ref="BK62">IF(BK$1="","",INDEX(Library!$C$1:$HY$183,ROW(BK62)-2,MATCH(BK$1,Library!$C$1:$HY$1,0)))</f>
        <v>0</v>
      </c>
      <c r="BL62" s="69" cm="1">
        <f t="array" ref="BL62">IF(BL$1="","",INDEX(Library!$C$1:$HY$183,ROW(BL62)-2,MATCH(BL$1,Library!$C$1:$HY$1,0)))</f>
        <v>0</v>
      </c>
      <c r="BM62" s="69" cm="1">
        <f t="array" ref="BM62">IF(BM$1="","",INDEX(Library!$C$1:$HY$183,ROW(BM62)-2,MATCH(BM$1,Library!$C$1:$HY$1,0)))</f>
        <v>0</v>
      </c>
      <c r="BN62" s="69" cm="1">
        <f t="array" ref="BN62">IF(BN$1="","",INDEX(Library!$C$1:$HY$183,ROW(BN62)-2,MATCH(BN$1,Library!$C$1:$HY$1,0)))</f>
        <v>0</v>
      </c>
      <c r="BO62" s="69" cm="1">
        <f t="array" ref="BO62">IF(BO$1="","",INDEX(Library!$C$1:$HY$183,ROW(BO62)-2,MATCH(BO$1,Library!$C$1:$HY$1,0)))</f>
        <v>0</v>
      </c>
      <c r="BP62" s="69" t="str" cm="1">
        <f t="array" ref="BP62">IF(BP$1="","",INDEX(AF!$C$15:$J$196,ROW(BP62)-3,MATCH(BP$1,AF!$C$4:$J$4,0)))</f>
        <v/>
      </c>
      <c r="BQ62" s="69" t="str" cm="1">
        <f t="array" ref="BQ62">IF(BQ$1="","",INDEX(AF!$C$15:$J$196,ROW(BQ62)-3,MATCH(BQ$1,AF!$C$4:$J$4,0)))</f>
        <v/>
      </c>
      <c r="BR62" s="69" t="str" cm="1">
        <f t="array" ref="BR62">IF(BR$1="","",INDEX(AF!$C$15:$J$196,ROW(BR62)-3,MATCH(BR$1,AF!$C$4:$J$4,0)))</f>
        <v/>
      </c>
      <c r="BS62" s="69" t="str" cm="1">
        <f t="array" ref="BS62">IF(BS$1="","",INDEX(AF!$C$15:$J$196,ROW(BS62)-3,MATCH(BS$1,AF!$C$4:$J$4,0)))</f>
        <v/>
      </c>
      <c r="BT62" s="69" t="str" cm="1">
        <f t="array" ref="BT62">IF(BT$1="","",INDEX(AF!$C$15:$J$196,ROW(BT62)-3,MATCH(BT$1,AF!$C$4:$J$4,0)))</f>
        <v/>
      </c>
      <c r="BU62" s="69" t="str" cm="1">
        <f t="array" ref="BU62">IF(BU$1="","",INDEX(AF!$C$15:$J$196,ROW(BU62)-3,MATCH(BU$1,AF!$C$4:$J$4,0)))</f>
        <v/>
      </c>
      <c r="BV62" s="69" t="str" cm="1">
        <f t="array" ref="BV62">IF(BV$1="","",INDEX(AF!$C$15:$J$196,ROW(BV62)-3,MATCH(BV$1,AF!$C$4:$J$4,0)))</f>
        <v/>
      </c>
      <c r="BW62" s="69" t="str" cm="1">
        <f t="array" ref="BW62">IF(BW$1="","",INDEX(AF!$C$15:$J$196,ROW(BW62)-3,MATCH(BW$1,AF!$C$4:$J$4,0)))</f>
        <v/>
      </c>
      <c r="BX62" s="156">
        <v>0</v>
      </c>
    </row>
    <row r="63" spans="1:76" x14ac:dyDescent="0.25">
      <c r="A63" s="148">
        <v>355738</v>
      </c>
      <c r="B63" s="69" t="str" cm="1">
        <f t="array" ref="B63">IF(B$1="","",INDEX(Library!$C$1:$HY$183,ROW(B63)-2,MATCH(B$1,Library!$C$1:$HY$1,0)))</f>
        <v/>
      </c>
      <c r="C63" s="69" t="str" cm="1">
        <f t="array" ref="C63">IF(C$1="","",INDEX(Library!$C$1:$HY$183,ROW(C63)-2,MATCH(C$1,Library!$C$1:$HY$1,0)))</f>
        <v/>
      </c>
      <c r="D63" s="69" t="str" cm="1">
        <f t="array" ref="D63">IF(D$1="","",INDEX(Library!$C$1:$HY$183,ROW(D63)-2,MATCH(D$1,Library!$C$1:$HY$1,0)))</f>
        <v/>
      </c>
      <c r="E63" s="69" t="str" cm="1">
        <f t="array" ref="E63">IF(E$1="","",INDEX(Library!$C$1:$HY$183,ROW(E63)-2,MATCH(E$1,Library!$C$1:$HY$1,0)))</f>
        <v/>
      </c>
      <c r="F63" s="69" t="str" cm="1">
        <f t="array" ref="F63">IF(F$1="","",INDEX(Library!$C$1:$HY$183,ROW(F63)-2,MATCH(F$1,Library!$C$1:$HY$1,0)))</f>
        <v/>
      </c>
      <c r="G63" s="69" t="str" cm="1">
        <f t="array" ref="G63">IF(G$1="","",INDEX(Library!$C$1:$HY$183,ROW(G63)-2,MATCH(G$1,Library!$C$1:$HY$1,0)))</f>
        <v/>
      </c>
      <c r="H63" s="69" t="str" cm="1">
        <f t="array" ref="H63">IF(H$1="","",INDEX(Library!$C$1:$HY$183,ROW(H63)-2,MATCH(H$1,Library!$C$1:$HY$1,0)))</f>
        <v/>
      </c>
      <c r="I63" s="69" t="str" cm="1">
        <f t="array" ref="I63">IF(I$1="","",INDEX(Library!$C$1:$HY$183,ROW(I63)-2,MATCH(I$1,Library!$C$1:$HY$1,0)))</f>
        <v/>
      </c>
      <c r="J63" s="69" t="str" cm="1">
        <f t="array" ref="J63">IF(J$1="","",INDEX(Library!$C$1:$HY$183,ROW(J63)-2,MATCH(J$1,Library!$C$1:$HY$1,0)))</f>
        <v/>
      </c>
      <c r="K63" s="69" t="str" cm="1">
        <f t="array" ref="K63">IF(K$1="","",INDEX(Library!$C$1:$HY$183,ROW(K63)-2,MATCH(K$1,Library!$C$1:$HY$1,0)))</f>
        <v/>
      </c>
      <c r="L63" s="69" t="str" cm="1">
        <f t="array" ref="L63">IF(L$1="","",INDEX(Library!$C$1:$HY$183,ROW(L63)-2,MATCH(L$1,Library!$C$1:$HY$1,0)))</f>
        <v/>
      </c>
      <c r="M63" s="69" t="str" cm="1">
        <f t="array" ref="M63">IF(M$1="","",INDEX(Library!$C$1:$HY$183,ROW(M63)-2,MATCH(M$1,Library!$C$1:$HY$1,0)))</f>
        <v/>
      </c>
      <c r="N63" s="69" t="str" cm="1">
        <f t="array" ref="N63">IF(N$1="","",INDEX(Library!$C$1:$HY$183,ROW(N63)-2,MATCH(N$1,Library!$C$1:$HY$1,0)))</f>
        <v/>
      </c>
      <c r="O63" s="69" t="str" cm="1">
        <f t="array" ref="O63">IF(O$1="","",INDEX(Library!$C$1:$HY$183,ROW(O63)-2,MATCH(O$1,Library!$C$1:$HY$1,0)))</f>
        <v/>
      </c>
      <c r="P63" s="69" t="str" cm="1">
        <f t="array" ref="P63">IF(P$1="","",INDEX(Library!$C$1:$HY$183,ROW(P63)-2,MATCH(P$1,Library!$C$1:$HY$1,0)))</f>
        <v/>
      </c>
      <c r="Q63" s="69" t="str" cm="1">
        <f t="array" ref="Q63">IF(Q$1="","",INDEX(Library!$C$1:$HY$183,ROW(Q63)-2,MATCH(Q$1,Library!$C$1:$HY$1,0)))</f>
        <v/>
      </c>
      <c r="R63" s="69" t="str" cm="1">
        <f t="array" ref="R63">IF(R$1="","",INDEX(Library!$C$1:$HY$183,ROW(R63)-2,MATCH(R$1,Library!$C$1:$HY$1,0)))</f>
        <v/>
      </c>
      <c r="S63" s="69" t="str" cm="1">
        <f t="array" ref="S63">IF(S$1="","",INDEX(Library!$C$1:$HY$183,ROW(S63)-2,MATCH(S$1,Library!$C$1:$HY$1,0)))</f>
        <v/>
      </c>
      <c r="T63" s="69" t="str" cm="1">
        <f t="array" ref="T63">IF(T$1="","",INDEX(Library!$C$1:$HY$183,ROW(T63)-2,MATCH(T$1,Library!$C$1:$HY$1,0)))</f>
        <v/>
      </c>
      <c r="U63" s="69" t="str" cm="1">
        <f t="array" ref="U63">IF(U$1="","",INDEX(Library!$C$1:$HY$183,ROW(U63)-2,MATCH(U$1,Library!$C$1:$HY$1,0)))</f>
        <v/>
      </c>
      <c r="V63" s="69" t="str" cm="1">
        <f t="array" ref="V63">IF(V$1="","",INDEX(Library!$C$1:$HY$183,ROW(V63)-2,MATCH(V$1,Library!$C$1:$HY$1,0)))</f>
        <v/>
      </c>
      <c r="W63" s="69" t="str" cm="1">
        <f t="array" ref="W63">IF(W$1="","",INDEX(Library!$C$1:$HY$183,ROW(W63)-2,MATCH(W$1,Library!$C$1:$HY$1,0)))</f>
        <v/>
      </c>
      <c r="X63" s="69" t="str" cm="1">
        <f t="array" ref="X63">IF(X$1="","",INDEX(Library!$C$1:$HY$183,ROW(X63)-2,MATCH(X$1,Library!$C$1:$HY$1,0)))</f>
        <v/>
      </c>
      <c r="Y63" s="69" t="str" cm="1">
        <f t="array" ref="Y63">IF(Y$1="","",INDEX(Library!$C$1:$HY$183,ROW(Y63)-2,MATCH(Y$1,Library!$C$1:$HY$1,0)))</f>
        <v/>
      </c>
      <c r="Z63" s="69" t="str" cm="1">
        <f t="array" ref="Z63">IF(Z$1="","",INDEX(Library!$C$1:$HY$183,ROW(Z63)-2,MATCH(Z$1,Library!$C$1:$HY$1,0)))</f>
        <v/>
      </c>
      <c r="AA63" s="69" t="str" cm="1">
        <f t="array" ref="AA63">IF(AA$1="","",INDEX(Library!$C$1:$HY$183,ROW(AA63)-2,MATCH(AA$1,Library!$C$1:$HY$1,0)))</f>
        <v/>
      </c>
      <c r="AB63" s="69" t="str" cm="1">
        <f t="array" ref="AB63">IF(AB$1="","",INDEX(Library!$C$1:$HY$183,ROW(AB63)-2,MATCH(AB$1,Library!$C$1:$HY$1,0)))</f>
        <v/>
      </c>
      <c r="AC63" s="69" t="str" cm="1">
        <f t="array" ref="AC63">IF(AC$1="","",INDEX(Library!$C$1:$HY$183,ROW(AC63)-2,MATCH(AC$1,Library!$C$1:$HY$1,0)))</f>
        <v/>
      </c>
      <c r="AD63" s="69" t="str" cm="1">
        <f t="array" ref="AD63">IF(AD$1="","",INDEX(Library!$C$1:$HY$183,ROW(AD63)-2,MATCH(AD$1,Library!$C$1:$HY$1,0)))</f>
        <v/>
      </c>
      <c r="AE63" s="69" t="str" cm="1">
        <f t="array" ref="AE63">IF(AE$1="","",INDEX(Library!$C$1:$HY$183,ROW(AE63)-2,MATCH(AE$1,Library!$C$1:$HY$1,0)))</f>
        <v/>
      </c>
      <c r="AF63" s="69" t="str" cm="1">
        <f t="array" ref="AF63">IF(AF$1="","",INDEX(Library!$C$1:$HY$183,ROW(AF63)-2,MATCH(AF$1,Library!$C$1:$HY$1,0)))</f>
        <v/>
      </c>
      <c r="AG63" s="69" t="str" cm="1">
        <f t="array" ref="AG63">IF(AG$1="","",INDEX(Library!$C$1:$HY$183,ROW(AG63)-2,MATCH(AG$1,Library!$C$1:$HY$1,0)))</f>
        <v/>
      </c>
      <c r="AH63" s="69" t="str" cm="1">
        <f t="array" ref="AH63">IF(AH$1="","",INDEX(Library!$C$1:$HY$183,ROW(AH63)-2,MATCH(AH$1,Library!$C$1:$HY$1,0)))</f>
        <v/>
      </c>
      <c r="AI63" s="69" t="str" cm="1">
        <f t="array" ref="AI63">IF(AI$1="","",INDEX(Library!$C$1:$HY$183,ROW(AI63)-2,MATCH(AI$1,Library!$C$1:$HY$1,0)))</f>
        <v/>
      </c>
      <c r="AJ63" s="69" t="str" cm="1">
        <f t="array" ref="AJ63">IF(AJ$1="","",INDEX(Library!$C$1:$HY$183,ROW(AJ63)-2,MATCH(AJ$1,Library!$C$1:$HY$1,0)))</f>
        <v/>
      </c>
      <c r="AK63" s="69" t="str" cm="1">
        <f t="array" ref="AK63">IF(AK$1="","",INDEX(Library!$C$1:$HY$183,ROW(AK63)-2,MATCH(AK$1,Library!$C$1:$HY$1,0)))</f>
        <v/>
      </c>
      <c r="AL63" s="69" t="str" cm="1">
        <f t="array" ref="AL63">IF(AL$1="","",INDEX(Library!$C$1:$HY$183,ROW(AL63)-2,MATCH(AL$1,Library!$C$1:$HY$1,0)))</f>
        <v/>
      </c>
      <c r="AM63" s="69" t="str" cm="1">
        <f t="array" ref="AM63">IF(AM$1="","",INDEX(Library!$C$1:$HY$183,ROW(AM63)-2,MATCH(AM$1,Library!$C$1:$HY$1,0)))</f>
        <v/>
      </c>
      <c r="AN63" s="69" t="str" cm="1">
        <f t="array" ref="AN63">IF(AN$1="","",INDEX(Library!$C$1:$HY$183,ROW(AN63)-2,MATCH(AN$1,Library!$C$1:$HY$1,0)))</f>
        <v/>
      </c>
      <c r="AO63" s="69" t="str" cm="1">
        <f t="array" ref="AO63">IF(AO$1="","",INDEX(Library!$C$1:$HY$183,ROW(AO63)-2,MATCH(AO$1,Library!$C$1:$HY$1,0)))</f>
        <v/>
      </c>
      <c r="AP63" s="69" t="str" cm="1">
        <f t="array" ref="AP63">IF(AP$1="","",INDEX(Library!$C$1:$HY$183,ROW(AP63)-2,MATCH(AP$1,Library!$C$1:$HY$1,0)))</f>
        <v/>
      </c>
      <c r="AQ63" s="69" t="str" cm="1">
        <f t="array" ref="AQ63">IF(AQ$1="","",INDEX(Library!$C$1:$HY$183,ROW(AQ63)-2,MATCH(AQ$1,Library!$C$1:$HY$1,0)))</f>
        <v/>
      </c>
      <c r="AR63" s="69" t="str" cm="1">
        <f t="array" ref="AR63">IF(AR$1="","",INDEX(Library!$C$1:$HY$183,ROW(AR63)-2,MATCH(AR$1,Library!$C$1:$HY$1,0)))</f>
        <v/>
      </c>
      <c r="AS63" s="69" t="str" cm="1">
        <f t="array" ref="AS63">IF(AS$1="","",INDEX(Library!$C$1:$HY$183,ROW(AS63)-2,MATCH(AS$1,Library!$C$1:$HY$1,0)))</f>
        <v/>
      </c>
      <c r="AT63" s="69" t="str" cm="1">
        <f t="array" ref="AT63">IF(AT$1="","",INDEX(Library!$C$1:$HY$183,ROW(AT63)-2,MATCH(AT$1,Library!$C$1:$HY$1,0)))</f>
        <v/>
      </c>
      <c r="AU63" s="69" t="str" cm="1">
        <f t="array" ref="AU63">IF(AU$1="","",INDEX(Library!$C$1:$HY$183,ROW(AU63)-2,MATCH(AU$1,Library!$C$1:$HY$1,0)))</f>
        <v/>
      </c>
      <c r="AV63" s="69" t="str" cm="1">
        <f t="array" ref="AV63">IF(AV$1="","",INDEX(Library!$C$1:$HY$183,ROW(AV63)-2,MATCH(AV$1,Library!$C$1:$HY$1,0)))</f>
        <v/>
      </c>
      <c r="AW63" s="69" t="str" cm="1">
        <f t="array" ref="AW63">IF(AW$1="","",INDEX(Library!$C$1:$HY$183,ROW(AW63)-2,MATCH(AW$1,Library!$C$1:$HY$1,0)))</f>
        <v/>
      </c>
      <c r="AX63" s="69" t="str" cm="1">
        <f t="array" ref="AX63">IF(AX$1="","",INDEX(Library!$C$1:$HY$183,ROW(AX63)-2,MATCH(AX$1,Library!$C$1:$HY$1,0)))</f>
        <v/>
      </c>
      <c r="AY63" s="69" t="str" cm="1">
        <f t="array" ref="AY63">IF(AY$1="","",INDEX(Library!$C$1:$HY$183,ROW(AY63)-2,MATCH(AY$1,Library!$C$1:$HY$1,0)))</f>
        <v/>
      </c>
      <c r="AZ63" s="69" t="str" cm="1">
        <f t="array" ref="AZ63">IF(AZ$1="","",INDEX(Library!$C$1:$HY$183,ROW(AZ63)-2,MATCH(AZ$1,Library!$C$1:$HY$1,0)))</f>
        <v/>
      </c>
      <c r="BA63" s="69" t="str" cm="1">
        <f t="array" ref="BA63">IF(BA$1="","",INDEX(Library!$C$1:$HY$183,ROW(BA63)-2,MATCH(BA$1,Library!$C$1:$HY$1,0)))</f>
        <v/>
      </c>
      <c r="BB63" s="69" t="str" cm="1">
        <f t="array" ref="BB63">IF(BB$1="","",INDEX(Library!$C$1:$HY$183,ROW(BB63)-2,MATCH(BB$1,Library!$C$1:$HY$1,0)))</f>
        <v/>
      </c>
      <c r="BC63" s="69" t="str" cm="1">
        <f t="array" ref="BC63">IF(BC$1="","",INDEX(Library!$C$1:$HY$183,ROW(BC63)-2,MATCH(BC$1,Library!$C$1:$HY$1,0)))</f>
        <v/>
      </c>
      <c r="BD63" s="69" t="str" cm="1">
        <f t="array" ref="BD63">IF(BD$1="","",INDEX(Library!$C$1:$HY$183,ROW(BD63)-2,MATCH(BD$1,Library!$C$1:$HY$1,0)))</f>
        <v/>
      </c>
      <c r="BE63" s="69" t="str" cm="1">
        <f t="array" ref="BE63">IF(BE$1="","",INDEX(Library!$C$1:$HY$183,ROW(BE63)-2,MATCH(BE$1,Library!$C$1:$HY$1,0)))</f>
        <v/>
      </c>
      <c r="BF63" s="69" t="str" cm="1">
        <f t="array" ref="BF63">IF(BF$1="","",INDEX(Library!$C$1:$HY$183,ROW(BF63)-2,MATCH(BF$1,Library!$C$1:$HY$1,0)))</f>
        <v/>
      </c>
      <c r="BG63" s="69" t="str" cm="1">
        <f t="array" ref="BG63">IF(BG$1="","",INDEX(Library!$C$1:$HY$183,ROW(BG63)-2,MATCH(BG$1,Library!$C$1:$HY$1,0)))</f>
        <v/>
      </c>
      <c r="BH63" s="69" t="str" cm="1">
        <f t="array" ref="BH63">IF(BH$1="","",INDEX(Library!$C$1:$HY$183,ROW(BH63)-2,MATCH(BH$1,Library!$C$1:$HY$1,0)))</f>
        <v/>
      </c>
      <c r="BI63" s="69" t="str" cm="1">
        <f t="array" ref="BI63">IF(BI$1="","",INDEX(Library!$C$1:$HY$183,ROW(BI63)-2,MATCH(BI$1,Library!$C$1:$HY$1,0)))</f>
        <v/>
      </c>
      <c r="BJ63" s="69" cm="1">
        <f t="array" ref="BJ63">IF(BJ$1="","",INDEX(Library!$C$1:$HY$183,ROW(BJ63)-2,MATCH(BJ$1,Library!$C$1:$HY$1,0)))</f>
        <v>0</v>
      </c>
      <c r="BK63" s="69" cm="1">
        <f t="array" ref="BK63">IF(BK$1="","",INDEX(Library!$C$1:$HY$183,ROW(BK63)-2,MATCH(BK$1,Library!$C$1:$HY$1,0)))</f>
        <v>0</v>
      </c>
      <c r="BL63" s="69" cm="1">
        <f t="array" ref="BL63">IF(BL$1="","",INDEX(Library!$C$1:$HY$183,ROW(BL63)-2,MATCH(BL$1,Library!$C$1:$HY$1,0)))</f>
        <v>0</v>
      </c>
      <c r="BM63" s="69" cm="1">
        <f t="array" ref="BM63">IF(BM$1="","",INDEX(Library!$C$1:$HY$183,ROW(BM63)-2,MATCH(BM$1,Library!$C$1:$HY$1,0)))</f>
        <v>0</v>
      </c>
      <c r="BN63" s="69" cm="1">
        <f t="array" ref="BN63">IF(BN$1="","",INDEX(Library!$C$1:$HY$183,ROW(BN63)-2,MATCH(BN$1,Library!$C$1:$HY$1,0)))</f>
        <v>0</v>
      </c>
      <c r="BO63" s="69" cm="1">
        <f t="array" ref="BO63">IF(BO$1="","",INDEX(Library!$C$1:$HY$183,ROW(BO63)-2,MATCH(BO$1,Library!$C$1:$HY$1,0)))</f>
        <v>0</v>
      </c>
      <c r="BP63" s="69" t="str" cm="1">
        <f t="array" ref="BP63">IF(BP$1="","",INDEX(AF!$C$15:$J$196,ROW(BP63)-3,MATCH(BP$1,AF!$C$4:$J$4,0)))</f>
        <v/>
      </c>
      <c r="BQ63" s="69" t="str" cm="1">
        <f t="array" ref="BQ63">IF(BQ$1="","",INDEX(AF!$C$15:$J$196,ROW(BQ63)-3,MATCH(BQ$1,AF!$C$4:$J$4,0)))</f>
        <v/>
      </c>
      <c r="BR63" s="69" t="str" cm="1">
        <f t="array" ref="BR63">IF(BR$1="","",INDEX(AF!$C$15:$J$196,ROW(BR63)-3,MATCH(BR$1,AF!$C$4:$J$4,0)))</f>
        <v/>
      </c>
      <c r="BS63" s="69" t="str" cm="1">
        <f t="array" ref="BS63">IF(BS$1="","",INDEX(AF!$C$15:$J$196,ROW(BS63)-3,MATCH(BS$1,AF!$C$4:$J$4,0)))</f>
        <v/>
      </c>
      <c r="BT63" s="69" t="str" cm="1">
        <f t="array" ref="BT63">IF(BT$1="","",INDEX(AF!$C$15:$J$196,ROW(BT63)-3,MATCH(BT$1,AF!$C$4:$J$4,0)))</f>
        <v/>
      </c>
      <c r="BU63" s="69" t="str" cm="1">
        <f t="array" ref="BU63">IF(BU$1="","",INDEX(AF!$C$15:$J$196,ROW(BU63)-3,MATCH(BU$1,AF!$C$4:$J$4,0)))</f>
        <v/>
      </c>
      <c r="BV63" s="69" t="str" cm="1">
        <f t="array" ref="BV63">IF(BV$1="","",INDEX(AF!$C$15:$J$196,ROW(BV63)-3,MATCH(BV$1,AF!$C$4:$J$4,0)))</f>
        <v/>
      </c>
      <c r="BW63" s="69" t="str" cm="1">
        <f t="array" ref="BW63">IF(BW$1="","",INDEX(AF!$C$15:$J$196,ROW(BW63)-3,MATCH(BW$1,AF!$C$4:$J$4,0)))</f>
        <v/>
      </c>
      <c r="BX63" s="156">
        <v>0</v>
      </c>
    </row>
    <row r="64" spans="1:76" x14ac:dyDescent="0.25">
      <c r="A64" s="148">
        <v>355748</v>
      </c>
      <c r="B64" s="69" t="str" cm="1">
        <f t="array" ref="B64">IF(B$1="","",INDEX(Library!$C$1:$HY$183,ROW(B64)-2,MATCH(B$1,Library!$C$1:$HY$1,0)))</f>
        <v/>
      </c>
      <c r="C64" s="69" t="str" cm="1">
        <f t="array" ref="C64">IF(C$1="","",INDEX(Library!$C$1:$HY$183,ROW(C64)-2,MATCH(C$1,Library!$C$1:$HY$1,0)))</f>
        <v/>
      </c>
      <c r="D64" s="69" t="str" cm="1">
        <f t="array" ref="D64">IF(D$1="","",INDEX(Library!$C$1:$HY$183,ROW(D64)-2,MATCH(D$1,Library!$C$1:$HY$1,0)))</f>
        <v/>
      </c>
      <c r="E64" s="69" t="str" cm="1">
        <f t="array" ref="E64">IF(E$1="","",INDEX(Library!$C$1:$HY$183,ROW(E64)-2,MATCH(E$1,Library!$C$1:$HY$1,0)))</f>
        <v/>
      </c>
      <c r="F64" s="69" t="str" cm="1">
        <f t="array" ref="F64">IF(F$1="","",INDEX(Library!$C$1:$HY$183,ROW(F64)-2,MATCH(F$1,Library!$C$1:$HY$1,0)))</f>
        <v/>
      </c>
      <c r="G64" s="69" t="str" cm="1">
        <f t="array" ref="G64">IF(G$1="","",INDEX(Library!$C$1:$HY$183,ROW(G64)-2,MATCH(G$1,Library!$C$1:$HY$1,0)))</f>
        <v/>
      </c>
      <c r="H64" s="69" t="str" cm="1">
        <f t="array" ref="H64">IF(H$1="","",INDEX(Library!$C$1:$HY$183,ROW(H64)-2,MATCH(H$1,Library!$C$1:$HY$1,0)))</f>
        <v/>
      </c>
      <c r="I64" s="69" t="str" cm="1">
        <f t="array" ref="I64">IF(I$1="","",INDEX(Library!$C$1:$HY$183,ROW(I64)-2,MATCH(I$1,Library!$C$1:$HY$1,0)))</f>
        <v/>
      </c>
      <c r="J64" s="69" t="str" cm="1">
        <f t="array" ref="J64">IF(J$1="","",INDEX(Library!$C$1:$HY$183,ROW(J64)-2,MATCH(J$1,Library!$C$1:$HY$1,0)))</f>
        <v/>
      </c>
      <c r="K64" s="69" t="str" cm="1">
        <f t="array" ref="K64">IF(K$1="","",INDEX(Library!$C$1:$HY$183,ROW(K64)-2,MATCH(K$1,Library!$C$1:$HY$1,0)))</f>
        <v/>
      </c>
      <c r="L64" s="69" t="str" cm="1">
        <f t="array" ref="L64">IF(L$1="","",INDEX(Library!$C$1:$HY$183,ROW(L64)-2,MATCH(L$1,Library!$C$1:$HY$1,0)))</f>
        <v/>
      </c>
      <c r="M64" s="69" t="str" cm="1">
        <f t="array" ref="M64">IF(M$1="","",INDEX(Library!$C$1:$HY$183,ROW(M64)-2,MATCH(M$1,Library!$C$1:$HY$1,0)))</f>
        <v/>
      </c>
      <c r="N64" s="69" t="str" cm="1">
        <f t="array" ref="N64">IF(N$1="","",INDEX(Library!$C$1:$HY$183,ROW(N64)-2,MATCH(N$1,Library!$C$1:$HY$1,0)))</f>
        <v/>
      </c>
      <c r="O64" s="69" t="str" cm="1">
        <f t="array" ref="O64">IF(O$1="","",INDEX(Library!$C$1:$HY$183,ROW(O64)-2,MATCH(O$1,Library!$C$1:$HY$1,0)))</f>
        <v/>
      </c>
      <c r="P64" s="69" t="str" cm="1">
        <f t="array" ref="P64">IF(P$1="","",INDEX(Library!$C$1:$HY$183,ROW(P64)-2,MATCH(P$1,Library!$C$1:$HY$1,0)))</f>
        <v/>
      </c>
      <c r="Q64" s="69" t="str" cm="1">
        <f t="array" ref="Q64">IF(Q$1="","",INDEX(Library!$C$1:$HY$183,ROW(Q64)-2,MATCH(Q$1,Library!$C$1:$HY$1,0)))</f>
        <v/>
      </c>
      <c r="R64" s="69" t="str" cm="1">
        <f t="array" ref="R64">IF(R$1="","",INDEX(Library!$C$1:$HY$183,ROW(R64)-2,MATCH(R$1,Library!$C$1:$HY$1,0)))</f>
        <v/>
      </c>
      <c r="S64" s="69" t="str" cm="1">
        <f t="array" ref="S64">IF(S$1="","",INDEX(Library!$C$1:$HY$183,ROW(S64)-2,MATCH(S$1,Library!$C$1:$HY$1,0)))</f>
        <v/>
      </c>
      <c r="T64" s="69" t="str" cm="1">
        <f t="array" ref="T64">IF(T$1="","",INDEX(Library!$C$1:$HY$183,ROW(T64)-2,MATCH(T$1,Library!$C$1:$HY$1,0)))</f>
        <v/>
      </c>
      <c r="U64" s="69" t="str" cm="1">
        <f t="array" ref="U64">IF(U$1="","",INDEX(Library!$C$1:$HY$183,ROW(U64)-2,MATCH(U$1,Library!$C$1:$HY$1,0)))</f>
        <v/>
      </c>
      <c r="V64" s="69" t="str" cm="1">
        <f t="array" ref="V64">IF(V$1="","",INDEX(Library!$C$1:$HY$183,ROW(V64)-2,MATCH(V$1,Library!$C$1:$HY$1,0)))</f>
        <v/>
      </c>
      <c r="W64" s="69" t="str" cm="1">
        <f t="array" ref="W64">IF(W$1="","",INDEX(Library!$C$1:$HY$183,ROW(W64)-2,MATCH(W$1,Library!$C$1:$HY$1,0)))</f>
        <v/>
      </c>
      <c r="X64" s="69" t="str" cm="1">
        <f t="array" ref="X64">IF(X$1="","",INDEX(Library!$C$1:$HY$183,ROW(X64)-2,MATCH(X$1,Library!$C$1:$HY$1,0)))</f>
        <v/>
      </c>
      <c r="Y64" s="69" t="str" cm="1">
        <f t="array" ref="Y64">IF(Y$1="","",INDEX(Library!$C$1:$HY$183,ROW(Y64)-2,MATCH(Y$1,Library!$C$1:$HY$1,0)))</f>
        <v/>
      </c>
      <c r="Z64" s="69" t="str" cm="1">
        <f t="array" ref="Z64">IF(Z$1="","",INDEX(Library!$C$1:$HY$183,ROW(Z64)-2,MATCH(Z$1,Library!$C$1:$HY$1,0)))</f>
        <v/>
      </c>
      <c r="AA64" s="69" t="str" cm="1">
        <f t="array" ref="AA64">IF(AA$1="","",INDEX(Library!$C$1:$HY$183,ROW(AA64)-2,MATCH(AA$1,Library!$C$1:$HY$1,0)))</f>
        <v/>
      </c>
      <c r="AB64" s="69" t="str" cm="1">
        <f t="array" ref="AB64">IF(AB$1="","",INDEX(Library!$C$1:$HY$183,ROW(AB64)-2,MATCH(AB$1,Library!$C$1:$HY$1,0)))</f>
        <v/>
      </c>
      <c r="AC64" s="69" t="str" cm="1">
        <f t="array" ref="AC64">IF(AC$1="","",INDEX(Library!$C$1:$HY$183,ROW(AC64)-2,MATCH(AC$1,Library!$C$1:$HY$1,0)))</f>
        <v/>
      </c>
      <c r="AD64" s="69" t="str" cm="1">
        <f t="array" ref="AD64">IF(AD$1="","",INDEX(Library!$C$1:$HY$183,ROW(AD64)-2,MATCH(AD$1,Library!$C$1:$HY$1,0)))</f>
        <v/>
      </c>
      <c r="AE64" s="69" t="str" cm="1">
        <f t="array" ref="AE64">IF(AE$1="","",INDEX(Library!$C$1:$HY$183,ROW(AE64)-2,MATCH(AE$1,Library!$C$1:$HY$1,0)))</f>
        <v/>
      </c>
      <c r="AF64" s="69" t="str" cm="1">
        <f t="array" ref="AF64">IF(AF$1="","",INDEX(Library!$C$1:$HY$183,ROW(AF64)-2,MATCH(AF$1,Library!$C$1:$HY$1,0)))</f>
        <v/>
      </c>
      <c r="AG64" s="69" t="str" cm="1">
        <f t="array" ref="AG64">IF(AG$1="","",INDEX(Library!$C$1:$HY$183,ROW(AG64)-2,MATCH(AG$1,Library!$C$1:$HY$1,0)))</f>
        <v/>
      </c>
      <c r="AH64" s="69" t="str" cm="1">
        <f t="array" ref="AH64">IF(AH$1="","",INDEX(Library!$C$1:$HY$183,ROW(AH64)-2,MATCH(AH$1,Library!$C$1:$HY$1,0)))</f>
        <v/>
      </c>
      <c r="AI64" s="69" t="str" cm="1">
        <f t="array" ref="AI64">IF(AI$1="","",INDEX(Library!$C$1:$HY$183,ROW(AI64)-2,MATCH(AI$1,Library!$C$1:$HY$1,0)))</f>
        <v/>
      </c>
      <c r="AJ64" s="69" t="str" cm="1">
        <f t="array" ref="AJ64">IF(AJ$1="","",INDEX(Library!$C$1:$HY$183,ROW(AJ64)-2,MATCH(AJ$1,Library!$C$1:$HY$1,0)))</f>
        <v/>
      </c>
      <c r="AK64" s="69" t="str" cm="1">
        <f t="array" ref="AK64">IF(AK$1="","",INDEX(Library!$C$1:$HY$183,ROW(AK64)-2,MATCH(AK$1,Library!$C$1:$HY$1,0)))</f>
        <v/>
      </c>
      <c r="AL64" s="69" t="str" cm="1">
        <f t="array" ref="AL64">IF(AL$1="","",INDEX(Library!$C$1:$HY$183,ROW(AL64)-2,MATCH(AL$1,Library!$C$1:$HY$1,0)))</f>
        <v/>
      </c>
      <c r="AM64" s="69" t="str" cm="1">
        <f t="array" ref="AM64">IF(AM$1="","",INDEX(Library!$C$1:$HY$183,ROW(AM64)-2,MATCH(AM$1,Library!$C$1:$HY$1,0)))</f>
        <v/>
      </c>
      <c r="AN64" s="69" t="str" cm="1">
        <f t="array" ref="AN64">IF(AN$1="","",INDEX(Library!$C$1:$HY$183,ROW(AN64)-2,MATCH(AN$1,Library!$C$1:$HY$1,0)))</f>
        <v/>
      </c>
      <c r="AO64" s="69" t="str" cm="1">
        <f t="array" ref="AO64">IF(AO$1="","",INDEX(Library!$C$1:$HY$183,ROW(AO64)-2,MATCH(AO$1,Library!$C$1:$HY$1,0)))</f>
        <v/>
      </c>
      <c r="AP64" s="69" t="str" cm="1">
        <f t="array" ref="AP64">IF(AP$1="","",INDEX(Library!$C$1:$HY$183,ROW(AP64)-2,MATCH(AP$1,Library!$C$1:$HY$1,0)))</f>
        <v/>
      </c>
      <c r="AQ64" s="69" t="str" cm="1">
        <f t="array" ref="AQ64">IF(AQ$1="","",INDEX(Library!$C$1:$HY$183,ROW(AQ64)-2,MATCH(AQ$1,Library!$C$1:$HY$1,0)))</f>
        <v/>
      </c>
      <c r="AR64" s="69" t="str" cm="1">
        <f t="array" ref="AR64">IF(AR$1="","",INDEX(Library!$C$1:$HY$183,ROW(AR64)-2,MATCH(AR$1,Library!$C$1:$HY$1,0)))</f>
        <v/>
      </c>
      <c r="AS64" s="69" t="str" cm="1">
        <f t="array" ref="AS64">IF(AS$1="","",INDEX(Library!$C$1:$HY$183,ROW(AS64)-2,MATCH(AS$1,Library!$C$1:$HY$1,0)))</f>
        <v/>
      </c>
      <c r="AT64" s="69" t="str" cm="1">
        <f t="array" ref="AT64">IF(AT$1="","",INDEX(Library!$C$1:$HY$183,ROW(AT64)-2,MATCH(AT$1,Library!$C$1:$HY$1,0)))</f>
        <v/>
      </c>
      <c r="AU64" s="69" t="str" cm="1">
        <f t="array" ref="AU64">IF(AU$1="","",INDEX(Library!$C$1:$HY$183,ROW(AU64)-2,MATCH(AU$1,Library!$C$1:$HY$1,0)))</f>
        <v/>
      </c>
      <c r="AV64" s="69" t="str" cm="1">
        <f t="array" ref="AV64">IF(AV$1="","",INDEX(Library!$C$1:$HY$183,ROW(AV64)-2,MATCH(AV$1,Library!$C$1:$HY$1,0)))</f>
        <v/>
      </c>
      <c r="AW64" s="69" t="str" cm="1">
        <f t="array" ref="AW64">IF(AW$1="","",INDEX(Library!$C$1:$HY$183,ROW(AW64)-2,MATCH(AW$1,Library!$C$1:$HY$1,0)))</f>
        <v/>
      </c>
      <c r="AX64" s="69" t="str" cm="1">
        <f t="array" ref="AX64">IF(AX$1="","",INDEX(Library!$C$1:$HY$183,ROW(AX64)-2,MATCH(AX$1,Library!$C$1:$HY$1,0)))</f>
        <v/>
      </c>
      <c r="AY64" s="69" t="str" cm="1">
        <f t="array" ref="AY64">IF(AY$1="","",INDEX(Library!$C$1:$HY$183,ROW(AY64)-2,MATCH(AY$1,Library!$C$1:$HY$1,0)))</f>
        <v/>
      </c>
      <c r="AZ64" s="69" t="str" cm="1">
        <f t="array" ref="AZ64">IF(AZ$1="","",INDEX(Library!$C$1:$HY$183,ROW(AZ64)-2,MATCH(AZ$1,Library!$C$1:$HY$1,0)))</f>
        <v/>
      </c>
      <c r="BA64" s="69" t="str" cm="1">
        <f t="array" ref="BA64">IF(BA$1="","",INDEX(Library!$C$1:$HY$183,ROW(BA64)-2,MATCH(BA$1,Library!$C$1:$HY$1,0)))</f>
        <v/>
      </c>
      <c r="BB64" s="69" t="str" cm="1">
        <f t="array" ref="BB64">IF(BB$1="","",INDEX(Library!$C$1:$HY$183,ROW(BB64)-2,MATCH(BB$1,Library!$C$1:$HY$1,0)))</f>
        <v/>
      </c>
      <c r="BC64" s="69" t="str" cm="1">
        <f t="array" ref="BC64">IF(BC$1="","",INDEX(Library!$C$1:$HY$183,ROW(BC64)-2,MATCH(BC$1,Library!$C$1:$HY$1,0)))</f>
        <v/>
      </c>
      <c r="BD64" s="69" t="str" cm="1">
        <f t="array" ref="BD64">IF(BD$1="","",INDEX(Library!$C$1:$HY$183,ROW(BD64)-2,MATCH(BD$1,Library!$C$1:$HY$1,0)))</f>
        <v/>
      </c>
      <c r="BE64" s="69" t="str" cm="1">
        <f t="array" ref="BE64">IF(BE$1="","",INDEX(Library!$C$1:$HY$183,ROW(BE64)-2,MATCH(BE$1,Library!$C$1:$HY$1,0)))</f>
        <v/>
      </c>
      <c r="BF64" s="69" t="str" cm="1">
        <f t="array" ref="BF64">IF(BF$1="","",INDEX(Library!$C$1:$HY$183,ROW(BF64)-2,MATCH(BF$1,Library!$C$1:$HY$1,0)))</f>
        <v/>
      </c>
      <c r="BG64" s="69" t="str" cm="1">
        <f t="array" ref="BG64">IF(BG$1="","",INDEX(Library!$C$1:$HY$183,ROW(BG64)-2,MATCH(BG$1,Library!$C$1:$HY$1,0)))</f>
        <v/>
      </c>
      <c r="BH64" s="69" t="str" cm="1">
        <f t="array" ref="BH64">IF(BH$1="","",INDEX(Library!$C$1:$HY$183,ROW(BH64)-2,MATCH(BH$1,Library!$C$1:$HY$1,0)))</f>
        <v/>
      </c>
      <c r="BI64" s="69" t="str" cm="1">
        <f t="array" ref="BI64">IF(BI$1="","",INDEX(Library!$C$1:$HY$183,ROW(BI64)-2,MATCH(BI$1,Library!$C$1:$HY$1,0)))</f>
        <v/>
      </c>
      <c r="BJ64" s="69" cm="1">
        <f t="array" ref="BJ64">IF(BJ$1="","",INDEX(Library!$C$1:$HY$183,ROW(BJ64)-2,MATCH(BJ$1,Library!$C$1:$HY$1,0)))</f>
        <v>0</v>
      </c>
      <c r="BK64" s="69" cm="1">
        <f t="array" ref="BK64">IF(BK$1="","",INDEX(Library!$C$1:$HY$183,ROW(BK64)-2,MATCH(BK$1,Library!$C$1:$HY$1,0)))</f>
        <v>0</v>
      </c>
      <c r="BL64" s="69" cm="1">
        <f t="array" ref="BL64">IF(BL$1="","",INDEX(Library!$C$1:$HY$183,ROW(BL64)-2,MATCH(BL$1,Library!$C$1:$HY$1,0)))</f>
        <v>0</v>
      </c>
      <c r="BM64" s="69" cm="1">
        <f t="array" ref="BM64">IF(BM$1="","",INDEX(Library!$C$1:$HY$183,ROW(BM64)-2,MATCH(BM$1,Library!$C$1:$HY$1,0)))</f>
        <v>0</v>
      </c>
      <c r="BN64" s="69" cm="1">
        <f t="array" ref="BN64">IF(BN$1="","",INDEX(Library!$C$1:$HY$183,ROW(BN64)-2,MATCH(BN$1,Library!$C$1:$HY$1,0)))</f>
        <v>0</v>
      </c>
      <c r="BO64" s="69" cm="1">
        <f t="array" ref="BO64">IF(BO$1="","",INDEX(Library!$C$1:$HY$183,ROW(BO64)-2,MATCH(BO$1,Library!$C$1:$HY$1,0)))</f>
        <v>0</v>
      </c>
      <c r="BP64" s="69" t="str" cm="1">
        <f t="array" ref="BP64">IF(BP$1="","",INDEX(AF!$C$15:$J$196,ROW(BP64)-3,MATCH(BP$1,AF!$C$4:$J$4,0)))</f>
        <v/>
      </c>
      <c r="BQ64" s="69" t="str" cm="1">
        <f t="array" ref="BQ64">IF(BQ$1="","",INDEX(AF!$C$15:$J$196,ROW(BQ64)-3,MATCH(BQ$1,AF!$C$4:$J$4,0)))</f>
        <v/>
      </c>
      <c r="BR64" s="69" t="str" cm="1">
        <f t="array" ref="BR64">IF(BR$1="","",INDEX(AF!$C$15:$J$196,ROW(BR64)-3,MATCH(BR$1,AF!$C$4:$J$4,0)))</f>
        <v/>
      </c>
      <c r="BS64" s="69" t="str" cm="1">
        <f t="array" ref="BS64">IF(BS$1="","",INDEX(AF!$C$15:$J$196,ROW(BS64)-3,MATCH(BS$1,AF!$C$4:$J$4,0)))</f>
        <v/>
      </c>
      <c r="BT64" s="69" t="str" cm="1">
        <f t="array" ref="BT64">IF(BT$1="","",INDEX(AF!$C$15:$J$196,ROW(BT64)-3,MATCH(BT$1,AF!$C$4:$J$4,0)))</f>
        <v/>
      </c>
      <c r="BU64" s="69" t="str" cm="1">
        <f t="array" ref="BU64">IF(BU$1="","",INDEX(AF!$C$15:$J$196,ROW(BU64)-3,MATCH(BU$1,AF!$C$4:$J$4,0)))</f>
        <v/>
      </c>
      <c r="BV64" s="69" t="str" cm="1">
        <f t="array" ref="BV64">IF(BV$1="","",INDEX(AF!$C$15:$J$196,ROW(BV64)-3,MATCH(BV$1,AF!$C$4:$J$4,0)))</f>
        <v/>
      </c>
      <c r="BW64" s="69" t="str" cm="1">
        <f t="array" ref="BW64">IF(BW$1="","",INDEX(AF!$C$15:$J$196,ROW(BW64)-3,MATCH(BW$1,AF!$C$4:$J$4,0)))</f>
        <v/>
      </c>
      <c r="BX64" s="156">
        <v>0</v>
      </c>
    </row>
    <row r="65" spans="1:76" x14ac:dyDescent="0.25">
      <c r="A65" s="148">
        <v>355759</v>
      </c>
      <c r="B65" s="69" t="str" cm="1">
        <f t="array" ref="B65">IF(B$1="","",INDEX(Library!$C$1:$HY$183,ROW(B65)-2,MATCH(B$1,Library!$C$1:$HY$1,0)))</f>
        <v/>
      </c>
      <c r="C65" s="69" t="str" cm="1">
        <f t="array" ref="C65">IF(C$1="","",INDEX(Library!$C$1:$HY$183,ROW(C65)-2,MATCH(C$1,Library!$C$1:$HY$1,0)))</f>
        <v/>
      </c>
      <c r="D65" s="69" t="str" cm="1">
        <f t="array" ref="D65">IF(D$1="","",INDEX(Library!$C$1:$HY$183,ROW(D65)-2,MATCH(D$1,Library!$C$1:$HY$1,0)))</f>
        <v/>
      </c>
      <c r="E65" s="69" t="str" cm="1">
        <f t="array" ref="E65">IF(E$1="","",INDEX(Library!$C$1:$HY$183,ROW(E65)-2,MATCH(E$1,Library!$C$1:$HY$1,0)))</f>
        <v/>
      </c>
      <c r="F65" s="69" t="str" cm="1">
        <f t="array" ref="F65">IF(F$1="","",INDEX(Library!$C$1:$HY$183,ROW(F65)-2,MATCH(F$1,Library!$C$1:$HY$1,0)))</f>
        <v/>
      </c>
      <c r="G65" s="69" t="str" cm="1">
        <f t="array" ref="G65">IF(G$1="","",INDEX(Library!$C$1:$HY$183,ROW(G65)-2,MATCH(G$1,Library!$C$1:$HY$1,0)))</f>
        <v/>
      </c>
      <c r="H65" s="69" t="str" cm="1">
        <f t="array" ref="H65">IF(H$1="","",INDEX(Library!$C$1:$HY$183,ROW(H65)-2,MATCH(H$1,Library!$C$1:$HY$1,0)))</f>
        <v/>
      </c>
      <c r="I65" s="69" t="str" cm="1">
        <f t="array" ref="I65">IF(I$1="","",INDEX(Library!$C$1:$HY$183,ROW(I65)-2,MATCH(I$1,Library!$C$1:$HY$1,0)))</f>
        <v/>
      </c>
      <c r="J65" s="69" t="str" cm="1">
        <f t="array" ref="J65">IF(J$1="","",INDEX(Library!$C$1:$HY$183,ROW(J65)-2,MATCH(J$1,Library!$C$1:$HY$1,0)))</f>
        <v/>
      </c>
      <c r="K65" s="69" t="str" cm="1">
        <f t="array" ref="K65">IF(K$1="","",INDEX(Library!$C$1:$HY$183,ROW(K65)-2,MATCH(K$1,Library!$C$1:$HY$1,0)))</f>
        <v/>
      </c>
      <c r="L65" s="69" t="str" cm="1">
        <f t="array" ref="L65">IF(L$1="","",INDEX(Library!$C$1:$HY$183,ROW(L65)-2,MATCH(L$1,Library!$C$1:$HY$1,0)))</f>
        <v/>
      </c>
      <c r="M65" s="69" t="str" cm="1">
        <f t="array" ref="M65">IF(M$1="","",INDEX(Library!$C$1:$HY$183,ROW(M65)-2,MATCH(M$1,Library!$C$1:$HY$1,0)))</f>
        <v/>
      </c>
      <c r="N65" s="69" t="str" cm="1">
        <f t="array" ref="N65">IF(N$1="","",INDEX(Library!$C$1:$HY$183,ROW(N65)-2,MATCH(N$1,Library!$C$1:$HY$1,0)))</f>
        <v/>
      </c>
      <c r="O65" s="69" t="str" cm="1">
        <f t="array" ref="O65">IF(O$1="","",INDEX(Library!$C$1:$HY$183,ROW(O65)-2,MATCH(O$1,Library!$C$1:$HY$1,0)))</f>
        <v/>
      </c>
      <c r="P65" s="69" t="str" cm="1">
        <f t="array" ref="P65">IF(P$1="","",INDEX(Library!$C$1:$HY$183,ROW(P65)-2,MATCH(P$1,Library!$C$1:$HY$1,0)))</f>
        <v/>
      </c>
      <c r="Q65" s="69" t="str" cm="1">
        <f t="array" ref="Q65">IF(Q$1="","",INDEX(Library!$C$1:$HY$183,ROW(Q65)-2,MATCH(Q$1,Library!$C$1:$HY$1,0)))</f>
        <v/>
      </c>
      <c r="R65" s="69" t="str" cm="1">
        <f t="array" ref="R65">IF(R$1="","",INDEX(Library!$C$1:$HY$183,ROW(R65)-2,MATCH(R$1,Library!$C$1:$HY$1,0)))</f>
        <v/>
      </c>
      <c r="S65" s="69" t="str" cm="1">
        <f t="array" ref="S65">IF(S$1="","",INDEX(Library!$C$1:$HY$183,ROW(S65)-2,MATCH(S$1,Library!$C$1:$HY$1,0)))</f>
        <v/>
      </c>
      <c r="T65" s="69" t="str" cm="1">
        <f t="array" ref="T65">IF(T$1="","",INDEX(Library!$C$1:$HY$183,ROW(T65)-2,MATCH(T$1,Library!$C$1:$HY$1,0)))</f>
        <v/>
      </c>
      <c r="U65" s="69" t="str" cm="1">
        <f t="array" ref="U65">IF(U$1="","",INDEX(Library!$C$1:$HY$183,ROW(U65)-2,MATCH(U$1,Library!$C$1:$HY$1,0)))</f>
        <v/>
      </c>
      <c r="V65" s="69" t="str" cm="1">
        <f t="array" ref="V65">IF(V$1="","",INDEX(Library!$C$1:$HY$183,ROW(V65)-2,MATCH(V$1,Library!$C$1:$HY$1,0)))</f>
        <v/>
      </c>
      <c r="W65" s="69" t="str" cm="1">
        <f t="array" ref="W65">IF(W$1="","",INDEX(Library!$C$1:$HY$183,ROW(W65)-2,MATCH(W$1,Library!$C$1:$HY$1,0)))</f>
        <v/>
      </c>
      <c r="X65" s="69" t="str" cm="1">
        <f t="array" ref="X65">IF(X$1="","",INDEX(Library!$C$1:$HY$183,ROW(X65)-2,MATCH(X$1,Library!$C$1:$HY$1,0)))</f>
        <v/>
      </c>
      <c r="Y65" s="69" t="str" cm="1">
        <f t="array" ref="Y65">IF(Y$1="","",INDEX(Library!$C$1:$HY$183,ROW(Y65)-2,MATCH(Y$1,Library!$C$1:$HY$1,0)))</f>
        <v/>
      </c>
      <c r="Z65" s="69" t="str" cm="1">
        <f t="array" ref="Z65">IF(Z$1="","",INDEX(Library!$C$1:$HY$183,ROW(Z65)-2,MATCH(Z$1,Library!$C$1:$HY$1,0)))</f>
        <v/>
      </c>
      <c r="AA65" s="69" t="str" cm="1">
        <f t="array" ref="AA65">IF(AA$1="","",INDEX(Library!$C$1:$HY$183,ROW(AA65)-2,MATCH(AA$1,Library!$C$1:$HY$1,0)))</f>
        <v/>
      </c>
      <c r="AB65" s="69" t="str" cm="1">
        <f t="array" ref="AB65">IF(AB$1="","",INDEX(Library!$C$1:$HY$183,ROW(AB65)-2,MATCH(AB$1,Library!$C$1:$HY$1,0)))</f>
        <v/>
      </c>
      <c r="AC65" s="69" t="str" cm="1">
        <f t="array" ref="AC65">IF(AC$1="","",INDEX(Library!$C$1:$HY$183,ROW(AC65)-2,MATCH(AC$1,Library!$C$1:$HY$1,0)))</f>
        <v/>
      </c>
      <c r="AD65" s="69" t="str" cm="1">
        <f t="array" ref="AD65">IF(AD$1="","",INDEX(Library!$C$1:$HY$183,ROW(AD65)-2,MATCH(AD$1,Library!$C$1:$HY$1,0)))</f>
        <v/>
      </c>
      <c r="AE65" s="69" t="str" cm="1">
        <f t="array" ref="AE65">IF(AE$1="","",INDEX(Library!$C$1:$HY$183,ROW(AE65)-2,MATCH(AE$1,Library!$C$1:$HY$1,0)))</f>
        <v/>
      </c>
      <c r="AF65" s="69" t="str" cm="1">
        <f t="array" ref="AF65">IF(AF$1="","",INDEX(Library!$C$1:$HY$183,ROW(AF65)-2,MATCH(AF$1,Library!$C$1:$HY$1,0)))</f>
        <v/>
      </c>
      <c r="AG65" s="69" t="str" cm="1">
        <f t="array" ref="AG65">IF(AG$1="","",INDEX(Library!$C$1:$HY$183,ROW(AG65)-2,MATCH(AG$1,Library!$C$1:$HY$1,0)))</f>
        <v/>
      </c>
      <c r="AH65" s="69" t="str" cm="1">
        <f t="array" ref="AH65">IF(AH$1="","",INDEX(Library!$C$1:$HY$183,ROW(AH65)-2,MATCH(AH$1,Library!$C$1:$HY$1,0)))</f>
        <v/>
      </c>
      <c r="AI65" s="69" t="str" cm="1">
        <f t="array" ref="AI65">IF(AI$1="","",INDEX(Library!$C$1:$HY$183,ROW(AI65)-2,MATCH(AI$1,Library!$C$1:$HY$1,0)))</f>
        <v/>
      </c>
      <c r="AJ65" s="69" t="str" cm="1">
        <f t="array" ref="AJ65">IF(AJ$1="","",INDEX(Library!$C$1:$HY$183,ROW(AJ65)-2,MATCH(AJ$1,Library!$C$1:$HY$1,0)))</f>
        <v/>
      </c>
      <c r="AK65" s="69" t="str" cm="1">
        <f t="array" ref="AK65">IF(AK$1="","",INDEX(Library!$C$1:$HY$183,ROW(AK65)-2,MATCH(AK$1,Library!$C$1:$HY$1,0)))</f>
        <v/>
      </c>
      <c r="AL65" s="69" t="str" cm="1">
        <f t="array" ref="AL65">IF(AL$1="","",INDEX(Library!$C$1:$HY$183,ROW(AL65)-2,MATCH(AL$1,Library!$C$1:$HY$1,0)))</f>
        <v/>
      </c>
      <c r="AM65" s="69" t="str" cm="1">
        <f t="array" ref="AM65">IF(AM$1="","",INDEX(Library!$C$1:$HY$183,ROW(AM65)-2,MATCH(AM$1,Library!$C$1:$HY$1,0)))</f>
        <v/>
      </c>
      <c r="AN65" s="69" t="str" cm="1">
        <f t="array" ref="AN65">IF(AN$1="","",INDEX(Library!$C$1:$HY$183,ROW(AN65)-2,MATCH(AN$1,Library!$C$1:$HY$1,0)))</f>
        <v/>
      </c>
      <c r="AO65" s="69" t="str" cm="1">
        <f t="array" ref="AO65">IF(AO$1="","",INDEX(Library!$C$1:$HY$183,ROW(AO65)-2,MATCH(AO$1,Library!$C$1:$HY$1,0)))</f>
        <v/>
      </c>
      <c r="AP65" s="69" t="str" cm="1">
        <f t="array" ref="AP65">IF(AP$1="","",INDEX(Library!$C$1:$HY$183,ROW(AP65)-2,MATCH(AP$1,Library!$C$1:$HY$1,0)))</f>
        <v/>
      </c>
      <c r="AQ65" s="69" t="str" cm="1">
        <f t="array" ref="AQ65">IF(AQ$1="","",INDEX(Library!$C$1:$HY$183,ROW(AQ65)-2,MATCH(AQ$1,Library!$C$1:$HY$1,0)))</f>
        <v/>
      </c>
      <c r="AR65" s="69" t="str" cm="1">
        <f t="array" ref="AR65">IF(AR$1="","",INDEX(Library!$C$1:$HY$183,ROW(AR65)-2,MATCH(AR$1,Library!$C$1:$HY$1,0)))</f>
        <v/>
      </c>
      <c r="AS65" s="69" t="str" cm="1">
        <f t="array" ref="AS65">IF(AS$1="","",INDEX(Library!$C$1:$HY$183,ROW(AS65)-2,MATCH(AS$1,Library!$C$1:$HY$1,0)))</f>
        <v/>
      </c>
      <c r="AT65" s="69" t="str" cm="1">
        <f t="array" ref="AT65">IF(AT$1="","",INDEX(Library!$C$1:$HY$183,ROW(AT65)-2,MATCH(AT$1,Library!$C$1:$HY$1,0)))</f>
        <v/>
      </c>
      <c r="AU65" s="69" t="str" cm="1">
        <f t="array" ref="AU65">IF(AU$1="","",INDEX(Library!$C$1:$HY$183,ROW(AU65)-2,MATCH(AU$1,Library!$C$1:$HY$1,0)))</f>
        <v/>
      </c>
      <c r="AV65" s="69" t="str" cm="1">
        <f t="array" ref="AV65">IF(AV$1="","",INDEX(Library!$C$1:$HY$183,ROW(AV65)-2,MATCH(AV$1,Library!$C$1:$HY$1,0)))</f>
        <v/>
      </c>
      <c r="AW65" s="69" t="str" cm="1">
        <f t="array" ref="AW65">IF(AW$1="","",INDEX(Library!$C$1:$HY$183,ROW(AW65)-2,MATCH(AW$1,Library!$C$1:$HY$1,0)))</f>
        <v/>
      </c>
      <c r="AX65" s="69" t="str" cm="1">
        <f t="array" ref="AX65">IF(AX$1="","",INDEX(Library!$C$1:$HY$183,ROW(AX65)-2,MATCH(AX$1,Library!$C$1:$HY$1,0)))</f>
        <v/>
      </c>
      <c r="AY65" s="69" t="str" cm="1">
        <f t="array" ref="AY65">IF(AY$1="","",INDEX(Library!$C$1:$HY$183,ROW(AY65)-2,MATCH(AY$1,Library!$C$1:$HY$1,0)))</f>
        <v/>
      </c>
      <c r="AZ65" s="69" t="str" cm="1">
        <f t="array" ref="AZ65">IF(AZ$1="","",INDEX(Library!$C$1:$HY$183,ROW(AZ65)-2,MATCH(AZ$1,Library!$C$1:$HY$1,0)))</f>
        <v/>
      </c>
      <c r="BA65" s="69" t="str" cm="1">
        <f t="array" ref="BA65">IF(BA$1="","",INDEX(Library!$C$1:$HY$183,ROW(BA65)-2,MATCH(BA$1,Library!$C$1:$HY$1,0)))</f>
        <v/>
      </c>
      <c r="BB65" s="69" t="str" cm="1">
        <f t="array" ref="BB65">IF(BB$1="","",INDEX(Library!$C$1:$HY$183,ROW(BB65)-2,MATCH(BB$1,Library!$C$1:$HY$1,0)))</f>
        <v/>
      </c>
      <c r="BC65" s="69" t="str" cm="1">
        <f t="array" ref="BC65">IF(BC$1="","",INDEX(Library!$C$1:$HY$183,ROW(BC65)-2,MATCH(BC$1,Library!$C$1:$HY$1,0)))</f>
        <v/>
      </c>
      <c r="BD65" s="69" t="str" cm="1">
        <f t="array" ref="BD65">IF(BD$1="","",INDEX(Library!$C$1:$HY$183,ROW(BD65)-2,MATCH(BD$1,Library!$C$1:$HY$1,0)))</f>
        <v/>
      </c>
      <c r="BE65" s="69" t="str" cm="1">
        <f t="array" ref="BE65">IF(BE$1="","",INDEX(Library!$C$1:$HY$183,ROW(BE65)-2,MATCH(BE$1,Library!$C$1:$HY$1,0)))</f>
        <v/>
      </c>
      <c r="BF65" s="69" t="str" cm="1">
        <f t="array" ref="BF65">IF(BF$1="","",INDEX(Library!$C$1:$HY$183,ROW(BF65)-2,MATCH(BF$1,Library!$C$1:$HY$1,0)))</f>
        <v/>
      </c>
      <c r="BG65" s="69" t="str" cm="1">
        <f t="array" ref="BG65">IF(BG$1="","",INDEX(Library!$C$1:$HY$183,ROW(BG65)-2,MATCH(BG$1,Library!$C$1:$HY$1,0)))</f>
        <v/>
      </c>
      <c r="BH65" s="69" t="str" cm="1">
        <f t="array" ref="BH65">IF(BH$1="","",INDEX(Library!$C$1:$HY$183,ROW(BH65)-2,MATCH(BH$1,Library!$C$1:$HY$1,0)))</f>
        <v/>
      </c>
      <c r="BI65" s="69" t="str" cm="1">
        <f t="array" ref="BI65">IF(BI$1="","",INDEX(Library!$C$1:$HY$183,ROW(BI65)-2,MATCH(BI$1,Library!$C$1:$HY$1,0)))</f>
        <v/>
      </c>
      <c r="BJ65" s="69" cm="1">
        <f t="array" ref="BJ65">IF(BJ$1="","",INDEX(Library!$C$1:$HY$183,ROW(BJ65)-2,MATCH(BJ$1,Library!$C$1:$HY$1,0)))</f>
        <v>0</v>
      </c>
      <c r="BK65" s="69" cm="1">
        <f t="array" ref="BK65">IF(BK$1="","",INDEX(Library!$C$1:$HY$183,ROW(BK65)-2,MATCH(BK$1,Library!$C$1:$HY$1,0)))</f>
        <v>0</v>
      </c>
      <c r="BL65" s="69" cm="1">
        <f t="array" ref="BL65">IF(BL$1="","",INDEX(Library!$C$1:$HY$183,ROW(BL65)-2,MATCH(BL$1,Library!$C$1:$HY$1,0)))</f>
        <v>0</v>
      </c>
      <c r="BM65" s="69" cm="1">
        <f t="array" ref="BM65">IF(BM$1="","",INDEX(Library!$C$1:$HY$183,ROW(BM65)-2,MATCH(BM$1,Library!$C$1:$HY$1,0)))</f>
        <v>0</v>
      </c>
      <c r="BN65" s="69" cm="1">
        <f t="array" ref="BN65">IF(BN$1="","",INDEX(Library!$C$1:$HY$183,ROW(BN65)-2,MATCH(BN$1,Library!$C$1:$HY$1,0)))</f>
        <v>0</v>
      </c>
      <c r="BO65" s="69" cm="1">
        <f t="array" ref="BO65">IF(BO$1="","",INDEX(Library!$C$1:$HY$183,ROW(BO65)-2,MATCH(BO$1,Library!$C$1:$HY$1,0)))</f>
        <v>0</v>
      </c>
      <c r="BP65" s="69" t="str" cm="1">
        <f t="array" ref="BP65">IF(BP$1="","",INDEX(AF!$C$15:$J$196,ROW(BP65)-3,MATCH(BP$1,AF!$C$4:$J$4,0)))</f>
        <v/>
      </c>
      <c r="BQ65" s="69" t="str" cm="1">
        <f t="array" ref="BQ65">IF(BQ$1="","",INDEX(AF!$C$15:$J$196,ROW(BQ65)-3,MATCH(BQ$1,AF!$C$4:$J$4,0)))</f>
        <v/>
      </c>
      <c r="BR65" s="69" t="str" cm="1">
        <f t="array" ref="BR65">IF(BR$1="","",INDEX(AF!$C$15:$J$196,ROW(BR65)-3,MATCH(BR$1,AF!$C$4:$J$4,0)))</f>
        <v/>
      </c>
      <c r="BS65" s="69" t="str" cm="1">
        <f t="array" ref="BS65">IF(BS$1="","",INDEX(AF!$C$15:$J$196,ROW(BS65)-3,MATCH(BS$1,AF!$C$4:$J$4,0)))</f>
        <v/>
      </c>
      <c r="BT65" s="69" t="str" cm="1">
        <f t="array" ref="BT65">IF(BT$1="","",INDEX(AF!$C$15:$J$196,ROW(BT65)-3,MATCH(BT$1,AF!$C$4:$J$4,0)))</f>
        <v/>
      </c>
      <c r="BU65" s="69" t="str" cm="1">
        <f t="array" ref="BU65">IF(BU$1="","",INDEX(AF!$C$15:$J$196,ROW(BU65)-3,MATCH(BU$1,AF!$C$4:$J$4,0)))</f>
        <v/>
      </c>
      <c r="BV65" s="69" t="str" cm="1">
        <f t="array" ref="BV65">IF(BV$1="","",INDEX(AF!$C$15:$J$196,ROW(BV65)-3,MATCH(BV$1,AF!$C$4:$J$4,0)))</f>
        <v/>
      </c>
      <c r="BW65" s="69" t="str" cm="1">
        <f t="array" ref="BW65">IF(BW$1="","",INDEX(AF!$C$15:$J$196,ROW(BW65)-3,MATCH(BW$1,AF!$C$4:$J$4,0)))</f>
        <v/>
      </c>
      <c r="BX65" s="156">
        <v>0</v>
      </c>
    </row>
    <row r="66" spans="1:76" x14ac:dyDescent="0.25">
      <c r="A66" s="148">
        <v>355769</v>
      </c>
      <c r="B66" s="69" t="str" cm="1">
        <f t="array" ref="B66">IF(B$1="","",INDEX(Library!$C$1:$HY$183,ROW(B66)-2,MATCH(B$1,Library!$C$1:$HY$1,0)))</f>
        <v/>
      </c>
      <c r="C66" s="69" t="str" cm="1">
        <f t="array" ref="C66">IF(C$1="","",INDEX(Library!$C$1:$HY$183,ROW(C66)-2,MATCH(C$1,Library!$C$1:$HY$1,0)))</f>
        <v/>
      </c>
      <c r="D66" s="69" t="str" cm="1">
        <f t="array" ref="D66">IF(D$1="","",INDEX(Library!$C$1:$HY$183,ROW(D66)-2,MATCH(D$1,Library!$C$1:$HY$1,0)))</f>
        <v/>
      </c>
      <c r="E66" s="69" t="str" cm="1">
        <f t="array" ref="E66">IF(E$1="","",INDEX(Library!$C$1:$HY$183,ROW(E66)-2,MATCH(E$1,Library!$C$1:$HY$1,0)))</f>
        <v/>
      </c>
      <c r="F66" s="69" t="str" cm="1">
        <f t="array" ref="F66">IF(F$1="","",INDEX(Library!$C$1:$HY$183,ROW(F66)-2,MATCH(F$1,Library!$C$1:$HY$1,0)))</f>
        <v/>
      </c>
      <c r="G66" s="69" t="str" cm="1">
        <f t="array" ref="G66">IF(G$1="","",INDEX(Library!$C$1:$HY$183,ROW(G66)-2,MATCH(G$1,Library!$C$1:$HY$1,0)))</f>
        <v/>
      </c>
      <c r="H66" s="69" t="str" cm="1">
        <f t="array" ref="H66">IF(H$1="","",INDEX(Library!$C$1:$HY$183,ROW(H66)-2,MATCH(H$1,Library!$C$1:$HY$1,0)))</f>
        <v/>
      </c>
      <c r="I66" s="69" t="str" cm="1">
        <f t="array" ref="I66">IF(I$1="","",INDEX(Library!$C$1:$HY$183,ROW(I66)-2,MATCH(I$1,Library!$C$1:$HY$1,0)))</f>
        <v/>
      </c>
      <c r="J66" s="69" t="str" cm="1">
        <f t="array" ref="J66">IF(J$1="","",INDEX(Library!$C$1:$HY$183,ROW(J66)-2,MATCH(J$1,Library!$C$1:$HY$1,0)))</f>
        <v/>
      </c>
      <c r="K66" s="69" t="str" cm="1">
        <f t="array" ref="K66">IF(K$1="","",INDEX(Library!$C$1:$HY$183,ROW(K66)-2,MATCH(K$1,Library!$C$1:$HY$1,0)))</f>
        <v/>
      </c>
      <c r="L66" s="69" t="str" cm="1">
        <f t="array" ref="L66">IF(L$1="","",INDEX(Library!$C$1:$HY$183,ROW(L66)-2,MATCH(L$1,Library!$C$1:$HY$1,0)))</f>
        <v/>
      </c>
      <c r="M66" s="69" t="str" cm="1">
        <f t="array" ref="M66">IF(M$1="","",INDEX(Library!$C$1:$HY$183,ROW(M66)-2,MATCH(M$1,Library!$C$1:$HY$1,0)))</f>
        <v/>
      </c>
      <c r="N66" s="69" t="str" cm="1">
        <f t="array" ref="N66">IF(N$1="","",INDEX(Library!$C$1:$HY$183,ROW(N66)-2,MATCH(N$1,Library!$C$1:$HY$1,0)))</f>
        <v/>
      </c>
      <c r="O66" s="69" t="str" cm="1">
        <f t="array" ref="O66">IF(O$1="","",INDEX(Library!$C$1:$HY$183,ROW(O66)-2,MATCH(O$1,Library!$C$1:$HY$1,0)))</f>
        <v/>
      </c>
      <c r="P66" s="69" t="str" cm="1">
        <f t="array" ref="P66">IF(P$1="","",INDEX(Library!$C$1:$HY$183,ROW(P66)-2,MATCH(P$1,Library!$C$1:$HY$1,0)))</f>
        <v/>
      </c>
      <c r="Q66" s="69" t="str" cm="1">
        <f t="array" ref="Q66">IF(Q$1="","",INDEX(Library!$C$1:$HY$183,ROW(Q66)-2,MATCH(Q$1,Library!$C$1:$HY$1,0)))</f>
        <v/>
      </c>
      <c r="R66" s="69" t="str" cm="1">
        <f t="array" ref="R66">IF(R$1="","",INDEX(Library!$C$1:$HY$183,ROW(R66)-2,MATCH(R$1,Library!$C$1:$HY$1,0)))</f>
        <v/>
      </c>
      <c r="S66" s="69" t="str" cm="1">
        <f t="array" ref="S66">IF(S$1="","",INDEX(Library!$C$1:$HY$183,ROW(S66)-2,MATCH(S$1,Library!$C$1:$HY$1,0)))</f>
        <v/>
      </c>
      <c r="T66" s="69" t="str" cm="1">
        <f t="array" ref="T66">IF(T$1="","",INDEX(Library!$C$1:$HY$183,ROW(T66)-2,MATCH(T$1,Library!$C$1:$HY$1,0)))</f>
        <v/>
      </c>
      <c r="U66" s="69" t="str" cm="1">
        <f t="array" ref="U66">IF(U$1="","",INDEX(Library!$C$1:$HY$183,ROW(U66)-2,MATCH(U$1,Library!$C$1:$HY$1,0)))</f>
        <v/>
      </c>
      <c r="V66" s="69" t="str" cm="1">
        <f t="array" ref="V66">IF(V$1="","",INDEX(Library!$C$1:$HY$183,ROW(V66)-2,MATCH(V$1,Library!$C$1:$HY$1,0)))</f>
        <v/>
      </c>
      <c r="W66" s="69" t="str" cm="1">
        <f t="array" ref="W66">IF(W$1="","",INDEX(Library!$C$1:$HY$183,ROW(W66)-2,MATCH(W$1,Library!$C$1:$HY$1,0)))</f>
        <v/>
      </c>
      <c r="X66" s="69" t="str" cm="1">
        <f t="array" ref="X66">IF(X$1="","",INDEX(Library!$C$1:$HY$183,ROW(X66)-2,MATCH(X$1,Library!$C$1:$HY$1,0)))</f>
        <v/>
      </c>
      <c r="Y66" s="69" t="str" cm="1">
        <f t="array" ref="Y66">IF(Y$1="","",INDEX(Library!$C$1:$HY$183,ROW(Y66)-2,MATCH(Y$1,Library!$C$1:$HY$1,0)))</f>
        <v/>
      </c>
      <c r="Z66" s="69" t="str" cm="1">
        <f t="array" ref="Z66">IF(Z$1="","",INDEX(Library!$C$1:$HY$183,ROW(Z66)-2,MATCH(Z$1,Library!$C$1:$HY$1,0)))</f>
        <v/>
      </c>
      <c r="AA66" s="69" t="str" cm="1">
        <f t="array" ref="AA66">IF(AA$1="","",INDEX(Library!$C$1:$HY$183,ROW(AA66)-2,MATCH(AA$1,Library!$C$1:$HY$1,0)))</f>
        <v/>
      </c>
      <c r="AB66" s="69" t="str" cm="1">
        <f t="array" ref="AB66">IF(AB$1="","",INDEX(Library!$C$1:$HY$183,ROW(AB66)-2,MATCH(AB$1,Library!$C$1:$HY$1,0)))</f>
        <v/>
      </c>
      <c r="AC66" s="69" t="str" cm="1">
        <f t="array" ref="AC66">IF(AC$1="","",INDEX(Library!$C$1:$HY$183,ROW(AC66)-2,MATCH(AC$1,Library!$C$1:$HY$1,0)))</f>
        <v/>
      </c>
      <c r="AD66" s="69" t="str" cm="1">
        <f t="array" ref="AD66">IF(AD$1="","",INDEX(Library!$C$1:$HY$183,ROW(AD66)-2,MATCH(AD$1,Library!$C$1:$HY$1,0)))</f>
        <v/>
      </c>
      <c r="AE66" s="69" t="str" cm="1">
        <f t="array" ref="AE66">IF(AE$1="","",INDEX(Library!$C$1:$HY$183,ROW(AE66)-2,MATCH(AE$1,Library!$C$1:$HY$1,0)))</f>
        <v/>
      </c>
      <c r="AF66" s="69" t="str" cm="1">
        <f t="array" ref="AF66">IF(AF$1="","",INDEX(Library!$C$1:$HY$183,ROW(AF66)-2,MATCH(AF$1,Library!$C$1:$HY$1,0)))</f>
        <v/>
      </c>
      <c r="AG66" s="69" t="str" cm="1">
        <f t="array" ref="AG66">IF(AG$1="","",INDEX(Library!$C$1:$HY$183,ROW(AG66)-2,MATCH(AG$1,Library!$C$1:$HY$1,0)))</f>
        <v/>
      </c>
      <c r="AH66" s="69" t="str" cm="1">
        <f t="array" ref="AH66">IF(AH$1="","",INDEX(Library!$C$1:$HY$183,ROW(AH66)-2,MATCH(AH$1,Library!$C$1:$HY$1,0)))</f>
        <v/>
      </c>
      <c r="AI66" s="69" t="str" cm="1">
        <f t="array" ref="AI66">IF(AI$1="","",INDEX(Library!$C$1:$HY$183,ROW(AI66)-2,MATCH(AI$1,Library!$C$1:$HY$1,0)))</f>
        <v/>
      </c>
      <c r="AJ66" s="69" t="str" cm="1">
        <f t="array" ref="AJ66">IF(AJ$1="","",INDEX(Library!$C$1:$HY$183,ROW(AJ66)-2,MATCH(AJ$1,Library!$C$1:$HY$1,0)))</f>
        <v/>
      </c>
      <c r="AK66" s="69" t="str" cm="1">
        <f t="array" ref="AK66">IF(AK$1="","",INDEX(Library!$C$1:$HY$183,ROW(AK66)-2,MATCH(AK$1,Library!$C$1:$HY$1,0)))</f>
        <v/>
      </c>
      <c r="AL66" s="69" t="str" cm="1">
        <f t="array" ref="AL66">IF(AL$1="","",INDEX(Library!$C$1:$HY$183,ROW(AL66)-2,MATCH(AL$1,Library!$C$1:$HY$1,0)))</f>
        <v/>
      </c>
      <c r="AM66" s="69" t="str" cm="1">
        <f t="array" ref="AM66">IF(AM$1="","",INDEX(Library!$C$1:$HY$183,ROW(AM66)-2,MATCH(AM$1,Library!$C$1:$HY$1,0)))</f>
        <v/>
      </c>
      <c r="AN66" s="69" t="str" cm="1">
        <f t="array" ref="AN66">IF(AN$1="","",INDEX(Library!$C$1:$HY$183,ROW(AN66)-2,MATCH(AN$1,Library!$C$1:$HY$1,0)))</f>
        <v/>
      </c>
      <c r="AO66" s="69" t="str" cm="1">
        <f t="array" ref="AO66">IF(AO$1="","",INDEX(Library!$C$1:$HY$183,ROW(AO66)-2,MATCH(AO$1,Library!$C$1:$HY$1,0)))</f>
        <v/>
      </c>
      <c r="AP66" s="69" t="str" cm="1">
        <f t="array" ref="AP66">IF(AP$1="","",INDEX(Library!$C$1:$HY$183,ROW(AP66)-2,MATCH(AP$1,Library!$C$1:$HY$1,0)))</f>
        <v/>
      </c>
      <c r="AQ66" s="69" t="str" cm="1">
        <f t="array" ref="AQ66">IF(AQ$1="","",INDEX(Library!$C$1:$HY$183,ROW(AQ66)-2,MATCH(AQ$1,Library!$C$1:$HY$1,0)))</f>
        <v/>
      </c>
      <c r="AR66" s="69" t="str" cm="1">
        <f t="array" ref="AR66">IF(AR$1="","",INDEX(Library!$C$1:$HY$183,ROW(AR66)-2,MATCH(AR$1,Library!$C$1:$HY$1,0)))</f>
        <v/>
      </c>
      <c r="AS66" s="69" t="str" cm="1">
        <f t="array" ref="AS66">IF(AS$1="","",INDEX(Library!$C$1:$HY$183,ROW(AS66)-2,MATCH(AS$1,Library!$C$1:$HY$1,0)))</f>
        <v/>
      </c>
      <c r="AT66" s="69" t="str" cm="1">
        <f t="array" ref="AT66">IF(AT$1="","",INDEX(Library!$C$1:$HY$183,ROW(AT66)-2,MATCH(AT$1,Library!$C$1:$HY$1,0)))</f>
        <v/>
      </c>
      <c r="AU66" s="69" t="str" cm="1">
        <f t="array" ref="AU66">IF(AU$1="","",INDEX(Library!$C$1:$HY$183,ROW(AU66)-2,MATCH(AU$1,Library!$C$1:$HY$1,0)))</f>
        <v/>
      </c>
      <c r="AV66" s="69" t="str" cm="1">
        <f t="array" ref="AV66">IF(AV$1="","",INDEX(Library!$C$1:$HY$183,ROW(AV66)-2,MATCH(AV$1,Library!$C$1:$HY$1,0)))</f>
        <v/>
      </c>
      <c r="AW66" s="69" t="str" cm="1">
        <f t="array" ref="AW66">IF(AW$1="","",INDEX(Library!$C$1:$HY$183,ROW(AW66)-2,MATCH(AW$1,Library!$C$1:$HY$1,0)))</f>
        <v/>
      </c>
      <c r="AX66" s="69" t="str" cm="1">
        <f t="array" ref="AX66">IF(AX$1="","",INDEX(Library!$C$1:$HY$183,ROW(AX66)-2,MATCH(AX$1,Library!$C$1:$HY$1,0)))</f>
        <v/>
      </c>
      <c r="AY66" s="69" t="str" cm="1">
        <f t="array" ref="AY66">IF(AY$1="","",INDEX(Library!$C$1:$HY$183,ROW(AY66)-2,MATCH(AY$1,Library!$C$1:$HY$1,0)))</f>
        <v/>
      </c>
      <c r="AZ66" s="69" t="str" cm="1">
        <f t="array" ref="AZ66">IF(AZ$1="","",INDEX(Library!$C$1:$HY$183,ROW(AZ66)-2,MATCH(AZ$1,Library!$C$1:$HY$1,0)))</f>
        <v/>
      </c>
      <c r="BA66" s="69" t="str" cm="1">
        <f t="array" ref="BA66">IF(BA$1="","",INDEX(Library!$C$1:$HY$183,ROW(BA66)-2,MATCH(BA$1,Library!$C$1:$HY$1,0)))</f>
        <v/>
      </c>
      <c r="BB66" s="69" t="str" cm="1">
        <f t="array" ref="BB66">IF(BB$1="","",INDEX(Library!$C$1:$HY$183,ROW(BB66)-2,MATCH(BB$1,Library!$C$1:$HY$1,0)))</f>
        <v/>
      </c>
      <c r="BC66" s="69" t="str" cm="1">
        <f t="array" ref="BC66">IF(BC$1="","",INDEX(Library!$C$1:$HY$183,ROW(BC66)-2,MATCH(BC$1,Library!$C$1:$HY$1,0)))</f>
        <v/>
      </c>
      <c r="BD66" s="69" t="str" cm="1">
        <f t="array" ref="BD66">IF(BD$1="","",INDEX(Library!$C$1:$HY$183,ROW(BD66)-2,MATCH(BD$1,Library!$C$1:$HY$1,0)))</f>
        <v/>
      </c>
      <c r="BE66" s="69" t="str" cm="1">
        <f t="array" ref="BE66">IF(BE$1="","",INDEX(Library!$C$1:$HY$183,ROW(BE66)-2,MATCH(BE$1,Library!$C$1:$HY$1,0)))</f>
        <v/>
      </c>
      <c r="BF66" s="69" t="str" cm="1">
        <f t="array" ref="BF66">IF(BF$1="","",INDEX(Library!$C$1:$HY$183,ROW(BF66)-2,MATCH(BF$1,Library!$C$1:$HY$1,0)))</f>
        <v/>
      </c>
      <c r="BG66" s="69" t="str" cm="1">
        <f t="array" ref="BG66">IF(BG$1="","",INDEX(Library!$C$1:$HY$183,ROW(BG66)-2,MATCH(BG$1,Library!$C$1:$HY$1,0)))</f>
        <v/>
      </c>
      <c r="BH66" s="69" t="str" cm="1">
        <f t="array" ref="BH66">IF(BH$1="","",INDEX(Library!$C$1:$HY$183,ROW(BH66)-2,MATCH(BH$1,Library!$C$1:$HY$1,0)))</f>
        <v/>
      </c>
      <c r="BI66" s="69" t="str" cm="1">
        <f t="array" ref="BI66">IF(BI$1="","",INDEX(Library!$C$1:$HY$183,ROW(BI66)-2,MATCH(BI$1,Library!$C$1:$HY$1,0)))</f>
        <v/>
      </c>
      <c r="BJ66" s="69" cm="1">
        <f t="array" ref="BJ66">IF(BJ$1="","",INDEX(Library!$C$1:$HY$183,ROW(BJ66)-2,MATCH(BJ$1,Library!$C$1:$HY$1,0)))</f>
        <v>0</v>
      </c>
      <c r="BK66" s="69" cm="1">
        <f t="array" ref="BK66">IF(BK$1="","",INDEX(Library!$C$1:$HY$183,ROW(BK66)-2,MATCH(BK$1,Library!$C$1:$HY$1,0)))</f>
        <v>0</v>
      </c>
      <c r="BL66" s="69" cm="1">
        <f t="array" ref="BL66">IF(BL$1="","",INDEX(Library!$C$1:$HY$183,ROW(BL66)-2,MATCH(BL$1,Library!$C$1:$HY$1,0)))</f>
        <v>0</v>
      </c>
      <c r="BM66" s="69" cm="1">
        <f t="array" ref="BM66">IF(BM$1="","",INDEX(Library!$C$1:$HY$183,ROW(BM66)-2,MATCH(BM$1,Library!$C$1:$HY$1,0)))</f>
        <v>0</v>
      </c>
      <c r="BN66" s="69" cm="1">
        <f t="array" ref="BN66">IF(BN$1="","",INDEX(Library!$C$1:$HY$183,ROW(BN66)-2,MATCH(BN$1,Library!$C$1:$HY$1,0)))</f>
        <v>0</v>
      </c>
      <c r="BO66" s="69" cm="1">
        <f t="array" ref="BO66">IF(BO$1="","",INDEX(Library!$C$1:$HY$183,ROW(BO66)-2,MATCH(BO$1,Library!$C$1:$HY$1,0)))</f>
        <v>0</v>
      </c>
      <c r="BP66" s="69" t="str" cm="1">
        <f t="array" ref="BP66">IF(BP$1="","",INDEX(AF!$C$15:$J$196,ROW(BP66)-3,MATCH(BP$1,AF!$C$4:$J$4,0)))</f>
        <v/>
      </c>
      <c r="BQ66" s="69" t="str" cm="1">
        <f t="array" ref="BQ66">IF(BQ$1="","",INDEX(AF!$C$15:$J$196,ROW(BQ66)-3,MATCH(BQ$1,AF!$C$4:$J$4,0)))</f>
        <v/>
      </c>
      <c r="BR66" s="69" t="str" cm="1">
        <f t="array" ref="BR66">IF(BR$1="","",INDEX(AF!$C$15:$J$196,ROW(BR66)-3,MATCH(BR$1,AF!$C$4:$J$4,0)))</f>
        <v/>
      </c>
      <c r="BS66" s="69" t="str" cm="1">
        <f t="array" ref="BS66">IF(BS$1="","",INDEX(AF!$C$15:$J$196,ROW(BS66)-3,MATCH(BS$1,AF!$C$4:$J$4,0)))</f>
        <v/>
      </c>
      <c r="BT66" s="69" t="str" cm="1">
        <f t="array" ref="BT66">IF(BT$1="","",INDEX(AF!$C$15:$J$196,ROW(BT66)-3,MATCH(BT$1,AF!$C$4:$J$4,0)))</f>
        <v/>
      </c>
      <c r="BU66" s="69" t="str" cm="1">
        <f t="array" ref="BU66">IF(BU$1="","",INDEX(AF!$C$15:$J$196,ROW(BU66)-3,MATCH(BU$1,AF!$C$4:$J$4,0)))</f>
        <v/>
      </c>
      <c r="BV66" s="69" t="str" cm="1">
        <f t="array" ref="BV66">IF(BV$1="","",INDEX(AF!$C$15:$J$196,ROW(BV66)-3,MATCH(BV$1,AF!$C$4:$J$4,0)))</f>
        <v/>
      </c>
      <c r="BW66" s="69" t="str" cm="1">
        <f t="array" ref="BW66">IF(BW$1="","",INDEX(AF!$C$15:$J$196,ROW(BW66)-3,MATCH(BW$1,AF!$C$4:$J$4,0)))</f>
        <v/>
      </c>
      <c r="BX66" s="156">
        <v>0</v>
      </c>
    </row>
    <row r="67" spans="1:76" x14ac:dyDescent="0.25">
      <c r="A67" s="148">
        <v>355779</v>
      </c>
      <c r="B67" s="69" t="str" cm="1">
        <f t="array" ref="B67">IF(B$1="","",INDEX(Library!$C$1:$HY$183,ROW(B67)-2,MATCH(B$1,Library!$C$1:$HY$1,0)))</f>
        <v/>
      </c>
      <c r="C67" s="69" t="str" cm="1">
        <f t="array" ref="C67">IF(C$1="","",INDEX(Library!$C$1:$HY$183,ROW(C67)-2,MATCH(C$1,Library!$C$1:$HY$1,0)))</f>
        <v/>
      </c>
      <c r="D67" s="69" t="str" cm="1">
        <f t="array" ref="D67">IF(D$1="","",INDEX(Library!$C$1:$HY$183,ROW(D67)-2,MATCH(D$1,Library!$C$1:$HY$1,0)))</f>
        <v/>
      </c>
      <c r="E67" s="69" t="str" cm="1">
        <f t="array" ref="E67">IF(E$1="","",INDEX(Library!$C$1:$HY$183,ROW(E67)-2,MATCH(E$1,Library!$C$1:$HY$1,0)))</f>
        <v/>
      </c>
      <c r="F67" s="69" t="str" cm="1">
        <f t="array" ref="F67">IF(F$1="","",INDEX(Library!$C$1:$HY$183,ROW(F67)-2,MATCH(F$1,Library!$C$1:$HY$1,0)))</f>
        <v/>
      </c>
      <c r="G67" s="69" t="str" cm="1">
        <f t="array" ref="G67">IF(G$1="","",INDEX(Library!$C$1:$HY$183,ROW(G67)-2,MATCH(G$1,Library!$C$1:$HY$1,0)))</f>
        <v/>
      </c>
      <c r="H67" s="69" t="str" cm="1">
        <f t="array" ref="H67">IF(H$1="","",INDEX(Library!$C$1:$HY$183,ROW(H67)-2,MATCH(H$1,Library!$C$1:$HY$1,0)))</f>
        <v/>
      </c>
      <c r="I67" s="69" t="str" cm="1">
        <f t="array" ref="I67">IF(I$1="","",INDEX(Library!$C$1:$HY$183,ROW(I67)-2,MATCH(I$1,Library!$C$1:$HY$1,0)))</f>
        <v/>
      </c>
      <c r="J67" s="69" t="str" cm="1">
        <f t="array" ref="J67">IF(J$1="","",INDEX(Library!$C$1:$HY$183,ROW(J67)-2,MATCH(J$1,Library!$C$1:$HY$1,0)))</f>
        <v/>
      </c>
      <c r="K67" s="69" t="str" cm="1">
        <f t="array" ref="K67">IF(K$1="","",INDEX(Library!$C$1:$HY$183,ROW(K67)-2,MATCH(K$1,Library!$C$1:$HY$1,0)))</f>
        <v/>
      </c>
      <c r="L67" s="69" t="str" cm="1">
        <f t="array" ref="L67">IF(L$1="","",INDEX(Library!$C$1:$HY$183,ROW(L67)-2,MATCH(L$1,Library!$C$1:$HY$1,0)))</f>
        <v/>
      </c>
      <c r="M67" s="69" t="str" cm="1">
        <f t="array" ref="M67">IF(M$1="","",INDEX(Library!$C$1:$HY$183,ROW(M67)-2,MATCH(M$1,Library!$C$1:$HY$1,0)))</f>
        <v/>
      </c>
      <c r="N67" s="69" t="str" cm="1">
        <f t="array" ref="N67">IF(N$1="","",INDEX(Library!$C$1:$HY$183,ROW(N67)-2,MATCH(N$1,Library!$C$1:$HY$1,0)))</f>
        <v/>
      </c>
      <c r="O67" s="69" t="str" cm="1">
        <f t="array" ref="O67">IF(O$1="","",INDEX(Library!$C$1:$HY$183,ROW(O67)-2,MATCH(O$1,Library!$C$1:$HY$1,0)))</f>
        <v/>
      </c>
      <c r="P67" s="69" t="str" cm="1">
        <f t="array" ref="P67">IF(P$1="","",INDEX(Library!$C$1:$HY$183,ROW(P67)-2,MATCH(P$1,Library!$C$1:$HY$1,0)))</f>
        <v/>
      </c>
      <c r="Q67" s="69" t="str" cm="1">
        <f t="array" ref="Q67">IF(Q$1="","",INDEX(Library!$C$1:$HY$183,ROW(Q67)-2,MATCH(Q$1,Library!$C$1:$HY$1,0)))</f>
        <v/>
      </c>
      <c r="R67" s="69" t="str" cm="1">
        <f t="array" ref="R67">IF(R$1="","",INDEX(Library!$C$1:$HY$183,ROW(R67)-2,MATCH(R$1,Library!$C$1:$HY$1,0)))</f>
        <v/>
      </c>
      <c r="S67" s="69" t="str" cm="1">
        <f t="array" ref="S67">IF(S$1="","",INDEX(Library!$C$1:$HY$183,ROW(S67)-2,MATCH(S$1,Library!$C$1:$HY$1,0)))</f>
        <v/>
      </c>
      <c r="T67" s="69" t="str" cm="1">
        <f t="array" ref="T67">IF(T$1="","",INDEX(Library!$C$1:$HY$183,ROW(T67)-2,MATCH(T$1,Library!$C$1:$HY$1,0)))</f>
        <v/>
      </c>
      <c r="U67" s="69" t="str" cm="1">
        <f t="array" ref="U67">IF(U$1="","",INDEX(Library!$C$1:$HY$183,ROW(U67)-2,MATCH(U$1,Library!$C$1:$HY$1,0)))</f>
        <v/>
      </c>
      <c r="V67" s="69" t="str" cm="1">
        <f t="array" ref="V67">IF(V$1="","",INDEX(Library!$C$1:$HY$183,ROW(V67)-2,MATCH(V$1,Library!$C$1:$HY$1,0)))</f>
        <v/>
      </c>
      <c r="W67" s="69" t="str" cm="1">
        <f t="array" ref="W67">IF(W$1="","",INDEX(Library!$C$1:$HY$183,ROW(W67)-2,MATCH(W$1,Library!$C$1:$HY$1,0)))</f>
        <v/>
      </c>
      <c r="X67" s="69" t="str" cm="1">
        <f t="array" ref="X67">IF(X$1="","",INDEX(Library!$C$1:$HY$183,ROW(X67)-2,MATCH(X$1,Library!$C$1:$HY$1,0)))</f>
        <v/>
      </c>
      <c r="Y67" s="69" t="str" cm="1">
        <f t="array" ref="Y67">IF(Y$1="","",INDEX(Library!$C$1:$HY$183,ROW(Y67)-2,MATCH(Y$1,Library!$C$1:$HY$1,0)))</f>
        <v/>
      </c>
      <c r="Z67" s="69" t="str" cm="1">
        <f t="array" ref="Z67">IF(Z$1="","",INDEX(Library!$C$1:$HY$183,ROW(Z67)-2,MATCH(Z$1,Library!$C$1:$HY$1,0)))</f>
        <v/>
      </c>
      <c r="AA67" s="69" t="str" cm="1">
        <f t="array" ref="AA67">IF(AA$1="","",INDEX(Library!$C$1:$HY$183,ROW(AA67)-2,MATCH(AA$1,Library!$C$1:$HY$1,0)))</f>
        <v/>
      </c>
      <c r="AB67" s="69" t="str" cm="1">
        <f t="array" ref="AB67">IF(AB$1="","",INDEX(Library!$C$1:$HY$183,ROW(AB67)-2,MATCH(AB$1,Library!$C$1:$HY$1,0)))</f>
        <v/>
      </c>
      <c r="AC67" s="69" t="str" cm="1">
        <f t="array" ref="AC67">IF(AC$1="","",INDEX(Library!$C$1:$HY$183,ROW(AC67)-2,MATCH(AC$1,Library!$C$1:$HY$1,0)))</f>
        <v/>
      </c>
      <c r="AD67" s="69" t="str" cm="1">
        <f t="array" ref="AD67">IF(AD$1="","",INDEX(Library!$C$1:$HY$183,ROW(AD67)-2,MATCH(AD$1,Library!$C$1:$HY$1,0)))</f>
        <v/>
      </c>
      <c r="AE67" s="69" t="str" cm="1">
        <f t="array" ref="AE67">IF(AE$1="","",INDEX(Library!$C$1:$HY$183,ROW(AE67)-2,MATCH(AE$1,Library!$C$1:$HY$1,0)))</f>
        <v/>
      </c>
      <c r="AF67" s="69" t="str" cm="1">
        <f t="array" ref="AF67">IF(AF$1="","",INDEX(Library!$C$1:$HY$183,ROW(AF67)-2,MATCH(AF$1,Library!$C$1:$HY$1,0)))</f>
        <v/>
      </c>
      <c r="AG67" s="69" t="str" cm="1">
        <f t="array" ref="AG67">IF(AG$1="","",INDEX(Library!$C$1:$HY$183,ROW(AG67)-2,MATCH(AG$1,Library!$C$1:$HY$1,0)))</f>
        <v/>
      </c>
      <c r="AH67" s="69" t="str" cm="1">
        <f t="array" ref="AH67">IF(AH$1="","",INDEX(Library!$C$1:$HY$183,ROW(AH67)-2,MATCH(AH$1,Library!$C$1:$HY$1,0)))</f>
        <v/>
      </c>
      <c r="AI67" s="69" t="str" cm="1">
        <f t="array" ref="AI67">IF(AI$1="","",INDEX(Library!$C$1:$HY$183,ROW(AI67)-2,MATCH(AI$1,Library!$C$1:$HY$1,0)))</f>
        <v/>
      </c>
      <c r="AJ67" s="69" t="str" cm="1">
        <f t="array" ref="AJ67">IF(AJ$1="","",INDEX(Library!$C$1:$HY$183,ROW(AJ67)-2,MATCH(AJ$1,Library!$C$1:$HY$1,0)))</f>
        <v/>
      </c>
      <c r="AK67" s="69" t="str" cm="1">
        <f t="array" ref="AK67">IF(AK$1="","",INDEX(Library!$C$1:$HY$183,ROW(AK67)-2,MATCH(AK$1,Library!$C$1:$HY$1,0)))</f>
        <v/>
      </c>
      <c r="AL67" s="69" t="str" cm="1">
        <f t="array" ref="AL67">IF(AL$1="","",INDEX(Library!$C$1:$HY$183,ROW(AL67)-2,MATCH(AL$1,Library!$C$1:$HY$1,0)))</f>
        <v/>
      </c>
      <c r="AM67" s="69" t="str" cm="1">
        <f t="array" ref="AM67">IF(AM$1="","",INDEX(Library!$C$1:$HY$183,ROW(AM67)-2,MATCH(AM$1,Library!$C$1:$HY$1,0)))</f>
        <v/>
      </c>
      <c r="AN67" s="69" t="str" cm="1">
        <f t="array" ref="AN67">IF(AN$1="","",INDEX(Library!$C$1:$HY$183,ROW(AN67)-2,MATCH(AN$1,Library!$C$1:$HY$1,0)))</f>
        <v/>
      </c>
      <c r="AO67" s="69" t="str" cm="1">
        <f t="array" ref="AO67">IF(AO$1="","",INDEX(Library!$C$1:$HY$183,ROW(AO67)-2,MATCH(AO$1,Library!$C$1:$HY$1,0)))</f>
        <v/>
      </c>
      <c r="AP67" s="69" t="str" cm="1">
        <f t="array" ref="AP67">IF(AP$1="","",INDEX(Library!$C$1:$HY$183,ROW(AP67)-2,MATCH(AP$1,Library!$C$1:$HY$1,0)))</f>
        <v/>
      </c>
      <c r="AQ67" s="69" t="str" cm="1">
        <f t="array" ref="AQ67">IF(AQ$1="","",INDEX(Library!$C$1:$HY$183,ROW(AQ67)-2,MATCH(AQ$1,Library!$C$1:$HY$1,0)))</f>
        <v/>
      </c>
      <c r="AR67" s="69" t="str" cm="1">
        <f t="array" ref="AR67">IF(AR$1="","",INDEX(Library!$C$1:$HY$183,ROW(AR67)-2,MATCH(AR$1,Library!$C$1:$HY$1,0)))</f>
        <v/>
      </c>
      <c r="AS67" s="69" t="str" cm="1">
        <f t="array" ref="AS67">IF(AS$1="","",INDEX(Library!$C$1:$HY$183,ROW(AS67)-2,MATCH(AS$1,Library!$C$1:$HY$1,0)))</f>
        <v/>
      </c>
      <c r="AT67" s="69" t="str" cm="1">
        <f t="array" ref="AT67">IF(AT$1="","",INDEX(Library!$C$1:$HY$183,ROW(AT67)-2,MATCH(AT$1,Library!$C$1:$HY$1,0)))</f>
        <v/>
      </c>
      <c r="AU67" s="69" t="str" cm="1">
        <f t="array" ref="AU67">IF(AU$1="","",INDEX(Library!$C$1:$HY$183,ROW(AU67)-2,MATCH(AU$1,Library!$C$1:$HY$1,0)))</f>
        <v/>
      </c>
      <c r="AV67" s="69" t="str" cm="1">
        <f t="array" ref="AV67">IF(AV$1="","",INDEX(Library!$C$1:$HY$183,ROW(AV67)-2,MATCH(AV$1,Library!$C$1:$HY$1,0)))</f>
        <v/>
      </c>
      <c r="AW67" s="69" t="str" cm="1">
        <f t="array" ref="AW67">IF(AW$1="","",INDEX(Library!$C$1:$HY$183,ROW(AW67)-2,MATCH(AW$1,Library!$C$1:$HY$1,0)))</f>
        <v/>
      </c>
      <c r="AX67" s="69" t="str" cm="1">
        <f t="array" ref="AX67">IF(AX$1="","",INDEX(Library!$C$1:$HY$183,ROW(AX67)-2,MATCH(AX$1,Library!$C$1:$HY$1,0)))</f>
        <v/>
      </c>
      <c r="AY67" s="69" t="str" cm="1">
        <f t="array" ref="AY67">IF(AY$1="","",INDEX(Library!$C$1:$HY$183,ROW(AY67)-2,MATCH(AY$1,Library!$C$1:$HY$1,0)))</f>
        <v/>
      </c>
      <c r="AZ67" s="69" t="str" cm="1">
        <f t="array" ref="AZ67">IF(AZ$1="","",INDEX(Library!$C$1:$HY$183,ROW(AZ67)-2,MATCH(AZ$1,Library!$C$1:$HY$1,0)))</f>
        <v/>
      </c>
      <c r="BA67" s="69" t="str" cm="1">
        <f t="array" ref="BA67">IF(BA$1="","",INDEX(Library!$C$1:$HY$183,ROW(BA67)-2,MATCH(BA$1,Library!$C$1:$HY$1,0)))</f>
        <v/>
      </c>
      <c r="BB67" s="69" t="str" cm="1">
        <f t="array" ref="BB67">IF(BB$1="","",INDEX(Library!$C$1:$HY$183,ROW(BB67)-2,MATCH(BB$1,Library!$C$1:$HY$1,0)))</f>
        <v/>
      </c>
      <c r="BC67" s="69" t="str" cm="1">
        <f t="array" ref="BC67">IF(BC$1="","",INDEX(Library!$C$1:$HY$183,ROW(BC67)-2,MATCH(BC$1,Library!$C$1:$HY$1,0)))</f>
        <v/>
      </c>
      <c r="BD67" s="69" t="str" cm="1">
        <f t="array" ref="BD67">IF(BD$1="","",INDEX(Library!$C$1:$HY$183,ROW(BD67)-2,MATCH(BD$1,Library!$C$1:$HY$1,0)))</f>
        <v/>
      </c>
      <c r="BE67" s="69" t="str" cm="1">
        <f t="array" ref="BE67">IF(BE$1="","",INDEX(Library!$C$1:$HY$183,ROW(BE67)-2,MATCH(BE$1,Library!$C$1:$HY$1,0)))</f>
        <v/>
      </c>
      <c r="BF67" s="69" t="str" cm="1">
        <f t="array" ref="BF67">IF(BF$1="","",INDEX(Library!$C$1:$HY$183,ROW(BF67)-2,MATCH(BF$1,Library!$C$1:$HY$1,0)))</f>
        <v/>
      </c>
      <c r="BG67" s="69" t="str" cm="1">
        <f t="array" ref="BG67">IF(BG$1="","",INDEX(Library!$C$1:$HY$183,ROW(BG67)-2,MATCH(BG$1,Library!$C$1:$HY$1,0)))</f>
        <v/>
      </c>
      <c r="BH67" s="69" t="str" cm="1">
        <f t="array" ref="BH67">IF(BH$1="","",INDEX(Library!$C$1:$HY$183,ROW(BH67)-2,MATCH(BH$1,Library!$C$1:$HY$1,0)))</f>
        <v/>
      </c>
      <c r="BI67" s="69" t="str" cm="1">
        <f t="array" ref="BI67">IF(BI$1="","",INDEX(Library!$C$1:$HY$183,ROW(BI67)-2,MATCH(BI$1,Library!$C$1:$HY$1,0)))</f>
        <v/>
      </c>
      <c r="BJ67" s="69" cm="1">
        <f t="array" ref="BJ67">IF(BJ$1="","",INDEX(Library!$C$1:$HY$183,ROW(BJ67)-2,MATCH(BJ$1,Library!$C$1:$HY$1,0)))</f>
        <v>0</v>
      </c>
      <c r="BK67" s="69" cm="1">
        <f t="array" ref="BK67">IF(BK$1="","",INDEX(Library!$C$1:$HY$183,ROW(BK67)-2,MATCH(BK$1,Library!$C$1:$HY$1,0)))</f>
        <v>0</v>
      </c>
      <c r="BL67" s="69" cm="1">
        <f t="array" ref="BL67">IF(BL$1="","",INDEX(Library!$C$1:$HY$183,ROW(BL67)-2,MATCH(BL$1,Library!$C$1:$HY$1,0)))</f>
        <v>0</v>
      </c>
      <c r="BM67" s="69" cm="1">
        <f t="array" ref="BM67">IF(BM$1="","",INDEX(Library!$C$1:$HY$183,ROW(BM67)-2,MATCH(BM$1,Library!$C$1:$HY$1,0)))</f>
        <v>0</v>
      </c>
      <c r="BN67" s="69" cm="1">
        <f t="array" ref="BN67">IF(BN$1="","",INDEX(Library!$C$1:$HY$183,ROW(BN67)-2,MATCH(BN$1,Library!$C$1:$HY$1,0)))</f>
        <v>0</v>
      </c>
      <c r="BO67" s="69" cm="1">
        <f t="array" ref="BO67">IF(BO$1="","",INDEX(Library!$C$1:$HY$183,ROW(BO67)-2,MATCH(BO$1,Library!$C$1:$HY$1,0)))</f>
        <v>0</v>
      </c>
      <c r="BP67" s="69" t="str" cm="1">
        <f t="array" ref="BP67">IF(BP$1="","",INDEX(AF!$C$15:$J$196,ROW(BP67)-3,MATCH(BP$1,AF!$C$4:$J$4,0)))</f>
        <v/>
      </c>
      <c r="BQ67" s="69" t="str" cm="1">
        <f t="array" ref="BQ67">IF(BQ$1="","",INDEX(AF!$C$15:$J$196,ROW(BQ67)-3,MATCH(BQ$1,AF!$C$4:$J$4,0)))</f>
        <v/>
      </c>
      <c r="BR67" s="69" t="str" cm="1">
        <f t="array" ref="BR67">IF(BR$1="","",INDEX(AF!$C$15:$J$196,ROW(BR67)-3,MATCH(BR$1,AF!$C$4:$J$4,0)))</f>
        <v/>
      </c>
      <c r="BS67" s="69" t="str" cm="1">
        <f t="array" ref="BS67">IF(BS$1="","",INDEX(AF!$C$15:$J$196,ROW(BS67)-3,MATCH(BS$1,AF!$C$4:$J$4,0)))</f>
        <v/>
      </c>
      <c r="BT67" s="69" t="str" cm="1">
        <f t="array" ref="BT67">IF(BT$1="","",INDEX(AF!$C$15:$J$196,ROW(BT67)-3,MATCH(BT$1,AF!$C$4:$J$4,0)))</f>
        <v/>
      </c>
      <c r="BU67" s="69" t="str" cm="1">
        <f t="array" ref="BU67">IF(BU$1="","",INDEX(AF!$C$15:$J$196,ROW(BU67)-3,MATCH(BU$1,AF!$C$4:$J$4,0)))</f>
        <v/>
      </c>
      <c r="BV67" s="69" t="str" cm="1">
        <f t="array" ref="BV67">IF(BV$1="","",INDEX(AF!$C$15:$J$196,ROW(BV67)-3,MATCH(BV$1,AF!$C$4:$J$4,0)))</f>
        <v/>
      </c>
      <c r="BW67" s="69" t="str" cm="1">
        <f t="array" ref="BW67">IF(BW$1="","",INDEX(AF!$C$15:$J$196,ROW(BW67)-3,MATCH(BW$1,AF!$C$4:$J$4,0)))</f>
        <v/>
      </c>
      <c r="BX67" s="156">
        <v>0</v>
      </c>
    </row>
    <row r="68" spans="1:76" x14ac:dyDescent="0.25">
      <c r="A68" s="148">
        <v>355790</v>
      </c>
      <c r="B68" s="69" t="str" cm="1">
        <f t="array" ref="B68">IF(B$1="","",INDEX(Library!$C$1:$HY$183,ROW(B68)-2,MATCH(B$1,Library!$C$1:$HY$1,0)))</f>
        <v/>
      </c>
      <c r="C68" s="69" t="str" cm="1">
        <f t="array" ref="C68">IF(C$1="","",INDEX(Library!$C$1:$HY$183,ROW(C68)-2,MATCH(C$1,Library!$C$1:$HY$1,0)))</f>
        <v/>
      </c>
      <c r="D68" s="69" t="str" cm="1">
        <f t="array" ref="D68">IF(D$1="","",INDEX(Library!$C$1:$HY$183,ROW(D68)-2,MATCH(D$1,Library!$C$1:$HY$1,0)))</f>
        <v/>
      </c>
      <c r="E68" s="69" t="str" cm="1">
        <f t="array" ref="E68">IF(E$1="","",INDEX(Library!$C$1:$HY$183,ROW(E68)-2,MATCH(E$1,Library!$C$1:$HY$1,0)))</f>
        <v/>
      </c>
      <c r="F68" s="69" t="str" cm="1">
        <f t="array" ref="F68">IF(F$1="","",INDEX(Library!$C$1:$HY$183,ROW(F68)-2,MATCH(F$1,Library!$C$1:$HY$1,0)))</f>
        <v/>
      </c>
      <c r="G68" s="69" t="str" cm="1">
        <f t="array" ref="G68">IF(G$1="","",INDEX(Library!$C$1:$HY$183,ROW(G68)-2,MATCH(G$1,Library!$C$1:$HY$1,0)))</f>
        <v/>
      </c>
      <c r="H68" s="69" t="str" cm="1">
        <f t="array" ref="H68">IF(H$1="","",INDEX(Library!$C$1:$HY$183,ROW(H68)-2,MATCH(H$1,Library!$C$1:$HY$1,0)))</f>
        <v/>
      </c>
      <c r="I68" s="69" t="str" cm="1">
        <f t="array" ref="I68">IF(I$1="","",INDEX(Library!$C$1:$HY$183,ROW(I68)-2,MATCH(I$1,Library!$C$1:$HY$1,0)))</f>
        <v/>
      </c>
      <c r="J68" s="69" t="str" cm="1">
        <f t="array" ref="J68">IF(J$1="","",INDEX(Library!$C$1:$HY$183,ROW(J68)-2,MATCH(J$1,Library!$C$1:$HY$1,0)))</f>
        <v/>
      </c>
      <c r="K68" s="69" t="str" cm="1">
        <f t="array" ref="K68">IF(K$1="","",INDEX(Library!$C$1:$HY$183,ROW(K68)-2,MATCH(K$1,Library!$C$1:$HY$1,0)))</f>
        <v/>
      </c>
      <c r="L68" s="69" t="str" cm="1">
        <f t="array" ref="L68">IF(L$1="","",INDEX(Library!$C$1:$HY$183,ROW(L68)-2,MATCH(L$1,Library!$C$1:$HY$1,0)))</f>
        <v/>
      </c>
      <c r="M68" s="69" t="str" cm="1">
        <f t="array" ref="M68">IF(M$1="","",INDEX(Library!$C$1:$HY$183,ROW(M68)-2,MATCH(M$1,Library!$C$1:$HY$1,0)))</f>
        <v/>
      </c>
      <c r="N68" s="69" t="str" cm="1">
        <f t="array" ref="N68">IF(N$1="","",INDEX(Library!$C$1:$HY$183,ROW(N68)-2,MATCH(N$1,Library!$C$1:$HY$1,0)))</f>
        <v/>
      </c>
      <c r="O68" s="69" t="str" cm="1">
        <f t="array" ref="O68">IF(O$1="","",INDEX(Library!$C$1:$HY$183,ROW(O68)-2,MATCH(O$1,Library!$C$1:$HY$1,0)))</f>
        <v/>
      </c>
      <c r="P68" s="69" t="str" cm="1">
        <f t="array" ref="P68">IF(P$1="","",INDEX(Library!$C$1:$HY$183,ROW(P68)-2,MATCH(P$1,Library!$C$1:$HY$1,0)))</f>
        <v/>
      </c>
      <c r="Q68" s="69" t="str" cm="1">
        <f t="array" ref="Q68">IF(Q$1="","",INDEX(Library!$C$1:$HY$183,ROW(Q68)-2,MATCH(Q$1,Library!$C$1:$HY$1,0)))</f>
        <v/>
      </c>
      <c r="R68" s="69" t="str" cm="1">
        <f t="array" ref="R68">IF(R$1="","",INDEX(Library!$C$1:$HY$183,ROW(R68)-2,MATCH(R$1,Library!$C$1:$HY$1,0)))</f>
        <v/>
      </c>
      <c r="S68" s="69" t="str" cm="1">
        <f t="array" ref="S68">IF(S$1="","",INDEX(Library!$C$1:$HY$183,ROW(S68)-2,MATCH(S$1,Library!$C$1:$HY$1,0)))</f>
        <v/>
      </c>
      <c r="T68" s="69" t="str" cm="1">
        <f t="array" ref="T68">IF(T$1="","",INDEX(Library!$C$1:$HY$183,ROW(T68)-2,MATCH(T$1,Library!$C$1:$HY$1,0)))</f>
        <v/>
      </c>
      <c r="U68" s="69" t="str" cm="1">
        <f t="array" ref="U68">IF(U$1="","",INDEX(Library!$C$1:$HY$183,ROW(U68)-2,MATCH(U$1,Library!$C$1:$HY$1,0)))</f>
        <v/>
      </c>
      <c r="V68" s="69" t="str" cm="1">
        <f t="array" ref="V68">IF(V$1="","",INDEX(Library!$C$1:$HY$183,ROW(V68)-2,MATCH(V$1,Library!$C$1:$HY$1,0)))</f>
        <v/>
      </c>
      <c r="W68" s="69" t="str" cm="1">
        <f t="array" ref="W68">IF(W$1="","",INDEX(Library!$C$1:$HY$183,ROW(W68)-2,MATCH(W$1,Library!$C$1:$HY$1,0)))</f>
        <v/>
      </c>
      <c r="X68" s="69" t="str" cm="1">
        <f t="array" ref="X68">IF(X$1="","",INDEX(Library!$C$1:$HY$183,ROW(X68)-2,MATCH(X$1,Library!$C$1:$HY$1,0)))</f>
        <v/>
      </c>
      <c r="Y68" s="69" t="str" cm="1">
        <f t="array" ref="Y68">IF(Y$1="","",INDEX(Library!$C$1:$HY$183,ROW(Y68)-2,MATCH(Y$1,Library!$C$1:$HY$1,0)))</f>
        <v/>
      </c>
      <c r="Z68" s="69" t="str" cm="1">
        <f t="array" ref="Z68">IF(Z$1="","",INDEX(Library!$C$1:$HY$183,ROW(Z68)-2,MATCH(Z$1,Library!$C$1:$HY$1,0)))</f>
        <v/>
      </c>
      <c r="AA68" s="69" t="str" cm="1">
        <f t="array" ref="AA68">IF(AA$1="","",INDEX(Library!$C$1:$HY$183,ROW(AA68)-2,MATCH(AA$1,Library!$C$1:$HY$1,0)))</f>
        <v/>
      </c>
      <c r="AB68" s="69" t="str" cm="1">
        <f t="array" ref="AB68">IF(AB$1="","",INDEX(Library!$C$1:$HY$183,ROW(AB68)-2,MATCH(AB$1,Library!$C$1:$HY$1,0)))</f>
        <v/>
      </c>
      <c r="AC68" s="69" t="str" cm="1">
        <f t="array" ref="AC68">IF(AC$1="","",INDEX(Library!$C$1:$HY$183,ROW(AC68)-2,MATCH(AC$1,Library!$C$1:$HY$1,0)))</f>
        <v/>
      </c>
      <c r="AD68" s="69" t="str" cm="1">
        <f t="array" ref="AD68">IF(AD$1="","",INDEX(Library!$C$1:$HY$183,ROW(AD68)-2,MATCH(AD$1,Library!$C$1:$HY$1,0)))</f>
        <v/>
      </c>
      <c r="AE68" s="69" t="str" cm="1">
        <f t="array" ref="AE68">IF(AE$1="","",INDEX(Library!$C$1:$HY$183,ROW(AE68)-2,MATCH(AE$1,Library!$C$1:$HY$1,0)))</f>
        <v/>
      </c>
      <c r="AF68" s="69" t="str" cm="1">
        <f t="array" ref="AF68">IF(AF$1="","",INDEX(Library!$C$1:$HY$183,ROW(AF68)-2,MATCH(AF$1,Library!$C$1:$HY$1,0)))</f>
        <v/>
      </c>
      <c r="AG68" s="69" t="str" cm="1">
        <f t="array" ref="AG68">IF(AG$1="","",INDEX(Library!$C$1:$HY$183,ROW(AG68)-2,MATCH(AG$1,Library!$C$1:$HY$1,0)))</f>
        <v/>
      </c>
      <c r="AH68" s="69" t="str" cm="1">
        <f t="array" ref="AH68">IF(AH$1="","",INDEX(Library!$C$1:$HY$183,ROW(AH68)-2,MATCH(AH$1,Library!$C$1:$HY$1,0)))</f>
        <v/>
      </c>
      <c r="AI68" s="69" t="str" cm="1">
        <f t="array" ref="AI68">IF(AI$1="","",INDEX(Library!$C$1:$HY$183,ROW(AI68)-2,MATCH(AI$1,Library!$C$1:$HY$1,0)))</f>
        <v/>
      </c>
      <c r="AJ68" s="69" t="str" cm="1">
        <f t="array" ref="AJ68">IF(AJ$1="","",INDEX(Library!$C$1:$HY$183,ROW(AJ68)-2,MATCH(AJ$1,Library!$C$1:$HY$1,0)))</f>
        <v/>
      </c>
      <c r="AK68" s="69" t="str" cm="1">
        <f t="array" ref="AK68">IF(AK$1="","",INDEX(Library!$C$1:$HY$183,ROW(AK68)-2,MATCH(AK$1,Library!$C$1:$HY$1,0)))</f>
        <v/>
      </c>
      <c r="AL68" s="69" t="str" cm="1">
        <f t="array" ref="AL68">IF(AL$1="","",INDEX(Library!$C$1:$HY$183,ROW(AL68)-2,MATCH(AL$1,Library!$C$1:$HY$1,0)))</f>
        <v/>
      </c>
      <c r="AM68" s="69" t="str" cm="1">
        <f t="array" ref="AM68">IF(AM$1="","",INDEX(Library!$C$1:$HY$183,ROW(AM68)-2,MATCH(AM$1,Library!$C$1:$HY$1,0)))</f>
        <v/>
      </c>
      <c r="AN68" s="69" t="str" cm="1">
        <f t="array" ref="AN68">IF(AN$1="","",INDEX(Library!$C$1:$HY$183,ROW(AN68)-2,MATCH(AN$1,Library!$C$1:$HY$1,0)))</f>
        <v/>
      </c>
      <c r="AO68" s="69" t="str" cm="1">
        <f t="array" ref="AO68">IF(AO$1="","",INDEX(Library!$C$1:$HY$183,ROW(AO68)-2,MATCH(AO$1,Library!$C$1:$HY$1,0)))</f>
        <v/>
      </c>
      <c r="AP68" s="69" t="str" cm="1">
        <f t="array" ref="AP68">IF(AP$1="","",INDEX(Library!$C$1:$HY$183,ROW(AP68)-2,MATCH(AP$1,Library!$C$1:$HY$1,0)))</f>
        <v/>
      </c>
      <c r="AQ68" s="69" t="str" cm="1">
        <f t="array" ref="AQ68">IF(AQ$1="","",INDEX(Library!$C$1:$HY$183,ROW(AQ68)-2,MATCH(AQ$1,Library!$C$1:$HY$1,0)))</f>
        <v/>
      </c>
      <c r="AR68" s="69" t="str" cm="1">
        <f t="array" ref="AR68">IF(AR$1="","",INDEX(Library!$C$1:$HY$183,ROW(AR68)-2,MATCH(AR$1,Library!$C$1:$HY$1,0)))</f>
        <v/>
      </c>
      <c r="AS68" s="69" t="str" cm="1">
        <f t="array" ref="AS68">IF(AS$1="","",INDEX(Library!$C$1:$HY$183,ROW(AS68)-2,MATCH(AS$1,Library!$C$1:$HY$1,0)))</f>
        <v/>
      </c>
      <c r="AT68" s="69" t="str" cm="1">
        <f t="array" ref="AT68">IF(AT$1="","",INDEX(Library!$C$1:$HY$183,ROW(AT68)-2,MATCH(AT$1,Library!$C$1:$HY$1,0)))</f>
        <v/>
      </c>
      <c r="AU68" s="69" t="str" cm="1">
        <f t="array" ref="AU68">IF(AU$1="","",INDEX(Library!$C$1:$HY$183,ROW(AU68)-2,MATCH(AU$1,Library!$C$1:$HY$1,0)))</f>
        <v/>
      </c>
      <c r="AV68" s="69" t="str" cm="1">
        <f t="array" ref="AV68">IF(AV$1="","",INDEX(Library!$C$1:$HY$183,ROW(AV68)-2,MATCH(AV$1,Library!$C$1:$HY$1,0)))</f>
        <v/>
      </c>
      <c r="AW68" s="69" t="str" cm="1">
        <f t="array" ref="AW68">IF(AW$1="","",INDEX(Library!$C$1:$HY$183,ROW(AW68)-2,MATCH(AW$1,Library!$C$1:$HY$1,0)))</f>
        <v/>
      </c>
      <c r="AX68" s="69" t="str" cm="1">
        <f t="array" ref="AX68">IF(AX$1="","",INDEX(Library!$C$1:$HY$183,ROW(AX68)-2,MATCH(AX$1,Library!$C$1:$HY$1,0)))</f>
        <v/>
      </c>
      <c r="AY68" s="69" t="str" cm="1">
        <f t="array" ref="AY68">IF(AY$1="","",INDEX(Library!$C$1:$HY$183,ROW(AY68)-2,MATCH(AY$1,Library!$C$1:$HY$1,0)))</f>
        <v/>
      </c>
      <c r="AZ68" s="69" t="str" cm="1">
        <f t="array" ref="AZ68">IF(AZ$1="","",INDEX(Library!$C$1:$HY$183,ROW(AZ68)-2,MATCH(AZ$1,Library!$C$1:$HY$1,0)))</f>
        <v/>
      </c>
      <c r="BA68" s="69" t="str" cm="1">
        <f t="array" ref="BA68">IF(BA$1="","",INDEX(Library!$C$1:$HY$183,ROW(BA68)-2,MATCH(BA$1,Library!$C$1:$HY$1,0)))</f>
        <v/>
      </c>
      <c r="BB68" s="69" t="str" cm="1">
        <f t="array" ref="BB68">IF(BB$1="","",INDEX(Library!$C$1:$HY$183,ROW(BB68)-2,MATCH(BB$1,Library!$C$1:$HY$1,0)))</f>
        <v/>
      </c>
      <c r="BC68" s="69" t="str" cm="1">
        <f t="array" ref="BC68">IF(BC$1="","",INDEX(Library!$C$1:$HY$183,ROW(BC68)-2,MATCH(BC$1,Library!$C$1:$HY$1,0)))</f>
        <v/>
      </c>
      <c r="BD68" s="69" t="str" cm="1">
        <f t="array" ref="BD68">IF(BD$1="","",INDEX(Library!$C$1:$HY$183,ROW(BD68)-2,MATCH(BD$1,Library!$C$1:$HY$1,0)))</f>
        <v/>
      </c>
      <c r="BE68" s="69" t="str" cm="1">
        <f t="array" ref="BE68">IF(BE$1="","",INDEX(Library!$C$1:$HY$183,ROW(BE68)-2,MATCH(BE$1,Library!$C$1:$HY$1,0)))</f>
        <v/>
      </c>
      <c r="BF68" s="69" t="str" cm="1">
        <f t="array" ref="BF68">IF(BF$1="","",INDEX(Library!$C$1:$HY$183,ROW(BF68)-2,MATCH(BF$1,Library!$C$1:$HY$1,0)))</f>
        <v/>
      </c>
      <c r="BG68" s="69" t="str" cm="1">
        <f t="array" ref="BG68">IF(BG$1="","",INDEX(Library!$C$1:$HY$183,ROW(BG68)-2,MATCH(BG$1,Library!$C$1:$HY$1,0)))</f>
        <v/>
      </c>
      <c r="BH68" s="69" t="str" cm="1">
        <f t="array" ref="BH68">IF(BH$1="","",INDEX(Library!$C$1:$HY$183,ROW(BH68)-2,MATCH(BH$1,Library!$C$1:$HY$1,0)))</f>
        <v/>
      </c>
      <c r="BI68" s="69" t="str" cm="1">
        <f t="array" ref="BI68">IF(BI$1="","",INDEX(Library!$C$1:$HY$183,ROW(BI68)-2,MATCH(BI$1,Library!$C$1:$HY$1,0)))</f>
        <v/>
      </c>
      <c r="BJ68" s="69" cm="1">
        <f t="array" ref="BJ68">IF(BJ$1="","",INDEX(Library!$C$1:$HY$183,ROW(BJ68)-2,MATCH(BJ$1,Library!$C$1:$HY$1,0)))</f>
        <v>0</v>
      </c>
      <c r="BK68" s="69" cm="1">
        <f t="array" ref="BK68">IF(BK$1="","",INDEX(Library!$C$1:$HY$183,ROW(BK68)-2,MATCH(BK$1,Library!$C$1:$HY$1,0)))</f>
        <v>0</v>
      </c>
      <c r="BL68" s="69" cm="1">
        <f t="array" ref="BL68">IF(BL$1="","",INDEX(Library!$C$1:$HY$183,ROW(BL68)-2,MATCH(BL$1,Library!$C$1:$HY$1,0)))</f>
        <v>0</v>
      </c>
      <c r="BM68" s="69" cm="1">
        <f t="array" ref="BM68">IF(BM$1="","",INDEX(Library!$C$1:$HY$183,ROW(BM68)-2,MATCH(BM$1,Library!$C$1:$HY$1,0)))</f>
        <v>0</v>
      </c>
      <c r="BN68" s="69" cm="1">
        <f t="array" ref="BN68">IF(BN$1="","",INDEX(Library!$C$1:$HY$183,ROW(BN68)-2,MATCH(BN$1,Library!$C$1:$HY$1,0)))</f>
        <v>0</v>
      </c>
      <c r="BO68" s="69" cm="1">
        <f t="array" ref="BO68">IF(BO$1="","",INDEX(Library!$C$1:$HY$183,ROW(BO68)-2,MATCH(BO$1,Library!$C$1:$HY$1,0)))</f>
        <v>0</v>
      </c>
      <c r="BP68" s="69" t="str" cm="1">
        <f t="array" ref="BP68">IF(BP$1="","",INDEX(AF!$C$15:$J$196,ROW(BP68)-3,MATCH(BP$1,AF!$C$4:$J$4,0)))</f>
        <v/>
      </c>
      <c r="BQ68" s="69" t="str" cm="1">
        <f t="array" ref="BQ68">IF(BQ$1="","",INDEX(AF!$C$15:$J$196,ROW(BQ68)-3,MATCH(BQ$1,AF!$C$4:$J$4,0)))</f>
        <v/>
      </c>
      <c r="BR68" s="69" t="str" cm="1">
        <f t="array" ref="BR68">IF(BR$1="","",INDEX(AF!$C$15:$J$196,ROW(BR68)-3,MATCH(BR$1,AF!$C$4:$J$4,0)))</f>
        <v/>
      </c>
      <c r="BS68" s="69" t="str" cm="1">
        <f t="array" ref="BS68">IF(BS$1="","",INDEX(AF!$C$15:$J$196,ROW(BS68)-3,MATCH(BS$1,AF!$C$4:$J$4,0)))</f>
        <v/>
      </c>
      <c r="BT68" s="69" t="str" cm="1">
        <f t="array" ref="BT68">IF(BT$1="","",INDEX(AF!$C$15:$J$196,ROW(BT68)-3,MATCH(BT$1,AF!$C$4:$J$4,0)))</f>
        <v/>
      </c>
      <c r="BU68" s="69" t="str" cm="1">
        <f t="array" ref="BU68">IF(BU$1="","",INDEX(AF!$C$15:$J$196,ROW(BU68)-3,MATCH(BU$1,AF!$C$4:$J$4,0)))</f>
        <v/>
      </c>
      <c r="BV68" s="69" t="str" cm="1">
        <f t="array" ref="BV68">IF(BV$1="","",INDEX(AF!$C$15:$J$196,ROW(BV68)-3,MATCH(BV$1,AF!$C$4:$J$4,0)))</f>
        <v/>
      </c>
      <c r="BW68" s="69" t="str" cm="1">
        <f t="array" ref="BW68">IF(BW$1="","",INDEX(AF!$C$15:$J$196,ROW(BW68)-3,MATCH(BW$1,AF!$C$4:$J$4,0)))</f>
        <v/>
      </c>
      <c r="BX68" s="156">
        <v>0</v>
      </c>
    </row>
    <row r="69" spans="1:76" x14ac:dyDescent="0.25">
      <c r="A69" s="148">
        <v>355800</v>
      </c>
      <c r="B69" s="69" t="str" cm="1">
        <f t="array" ref="B69">IF(B$1="","",INDEX(Library!$C$1:$HY$183,ROW(B69)-2,MATCH(B$1,Library!$C$1:$HY$1,0)))</f>
        <v/>
      </c>
      <c r="C69" s="69" t="str" cm="1">
        <f t="array" ref="C69">IF(C$1="","",INDEX(Library!$C$1:$HY$183,ROW(C69)-2,MATCH(C$1,Library!$C$1:$HY$1,0)))</f>
        <v/>
      </c>
      <c r="D69" s="69" t="str" cm="1">
        <f t="array" ref="D69">IF(D$1="","",INDEX(Library!$C$1:$HY$183,ROW(D69)-2,MATCH(D$1,Library!$C$1:$HY$1,0)))</f>
        <v/>
      </c>
      <c r="E69" s="69" t="str" cm="1">
        <f t="array" ref="E69">IF(E$1="","",INDEX(Library!$C$1:$HY$183,ROW(E69)-2,MATCH(E$1,Library!$C$1:$HY$1,0)))</f>
        <v/>
      </c>
      <c r="F69" s="69" t="str" cm="1">
        <f t="array" ref="F69">IF(F$1="","",INDEX(Library!$C$1:$HY$183,ROW(F69)-2,MATCH(F$1,Library!$C$1:$HY$1,0)))</f>
        <v/>
      </c>
      <c r="G69" s="69" t="str" cm="1">
        <f t="array" ref="G69">IF(G$1="","",INDEX(Library!$C$1:$HY$183,ROW(G69)-2,MATCH(G$1,Library!$C$1:$HY$1,0)))</f>
        <v/>
      </c>
      <c r="H69" s="69" t="str" cm="1">
        <f t="array" ref="H69">IF(H$1="","",INDEX(Library!$C$1:$HY$183,ROW(H69)-2,MATCH(H$1,Library!$C$1:$HY$1,0)))</f>
        <v/>
      </c>
      <c r="I69" s="69" t="str" cm="1">
        <f t="array" ref="I69">IF(I$1="","",INDEX(Library!$C$1:$HY$183,ROW(I69)-2,MATCH(I$1,Library!$C$1:$HY$1,0)))</f>
        <v/>
      </c>
      <c r="J69" s="69" t="str" cm="1">
        <f t="array" ref="J69">IF(J$1="","",INDEX(Library!$C$1:$HY$183,ROW(J69)-2,MATCH(J$1,Library!$C$1:$HY$1,0)))</f>
        <v/>
      </c>
      <c r="K69" s="69" t="str" cm="1">
        <f t="array" ref="K69">IF(K$1="","",INDEX(Library!$C$1:$HY$183,ROW(K69)-2,MATCH(K$1,Library!$C$1:$HY$1,0)))</f>
        <v/>
      </c>
      <c r="L69" s="69" t="str" cm="1">
        <f t="array" ref="L69">IF(L$1="","",INDEX(Library!$C$1:$HY$183,ROW(L69)-2,MATCH(L$1,Library!$C$1:$HY$1,0)))</f>
        <v/>
      </c>
      <c r="M69" s="69" t="str" cm="1">
        <f t="array" ref="M69">IF(M$1="","",INDEX(Library!$C$1:$HY$183,ROW(M69)-2,MATCH(M$1,Library!$C$1:$HY$1,0)))</f>
        <v/>
      </c>
      <c r="N69" s="69" t="str" cm="1">
        <f t="array" ref="N69">IF(N$1="","",INDEX(Library!$C$1:$HY$183,ROW(N69)-2,MATCH(N$1,Library!$C$1:$HY$1,0)))</f>
        <v/>
      </c>
      <c r="O69" s="69" t="str" cm="1">
        <f t="array" ref="O69">IF(O$1="","",INDEX(Library!$C$1:$HY$183,ROW(O69)-2,MATCH(O$1,Library!$C$1:$HY$1,0)))</f>
        <v/>
      </c>
      <c r="P69" s="69" t="str" cm="1">
        <f t="array" ref="P69">IF(P$1="","",INDEX(Library!$C$1:$HY$183,ROW(P69)-2,MATCH(P$1,Library!$C$1:$HY$1,0)))</f>
        <v/>
      </c>
      <c r="Q69" s="69" t="str" cm="1">
        <f t="array" ref="Q69">IF(Q$1="","",INDEX(Library!$C$1:$HY$183,ROW(Q69)-2,MATCH(Q$1,Library!$C$1:$HY$1,0)))</f>
        <v/>
      </c>
      <c r="R69" s="69" t="str" cm="1">
        <f t="array" ref="R69">IF(R$1="","",INDEX(Library!$C$1:$HY$183,ROW(R69)-2,MATCH(R$1,Library!$C$1:$HY$1,0)))</f>
        <v/>
      </c>
      <c r="S69" s="69" t="str" cm="1">
        <f t="array" ref="S69">IF(S$1="","",INDEX(Library!$C$1:$HY$183,ROW(S69)-2,MATCH(S$1,Library!$C$1:$HY$1,0)))</f>
        <v/>
      </c>
      <c r="T69" s="69" t="str" cm="1">
        <f t="array" ref="T69">IF(T$1="","",INDEX(Library!$C$1:$HY$183,ROW(T69)-2,MATCH(T$1,Library!$C$1:$HY$1,0)))</f>
        <v/>
      </c>
      <c r="U69" s="69" t="str" cm="1">
        <f t="array" ref="U69">IF(U$1="","",INDEX(Library!$C$1:$HY$183,ROW(U69)-2,MATCH(U$1,Library!$C$1:$HY$1,0)))</f>
        <v/>
      </c>
      <c r="V69" s="69" t="str" cm="1">
        <f t="array" ref="V69">IF(V$1="","",INDEX(Library!$C$1:$HY$183,ROW(V69)-2,MATCH(V$1,Library!$C$1:$HY$1,0)))</f>
        <v/>
      </c>
      <c r="W69" s="69" t="str" cm="1">
        <f t="array" ref="W69">IF(W$1="","",INDEX(Library!$C$1:$HY$183,ROW(W69)-2,MATCH(W$1,Library!$C$1:$HY$1,0)))</f>
        <v/>
      </c>
      <c r="X69" s="69" t="str" cm="1">
        <f t="array" ref="X69">IF(X$1="","",INDEX(Library!$C$1:$HY$183,ROW(X69)-2,MATCH(X$1,Library!$C$1:$HY$1,0)))</f>
        <v/>
      </c>
      <c r="Y69" s="69" t="str" cm="1">
        <f t="array" ref="Y69">IF(Y$1="","",INDEX(Library!$C$1:$HY$183,ROW(Y69)-2,MATCH(Y$1,Library!$C$1:$HY$1,0)))</f>
        <v/>
      </c>
      <c r="Z69" s="69" t="str" cm="1">
        <f t="array" ref="Z69">IF(Z$1="","",INDEX(Library!$C$1:$HY$183,ROW(Z69)-2,MATCH(Z$1,Library!$C$1:$HY$1,0)))</f>
        <v/>
      </c>
      <c r="AA69" s="69" t="str" cm="1">
        <f t="array" ref="AA69">IF(AA$1="","",INDEX(Library!$C$1:$HY$183,ROW(AA69)-2,MATCH(AA$1,Library!$C$1:$HY$1,0)))</f>
        <v/>
      </c>
      <c r="AB69" s="69" t="str" cm="1">
        <f t="array" ref="AB69">IF(AB$1="","",INDEX(Library!$C$1:$HY$183,ROW(AB69)-2,MATCH(AB$1,Library!$C$1:$HY$1,0)))</f>
        <v/>
      </c>
      <c r="AC69" s="69" t="str" cm="1">
        <f t="array" ref="AC69">IF(AC$1="","",INDEX(Library!$C$1:$HY$183,ROW(AC69)-2,MATCH(AC$1,Library!$C$1:$HY$1,0)))</f>
        <v/>
      </c>
      <c r="AD69" s="69" t="str" cm="1">
        <f t="array" ref="AD69">IF(AD$1="","",INDEX(Library!$C$1:$HY$183,ROW(AD69)-2,MATCH(AD$1,Library!$C$1:$HY$1,0)))</f>
        <v/>
      </c>
      <c r="AE69" s="69" t="str" cm="1">
        <f t="array" ref="AE69">IF(AE$1="","",INDEX(Library!$C$1:$HY$183,ROW(AE69)-2,MATCH(AE$1,Library!$C$1:$HY$1,0)))</f>
        <v/>
      </c>
      <c r="AF69" s="69" t="str" cm="1">
        <f t="array" ref="AF69">IF(AF$1="","",INDEX(Library!$C$1:$HY$183,ROW(AF69)-2,MATCH(AF$1,Library!$C$1:$HY$1,0)))</f>
        <v/>
      </c>
      <c r="AG69" s="69" t="str" cm="1">
        <f t="array" ref="AG69">IF(AG$1="","",INDEX(Library!$C$1:$HY$183,ROW(AG69)-2,MATCH(AG$1,Library!$C$1:$HY$1,0)))</f>
        <v/>
      </c>
      <c r="AH69" s="69" t="str" cm="1">
        <f t="array" ref="AH69">IF(AH$1="","",INDEX(Library!$C$1:$HY$183,ROW(AH69)-2,MATCH(AH$1,Library!$C$1:$HY$1,0)))</f>
        <v/>
      </c>
      <c r="AI69" s="69" t="str" cm="1">
        <f t="array" ref="AI69">IF(AI$1="","",INDEX(Library!$C$1:$HY$183,ROW(AI69)-2,MATCH(AI$1,Library!$C$1:$HY$1,0)))</f>
        <v/>
      </c>
      <c r="AJ69" s="69" t="str" cm="1">
        <f t="array" ref="AJ69">IF(AJ$1="","",INDEX(Library!$C$1:$HY$183,ROW(AJ69)-2,MATCH(AJ$1,Library!$C$1:$HY$1,0)))</f>
        <v/>
      </c>
      <c r="AK69" s="69" t="str" cm="1">
        <f t="array" ref="AK69">IF(AK$1="","",INDEX(Library!$C$1:$HY$183,ROW(AK69)-2,MATCH(AK$1,Library!$C$1:$HY$1,0)))</f>
        <v/>
      </c>
      <c r="AL69" s="69" t="str" cm="1">
        <f t="array" ref="AL69">IF(AL$1="","",INDEX(Library!$C$1:$HY$183,ROW(AL69)-2,MATCH(AL$1,Library!$C$1:$HY$1,0)))</f>
        <v/>
      </c>
      <c r="AM69" s="69" t="str" cm="1">
        <f t="array" ref="AM69">IF(AM$1="","",INDEX(Library!$C$1:$HY$183,ROW(AM69)-2,MATCH(AM$1,Library!$C$1:$HY$1,0)))</f>
        <v/>
      </c>
      <c r="AN69" s="69" t="str" cm="1">
        <f t="array" ref="AN69">IF(AN$1="","",INDEX(Library!$C$1:$HY$183,ROW(AN69)-2,MATCH(AN$1,Library!$C$1:$HY$1,0)))</f>
        <v/>
      </c>
      <c r="AO69" s="69" t="str" cm="1">
        <f t="array" ref="AO69">IF(AO$1="","",INDEX(Library!$C$1:$HY$183,ROW(AO69)-2,MATCH(AO$1,Library!$C$1:$HY$1,0)))</f>
        <v/>
      </c>
      <c r="AP69" s="69" t="str" cm="1">
        <f t="array" ref="AP69">IF(AP$1="","",INDEX(Library!$C$1:$HY$183,ROW(AP69)-2,MATCH(AP$1,Library!$C$1:$HY$1,0)))</f>
        <v/>
      </c>
      <c r="AQ69" s="69" t="str" cm="1">
        <f t="array" ref="AQ69">IF(AQ$1="","",INDEX(Library!$C$1:$HY$183,ROW(AQ69)-2,MATCH(AQ$1,Library!$C$1:$HY$1,0)))</f>
        <v/>
      </c>
      <c r="AR69" s="69" t="str" cm="1">
        <f t="array" ref="AR69">IF(AR$1="","",INDEX(Library!$C$1:$HY$183,ROW(AR69)-2,MATCH(AR$1,Library!$C$1:$HY$1,0)))</f>
        <v/>
      </c>
      <c r="AS69" s="69" t="str" cm="1">
        <f t="array" ref="AS69">IF(AS$1="","",INDEX(Library!$C$1:$HY$183,ROW(AS69)-2,MATCH(AS$1,Library!$C$1:$HY$1,0)))</f>
        <v/>
      </c>
      <c r="AT69" s="69" t="str" cm="1">
        <f t="array" ref="AT69">IF(AT$1="","",INDEX(Library!$C$1:$HY$183,ROW(AT69)-2,MATCH(AT$1,Library!$C$1:$HY$1,0)))</f>
        <v/>
      </c>
      <c r="AU69" s="69" t="str" cm="1">
        <f t="array" ref="AU69">IF(AU$1="","",INDEX(Library!$C$1:$HY$183,ROW(AU69)-2,MATCH(AU$1,Library!$C$1:$HY$1,0)))</f>
        <v/>
      </c>
      <c r="AV69" s="69" t="str" cm="1">
        <f t="array" ref="AV69">IF(AV$1="","",INDEX(Library!$C$1:$HY$183,ROW(AV69)-2,MATCH(AV$1,Library!$C$1:$HY$1,0)))</f>
        <v/>
      </c>
      <c r="AW69" s="69" t="str" cm="1">
        <f t="array" ref="AW69">IF(AW$1="","",INDEX(Library!$C$1:$HY$183,ROW(AW69)-2,MATCH(AW$1,Library!$C$1:$HY$1,0)))</f>
        <v/>
      </c>
      <c r="AX69" s="69" t="str" cm="1">
        <f t="array" ref="AX69">IF(AX$1="","",INDEX(Library!$C$1:$HY$183,ROW(AX69)-2,MATCH(AX$1,Library!$C$1:$HY$1,0)))</f>
        <v/>
      </c>
      <c r="AY69" s="69" t="str" cm="1">
        <f t="array" ref="AY69">IF(AY$1="","",INDEX(Library!$C$1:$HY$183,ROW(AY69)-2,MATCH(AY$1,Library!$C$1:$HY$1,0)))</f>
        <v/>
      </c>
      <c r="AZ69" s="69" t="str" cm="1">
        <f t="array" ref="AZ69">IF(AZ$1="","",INDEX(Library!$C$1:$HY$183,ROW(AZ69)-2,MATCH(AZ$1,Library!$C$1:$HY$1,0)))</f>
        <v/>
      </c>
      <c r="BA69" s="69" t="str" cm="1">
        <f t="array" ref="BA69">IF(BA$1="","",INDEX(Library!$C$1:$HY$183,ROW(BA69)-2,MATCH(BA$1,Library!$C$1:$HY$1,0)))</f>
        <v/>
      </c>
      <c r="BB69" s="69" t="str" cm="1">
        <f t="array" ref="BB69">IF(BB$1="","",INDEX(Library!$C$1:$HY$183,ROW(BB69)-2,MATCH(BB$1,Library!$C$1:$HY$1,0)))</f>
        <v/>
      </c>
      <c r="BC69" s="69" t="str" cm="1">
        <f t="array" ref="BC69">IF(BC$1="","",INDEX(Library!$C$1:$HY$183,ROW(BC69)-2,MATCH(BC$1,Library!$C$1:$HY$1,0)))</f>
        <v/>
      </c>
      <c r="BD69" s="69" t="str" cm="1">
        <f t="array" ref="BD69">IF(BD$1="","",INDEX(Library!$C$1:$HY$183,ROW(BD69)-2,MATCH(BD$1,Library!$C$1:$HY$1,0)))</f>
        <v/>
      </c>
      <c r="BE69" s="69" t="str" cm="1">
        <f t="array" ref="BE69">IF(BE$1="","",INDEX(Library!$C$1:$HY$183,ROW(BE69)-2,MATCH(BE$1,Library!$C$1:$HY$1,0)))</f>
        <v/>
      </c>
      <c r="BF69" s="69" t="str" cm="1">
        <f t="array" ref="BF69">IF(BF$1="","",INDEX(Library!$C$1:$HY$183,ROW(BF69)-2,MATCH(BF$1,Library!$C$1:$HY$1,0)))</f>
        <v/>
      </c>
      <c r="BG69" s="69" t="str" cm="1">
        <f t="array" ref="BG69">IF(BG$1="","",INDEX(Library!$C$1:$HY$183,ROW(BG69)-2,MATCH(BG$1,Library!$C$1:$HY$1,0)))</f>
        <v/>
      </c>
      <c r="BH69" s="69" t="str" cm="1">
        <f t="array" ref="BH69">IF(BH$1="","",INDEX(Library!$C$1:$HY$183,ROW(BH69)-2,MATCH(BH$1,Library!$C$1:$HY$1,0)))</f>
        <v/>
      </c>
      <c r="BI69" s="69" t="str" cm="1">
        <f t="array" ref="BI69">IF(BI$1="","",INDEX(Library!$C$1:$HY$183,ROW(BI69)-2,MATCH(BI$1,Library!$C$1:$HY$1,0)))</f>
        <v/>
      </c>
      <c r="BJ69" s="69" cm="1">
        <f t="array" ref="BJ69">IF(BJ$1="","",INDEX(Library!$C$1:$HY$183,ROW(BJ69)-2,MATCH(BJ$1,Library!$C$1:$HY$1,0)))</f>
        <v>0</v>
      </c>
      <c r="BK69" s="69" cm="1">
        <f t="array" ref="BK69">IF(BK$1="","",INDEX(Library!$C$1:$HY$183,ROW(BK69)-2,MATCH(BK$1,Library!$C$1:$HY$1,0)))</f>
        <v>0</v>
      </c>
      <c r="BL69" s="69" cm="1">
        <f t="array" ref="BL69">IF(BL$1="","",INDEX(Library!$C$1:$HY$183,ROW(BL69)-2,MATCH(BL$1,Library!$C$1:$HY$1,0)))</f>
        <v>0</v>
      </c>
      <c r="BM69" s="69" cm="1">
        <f t="array" ref="BM69">IF(BM$1="","",INDEX(Library!$C$1:$HY$183,ROW(BM69)-2,MATCH(BM$1,Library!$C$1:$HY$1,0)))</f>
        <v>0</v>
      </c>
      <c r="BN69" s="69" cm="1">
        <f t="array" ref="BN69">IF(BN$1="","",INDEX(Library!$C$1:$HY$183,ROW(BN69)-2,MATCH(BN$1,Library!$C$1:$HY$1,0)))</f>
        <v>0</v>
      </c>
      <c r="BO69" s="69" cm="1">
        <f t="array" ref="BO69">IF(BO$1="","",INDEX(Library!$C$1:$HY$183,ROW(BO69)-2,MATCH(BO$1,Library!$C$1:$HY$1,0)))</f>
        <v>0</v>
      </c>
      <c r="BP69" s="69" t="str" cm="1">
        <f t="array" ref="BP69">IF(BP$1="","",INDEX(AF!$C$15:$J$196,ROW(BP69)-3,MATCH(BP$1,AF!$C$4:$J$4,0)))</f>
        <v/>
      </c>
      <c r="BQ69" s="69" t="str" cm="1">
        <f t="array" ref="BQ69">IF(BQ$1="","",INDEX(AF!$C$15:$J$196,ROW(BQ69)-3,MATCH(BQ$1,AF!$C$4:$J$4,0)))</f>
        <v/>
      </c>
      <c r="BR69" s="69" t="str" cm="1">
        <f t="array" ref="BR69">IF(BR$1="","",INDEX(AF!$C$15:$J$196,ROW(BR69)-3,MATCH(BR$1,AF!$C$4:$J$4,0)))</f>
        <v/>
      </c>
      <c r="BS69" s="69" t="str" cm="1">
        <f t="array" ref="BS69">IF(BS$1="","",INDEX(AF!$C$15:$J$196,ROW(BS69)-3,MATCH(BS$1,AF!$C$4:$J$4,0)))</f>
        <v/>
      </c>
      <c r="BT69" s="69" t="str" cm="1">
        <f t="array" ref="BT69">IF(BT$1="","",INDEX(AF!$C$15:$J$196,ROW(BT69)-3,MATCH(BT$1,AF!$C$4:$J$4,0)))</f>
        <v/>
      </c>
      <c r="BU69" s="69" t="str" cm="1">
        <f t="array" ref="BU69">IF(BU$1="","",INDEX(AF!$C$15:$J$196,ROW(BU69)-3,MATCH(BU$1,AF!$C$4:$J$4,0)))</f>
        <v/>
      </c>
      <c r="BV69" s="69" t="str" cm="1">
        <f t="array" ref="BV69">IF(BV$1="","",INDEX(AF!$C$15:$J$196,ROW(BV69)-3,MATCH(BV$1,AF!$C$4:$J$4,0)))</f>
        <v/>
      </c>
      <c r="BW69" s="69" t="str" cm="1">
        <f t="array" ref="BW69">IF(BW$1="","",INDEX(AF!$C$15:$J$196,ROW(BW69)-3,MATCH(BW$1,AF!$C$4:$J$4,0)))</f>
        <v/>
      </c>
      <c r="BX69" s="156">
        <v>0</v>
      </c>
    </row>
    <row r="70" spans="1:76" x14ac:dyDescent="0.25">
      <c r="A70" s="148">
        <v>355810</v>
      </c>
      <c r="B70" s="69" t="str" cm="1">
        <f t="array" ref="B70">IF(B$1="","",INDEX(Library!$C$1:$HY$183,ROW(B70)-2,MATCH(B$1,Library!$C$1:$HY$1,0)))</f>
        <v/>
      </c>
      <c r="C70" s="69" t="str" cm="1">
        <f t="array" ref="C70">IF(C$1="","",INDEX(Library!$C$1:$HY$183,ROW(C70)-2,MATCH(C$1,Library!$C$1:$HY$1,0)))</f>
        <v/>
      </c>
      <c r="D70" s="69" t="str" cm="1">
        <f t="array" ref="D70">IF(D$1="","",INDEX(Library!$C$1:$HY$183,ROW(D70)-2,MATCH(D$1,Library!$C$1:$HY$1,0)))</f>
        <v/>
      </c>
      <c r="E70" s="69" t="str" cm="1">
        <f t="array" ref="E70">IF(E$1="","",INDEX(Library!$C$1:$HY$183,ROW(E70)-2,MATCH(E$1,Library!$C$1:$HY$1,0)))</f>
        <v/>
      </c>
      <c r="F70" s="69" t="str" cm="1">
        <f t="array" ref="F70">IF(F$1="","",INDEX(Library!$C$1:$HY$183,ROW(F70)-2,MATCH(F$1,Library!$C$1:$HY$1,0)))</f>
        <v/>
      </c>
      <c r="G70" s="69" t="str" cm="1">
        <f t="array" ref="G70">IF(G$1="","",INDEX(Library!$C$1:$HY$183,ROW(G70)-2,MATCH(G$1,Library!$C$1:$HY$1,0)))</f>
        <v/>
      </c>
      <c r="H70" s="69" t="str" cm="1">
        <f t="array" ref="H70">IF(H$1="","",INDEX(Library!$C$1:$HY$183,ROW(H70)-2,MATCH(H$1,Library!$C$1:$HY$1,0)))</f>
        <v/>
      </c>
      <c r="I70" s="69" t="str" cm="1">
        <f t="array" ref="I70">IF(I$1="","",INDEX(Library!$C$1:$HY$183,ROW(I70)-2,MATCH(I$1,Library!$C$1:$HY$1,0)))</f>
        <v/>
      </c>
      <c r="J70" s="69" t="str" cm="1">
        <f t="array" ref="J70">IF(J$1="","",INDEX(Library!$C$1:$HY$183,ROW(J70)-2,MATCH(J$1,Library!$C$1:$HY$1,0)))</f>
        <v/>
      </c>
      <c r="K70" s="69" t="str" cm="1">
        <f t="array" ref="K70">IF(K$1="","",INDEX(Library!$C$1:$HY$183,ROW(K70)-2,MATCH(K$1,Library!$C$1:$HY$1,0)))</f>
        <v/>
      </c>
      <c r="L70" s="69" t="str" cm="1">
        <f t="array" ref="L70">IF(L$1="","",INDEX(Library!$C$1:$HY$183,ROW(L70)-2,MATCH(L$1,Library!$C$1:$HY$1,0)))</f>
        <v/>
      </c>
      <c r="M70" s="69" t="str" cm="1">
        <f t="array" ref="M70">IF(M$1="","",INDEX(Library!$C$1:$HY$183,ROW(M70)-2,MATCH(M$1,Library!$C$1:$HY$1,0)))</f>
        <v/>
      </c>
      <c r="N70" s="69" t="str" cm="1">
        <f t="array" ref="N70">IF(N$1="","",INDEX(Library!$C$1:$HY$183,ROW(N70)-2,MATCH(N$1,Library!$C$1:$HY$1,0)))</f>
        <v/>
      </c>
      <c r="O70" s="69" t="str" cm="1">
        <f t="array" ref="O70">IF(O$1="","",INDEX(Library!$C$1:$HY$183,ROW(O70)-2,MATCH(O$1,Library!$C$1:$HY$1,0)))</f>
        <v/>
      </c>
      <c r="P70" s="69" t="str" cm="1">
        <f t="array" ref="P70">IF(P$1="","",INDEX(Library!$C$1:$HY$183,ROW(P70)-2,MATCH(P$1,Library!$C$1:$HY$1,0)))</f>
        <v/>
      </c>
      <c r="Q70" s="69" t="str" cm="1">
        <f t="array" ref="Q70">IF(Q$1="","",INDEX(Library!$C$1:$HY$183,ROW(Q70)-2,MATCH(Q$1,Library!$C$1:$HY$1,0)))</f>
        <v/>
      </c>
      <c r="R70" s="69" t="str" cm="1">
        <f t="array" ref="R70">IF(R$1="","",INDEX(Library!$C$1:$HY$183,ROW(R70)-2,MATCH(R$1,Library!$C$1:$HY$1,0)))</f>
        <v/>
      </c>
      <c r="S70" s="69" t="str" cm="1">
        <f t="array" ref="S70">IF(S$1="","",INDEX(Library!$C$1:$HY$183,ROW(S70)-2,MATCH(S$1,Library!$C$1:$HY$1,0)))</f>
        <v/>
      </c>
      <c r="T70" s="69" t="str" cm="1">
        <f t="array" ref="T70">IF(T$1="","",INDEX(Library!$C$1:$HY$183,ROW(T70)-2,MATCH(T$1,Library!$C$1:$HY$1,0)))</f>
        <v/>
      </c>
      <c r="U70" s="69" t="str" cm="1">
        <f t="array" ref="U70">IF(U$1="","",INDEX(Library!$C$1:$HY$183,ROW(U70)-2,MATCH(U$1,Library!$C$1:$HY$1,0)))</f>
        <v/>
      </c>
      <c r="V70" s="69" t="str" cm="1">
        <f t="array" ref="V70">IF(V$1="","",INDEX(Library!$C$1:$HY$183,ROW(V70)-2,MATCH(V$1,Library!$C$1:$HY$1,0)))</f>
        <v/>
      </c>
      <c r="W70" s="69" t="str" cm="1">
        <f t="array" ref="W70">IF(W$1="","",INDEX(Library!$C$1:$HY$183,ROW(W70)-2,MATCH(W$1,Library!$C$1:$HY$1,0)))</f>
        <v/>
      </c>
      <c r="X70" s="69" t="str" cm="1">
        <f t="array" ref="X70">IF(X$1="","",INDEX(Library!$C$1:$HY$183,ROW(X70)-2,MATCH(X$1,Library!$C$1:$HY$1,0)))</f>
        <v/>
      </c>
      <c r="Y70" s="69" t="str" cm="1">
        <f t="array" ref="Y70">IF(Y$1="","",INDEX(Library!$C$1:$HY$183,ROW(Y70)-2,MATCH(Y$1,Library!$C$1:$HY$1,0)))</f>
        <v/>
      </c>
      <c r="Z70" s="69" t="str" cm="1">
        <f t="array" ref="Z70">IF(Z$1="","",INDEX(Library!$C$1:$HY$183,ROW(Z70)-2,MATCH(Z$1,Library!$C$1:$HY$1,0)))</f>
        <v/>
      </c>
      <c r="AA70" s="69" t="str" cm="1">
        <f t="array" ref="AA70">IF(AA$1="","",INDEX(Library!$C$1:$HY$183,ROW(AA70)-2,MATCH(AA$1,Library!$C$1:$HY$1,0)))</f>
        <v/>
      </c>
      <c r="AB70" s="69" t="str" cm="1">
        <f t="array" ref="AB70">IF(AB$1="","",INDEX(Library!$C$1:$HY$183,ROW(AB70)-2,MATCH(AB$1,Library!$C$1:$HY$1,0)))</f>
        <v/>
      </c>
      <c r="AC70" s="69" t="str" cm="1">
        <f t="array" ref="AC70">IF(AC$1="","",INDEX(Library!$C$1:$HY$183,ROW(AC70)-2,MATCH(AC$1,Library!$C$1:$HY$1,0)))</f>
        <v/>
      </c>
      <c r="AD70" s="69" t="str" cm="1">
        <f t="array" ref="AD70">IF(AD$1="","",INDEX(Library!$C$1:$HY$183,ROW(AD70)-2,MATCH(AD$1,Library!$C$1:$HY$1,0)))</f>
        <v/>
      </c>
      <c r="AE70" s="69" t="str" cm="1">
        <f t="array" ref="AE70">IF(AE$1="","",INDEX(Library!$C$1:$HY$183,ROW(AE70)-2,MATCH(AE$1,Library!$C$1:$HY$1,0)))</f>
        <v/>
      </c>
      <c r="AF70" s="69" t="str" cm="1">
        <f t="array" ref="AF70">IF(AF$1="","",INDEX(Library!$C$1:$HY$183,ROW(AF70)-2,MATCH(AF$1,Library!$C$1:$HY$1,0)))</f>
        <v/>
      </c>
      <c r="AG70" s="69" t="str" cm="1">
        <f t="array" ref="AG70">IF(AG$1="","",INDEX(Library!$C$1:$HY$183,ROW(AG70)-2,MATCH(AG$1,Library!$C$1:$HY$1,0)))</f>
        <v/>
      </c>
      <c r="AH70" s="69" t="str" cm="1">
        <f t="array" ref="AH70">IF(AH$1="","",INDEX(Library!$C$1:$HY$183,ROW(AH70)-2,MATCH(AH$1,Library!$C$1:$HY$1,0)))</f>
        <v/>
      </c>
      <c r="AI70" s="69" t="str" cm="1">
        <f t="array" ref="AI70">IF(AI$1="","",INDEX(Library!$C$1:$HY$183,ROW(AI70)-2,MATCH(AI$1,Library!$C$1:$HY$1,0)))</f>
        <v/>
      </c>
      <c r="AJ70" s="69" t="str" cm="1">
        <f t="array" ref="AJ70">IF(AJ$1="","",INDEX(Library!$C$1:$HY$183,ROW(AJ70)-2,MATCH(AJ$1,Library!$C$1:$HY$1,0)))</f>
        <v/>
      </c>
      <c r="AK70" s="69" t="str" cm="1">
        <f t="array" ref="AK70">IF(AK$1="","",INDEX(Library!$C$1:$HY$183,ROW(AK70)-2,MATCH(AK$1,Library!$C$1:$HY$1,0)))</f>
        <v/>
      </c>
      <c r="AL70" s="69" t="str" cm="1">
        <f t="array" ref="AL70">IF(AL$1="","",INDEX(Library!$C$1:$HY$183,ROW(AL70)-2,MATCH(AL$1,Library!$C$1:$HY$1,0)))</f>
        <v/>
      </c>
      <c r="AM70" s="69" t="str" cm="1">
        <f t="array" ref="AM70">IF(AM$1="","",INDEX(Library!$C$1:$HY$183,ROW(AM70)-2,MATCH(AM$1,Library!$C$1:$HY$1,0)))</f>
        <v/>
      </c>
      <c r="AN70" s="69" t="str" cm="1">
        <f t="array" ref="AN70">IF(AN$1="","",INDEX(Library!$C$1:$HY$183,ROW(AN70)-2,MATCH(AN$1,Library!$C$1:$HY$1,0)))</f>
        <v/>
      </c>
      <c r="AO70" s="69" t="str" cm="1">
        <f t="array" ref="AO70">IF(AO$1="","",INDEX(Library!$C$1:$HY$183,ROW(AO70)-2,MATCH(AO$1,Library!$C$1:$HY$1,0)))</f>
        <v/>
      </c>
      <c r="AP70" s="69" t="str" cm="1">
        <f t="array" ref="AP70">IF(AP$1="","",INDEX(Library!$C$1:$HY$183,ROW(AP70)-2,MATCH(AP$1,Library!$C$1:$HY$1,0)))</f>
        <v/>
      </c>
      <c r="AQ70" s="69" t="str" cm="1">
        <f t="array" ref="AQ70">IF(AQ$1="","",INDEX(Library!$C$1:$HY$183,ROW(AQ70)-2,MATCH(AQ$1,Library!$C$1:$HY$1,0)))</f>
        <v/>
      </c>
      <c r="AR70" s="69" t="str" cm="1">
        <f t="array" ref="AR70">IF(AR$1="","",INDEX(Library!$C$1:$HY$183,ROW(AR70)-2,MATCH(AR$1,Library!$C$1:$HY$1,0)))</f>
        <v/>
      </c>
      <c r="AS70" s="69" t="str" cm="1">
        <f t="array" ref="AS70">IF(AS$1="","",INDEX(Library!$C$1:$HY$183,ROW(AS70)-2,MATCH(AS$1,Library!$C$1:$HY$1,0)))</f>
        <v/>
      </c>
      <c r="AT70" s="69" t="str" cm="1">
        <f t="array" ref="AT70">IF(AT$1="","",INDEX(Library!$C$1:$HY$183,ROW(AT70)-2,MATCH(AT$1,Library!$C$1:$HY$1,0)))</f>
        <v/>
      </c>
      <c r="AU70" s="69" t="str" cm="1">
        <f t="array" ref="AU70">IF(AU$1="","",INDEX(Library!$C$1:$HY$183,ROW(AU70)-2,MATCH(AU$1,Library!$C$1:$HY$1,0)))</f>
        <v/>
      </c>
      <c r="AV70" s="69" t="str" cm="1">
        <f t="array" ref="AV70">IF(AV$1="","",INDEX(Library!$C$1:$HY$183,ROW(AV70)-2,MATCH(AV$1,Library!$C$1:$HY$1,0)))</f>
        <v/>
      </c>
      <c r="AW70" s="69" t="str" cm="1">
        <f t="array" ref="AW70">IF(AW$1="","",INDEX(Library!$C$1:$HY$183,ROW(AW70)-2,MATCH(AW$1,Library!$C$1:$HY$1,0)))</f>
        <v/>
      </c>
      <c r="AX70" s="69" t="str" cm="1">
        <f t="array" ref="AX70">IF(AX$1="","",INDEX(Library!$C$1:$HY$183,ROW(AX70)-2,MATCH(AX$1,Library!$C$1:$HY$1,0)))</f>
        <v/>
      </c>
      <c r="AY70" s="69" t="str" cm="1">
        <f t="array" ref="AY70">IF(AY$1="","",INDEX(Library!$C$1:$HY$183,ROW(AY70)-2,MATCH(AY$1,Library!$C$1:$HY$1,0)))</f>
        <v/>
      </c>
      <c r="AZ70" s="69" t="str" cm="1">
        <f t="array" ref="AZ70">IF(AZ$1="","",INDEX(Library!$C$1:$HY$183,ROW(AZ70)-2,MATCH(AZ$1,Library!$C$1:$HY$1,0)))</f>
        <v/>
      </c>
      <c r="BA70" s="69" t="str" cm="1">
        <f t="array" ref="BA70">IF(BA$1="","",INDEX(Library!$C$1:$HY$183,ROW(BA70)-2,MATCH(BA$1,Library!$C$1:$HY$1,0)))</f>
        <v/>
      </c>
      <c r="BB70" s="69" t="str" cm="1">
        <f t="array" ref="BB70">IF(BB$1="","",INDEX(Library!$C$1:$HY$183,ROW(BB70)-2,MATCH(BB$1,Library!$C$1:$HY$1,0)))</f>
        <v/>
      </c>
      <c r="BC70" s="69" t="str" cm="1">
        <f t="array" ref="BC70">IF(BC$1="","",INDEX(Library!$C$1:$HY$183,ROW(BC70)-2,MATCH(BC$1,Library!$C$1:$HY$1,0)))</f>
        <v/>
      </c>
      <c r="BD70" s="69" t="str" cm="1">
        <f t="array" ref="BD70">IF(BD$1="","",INDEX(Library!$C$1:$HY$183,ROW(BD70)-2,MATCH(BD$1,Library!$C$1:$HY$1,0)))</f>
        <v/>
      </c>
      <c r="BE70" s="69" t="str" cm="1">
        <f t="array" ref="BE70">IF(BE$1="","",INDEX(Library!$C$1:$HY$183,ROW(BE70)-2,MATCH(BE$1,Library!$C$1:$HY$1,0)))</f>
        <v/>
      </c>
      <c r="BF70" s="69" t="str" cm="1">
        <f t="array" ref="BF70">IF(BF$1="","",INDEX(Library!$C$1:$HY$183,ROW(BF70)-2,MATCH(BF$1,Library!$C$1:$HY$1,0)))</f>
        <v/>
      </c>
      <c r="BG70" s="69" t="str" cm="1">
        <f t="array" ref="BG70">IF(BG$1="","",INDEX(Library!$C$1:$HY$183,ROW(BG70)-2,MATCH(BG$1,Library!$C$1:$HY$1,0)))</f>
        <v/>
      </c>
      <c r="BH70" s="69" t="str" cm="1">
        <f t="array" ref="BH70">IF(BH$1="","",INDEX(Library!$C$1:$HY$183,ROW(BH70)-2,MATCH(BH$1,Library!$C$1:$HY$1,0)))</f>
        <v/>
      </c>
      <c r="BI70" s="69" t="str" cm="1">
        <f t="array" ref="BI70">IF(BI$1="","",INDEX(Library!$C$1:$HY$183,ROW(BI70)-2,MATCH(BI$1,Library!$C$1:$HY$1,0)))</f>
        <v/>
      </c>
      <c r="BJ70" s="69" cm="1">
        <f t="array" ref="BJ70">IF(BJ$1="","",INDEX(Library!$C$1:$HY$183,ROW(BJ70)-2,MATCH(BJ$1,Library!$C$1:$HY$1,0)))</f>
        <v>0</v>
      </c>
      <c r="BK70" s="69" cm="1">
        <f t="array" ref="BK70">IF(BK$1="","",INDEX(Library!$C$1:$HY$183,ROW(BK70)-2,MATCH(BK$1,Library!$C$1:$HY$1,0)))</f>
        <v>0</v>
      </c>
      <c r="BL70" s="69" cm="1">
        <f t="array" ref="BL70">IF(BL$1="","",INDEX(Library!$C$1:$HY$183,ROW(BL70)-2,MATCH(BL$1,Library!$C$1:$HY$1,0)))</f>
        <v>0</v>
      </c>
      <c r="BM70" s="69" cm="1">
        <f t="array" ref="BM70">IF(BM$1="","",INDEX(Library!$C$1:$HY$183,ROW(BM70)-2,MATCH(BM$1,Library!$C$1:$HY$1,0)))</f>
        <v>0</v>
      </c>
      <c r="BN70" s="69" cm="1">
        <f t="array" ref="BN70">IF(BN$1="","",INDEX(Library!$C$1:$HY$183,ROW(BN70)-2,MATCH(BN$1,Library!$C$1:$HY$1,0)))</f>
        <v>0</v>
      </c>
      <c r="BO70" s="69" cm="1">
        <f t="array" ref="BO70">IF(BO$1="","",INDEX(Library!$C$1:$HY$183,ROW(BO70)-2,MATCH(BO$1,Library!$C$1:$HY$1,0)))</f>
        <v>0</v>
      </c>
      <c r="BP70" s="69" t="str" cm="1">
        <f t="array" ref="BP70">IF(BP$1="","",INDEX(AF!$C$15:$J$196,ROW(BP70)-3,MATCH(BP$1,AF!$C$4:$J$4,0)))</f>
        <v/>
      </c>
      <c r="BQ70" s="69" t="str" cm="1">
        <f t="array" ref="BQ70">IF(BQ$1="","",INDEX(AF!$C$15:$J$196,ROW(BQ70)-3,MATCH(BQ$1,AF!$C$4:$J$4,0)))</f>
        <v/>
      </c>
      <c r="BR70" s="69" t="str" cm="1">
        <f t="array" ref="BR70">IF(BR$1="","",INDEX(AF!$C$15:$J$196,ROW(BR70)-3,MATCH(BR$1,AF!$C$4:$J$4,0)))</f>
        <v/>
      </c>
      <c r="BS70" s="69" t="str" cm="1">
        <f t="array" ref="BS70">IF(BS$1="","",INDEX(AF!$C$15:$J$196,ROW(BS70)-3,MATCH(BS$1,AF!$C$4:$J$4,0)))</f>
        <v/>
      </c>
      <c r="BT70" s="69" t="str" cm="1">
        <f t="array" ref="BT70">IF(BT$1="","",INDEX(AF!$C$15:$J$196,ROW(BT70)-3,MATCH(BT$1,AF!$C$4:$J$4,0)))</f>
        <v/>
      </c>
      <c r="BU70" s="69" t="str" cm="1">
        <f t="array" ref="BU70">IF(BU$1="","",INDEX(AF!$C$15:$J$196,ROW(BU70)-3,MATCH(BU$1,AF!$C$4:$J$4,0)))</f>
        <v/>
      </c>
      <c r="BV70" s="69" t="str" cm="1">
        <f t="array" ref="BV70">IF(BV$1="","",INDEX(AF!$C$15:$J$196,ROW(BV70)-3,MATCH(BV$1,AF!$C$4:$J$4,0)))</f>
        <v/>
      </c>
      <c r="BW70" s="69" t="str" cm="1">
        <f t="array" ref="BW70">IF(BW$1="","",INDEX(AF!$C$15:$J$196,ROW(BW70)-3,MATCH(BW$1,AF!$C$4:$J$4,0)))</f>
        <v/>
      </c>
      <c r="BX70" s="156">
        <v>0</v>
      </c>
    </row>
    <row r="71" spans="1:76" x14ac:dyDescent="0.25">
      <c r="A71" s="148">
        <v>355820</v>
      </c>
      <c r="B71" s="69" t="str" cm="1">
        <f t="array" ref="B71">IF(B$1="","",INDEX(Library!$C$1:$HY$183,ROW(B71)-2,MATCH(B$1,Library!$C$1:$HY$1,0)))</f>
        <v/>
      </c>
      <c r="C71" s="69" t="str" cm="1">
        <f t="array" ref="C71">IF(C$1="","",INDEX(Library!$C$1:$HY$183,ROW(C71)-2,MATCH(C$1,Library!$C$1:$HY$1,0)))</f>
        <v/>
      </c>
      <c r="D71" s="69" t="str" cm="1">
        <f t="array" ref="D71">IF(D$1="","",INDEX(Library!$C$1:$HY$183,ROW(D71)-2,MATCH(D$1,Library!$C$1:$HY$1,0)))</f>
        <v/>
      </c>
      <c r="E71" s="69" t="str" cm="1">
        <f t="array" ref="E71">IF(E$1="","",INDEX(Library!$C$1:$HY$183,ROW(E71)-2,MATCH(E$1,Library!$C$1:$HY$1,0)))</f>
        <v/>
      </c>
      <c r="F71" s="69" t="str" cm="1">
        <f t="array" ref="F71">IF(F$1="","",INDEX(Library!$C$1:$HY$183,ROW(F71)-2,MATCH(F$1,Library!$C$1:$HY$1,0)))</f>
        <v/>
      </c>
      <c r="G71" s="69" t="str" cm="1">
        <f t="array" ref="G71">IF(G$1="","",INDEX(Library!$C$1:$HY$183,ROW(G71)-2,MATCH(G$1,Library!$C$1:$HY$1,0)))</f>
        <v/>
      </c>
      <c r="H71" s="69" t="str" cm="1">
        <f t="array" ref="H71">IF(H$1="","",INDEX(Library!$C$1:$HY$183,ROW(H71)-2,MATCH(H$1,Library!$C$1:$HY$1,0)))</f>
        <v/>
      </c>
      <c r="I71" s="69" t="str" cm="1">
        <f t="array" ref="I71">IF(I$1="","",INDEX(Library!$C$1:$HY$183,ROW(I71)-2,MATCH(I$1,Library!$C$1:$HY$1,0)))</f>
        <v/>
      </c>
      <c r="J71" s="69" t="str" cm="1">
        <f t="array" ref="J71">IF(J$1="","",INDEX(Library!$C$1:$HY$183,ROW(J71)-2,MATCH(J$1,Library!$C$1:$HY$1,0)))</f>
        <v/>
      </c>
      <c r="K71" s="69" t="str" cm="1">
        <f t="array" ref="K71">IF(K$1="","",INDEX(Library!$C$1:$HY$183,ROW(K71)-2,MATCH(K$1,Library!$C$1:$HY$1,0)))</f>
        <v/>
      </c>
      <c r="L71" s="69" t="str" cm="1">
        <f t="array" ref="L71">IF(L$1="","",INDEX(Library!$C$1:$HY$183,ROW(L71)-2,MATCH(L$1,Library!$C$1:$HY$1,0)))</f>
        <v/>
      </c>
      <c r="M71" s="69" t="str" cm="1">
        <f t="array" ref="M71">IF(M$1="","",INDEX(Library!$C$1:$HY$183,ROW(M71)-2,MATCH(M$1,Library!$C$1:$HY$1,0)))</f>
        <v/>
      </c>
      <c r="N71" s="69" t="str" cm="1">
        <f t="array" ref="N71">IF(N$1="","",INDEX(Library!$C$1:$HY$183,ROW(N71)-2,MATCH(N$1,Library!$C$1:$HY$1,0)))</f>
        <v/>
      </c>
      <c r="O71" s="69" t="str" cm="1">
        <f t="array" ref="O71">IF(O$1="","",INDEX(Library!$C$1:$HY$183,ROW(O71)-2,MATCH(O$1,Library!$C$1:$HY$1,0)))</f>
        <v/>
      </c>
      <c r="P71" s="69" t="str" cm="1">
        <f t="array" ref="P71">IF(P$1="","",INDEX(Library!$C$1:$HY$183,ROW(P71)-2,MATCH(P$1,Library!$C$1:$HY$1,0)))</f>
        <v/>
      </c>
      <c r="Q71" s="69" t="str" cm="1">
        <f t="array" ref="Q71">IF(Q$1="","",INDEX(Library!$C$1:$HY$183,ROW(Q71)-2,MATCH(Q$1,Library!$C$1:$HY$1,0)))</f>
        <v/>
      </c>
      <c r="R71" s="69" t="str" cm="1">
        <f t="array" ref="R71">IF(R$1="","",INDEX(Library!$C$1:$HY$183,ROW(R71)-2,MATCH(R$1,Library!$C$1:$HY$1,0)))</f>
        <v/>
      </c>
      <c r="S71" s="69" t="str" cm="1">
        <f t="array" ref="S71">IF(S$1="","",INDEX(Library!$C$1:$HY$183,ROW(S71)-2,MATCH(S$1,Library!$C$1:$HY$1,0)))</f>
        <v/>
      </c>
      <c r="T71" s="69" t="str" cm="1">
        <f t="array" ref="T71">IF(T$1="","",INDEX(Library!$C$1:$HY$183,ROW(T71)-2,MATCH(T$1,Library!$C$1:$HY$1,0)))</f>
        <v/>
      </c>
      <c r="U71" s="69" t="str" cm="1">
        <f t="array" ref="U71">IF(U$1="","",INDEX(Library!$C$1:$HY$183,ROW(U71)-2,MATCH(U$1,Library!$C$1:$HY$1,0)))</f>
        <v/>
      </c>
      <c r="V71" s="69" t="str" cm="1">
        <f t="array" ref="V71">IF(V$1="","",INDEX(Library!$C$1:$HY$183,ROW(V71)-2,MATCH(V$1,Library!$C$1:$HY$1,0)))</f>
        <v/>
      </c>
      <c r="W71" s="69" t="str" cm="1">
        <f t="array" ref="W71">IF(W$1="","",INDEX(Library!$C$1:$HY$183,ROW(W71)-2,MATCH(W$1,Library!$C$1:$HY$1,0)))</f>
        <v/>
      </c>
      <c r="X71" s="69" t="str" cm="1">
        <f t="array" ref="X71">IF(X$1="","",INDEX(Library!$C$1:$HY$183,ROW(X71)-2,MATCH(X$1,Library!$C$1:$HY$1,0)))</f>
        <v/>
      </c>
      <c r="Y71" s="69" t="str" cm="1">
        <f t="array" ref="Y71">IF(Y$1="","",INDEX(Library!$C$1:$HY$183,ROW(Y71)-2,MATCH(Y$1,Library!$C$1:$HY$1,0)))</f>
        <v/>
      </c>
      <c r="Z71" s="69" t="str" cm="1">
        <f t="array" ref="Z71">IF(Z$1="","",INDEX(Library!$C$1:$HY$183,ROW(Z71)-2,MATCH(Z$1,Library!$C$1:$HY$1,0)))</f>
        <v/>
      </c>
      <c r="AA71" s="69" t="str" cm="1">
        <f t="array" ref="AA71">IF(AA$1="","",INDEX(Library!$C$1:$HY$183,ROW(AA71)-2,MATCH(AA$1,Library!$C$1:$HY$1,0)))</f>
        <v/>
      </c>
      <c r="AB71" s="69" t="str" cm="1">
        <f t="array" ref="AB71">IF(AB$1="","",INDEX(Library!$C$1:$HY$183,ROW(AB71)-2,MATCH(AB$1,Library!$C$1:$HY$1,0)))</f>
        <v/>
      </c>
      <c r="AC71" s="69" t="str" cm="1">
        <f t="array" ref="AC71">IF(AC$1="","",INDEX(Library!$C$1:$HY$183,ROW(AC71)-2,MATCH(AC$1,Library!$C$1:$HY$1,0)))</f>
        <v/>
      </c>
      <c r="AD71" s="69" t="str" cm="1">
        <f t="array" ref="AD71">IF(AD$1="","",INDEX(Library!$C$1:$HY$183,ROW(AD71)-2,MATCH(AD$1,Library!$C$1:$HY$1,0)))</f>
        <v/>
      </c>
      <c r="AE71" s="69" t="str" cm="1">
        <f t="array" ref="AE71">IF(AE$1="","",INDEX(Library!$C$1:$HY$183,ROW(AE71)-2,MATCH(AE$1,Library!$C$1:$HY$1,0)))</f>
        <v/>
      </c>
      <c r="AF71" s="69" t="str" cm="1">
        <f t="array" ref="AF71">IF(AF$1="","",INDEX(Library!$C$1:$HY$183,ROW(AF71)-2,MATCH(AF$1,Library!$C$1:$HY$1,0)))</f>
        <v/>
      </c>
      <c r="AG71" s="69" t="str" cm="1">
        <f t="array" ref="AG71">IF(AG$1="","",INDEX(Library!$C$1:$HY$183,ROW(AG71)-2,MATCH(AG$1,Library!$C$1:$HY$1,0)))</f>
        <v/>
      </c>
      <c r="AH71" s="69" t="str" cm="1">
        <f t="array" ref="AH71">IF(AH$1="","",INDEX(Library!$C$1:$HY$183,ROW(AH71)-2,MATCH(AH$1,Library!$C$1:$HY$1,0)))</f>
        <v/>
      </c>
      <c r="AI71" s="69" t="str" cm="1">
        <f t="array" ref="AI71">IF(AI$1="","",INDEX(Library!$C$1:$HY$183,ROW(AI71)-2,MATCH(AI$1,Library!$C$1:$HY$1,0)))</f>
        <v/>
      </c>
      <c r="AJ71" s="69" t="str" cm="1">
        <f t="array" ref="AJ71">IF(AJ$1="","",INDEX(Library!$C$1:$HY$183,ROW(AJ71)-2,MATCH(AJ$1,Library!$C$1:$HY$1,0)))</f>
        <v/>
      </c>
      <c r="AK71" s="69" t="str" cm="1">
        <f t="array" ref="AK71">IF(AK$1="","",INDEX(Library!$C$1:$HY$183,ROW(AK71)-2,MATCH(AK$1,Library!$C$1:$HY$1,0)))</f>
        <v/>
      </c>
      <c r="AL71" s="69" t="str" cm="1">
        <f t="array" ref="AL71">IF(AL$1="","",INDEX(Library!$C$1:$HY$183,ROW(AL71)-2,MATCH(AL$1,Library!$C$1:$HY$1,0)))</f>
        <v/>
      </c>
      <c r="AM71" s="69" t="str" cm="1">
        <f t="array" ref="AM71">IF(AM$1="","",INDEX(Library!$C$1:$HY$183,ROW(AM71)-2,MATCH(AM$1,Library!$C$1:$HY$1,0)))</f>
        <v/>
      </c>
      <c r="AN71" s="69" t="str" cm="1">
        <f t="array" ref="AN71">IF(AN$1="","",INDEX(Library!$C$1:$HY$183,ROW(AN71)-2,MATCH(AN$1,Library!$C$1:$HY$1,0)))</f>
        <v/>
      </c>
      <c r="AO71" s="69" t="str" cm="1">
        <f t="array" ref="AO71">IF(AO$1="","",INDEX(Library!$C$1:$HY$183,ROW(AO71)-2,MATCH(AO$1,Library!$C$1:$HY$1,0)))</f>
        <v/>
      </c>
      <c r="AP71" s="69" t="str" cm="1">
        <f t="array" ref="AP71">IF(AP$1="","",INDEX(Library!$C$1:$HY$183,ROW(AP71)-2,MATCH(AP$1,Library!$C$1:$HY$1,0)))</f>
        <v/>
      </c>
      <c r="AQ71" s="69" t="str" cm="1">
        <f t="array" ref="AQ71">IF(AQ$1="","",INDEX(Library!$C$1:$HY$183,ROW(AQ71)-2,MATCH(AQ$1,Library!$C$1:$HY$1,0)))</f>
        <v/>
      </c>
      <c r="AR71" s="69" t="str" cm="1">
        <f t="array" ref="AR71">IF(AR$1="","",INDEX(Library!$C$1:$HY$183,ROW(AR71)-2,MATCH(AR$1,Library!$C$1:$HY$1,0)))</f>
        <v/>
      </c>
      <c r="AS71" s="69" t="str" cm="1">
        <f t="array" ref="AS71">IF(AS$1="","",INDEX(Library!$C$1:$HY$183,ROW(AS71)-2,MATCH(AS$1,Library!$C$1:$HY$1,0)))</f>
        <v/>
      </c>
      <c r="AT71" s="69" t="str" cm="1">
        <f t="array" ref="AT71">IF(AT$1="","",INDEX(Library!$C$1:$HY$183,ROW(AT71)-2,MATCH(AT$1,Library!$C$1:$HY$1,0)))</f>
        <v/>
      </c>
      <c r="AU71" s="69" t="str" cm="1">
        <f t="array" ref="AU71">IF(AU$1="","",INDEX(Library!$C$1:$HY$183,ROW(AU71)-2,MATCH(AU$1,Library!$C$1:$HY$1,0)))</f>
        <v/>
      </c>
      <c r="AV71" s="69" t="str" cm="1">
        <f t="array" ref="AV71">IF(AV$1="","",INDEX(Library!$C$1:$HY$183,ROW(AV71)-2,MATCH(AV$1,Library!$C$1:$HY$1,0)))</f>
        <v/>
      </c>
      <c r="AW71" s="69" t="str" cm="1">
        <f t="array" ref="AW71">IF(AW$1="","",INDEX(Library!$C$1:$HY$183,ROW(AW71)-2,MATCH(AW$1,Library!$C$1:$HY$1,0)))</f>
        <v/>
      </c>
      <c r="AX71" s="69" t="str" cm="1">
        <f t="array" ref="AX71">IF(AX$1="","",INDEX(Library!$C$1:$HY$183,ROW(AX71)-2,MATCH(AX$1,Library!$C$1:$HY$1,0)))</f>
        <v/>
      </c>
      <c r="AY71" s="69" t="str" cm="1">
        <f t="array" ref="AY71">IF(AY$1="","",INDEX(Library!$C$1:$HY$183,ROW(AY71)-2,MATCH(AY$1,Library!$C$1:$HY$1,0)))</f>
        <v/>
      </c>
      <c r="AZ71" s="69" t="str" cm="1">
        <f t="array" ref="AZ71">IF(AZ$1="","",INDEX(Library!$C$1:$HY$183,ROW(AZ71)-2,MATCH(AZ$1,Library!$C$1:$HY$1,0)))</f>
        <v/>
      </c>
      <c r="BA71" s="69" t="str" cm="1">
        <f t="array" ref="BA71">IF(BA$1="","",INDEX(Library!$C$1:$HY$183,ROW(BA71)-2,MATCH(BA$1,Library!$C$1:$HY$1,0)))</f>
        <v/>
      </c>
      <c r="BB71" s="69" t="str" cm="1">
        <f t="array" ref="BB71">IF(BB$1="","",INDEX(Library!$C$1:$HY$183,ROW(BB71)-2,MATCH(BB$1,Library!$C$1:$HY$1,0)))</f>
        <v/>
      </c>
      <c r="BC71" s="69" t="str" cm="1">
        <f t="array" ref="BC71">IF(BC$1="","",INDEX(Library!$C$1:$HY$183,ROW(BC71)-2,MATCH(BC$1,Library!$C$1:$HY$1,0)))</f>
        <v/>
      </c>
      <c r="BD71" s="69" t="str" cm="1">
        <f t="array" ref="BD71">IF(BD$1="","",INDEX(Library!$C$1:$HY$183,ROW(BD71)-2,MATCH(BD$1,Library!$C$1:$HY$1,0)))</f>
        <v/>
      </c>
      <c r="BE71" s="69" t="str" cm="1">
        <f t="array" ref="BE71">IF(BE$1="","",INDEX(Library!$C$1:$HY$183,ROW(BE71)-2,MATCH(BE$1,Library!$C$1:$HY$1,0)))</f>
        <v/>
      </c>
      <c r="BF71" s="69" t="str" cm="1">
        <f t="array" ref="BF71">IF(BF$1="","",INDEX(Library!$C$1:$HY$183,ROW(BF71)-2,MATCH(BF$1,Library!$C$1:$HY$1,0)))</f>
        <v/>
      </c>
      <c r="BG71" s="69" t="str" cm="1">
        <f t="array" ref="BG71">IF(BG$1="","",INDEX(Library!$C$1:$HY$183,ROW(BG71)-2,MATCH(BG$1,Library!$C$1:$HY$1,0)))</f>
        <v/>
      </c>
      <c r="BH71" s="69" t="str" cm="1">
        <f t="array" ref="BH71">IF(BH$1="","",INDEX(Library!$C$1:$HY$183,ROW(BH71)-2,MATCH(BH$1,Library!$C$1:$HY$1,0)))</f>
        <v/>
      </c>
      <c r="BI71" s="69" t="str" cm="1">
        <f t="array" ref="BI71">IF(BI$1="","",INDEX(Library!$C$1:$HY$183,ROW(BI71)-2,MATCH(BI$1,Library!$C$1:$HY$1,0)))</f>
        <v/>
      </c>
      <c r="BJ71" s="69" cm="1">
        <f t="array" ref="BJ71">IF(BJ$1="","",INDEX(Library!$C$1:$HY$183,ROW(BJ71)-2,MATCH(BJ$1,Library!$C$1:$HY$1,0)))</f>
        <v>0</v>
      </c>
      <c r="BK71" s="69" cm="1">
        <f t="array" ref="BK71">IF(BK$1="","",INDEX(Library!$C$1:$HY$183,ROW(BK71)-2,MATCH(BK$1,Library!$C$1:$HY$1,0)))</f>
        <v>0</v>
      </c>
      <c r="BL71" s="69" cm="1">
        <f t="array" ref="BL71">IF(BL$1="","",INDEX(Library!$C$1:$HY$183,ROW(BL71)-2,MATCH(BL$1,Library!$C$1:$HY$1,0)))</f>
        <v>0</v>
      </c>
      <c r="BM71" s="69" cm="1">
        <f t="array" ref="BM71">IF(BM$1="","",INDEX(Library!$C$1:$HY$183,ROW(BM71)-2,MATCH(BM$1,Library!$C$1:$HY$1,0)))</f>
        <v>0</v>
      </c>
      <c r="BN71" s="69" cm="1">
        <f t="array" ref="BN71">IF(BN$1="","",INDEX(Library!$C$1:$HY$183,ROW(BN71)-2,MATCH(BN$1,Library!$C$1:$HY$1,0)))</f>
        <v>0</v>
      </c>
      <c r="BO71" s="69" cm="1">
        <f t="array" ref="BO71">IF(BO$1="","",INDEX(Library!$C$1:$HY$183,ROW(BO71)-2,MATCH(BO$1,Library!$C$1:$HY$1,0)))</f>
        <v>0</v>
      </c>
      <c r="BP71" s="69" t="str" cm="1">
        <f t="array" ref="BP71">IF(BP$1="","",INDEX(AF!$C$15:$J$196,ROW(BP71)-3,MATCH(BP$1,AF!$C$4:$J$4,0)))</f>
        <v/>
      </c>
      <c r="BQ71" s="69" t="str" cm="1">
        <f t="array" ref="BQ71">IF(BQ$1="","",INDEX(AF!$C$15:$J$196,ROW(BQ71)-3,MATCH(BQ$1,AF!$C$4:$J$4,0)))</f>
        <v/>
      </c>
      <c r="BR71" s="69" t="str" cm="1">
        <f t="array" ref="BR71">IF(BR$1="","",INDEX(AF!$C$15:$J$196,ROW(BR71)-3,MATCH(BR$1,AF!$C$4:$J$4,0)))</f>
        <v/>
      </c>
      <c r="BS71" s="69" t="str" cm="1">
        <f t="array" ref="BS71">IF(BS$1="","",INDEX(AF!$C$15:$J$196,ROW(BS71)-3,MATCH(BS$1,AF!$C$4:$J$4,0)))</f>
        <v/>
      </c>
      <c r="BT71" s="69" t="str" cm="1">
        <f t="array" ref="BT71">IF(BT$1="","",INDEX(AF!$C$15:$J$196,ROW(BT71)-3,MATCH(BT$1,AF!$C$4:$J$4,0)))</f>
        <v/>
      </c>
      <c r="BU71" s="69" t="str" cm="1">
        <f t="array" ref="BU71">IF(BU$1="","",INDEX(AF!$C$15:$J$196,ROW(BU71)-3,MATCH(BU$1,AF!$C$4:$J$4,0)))</f>
        <v/>
      </c>
      <c r="BV71" s="69" t="str" cm="1">
        <f t="array" ref="BV71">IF(BV$1="","",INDEX(AF!$C$15:$J$196,ROW(BV71)-3,MATCH(BV$1,AF!$C$4:$J$4,0)))</f>
        <v/>
      </c>
      <c r="BW71" s="69" t="str" cm="1">
        <f t="array" ref="BW71">IF(BW$1="","",INDEX(AF!$C$15:$J$196,ROW(BW71)-3,MATCH(BW$1,AF!$C$4:$J$4,0)))</f>
        <v/>
      </c>
      <c r="BX71" s="156">
        <v>0</v>
      </c>
    </row>
    <row r="72" spans="1:76" x14ac:dyDescent="0.25">
      <c r="A72" s="148">
        <v>355829</v>
      </c>
      <c r="B72" s="69" t="str" cm="1">
        <f t="array" ref="B72">IF(B$1="","",INDEX(Library!$C$1:$HY$183,ROW(B72)-2,MATCH(B$1,Library!$C$1:$HY$1,0)))</f>
        <v/>
      </c>
      <c r="C72" s="69" t="str" cm="1">
        <f t="array" ref="C72">IF(C$1="","",INDEX(Library!$C$1:$HY$183,ROW(C72)-2,MATCH(C$1,Library!$C$1:$HY$1,0)))</f>
        <v/>
      </c>
      <c r="D72" s="69" t="str" cm="1">
        <f t="array" ref="D72">IF(D$1="","",INDEX(Library!$C$1:$HY$183,ROW(D72)-2,MATCH(D$1,Library!$C$1:$HY$1,0)))</f>
        <v/>
      </c>
      <c r="E72" s="69" t="str" cm="1">
        <f t="array" ref="E72">IF(E$1="","",INDEX(Library!$C$1:$HY$183,ROW(E72)-2,MATCH(E$1,Library!$C$1:$HY$1,0)))</f>
        <v/>
      </c>
      <c r="F72" s="69" t="str" cm="1">
        <f t="array" ref="F72">IF(F$1="","",INDEX(Library!$C$1:$HY$183,ROW(F72)-2,MATCH(F$1,Library!$C$1:$HY$1,0)))</f>
        <v/>
      </c>
      <c r="G72" s="69" t="str" cm="1">
        <f t="array" ref="G72">IF(G$1="","",INDEX(Library!$C$1:$HY$183,ROW(G72)-2,MATCH(G$1,Library!$C$1:$HY$1,0)))</f>
        <v/>
      </c>
      <c r="H72" s="69" t="str" cm="1">
        <f t="array" ref="H72">IF(H$1="","",INDEX(Library!$C$1:$HY$183,ROW(H72)-2,MATCH(H$1,Library!$C$1:$HY$1,0)))</f>
        <v/>
      </c>
      <c r="I72" s="69" t="str" cm="1">
        <f t="array" ref="I72">IF(I$1="","",INDEX(Library!$C$1:$HY$183,ROW(I72)-2,MATCH(I$1,Library!$C$1:$HY$1,0)))</f>
        <v/>
      </c>
      <c r="J72" s="69" t="str" cm="1">
        <f t="array" ref="J72">IF(J$1="","",INDEX(Library!$C$1:$HY$183,ROW(J72)-2,MATCH(J$1,Library!$C$1:$HY$1,0)))</f>
        <v/>
      </c>
      <c r="K72" s="69" t="str" cm="1">
        <f t="array" ref="K72">IF(K$1="","",INDEX(Library!$C$1:$HY$183,ROW(K72)-2,MATCH(K$1,Library!$C$1:$HY$1,0)))</f>
        <v/>
      </c>
      <c r="L72" s="69" t="str" cm="1">
        <f t="array" ref="L72">IF(L$1="","",INDEX(Library!$C$1:$HY$183,ROW(L72)-2,MATCH(L$1,Library!$C$1:$HY$1,0)))</f>
        <v/>
      </c>
      <c r="M72" s="69" t="str" cm="1">
        <f t="array" ref="M72">IF(M$1="","",INDEX(Library!$C$1:$HY$183,ROW(M72)-2,MATCH(M$1,Library!$C$1:$HY$1,0)))</f>
        <v/>
      </c>
      <c r="N72" s="69" t="str" cm="1">
        <f t="array" ref="N72">IF(N$1="","",INDEX(Library!$C$1:$HY$183,ROW(N72)-2,MATCH(N$1,Library!$C$1:$HY$1,0)))</f>
        <v/>
      </c>
      <c r="O72" s="69" t="str" cm="1">
        <f t="array" ref="O72">IF(O$1="","",INDEX(Library!$C$1:$HY$183,ROW(O72)-2,MATCH(O$1,Library!$C$1:$HY$1,0)))</f>
        <v/>
      </c>
      <c r="P72" s="69" t="str" cm="1">
        <f t="array" ref="P72">IF(P$1="","",INDEX(Library!$C$1:$HY$183,ROW(P72)-2,MATCH(P$1,Library!$C$1:$HY$1,0)))</f>
        <v/>
      </c>
      <c r="Q72" s="69" t="str" cm="1">
        <f t="array" ref="Q72">IF(Q$1="","",INDEX(Library!$C$1:$HY$183,ROW(Q72)-2,MATCH(Q$1,Library!$C$1:$HY$1,0)))</f>
        <v/>
      </c>
      <c r="R72" s="69" t="str" cm="1">
        <f t="array" ref="R72">IF(R$1="","",INDEX(Library!$C$1:$HY$183,ROW(R72)-2,MATCH(R$1,Library!$C$1:$HY$1,0)))</f>
        <v/>
      </c>
      <c r="S72" s="69" t="str" cm="1">
        <f t="array" ref="S72">IF(S$1="","",INDEX(Library!$C$1:$HY$183,ROW(S72)-2,MATCH(S$1,Library!$C$1:$HY$1,0)))</f>
        <v/>
      </c>
      <c r="T72" s="69" t="str" cm="1">
        <f t="array" ref="T72">IF(T$1="","",INDEX(Library!$C$1:$HY$183,ROW(T72)-2,MATCH(T$1,Library!$C$1:$HY$1,0)))</f>
        <v/>
      </c>
      <c r="U72" s="69" t="str" cm="1">
        <f t="array" ref="U72">IF(U$1="","",INDEX(Library!$C$1:$HY$183,ROW(U72)-2,MATCH(U$1,Library!$C$1:$HY$1,0)))</f>
        <v/>
      </c>
      <c r="V72" s="69" t="str" cm="1">
        <f t="array" ref="V72">IF(V$1="","",INDEX(Library!$C$1:$HY$183,ROW(V72)-2,MATCH(V$1,Library!$C$1:$HY$1,0)))</f>
        <v/>
      </c>
      <c r="W72" s="69" t="str" cm="1">
        <f t="array" ref="W72">IF(W$1="","",INDEX(Library!$C$1:$HY$183,ROW(W72)-2,MATCH(W$1,Library!$C$1:$HY$1,0)))</f>
        <v/>
      </c>
      <c r="X72" s="69" t="str" cm="1">
        <f t="array" ref="X72">IF(X$1="","",INDEX(Library!$C$1:$HY$183,ROW(X72)-2,MATCH(X$1,Library!$C$1:$HY$1,0)))</f>
        <v/>
      </c>
      <c r="Y72" s="69" t="str" cm="1">
        <f t="array" ref="Y72">IF(Y$1="","",INDEX(Library!$C$1:$HY$183,ROW(Y72)-2,MATCH(Y$1,Library!$C$1:$HY$1,0)))</f>
        <v/>
      </c>
      <c r="Z72" s="69" t="str" cm="1">
        <f t="array" ref="Z72">IF(Z$1="","",INDEX(Library!$C$1:$HY$183,ROW(Z72)-2,MATCH(Z$1,Library!$C$1:$HY$1,0)))</f>
        <v/>
      </c>
      <c r="AA72" s="69" t="str" cm="1">
        <f t="array" ref="AA72">IF(AA$1="","",INDEX(Library!$C$1:$HY$183,ROW(AA72)-2,MATCH(AA$1,Library!$C$1:$HY$1,0)))</f>
        <v/>
      </c>
      <c r="AB72" s="69" t="str" cm="1">
        <f t="array" ref="AB72">IF(AB$1="","",INDEX(Library!$C$1:$HY$183,ROW(AB72)-2,MATCH(AB$1,Library!$C$1:$HY$1,0)))</f>
        <v/>
      </c>
      <c r="AC72" s="69" t="str" cm="1">
        <f t="array" ref="AC72">IF(AC$1="","",INDEX(Library!$C$1:$HY$183,ROW(AC72)-2,MATCH(AC$1,Library!$C$1:$HY$1,0)))</f>
        <v/>
      </c>
      <c r="AD72" s="69" t="str" cm="1">
        <f t="array" ref="AD72">IF(AD$1="","",INDEX(Library!$C$1:$HY$183,ROW(AD72)-2,MATCH(AD$1,Library!$C$1:$HY$1,0)))</f>
        <v/>
      </c>
      <c r="AE72" s="69" t="str" cm="1">
        <f t="array" ref="AE72">IF(AE$1="","",INDEX(Library!$C$1:$HY$183,ROW(AE72)-2,MATCH(AE$1,Library!$C$1:$HY$1,0)))</f>
        <v/>
      </c>
      <c r="AF72" s="69" t="str" cm="1">
        <f t="array" ref="AF72">IF(AF$1="","",INDEX(Library!$C$1:$HY$183,ROW(AF72)-2,MATCH(AF$1,Library!$C$1:$HY$1,0)))</f>
        <v/>
      </c>
      <c r="AG72" s="69" t="str" cm="1">
        <f t="array" ref="AG72">IF(AG$1="","",INDEX(Library!$C$1:$HY$183,ROW(AG72)-2,MATCH(AG$1,Library!$C$1:$HY$1,0)))</f>
        <v/>
      </c>
      <c r="AH72" s="69" t="str" cm="1">
        <f t="array" ref="AH72">IF(AH$1="","",INDEX(Library!$C$1:$HY$183,ROW(AH72)-2,MATCH(AH$1,Library!$C$1:$HY$1,0)))</f>
        <v/>
      </c>
      <c r="AI72" s="69" t="str" cm="1">
        <f t="array" ref="AI72">IF(AI$1="","",INDEX(Library!$C$1:$HY$183,ROW(AI72)-2,MATCH(AI$1,Library!$C$1:$HY$1,0)))</f>
        <v/>
      </c>
      <c r="AJ72" s="69" t="str" cm="1">
        <f t="array" ref="AJ72">IF(AJ$1="","",INDEX(Library!$C$1:$HY$183,ROW(AJ72)-2,MATCH(AJ$1,Library!$C$1:$HY$1,0)))</f>
        <v/>
      </c>
      <c r="AK72" s="69" t="str" cm="1">
        <f t="array" ref="AK72">IF(AK$1="","",INDEX(Library!$C$1:$HY$183,ROW(AK72)-2,MATCH(AK$1,Library!$C$1:$HY$1,0)))</f>
        <v/>
      </c>
      <c r="AL72" s="69" t="str" cm="1">
        <f t="array" ref="AL72">IF(AL$1="","",INDEX(Library!$C$1:$HY$183,ROW(AL72)-2,MATCH(AL$1,Library!$C$1:$HY$1,0)))</f>
        <v/>
      </c>
      <c r="AM72" s="69" t="str" cm="1">
        <f t="array" ref="AM72">IF(AM$1="","",INDEX(Library!$C$1:$HY$183,ROW(AM72)-2,MATCH(AM$1,Library!$C$1:$HY$1,0)))</f>
        <v/>
      </c>
      <c r="AN72" s="69" t="str" cm="1">
        <f t="array" ref="AN72">IF(AN$1="","",INDEX(Library!$C$1:$HY$183,ROW(AN72)-2,MATCH(AN$1,Library!$C$1:$HY$1,0)))</f>
        <v/>
      </c>
      <c r="AO72" s="69" t="str" cm="1">
        <f t="array" ref="AO72">IF(AO$1="","",INDEX(Library!$C$1:$HY$183,ROW(AO72)-2,MATCH(AO$1,Library!$C$1:$HY$1,0)))</f>
        <v/>
      </c>
      <c r="AP72" s="69" t="str" cm="1">
        <f t="array" ref="AP72">IF(AP$1="","",INDEX(Library!$C$1:$HY$183,ROW(AP72)-2,MATCH(AP$1,Library!$C$1:$HY$1,0)))</f>
        <v/>
      </c>
      <c r="AQ72" s="69" t="str" cm="1">
        <f t="array" ref="AQ72">IF(AQ$1="","",INDEX(Library!$C$1:$HY$183,ROW(AQ72)-2,MATCH(AQ$1,Library!$C$1:$HY$1,0)))</f>
        <v/>
      </c>
      <c r="AR72" s="69" t="str" cm="1">
        <f t="array" ref="AR72">IF(AR$1="","",INDEX(Library!$C$1:$HY$183,ROW(AR72)-2,MATCH(AR$1,Library!$C$1:$HY$1,0)))</f>
        <v/>
      </c>
      <c r="AS72" s="69" t="str" cm="1">
        <f t="array" ref="AS72">IF(AS$1="","",INDEX(Library!$C$1:$HY$183,ROW(AS72)-2,MATCH(AS$1,Library!$C$1:$HY$1,0)))</f>
        <v/>
      </c>
      <c r="AT72" s="69" t="str" cm="1">
        <f t="array" ref="AT72">IF(AT$1="","",INDEX(Library!$C$1:$HY$183,ROW(AT72)-2,MATCH(AT$1,Library!$C$1:$HY$1,0)))</f>
        <v/>
      </c>
      <c r="AU72" s="69" t="str" cm="1">
        <f t="array" ref="AU72">IF(AU$1="","",INDEX(Library!$C$1:$HY$183,ROW(AU72)-2,MATCH(AU$1,Library!$C$1:$HY$1,0)))</f>
        <v/>
      </c>
      <c r="AV72" s="69" t="str" cm="1">
        <f t="array" ref="AV72">IF(AV$1="","",INDEX(Library!$C$1:$HY$183,ROW(AV72)-2,MATCH(AV$1,Library!$C$1:$HY$1,0)))</f>
        <v/>
      </c>
      <c r="AW72" s="69" t="str" cm="1">
        <f t="array" ref="AW72">IF(AW$1="","",INDEX(Library!$C$1:$HY$183,ROW(AW72)-2,MATCH(AW$1,Library!$C$1:$HY$1,0)))</f>
        <v/>
      </c>
      <c r="AX72" s="69" t="str" cm="1">
        <f t="array" ref="AX72">IF(AX$1="","",INDEX(Library!$C$1:$HY$183,ROW(AX72)-2,MATCH(AX$1,Library!$C$1:$HY$1,0)))</f>
        <v/>
      </c>
      <c r="AY72" s="69" t="str" cm="1">
        <f t="array" ref="AY72">IF(AY$1="","",INDEX(Library!$C$1:$HY$183,ROW(AY72)-2,MATCH(AY$1,Library!$C$1:$HY$1,0)))</f>
        <v/>
      </c>
      <c r="AZ72" s="69" t="str" cm="1">
        <f t="array" ref="AZ72">IF(AZ$1="","",INDEX(Library!$C$1:$HY$183,ROW(AZ72)-2,MATCH(AZ$1,Library!$C$1:$HY$1,0)))</f>
        <v/>
      </c>
      <c r="BA72" s="69" t="str" cm="1">
        <f t="array" ref="BA72">IF(BA$1="","",INDEX(Library!$C$1:$HY$183,ROW(BA72)-2,MATCH(BA$1,Library!$C$1:$HY$1,0)))</f>
        <v/>
      </c>
      <c r="BB72" s="69" t="str" cm="1">
        <f t="array" ref="BB72">IF(BB$1="","",INDEX(Library!$C$1:$HY$183,ROW(BB72)-2,MATCH(BB$1,Library!$C$1:$HY$1,0)))</f>
        <v/>
      </c>
      <c r="BC72" s="69" t="str" cm="1">
        <f t="array" ref="BC72">IF(BC$1="","",INDEX(Library!$C$1:$HY$183,ROW(BC72)-2,MATCH(BC$1,Library!$C$1:$HY$1,0)))</f>
        <v/>
      </c>
      <c r="BD72" s="69" t="str" cm="1">
        <f t="array" ref="BD72">IF(BD$1="","",INDEX(Library!$C$1:$HY$183,ROW(BD72)-2,MATCH(BD$1,Library!$C$1:$HY$1,0)))</f>
        <v/>
      </c>
      <c r="BE72" s="69" t="str" cm="1">
        <f t="array" ref="BE72">IF(BE$1="","",INDEX(Library!$C$1:$HY$183,ROW(BE72)-2,MATCH(BE$1,Library!$C$1:$HY$1,0)))</f>
        <v/>
      </c>
      <c r="BF72" s="69" t="str" cm="1">
        <f t="array" ref="BF72">IF(BF$1="","",INDEX(Library!$C$1:$HY$183,ROW(BF72)-2,MATCH(BF$1,Library!$C$1:$HY$1,0)))</f>
        <v/>
      </c>
      <c r="BG72" s="69" t="str" cm="1">
        <f t="array" ref="BG72">IF(BG$1="","",INDEX(Library!$C$1:$HY$183,ROW(BG72)-2,MATCH(BG$1,Library!$C$1:$HY$1,0)))</f>
        <v/>
      </c>
      <c r="BH72" s="69" t="str" cm="1">
        <f t="array" ref="BH72">IF(BH$1="","",INDEX(Library!$C$1:$HY$183,ROW(BH72)-2,MATCH(BH$1,Library!$C$1:$HY$1,0)))</f>
        <v/>
      </c>
      <c r="BI72" s="69" t="str" cm="1">
        <f t="array" ref="BI72">IF(BI$1="","",INDEX(Library!$C$1:$HY$183,ROW(BI72)-2,MATCH(BI$1,Library!$C$1:$HY$1,0)))</f>
        <v/>
      </c>
      <c r="BJ72" s="69" cm="1">
        <f t="array" ref="BJ72">IF(BJ$1="","",INDEX(Library!$C$1:$HY$183,ROW(BJ72)-2,MATCH(BJ$1,Library!$C$1:$HY$1,0)))</f>
        <v>0</v>
      </c>
      <c r="BK72" s="69" cm="1">
        <f t="array" ref="BK72">IF(BK$1="","",INDEX(Library!$C$1:$HY$183,ROW(BK72)-2,MATCH(BK$1,Library!$C$1:$HY$1,0)))</f>
        <v>0</v>
      </c>
      <c r="BL72" s="69" cm="1">
        <f t="array" ref="BL72">IF(BL$1="","",INDEX(Library!$C$1:$HY$183,ROW(BL72)-2,MATCH(BL$1,Library!$C$1:$HY$1,0)))</f>
        <v>0</v>
      </c>
      <c r="BM72" s="69" cm="1">
        <f t="array" ref="BM72">IF(BM$1="","",INDEX(Library!$C$1:$HY$183,ROW(BM72)-2,MATCH(BM$1,Library!$C$1:$HY$1,0)))</f>
        <v>0</v>
      </c>
      <c r="BN72" s="69" cm="1">
        <f t="array" ref="BN72">IF(BN$1="","",INDEX(Library!$C$1:$HY$183,ROW(BN72)-2,MATCH(BN$1,Library!$C$1:$HY$1,0)))</f>
        <v>0</v>
      </c>
      <c r="BO72" s="69" cm="1">
        <f t="array" ref="BO72">IF(BO$1="","",INDEX(Library!$C$1:$HY$183,ROW(BO72)-2,MATCH(BO$1,Library!$C$1:$HY$1,0)))</f>
        <v>0</v>
      </c>
      <c r="BP72" s="69" t="str" cm="1">
        <f t="array" ref="BP72">IF(BP$1="","",INDEX(AF!$C$15:$J$196,ROW(BP72)-3,MATCH(BP$1,AF!$C$4:$J$4,0)))</f>
        <v/>
      </c>
      <c r="BQ72" s="69" t="str" cm="1">
        <f t="array" ref="BQ72">IF(BQ$1="","",INDEX(AF!$C$15:$J$196,ROW(BQ72)-3,MATCH(BQ$1,AF!$C$4:$J$4,0)))</f>
        <v/>
      </c>
      <c r="BR72" s="69" t="str" cm="1">
        <f t="array" ref="BR72">IF(BR$1="","",INDEX(AF!$C$15:$J$196,ROW(BR72)-3,MATCH(BR$1,AF!$C$4:$J$4,0)))</f>
        <v/>
      </c>
      <c r="BS72" s="69" t="str" cm="1">
        <f t="array" ref="BS72">IF(BS$1="","",INDEX(AF!$C$15:$J$196,ROW(BS72)-3,MATCH(BS$1,AF!$C$4:$J$4,0)))</f>
        <v/>
      </c>
      <c r="BT72" s="69" t="str" cm="1">
        <f t="array" ref="BT72">IF(BT$1="","",INDEX(AF!$C$15:$J$196,ROW(BT72)-3,MATCH(BT$1,AF!$C$4:$J$4,0)))</f>
        <v/>
      </c>
      <c r="BU72" s="69" t="str" cm="1">
        <f t="array" ref="BU72">IF(BU$1="","",INDEX(AF!$C$15:$J$196,ROW(BU72)-3,MATCH(BU$1,AF!$C$4:$J$4,0)))</f>
        <v/>
      </c>
      <c r="BV72" s="69" t="str" cm="1">
        <f t="array" ref="BV72">IF(BV$1="","",INDEX(AF!$C$15:$J$196,ROW(BV72)-3,MATCH(BV$1,AF!$C$4:$J$4,0)))</f>
        <v/>
      </c>
      <c r="BW72" s="69" t="str" cm="1">
        <f t="array" ref="BW72">IF(BW$1="","",INDEX(AF!$C$15:$J$196,ROW(BW72)-3,MATCH(BW$1,AF!$C$4:$J$4,0)))</f>
        <v/>
      </c>
      <c r="BX72" s="156">
        <v>0</v>
      </c>
    </row>
    <row r="73" spans="1:76" x14ac:dyDescent="0.25">
      <c r="A73" s="148">
        <v>355839</v>
      </c>
      <c r="B73" s="69" t="str" cm="1">
        <f t="array" ref="B73">IF(B$1="","",INDEX(Library!$C$1:$HY$183,ROW(B73)-2,MATCH(B$1,Library!$C$1:$HY$1,0)))</f>
        <v/>
      </c>
      <c r="C73" s="69" t="str" cm="1">
        <f t="array" ref="C73">IF(C$1="","",INDEX(Library!$C$1:$HY$183,ROW(C73)-2,MATCH(C$1,Library!$C$1:$HY$1,0)))</f>
        <v/>
      </c>
      <c r="D73" s="69" t="str" cm="1">
        <f t="array" ref="D73">IF(D$1="","",INDEX(Library!$C$1:$HY$183,ROW(D73)-2,MATCH(D$1,Library!$C$1:$HY$1,0)))</f>
        <v/>
      </c>
      <c r="E73" s="69" t="str" cm="1">
        <f t="array" ref="E73">IF(E$1="","",INDEX(Library!$C$1:$HY$183,ROW(E73)-2,MATCH(E$1,Library!$C$1:$HY$1,0)))</f>
        <v/>
      </c>
      <c r="F73" s="69" t="str" cm="1">
        <f t="array" ref="F73">IF(F$1="","",INDEX(Library!$C$1:$HY$183,ROW(F73)-2,MATCH(F$1,Library!$C$1:$HY$1,0)))</f>
        <v/>
      </c>
      <c r="G73" s="69" t="str" cm="1">
        <f t="array" ref="G73">IF(G$1="","",INDEX(Library!$C$1:$HY$183,ROW(G73)-2,MATCH(G$1,Library!$C$1:$HY$1,0)))</f>
        <v/>
      </c>
      <c r="H73" s="69" t="str" cm="1">
        <f t="array" ref="H73">IF(H$1="","",INDEX(Library!$C$1:$HY$183,ROW(H73)-2,MATCH(H$1,Library!$C$1:$HY$1,0)))</f>
        <v/>
      </c>
      <c r="I73" s="69" t="str" cm="1">
        <f t="array" ref="I73">IF(I$1="","",INDEX(Library!$C$1:$HY$183,ROW(I73)-2,MATCH(I$1,Library!$C$1:$HY$1,0)))</f>
        <v/>
      </c>
      <c r="J73" s="69" t="str" cm="1">
        <f t="array" ref="J73">IF(J$1="","",INDEX(Library!$C$1:$HY$183,ROW(J73)-2,MATCH(J$1,Library!$C$1:$HY$1,0)))</f>
        <v/>
      </c>
      <c r="K73" s="69" t="str" cm="1">
        <f t="array" ref="K73">IF(K$1="","",INDEX(Library!$C$1:$HY$183,ROW(K73)-2,MATCH(K$1,Library!$C$1:$HY$1,0)))</f>
        <v/>
      </c>
      <c r="L73" s="69" t="str" cm="1">
        <f t="array" ref="L73">IF(L$1="","",INDEX(Library!$C$1:$HY$183,ROW(L73)-2,MATCH(L$1,Library!$C$1:$HY$1,0)))</f>
        <v/>
      </c>
      <c r="M73" s="69" t="str" cm="1">
        <f t="array" ref="M73">IF(M$1="","",INDEX(Library!$C$1:$HY$183,ROW(M73)-2,MATCH(M$1,Library!$C$1:$HY$1,0)))</f>
        <v/>
      </c>
      <c r="N73" s="69" t="str" cm="1">
        <f t="array" ref="N73">IF(N$1="","",INDEX(Library!$C$1:$HY$183,ROW(N73)-2,MATCH(N$1,Library!$C$1:$HY$1,0)))</f>
        <v/>
      </c>
      <c r="O73" s="69" t="str" cm="1">
        <f t="array" ref="O73">IF(O$1="","",INDEX(Library!$C$1:$HY$183,ROW(O73)-2,MATCH(O$1,Library!$C$1:$HY$1,0)))</f>
        <v/>
      </c>
      <c r="P73" s="69" t="str" cm="1">
        <f t="array" ref="P73">IF(P$1="","",INDEX(Library!$C$1:$HY$183,ROW(P73)-2,MATCH(P$1,Library!$C$1:$HY$1,0)))</f>
        <v/>
      </c>
      <c r="Q73" s="69" t="str" cm="1">
        <f t="array" ref="Q73">IF(Q$1="","",INDEX(Library!$C$1:$HY$183,ROW(Q73)-2,MATCH(Q$1,Library!$C$1:$HY$1,0)))</f>
        <v/>
      </c>
      <c r="R73" s="69" t="str" cm="1">
        <f t="array" ref="R73">IF(R$1="","",INDEX(Library!$C$1:$HY$183,ROW(R73)-2,MATCH(R$1,Library!$C$1:$HY$1,0)))</f>
        <v/>
      </c>
      <c r="S73" s="69" t="str" cm="1">
        <f t="array" ref="S73">IF(S$1="","",INDEX(Library!$C$1:$HY$183,ROW(S73)-2,MATCH(S$1,Library!$C$1:$HY$1,0)))</f>
        <v/>
      </c>
      <c r="T73" s="69" t="str" cm="1">
        <f t="array" ref="T73">IF(T$1="","",INDEX(Library!$C$1:$HY$183,ROW(T73)-2,MATCH(T$1,Library!$C$1:$HY$1,0)))</f>
        <v/>
      </c>
      <c r="U73" s="69" t="str" cm="1">
        <f t="array" ref="U73">IF(U$1="","",INDEX(Library!$C$1:$HY$183,ROW(U73)-2,MATCH(U$1,Library!$C$1:$HY$1,0)))</f>
        <v/>
      </c>
      <c r="V73" s="69" t="str" cm="1">
        <f t="array" ref="V73">IF(V$1="","",INDEX(Library!$C$1:$HY$183,ROW(V73)-2,MATCH(V$1,Library!$C$1:$HY$1,0)))</f>
        <v/>
      </c>
      <c r="W73" s="69" t="str" cm="1">
        <f t="array" ref="W73">IF(W$1="","",INDEX(Library!$C$1:$HY$183,ROW(W73)-2,MATCH(W$1,Library!$C$1:$HY$1,0)))</f>
        <v/>
      </c>
      <c r="X73" s="69" t="str" cm="1">
        <f t="array" ref="X73">IF(X$1="","",INDEX(Library!$C$1:$HY$183,ROW(X73)-2,MATCH(X$1,Library!$C$1:$HY$1,0)))</f>
        <v/>
      </c>
      <c r="Y73" s="69" t="str" cm="1">
        <f t="array" ref="Y73">IF(Y$1="","",INDEX(Library!$C$1:$HY$183,ROW(Y73)-2,MATCH(Y$1,Library!$C$1:$HY$1,0)))</f>
        <v/>
      </c>
      <c r="Z73" s="69" t="str" cm="1">
        <f t="array" ref="Z73">IF(Z$1="","",INDEX(Library!$C$1:$HY$183,ROW(Z73)-2,MATCH(Z$1,Library!$C$1:$HY$1,0)))</f>
        <v/>
      </c>
      <c r="AA73" s="69" t="str" cm="1">
        <f t="array" ref="AA73">IF(AA$1="","",INDEX(Library!$C$1:$HY$183,ROW(AA73)-2,MATCH(AA$1,Library!$C$1:$HY$1,0)))</f>
        <v/>
      </c>
      <c r="AB73" s="69" t="str" cm="1">
        <f t="array" ref="AB73">IF(AB$1="","",INDEX(Library!$C$1:$HY$183,ROW(AB73)-2,MATCH(AB$1,Library!$C$1:$HY$1,0)))</f>
        <v/>
      </c>
      <c r="AC73" s="69" t="str" cm="1">
        <f t="array" ref="AC73">IF(AC$1="","",INDEX(Library!$C$1:$HY$183,ROW(AC73)-2,MATCH(AC$1,Library!$C$1:$HY$1,0)))</f>
        <v/>
      </c>
      <c r="AD73" s="69" t="str" cm="1">
        <f t="array" ref="AD73">IF(AD$1="","",INDEX(Library!$C$1:$HY$183,ROW(AD73)-2,MATCH(AD$1,Library!$C$1:$HY$1,0)))</f>
        <v/>
      </c>
      <c r="AE73" s="69" t="str" cm="1">
        <f t="array" ref="AE73">IF(AE$1="","",INDEX(Library!$C$1:$HY$183,ROW(AE73)-2,MATCH(AE$1,Library!$C$1:$HY$1,0)))</f>
        <v/>
      </c>
      <c r="AF73" s="69" t="str" cm="1">
        <f t="array" ref="AF73">IF(AF$1="","",INDEX(Library!$C$1:$HY$183,ROW(AF73)-2,MATCH(AF$1,Library!$C$1:$HY$1,0)))</f>
        <v/>
      </c>
      <c r="AG73" s="69" t="str" cm="1">
        <f t="array" ref="AG73">IF(AG$1="","",INDEX(Library!$C$1:$HY$183,ROW(AG73)-2,MATCH(AG$1,Library!$C$1:$HY$1,0)))</f>
        <v/>
      </c>
      <c r="AH73" s="69" t="str" cm="1">
        <f t="array" ref="AH73">IF(AH$1="","",INDEX(Library!$C$1:$HY$183,ROW(AH73)-2,MATCH(AH$1,Library!$C$1:$HY$1,0)))</f>
        <v/>
      </c>
      <c r="AI73" s="69" t="str" cm="1">
        <f t="array" ref="AI73">IF(AI$1="","",INDEX(Library!$C$1:$HY$183,ROW(AI73)-2,MATCH(AI$1,Library!$C$1:$HY$1,0)))</f>
        <v/>
      </c>
      <c r="AJ73" s="69" t="str" cm="1">
        <f t="array" ref="AJ73">IF(AJ$1="","",INDEX(Library!$C$1:$HY$183,ROW(AJ73)-2,MATCH(AJ$1,Library!$C$1:$HY$1,0)))</f>
        <v/>
      </c>
      <c r="AK73" s="69" t="str" cm="1">
        <f t="array" ref="AK73">IF(AK$1="","",INDEX(Library!$C$1:$HY$183,ROW(AK73)-2,MATCH(AK$1,Library!$C$1:$HY$1,0)))</f>
        <v/>
      </c>
      <c r="AL73" s="69" t="str" cm="1">
        <f t="array" ref="AL73">IF(AL$1="","",INDEX(Library!$C$1:$HY$183,ROW(AL73)-2,MATCH(AL$1,Library!$C$1:$HY$1,0)))</f>
        <v/>
      </c>
      <c r="AM73" s="69" t="str" cm="1">
        <f t="array" ref="AM73">IF(AM$1="","",INDEX(Library!$C$1:$HY$183,ROW(AM73)-2,MATCH(AM$1,Library!$C$1:$HY$1,0)))</f>
        <v/>
      </c>
      <c r="AN73" s="69" t="str" cm="1">
        <f t="array" ref="AN73">IF(AN$1="","",INDEX(Library!$C$1:$HY$183,ROW(AN73)-2,MATCH(AN$1,Library!$C$1:$HY$1,0)))</f>
        <v/>
      </c>
      <c r="AO73" s="69" t="str" cm="1">
        <f t="array" ref="AO73">IF(AO$1="","",INDEX(Library!$C$1:$HY$183,ROW(AO73)-2,MATCH(AO$1,Library!$C$1:$HY$1,0)))</f>
        <v/>
      </c>
      <c r="AP73" s="69" t="str" cm="1">
        <f t="array" ref="AP73">IF(AP$1="","",INDEX(Library!$C$1:$HY$183,ROW(AP73)-2,MATCH(AP$1,Library!$C$1:$HY$1,0)))</f>
        <v/>
      </c>
      <c r="AQ73" s="69" t="str" cm="1">
        <f t="array" ref="AQ73">IF(AQ$1="","",INDEX(Library!$C$1:$HY$183,ROW(AQ73)-2,MATCH(AQ$1,Library!$C$1:$HY$1,0)))</f>
        <v/>
      </c>
      <c r="AR73" s="69" t="str" cm="1">
        <f t="array" ref="AR73">IF(AR$1="","",INDEX(Library!$C$1:$HY$183,ROW(AR73)-2,MATCH(AR$1,Library!$C$1:$HY$1,0)))</f>
        <v/>
      </c>
      <c r="AS73" s="69" t="str" cm="1">
        <f t="array" ref="AS73">IF(AS$1="","",INDEX(Library!$C$1:$HY$183,ROW(AS73)-2,MATCH(AS$1,Library!$C$1:$HY$1,0)))</f>
        <v/>
      </c>
      <c r="AT73" s="69" t="str" cm="1">
        <f t="array" ref="AT73">IF(AT$1="","",INDEX(Library!$C$1:$HY$183,ROW(AT73)-2,MATCH(AT$1,Library!$C$1:$HY$1,0)))</f>
        <v/>
      </c>
      <c r="AU73" s="69" t="str" cm="1">
        <f t="array" ref="AU73">IF(AU$1="","",INDEX(Library!$C$1:$HY$183,ROW(AU73)-2,MATCH(AU$1,Library!$C$1:$HY$1,0)))</f>
        <v/>
      </c>
      <c r="AV73" s="69" t="str" cm="1">
        <f t="array" ref="AV73">IF(AV$1="","",INDEX(Library!$C$1:$HY$183,ROW(AV73)-2,MATCH(AV$1,Library!$C$1:$HY$1,0)))</f>
        <v/>
      </c>
      <c r="AW73" s="69" t="str" cm="1">
        <f t="array" ref="AW73">IF(AW$1="","",INDEX(Library!$C$1:$HY$183,ROW(AW73)-2,MATCH(AW$1,Library!$C$1:$HY$1,0)))</f>
        <v/>
      </c>
      <c r="AX73" s="69" t="str" cm="1">
        <f t="array" ref="AX73">IF(AX$1="","",INDEX(Library!$C$1:$HY$183,ROW(AX73)-2,MATCH(AX$1,Library!$C$1:$HY$1,0)))</f>
        <v/>
      </c>
      <c r="AY73" s="69" t="str" cm="1">
        <f t="array" ref="AY73">IF(AY$1="","",INDEX(Library!$C$1:$HY$183,ROW(AY73)-2,MATCH(AY$1,Library!$C$1:$HY$1,0)))</f>
        <v/>
      </c>
      <c r="AZ73" s="69" t="str" cm="1">
        <f t="array" ref="AZ73">IF(AZ$1="","",INDEX(Library!$C$1:$HY$183,ROW(AZ73)-2,MATCH(AZ$1,Library!$C$1:$HY$1,0)))</f>
        <v/>
      </c>
      <c r="BA73" s="69" t="str" cm="1">
        <f t="array" ref="BA73">IF(BA$1="","",INDEX(Library!$C$1:$HY$183,ROW(BA73)-2,MATCH(BA$1,Library!$C$1:$HY$1,0)))</f>
        <v/>
      </c>
      <c r="BB73" s="69" t="str" cm="1">
        <f t="array" ref="BB73">IF(BB$1="","",INDEX(Library!$C$1:$HY$183,ROW(BB73)-2,MATCH(BB$1,Library!$C$1:$HY$1,0)))</f>
        <v/>
      </c>
      <c r="BC73" s="69" t="str" cm="1">
        <f t="array" ref="BC73">IF(BC$1="","",INDEX(Library!$C$1:$HY$183,ROW(BC73)-2,MATCH(BC$1,Library!$C$1:$HY$1,0)))</f>
        <v/>
      </c>
      <c r="BD73" s="69" t="str" cm="1">
        <f t="array" ref="BD73">IF(BD$1="","",INDEX(Library!$C$1:$HY$183,ROW(BD73)-2,MATCH(BD$1,Library!$C$1:$HY$1,0)))</f>
        <v/>
      </c>
      <c r="BE73" s="69" t="str" cm="1">
        <f t="array" ref="BE73">IF(BE$1="","",INDEX(Library!$C$1:$HY$183,ROW(BE73)-2,MATCH(BE$1,Library!$C$1:$HY$1,0)))</f>
        <v/>
      </c>
      <c r="BF73" s="69" t="str" cm="1">
        <f t="array" ref="BF73">IF(BF$1="","",INDEX(Library!$C$1:$HY$183,ROW(BF73)-2,MATCH(BF$1,Library!$C$1:$HY$1,0)))</f>
        <v/>
      </c>
      <c r="BG73" s="69" t="str" cm="1">
        <f t="array" ref="BG73">IF(BG$1="","",INDEX(Library!$C$1:$HY$183,ROW(BG73)-2,MATCH(BG$1,Library!$C$1:$HY$1,0)))</f>
        <v/>
      </c>
      <c r="BH73" s="69" t="str" cm="1">
        <f t="array" ref="BH73">IF(BH$1="","",INDEX(Library!$C$1:$HY$183,ROW(BH73)-2,MATCH(BH$1,Library!$C$1:$HY$1,0)))</f>
        <v/>
      </c>
      <c r="BI73" s="69" t="str" cm="1">
        <f t="array" ref="BI73">IF(BI$1="","",INDEX(Library!$C$1:$HY$183,ROW(BI73)-2,MATCH(BI$1,Library!$C$1:$HY$1,0)))</f>
        <v/>
      </c>
      <c r="BJ73" s="69" cm="1">
        <f t="array" ref="BJ73">IF(BJ$1="","",INDEX(Library!$C$1:$HY$183,ROW(BJ73)-2,MATCH(BJ$1,Library!$C$1:$HY$1,0)))</f>
        <v>0</v>
      </c>
      <c r="BK73" s="69" cm="1">
        <f t="array" ref="BK73">IF(BK$1="","",INDEX(Library!$C$1:$HY$183,ROW(BK73)-2,MATCH(BK$1,Library!$C$1:$HY$1,0)))</f>
        <v>0</v>
      </c>
      <c r="BL73" s="69" cm="1">
        <f t="array" ref="BL73">IF(BL$1="","",INDEX(Library!$C$1:$HY$183,ROW(BL73)-2,MATCH(BL$1,Library!$C$1:$HY$1,0)))</f>
        <v>0</v>
      </c>
      <c r="BM73" s="69" cm="1">
        <f t="array" ref="BM73">IF(BM$1="","",INDEX(Library!$C$1:$HY$183,ROW(BM73)-2,MATCH(BM$1,Library!$C$1:$HY$1,0)))</f>
        <v>0</v>
      </c>
      <c r="BN73" s="69" cm="1">
        <f t="array" ref="BN73">IF(BN$1="","",INDEX(Library!$C$1:$HY$183,ROW(BN73)-2,MATCH(BN$1,Library!$C$1:$HY$1,0)))</f>
        <v>0</v>
      </c>
      <c r="BO73" s="69" cm="1">
        <f t="array" ref="BO73">IF(BO$1="","",INDEX(Library!$C$1:$HY$183,ROW(BO73)-2,MATCH(BO$1,Library!$C$1:$HY$1,0)))</f>
        <v>0</v>
      </c>
      <c r="BP73" s="69" t="str" cm="1">
        <f t="array" ref="BP73">IF(BP$1="","",INDEX(AF!$C$15:$J$196,ROW(BP73)-3,MATCH(BP$1,AF!$C$4:$J$4,0)))</f>
        <v/>
      </c>
      <c r="BQ73" s="69" t="str" cm="1">
        <f t="array" ref="BQ73">IF(BQ$1="","",INDEX(AF!$C$15:$J$196,ROW(BQ73)-3,MATCH(BQ$1,AF!$C$4:$J$4,0)))</f>
        <v/>
      </c>
      <c r="BR73" s="69" t="str" cm="1">
        <f t="array" ref="BR73">IF(BR$1="","",INDEX(AF!$C$15:$J$196,ROW(BR73)-3,MATCH(BR$1,AF!$C$4:$J$4,0)))</f>
        <v/>
      </c>
      <c r="BS73" s="69" t="str" cm="1">
        <f t="array" ref="BS73">IF(BS$1="","",INDEX(AF!$C$15:$J$196,ROW(BS73)-3,MATCH(BS$1,AF!$C$4:$J$4,0)))</f>
        <v/>
      </c>
      <c r="BT73" s="69" t="str" cm="1">
        <f t="array" ref="BT73">IF(BT$1="","",INDEX(AF!$C$15:$J$196,ROW(BT73)-3,MATCH(BT$1,AF!$C$4:$J$4,0)))</f>
        <v/>
      </c>
      <c r="BU73" s="69" t="str" cm="1">
        <f t="array" ref="BU73">IF(BU$1="","",INDEX(AF!$C$15:$J$196,ROW(BU73)-3,MATCH(BU$1,AF!$C$4:$J$4,0)))</f>
        <v/>
      </c>
      <c r="BV73" s="69" t="str" cm="1">
        <f t="array" ref="BV73">IF(BV$1="","",INDEX(AF!$C$15:$J$196,ROW(BV73)-3,MATCH(BV$1,AF!$C$4:$J$4,0)))</f>
        <v/>
      </c>
      <c r="BW73" s="69" t="str" cm="1">
        <f t="array" ref="BW73">IF(BW$1="","",INDEX(AF!$C$15:$J$196,ROW(BW73)-3,MATCH(BW$1,AF!$C$4:$J$4,0)))</f>
        <v/>
      </c>
      <c r="BX73" s="156">
        <v>0</v>
      </c>
    </row>
    <row r="74" spans="1:76" s="68" customFormat="1" ht="14.25" customHeight="1" x14ac:dyDescent="0.25">
      <c r="A74" s="80" t="s">
        <v>4</v>
      </c>
      <c r="B74" s="81">
        <v>0</v>
      </c>
      <c r="C74" s="81">
        <v>0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1">
        <v>0</v>
      </c>
      <c r="T74" s="81">
        <v>0</v>
      </c>
      <c r="U74" s="81">
        <v>0</v>
      </c>
      <c r="V74" s="81">
        <v>0</v>
      </c>
      <c r="W74" s="81">
        <v>0</v>
      </c>
      <c r="X74" s="81">
        <v>0</v>
      </c>
      <c r="Y74" s="81">
        <v>0</v>
      </c>
      <c r="Z74" s="81">
        <v>0</v>
      </c>
      <c r="AA74" s="81">
        <v>0</v>
      </c>
      <c r="AB74" s="81">
        <v>0</v>
      </c>
      <c r="AC74" s="81">
        <v>0</v>
      </c>
      <c r="AD74" s="81">
        <v>0</v>
      </c>
      <c r="AE74" s="81">
        <v>0</v>
      </c>
      <c r="AF74" s="81">
        <v>0</v>
      </c>
      <c r="AG74" s="81">
        <v>0</v>
      </c>
      <c r="AH74" s="81">
        <v>0</v>
      </c>
      <c r="AI74" s="81">
        <v>0</v>
      </c>
      <c r="AJ74" s="81">
        <v>0</v>
      </c>
      <c r="AK74" s="81">
        <v>0</v>
      </c>
      <c r="AL74" s="81">
        <v>0</v>
      </c>
      <c r="AM74" s="81">
        <v>0</v>
      </c>
      <c r="AN74" s="81">
        <v>0</v>
      </c>
      <c r="AO74" s="81">
        <v>0</v>
      </c>
      <c r="AP74" s="81">
        <v>0</v>
      </c>
      <c r="AQ74" s="81">
        <v>0</v>
      </c>
      <c r="AR74" s="81">
        <v>0</v>
      </c>
      <c r="AS74" s="81">
        <v>0</v>
      </c>
      <c r="AT74" s="81">
        <v>0</v>
      </c>
      <c r="AU74" s="81">
        <v>0</v>
      </c>
      <c r="AV74" s="81">
        <v>0</v>
      </c>
      <c r="AW74" s="81">
        <v>0</v>
      </c>
      <c r="AX74" s="81">
        <v>0</v>
      </c>
      <c r="AY74" s="81">
        <v>0</v>
      </c>
      <c r="AZ74" s="81">
        <v>0</v>
      </c>
      <c r="BA74" s="81">
        <v>0</v>
      </c>
      <c r="BB74" s="81">
        <v>0</v>
      </c>
      <c r="BC74" s="81">
        <v>0</v>
      </c>
      <c r="BD74" s="81">
        <v>0</v>
      </c>
      <c r="BE74" s="81">
        <v>0</v>
      </c>
      <c r="BF74" s="81">
        <v>0</v>
      </c>
      <c r="BG74" s="81">
        <v>0</v>
      </c>
      <c r="BH74" s="81">
        <v>0</v>
      </c>
      <c r="BI74" s="81">
        <v>0</v>
      </c>
      <c r="BJ74" s="81">
        <v>0</v>
      </c>
      <c r="BK74" s="81">
        <v>0</v>
      </c>
      <c r="BL74" s="81">
        <v>0</v>
      </c>
      <c r="BM74" s="81">
        <v>0</v>
      </c>
      <c r="BN74" s="81">
        <v>0</v>
      </c>
      <c r="BO74" s="81">
        <v>0</v>
      </c>
      <c r="BP74" s="81">
        <v>0</v>
      </c>
      <c r="BQ74" s="81">
        <v>0</v>
      </c>
      <c r="BR74" s="81">
        <v>0</v>
      </c>
      <c r="BS74" s="81">
        <v>0</v>
      </c>
      <c r="BT74" s="81">
        <v>0</v>
      </c>
      <c r="BU74" s="81">
        <v>0</v>
      </c>
      <c r="BV74" s="81">
        <v>0</v>
      </c>
      <c r="BW74" s="81">
        <v>0</v>
      </c>
      <c r="BX74" s="81">
        <v>0</v>
      </c>
    </row>
    <row r="75" spans="1:76" x14ac:dyDescent="0.25">
      <c r="A75" s="145">
        <v>405426</v>
      </c>
      <c r="B75" s="69" t="str" cm="1">
        <f t="array" ref="B75">IF(B$1="","",INDEX(Library!$C$1:$HY$183,ROW(B75)-3,MATCH(B$1,Library!$C$1:$HY$1,0)))</f>
        <v/>
      </c>
      <c r="C75" s="69" t="str" cm="1">
        <f t="array" ref="C75">IF(C$1="","",INDEX(Library!$C$1:$HY$183,ROW(C75)-3,MATCH(C$1,Library!$C$1:$HY$1,0)))</f>
        <v/>
      </c>
      <c r="D75" s="69" t="str" cm="1">
        <f t="array" ref="D75">IF(D$1="","",INDEX(Library!$C$1:$HY$183,ROW(D75)-3,MATCH(D$1,Library!$C$1:$HY$1,0)))</f>
        <v/>
      </c>
      <c r="E75" s="69" t="str" cm="1">
        <f t="array" ref="E75">IF(E$1="","",INDEX(Library!$C$1:$HY$183,ROW(E75)-3,MATCH(E$1,Library!$C$1:$HY$1,0)))</f>
        <v/>
      </c>
      <c r="F75" s="69" t="str" cm="1">
        <f t="array" ref="F75">IF(F$1="","",INDEX(Library!$C$1:$HY$183,ROW(F75)-3,MATCH(F$1,Library!$C$1:$HY$1,0)))</f>
        <v/>
      </c>
      <c r="G75" s="69" t="str" cm="1">
        <f t="array" ref="G75">IF(G$1="","",INDEX(Library!$C$1:$HY$183,ROW(G75)-3,MATCH(G$1,Library!$C$1:$HY$1,0)))</f>
        <v/>
      </c>
      <c r="H75" s="69" t="str" cm="1">
        <f t="array" ref="H75">IF(H$1="","",INDEX(Library!$C$1:$HY$183,ROW(H75)-3,MATCH(H$1,Library!$C$1:$HY$1,0)))</f>
        <v/>
      </c>
      <c r="I75" s="69" t="str" cm="1">
        <f t="array" ref="I75">IF(I$1="","",INDEX(Library!$C$1:$HY$183,ROW(I75)-3,MATCH(I$1,Library!$C$1:$HY$1,0)))</f>
        <v/>
      </c>
      <c r="J75" s="69" t="str" cm="1">
        <f t="array" ref="J75">IF(J$1="","",INDEX(Library!$C$1:$HY$183,ROW(J75)-3,MATCH(J$1,Library!$C$1:$HY$1,0)))</f>
        <v/>
      </c>
      <c r="K75" s="69" t="str" cm="1">
        <f t="array" ref="K75">IF(K$1="","",INDEX(Library!$C$1:$HY$183,ROW(K75)-3,MATCH(K$1,Library!$C$1:$HY$1,0)))</f>
        <v/>
      </c>
      <c r="L75" s="69" t="str" cm="1">
        <f t="array" ref="L75">IF(L$1="","",INDEX(Library!$C$1:$HY$183,ROW(L75)-3,MATCH(L$1,Library!$C$1:$HY$1,0)))</f>
        <v/>
      </c>
      <c r="M75" s="69" t="str" cm="1">
        <f t="array" ref="M75">IF(M$1="","",INDEX(Library!$C$1:$HY$183,ROW(M75)-3,MATCH(M$1,Library!$C$1:$HY$1,0)))</f>
        <v/>
      </c>
      <c r="N75" s="69" t="str" cm="1">
        <f t="array" ref="N75">IF(N$1="","",INDEX(Library!$C$1:$HY$183,ROW(N75)-3,MATCH(N$1,Library!$C$1:$HY$1,0)))</f>
        <v/>
      </c>
      <c r="O75" s="69" t="str" cm="1">
        <f t="array" ref="O75">IF(O$1="","",INDEX(Library!$C$1:$HY$183,ROW(O75)-3,MATCH(O$1,Library!$C$1:$HY$1,0)))</f>
        <v/>
      </c>
      <c r="P75" s="69" t="str" cm="1">
        <f t="array" ref="P75">IF(P$1="","",INDEX(Library!$C$1:$HY$183,ROW(P75)-3,MATCH(P$1,Library!$C$1:$HY$1,0)))</f>
        <v/>
      </c>
      <c r="Q75" s="69" t="str" cm="1">
        <f t="array" ref="Q75">IF(Q$1="","",INDEX(Library!$C$1:$HY$183,ROW(Q75)-3,MATCH(Q$1,Library!$C$1:$HY$1,0)))</f>
        <v/>
      </c>
      <c r="R75" s="69" t="str" cm="1">
        <f t="array" ref="R75">IF(R$1="","",INDEX(Library!$C$1:$HY$183,ROW(R75)-3,MATCH(R$1,Library!$C$1:$HY$1,0)))</f>
        <v/>
      </c>
      <c r="S75" s="69" t="str" cm="1">
        <f t="array" ref="S75">IF(S$1="","",INDEX(Library!$C$1:$HY$183,ROW(S75)-3,MATCH(S$1,Library!$C$1:$HY$1,0)))</f>
        <v/>
      </c>
      <c r="T75" s="69" t="str" cm="1">
        <f t="array" ref="T75">IF(T$1="","",INDEX(Library!$C$1:$HY$183,ROW(T75)-3,MATCH(T$1,Library!$C$1:$HY$1,0)))</f>
        <v/>
      </c>
      <c r="U75" s="69" t="str" cm="1">
        <f t="array" ref="U75">IF(U$1="","",INDEX(Library!$C$1:$HY$183,ROW(U75)-3,MATCH(U$1,Library!$C$1:$HY$1,0)))</f>
        <v/>
      </c>
      <c r="V75" s="69" t="str" cm="1">
        <f t="array" ref="V75">IF(V$1="","",INDEX(Library!$C$1:$HY$183,ROW(V75)-3,MATCH(V$1,Library!$C$1:$HY$1,0)))</f>
        <v/>
      </c>
      <c r="W75" s="69" t="str" cm="1">
        <f t="array" ref="W75">IF(W$1="","",INDEX(Library!$C$1:$HY$183,ROW(W75)-3,MATCH(W$1,Library!$C$1:$HY$1,0)))</f>
        <v/>
      </c>
      <c r="X75" s="69" t="str" cm="1">
        <f t="array" ref="X75">IF(X$1="","",INDEX(Library!$C$1:$HY$183,ROW(X75)-3,MATCH(X$1,Library!$C$1:$HY$1,0)))</f>
        <v/>
      </c>
      <c r="Y75" s="69" t="str" cm="1">
        <f t="array" ref="Y75">IF(Y$1="","",INDEX(Library!$C$1:$HY$183,ROW(Y75)-3,MATCH(Y$1,Library!$C$1:$HY$1,0)))</f>
        <v/>
      </c>
      <c r="Z75" s="69" t="str" cm="1">
        <f t="array" ref="Z75">IF(Z$1="","",INDEX(Library!$C$1:$HY$183,ROW(Z75)-3,MATCH(Z$1,Library!$C$1:$HY$1,0)))</f>
        <v/>
      </c>
      <c r="AA75" s="69" t="str" cm="1">
        <f t="array" ref="AA75">IF(AA$1="","",INDEX(Library!$C$1:$HY$183,ROW(AA75)-3,MATCH(AA$1,Library!$C$1:$HY$1,0)))</f>
        <v/>
      </c>
      <c r="AB75" s="69" t="str" cm="1">
        <f t="array" ref="AB75">IF(AB$1="","",INDEX(Library!$C$1:$HY$183,ROW(AB75)-3,MATCH(AB$1,Library!$C$1:$HY$1,0)))</f>
        <v/>
      </c>
      <c r="AC75" s="69" t="str" cm="1">
        <f t="array" ref="AC75">IF(AC$1="","",INDEX(Library!$C$1:$HY$183,ROW(AC75)-3,MATCH(AC$1,Library!$C$1:$HY$1,0)))</f>
        <v/>
      </c>
      <c r="AD75" s="69" t="str" cm="1">
        <f t="array" ref="AD75">IF(AD$1="","",INDEX(Library!$C$1:$HY$183,ROW(AD75)-3,MATCH(AD$1,Library!$C$1:$HY$1,0)))</f>
        <v/>
      </c>
      <c r="AE75" s="69" t="str" cm="1">
        <f t="array" ref="AE75">IF(AE$1="","",INDEX(Library!$C$1:$HY$183,ROW(AE75)-3,MATCH(AE$1,Library!$C$1:$HY$1,0)))</f>
        <v/>
      </c>
      <c r="AF75" s="69" t="str" cm="1">
        <f t="array" ref="AF75">IF(AF$1="","",INDEX(Library!$C$1:$HY$183,ROW(AF75)-3,MATCH(AF$1,Library!$C$1:$HY$1,0)))</f>
        <v/>
      </c>
      <c r="AG75" s="69" t="str" cm="1">
        <f t="array" ref="AG75">IF(AG$1="","",INDEX(Library!$C$1:$HY$183,ROW(AG75)-3,MATCH(AG$1,Library!$C$1:$HY$1,0)))</f>
        <v/>
      </c>
      <c r="AH75" s="69" t="str" cm="1">
        <f t="array" ref="AH75">IF(AH$1="","",INDEX(Library!$C$1:$HY$183,ROW(AH75)-3,MATCH(AH$1,Library!$C$1:$HY$1,0)))</f>
        <v/>
      </c>
      <c r="AI75" s="69" t="str" cm="1">
        <f t="array" ref="AI75">IF(AI$1="","",INDEX(Library!$C$1:$HY$183,ROW(AI75)-3,MATCH(AI$1,Library!$C$1:$HY$1,0)))</f>
        <v/>
      </c>
      <c r="AJ75" s="69" t="str" cm="1">
        <f t="array" ref="AJ75">IF(AJ$1="","",INDEX(Library!$C$1:$HY$183,ROW(AJ75)-3,MATCH(AJ$1,Library!$C$1:$HY$1,0)))</f>
        <v/>
      </c>
      <c r="AK75" s="69" t="str" cm="1">
        <f t="array" ref="AK75">IF(AK$1="","",INDEX(Library!$C$1:$HY$183,ROW(AK75)-3,MATCH(AK$1,Library!$C$1:$HY$1,0)))</f>
        <v/>
      </c>
      <c r="AL75" s="69" t="str" cm="1">
        <f t="array" ref="AL75">IF(AL$1="","",INDEX(Library!$C$1:$HY$183,ROW(AL75)-3,MATCH(AL$1,Library!$C$1:$HY$1,0)))</f>
        <v/>
      </c>
      <c r="AM75" s="69" t="str" cm="1">
        <f t="array" ref="AM75">IF(AM$1="","",INDEX(Library!$C$1:$HY$183,ROW(AM75)-3,MATCH(AM$1,Library!$C$1:$HY$1,0)))</f>
        <v/>
      </c>
      <c r="AN75" s="69" t="str" cm="1">
        <f t="array" ref="AN75">IF(AN$1="","",INDEX(Library!$C$1:$HY$183,ROW(AN75)-3,MATCH(AN$1,Library!$C$1:$HY$1,0)))</f>
        <v/>
      </c>
      <c r="AO75" s="69" t="str" cm="1">
        <f t="array" ref="AO75">IF(AO$1="","",INDEX(Library!$C$1:$HY$183,ROW(AO75)-3,MATCH(AO$1,Library!$C$1:$HY$1,0)))</f>
        <v/>
      </c>
      <c r="AP75" s="69" t="str" cm="1">
        <f t="array" ref="AP75">IF(AP$1="","",INDEX(Library!$C$1:$HY$183,ROW(AP75)-3,MATCH(AP$1,Library!$C$1:$HY$1,0)))</f>
        <v/>
      </c>
      <c r="AQ75" s="69" t="str" cm="1">
        <f t="array" ref="AQ75">IF(AQ$1="","",INDEX(Library!$C$1:$HY$183,ROW(AQ75)-3,MATCH(AQ$1,Library!$C$1:$HY$1,0)))</f>
        <v/>
      </c>
      <c r="AR75" s="69" t="str" cm="1">
        <f t="array" ref="AR75">IF(AR$1="","",INDEX(Library!$C$1:$HY$183,ROW(AR75)-3,MATCH(AR$1,Library!$C$1:$HY$1,0)))</f>
        <v/>
      </c>
      <c r="AS75" s="69" t="str" cm="1">
        <f t="array" ref="AS75">IF(AS$1="","",INDEX(Library!$C$1:$HY$183,ROW(AS75)-3,MATCH(AS$1,Library!$C$1:$HY$1,0)))</f>
        <v/>
      </c>
      <c r="AT75" s="69" t="str" cm="1">
        <f t="array" ref="AT75">IF(AT$1="","",INDEX(Library!$C$1:$HY$183,ROW(AT75)-3,MATCH(AT$1,Library!$C$1:$HY$1,0)))</f>
        <v/>
      </c>
      <c r="AU75" s="69" t="str" cm="1">
        <f t="array" ref="AU75">IF(AU$1="","",INDEX(Library!$C$1:$HY$183,ROW(AU75)-3,MATCH(AU$1,Library!$C$1:$HY$1,0)))</f>
        <v/>
      </c>
      <c r="AV75" s="69" t="str" cm="1">
        <f t="array" ref="AV75">IF(AV$1="","",INDEX(Library!$C$1:$HY$183,ROW(AV75)-3,MATCH(AV$1,Library!$C$1:$HY$1,0)))</f>
        <v/>
      </c>
      <c r="AW75" s="69" t="str" cm="1">
        <f t="array" ref="AW75">IF(AW$1="","",INDEX(Library!$C$1:$HY$183,ROW(AW75)-3,MATCH(AW$1,Library!$C$1:$HY$1,0)))</f>
        <v/>
      </c>
      <c r="AX75" s="69" t="str" cm="1">
        <f t="array" ref="AX75">IF(AX$1="","",INDEX(Library!$C$1:$HY$183,ROW(AX75)-3,MATCH(AX$1,Library!$C$1:$HY$1,0)))</f>
        <v/>
      </c>
      <c r="AY75" s="69" t="str" cm="1">
        <f t="array" ref="AY75">IF(AY$1="","",INDEX(Library!$C$1:$HY$183,ROW(AY75)-3,MATCH(AY$1,Library!$C$1:$HY$1,0)))</f>
        <v/>
      </c>
      <c r="AZ75" s="69" t="str" cm="1">
        <f t="array" ref="AZ75">IF(AZ$1="","",INDEX(Library!$C$1:$HY$183,ROW(AZ75)-3,MATCH(AZ$1,Library!$C$1:$HY$1,0)))</f>
        <v/>
      </c>
      <c r="BA75" s="69" t="str" cm="1">
        <f t="array" ref="BA75">IF(BA$1="","",INDEX(Library!$C$1:$HY$183,ROW(BA75)-3,MATCH(BA$1,Library!$C$1:$HY$1,0)))</f>
        <v/>
      </c>
      <c r="BB75" s="69" t="str" cm="1">
        <f t="array" ref="BB75">IF(BB$1="","",INDEX(Library!$C$1:$HY$183,ROW(BB75)-3,MATCH(BB$1,Library!$C$1:$HY$1,0)))</f>
        <v/>
      </c>
      <c r="BC75" s="69" t="str" cm="1">
        <f t="array" ref="BC75">IF(BC$1="","",INDEX(Library!$C$1:$HY$183,ROW(BC75)-3,MATCH(BC$1,Library!$C$1:$HY$1,0)))</f>
        <v/>
      </c>
      <c r="BD75" s="69" t="str" cm="1">
        <f t="array" ref="BD75">IF(BD$1="","",INDEX(Library!$C$1:$HY$183,ROW(BD75)-3,MATCH(BD$1,Library!$C$1:$HY$1,0)))</f>
        <v/>
      </c>
      <c r="BE75" s="69" t="str" cm="1">
        <f t="array" ref="BE75">IF(BE$1="","",INDEX(Library!$C$1:$HY$183,ROW(BE75)-3,MATCH(BE$1,Library!$C$1:$HY$1,0)))</f>
        <v/>
      </c>
      <c r="BF75" s="69" t="str" cm="1">
        <f t="array" ref="BF75">IF(BF$1="","",INDEX(Library!$C$1:$HY$183,ROW(BF75)-3,MATCH(BF$1,Library!$C$1:$HY$1,0)))</f>
        <v/>
      </c>
      <c r="BG75" s="69" t="str" cm="1">
        <f t="array" ref="BG75">IF(BG$1="","",INDEX(Library!$C$1:$HY$183,ROW(BG75)-3,MATCH(BG$1,Library!$C$1:$HY$1,0)))</f>
        <v/>
      </c>
      <c r="BH75" s="69" t="str" cm="1">
        <f t="array" ref="BH75">IF(BH$1="","",INDEX(Library!$C$1:$HY$183,ROW(BH75)-3,MATCH(BH$1,Library!$C$1:$HY$1,0)))</f>
        <v/>
      </c>
      <c r="BI75" s="69" t="str" cm="1">
        <f t="array" ref="BI75">IF(BI$1="","",INDEX(Library!$C$1:$HY$183,ROW(BI75)-3,MATCH(BI$1,Library!$C$1:$HY$1,0)))</f>
        <v/>
      </c>
      <c r="BJ75" s="69" cm="1">
        <f t="array" ref="BJ75">IF(BJ$1="","",INDEX(Library!$C$1:$HY$183,ROW(BJ75)-3,MATCH(BJ$1,Library!$C$1:$HY$1,0)))</f>
        <v>0</v>
      </c>
      <c r="BK75" s="69" cm="1">
        <f t="array" ref="BK75">IF(BK$1="","",INDEX(Library!$C$1:$HY$183,ROW(BK75)-3,MATCH(BK$1,Library!$C$1:$HY$1,0)))</f>
        <v>0</v>
      </c>
      <c r="BL75" s="69" cm="1">
        <f t="array" ref="BL75">IF(BL$1="","",INDEX(Library!$C$1:$HY$183,ROW(BL75)-3,MATCH(BL$1,Library!$C$1:$HY$1,0)))</f>
        <v>0</v>
      </c>
      <c r="BM75" s="69" cm="1">
        <f t="array" ref="BM75">IF(BM$1="","",INDEX(Library!$C$1:$HY$183,ROW(BM75)-3,MATCH(BM$1,Library!$C$1:$HY$1,0)))</f>
        <v>0</v>
      </c>
      <c r="BN75" s="69" cm="1">
        <f t="array" ref="BN75">IF(BN$1="","",INDEX(Library!$C$1:$HY$183,ROW(BN75)-3,MATCH(BN$1,Library!$C$1:$HY$1,0)))</f>
        <v>0</v>
      </c>
      <c r="BO75" s="69" cm="1">
        <f t="array" ref="BO75">IF(BO$1="","",INDEX(Library!$C$1:$HY$183,ROW(BO75)-3,MATCH(BO$1,Library!$C$1:$HY$1,0)))</f>
        <v>0</v>
      </c>
      <c r="BP75" s="69" t="str" cm="1">
        <f t="array" ref="BP75">IF(BP$1="","",INDEX(AF!$C$15:$J$196,ROW(BP75)-4,MATCH(BP$1,AF!$C$4:$J$4,0)))</f>
        <v/>
      </c>
      <c r="BQ75" s="69" t="str" cm="1">
        <f t="array" ref="BQ75">IF(BQ$1="","",INDEX(AF!$C$15:$J$196,ROW(BQ75)-4,MATCH(BQ$1,AF!$C$4:$J$4,0)))</f>
        <v/>
      </c>
      <c r="BR75" s="69" t="str" cm="1">
        <f t="array" ref="BR75">IF(BR$1="","",INDEX(AF!$C$15:$J$196,ROW(BR75)-4,MATCH(BR$1,AF!$C$4:$J$4,0)))</f>
        <v/>
      </c>
      <c r="BS75" s="69" t="str" cm="1">
        <f t="array" ref="BS75">IF(BS$1="","",INDEX(AF!$C$15:$J$196,ROW(BS75)-4,MATCH(BS$1,AF!$C$4:$J$4,0)))</f>
        <v/>
      </c>
      <c r="BT75" s="69" t="str" cm="1">
        <f t="array" ref="BT75">IF(BT$1="","",INDEX(AF!$C$15:$J$196,ROW(BT75)-4,MATCH(BT$1,AF!$C$4:$J$4,0)))</f>
        <v/>
      </c>
      <c r="BU75" s="69" t="str" cm="1">
        <f t="array" ref="BU75">IF(BU$1="","",INDEX(AF!$C$15:$J$196,ROW(BU75)-4,MATCH(BU$1,AF!$C$4:$J$4,0)))</f>
        <v/>
      </c>
      <c r="BV75" s="69" t="str" cm="1">
        <f t="array" ref="BV75">IF(BV$1="","",INDEX(AF!$C$15:$J$196,ROW(BV75)-4,MATCH(BV$1,AF!$C$4:$J$4,0)))</f>
        <v/>
      </c>
      <c r="BW75" s="69" t="str" cm="1">
        <f t="array" ref="BW75">IF(BW$1="","",INDEX(AF!$C$15:$J$196,ROW(BW75)-4,MATCH(BW$1,AF!$C$4:$J$4,0)))</f>
        <v/>
      </c>
      <c r="BX75" s="156">
        <v>0</v>
      </c>
    </row>
    <row r="76" spans="1:76" x14ac:dyDescent="0.25">
      <c r="A76" s="145">
        <v>405449</v>
      </c>
      <c r="B76" s="69" t="str" cm="1">
        <f t="array" ref="B76">IF(B$1="","",INDEX(Library!$C$1:$HY$183,ROW(B76)-3,MATCH(B$1,Library!$C$1:$HY$1,0)))</f>
        <v/>
      </c>
      <c r="C76" s="69" t="str" cm="1">
        <f t="array" ref="C76">IF(C$1="","",INDEX(Library!$C$1:$HY$183,ROW(C76)-3,MATCH(C$1,Library!$C$1:$HY$1,0)))</f>
        <v/>
      </c>
      <c r="D76" s="69" t="str" cm="1">
        <f t="array" ref="D76">IF(D$1="","",INDEX(Library!$C$1:$HY$183,ROW(D76)-3,MATCH(D$1,Library!$C$1:$HY$1,0)))</f>
        <v/>
      </c>
      <c r="E76" s="69" t="str" cm="1">
        <f t="array" ref="E76">IF(E$1="","",INDEX(Library!$C$1:$HY$183,ROW(E76)-3,MATCH(E$1,Library!$C$1:$HY$1,0)))</f>
        <v/>
      </c>
      <c r="F76" s="69" t="str" cm="1">
        <f t="array" ref="F76">IF(F$1="","",INDEX(Library!$C$1:$HY$183,ROW(F76)-3,MATCH(F$1,Library!$C$1:$HY$1,0)))</f>
        <v/>
      </c>
      <c r="G76" s="69" t="str" cm="1">
        <f t="array" ref="G76">IF(G$1="","",INDEX(Library!$C$1:$HY$183,ROW(G76)-3,MATCH(G$1,Library!$C$1:$HY$1,0)))</f>
        <v/>
      </c>
      <c r="H76" s="69" t="str" cm="1">
        <f t="array" ref="H76">IF(H$1="","",INDEX(Library!$C$1:$HY$183,ROW(H76)-3,MATCH(H$1,Library!$C$1:$HY$1,0)))</f>
        <v/>
      </c>
      <c r="I76" s="69" t="str" cm="1">
        <f t="array" ref="I76">IF(I$1="","",INDEX(Library!$C$1:$HY$183,ROW(I76)-3,MATCH(I$1,Library!$C$1:$HY$1,0)))</f>
        <v/>
      </c>
      <c r="J76" s="69" t="str" cm="1">
        <f t="array" ref="J76">IF(J$1="","",INDEX(Library!$C$1:$HY$183,ROW(J76)-3,MATCH(J$1,Library!$C$1:$HY$1,0)))</f>
        <v/>
      </c>
      <c r="K76" s="69" t="str" cm="1">
        <f t="array" ref="K76">IF(K$1="","",INDEX(Library!$C$1:$HY$183,ROW(K76)-3,MATCH(K$1,Library!$C$1:$HY$1,0)))</f>
        <v/>
      </c>
      <c r="L76" s="69" t="str" cm="1">
        <f t="array" ref="L76">IF(L$1="","",INDEX(Library!$C$1:$HY$183,ROW(L76)-3,MATCH(L$1,Library!$C$1:$HY$1,0)))</f>
        <v/>
      </c>
      <c r="M76" s="69" t="str" cm="1">
        <f t="array" ref="M76">IF(M$1="","",INDEX(Library!$C$1:$HY$183,ROW(M76)-3,MATCH(M$1,Library!$C$1:$HY$1,0)))</f>
        <v/>
      </c>
      <c r="N76" s="69" t="str" cm="1">
        <f t="array" ref="N76">IF(N$1="","",INDEX(Library!$C$1:$HY$183,ROW(N76)-3,MATCH(N$1,Library!$C$1:$HY$1,0)))</f>
        <v/>
      </c>
      <c r="O76" s="69" t="str" cm="1">
        <f t="array" ref="O76">IF(O$1="","",INDEX(Library!$C$1:$HY$183,ROW(O76)-3,MATCH(O$1,Library!$C$1:$HY$1,0)))</f>
        <v/>
      </c>
      <c r="P76" s="69" t="str" cm="1">
        <f t="array" ref="P76">IF(P$1="","",INDEX(Library!$C$1:$HY$183,ROW(P76)-3,MATCH(P$1,Library!$C$1:$HY$1,0)))</f>
        <v/>
      </c>
      <c r="Q76" s="69" t="str" cm="1">
        <f t="array" ref="Q76">IF(Q$1="","",INDEX(Library!$C$1:$HY$183,ROW(Q76)-3,MATCH(Q$1,Library!$C$1:$HY$1,0)))</f>
        <v/>
      </c>
      <c r="R76" s="69" t="str" cm="1">
        <f t="array" ref="R76">IF(R$1="","",INDEX(Library!$C$1:$HY$183,ROW(R76)-3,MATCH(R$1,Library!$C$1:$HY$1,0)))</f>
        <v/>
      </c>
      <c r="S76" s="69" t="str" cm="1">
        <f t="array" ref="S76">IF(S$1="","",INDEX(Library!$C$1:$HY$183,ROW(S76)-3,MATCH(S$1,Library!$C$1:$HY$1,0)))</f>
        <v/>
      </c>
      <c r="T76" s="69" t="str" cm="1">
        <f t="array" ref="T76">IF(T$1="","",INDEX(Library!$C$1:$HY$183,ROW(T76)-3,MATCH(T$1,Library!$C$1:$HY$1,0)))</f>
        <v/>
      </c>
      <c r="U76" s="69" t="str" cm="1">
        <f t="array" ref="U76">IF(U$1="","",INDEX(Library!$C$1:$HY$183,ROW(U76)-3,MATCH(U$1,Library!$C$1:$HY$1,0)))</f>
        <v/>
      </c>
      <c r="V76" s="69" t="str" cm="1">
        <f t="array" ref="V76">IF(V$1="","",INDEX(Library!$C$1:$HY$183,ROW(V76)-3,MATCH(V$1,Library!$C$1:$HY$1,0)))</f>
        <v/>
      </c>
      <c r="W76" s="69" t="str" cm="1">
        <f t="array" ref="W76">IF(W$1="","",INDEX(Library!$C$1:$HY$183,ROW(W76)-3,MATCH(W$1,Library!$C$1:$HY$1,0)))</f>
        <v/>
      </c>
      <c r="X76" s="69" t="str" cm="1">
        <f t="array" ref="X76">IF(X$1="","",INDEX(Library!$C$1:$HY$183,ROW(X76)-3,MATCH(X$1,Library!$C$1:$HY$1,0)))</f>
        <v/>
      </c>
      <c r="Y76" s="69" t="str" cm="1">
        <f t="array" ref="Y76">IF(Y$1="","",INDEX(Library!$C$1:$HY$183,ROW(Y76)-3,MATCH(Y$1,Library!$C$1:$HY$1,0)))</f>
        <v/>
      </c>
      <c r="Z76" s="69" t="str" cm="1">
        <f t="array" ref="Z76">IF(Z$1="","",INDEX(Library!$C$1:$HY$183,ROW(Z76)-3,MATCH(Z$1,Library!$C$1:$HY$1,0)))</f>
        <v/>
      </c>
      <c r="AA76" s="69" t="str" cm="1">
        <f t="array" ref="AA76">IF(AA$1="","",INDEX(Library!$C$1:$HY$183,ROW(AA76)-3,MATCH(AA$1,Library!$C$1:$HY$1,0)))</f>
        <v/>
      </c>
      <c r="AB76" s="69" t="str" cm="1">
        <f t="array" ref="AB76">IF(AB$1="","",INDEX(Library!$C$1:$HY$183,ROW(AB76)-3,MATCH(AB$1,Library!$C$1:$HY$1,0)))</f>
        <v/>
      </c>
      <c r="AC76" s="69" t="str" cm="1">
        <f t="array" ref="AC76">IF(AC$1="","",INDEX(Library!$C$1:$HY$183,ROW(AC76)-3,MATCH(AC$1,Library!$C$1:$HY$1,0)))</f>
        <v/>
      </c>
      <c r="AD76" s="69" t="str" cm="1">
        <f t="array" ref="AD76">IF(AD$1="","",INDEX(Library!$C$1:$HY$183,ROW(AD76)-3,MATCH(AD$1,Library!$C$1:$HY$1,0)))</f>
        <v/>
      </c>
      <c r="AE76" s="69" t="str" cm="1">
        <f t="array" ref="AE76">IF(AE$1="","",INDEX(Library!$C$1:$HY$183,ROW(AE76)-3,MATCH(AE$1,Library!$C$1:$HY$1,0)))</f>
        <v/>
      </c>
      <c r="AF76" s="69" t="str" cm="1">
        <f t="array" ref="AF76">IF(AF$1="","",INDEX(Library!$C$1:$HY$183,ROW(AF76)-3,MATCH(AF$1,Library!$C$1:$HY$1,0)))</f>
        <v/>
      </c>
      <c r="AG76" s="69" t="str" cm="1">
        <f t="array" ref="AG76">IF(AG$1="","",INDEX(Library!$C$1:$HY$183,ROW(AG76)-3,MATCH(AG$1,Library!$C$1:$HY$1,0)))</f>
        <v/>
      </c>
      <c r="AH76" s="69" t="str" cm="1">
        <f t="array" ref="AH76">IF(AH$1="","",INDEX(Library!$C$1:$HY$183,ROW(AH76)-3,MATCH(AH$1,Library!$C$1:$HY$1,0)))</f>
        <v/>
      </c>
      <c r="AI76" s="69" t="str" cm="1">
        <f t="array" ref="AI76">IF(AI$1="","",INDEX(Library!$C$1:$HY$183,ROW(AI76)-3,MATCH(AI$1,Library!$C$1:$HY$1,0)))</f>
        <v/>
      </c>
      <c r="AJ76" s="69" t="str" cm="1">
        <f t="array" ref="AJ76">IF(AJ$1="","",INDEX(Library!$C$1:$HY$183,ROW(AJ76)-3,MATCH(AJ$1,Library!$C$1:$HY$1,0)))</f>
        <v/>
      </c>
      <c r="AK76" s="69" t="str" cm="1">
        <f t="array" ref="AK76">IF(AK$1="","",INDEX(Library!$C$1:$HY$183,ROW(AK76)-3,MATCH(AK$1,Library!$C$1:$HY$1,0)))</f>
        <v/>
      </c>
      <c r="AL76" s="69" t="str" cm="1">
        <f t="array" ref="AL76">IF(AL$1="","",INDEX(Library!$C$1:$HY$183,ROW(AL76)-3,MATCH(AL$1,Library!$C$1:$HY$1,0)))</f>
        <v/>
      </c>
      <c r="AM76" s="69" t="str" cm="1">
        <f t="array" ref="AM76">IF(AM$1="","",INDEX(Library!$C$1:$HY$183,ROW(AM76)-3,MATCH(AM$1,Library!$C$1:$HY$1,0)))</f>
        <v/>
      </c>
      <c r="AN76" s="69" t="str" cm="1">
        <f t="array" ref="AN76">IF(AN$1="","",INDEX(Library!$C$1:$HY$183,ROW(AN76)-3,MATCH(AN$1,Library!$C$1:$HY$1,0)))</f>
        <v/>
      </c>
      <c r="AO76" s="69" t="str" cm="1">
        <f t="array" ref="AO76">IF(AO$1="","",INDEX(Library!$C$1:$HY$183,ROW(AO76)-3,MATCH(AO$1,Library!$C$1:$HY$1,0)))</f>
        <v/>
      </c>
      <c r="AP76" s="69" t="str" cm="1">
        <f t="array" ref="AP76">IF(AP$1="","",INDEX(Library!$C$1:$HY$183,ROW(AP76)-3,MATCH(AP$1,Library!$C$1:$HY$1,0)))</f>
        <v/>
      </c>
      <c r="AQ76" s="69" t="str" cm="1">
        <f t="array" ref="AQ76">IF(AQ$1="","",INDEX(Library!$C$1:$HY$183,ROW(AQ76)-3,MATCH(AQ$1,Library!$C$1:$HY$1,0)))</f>
        <v/>
      </c>
      <c r="AR76" s="69" t="str" cm="1">
        <f t="array" ref="AR76">IF(AR$1="","",INDEX(Library!$C$1:$HY$183,ROW(AR76)-3,MATCH(AR$1,Library!$C$1:$HY$1,0)))</f>
        <v/>
      </c>
      <c r="AS76" s="69" t="str" cm="1">
        <f t="array" ref="AS76">IF(AS$1="","",INDEX(Library!$C$1:$HY$183,ROW(AS76)-3,MATCH(AS$1,Library!$C$1:$HY$1,0)))</f>
        <v/>
      </c>
      <c r="AT76" s="69" t="str" cm="1">
        <f t="array" ref="AT76">IF(AT$1="","",INDEX(Library!$C$1:$HY$183,ROW(AT76)-3,MATCH(AT$1,Library!$C$1:$HY$1,0)))</f>
        <v/>
      </c>
      <c r="AU76" s="69" t="str" cm="1">
        <f t="array" ref="AU76">IF(AU$1="","",INDEX(Library!$C$1:$HY$183,ROW(AU76)-3,MATCH(AU$1,Library!$C$1:$HY$1,0)))</f>
        <v/>
      </c>
      <c r="AV76" s="69" t="str" cm="1">
        <f t="array" ref="AV76">IF(AV$1="","",INDEX(Library!$C$1:$HY$183,ROW(AV76)-3,MATCH(AV$1,Library!$C$1:$HY$1,0)))</f>
        <v/>
      </c>
      <c r="AW76" s="69" t="str" cm="1">
        <f t="array" ref="AW76">IF(AW$1="","",INDEX(Library!$C$1:$HY$183,ROW(AW76)-3,MATCH(AW$1,Library!$C$1:$HY$1,0)))</f>
        <v/>
      </c>
      <c r="AX76" s="69" t="str" cm="1">
        <f t="array" ref="AX76">IF(AX$1="","",INDEX(Library!$C$1:$HY$183,ROW(AX76)-3,MATCH(AX$1,Library!$C$1:$HY$1,0)))</f>
        <v/>
      </c>
      <c r="AY76" s="69" t="str" cm="1">
        <f t="array" ref="AY76">IF(AY$1="","",INDEX(Library!$C$1:$HY$183,ROW(AY76)-3,MATCH(AY$1,Library!$C$1:$HY$1,0)))</f>
        <v/>
      </c>
      <c r="AZ76" s="69" t="str" cm="1">
        <f t="array" ref="AZ76">IF(AZ$1="","",INDEX(Library!$C$1:$HY$183,ROW(AZ76)-3,MATCH(AZ$1,Library!$C$1:$HY$1,0)))</f>
        <v/>
      </c>
      <c r="BA76" s="69" t="str" cm="1">
        <f t="array" ref="BA76">IF(BA$1="","",INDEX(Library!$C$1:$HY$183,ROW(BA76)-3,MATCH(BA$1,Library!$C$1:$HY$1,0)))</f>
        <v/>
      </c>
      <c r="BB76" s="69" t="str" cm="1">
        <f t="array" ref="BB76">IF(BB$1="","",INDEX(Library!$C$1:$HY$183,ROW(BB76)-3,MATCH(BB$1,Library!$C$1:$HY$1,0)))</f>
        <v/>
      </c>
      <c r="BC76" s="69" t="str" cm="1">
        <f t="array" ref="BC76">IF(BC$1="","",INDEX(Library!$C$1:$HY$183,ROW(BC76)-3,MATCH(BC$1,Library!$C$1:$HY$1,0)))</f>
        <v/>
      </c>
      <c r="BD76" s="69" t="str" cm="1">
        <f t="array" ref="BD76">IF(BD$1="","",INDEX(Library!$C$1:$HY$183,ROW(BD76)-3,MATCH(BD$1,Library!$C$1:$HY$1,0)))</f>
        <v/>
      </c>
      <c r="BE76" s="69" t="str" cm="1">
        <f t="array" ref="BE76">IF(BE$1="","",INDEX(Library!$C$1:$HY$183,ROW(BE76)-3,MATCH(BE$1,Library!$C$1:$HY$1,0)))</f>
        <v/>
      </c>
      <c r="BF76" s="69" t="str" cm="1">
        <f t="array" ref="BF76">IF(BF$1="","",INDEX(Library!$C$1:$HY$183,ROW(BF76)-3,MATCH(BF$1,Library!$C$1:$HY$1,0)))</f>
        <v/>
      </c>
      <c r="BG76" s="69" t="str" cm="1">
        <f t="array" ref="BG76">IF(BG$1="","",INDEX(Library!$C$1:$HY$183,ROW(BG76)-3,MATCH(BG$1,Library!$C$1:$HY$1,0)))</f>
        <v/>
      </c>
      <c r="BH76" s="69" t="str" cm="1">
        <f t="array" ref="BH76">IF(BH$1="","",INDEX(Library!$C$1:$HY$183,ROW(BH76)-3,MATCH(BH$1,Library!$C$1:$HY$1,0)))</f>
        <v/>
      </c>
      <c r="BI76" s="69" t="str" cm="1">
        <f t="array" ref="BI76">IF(BI$1="","",INDEX(Library!$C$1:$HY$183,ROW(BI76)-3,MATCH(BI$1,Library!$C$1:$HY$1,0)))</f>
        <v/>
      </c>
      <c r="BJ76" s="69" cm="1">
        <f t="array" ref="BJ76">IF(BJ$1="","",INDEX(Library!$C$1:$HY$183,ROW(BJ76)-3,MATCH(BJ$1,Library!$C$1:$HY$1,0)))</f>
        <v>0</v>
      </c>
      <c r="BK76" s="69" cm="1">
        <f t="array" ref="BK76">IF(BK$1="","",INDEX(Library!$C$1:$HY$183,ROW(BK76)-3,MATCH(BK$1,Library!$C$1:$HY$1,0)))</f>
        <v>0</v>
      </c>
      <c r="BL76" s="69" cm="1">
        <f t="array" ref="BL76">IF(BL$1="","",INDEX(Library!$C$1:$HY$183,ROW(BL76)-3,MATCH(BL$1,Library!$C$1:$HY$1,0)))</f>
        <v>0</v>
      </c>
      <c r="BM76" s="69" cm="1">
        <f t="array" ref="BM76">IF(BM$1="","",INDEX(Library!$C$1:$HY$183,ROW(BM76)-3,MATCH(BM$1,Library!$C$1:$HY$1,0)))</f>
        <v>0</v>
      </c>
      <c r="BN76" s="69" cm="1">
        <f t="array" ref="BN76">IF(BN$1="","",INDEX(Library!$C$1:$HY$183,ROW(BN76)-3,MATCH(BN$1,Library!$C$1:$HY$1,0)))</f>
        <v>0</v>
      </c>
      <c r="BO76" s="69" cm="1">
        <f t="array" ref="BO76">IF(BO$1="","",INDEX(Library!$C$1:$HY$183,ROW(BO76)-3,MATCH(BO$1,Library!$C$1:$HY$1,0)))</f>
        <v>0</v>
      </c>
      <c r="BP76" s="69" t="str" cm="1">
        <f t="array" ref="BP76">IF(BP$1="","",INDEX(AF!$C$15:$J$196,ROW(BP76)-4,MATCH(BP$1,AF!$C$4:$J$4,0)))</f>
        <v/>
      </c>
      <c r="BQ76" s="69" t="str" cm="1">
        <f t="array" ref="BQ76">IF(BQ$1="","",INDEX(AF!$C$15:$J$196,ROW(BQ76)-4,MATCH(BQ$1,AF!$C$4:$J$4,0)))</f>
        <v/>
      </c>
      <c r="BR76" s="69" t="str" cm="1">
        <f t="array" ref="BR76">IF(BR$1="","",INDEX(AF!$C$15:$J$196,ROW(BR76)-4,MATCH(BR$1,AF!$C$4:$J$4,0)))</f>
        <v/>
      </c>
      <c r="BS76" s="69" t="str" cm="1">
        <f t="array" ref="BS76">IF(BS$1="","",INDEX(AF!$C$15:$J$196,ROW(BS76)-4,MATCH(BS$1,AF!$C$4:$J$4,0)))</f>
        <v/>
      </c>
      <c r="BT76" s="69" t="str" cm="1">
        <f t="array" ref="BT76">IF(BT$1="","",INDEX(AF!$C$15:$J$196,ROW(BT76)-4,MATCH(BT$1,AF!$C$4:$J$4,0)))</f>
        <v/>
      </c>
      <c r="BU76" s="69" t="str" cm="1">
        <f t="array" ref="BU76">IF(BU$1="","",INDEX(AF!$C$15:$J$196,ROW(BU76)-4,MATCH(BU$1,AF!$C$4:$J$4,0)))</f>
        <v/>
      </c>
      <c r="BV76" s="69" t="str" cm="1">
        <f t="array" ref="BV76">IF(BV$1="","",INDEX(AF!$C$15:$J$196,ROW(BV76)-4,MATCH(BV$1,AF!$C$4:$J$4,0)))</f>
        <v/>
      </c>
      <c r="BW76" s="69" t="str" cm="1">
        <f t="array" ref="BW76">IF(BW$1="","",INDEX(AF!$C$15:$J$196,ROW(BW76)-4,MATCH(BW$1,AF!$C$4:$J$4,0)))</f>
        <v/>
      </c>
      <c r="BX76" s="156">
        <v>0</v>
      </c>
    </row>
    <row r="77" spans="1:76" x14ac:dyDescent="0.25">
      <c r="A77" s="145">
        <v>405470</v>
      </c>
      <c r="B77" s="69" t="str" cm="1">
        <f t="array" ref="B77">IF(B$1="","",INDEX(Library!$C$1:$HY$183,ROW(B77)-3,MATCH(B$1,Library!$C$1:$HY$1,0)))</f>
        <v/>
      </c>
      <c r="C77" s="69" t="str" cm="1">
        <f t="array" ref="C77">IF(C$1="","",INDEX(Library!$C$1:$HY$183,ROW(C77)-3,MATCH(C$1,Library!$C$1:$HY$1,0)))</f>
        <v/>
      </c>
      <c r="D77" s="69" t="str" cm="1">
        <f t="array" ref="D77">IF(D$1="","",INDEX(Library!$C$1:$HY$183,ROW(D77)-3,MATCH(D$1,Library!$C$1:$HY$1,0)))</f>
        <v/>
      </c>
      <c r="E77" s="69" t="str" cm="1">
        <f t="array" ref="E77">IF(E$1="","",INDEX(Library!$C$1:$HY$183,ROW(E77)-3,MATCH(E$1,Library!$C$1:$HY$1,0)))</f>
        <v/>
      </c>
      <c r="F77" s="69" t="str" cm="1">
        <f t="array" ref="F77">IF(F$1="","",INDEX(Library!$C$1:$HY$183,ROW(F77)-3,MATCH(F$1,Library!$C$1:$HY$1,0)))</f>
        <v/>
      </c>
      <c r="G77" s="69" t="str" cm="1">
        <f t="array" ref="G77">IF(G$1="","",INDEX(Library!$C$1:$HY$183,ROW(G77)-3,MATCH(G$1,Library!$C$1:$HY$1,0)))</f>
        <v/>
      </c>
      <c r="H77" s="69" t="str" cm="1">
        <f t="array" ref="H77">IF(H$1="","",INDEX(Library!$C$1:$HY$183,ROW(H77)-3,MATCH(H$1,Library!$C$1:$HY$1,0)))</f>
        <v/>
      </c>
      <c r="I77" s="69" t="str" cm="1">
        <f t="array" ref="I77">IF(I$1="","",INDEX(Library!$C$1:$HY$183,ROW(I77)-3,MATCH(I$1,Library!$C$1:$HY$1,0)))</f>
        <v/>
      </c>
      <c r="J77" s="69" t="str" cm="1">
        <f t="array" ref="J77">IF(J$1="","",INDEX(Library!$C$1:$HY$183,ROW(J77)-3,MATCH(J$1,Library!$C$1:$HY$1,0)))</f>
        <v/>
      </c>
      <c r="K77" s="69" t="str" cm="1">
        <f t="array" ref="K77">IF(K$1="","",INDEX(Library!$C$1:$HY$183,ROW(K77)-3,MATCH(K$1,Library!$C$1:$HY$1,0)))</f>
        <v/>
      </c>
      <c r="L77" s="69" t="str" cm="1">
        <f t="array" ref="L77">IF(L$1="","",INDEX(Library!$C$1:$HY$183,ROW(L77)-3,MATCH(L$1,Library!$C$1:$HY$1,0)))</f>
        <v/>
      </c>
      <c r="M77" s="69" t="str" cm="1">
        <f t="array" ref="M77">IF(M$1="","",INDEX(Library!$C$1:$HY$183,ROW(M77)-3,MATCH(M$1,Library!$C$1:$HY$1,0)))</f>
        <v/>
      </c>
      <c r="N77" s="69" t="str" cm="1">
        <f t="array" ref="N77">IF(N$1="","",INDEX(Library!$C$1:$HY$183,ROW(N77)-3,MATCH(N$1,Library!$C$1:$HY$1,0)))</f>
        <v/>
      </c>
      <c r="O77" s="69" t="str" cm="1">
        <f t="array" ref="O77">IF(O$1="","",INDEX(Library!$C$1:$HY$183,ROW(O77)-3,MATCH(O$1,Library!$C$1:$HY$1,0)))</f>
        <v/>
      </c>
      <c r="P77" s="69" t="str" cm="1">
        <f t="array" ref="P77">IF(P$1="","",INDEX(Library!$C$1:$HY$183,ROW(P77)-3,MATCH(P$1,Library!$C$1:$HY$1,0)))</f>
        <v/>
      </c>
      <c r="Q77" s="69" t="str" cm="1">
        <f t="array" ref="Q77">IF(Q$1="","",INDEX(Library!$C$1:$HY$183,ROW(Q77)-3,MATCH(Q$1,Library!$C$1:$HY$1,0)))</f>
        <v/>
      </c>
      <c r="R77" s="69" t="str" cm="1">
        <f t="array" ref="R77">IF(R$1="","",INDEX(Library!$C$1:$HY$183,ROW(R77)-3,MATCH(R$1,Library!$C$1:$HY$1,0)))</f>
        <v/>
      </c>
      <c r="S77" s="69" t="str" cm="1">
        <f t="array" ref="S77">IF(S$1="","",INDEX(Library!$C$1:$HY$183,ROW(S77)-3,MATCH(S$1,Library!$C$1:$HY$1,0)))</f>
        <v/>
      </c>
      <c r="T77" s="69" t="str" cm="1">
        <f t="array" ref="T77">IF(T$1="","",INDEX(Library!$C$1:$HY$183,ROW(T77)-3,MATCH(T$1,Library!$C$1:$HY$1,0)))</f>
        <v/>
      </c>
      <c r="U77" s="69" t="str" cm="1">
        <f t="array" ref="U77">IF(U$1="","",INDEX(Library!$C$1:$HY$183,ROW(U77)-3,MATCH(U$1,Library!$C$1:$HY$1,0)))</f>
        <v/>
      </c>
      <c r="V77" s="69" t="str" cm="1">
        <f t="array" ref="V77">IF(V$1="","",INDEX(Library!$C$1:$HY$183,ROW(V77)-3,MATCH(V$1,Library!$C$1:$HY$1,0)))</f>
        <v/>
      </c>
      <c r="W77" s="69" t="str" cm="1">
        <f t="array" ref="W77">IF(W$1="","",INDEX(Library!$C$1:$HY$183,ROW(W77)-3,MATCH(W$1,Library!$C$1:$HY$1,0)))</f>
        <v/>
      </c>
      <c r="X77" s="69" t="str" cm="1">
        <f t="array" ref="X77">IF(X$1="","",INDEX(Library!$C$1:$HY$183,ROW(X77)-3,MATCH(X$1,Library!$C$1:$HY$1,0)))</f>
        <v/>
      </c>
      <c r="Y77" s="69" t="str" cm="1">
        <f t="array" ref="Y77">IF(Y$1="","",INDEX(Library!$C$1:$HY$183,ROW(Y77)-3,MATCH(Y$1,Library!$C$1:$HY$1,0)))</f>
        <v/>
      </c>
      <c r="Z77" s="69" t="str" cm="1">
        <f t="array" ref="Z77">IF(Z$1="","",INDEX(Library!$C$1:$HY$183,ROW(Z77)-3,MATCH(Z$1,Library!$C$1:$HY$1,0)))</f>
        <v/>
      </c>
      <c r="AA77" s="69" t="str" cm="1">
        <f t="array" ref="AA77">IF(AA$1="","",INDEX(Library!$C$1:$HY$183,ROW(AA77)-3,MATCH(AA$1,Library!$C$1:$HY$1,0)))</f>
        <v/>
      </c>
      <c r="AB77" s="69" t="str" cm="1">
        <f t="array" ref="AB77">IF(AB$1="","",INDEX(Library!$C$1:$HY$183,ROW(AB77)-3,MATCH(AB$1,Library!$C$1:$HY$1,0)))</f>
        <v/>
      </c>
      <c r="AC77" s="69" t="str" cm="1">
        <f t="array" ref="AC77">IF(AC$1="","",INDEX(Library!$C$1:$HY$183,ROW(AC77)-3,MATCH(AC$1,Library!$C$1:$HY$1,0)))</f>
        <v/>
      </c>
      <c r="AD77" s="69" t="str" cm="1">
        <f t="array" ref="AD77">IF(AD$1="","",INDEX(Library!$C$1:$HY$183,ROW(AD77)-3,MATCH(AD$1,Library!$C$1:$HY$1,0)))</f>
        <v/>
      </c>
      <c r="AE77" s="69" t="str" cm="1">
        <f t="array" ref="AE77">IF(AE$1="","",INDEX(Library!$C$1:$HY$183,ROW(AE77)-3,MATCH(AE$1,Library!$C$1:$HY$1,0)))</f>
        <v/>
      </c>
      <c r="AF77" s="69" t="str" cm="1">
        <f t="array" ref="AF77">IF(AF$1="","",INDEX(Library!$C$1:$HY$183,ROW(AF77)-3,MATCH(AF$1,Library!$C$1:$HY$1,0)))</f>
        <v/>
      </c>
      <c r="AG77" s="69" t="str" cm="1">
        <f t="array" ref="AG77">IF(AG$1="","",INDEX(Library!$C$1:$HY$183,ROW(AG77)-3,MATCH(AG$1,Library!$C$1:$HY$1,0)))</f>
        <v/>
      </c>
      <c r="AH77" s="69" t="str" cm="1">
        <f t="array" ref="AH77">IF(AH$1="","",INDEX(Library!$C$1:$HY$183,ROW(AH77)-3,MATCH(AH$1,Library!$C$1:$HY$1,0)))</f>
        <v/>
      </c>
      <c r="AI77" s="69" t="str" cm="1">
        <f t="array" ref="AI77">IF(AI$1="","",INDEX(Library!$C$1:$HY$183,ROW(AI77)-3,MATCH(AI$1,Library!$C$1:$HY$1,0)))</f>
        <v/>
      </c>
      <c r="AJ77" s="69" t="str" cm="1">
        <f t="array" ref="AJ77">IF(AJ$1="","",INDEX(Library!$C$1:$HY$183,ROW(AJ77)-3,MATCH(AJ$1,Library!$C$1:$HY$1,0)))</f>
        <v/>
      </c>
      <c r="AK77" s="69" t="str" cm="1">
        <f t="array" ref="AK77">IF(AK$1="","",INDEX(Library!$C$1:$HY$183,ROW(AK77)-3,MATCH(AK$1,Library!$C$1:$HY$1,0)))</f>
        <v/>
      </c>
      <c r="AL77" s="69" t="str" cm="1">
        <f t="array" ref="AL77">IF(AL$1="","",INDEX(Library!$C$1:$HY$183,ROW(AL77)-3,MATCH(AL$1,Library!$C$1:$HY$1,0)))</f>
        <v/>
      </c>
      <c r="AM77" s="69" t="str" cm="1">
        <f t="array" ref="AM77">IF(AM$1="","",INDEX(Library!$C$1:$HY$183,ROW(AM77)-3,MATCH(AM$1,Library!$C$1:$HY$1,0)))</f>
        <v/>
      </c>
      <c r="AN77" s="69" t="str" cm="1">
        <f t="array" ref="AN77">IF(AN$1="","",INDEX(Library!$C$1:$HY$183,ROW(AN77)-3,MATCH(AN$1,Library!$C$1:$HY$1,0)))</f>
        <v/>
      </c>
      <c r="AO77" s="69" t="str" cm="1">
        <f t="array" ref="AO77">IF(AO$1="","",INDEX(Library!$C$1:$HY$183,ROW(AO77)-3,MATCH(AO$1,Library!$C$1:$HY$1,0)))</f>
        <v/>
      </c>
      <c r="AP77" s="69" t="str" cm="1">
        <f t="array" ref="AP77">IF(AP$1="","",INDEX(Library!$C$1:$HY$183,ROW(AP77)-3,MATCH(AP$1,Library!$C$1:$HY$1,0)))</f>
        <v/>
      </c>
      <c r="AQ77" s="69" t="str" cm="1">
        <f t="array" ref="AQ77">IF(AQ$1="","",INDEX(Library!$C$1:$HY$183,ROW(AQ77)-3,MATCH(AQ$1,Library!$C$1:$HY$1,0)))</f>
        <v/>
      </c>
      <c r="AR77" s="69" t="str" cm="1">
        <f t="array" ref="AR77">IF(AR$1="","",INDEX(Library!$C$1:$HY$183,ROW(AR77)-3,MATCH(AR$1,Library!$C$1:$HY$1,0)))</f>
        <v/>
      </c>
      <c r="AS77" s="69" t="str" cm="1">
        <f t="array" ref="AS77">IF(AS$1="","",INDEX(Library!$C$1:$HY$183,ROW(AS77)-3,MATCH(AS$1,Library!$C$1:$HY$1,0)))</f>
        <v/>
      </c>
      <c r="AT77" s="69" t="str" cm="1">
        <f t="array" ref="AT77">IF(AT$1="","",INDEX(Library!$C$1:$HY$183,ROW(AT77)-3,MATCH(AT$1,Library!$C$1:$HY$1,0)))</f>
        <v/>
      </c>
      <c r="AU77" s="69" t="str" cm="1">
        <f t="array" ref="AU77">IF(AU$1="","",INDEX(Library!$C$1:$HY$183,ROW(AU77)-3,MATCH(AU$1,Library!$C$1:$HY$1,0)))</f>
        <v/>
      </c>
      <c r="AV77" s="69" t="str" cm="1">
        <f t="array" ref="AV77">IF(AV$1="","",INDEX(Library!$C$1:$HY$183,ROW(AV77)-3,MATCH(AV$1,Library!$C$1:$HY$1,0)))</f>
        <v/>
      </c>
      <c r="AW77" s="69" t="str" cm="1">
        <f t="array" ref="AW77">IF(AW$1="","",INDEX(Library!$C$1:$HY$183,ROW(AW77)-3,MATCH(AW$1,Library!$C$1:$HY$1,0)))</f>
        <v/>
      </c>
      <c r="AX77" s="69" t="str" cm="1">
        <f t="array" ref="AX77">IF(AX$1="","",INDEX(Library!$C$1:$HY$183,ROW(AX77)-3,MATCH(AX$1,Library!$C$1:$HY$1,0)))</f>
        <v/>
      </c>
      <c r="AY77" s="69" t="str" cm="1">
        <f t="array" ref="AY77">IF(AY$1="","",INDEX(Library!$C$1:$HY$183,ROW(AY77)-3,MATCH(AY$1,Library!$C$1:$HY$1,0)))</f>
        <v/>
      </c>
      <c r="AZ77" s="69" t="str" cm="1">
        <f t="array" ref="AZ77">IF(AZ$1="","",INDEX(Library!$C$1:$HY$183,ROW(AZ77)-3,MATCH(AZ$1,Library!$C$1:$HY$1,0)))</f>
        <v/>
      </c>
      <c r="BA77" s="69" t="str" cm="1">
        <f t="array" ref="BA77">IF(BA$1="","",INDEX(Library!$C$1:$HY$183,ROW(BA77)-3,MATCH(BA$1,Library!$C$1:$HY$1,0)))</f>
        <v/>
      </c>
      <c r="BB77" s="69" t="str" cm="1">
        <f t="array" ref="BB77">IF(BB$1="","",INDEX(Library!$C$1:$HY$183,ROW(BB77)-3,MATCH(BB$1,Library!$C$1:$HY$1,0)))</f>
        <v/>
      </c>
      <c r="BC77" s="69" t="str" cm="1">
        <f t="array" ref="BC77">IF(BC$1="","",INDEX(Library!$C$1:$HY$183,ROW(BC77)-3,MATCH(BC$1,Library!$C$1:$HY$1,0)))</f>
        <v/>
      </c>
      <c r="BD77" s="69" t="str" cm="1">
        <f t="array" ref="BD77">IF(BD$1="","",INDEX(Library!$C$1:$HY$183,ROW(BD77)-3,MATCH(BD$1,Library!$C$1:$HY$1,0)))</f>
        <v/>
      </c>
      <c r="BE77" s="69" t="str" cm="1">
        <f t="array" ref="BE77">IF(BE$1="","",INDEX(Library!$C$1:$HY$183,ROW(BE77)-3,MATCH(BE$1,Library!$C$1:$HY$1,0)))</f>
        <v/>
      </c>
      <c r="BF77" s="69" t="str" cm="1">
        <f t="array" ref="BF77">IF(BF$1="","",INDEX(Library!$C$1:$HY$183,ROW(BF77)-3,MATCH(BF$1,Library!$C$1:$HY$1,0)))</f>
        <v/>
      </c>
      <c r="BG77" s="69" t="str" cm="1">
        <f t="array" ref="BG77">IF(BG$1="","",INDEX(Library!$C$1:$HY$183,ROW(BG77)-3,MATCH(BG$1,Library!$C$1:$HY$1,0)))</f>
        <v/>
      </c>
      <c r="BH77" s="69" t="str" cm="1">
        <f t="array" ref="BH77">IF(BH$1="","",INDEX(Library!$C$1:$HY$183,ROW(BH77)-3,MATCH(BH$1,Library!$C$1:$HY$1,0)))</f>
        <v/>
      </c>
      <c r="BI77" s="69" t="str" cm="1">
        <f t="array" ref="BI77">IF(BI$1="","",INDEX(Library!$C$1:$HY$183,ROW(BI77)-3,MATCH(BI$1,Library!$C$1:$HY$1,0)))</f>
        <v/>
      </c>
      <c r="BJ77" s="69" cm="1">
        <f t="array" ref="BJ77">IF(BJ$1="","",INDEX(Library!$C$1:$HY$183,ROW(BJ77)-3,MATCH(BJ$1,Library!$C$1:$HY$1,0)))</f>
        <v>0</v>
      </c>
      <c r="BK77" s="69" cm="1">
        <f t="array" ref="BK77">IF(BK$1="","",INDEX(Library!$C$1:$HY$183,ROW(BK77)-3,MATCH(BK$1,Library!$C$1:$HY$1,0)))</f>
        <v>0</v>
      </c>
      <c r="BL77" s="69" cm="1">
        <f t="array" ref="BL77">IF(BL$1="","",INDEX(Library!$C$1:$HY$183,ROW(BL77)-3,MATCH(BL$1,Library!$C$1:$HY$1,0)))</f>
        <v>0</v>
      </c>
      <c r="BM77" s="69" cm="1">
        <f t="array" ref="BM77">IF(BM$1="","",INDEX(Library!$C$1:$HY$183,ROW(BM77)-3,MATCH(BM$1,Library!$C$1:$HY$1,0)))</f>
        <v>0</v>
      </c>
      <c r="BN77" s="69" cm="1">
        <f t="array" ref="BN77">IF(BN$1="","",INDEX(Library!$C$1:$HY$183,ROW(BN77)-3,MATCH(BN$1,Library!$C$1:$HY$1,0)))</f>
        <v>0</v>
      </c>
      <c r="BO77" s="69" cm="1">
        <f t="array" ref="BO77">IF(BO$1="","",INDEX(Library!$C$1:$HY$183,ROW(BO77)-3,MATCH(BO$1,Library!$C$1:$HY$1,0)))</f>
        <v>0</v>
      </c>
      <c r="BP77" s="69" t="str" cm="1">
        <f t="array" ref="BP77">IF(BP$1="","",INDEX(AF!$C$15:$J$196,ROW(BP77)-4,MATCH(BP$1,AF!$C$4:$J$4,0)))</f>
        <v/>
      </c>
      <c r="BQ77" s="69" t="str" cm="1">
        <f t="array" ref="BQ77">IF(BQ$1="","",INDEX(AF!$C$15:$J$196,ROW(BQ77)-4,MATCH(BQ$1,AF!$C$4:$J$4,0)))</f>
        <v/>
      </c>
      <c r="BR77" s="69" t="str" cm="1">
        <f t="array" ref="BR77">IF(BR$1="","",INDEX(AF!$C$15:$J$196,ROW(BR77)-4,MATCH(BR$1,AF!$C$4:$J$4,0)))</f>
        <v/>
      </c>
      <c r="BS77" s="69" t="str" cm="1">
        <f t="array" ref="BS77">IF(BS$1="","",INDEX(AF!$C$15:$J$196,ROW(BS77)-4,MATCH(BS$1,AF!$C$4:$J$4,0)))</f>
        <v/>
      </c>
      <c r="BT77" s="69" t="str" cm="1">
        <f t="array" ref="BT77">IF(BT$1="","",INDEX(AF!$C$15:$J$196,ROW(BT77)-4,MATCH(BT$1,AF!$C$4:$J$4,0)))</f>
        <v/>
      </c>
      <c r="BU77" s="69" t="str" cm="1">
        <f t="array" ref="BU77">IF(BU$1="","",INDEX(AF!$C$15:$J$196,ROW(BU77)-4,MATCH(BU$1,AF!$C$4:$J$4,0)))</f>
        <v/>
      </c>
      <c r="BV77" s="69" t="str" cm="1">
        <f t="array" ref="BV77">IF(BV$1="","",INDEX(AF!$C$15:$J$196,ROW(BV77)-4,MATCH(BV$1,AF!$C$4:$J$4,0)))</f>
        <v/>
      </c>
      <c r="BW77" s="69" t="str" cm="1">
        <f t="array" ref="BW77">IF(BW$1="","",INDEX(AF!$C$15:$J$196,ROW(BW77)-4,MATCH(BW$1,AF!$C$4:$J$4,0)))</f>
        <v/>
      </c>
      <c r="BX77" s="156">
        <v>0</v>
      </c>
    </row>
    <row r="78" spans="1:76" x14ac:dyDescent="0.25">
      <c r="A78" s="145">
        <v>405499</v>
      </c>
      <c r="B78" s="69" t="str" cm="1">
        <f t="array" ref="B78">IF(B$1="","",INDEX(Library!$C$1:$HY$183,ROW(B78)-3,MATCH(B$1,Library!$C$1:$HY$1,0)))</f>
        <v/>
      </c>
      <c r="C78" s="69" t="str" cm="1">
        <f t="array" ref="C78">IF(C$1="","",INDEX(Library!$C$1:$HY$183,ROW(C78)-3,MATCH(C$1,Library!$C$1:$HY$1,0)))</f>
        <v/>
      </c>
      <c r="D78" s="69" t="str" cm="1">
        <f t="array" ref="D78">IF(D$1="","",INDEX(Library!$C$1:$HY$183,ROW(D78)-3,MATCH(D$1,Library!$C$1:$HY$1,0)))</f>
        <v/>
      </c>
      <c r="E78" s="69" t="str" cm="1">
        <f t="array" ref="E78">IF(E$1="","",INDEX(Library!$C$1:$HY$183,ROW(E78)-3,MATCH(E$1,Library!$C$1:$HY$1,0)))</f>
        <v/>
      </c>
      <c r="F78" s="69" t="str" cm="1">
        <f t="array" ref="F78">IF(F$1="","",INDEX(Library!$C$1:$HY$183,ROW(F78)-3,MATCH(F$1,Library!$C$1:$HY$1,0)))</f>
        <v/>
      </c>
      <c r="G78" s="69" t="str" cm="1">
        <f t="array" ref="G78">IF(G$1="","",INDEX(Library!$C$1:$HY$183,ROW(G78)-3,MATCH(G$1,Library!$C$1:$HY$1,0)))</f>
        <v/>
      </c>
      <c r="H78" s="69" t="str" cm="1">
        <f t="array" ref="H78">IF(H$1="","",INDEX(Library!$C$1:$HY$183,ROW(H78)-3,MATCH(H$1,Library!$C$1:$HY$1,0)))</f>
        <v/>
      </c>
      <c r="I78" s="69" t="str" cm="1">
        <f t="array" ref="I78">IF(I$1="","",INDEX(Library!$C$1:$HY$183,ROW(I78)-3,MATCH(I$1,Library!$C$1:$HY$1,0)))</f>
        <v/>
      </c>
      <c r="J78" s="69" t="str" cm="1">
        <f t="array" ref="J78">IF(J$1="","",INDEX(Library!$C$1:$HY$183,ROW(J78)-3,MATCH(J$1,Library!$C$1:$HY$1,0)))</f>
        <v/>
      </c>
      <c r="K78" s="69" t="str" cm="1">
        <f t="array" ref="K78">IF(K$1="","",INDEX(Library!$C$1:$HY$183,ROW(K78)-3,MATCH(K$1,Library!$C$1:$HY$1,0)))</f>
        <v/>
      </c>
      <c r="L78" s="69" t="str" cm="1">
        <f t="array" ref="L78">IF(L$1="","",INDEX(Library!$C$1:$HY$183,ROW(L78)-3,MATCH(L$1,Library!$C$1:$HY$1,0)))</f>
        <v/>
      </c>
      <c r="M78" s="69" t="str" cm="1">
        <f t="array" ref="M78">IF(M$1="","",INDEX(Library!$C$1:$HY$183,ROW(M78)-3,MATCH(M$1,Library!$C$1:$HY$1,0)))</f>
        <v/>
      </c>
      <c r="N78" s="69" t="str" cm="1">
        <f t="array" ref="N78">IF(N$1="","",INDEX(Library!$C$1:$HY$183,ROW(N78)-3,MATCH(N$1,Library!$C$1:$HY$1,0)))</f>
        <v/>
      </c>
      <c r="O78" s="69" t="str" cm="1">
        <f t="array" ref="O78">IF(O$1="","",INDEX(Library!$C$1:$HY$183,ROW(O78)-3,MATCH(O$1,Library!$C$1:$HY$1,0)))</f>
        <v/>
      </c>
      <c r="P78" s="69" t="str" cm="1">
        <f t="array" ref="P78">IF(P$1="","",INDEX(Library!$C$1:$HY$183,ROW(P78)-3,MATCH(P$1,Library!$C$1:$HY$1,0)))</f>
        <v/>
      </c>
      <c r="Q78" s="69" t="str" cm="1">
        <f t="array" ref="Q78">IF(Q$1="","",INDEX(Library!$C$1:$HY$183,ROW(Q78)-3,MATCH(Q$1,Library!$C$1:$HY$1,0)))</f>
        <v/>
      </c>
      <c r="R78" s="69" t="str" cm="1">
        <f t="array" ref="R78">IF(R$1="","",INDEX(Library!$C$1:$HY$183,ROW(R78)-3,MATCH(R$1,Library!$C$1:$HY$1,0)))</f>
        <v/>
      </c>
      <c r="S78" s="69" t="str" cm="1">
        <f t="array" ref="S78">IF(S$1="","",INDEX(Library!$C$1:$HY$183,ROW(S78)-3,MATCH(S$1,Library!$C$1:$HY$1,0)))</f>
        <v/>
      </c>
      <c r="T78" s="69" t="str" cm="1">
        <f t="array" ref="T78">IF(T$1="","",INDEX(Library!$C$1:$HY$183,ROW(T78)-3,MATCH(T$1,Library!$C$1:$HY$1,0)))</f>
        <v/>
      </c>
      <c r="U78" s="69" t="str" cm="1">
        <f t="array" ref="U78">IF(U$1="","",INDEX(Library!$C$1:$HY$183,ROW(U78)-3,MATCH(U$1,Library!$C$1:$HY$1,0)))</f>
        <v/>
      </c>
      <c r="V78" s="69" t="str" cm="1">
        <f t="array" ref="V78">IF(V$1="","",INDEX(Library!$C$1:$HY$183,ROW(V78)-3,MATCH(V$1,Library!$C$1:$HY$1,0)))</f>
        <v/>
      </c>
      <c r="W78" s="69" t="str" cm="1">
        <f t="array" ref="W78">IF(W$1="","",INDEX(Library!$C$1:$HY$183,ROW(W78)-3,MATCH(W$1,Library!$C$1:$HY$1,0)))</f>
        <v/>
      </c>
      <c r="X78" s="69" t="str" cm="1">
        <f t="array" ref="X78">IF(X$1="","",INDEX(Library!$C$1:$HY$183,ROW(X78)-3,MATCH(X$1,Library!$C$1:$HY$1,0)))</f>
        <v/>
      </c>
      <c r="Y78" s="69" t="str" cm="1">
        <f t="array" ref="Y78">IF(Y$1="","",INDEX(Library!$C$1:$HY$183,ROW(Y78)-3,MATCH(Y$1,Library!$C$1:$HY$1,0)))</f>
        <v/>
      </c>
      <c r="Z78" s="69" t="str" cm="1">
        <f t="array" ref="Z78">IF(Z$1="","",INDEX(Library!$C$1:$HY$183,ROW(Z78)-3,MATCH(Z$1,Library!$C$1:$HY$1,0)))</f>
        <v/>
      </c>
      <c r="AA78" s="69" t="str" cm="1">
        <f t="array" ref="AA78">IF(AA$1="","",INDEX(Library!$C$1:$HY$183,ROW(AA78)-3,MATCH(AA$1,Library!$C$1:$HY$1,0)))</f>
        <v/>
      </c>
      <c r="AB78" s="69" t="str" cm="1">
        <f t="array" ref="AB78">IF(AB$1="","",INDEX(Library!$C$1:$HY$183,ROW(AB78)-3,MATCH(AB$1,Library!$C$1:$HY$1,0)))</f>
        <v/>
      </c>
      <c r="AC78" s="69" t="str" cm="1">
        <f t="array" ref="AC78">IF(AC$1="","",INDEX(Library!$C$1:$HY$183,ROW(AC78)-3,MATCH(AC$1,Library!$C$1:$HY$1,0)))</f>
        <v/>
      </c>
      <c r="AD78" s="69" t="str" cm="1">
        <f t="array" ref="AD78">IF(AD$1="","",INDEX(Library!$C$1:$HY$183,ROW(AD78)-3,MATCH(AD$1,Library!$C$1:$HY$1,0)))</f>
        <v/>
      </c>
      <c r="AE78" s="69" t="str" cm="1">
        <f t="array" ref="AE78">IF(AE$1="","",INDEX(Library!$C$1:$HY$183,ROW(AE78)-3,MATCH(AE$1,Library!$C$1:$HY$1,0)))</f>
        <v/>
      </c>
      <c r="AF78" s="69" t="str" cm="1">
        <f t="array" ref="AF78">IF(AF$1="","",INDEX(Library!$C$1:$HY$183,ROW(AF78)-3,MATCH(AF$1,Library!$C$1:$HY$1,0)))</f>
        <v/>
      </c>
      <c r="AG78" s="69" t="str" cm="1">
        <f t="array" ref="AG78">IF(AG$1="","",INDEX(Library!$C$1:$HY$183,ROW(AG78)-3,MATCH(AG$1,Library!$C$1:$HY$1,0)))</f>
        <v/>
      </c>
      <c r="AH78" s="69" t="str" cm="1">
        <f t="array" ref="AH78">IF(AH$1="","",INDEX(Library!$C$1:$HY$183,ROW(AH78)-3,MATCH(AH$1,Library!$C$1:$HY$1,0)))</f>
        <v/>
      </c>
      <c r="AI78" s="69" t="str" cm="1">
        <f t="array" ref="AI78">IF(AI$1="","",INDEX(Library!$C$1:$HY$183,ROW(AI78)-3,MATCH(AI$1,Library!$C$1:$HY$1,0)))</f>
        <v/>
      </c>
      <c r="AJ78" s="69" t="str" cm="1">
        <f t="array" ref="AJ78">IF(AJ$1="","",INDEX(Library!$C$1:$HY$183,ROW(AJ78)-3,MATCH(AJ$1,Library!$C$1:$HY$1,0)))</f>
        <v/>
      </c>
      <c r="AK78" s="69" t="str" cm="1">
        <f t="array" ref="AK78">IF(AK$1="","",INDEX(Library!$C$1:$HY$183,ROW(AK78)-3,MATCH(AK$1,Library!$C$1:$HY$1,0)))</f>
        <v/>
      </c>
      <c r="AL78" s="69" t="str" cm="1">
        <f t="array" ref="AL78">IF(AL$1="","",INDEX(Library!$C$1:$HY$183,ROW(AL78)-3,MATCH(AL$1,Library!$C$1:$HY$1,0)))</f>
        <v/>
      </c>
      <c r="AM78" s="69" t="str" cm="1">
        <f t="array" ref="AM78">IF(AM$1="","",INDEX(Library!$C$1:$HY$183,ROW(AM78)-3,MATCH(AM$1,Library!$C$1:$HY$1,0)))</f>
        <v/>
      </c>
      <c r="AN78" s="69" t="str" cm="1">
        <f t="array" ref="AN78">IF(AN$1="","",INDEX(Library!$C$1:$HY$183,ROW(AN78)-3,MATCH(AN$1,Library!$C$1:$HY$1,0)))</f>
        <v/>
      </c>
      <c r="AO78" s="69" t="str" cm="1">
        <f t="array" ref="AO78">IF(AO$1="","",INDEX(Library!$C$1:$HY$183,ROW(AO78)-3,MATCH(AO$1,Library!$C$1:$HY$1,0)))</f>
        <v/>
      </c>
      <c r="AP78" s="69" t="str" cm="1">
        <f t="array" ref="AP78">IF(AP$1="","",INDEX(Library!$C$1:$HY$183,ROW(AP78)-3,MATCH(AP$1,Library!$C$1:$HY$1,0)))</f>
        <v/>
      </c>
      <c r="AQ78" s="69" t="str" cm="1">
        <f t="array" ref="AQ78">IF(AQ$1="","",INDEX(Library!$C$1:$HY$183,ROW(AQ78)-3,MATCH(AQ$1,Library!$C$1:$HY$1,0)))</f>
        <v/>
      </c>
      <c r="AR78" s="69" t="str" cm="1">
        <f t="array" ref="AR78">IF(AR$1="","",INDEX(Library!$C$1:$HY$183,ROW(AR78)-3,MATCH(AR$1,Library!$C$1:$HY$1,0)))</f>
        <v/>
      </c>
      <c r="AS78" s="69" t="str" cm="1">
        <f t="array" ref="AS78">IF(AS$1="","",INDEX(Library!$C$1:$HY$183,ROW(AS78)-3,MATCH(AS$1,Library!$C$1:$HY$1,0)))</f>
        <v/>
      </c>
      <c r="AT78" s="69" t="str" cm="1">
        <f t="array" ref="AT78">IF(AT$1="","",INDEX(Library!$C$1:$HY$183,ROW(AT78)-3,MATCH(AT$1,Library!$C$1:$HY$1,0)))</f>
        <v/>
      </c>
      <c r="AU78" s="69" t="str" cm="1">
        <f t="array" ref="AU78">IF(AU$1="","",INDEX(Library!$C$1:$HY$183,ROW(AU78)-3,MATCH(AU$1,Library!$C$1:$HY$1,0)))</f>
        <v/>
      </c>
      <c r="AV78" s="69" t="str" cm="1">
        <f t="array" ref="AV78">IF(AV$1="","",INDEX(Library!$C$1:$HY$183,ROW(AV78)-3,MATCH(AV$1,Library!$C$1:$HY$1,0)))</f>
        <v/>
      </c>
      <c r="AW78" s="69" t="str" cm="1">
        <f t="array" ref="AW78">IF(AW$1="","",INDEX(Library!$C$1:$HY$183,ROW(AW78)-3,MATCH(AW$1,Library!$C$1:$HY$1,0)))</f>
        <v/>
      </c>
      <c r="AX78" s="69" t="str" cm="1">
        <f t="array" ref="AX78">IF(AX$1="","",INDEX(Library!$C$1:$HY$183,ROW(AX78)-3,MATCH(AX$1,Library!$C$1:$HY$1,0)))</f>
        <v/>
      </c>
      <c r="AY78" s="69" t="str" cm="1">
        <f t="array" ref="AY78">IF(AY$1="","",INDEX(Library!$C$1:$HY$183,ROW(AY78)-3,MATCH(AY$1,Library!$C$1:$HY$1,0)))</f>
        <v/>
      </c>
      <c r="AZ78" s="69" t="str" cm="1">
        <f t="array" ref="AZ78">IF(AZ$1="","",INDEX(Library!$C$1:$HY$183,ROW(AZ78)-3,MATCH(AZ$1,Library!$C$1:$HY$1,0)))</f>
        <v/>
      </c>
      <c r="BA78" s="69" t="str" cm="1">
        <f t="array" ref="BA78">IF(BA$1="","",INDEX(Library!$C$1:$HY$183,ROW(BA78)-3,MATCH(BA$1,Library!$C$1:$HY$1,0)))</f>
        <v/>
      </c>
      <c r="BB78" s="69" t="str" cm="1">
        <f t="array" ref="BB78">IF(BB$1="","",INDEX(Library!$C$1:$HY$183,ROW(BB78)-3,MATCH(BB$1,Library!$C$1:$HY$1,0)))</f>
        <v/>
      </c>
      <c r="BC78" s="69" t="str" cm="1">
        <f t="array" ref="BC78">IF(BC$1="","",INDEX(Library!$C$1:$HY$183,ROW(BC78)-3,MATCH(BC$1,Library!$C$1:$HY$1,0)))</f>
        <v/>
      </c>
      <c r="BD78" s="69" t="str" cm="1">
        <f t="array" ref="BD78">IF(BD$1="","",INDEX(Library!$C$1:$HY$183,ROW(BD78)-3,MATCH(BD$1,Library!$C$1:$HY$1,0)))</f>
        <v/>
      </c>
      <c r="BE78" s="69" t="str" cm="1">
        <f t="array" ref="BE78">IF(BE$1="","",INDEX(Library!$C$1:$HY$183,ROW(BE78)-3,MATCH(BE$1,Library!$C$1:$HY$1,0)))</f>
        <v/>
      </c>
      <c r="BF78" s="69" t="str" cm="1">
        <f t="array" ref="BF78">IF(BF$1="","",INDEX(Library!$C$1:$HY$183,ROW(BF78)-3,MATCH(BF$1,Library!$C$1:$HY$1,0)))</f>
        <v/>
      </c>
      <c r="BG78" s="69" t="str" cm="1">
        <f t="array" ref="BG78">IF(BG$1="","",INDEX(Library!$C$1:$HY$183,ROW(BG78)-3,MATCH(BG$1,Library!$C$1:$HY$1,0)))</f>
        <v/>
      </c>
      <c r="BH78" s="69" t="str" cm="1">
        <f t="array" ref="BH78">IF(BH$1="","",INDEX(Library!$C$1:$HY$183,ROW(BH78)-3,MATCH(BH$1,Library!$C$1:$HY$1,0)))</f>
        <v/>
      </c>
      <c r="BI78" s="69" t="str" cm="1">
        <f t="array" ref="BI78">IF(BI$1="","",INDEX(Library!$C$1:$HY$183,ROW(BI78)-3,MATCH(BI$1,Library!$C$1:$HY$1,0)))</f>
        <v/>
      </c>
      <c r="BJ78" s="69" cm="1">
        <f t="array" ref="BJ78">IF(BJ$1="","",INDEX(Library!$C$1:$HY$183,ROW(BJ78)-3,MATCH(BJ$1,Library!$C$1:$HY$1,0)))</f>
        <v>0</v>
      </c>
      <c r="BK78" s="69" cm="1">
        <f t="array" ref="BK78">IF(BK$1="","",INDEX(Library!$C$1:$HY$183,ROW(BK78)-3,MATCH(BK$1,Library!$C$1:$HY$1,0)))</f>
        <v>0</v>
      </c>
      <c r="BL78" s="69" cm="1">
        <f t="array" ref="BL78">IF(BL$1="","",INDEX(Library!$C$1:$HY$183,ROW(BL78)-3,MATCH(BL$1,Library!$C$1:$HY$1,0)))</f>
        <v>0</v>
      </c>
      <c r="BM78" s="69" cm="1">
        <f t="array" ref="BM78">IF(BM$1="","",INDEX(Library!$C$1:$HY$183,ROW(BM78)-3,MATCH(BM$1,Library!$C$1:$HY$1,0)))</f>
        <v>0</v>
      </c>
      <c r="BN78" s="69" cm="1">
        <f t="array" ref="BN78">IF(BN$1="","",INDEX(Library!$C$1:$HY$183,ROW(BN78)-3,MATCH(BN$1,Library!$C$1:$HY$1,0)))</f>
        <v>0</v>
      </c>
      <c r="BO78" s="69" cm="1">
        <f t="array" ref="BO78">IF(BO$1="","",INDEX(Library!$C$1:$HY$183,ROW(BO78)-3,MATCH(BO$1,Library!$C$1:$HY$1,0)))</f>
        <v>0</v>
      </c>
      <c r="BP78" s="69" t="str" cm="1">
        <f t="array" ref="BP78">IF(BP$1="","",INDEX(AF!$C$15:$J$196,ROW(BP78)-4,MATCH(BP$1,AF!$C$4:$J$4,0)))</f>
        <v/>
      </c>
      <c r="BQ78" s="69" t="str" cm="1">
        <f t="array" ref="BQ78">IF(BQ$1="","",INDEX(AF!$C$15:$J$196,ROW(BQ78)-4,MATCH(BQ$1,AF!$C$4:$J$4,0)))</f>
        <v/>
      </c>
      <c r="BR78" s="69" t="str" cm="1">
        <f t="array" ref="BR78">IF(BR$1="","",INDEX(AF!$C$15:$J$196,ROW(BR78)-4,MATCH(BR$1,AF!$C$4:$J$4,0)))</f>
        <v/>
      </c>
      <c r="BS78" s="69" t="str" cm="1">
        <f t="array" ref="BS78">IF(BS$1="","",INDEX(AF!$C$15:$J$196,ROW(BS78)-4,MATCH(BS$1,AF!$C$4:$J$4,0)))</f>
        <v/>
      </c>
      <c r="BT78" s="69" t="str" cm="1">
        <f t="array" ref="BT78">IF(BT$1="","",INDEX(AF!$C$15:$J$196,ROW(BT78)-4,MATCH(BT$1,AF!$C$4:$J$4,0)))</f>
        <v/>
      </c>
      <c r="BU78" s="69" t="str" cm="1">
        <f t="array" ref="BU78">IF(BU$1="","",INDEX(AF!$C$15:$J$196,ROW(BU78)-4,MATCH(BU$1,AF!$C$4:$J$4,0)))</f>
        <v/>
      </c>
      <c r="BV78" s="69" t="str" cm="1">
        <f t="array" ref="BV78">IF(BV$1="","",INDEX(AF!$C$15:$J$196,ROW(BV78)-4,MATCH(BV$1,AF!$C$4:$J$4,0)))</f>
        <v/>
      </c>
      <c r="BW78" s="69" t="str" cm="1">
        <f t="array" ref="BW78">IF(BW$1="","",INDEX(AF!$C$15:$J$196,ROW(BW78)-4,MATCH(BW$1,AF!$C$4:$J$4,0)))</f>
        <v/>
      </c>
      <c r="BX78" s="156">
        <v>0</v>
      </c>
    </row>
    <row r="79" spans="1:76" x14ac:dyDescent="0.25">
      <c r="A79" s="145">
        <v>405511</v>
      </c>
      <c r="B79" s="69" t="str" cm="1">
        <f t="array" ref="B79">IF(B$1="","",INDEX(Library!$C$1:$HY$183,ROW(B79)-3,MATCH(B$1,Library!$C$1:$HY$1,0)))</f>
        <v/>
      </c>
      <c r="C79" s="69" t="str" cm="1">
        <f t="array" ref="C79">IF(C$1="","",INDEX(Library!$C$1:$HY$183,ROW(C79)-3,MATCH(C$1,Library!$C$1:$HY$1,0)))</f>
        <v/>
      </c>
      <c r="D79" s="69" t="str" cm="1">
        <f t="array" ref="D79">IF(D$1="","",INDEX(Library!$C$1:$HY$183,ROW(D79)-3,MATCH(D$1,Library!$C$1:$HY$1,0)))</f>
        <v/>
      </c>
      <c r="E79" s="69" t="str" cm="1">
        <f t="array" ref="E79">IF(E$1="","",INDEX(Library!$C$1:$HY$183,ROW(E79)-3,MATCH(E$1,Library!$C$1:$HY$1,0)))</f>
        <v/>
      </c>
      <c r="F79" s="69" t="str" cm="1">
        <f t="array" ref="F79">IF(F$1="","",INDEX(Library!$C$1:$HY$183,ROW(F79)-3,MATCH(F$1,Library!$C$1:$HY$1,0)))</f>
        <v/>
      </c>
      <c r="G79" s="69" t="str" cm="1">
        <f t="array" ref="G79">IF(G$1="","",INDEX(Library!$C$1:$HY$183,ROW(G79)-3,MATCH(G$1,Library!$C$1:$HY$1,0)))</f>
        <v/>
      </c>
      <c r="H79" s="69" t="str" cm="1">
        <f t="array" ref="H79">IF(H$1="","",INDEX(Library!$C$1:$HY$183,ROW(H79)-3,MATCH(H$1,Library!$C$1:$HY$1,0)))</f>
        <v/>
      </c>
      <c r="I79" s="69" t="str" cm="1">
        <f t="array" ref="I79">IF(I$1="","",INDEX(Library!$C$1:$HY$183,ROW(I79)-3,MATCH(I$1,Library!$C$1:$HY$1,0)))</f>
        <v/>
      </c>
      <c r="J79" s="69" t="str" cm="1">
        <f t="array" ref="J79">IF(J$1="","",INDEX(Library!$C$1:$HY$183,ROW(J79)-3,MATCH(J$1,Library!$C$1:$HY$1,0)))</f>
        <v/>
      </c>
      <c r="K79" s="69" t="str" cm="1">
        <f t="array" ref="K79">IF(K$1="","",INDEX(Library!$C$1:$HY$183,ROW(K79)-3,MATCH(K$1,Library!$C$1:$HY$1,0)))</f>
        <v/>
      </c>
      <c r="L79" s="69" t="str" cm="1">
        <f t="array" ref="L79">IF(L$1="","",INDEX(Library!$C$1:$HY$183,ROW(L79)-3,MATCH(L$1,Library!$C$1:$HY$1,0)))</f>
        <v/>
      </c>
      <c r="M79" s="69" t="str" cm="1">
        <f t="array" ref="M79">IF(M$1="","",INDEX(Library!$C$1:$HY$183,ROW(M79)-3,MATCH(M$1,Library!$C$1:$HY$1,0)))</f>
        <v/>
      </c>
      <c r="N79" s="69" t="str" cm="1">
        <f t="array" ref="N79">IF(N$1="","",INDEX(Library!$C$1:$HY$183,ROW(N79)-3,MATCH(N$1,Library!$C$1:$HY$1,0)))</f>
        <v/>
      </c>
      <c r="O79" s="69" t="str" cm="1">
        <f t="array" ref="O79">IF(O$1="","",INDEX(Library!$C$1:$HY$183,ROW(O79)-3,MATCH(O$1,Library!$C$1:$HY$1,0)))</f>
        <v/>
      </c>
      <c r="P79" s="69" t="str" cm="1">
        <f t="array" ref="P79">IF(P$1="","",INDEX(Library!$C$1:$HY$183,ROW(P79)-3,MATCH(P$1,Library!$C$1:$HY$1,0)))</f>
        <v/>
      </c>
      <c r="Q79" s="69" t="str" cm="1">
        <f t="array" ref="Q79">IF(Q$1="","",INDEX(Library!$C$1:$HY$183,ROW(Q79)-3,MATCH(Q$1,Library!$C$1:$HY$1,0)))</f>
        <v/>
      </c>
      <c r="R79" s="69" t="str" cm="1">
        <f t="array" ref="R79">IF(R$1="","",INDEX(Library!$C$1:$HY$183,ROW(R79)-3,MATCH(R$1,Library!$C$1:$HY$1,0)))</f>
        <v/>
      </c>
      <c r="S79" s="69" t="str" cm="1">
        <f t="array" ref="S79">IF(S$1="","",INDEX(Library!$C$1:$HY$183,ROW(S79)-3,MATCH(S$1,Library!$C$1:$HY$1,0)))</f>
        <v/>
      </c>
      <c r="T79" s="69" t="str" cm="1">
        <f t="array" ref="T79">IF(T$1="","",INDEX(Library!$C$1:$HY$183,ROW(T79)-3,MATCH(T$1,Library!$C$1:$HY$1,0)))</f>
        <v/>
      </c>
      <c r="U79" s="69" t="str" cm="1">
        <f t="array" ref="U79">IF(U$1="","",INDEX(Library!$C$1:$HY$183,ROW(U79)-3,MATCH(U$1,Library!$C$1:$HY$1,0)))</f>
        <v/>
      </c>
      <c r="V79" s="69" t="str" cm="1">
        <f t="array" ref="V79">IF(V$1="","",INDEX(Library!$C$1:$HY$183,ROW(V79)-3,MATCH(V$1,Library!$C$1:$HY$1,0)))</f>
        <v/>
      </c>
      <c r="W79" s="69" t="str" cm="1">
        <f t="array" ref="W79">IF(W$1="","",INDEX(Library!$C$1:$HY$183,ROW(W79)-3,MATCH(W$1,Library!$C$1:$HY$1,0)))</f>
        <v/>
      </c>
      <c r="X79" s="69" t="str" cm="1">
        <f t="array" ref="X79">IF(X$1="","",INDEX(Library!$C$1:$HY$183,ROW(X79)-3,MATCH(X$1,Library!$C$1:$HY$1,0)))</f>
        <v/>
      </c>
      <c r="Y79" s="69" t="str" cm="1">
        <f t="array" ref="Y79">IF(Y$1="","",INDEX(Library!$C$1:$HY$183,ROW(Y79)-3,MATCH(Y$1,Library!$C$1:$HY$1,0)))</f>
        <v/>
      </c>
      <c r="Z79" s="69" t="str" cm="1">
        <f t="array" ref="Z79">IF(Z$1="","",INDEX(Library!$C$1:$HY$183,ROW(Z79)-3,MATCH(Z$1,Library!$C$1:$HY$1,0)))</f>
        <v/>
      </c>
      <c r="AA79" s="69" t="str" cm="1">
        <f t="array" ref="AA79">IF(AA$1="","",INDEX(Library!$C$1:$HY$183,ROW(AA79)-3,MATCH(AA$1,Library!$C$1:$HY$1,0)))</f>
        <v/>
      </c>
      <c r="AB79" s="69" t="str" cm="1">
        <f t="array" ref="AB79">IF(AB$1="","",INDEX(Library!$C$1:$HY$183,ROW(AB79)-3,MATCH(AB$1,Library!$C$1:$HY$1,0)))</f>
        <v/>
      </c>
      <c r="AC79" s="69" t="str" cm="1">
        <f t="array" ref="AC79">IF(AC$1="","",INDEX(Library!$C$1:$HY$183,ROW(AC79)-3,MATCH(AC$1,Library!$C$1:$HY$1,0)))</f>
        <v/>
      </c>
      <c r="AD79" s="69" t="str" cm="1">
        <f t="array" ref="AD79">IF(AD$1="","",INDEX(Library!$C$1:$HY$183,ROW(AD79)-3,MATCH(AD$1,Library!$C$1:$HY$1,0)))</f>
        <v/>
      </c>
      <c r="AE79" s="69" t="str" cm="1">
        <f t="array" ref="AE79">IF(AE$1="","",INDEX(Library!$C$1:$HY$183,ROW(AE79)-3,MATCH(AE$1,Library!$C$1:$HY$1,0)))</f>
        <v/>
      </c>
      <c r="AF79" s="69" t="str" cm="1">
        <f t="array" ref="AF79">IF(AF$1="","",INDEX(Library!$C$1:$HY$183,ROW(AF79)-3,MATCH(AF$1,Library!$C$1:$HY$1,0)))</f>
        <v/>
      </c>
      <c r="AG79" s="69" t="str" cm="1">
        <f t="array" ref="AG79">IF(AG$1="","",INDEX(Library!$C$1:$HY$183,ROW(AG79)-3,MATCH(AG$1,Library!$C$1:$HY$1,0)))</f>
        <v/>
      </c>
      <c r="AH79" s="69" t="str" cm="1">
        <f t="array" ref="AH79">IF(AH$1="","",INDEX(Library!$C$1:$HY$183,ROW(AH79)-3,MATCH(AH$1,Library!$C$1:$HY$1,0)))</f>
        <v/>
      </c>
      <c r="AI79" s="69" t="str" cm="1">
        <f t="array" ref="AI79">IF(AI$1="","",INDEX(Library!$C$1:$HY$183,ROW(AI79)-3,MATCH(AI$1,Library!$C$1:$HY$1,0)))</f>
        <v/>
      </c>
      <c r="AJ79" s="69" t="str" cm="1">
        <f t="array" ref="AJ79">IF(AJ$1="","",INDEX(Library!$C$1:$HY$183,ROW(AJ79)-3,MATCH(AJ$1,Library!$C$1:$HY$1,0)))</f>
        <v/>
      </c>
      <c r="AK79" s="69" t="str" cm="1">
        <f t="array" ref="AK79">IF(AK$1="","",INDEX(Library!$C$1:$HY$183,ROW(AK79)-3,MATCH(AK$1,Library!$C$1:$HY$1,0)))</f>
        <v/>
      </c>
      <c r="AL79" s="69" t="str" cm="1">
        <f t="array" ref="AL79">IF(AL$1="","",INDEX(Library!$C$1:$HY$183,ROW(AL79)-3,MATCH(AL$1,Library!$C$1:$HY$1,0)))</f>
        <v/>
      </c>
      <c r="AM79" s="69" t="str" cm="1">
        <f t="array" ref="AM79">IF(AM$1="","",INDEX(Library!$C$1:$HY$183,ROW(AM79)-3,MATCH(AM$1,Library!$C$1:$HY$1,0)))</f>
        <v/>
      </c>
      <c r="AN79" s="69" t="str" cm="1">
        <f t="array" ref="AN79">IF(AN$1="","",INDEX(Library!$C$1:$HY$183,ROW(AN79)-3,MATCH(AN$1,Library!$C$1:$HY$1,0)))</f>
        <v/>
      </c>
      <c r="AO79" s="69" t="str" cm="1">
        <f t="array" ref="AO79">IF(AO$1="","",INDEX(Library!$C$1:$HY$183,ROW(AO79)-3,MATCH(AO$1,Library!$C$1:$HY$1,0)))</f>
        <v/>
      </c>
      <c r="AP79" s="69" t="str" cm="1">
        <f t="array" ref="AP79">IF(AP$1="","",INDEX(Library!$C$1:$HY$183,ROW(AP79)-3,MATCH(AP$1,Library!$C$1:$HY$1,0)))</f>
        <v/>
      </c>
      <c r="AQ79" s="69" t="str" cm="1">
        <f t="array" ref="AQ79">IF(AQ$1="","",INDEX(Library!$C$1:$HY$183,ROW(AQ79)-3,MATCH(AQ$1,Library!$C$1:$HY$1,0)))</f>
        <v/>
      </c>
      <c r="AR79" s="69" t="str" cm="1">
        <f t="array" ref="AR79">IF(AR$1="","",INDEX(Library!$C$1:$HY$183,ROW(AR79)-3,MATCH(AR$1,Library!$C$1:$HY$1,0)))</f>
        <v/>
      </c>
      <c r="AS79" s="69" t="str" cm="1">
        <f t="array" ref="AS79">IF(AS$1="","",INDEX(Library!$C$1:$HY$183,ROW(AS79)-3,MATCH(AS$1,Library!$C$1:$HY$1,0)))</f>
        <v/>
      </c>
      <c r="AT79" s="69" t="str" cm="1">
        <f t="array" ref="AT79">IF(AT$1="","",INDEX(Library!$C$1:$HY$183,ROW(AT79)-3,MATCH(AT$1,Library!$C$1:$HY$1,0)))</f>
        <v/>
      </c>
      <c r="AU79" s="69" t="str" cm="1">
        <f t="array" ref="AU79">IF(AU$1="","",INDEX(Library!$C$1:$HY$183,ROW(AU79)-3,MATCH(AU$1,Library!$C$1:$HY$1,0)))</f>
        <v/>
      </c>
      <c r="AV79" s="69" t="str" cm="1">
        <f t="array" ref="AV79">IF(AV$1="","",INDEX(Library!$C$1:$HY$183,ROW(AV79)-3,MATCH(AV$1,Library!$C$1:$HY$1,0)))</f>
        <v/>
      </c>
      <c r="AW79" s="69" t="str" cm="1">
        <f t="array" ref="AW79">IF(AW$1="","",INDEX(Library!$C$1:$HY$183,ROW(AW79)-3,MATCH(AW$1,Library!$C$1:$HY$1,0)))</f>
        <v/>
      </c>
      <c r="AX79" s="69" t="str" cm="1">
        <f t="array" ref="AX79">IF(AX$1="","",INDEX(Library!$C$1:$HY$183,ROW(AX79)-3,MATCH(AX$1,Library!$C$1:$HY$1,0)))</f>
        <v/>
      </c>
      <c r="AY79" s="69" t="str" cm="1">
        <f t="array" ref="AY79">IF(AY$1="","",INDEX(Library!$C$1:$HY$183,ROW(AY79)-3,MATCH(AY$1,Library!$C$1:$HY$1,0)))</f>
        <v/>
      </c>
      <c r="AZ79" s="69" t="str" cm="1">
        <f t="array" ref="AZ79">IF(AZ$1="","",INDEX(Library!$C$1:$HY$183,ROW(AZ79)-3,MATCH(AZ$1,Library!$C$1:$HY$1,0)))</f>
        <v/>
      </c>
      <c r="BA79" s="69" t="str" cm="1">
        <f t="array" ref="BA79">IF(BA$1="","",INDEX(Library!$C$1:$HY$183,ROW(BA79)-3,MATCH(BA$1,Library!$C$1:$HY$1,0)))</f>
        <v/>
      </c>
      <c r="BB79" s="69" t="str" cm="1">
        <f t="array" ref="BB79">IF(BB$1="","",INDEX(Library!$C$1:$HY$183,ROW(BB79)-3,MATCH(BB$1,Library!$C$1:$HY$1,0)))</f>
        <v/>
      </c>
      <c r="BC79" s="69" t="str" cm="1">
        <f t="array" ref="BC79">IF(BC$1="","",INDEX(Library!$C$1:$HY$183,ROW(BC79)-3,MATCH(BC$1,Library!$C$1:$HY$1,0)))</f>
        <v/>
      </c>
      <c r="BD79" s="69" t="str" cm="1">
        <f t="array" ref="BD79">IF(BD$1="","",INDEX(Library!$C$1:$HY$183,ROW(BD79)-3,MATCH(BD$1,Library!$C$1:$HY$1,0)))</f>
        <v/>
      </c>
      <c r="BE79" s="69" t="str" cm="1">
        <f t="array" ref="BE79">IF(BE$1="","",INDEX(Library!$C$1:$HY$183,ROW(BE79)-3,MATCH(BE$1,Library!$C$1:$HY$1,0)))</f>
        <v/>
      </c>
      <c r="BF79" s="69" t="str" cm="1">
        <f t="array" ref="BF79">IF(BF$1="","",INDEX(Library!$C$1:$HY$183,ROW(BF79)-3,MATCH(BF$1,Library!$C$1:$HY$1,0)))</f>
        <v/>
      </c>
      <c r="BG79" s="69" t="str" cm="1">
        <f t="array" ref="BG79">IF(BG$1="","",INDEX(Library!$C$1:$HY$183,ROW(BG79)-3,MATCH(BG$1,Library!$C$1:$HY$1,0)))</f>
        <v/>
      </c>
      <c r="BH79" s="69" t="str" cm="1">
        <f t="array" ref="BH79">IF(BH$1="","",INDEX(Library!$C$1:$HY$183,ROW(BH79)-3,MATCH(BH$1,Library!$C$1:$HY$1,0)))</f>
        <v/>
      </c>
      <c r="BI79" s="69" t="str" cm="1">
        <f t="array" ref="BI79">IF(BI$1="","",INDEX(Library!$C$1:$HY$183,ROW(BI79)-3,MATCH(BI$1,Library!$C$1:$HY$1,0)))</f>
        <v/>
      </c>
      <c r="BJ79" s="69" cm="1">
        <f t="array" ref="BJ79">IF(BJ$1="","",INDEX(Library!$C$1:$HY$183,ROW(BJ79)-3,MATCH(BJ$1,Library!$C$1:$HY$1,0)))</f>
        <v>0</v>
      </c>
      <c r="BK79" s="69" cm="1">
        <f t="array" ref="BK79">IF(BK$1="","",INDEX(Library!$C$1:$HY$183,ROW(BK79)-3,MATCH(BK$1,Library!$C$1:$HY$1,0)))</f>
        <v>0</v>
      </c>
      <c r="BL79" s="69" cm="1">
        <f t="array" ref="BL79">IF(BL$1="","",INDEX(Library!$C$1:$HY$183,ROW(BL79)-3,MATCH(BL$1,Library!$C$1:$HY$1,0)))</f>
        <v>0</v>
      </c>
      <c r="BM79" s="69" cm="1">
        <f t="array" ref="BM79">IF(BM$1="","",INDEX(Library!$C$1:$HY$183,ROW(BM79)-3,MATCH(BM$1,Library!$C$1:$HY$1,0)))</f>
        <v>0</v>
      </c>
      <c r="BN79" s="69" cm="1">
        <f t="array" ref="BN79">IF(BN$1="","",INDEX(Library!$C$1:$HY$183,ROW(BN79)-3,MATCH(BN$1,Library!$C$1:$HY$1,0)))</f>
        <v>0</v>
      </c>
      <c r="BO79" s="69" cm="1">
        <f t="array" ref="BO79">IF(BO$1="","",INDEX(Library!$C$1:$HY$183,ROW(BO79)-3,MATCH(BO$1,Library!$C$1:$HY$1,0)))</f>
        <v>0</v>
      </c>
      <c r="BP79" s="69" t="str" cm="1">
        <f t="array" ref="BP79">IF(BP$1="","",INDEX(AF!$C$15:$J$196,ROW(BP79)-4,MATCH(BP$1,AF!$C$4:$J$4,0)))</f>
        <v/>
      </c>
      <c r="BQ79" s="69" t="str" cm="1">
        <f t="array" ref="BQ79">IF(BQ$1="","",INDEX(AF!$C$15:$J$196,ROW(BQ79)-4,MATCH(BQ$1,AF!$C$4:$J$4,0)))</f>
        <v/>
      </c>
      <c r="BR79" s="69" t="str" cm="1">
        <f t="array" ref="BR79">IF(BR$1="","",INDEX(AF!$C$15:$J$196,ROW(BR79)-4,MATCH(BR$1,AF!$C$4:$J$4,0)))</f>
        <v/>
      </c>
      <c r="BS79" s="69" t="str" cm="1">
        <f t="array" ref="BS79">IF(BS$1="","",INDEX(AF!$C$15:$J$196,ROW(BS79)-4,MATCH(BS$1,AF!$C$4:$J$4,0)))</f>
        <v/>
      </c>
      <c r="BT79" s="69" t="str" cm="1">
        <f t="array" ref="BT79">IF(BT$1="","",INDEX(AF!$C$15:$J$196,ROW(BT79)-4,MATCH(BT$1,AF!$C$4:$J$4,0)))</f>
        <v/>
      </c>
      <c r="BU79" s="69" t="str" cm="1">
        <f t="array" ref="BU79">IF(BU$1="","",INDEX(AF!$C$15:$J$196,ROW(BU79)-4,MATCH(BU$1,AF!$C$4:$J$4,0)))</f>
        <v/>
      </c>
      <c r="BV79" s="69" t="str" cm="1">
        <f t="array" ref="BV79">IF(BV$1="","",INDEX(AF!$C$15:$J$196,ROW(BV79)-4,MATCH(BV$1,AF!$C$4:$J$4,0)))</f>
        <v/>
      </c>
      <c r="BW79" s="69" t="str" cm="1">
        <f t="array" ref="BW79">IF(BW$1="","",INDEX(AF!$C$15:$J$196,ROW(BW79)-4,MATCH(BW$1,AF!$C$4:$J$4,0)))</f>
        <v/>
      </c>
      <c r="BX79" s="156">
        <v>0</v>
      </c>
    </row>
    <row r="80" spans="1:76" x14ac:dyDescent="0.25">
      <c r="A80" s="145">
        <v>405523</v>
      </c>
      <c r="B80" s="69" t="str" cm="1">
        <f t="array" ref="B80">IF(B$1="","",INDEX(Library!$C$1:$HY$183,ROW(B80)-3,MATCH(B$1,Library!$C$1:$HY$1,0)))</f>
        <v/>
      </c>
      <c r="C80" s="69" t="str" cm="1">
        <f t="array" ref="C80">IF(C$1="","",INDEX(Library!$C$1:$HY$183,ROW(C80)-3,MATCH(C$1,Library!$C$1:$HY$1,0)))</f>
        <v/>
      </c>
      <c r="D80" s="69" t="str" cm="1">
        <f t="array" ref="D80">IF(D$1="","",INDEX(Library!$C$1:$HY$183,ROW(D80)-3,MATCH(D$1,Library!$C$1:$HY$1,0)))</f>
        <v/>
      </c>
      <c r="E80" s="69" t="str" cm="1">
        <f t="array" ref="E80">IF(E$1="","",INDEX(Library!$C$1:$HY$183,ROW(E80)-3,MATCH(E$1,Library!$C$1:$HY$1,0)))</f>
        <v/>
      </c>
      <c r="F80" s="69" t="str" cm="1">
        <f t="array" ref="F80">IF(F$1="","",INDEX(Library!$C$1:$HY$183,ROW(F80)-3,MATCH(F$1,Library!$C$1:$HY$1,0)))</f>
        <v/>
      </c>
      <c r="G80" s="69" t="str" cm="1">
        <f t="array" ref="G80">IF(G$1="","",INDEX(Library!$C$1:$HY$183,ROW(G80)-3,MATCH(G$1,Library!$C$1:$HY$1,0)))</f>
        <v/>
      </c>
      <c r="H80" s="69" t="str" cm="1">
        <f t="array" ref="H80">IF(H$1="","",INDEX(Library!$C$1:$HY$183,ROW(H80)-3,MATCH(H$1,Library!$C$1:$HY$1,0)))</f>
        <v/>
      </c>
      <c r="I80" s="69" t="str" cm="1">
        <f t="array" ref="I80">IF(I$1="","",INDEX(Library!$C$1:$HY$183,ROW(I80)-3,MATCH(I$1,Library!$C$1:$HY$1,0)))</f>
        <v/>
      </c>
      <c r="J80" s="69" t="str" cm="1">
        <f t="array" ref="J80">IF(J$1="","",INDEX(Library!$C$1:$HY$183,ROW(J80)-3,MATCH(J$1,Library!$C$1:$HY$1,0)))</f>
        <v/>
      </c>
      <c r="K80" s="69" t="str" cm="1">
        <f t="array" ref="K80">IF(K$1="","",INDEX(Library!$C$1:$HY$183,ROW(K80)-3,MATCH(K$1,Library!$C$1:$HY$1,0)))</f>
        <v/>
      </c>
      <c r="L80" s="69" t="str" cm="1">
        <f t="array" ref="L80">IF(L$1="","",INDEX(Library!$C$1:$HY$183,ROW(L80)-3,MATCH(L$1,Library!$C$1:$HY$1,0)))</f>
        <v/>
      </c>
      <c r="M80" s="69" t="str" cm="1">
        <f t="array" ref="M80">IF(M$1="","",INDEX(Library!$C$1:$HY$183,ROW(M80)-3,MATCH(M$1,Library!$C$1:$HY$1,0)))</f>
        <v/>
      </c>
      <c r="N80" s="69" t="str" cm="1">
        <f t="array" ref="N80">IF(N$1="","",INDEX(Library!$C$1:$HY$183,ROW(N80)-3,MATCH(N$1,Library!$C$1:$HY$1,0)))</f>
        <v/>
      </c>
      <c r="O80" s="69" t="str" cm="1">
        <f t="array" ref="O80">IF(O$1="","",INDEX(Library!$C$1:$HY$183,ROW(O80)-3,MATCH(O$1,Library!$C$1:$HY$1,0)))</f>
        <v/>
      </c>
      <c r="P80" s="69" t="str" cm="1">
        <f t="array" ref="P80">IF(P$1="","",INDEX(Library!$C$1:$HY$183,ROW(P80)-3,MATCH(P$1,Library!$C$1:$HY$1,0)))</f>
        <v/>
      </c>
      <c r="Q80" s="69" t="str" cm="1">
        <f t="array" ref="Q80">IF(Q$1="","",INDEX(Library!$C$1:$HY$183,ROW(Q80)-3,MATCH(Q$1,Library!$C$1:$HY$1,0)))</f>
        <v/>
      </c>
      <c r="R80" s="69" t="str" cm="1">
        <f t="array" ref="R80">IF(R$1="","",INDEX(Library!$C$1:$HY$183,ROW(R80)-3,MATCH(R$1,Library!$C$1:$HY$1,0)))</f>
        <v/>
      </c>
      <c r="S80" s="69" t="str" cm="1">
        <f t="array" ref="S80">IF(S$1="","",INDEX(Library!$C$1:$HY$183,ROW(S80)-3,MATCH(S$1,Library!$C$1:$HY$1,0)))</f>
        <v/>
      </c>
      <c r="T80" s="69" t="str" cm="1">
        <f t="array" ref="T80">IF(T$1="","",INDEX(Library!$C$1:$HY$183,ROW(T80)-3,MATCH(T$1,Library!$C$1:$HY$1,0)))</f>
        <v/>
      </c>
      <c r="U80" s="69" t="str" cm="1">
        <f t="array" ref="U80">IF(U$1="","",INDEX(Library!$C$1:$HY$183,ROW(U80)-3,MATCH(U$1,Library!$C$1:$HY$1,0)))</f>
        <v/>
      </c>
      <c r="V80" s="69" t="str" cm="1">
        <f t="array" ref="V80">IF(V$1="","",INDEX(Library!$C$1:$HY$183,ROW(V80)-3,MATCH(V$1,Library!$C$1:$HY$1,0)))</f>
        <v/>
      </c>
      <c r="W80" s="69" t="str" cm="1">
        <f t="array" ref="W80">IF(W$1="","",INDEX(Library!$C$1:$HY$183,ROW(W80)-3,MATCH(W$1,Library!$C$1:$HY$1,0)))</f>
        <v/>
      </c>
      <c r="X80" s="69" t="str" cm="1">
        <f t="array" ref="X80">IF(X$1="","",INDEX(Library!$C$1:$HY$183,ROW(X80)-3,MATCH(X$1,Library!$C$1:$HY$1,0)))</f>
        <v/>
      </c>
      <c r="Y80" s="69" t="str" cm="1">
        <f t="array" ref="Y80">IF(Y$1="","",INDEX(Library!$C$1:$HY$183,ROW(Y80)-3,MATCH(Y$1,Library!$C$1:$HY$1,0)))</f>
        <v/>
      </c>
      <c r="Z80" s="69" t="str" cm="1">
        <f t="array" ref="Z80">IF(Z$1="","",INDEX(Library!$C$1:$HY$183,ROW(Z80)-3,MATCH(Z$1,Library!$C$1:$HY$1,0)))</f>
        <v/>
      </c>
      <c r="AA80" s="69" t="str" cm="1">
        <f t="array" ref="AA80">IF(AA$1="","",INDEX(Library!$C$1:$HY$183,ROW(AA80)-3,MATCH(AA$1,Library!$C$1:$HY$1,0)))</f>
        <v/>
      </c>
      <c r="AB80" s="69" t="str" cm="1">
        <f t="array" ref="AB80">IF(AB$1="","",INDEX(Library!$C$1:$HY$183,ROW(AB80)-3,MATCH(AB$1,Library!$C$1:$HY$1,0)))</f>
        <v/>
      </c>
      <c r="AC80" s="69" t="str" cm="1">
        <f t="array" ref="AC80">IF(AC$1="","",INDEX(Library!$C$1:$HY$183,ROW(AC80)-3,MATCH(AC$1,Library!$C$1:$HY$1,0)))</f>
        <v/>
      </c>
      <c r="AD80" s="69" t="str" cm="1">
        <f t="array" ref="AD80">IF(AD$1="","",INDEX(Library!$C$1:$HY$183,ROW(AD80)-3,MATCH(AD$1,Library!$C$1:$HY$1,0)))</f>
        <v/>
      </c>
      <c r="AE80" s="69" t="str" cm="1">
        <f t="array" ref="AE80">IF(AE$1="","",INDEX(Library!$C$1:$HY$183,ROW(AE80)-3,MATCH(AE$1,Library!$C$1:$HY$1,0)))</f>
        <v/>
      </c>
      <c r="AF80" s="69" t="str" cm="1">
        <f t="array" ref="AF80">IF(AF$1="","",INDEX(Library!$C$1:$HY$183,ROW(AF80)-3,MATCH(AF$1,Library!$C$1:$HY$1,0)))</f>
        <v/>
      </c>
      <c r="AG80" s="69" t="str" cm="1">
        <f t="array" ref="AG80">IF(AG$1="","",INDEX(Library!$C$1:$HY$183,ROW(AG80)-3,MATCH(AG$1,Library!$C$1:$HY$1,0)))</f>
        <v/>
      </c>
      <c r="AH80" s="69" t="str" cm="1">
        <f t="array" ref="AH80">IF(AH$1="","",INDEX(Library!$C$1:$HY$183,ROW(AH80)-3,MATCH(AH$1,Library!$C$1:$HY$1,0)))</f>
        <v/>
      </c>
      <c r="AI80" s="69" t="str" cm="1">
        <f t="array" ref="AI80">IF(AI$1="","",INDEX(Library!$C$1:$HY$183,ROW(AI80)-3,MATCH(AI$1,Library!$C$1:$HY$1,0)))</f>
        <v/>
      </c>
      <c r="AJ80" s="69" t="str" cm="1">
        <f t="array" ref="AJ80">IF(AJ$1="","",INDEX(Library!$C$1:$HY$183,ROW(AJ80)-3,MATCH(AJ$1,Library!$C$1:$HY$1,0)))</f>
        <v/>
      </c>
      <c r="AK80" s="69" t="str" cm="1">
        <f t="array" ref="AK80">IF(AK$1="","",INDEX(Library!$C$1:$HY$183,ROW(AK80)-3,MATCH(AK$1,Library!$C$1:$HY$1,0)))</f>
        <v/>
      </c>
      <c r="AL80" s="69" t="str" cm="1">
        <f t="array" ref="AL80">IF(AL$1="","",INDEX(Library!$C$1:$HY$183,ROW(AL80)-3,MATCH(AL$1,Library!$C$1:$HY$1,0)))</f>
        <v/>
      </c>
      <c r="AM80" s="69" t="str" cm="1">
        <f t="array" ref="AM80">IF(AM$1="","",INDEX(Library!$C$1:$HY$183,ROW(AM80)-3,MATCH(AM$1,Library!$C$1:$HY$1,0)))</f>
        <v/>
      </c>
      <c r="AN80" s="69" t="str" cm="1">
        <f t="array" ref="AN80">IF(AN$1="","",INDEX(Library!$C$1:$HY$183,ROW(AN80)-3,MATCH(AN$1,Library!$C$1:$HY$1,0)))</f>
        <v/>
      </c>
      <c r="AO80" s="69" t="str" cm="1">
        <f t="array" ref="AO80">IF(AO$1="","",INDEX(Library!$C$1:$HY$183,ROW(AO80)-3,MATCH(AO$1,Library!$C$1:$HY$1,0)))</f>
        <v/>
      </c>
      <c r="AP80" s="69" t="str" cm="1">
        <f t="array" ref="AP80">IF(AP$1="","",INDEX(Library!$C$1:$HY$183,ROW(AP80)-3,MATCH(AP$1,Library!$C$1:$HY$1,0)))</f>
        <v/>
      </c>
      <c r="AQ80" s="69" t="str" cm="1">
        <f t="array" ref="AQ80">IF(AQ$1="","",INDEX(Library!$C$1:$HY$183,ROW(AQ80)-3,MATCH(AQ$1,Library!$C$1:$HY$1,0)))</f>
        <v/>
      </c>
      <c r="AR80" s="69" t="str" cm="1">
        <f t="array" ref="AR80">IF(AR$1="","",INDEX(Library!$C$1:$HY$183,ROW(AR80)-3,MATCH(AR$1,Library!$C$1:$HY$1,0)))</f>
        <v/>
      </c>
      <c r="AS80" s="69" t="str" cm="1">
        <f t="array" ref="AS80">IF(AS$1="","",INDEX(Library!$C$1:$HY$183,ROW(AS80)-3,MATCH(AS$1,Library!$C$1:$HY$1,0)))</f>
        <v/>
      </c>
      <c r="AT80" s="69" t="str" cm="1">
        <f t="array" ref="AT80">IF(AT$1="","",INDEX(Library!$C$1:$HY$183,ROW(AT80)-3,MATCH(AT$1,Library!$C$1:$HY$1,0)))</f>
        <v/>
      </c>
      <c r="AU80" s="69" t="str" cm="1">
        <f t="array" ref="AU80">IF(AU$1="","",INDEX(Library!$C$1:$HY$183,ROW(AU80)-3,MATCH(AU$1,Library!$C$1:$HY$1,0)))</f>
        <v/>
      </c>
      <c r="AV80" s="69" t="str" cm="1">
        <f t="array" ref="AV80">IF(AV$1="","",INDEX(Library!$C$1:$HY$183,ROW(AV80)-3,MATCH(AV$1,Library!$C$1:$HY$1,0)))</f>
        <v/>
      </c>
      <c r="AW80" s="69" t="str" cm="1">
        <f t="array" ref="AW80">IF(AW$1="","",INDEX(Library!$C$1:$HY$183,ROW(AW80)-3,MATCH(AW$1,Library!$C$1:$HY$1,0)))</f>
        <v/>
      </c>
      <c r="AX80" s="69" t="str" cm="1">
        <f t="array" ref="AX80">IF(AX$1="","",INDEX(Library!$C$1:$HY$183,ROW(AX80)-3,MATCH(AX$1,Library!$C$1:$HY$1,0)))</f>
        <v/>
      </c>
      <c r="AY80" s="69" t="str" cm="1">
        <f t="array" ref="AY80">IF(AY$1="","",INDEX(Library!$C$1:$HY$183,ROW(AY80)-3,MATCH(AY$1,Library!$C$1:$HY$1,0)))</f>
        <v/>
      </c>
      <c r="AZ80" s="69" t="str" cm="1">
        <f t="array" ref="AZ80">IF(AZ$1="","",INDEX(Library!$C$1:$HY$183,ROW(AZ80)-3,MATCH(AZ$1,Library!$C$1:$HY$1,0)))</f>
        <v/>
      </c>
      <c r="BA80" s="69" t="str" cm="1">
        <f t="array" ref="BA80">IF(BA$1="","",INDEX(Library!$C$1:$HY$183,ROW(BA80)-3,MATCH(BA$1,Library!$C$1:$HY$1,0)))</f>
        <v/>
      </c>
      <c r="BB80" s="69" t="str" cm="1">
        <f t="array" ref="BB80">IF(BB$1="","",INDEX(Library!$C$1:$HY$183,ROW(BB80)-3,MATCH(BB$1,Library!$C$1:$HY$1,0)))</f>
        <v/>
      </c>
      <c r="BC80" s="69" t="str" cm="1">
        <f t="array" ref="BC80">IF(BC$1="","",INDEX(Library!$C$1:$HY$183,ROW(BC80)-3,MATCH(BC$1,Library!$C$1:$HY$1,0)))</f>
        <v/>
      </c>
      <c r="BD80" s="69" t="str" cm="1">
        <f t="array" ref="BD80">IF(BD$1="","",INDEX(Library!$C$1:$HY$183,ROW(BD80)-3,MATCH(BD$1,Library!$C$1:$HY$1,0)))</f>
        <v/>
      </c>
      <c r="BE80" s="69" t="str" cm="1">
        <f t="array" ref="BE80">IF(BE$1="","",INDEX(Library!$C$1:$HY$183,ROW(BE80)-3,MATCH(BE$1,Library!$C$1:$HY$1,0)))</f>
        <v/>
      </c>
      <c r="BF80" s="69" t="str" cm="1">
        <f t="array" ref="BF80">IF(BF$1="","",INDEX(Library!$C$1:$HY$183,ROW(BF80)-3,MATCH(BF$1,Library!$C$1:$HY$1,0)))</f>
        <v/>
      </c>
      <c r="BG80" s="69" t="str" cm="1">
        <f t="array" ref="BG80">IF(BG$1="","",INDEX(Library!$C$1:$HY$183,ROW(BG80)-3,MATCH(BG$1,Library!$C$1:$HY$1,0)))</f>
        <v/>
      </c>
      <c r="BH80" s="69" t="str" cm="1">
        <f t="array" ref="BH80">IF(BH$1="","",INDEX(Library!$C$1:$HY$183,ROW(BH80)-3,MATCH(BH$1,Library!$C$1:$HY$1,0)))</f>
        <v/>
      </c>
      <c r="BI80" s="69" t="str" cm="1">
        <f t="array" ref="BI80">IF(BI$1="","",INDEX(Library!$C$1:$HY$183,ROW(BI80)-3,MATCH(BI$1,Library!$C$1:$HY$1,0)))</f>
        <v/>
      </c>
      <c r="BJ80" s="69" cm="1">
        <f t="array" ref="BJ80">IF(BJ$1="","",INDEX(Library!$C$1:$HY$183,ROW(BJ80)-3,MATCH(BJ$1,Library!$C$1:$HY$1,0)))</f>
        <v>0</v>
      </c>
      <c r="BK80" s="69" cm="1">
        <f t="array" ref="BK80">IF(BK$1="","",INDEX(Library!$C$1:$HY$183,ROW(BK80)-3,MATCH(BK$1,Library!$C$1:$HY$1,0)))</f>
        <v>0</v>
      </c>
      <c r="BL80" s="69" cm="1">
        <f t="array" ref="BL80">IF(BL$1="","",INDEX(Library!$C$1:$HY$183,ROW(BL80)-3,MATCH(BL$1,Library!$C$1:$HY$1,0)))</f>
        <v>0</v>
      </c>
      <c r="BM80" s="69" cm="1">
        <f t="array" ref="BM80">IF(BM$1="","",INDEX(Library!$C$1:$HY$183,ROW(BM80)-3,MATCH(BM$1,Library!$C$1:$HY$1,0)))</f>
        <v>0</v>
      </c>
      <c r="BN80" s="69" cm="1">
        <f t="array" ref="BN80">IF(BN$1="","",INDEX(Library!$C$1:$HY$183,ROW(BN80)-3,MATCH(BN$1,Library!$C$1:$HY$1,0)))</f>
        <v>0</v>
      </c>
      <c r="BO80" s="69" cm="1">
        <f t="array" ref="BO80">IF(BO$1="","",INDEX(Library!$C$1:$HY$183,ROW(BO80)-3,MATCH(BO$1,Library!$C$1:$HY$1,0)))</f>
        <v>0</v>
      </c>
      <c r="BP80" s="69" t="str" cm="1">
        <f t="array" ref="BP80">IF(BP$1="","",INDEX(AF!$C$15:$J$196,ROW(BP80)-4,MATCH(BP$1,AF!$C$4:$J$4,0)))</f>
        <v/>
      </c>
      <c r="BQ80" s="69" t="str" cm="1">
        <f t="array" ref="BQ80">IF(BQ$1="","",INDEX(AF!$C$15:$J$196,ROW(BQ80)-4,MATCH(BQ$1,AF!$C$4:$J$4,0)))</f>
        <v/>
      </c>
      <c r="BR80" s="69" t="str" cm="1">
        <f t="array" ref="BR80">IF(BR$1="","",INDEX(AF!$C$15:$J$196,ROW(BR80)-4,MATCH(BR$1,AF!$C$4:$J$4,0)))</f>
        <v/>
      </c>
      <c r="BS80" s="69" t="str" cm="1">
        <f t="array" ref="BS80">IF(BS$1="","",INDEX(AF!$C$15:$J$196,ROW(BS80)-4,MATCH(BS$1,AF!$C$4:$J$4,0)))</f>
        <v/>
      </c>
      <c r="BT80" s="69" t="str" cm="1">
        <f t="array" ref="BT80">IF(BT$1="","",INDEX(AF!$C$15:$J$196,ROW(BT80)-4,MATCH(BT$1,AF!$C$4:$J$4,0)))</f>
        <v/>
      </c>
      <c r="BU80" s="69" t="str" cm="1">
        <f t="array" ref="BU80">IF(BU$1="","",INDEX(AF!$C$15:$J$196,ROW(BU80)-4,MATCH(BU$1,AF!$C$4:$J$4,0)))</f>
        <v/>
      </c>
      <c r="BV80" s="69" t="str" cm="1">
        <f t="array" ref="BV80">IF(BV$1="","",INDEX(AF!$C$15:$J$196,ROW(BV80)-4,MATCH(BV$1,AF!$C$4:$J$4,0)))</f>
        <v/>
      </c>
      <c r="BW80" s="69" t="str" cm="1">
        <f t="array" ref="BW80">IF(BW$1="","",INDEX(AF!$C$15:$J$196,ROW(BW80)-4,MATCH(BW$1,AF!$C$4:$J$4,0)))</f>
        <v/>
      </c>
      <c r="BX80" s="156">
        <v>0</v>
      </c>
    </row>
    <row r="81" spans="1:76" x14ac:dyDescent="0.25">
      <c r="A81" s="145">
        <v>405535</v>
      </c>
      <c r="B81" s="69" t="str" cm="1">
        <f t="array" ref="B81">IF(B$1="","",INDEX(Library!$C$1:$HY$183,ROW(B81)-3,MATCH(B$1,Library!$C$1:$HY$1,0)))</f>
        <v/>
      </c>
      <c r="C81" s="69" t="str" cm="1">
        <f t="array" ref="C81">IF(C$1="","",INDEX(Library!$C$1:$HY$183,ROW(C81)-3,MATCH(C$1,Library!$C$1:$HY$1,0)))</f>
        <v/>
      </c>
      <c r="D81" s="69" t="str" cm="1">
        <f t="array" ref="D81">IF(D$1="","",INDEX(Library!$C$1:$HY$183,ROW(D81)-3,MATCH(D$1,Library!$C$1:$HY$1,0)))</f>
        <v/>
      </c>
      <c r="E81" s="69" t="str" cm="1">
        <f t="array" ref="E81">IF(E$1="","",INDEX(Library!$C$1:$HY$183,ROW(E81)-3,MATCH(E$1,Library!$C$1:$HY$1,0)))</f>
        <v/>
      </c>
      <c r="F81" s="69" t="str" cm="1">
        <f t="array" ref="F81">IF(F$1="","",INDEX(Library!$C$1:$HY$183,ROW(F81)-3,MATCH(F$1,Library!$C$1:$HY$1,0)))</f>
        <v/>
      </c>
      <c r="G81" s="69" t="str" cm="1">
        <f t="array" ref="G81">IF(G$1="","",INDEX(Library!$C$1:$HY$183,ROW(G81)-3,MATCH(G$1,Library!$C$1:$HY$1,0)))</f>
        <v/>
      </c>
      <c r="H81" s="69" t="str" cm="1">
        <f t="array" ref="H81">IF(H$1="","",INDEX(Library!$C$1:$HY$183,ROW(H81)-3,MATCH(H$1,Library!$C$1:$HY$1,0)))</f>
        <v/>
      </c>
      <c r="I81" s="69" t="str" cm="1">
        <f t="array" ref="I81">IF(I$1="","",INDEX(Library!$C$1:$HY$183,ROW(I81)-3,MATCH(I$1,Library!$C$1:$HY$1,0)))</f>
        <v/>
      </c>
      <c r="J81" s="69" t="str" cm="1">
        <f t="array" ref="J81">IF(J$1="","",INDEX(Library!$C$1:$HY$183,ROW(J81)-3,MATCH(J$1,Library!$C$1:$HY$1,0)))</f>
        <v/>
      </c>
      <c r="K81" s="69" t="str" cm="1">
        <f t="array" ref="K81">IF(K$1="","",INDEX(Library!$C$1:$HY$183,ROW(K81)-3,MATCH(K$1,Library!$C$1:$HY$1,0)))</f>
        <v/>
      </c>
      <c r="L81" s="69" t="str" cm="1">
        <f t="array" ref="L81">IF(L$1="","",INDEX(Library!$C$1:$HY$183,ROW(L81)-3,MATCH(L$1,Library!$C$1:$HY$1,0)))</f>
        <v/>
      </c>
      <c r="M81" s="69" t="str" cm="1">
        <f t="array" ref="M81">IF(M$1="","",INDEX(Library!$C$1:$HY$183,ROW(M81)-3,MATCH(M$1,Library!$C$1:$HY$1,0)))</f>
        <v/>
      </c>
      <c r="N81" s="69" t="str" cm="1">
        <f t="array" ref="N81">IF(N$1="","",INDEX(Library!$C$1:$HY$183,ROW(N81)-3,MATCH(N$1,Library!$C$1:$HY$1,0)))</f>
        <v/>
      </c>
      <c r="O81" s="69" t="str" cm="1">
        <f t="array" ref="O81">IF(O$1="","",INDEX(Library!$C$1:$HY$183,ROW(O81)-3,MATCH(O$1,Library!$C$1:$HY$1,0)))</f>
        <v/>
      </c>
      <c r="P81" s="69" t="str" cm="1">
        <f t="array" ref="P81">IF(P$1="","",INDEX(Library!$C$1:$HY$183,ROW(P81)-3,MATCH(P$1,Library!$C$1:$HY$1,0)))</f>
        <v/>
      </c>
      <c r="Q81" s="69" t="str" cm="1">
        <f t="array" ref="Q81">IF(Q$1="","",INDEX(Library!$C$1:$HY$183,ROW(Q81)-3,MATCH(Q$1,Library!$C$1:$HY$1,0)))</f>
        <v/>
      </c>
      <c r="R81" s="69" t="str" cm="1">
        <f t="array" ref="R81">IF(R$1="","",INDEX(Library!$C$1:$HY$183,ROW(R81)-3,MATCH(R$1,Library!$C$1:$HY$1,0)))</f>
        <v/>
      </c>
      <c r="S81" s="69" t="str" cm="1">
        <f t="array" ref="S81">IF(S$1="","",INDEX(Library!$C$1:$HY$183,ROW(S81)-3,MATCH(S$1,Library!$C$1:$HY$1,0)))</f>
        <v/>
      </c>
      <c r="T81" s="69" t="str" cm="1">
        <f t="array" ref="T81">IF(T$1="","",INDEX(Library!$C$1:$HY$183,ROW(T81)-3,MATCH(T$1,Library!$C$1:$HY$1,0)))</f>
        <v/>
      </c>
      <c r="U81" s="69" t="str" cm="1">
        <f t="array" ref="U81">IF(U$1="","",INDEX(Library!$C$1:$HY$183,ROW(U81)-3,MATCH(U$1,Library!$C$1:$HY$1,0)))</f>
        <v/>
      </c>
      <c r="V81" s="69" t="str" cm="1">
        <f t="array" ref="V81">IF(V$1="","",INDEX(Library!$C$1:$HY$183,ROW(V81)-3,MATCH(V$1,Library!$C$1:$HY$1,0)))</f>
        <v/>
      </c>
      <c r="W81" s="69" t="str" cm="1">
        <f t="array" ref="W81">IF(W$1="","",INDEX(Library!$C$1:$HY$183,ROW(W81)-3,MATCH(W$1,Library!$C$1:$HY$1,0)))</f>
        <v/>
      </c>
      <c r="X81" s="69" t="str" cm="1">
        <f t="array" ref="X81">IF(X$1="","",INDEX(Library!$C$1:$HY$183,ROW(X81)-3,MATCH(X$1,Library!$C$1:$HY$1,0)))</f>
        <v/>
      </c>
      <c r="Y81" s="69" t="str" cm="1">
        <f t="array" ref="Y81">IF(Y$1="","",INDEX(Library!$C$1:$HY$183,ROW(Y81)-3,MATCH(Y$1,Library!$C$1:$HY$1,0)))</f>
        <v/>
      </c>
      <c r="Z81" s="69" t="str" cm="1">
        <f t="array" ref="Z81">IF(Z$1="","",INDEX(Library!$C$1:$HY$183,ROW(Z81)-3,MATCH(Z$1,Library!$C$1:$HY$1,0)))</f>
        <v/>
      </c>
      <c r="AA81" s="69" t="str" cm="1">
        <f t="array" ref="AA81">IF(AA$1="","",INDEX(Library!$C$1:$HY$183,ROW(AA81)-3,MATCH(AA$1,Library!$C$1:$HY$1,0)))</f>
        <v/>
      </c>
      <c r="AB81" s="69" t="str" cm="1">
        <f t="array" ref="AB81">IF(AB$1="","",INDEX(Library!$C$1:$HY$183,ROW(AB81)-3,MATCH(AB$1,Library!$C$1:$HY$1,0)))</f>
        <v/>
      </c>
      <c r="AC81" s="69" t="str" cm="1">
        <f t="array" ref="AC81">IF(AC$1="","",INDEX(Library!$C$1:$HY$183,ROW(AC81)-3,MATCH(AC$1,Library!$C$1:$HY$1,0)))</f>
        <v/>
      </c>
      <c r="AD81" s="69" t="str" cm="1">
        <f t="array" ref="AD81">IF(AD$1="","",INDEX(Library!$C$1:$HY$183,ROW(AD81)-3,MATCH(AD$1,Library!$C$1:$HY$1,0)))</f>
        <v/>
      </c>
      <c r="AE81" s="69" t="str" cm="1">
        <f t="array" ref="AE81">IF(AE$1="","",INDEX(Library!$C$1:$HY$183,ROW(AE81)-3,MATCH(AE$1,Library!$C$1:$HY$1,0)))</f>
        <v/>
      </c>
      <c r="AF81" s="69" t="str" cm="1">
        <f t="array" ref="AF81">IF(AF$1="","",INDEX(Library!$C$1:$HY$183,ROW(AF81)-3,MATCH(AF$1,Library!$C$1:$HY$1,0)))</f>
        <v/>
      </c>
      <c r="AG81" s="69" t="str" cm="1">
        <f t="array" ref="AG81">IF(AG$1="","",INDEX(Library!$C$1:$HY$183,ROW(AG81)-3,MATCH(AG$1,Library!$C$1:$HY$1,0)))</f>
        <v/>
      </c>
      <c r="AH81" s="69" t="str" cm="1">
        <f t="array" ref="AH81">IF(AH$1="","",INDEX(Library!$C$1:$HY$183,ROW(AH81)-3,MATCH(AH$1,Library!$C$1:$HY$1,0)))</f>
        <v/>
      </c>
      <c r="AI81" s="69" t="str" cm="1">
        <f t="array" ref="AI81">IF(AI$1="","",INDEX(Library!$C$1:$HY$183,ROW(AI81)-3,MATCH(AI$1,Library!$C$1:$HY$1,0)))</f>
        <v/>
      </c>
      <c r="AJ81" s="69" t="str" cm="1">
        <f t="array" ref="AJ81">IF(AJ$1="","",INDEX(Library!$C$1:$HY$183,ROW(AJ81)-3,MATCH(AJ$1,Library!$C$1:$HY$1,0)))</f>
        <v/>
      </c>
      <c r="AK81" s="69" t="str" cm="1">
        <f t="array" ref="AK81">IF(AK$1="","",INDEX(Library!$C$1:$HY$183,ROW(AK81)-3,MATCH(AK$1,Library!$C$1:$HY$1,0)))</f>
        <v/>
      </c>
      <c r="AL81" s="69" t="str" cm="1">
        <f t="array" ref="AL81">IF(AL$1="","",INDEX(Library!$C$1:$HY$183,ROW(AL81)-3,MATCH(AL$1,Library!$C$1:$HY$1,0)))</f>
        <v/>
      </c>
      <c r="AM81" s="69" t="str" cm="1">
        <f t="array" ref="AM81">IF(AM$1="","",INDEX(Library!$C$1:$HY$183,ROW(AM81)-3,MATCH(AM$1,Library!$C$1:$HY$1,0)))</f>
        <v/>
      </c>
      <c r="AN81" s="69" t="str" cm="1">
        <f t="array" ref="AN81">IF(AN$1="","",INDEX(Library!$C$1:$HY$183,ROW(AN81)-3,MATCH(AN$1,Library!$C$1:$HY$1,0)))</f>
        <v/>
      </c>
      <c r="AO81" s="69" t="str" cm="1">
        <f t="array" ref="AO81">IF(AO$1="","",INDEX(Library!$C$1:$HY$183,ROW(AO81)-3,MATCH(AO$1,Library!$C$1:$HY$1,0)))</f>
        <v/>
      </c>
      <c r="AP81" s="69" t="str" cm="1">
        <f t="array" ref="AP81">IF(AP$1="","",INDEX(Library!$C$1:$HY$183,ROW(AP81)-3,MATCH(AP$1,Library!$C$1:$HY$1,0)))</f>
        <v/>
      </c>
      <c r="AQ81" s="69" t="str" cm="1">
        <f t="array" ref="AQ81">IF(AQ$1="","",INDEX(Library!$C$1:$HY$183,ROW(AQ81)-3,MATCH(AQ$1,Library!$C$1:$HY$1,0)))</f>
        <v/>
      </c>
      <c r="AR81" s="69" t="str" cm="1">
        <f t="array" ref="AR81">IF(AR$1="","",INDEX(Library!$C$1:$HY$183,ROW(AR81)-3,MATCH(AR$1,Library!$C$1:$HY$1,0)))</f>
        <v/>
      </c>
      <c r="AS81" s="69" t="str" cm="1">
        <f t="array" ref="AS81">IF(AS$1="","",INDEX(Library!$C$1:$HY$183,ROW(AS81)-3,MATCH(AS$1,Library!$C$1:$HY$1,0)))</f>
        <v/>
      </c>
      <c r="AT81" s="69" t="str" cm="1">
        <f t="array" ref="AT81">IF(AT$1="","",INDEX(Library!$C$1:$HY$183,ROW(AT81)-3,MATCH(AT$1,Library!$C$1:$HY$1,0)))</f>
        <v/>
      </c>
      <c r="AU81" s="69" t="str" cm="1">
        <f t="array" ref="AU81">IF(AU$1="","",INDEX(Library!$C$1:$HY$183,ROW(AU81)-3,MATCH(AU$1,Library!$C$1:$HY$1,0)))</f>
        <v/>
      </c>
      <c r="AV81" s="69" t="str" cm="1">
        <f t="array" ref="AV81">IF(AV$1="","",INDEX(Library!$C$1:$HY$183,ROW(AV81)-3,MATCH(AV$1,Library!$C$1:$HY$1,0)))</f>
        <v/>
      </c>
      <c r="AW81" s="69" t="str" cm="1">
        <f t="array" ref="AW81">IF(AW$1="","",INDEX(Library!$C$1:$HY$183,ROW(AW81)-3,MATCH(AW$1,Library!$C$1:$HY$1,0)))</f>
        <v/>
      </c>
      <c r="AX81" s="69" t="str" cm="1">
        <f t="array" ref="AX81">IF(AX$1="","",INDEX(Library!$C$1:$HY$183,ROW(AX81)-3,MATCH(AX$1,Library!$C$1:$HY$1,0)))</f>
        <v/>
      </c>
      <c r="AY81" s="69" t="str" cm="1">
        <f t="array" ref="AY81">IF(AY$1="","",INDEX(Library!$C$1:$HY$183,ROW(AY81)-3,MATCH(AY$1,Library!$C$1:$HY$1,0)))</f>
        <v/>
      </c>
      <c r="AZ81" s="69" t="str" cm="1">
        <f t="array" ref="AZ81">IF(AZ$1="","",INDEX(Library!$C$1:$HY$183,ROW(AZ81)-3,MATCH(AZ$1,Library!$C$1:$HY$1,0)))</f>
        <v/>
      </c>
      <c r="BA81" s="69" t="str" cm="1">
        <f t="array" ref="BA81">IF(BA$1="","",INDEX(Library!$C$1:$HY$183,ROW(BA81)-3,MATCH(BA$1,Library!$C$1:$HY$1,0)))</f>
        <v/>
      </c>
      <c r="BB81" s="69" t="str" cm="1">
        <f t="array" ref="BB81">IF(BB$1="","",INDEX(Library!$C$1:$HY$183,ROW(BB81)-3,MATCH(BB$1,Library!$C$1:$HY$1,0)))</f>
        <v/>
      </c>
      <c r="BC81" s="69" t="str" cm="1">
        <f t="array" ref="BC81">IF(BC$1="","",INDEX(Library!$C$1:$HY$183,ROW(BC81)-3,MATCH(BC$1,Library!$C$1:$HY$1,0)))</f>
        <v/>
      </c>
      <c r="BD81" s="69" t="str" cm="1">
        <f t="array" ref="BD81">IF(BD$1="","",INDEX(Library!$C$1:$HY$183,ROW(BD81)-3,MATCH(BD$1,Library!$C$1:$HY$1,0)))</f>
        <v/>
      </c>
      <c r="BE81" s="69" t="str" cm="1">
        <f t="array" ref="BE81">IF(BE$1="","",INDEX(Library!$C$1:$HY$183,ROW(BE81)-3,MATCH(BE$1,Library!$C$1:$HY$1,0)))</f>
        <v/>
      </c>
      <c r="BF81" s="69" t="str" cm="1">
        <f t="array" ref="BF81">IF(BF$1="","",INDEX(Library!$C$1:$HY$183,ROW(BF81)-3,MATCH(BF$1,Library!$C$1:$HY$1,0)))</f>
        <v/>
      </c>
      <c r="BG81" s="69" t="str" cm="1">
        <f t="array" ref="BG81">IF(BG$1="","",INDEX(Library!$C$1:$HY$183,ROW(BG81)-3,MATCH(BG$1,Library!$C$1:$HY$1,0)))</f>
        <v/>
      </c>
      <c r="BH81" s="69" t="str" cm="1">
        <f t="array" ref="BH81">IF(BH$1="","",INDEX(Library!$C$1:$HY$183,ROW(BH81)-3,MATCH(BH$1,Library!$C$1:$HY$1,0)))</f>
        <v/>
      </c>
      <c r="BI81" s="69" t="str" cm="1">
        <f t="array" ref="BI81">IF(BI$1="","",INDEX(Library!$C$1:$HY$183,ROW(BI81)-3,MATCH(BI$1,Library!$C$1:$HY$1,0)))</f>
        <v/>
      </c>
      <c r="BJ81" s="69" cm="1">
        <f t="array" ref="BJ81">IF(BJ$1="","",INDEX(Library!$C$1:$HY$183,ROW(BJ81)-3,MATCH(BJ$1,Library!$C$1:$HY$1,0)))</f>
        <v>0</v>
      </c>
      <c r="BK81" s="69" cm="1">
        <f t="array" ref="BK81">IF(BK$1="","",INDEX(Library!$C$1:$HY$183,ROW(BK81)-3,MATCH(BK$1,Library!$C$1:$HY$1,0)))</f>
        <v>0</v>
      </c>
      <c r="BL81" s="69" cm="1">
        <f t="array" ref="BL81">IF(BL$1="","",INDEX(Library!$C$1:$HY$183,ROW(BL81)-3,MATCH(BL$1,Library!$C$1:$HY$1,0)))</f>
        <v>0</v>
      </c>
      <c r="BM81" s="69" cm="1">
        <f t="array" ref="BM81">IF(BM$1="","",INDEX(Library!$C$1:$HY$183,ROW(BM81)-3,MATCH(BM$1,Library!$C$1:$HY$1,0)))</f>
        <v>0</v>
      </c>
      <c r="BN81" s="69" cm="1">
        <f t="array" ref="BN81">IF(BN$1="","",INDEX(Library!$C$1:$HY$183,ROW(BN81)-3,MATCH(BN$1,Library!$C$1:$HY$1,0)))</f>
        <v>0</v>
      </c>
      <c r="BO81" s="69" cm="1">
        <f t="array" ref="BO81">IF(BO$1="","",INDEX(Library!$C$1:$HY$183,ROW(BO81)-3,MATCH(BO$1,Library!$C$1:$HY$1,0)))</f>
        <v>0</v>
      </c>
      <c r="BP81" s="69" t="str" cm="1">
        <f t="array" ref="BP81">IF(BP$1="","",INDEX(AF!$C$15:$J$196,ROW(BP81)-4,MATCH(BP$1,AF!$C$4:$J$4,0)))</f>
        <v/>
      </c>
      <c r="BQ81" s="69" t="str" cm="1">
        <f t="array" ref="BQ81">IF(BQ$1="","",INDEX(AF!$C$15:$J$196,ROW(BQ81)-4,MATCH(BQ$1,AF!$C$4:$J$4,0)))</f>
        <v/>
      </c>
      <c r="BR81" s="69" t="str" cm="1">
        <f t="array" ref="BR81">IF(BR$1="","",INDEX(AF!$C$15:$J$196,ROW(BR81)-4,MATCH(BR$1,AF!$C$4:$J$4,0)))</f>
        <v/>
      </c>
      <c r="BS81" s="69" t="str" cm="1">
        <f t="array" ref="BS81">IF(BS$1="","",INDEX(AF!$C$15:$J$196,ROW(BS81)-4,MATCH(BS$1,AF!$C$4:$J$4,0)))</f>
        <v/>
      </c>
      <c r="BT81" s="69" t="str" cm="1">
        <f t="array" ref="BT81">IF(BT$1="","",INDEX(AF!$C$15:$J$196,ROW(BT81)-4,MATCH(BT$1,AF!$C$4:$J$4,0)))</f>
        <v/>
      </c>
      <c r="BU81" s="69" t="str" cm="1">
        <f t="array" ref="BU81">IF(BU$1="","",INDEX(AF!$C$15:$J$196,ROW(BU81)-4,MATCH(BU$1,AF!$C$4:$J$4,0)))</f>
        <v/>
      </c>
      <c r="BV81" s="69" t="str" cm="1">
        <f t="array" ref="BV81">IF(BV$1="","",INDEX(AF!$C$15:$J$196,ROW(BV81)-4,MATCH(BV$1,AF!$C$4:$J$4,0)))</f>
        <v/>
      </c>
      <c r="BW81" s="69" t="str" cm="1">
        <f t="array" ref="BW81">IF(BW$1="","",INDEX(AF!$C$15:$J$196,ROW(BW81)-4,MATCH(BW$1,AF!$C$4:$J$4,0)))</f>
        <v/>
      </c>
      <c r="BX81" s="156">
        <v>0</v>
      </c>
    </row>
    <row r="82" spans="1:76" x14ac:dyDescent="0.25">
      <c r="A82" s="145">
        <v>405547</v>
      </c>
      <c r="B82" s="69" t="str" cm="1">
        <f t="array" ref="B82">IF(B$1="","",INDEX(Library!$C$1:$HY$183,ROW(B82)-3,MATCH(B$1,Library!$C$1:$HY$1,0)))</f>
        <v/>
      </c>
      <c r="C82" s="69" t="str" cm="1">
        <f t="array" ref="C82">IF(C$1="","",INDEX(Library!$C$1:$HY$183,ROW(C82)-3,MATCH(C$1,Library!$C$1:$HY$1,0)))</f>
        <v/>
      </c>
      <c r="D82" s="69" t="str" cm="1">
        <f t="array" ref="D82">IF(D$1="","",INDEX(Library!$C$1:$HY$183,ROW(D82)-3,MATCH(D$1,Library!$C$1:$HY$1,0)))</f>
        <v/>
      </c>
      <c r="E82" s="69" t="str" cm="1">
        <f t="array" ref="E82">IF(E$1="","",INDEX(Library!$C$1:$HY$183,ROW(E82)-3,MATCH(E$1,Library!$C$1:$HY$1,0)))</f>
        <v/>
      </c>
      <c r="F82" s="69" t="str" cm="1">
        <f t="array" ref="F82">IF(F$1="","",INDEX(Library!$C$1:$HY$183,ROW(F82)-3,MATCH(F$1,Library!$C$1:$HY$1,0)))</f>
        <v/>
      </c>
      <c r="G82" s="69" t="str" cm="1">
        <f t="array" ref="G82">IF(G$1="","",INDEX(Library!$C$1:$HY$183,ROW(G82)-3,MATCH(G$1,Library!$C$1:$HY$1,0)))</f>
        <v/>
      </c>
      <c r="H82" s="69" t="str" cm="1">
        <f t="array" ref="H82">IF(H$1="","",INDEX(Library!$C$1:$HY$183,ROW(H82)-3,MATCH(H$1,Library!$C$1:$HY$1,0)))</f>
        <v/>
      </c>
      <c r="I82" s="69" t="str" cm="1">
        <f t="array" ref="I82">IF(I$1="","",INDEX(Library!$C$1:$HY$183,ROW(I82)-3,MATCH(I$1,Library!$C$1:$HY$1,0)))</f>
        <v/>
      </c>
      <c r="J82" s="69" t="str" cm="1">
        <f t="array" ref="J82">IF(J$1="","",INDEX(Library!$C$1:$HY$183,ROW(J82)-3,MATCH(J$1,Library!$C$1:$HY$1,0)))</f>
        <v/>
      </c>
      <c r="K82" s="69" t="str" cm="1">
        <f t="array" ref="K82">IF(K$1="","",INDEX(Library!$C$1:$HY$183,ROW(K82)-3,MATCH(K$1,Library!$C$1:$HY$1,0)))</f>
        <v/>
      </c>
      <c r="L82" s="69" t="str" cm="1">
        <f t="array" ref="L82">IF(L$1="","",INDEX(Library!$C$1:$HY$183,ROW(L82)-3,MATCH(L$1,Library!$C$1:$HY$1,0)))</f>
        <v/>
      </c>
      <c r="M82" s="69" t="str" cm="1">
        <f t="array" ref="M82">IF(M$1="","",INDEX(Library!$C$1:$HY$183,ROW(M82)-3,MATCH(M$1,Library!$C$1:$HY$1,0)))</f>
        <v/>
      </c>
      <c r="N82" s="69" t="str" cm="1">
        <f t="array" ref="N82">IF(N$1="","",INDEX(Library!$C$1:$HY$183,ROW(N82)-3,MATCH(N$1,Library!$C$1:$HY$1,0)))</f>
        <v/>
      </c>
      <c r="O82" s="69" t="str" cm="1">
        <f t="array" ref="O82">IF(O$1="","",INDEX(Library!$C$1:$HY$183,ROW(O82)-3,MATCH(O$1,Library!$C$1:$HY$1,0)))</f>
        <v/>
      </c>
      <c r="P82" s="69" t="str" cm="1">
        <f t="array" ref="P82">IF(P$1="","",INDEX(Library!$C$1:$HY$183,ROW(P82)-3,MATCH(P$1,Library!$C$1:$HY$1,0)))</f>
        <v/>
      </c>
      <c r="Q82" s="69" t="str" cm="1">
        <f t="array" ref="Q82">IF(Q$1="","",INDEX(Library!$C$1:$HY$183,ROW(Q82)-3,MATCH(Q$1,Library!$C$1:$HY$1,0)))</f>
        <v/>
      </c>
      <c r="R82" s="69" t="str" cm="1">
        <f t="array" ref="R82">IF(R$1="","",INDEX(Library!$C$1:$HY$183,ROW(R82)-3,MATCH(R$1,Library!$C$1:$HY$1,0)))</f>
        <v/>
      </c>
      <c r="S82" s="69" t="str" cm="1">
        <f t="array" ref="S82">IF(S$1="","",INDEX(Library!$C$1:$HY$183,ROW(S82)-3,MATCH(S$1,Library!$C$1:$HY$1,0)))</f>
        <v/>
      </c>
      <c r="T82" s="69" t="str" cm="1">
        <f t="array" ref="T82">IF(T$1="","",INDEX(Library!$C$1:$HY$183,ROW(T82)-3,MATCH(T$1,Library!$C$1:$HY$1,0)))</f>
        <v/>
      </c>
      <c r="U82" s="69" t="str" cm="1">
        <f t="array" ref="U82">IF(U$1="","",INDEX(Library!$C$1:$HY$183,ROW(U82)-3,MATCH(U$1,Library!$C$1:$HY$1,0)))</f>
        <v/>
      </c>
      <c r="V82" s="69" t="str" cm="1">
        <f t="array" ref="V82">IF(V$1="","",INDEX(Library!$C$1:$HY$183,ROW(V82)-3,MATCH(V$1,Library!$C$1:$HY$1,0)))</f>
        <v/>
      </c>
      <c r="W82" s="69" t="str" cm="1">
        <f t="array" ref="W82">IF(W$1="","",INDEX(Library!$C$1:$HY$183,ROW(W82)-3,MATCH(W$1,Library!$C$1:$HY$1,0)))</f>
        <v/>
      </c>
      <c r="X82" s="69" t="str" cm="1">
        <f t="array" ref="X82">IF(X$1="","",INDEX(Library!$C$1:$HY$183,ROW(X82)-3,MATCH(X$1,Library!$C$1:$HY$1,0)))</f>
        <v/>
      </c>
      <c r="Y82" s="69" t="str" cm="1">
        <f t="array" ref="Y82">IF(Y$1="","",INDEX(Library!$C$1:$HY$183,ROW(Y82)-3,MATCH(Y$1,Library!$C$1:$HY$1,0)))</f>
        <v/>
      </c>
      <c r="Z82" s="69" t="str" cm="1">
        <f t="array" ref="Z82">IF(Z$1="","",INDEX(Library!$C$1:$HY$183,ROW(Z82)-3,MATCH(Z$1,Library!$C$1:$HY$1,0)))</f>
        <v/>
      </c>
      <c r="AA82" s="69" t="str" cm="1">
        <f t="array" ref="AA82">IF(AA$1="","",INDEX(Library!$C$1:$HY$183,ROW(AA82)-3,MATCH(AA$1,Library!$C$1:$HY$1,0)))</f>
        <v/>
      </c>
      <c r="AB82" s="69" t="str" cm="1">
        <f t="array" ref="AB82">IF(AB$1="","",INDEX(Library!$C$1:$HY$183,ROW(AB82)-3,MATCH(AB$1,Library!$C$1:$HY$1,0)))</f>
        <v/>
      </c>
      <c r="AC82" s="69" t="str" cm="1">
        <f t="array" ref="AC82">IF(AC$1="","",INDEX(Library!$C$1:$HY$183,ROW(AC82)-3,MATCH(AC$1,Library!$C$1:$HY$1,0)))</f>
        <v/>
      </c>
      <c r="AD82" s="69" t="str" cm="1">
        <f t="array" ref="AD82">IF(AD$1="","",INDEX(Library!$C$1:$HY$183,ROW(AD82)-3,MATCH(AD$1,Library!$C$1:$HY$1,0)))</f>
        <v/>
      </c>
      <c r="AE82" s="69" t="str" cm="1">
        <f t="array" ref="AE82">IF(AE$1="","",INDEX(Library!$C$1:$HY$183,ROW(AE82)-3,MATCH(AE$1,Library!$C$1:$HY$1,0)))</f>
        <v/>
      </c>
      <c r="AF82" s="69" t="str" cm="1">
        <f t="array" ref="AF82">IF(AF$1="","",INDEX(Library!$C$1:$HY$183,ROW(AF82)-3,MATCH(AF$1,Library!$C$1:$HY$1,0)))</f>
        <v/>
      </c>
      <c r="AG82" s="69" t="str" cm="1">
        <f t="array" ref="AG82">IF(AG$1="","",INDEX(Library!$C$1:$HY$183,ROW(AG82)-3,MATCH(AG$1,Library!$C$1:$HY$1,0)))</f>
        <v/>
      </c>
      <c r="AH82" s="69" t="str" cm="1">
        <f t="array" ref="AH82">IF(AH$1="","",INDEX(Library!$C$1:$HY$183,ROW(AH82)-3,MATCH(AH$1,Library!$C$1:$HY$1,0)))</f>
        <v/>
      </c>
      <c r="AI82" s="69" t="str" cm="1">
        <f t="array" ref="AI82">IF(AI$1="","",INDEX(Library!$C$1:$HY$183,ROW(AI82)-3,MATCH(AI$1,Library!$C$1:$HY$1,0)))</f>
        <v/>
      </c>
      <c r="AJ82" s="69" t="str" cm="1">
        <f t="array" ref="AJ82">IF(AJ$1="","",INDEX(Library!$C$1:$HY$183,ROW(AJ82)-3,MATCH(AJ$1,Library!$C$1:$HY$1,0)))</f>
        <v/>
      </c>
      <c r="AK82" s="69" t="str" cm="1">
        <f t="array" ref="AK82">IF(AK$1="","",INDEX(Library!$C$1:$HY$183,ROW(AK82)-3,MATCH(AK$1,Library!$C$1:$HY$1,0)))</f>
        <v/>
      </c>
      <c r="AL82" s="69" t="str" cm="1">
        <f t="array" ref="AL82">IF(AL$1="","",INDEX(Library!$C$1:$HY$183,ROW(AL82)-3,MATCH(AL$1,Library!$C$1:$HY$1,0)))</f>
        <v/>
      </c>
      <c r="AM82" s="69" t="str" cm="1">
        <f t="array" ref="AM82">IF(AM$1="","",INDEX(Library!$C$1:$HY$183,ROW(AM82)-3,MATCH(AM$1,Library!$C$1:$HY$1,0)))</f>
        <v/>
      </c>
      <c r="AN82" s="69" t="str" cm="1">
        <f t="array" ref="AN82">IF(AN$1="","",INDEX(Library!$C$1:$HY$183,ROW(AN82)-3,MATCH(AN$1,Library!$C$1:$HY$1,0)))</f>
        <v/>
      </c>
      <c r="AO82" s="69" t="str" cm="1">
        <f t="array" ref="AO82">IF(AO$1="","",INDEX(Library!$C$1:$HY$183,ROW(AO82)-3,MATCH(AO$1,Library!$C$1:$HY$1,0)))</f>
        <v/>
      </c>
      <c r="AP82" s="69" t="str" cm="1">
        <f t="array" ref="AP82">IF(AP$1="","",INDEX(Library!$C$1:$HY$183,ROW(AP82)-3,MATCH(AP$1,Library!$C$1:$HY$1,0)))</f>
        <v/>
      </c>
      <c r="AQ82" s="69" t="str" cm="1">
        <f t="array" ref="AQ82">IF(AQ$1="","",INDEX(Library!$C$1:$HY$183,ROW(AQ82)-3,MATCH(AQ$1,Library!$C$1:$HY$1,0)))</f>
        <v/>
      </c>
      <c r="AR82" s="69" t="str" cm="1">
        <f t="array" ref="AR82">IF(AR$1="","",INDEX(Library!$C$1:$HY$183,ROW(AR82)-3,MATCH(AR$1,Library!$C$1:$HY$1,0)))</f>
        <v/>
      </c>
      <c r="AS82" s="69" t="str" cm="1">
        <f t="array" ref="AS82">IF(AS$1="","",INDEX(Library!$C$1:$HY$183,ROW(AS82)-3,MATCH(AS$1,Library!$C$1:$HY$1,0)))</f>
        <v/>
      </c>
      <c r="AT82" s="69" t="str" cm="1">
        <f t="array" ref="AT82">IF(AT$1="","",INDEX(Library!$C$1:$HY$183,ROW(AT82)-3,MATCH(AT$1,Library!$C$1:$HY$1,0)))</f>
        <v/>
      </c>
      <c r="AU82" s="69" t="str" cm="1">
        <f t="array" ref="AU82">IF(AU$1="","",INDEX(Library!$C$1:$HY$183,ROW(AU82)-3,MATCH(AU$1,Library!$C$1:$HY$1,0)))</f>
        <v/>
      </c>
      <c r="AV82" s="69" t="str" cm="1">
        <f t="array" ref="AV82">IF(AV$1="","",INDEX(Library!$C$1:$HY$183,ROW(AV82)-3,MATCH(AV$1,Library!$C$1:$HY$1,0)))</f>
        <v/>
      </c>
      <c r="AW82" s="69" t="str" cm="1">
        <f t="array" ref="AW82">IF(AW$1="","",INDEX(Library!$C$1:$HY$183,ROW(AW82)-3,MATCH(AW$1,Library!$C$1:$HY$1,0)))</f>
        <v/>
      </c>
      <c r="AX82" s="69" t="str" cm="1">
        <f t="array" ref="AX82">IF(AX$1="","",INDEX(Library!$C$1:$HY$183,ROW(AX82)-3,MATCH(AX$1,Library!$C$1:$HY$1,0)))</f>
        <v/>
      </c>
      <c r="AY82" s="69" t="str" cm="1">
        <f t="array" ref="AY82">IF(AY$1="","",INDEX(Library!$C$1:$HY$183,ROW(AY82)-3,MATCH(AY$1,Library!$C$1:$HY$1,0)))</f>
        <v/>
      </c>
      <c r="AZ82" s="69" t="str" cm="1">
        <f t="array" ref="AZ82">IF(AZ$1="","",INDEX(Library!$C$1:$HY$183,ROW(AZ82)-3,MATCH(AZ$1,Library!$C$1:$HY$1,0)))</f>
        <v/>
      </c>
      <c r="BA82" s="69" t="str" cm="1">
        <f t="array" ref="BA82">IF(BA$1="","",INDEX(Library!$C$1:$HY$183,ROW(BA82)-3,MATCH(BA$1,Library!$C$1:$HY$1,0)))</f>
        <v/>
      </c>
      <c r="BB82" s="69" t="str" cm="1">
        <f t="array" ref="BB82">IF(BB$1="","",INDEX(Library!$C$1:$HY$183,ROW(BB82)-3,MATCH(BB$1,Library!$C$1:$HY$1,0)))</f>
        <v/>
      </c>
      <c r="BC82" s="69" t="str" cm="1">
        <f t="array" ref="BC82">IF(BC$1="","",INDEX(Library!$C$1:$HY$183,ROW(BC82)-3,MATCH(BC$1,Library!$C$1:$HY$1,0)))</f>
        <v/>
      </c>
      <c r="BD82" s="69" t="str" cm="1">
        <f t="array" ref="BD82">IF(BD$1="","",INDEX(Library!$C$1:$HY$183,ROW(BD82)-3,MATCH(BD$1,Library!$C$1:$HY$1,0)))</f>
        <v/>
      </c>
      <c r="BE82" s="69" t="str" cm="1">
        <f t="array" ref="BE82">IF(BE$1="","",INDEX(Library!$C$1:$HY$183,ROW(BE82)-3,MATCH(BE$1,Library!$C$1:$HY$1,0)))</f>
        <v/>
      </c>
      <c r="BF82" s="69" t="str" cm="1">
        <f t="array" ref="BF82">IF(BF$1="","",INDEX(Library!$C$1:$HY$183,ROW(BF82)-3,MATCH(BF$1,Library!$C$1:$HY$1,0)))</f>
        <v/>
      </c>
      <c r="BG82" s="69" t="str" cm="1">
        <f t="array" ref="BG82">IF(BG$1="","",INDEX(Library!$C$1:$HY$183,ROW(BG82)-3,MATCH(BG$1,Library!$C$1:$HY$1,0)))</f>
        <v/>
      </c>
      <c r="BH82" s="69" t="str" cm="1">
        <f t="array" ref="BH82">IF(BH$1="","",INDEX(Library!$C$1:$HY$183,ROW(BH82)-3,MATCH(BH$1,Library!$C$1:$HY$1,0)))</f>
        <v/>
      </c>
      <c r="BI82" s="69" t="str" cm="1">
        <f t="array" ref="BI82">IF(BI$1="","",INDEX(Library!$C$1:$HY$183,ROW(BI82)-3,MATCH(BI$1,Library!$C$1:$HY$1,0)))</f>
        <v/>
      </c>
      <c r="BJ82" s="69" cm="1">
        <f t="array" ref="BJ82">IF(BJ$1="","",INDEX(Library!$C$1:$HY$183,ROW(BJ82)-3,MATCH(BJ$1,Library!$C$1:$HY$1,0)))</f>
        <v>0</v>
      </c>
      <c r="BK82" s="69" cm="1">
        <f t="array" ref="BK82">IF(BK$1="","",INDEX(Library!$C$1:$HY$183,ROW(BK82)-3,MATCH(BK$1,Library!$C$1:$HY$1,0)))</f>
        <v>0</v>
      </c>
      <c r="BL82" s="69" cm="1">
        <f t="array" ref="BL82">IF(BL$1="","",INDEX(Library!$C$1:$HY$183,ROW(BL82)-3,MATCH(BL$1,Library!$C$1:$HY$1,0)))</f>
        <v>0</v>
      </c>
      <c r="BM82" s="69" cm="1">
        <f t="array" ref="BM82">IF(BM$1="","",INDEX(Library!$C$1:$HY$183,ROW(BM82)-3,MATCH(BM$1,Library!$C$1:$HY$1,0)))</f>
        <v>0</v>
      </c>
      <c r="BN82" s="69" cm="1">
        <f t="array" ref="BN82">IF(BN$1="","",INDEX(Library!$C$1:$HY$183,ROW(BN82)-3,MATCH(BN$1,Library!$C$1:$HY$1,0)))</f>
        <v>0</v>
      </c>
      <c r="BO82" s="69" cm="1">
        <f t="array" ref="BO82">IF(BO$1="","",INDEX(Library!$C$1:$HY$183,ROW(BO82)-3,MATCH(BO$1,Library!$C$1:$HY$1,0)))</f>
        <v>0</v>
      </c>
      <c r="BP82" s="69" t="str" cm="1">
        <f t="array" ref="BP82">IF(BP$1="","",INDEX(AF!$C$15:$J$196,ROW(BP82)-4,MATCH(BP$1,AF!$C$4:$J$4,0)))</f>
        <v/>
      </c>
      <c r="BQ82" s="69" t="str" cm="1">
        <f t="array" ref="BQ82">IF(BQ$1="","",INDEX(AF!$C$15:$J$196,ROW(BQ82)-4,MATCH(BQ$1,AF!$C$4:$J$4,0)))</f>
        <v/>
      </c>
      <c r="BR82" s="69" t="str" cm="1">
        <f t="array" ref="BR82">IF(BR$1="","",INDEX(AF!$C$15:$J$196,ROW(BR82)-4,MATCH(BR$1,AF!$C$4:$J$4,0)))</f>
        <v/>
      </c>
      <c r="BS82" s="69" t="str" cm="1">
        <f t="array" ref="BS82">IF(BS$1="","",INDEX(AF!$C$15:$J$196,ROW(BS82)-4,MATCH(BS$1,AF!$C$4:$J$4,0)))</f>
        <v/>
      </c>
      <c r="BT82" s="69" t="str" cm="1">
        <f t="array" ref="BT82">IF(BT$1="","",INDEX(AF!$C$15:$J$196,ROW(BT82)-4,MATCH(BT$1,AF!$C$4:$J$4,0)))</f>
        <v/>
      </c>
      <c r="BU82" s="69" t="str" cm="1">
        <f t="array" ref="BU82">IF(BU$1="","",INDEX(AF!$C$15:$J$196,ROW(BU82)-4,MATCH(BU$1,AF!$C$4:$J$4,0)))</f>
        <v/>
      </c>
      <c r="BV82" s="69" t="str" cm="1">
        <f t="array" ref="BV82">IF(BV$1="","",INDEX(AF!$C$15:$J$196,ROW(BV82)-4,MATCH(BV$1,AF!$C$4:$J$4,0)))</f>
        <v/>
      </c>
      <c r="BW82" s="69" t="str" cm="1">
        <f t="array" ref="BW82">IF(BW$1="","",INDEX(AF!$C$15:$J$196,ROW(BW82)-4,MATCH(BW$1,AF!$C$4:$J$4,0)))</f>
        <v/>
      </c>
      <c r="BX82" s="156">
        <v>0</v>
      </c>
    </row>
    <row r="83" spans="1:76" x14ac:dyDescent="0.25">
      <c r="A83" s="143">
        <v>405559</v>
      </c>
      <c r="B83" s="69" t="str" cm="1">
        <f t="array" ref="B83">IF(B$1="","",INDEX(Library!$C$1:$HY$183,ROW(B83)-3,MATCH(B$1,Library!$C$1:$HY$1,0)))</f>
        <v/>
      </c>
      <c r="C83" s="69" t="str" cm="1">
        <f t="array" ref="C83">IF(C$1="","",INDEX(Library!$C$1:$HY$183,ROW(C83)-3,MATCH(C$1,Library!$C$1:$HY$1,0)))</f>
        <v/>
      </c>
      <c r="D83" s="69" t="str" cm="1">
        <f t="array" ref="D83">IF(D$1="","",INDEX(Library!$C$1:$HY$183,ROW(D83)-3,MATCH(D$1,Library!$C$1:$HY$1,0)))</f>
        <v/>
      </c>
      <c r="E83" s="69" t="str" cm="1">
        <f t="array" ref="E83">IF(E$1="","",INDEX(Library!$C$1:$HY$183,ROW(E83)-3,MATCH(E$1,Library!$C$1:$HY$1,0)))</f>
        <v/>
      </c>
      <c r="F83" s="69" t="str" cm="1">
        <f t="array" ref="F83">IF(F$1="","",INDEX(Library!$C$1:$HY$183,ROW(F83)-3,MATCH(F$1,Library!$C$1:$HY$1,0)))</f>
        <v/>
      </c>
      <c r="G83" s="69" t="str" cm="1">
        <f t="array" ref="G83">IF(G$1="","",INDEX(Library!$C$1:$HY$183,ROW(G83)-3,MATCH(G$1,Library!$C$1:$HY$1,0)))</f>
        <v/>
      </c>
      <c r="H83" s="69" t="str" cm="1">
        <f t="array" ref="H83">IF(H$1="","",INDEX(Library!$C$1:$HY$183,ROW(H83)-3,MATCH(H$1,Library!$C$1:$HY$1,0)))</f>
        <v/>
      </c>
      <c r="I83" s="69" t="str" cm="1">
        <f t="array" ref="I83">IF(I$1="","",INDEX(Library!$C$1:$HY$183,ROW(I83)-3,MATCH(I$1,Library!$C$1:$HY$1,0)))</f>
        <v/>
      </c>
      <c r="J83" s="69" t="str" cm="1">
        <f t="array" ref="J83">IF(J$1="","",INDEX(Library!$C$1:$HY$183,ROW(J83)-3,MATCH(J$1,Library!$C$1:$HY$1,0)))</f>
        <v/>
      </c>
      <c r="K83" s="69" t="str" cm="1">
        <f t="array" ref="K83">IF(K$1="","",INDEX(Library!$C$1:$HY$183,ROW(K83)-3,MATCH(K$1,Library!$C$1:$HY$1,0)))</f>
        <v/>
      </c>
      <c r="L83" s="69" t="str" cm="1">
        <f t="array" ref="L83">IF(L$1="","",INDEX(Library!$C$1:$HY$183,ROW(L83)-3,MATCH(L$1,Library!$C$1:$HY$1,0)))</f>
        <v/>
      </c>
      <c r="M83" s="69" t="str" cm="1">
        <f t="array" ref="M83">IF(M$1="","",INDEX(Library!$C$1:$HY$183,ROW(M83)-3,MATCH(M$1,Library!$C$1:$HY$1,0)))</f>
        <v/>
      </c>
      <c r="N83" s="69" t="str" cm="1">
        <f t="array" ref="N83">IF(N$1="","",INDEX(Library!$C$1:$HY$183,ROW(N83)-3,MATCH(N$1,Library!$C$1:$HY$1,0)))</f>
        <v/>
      </c>
      <c r="O83" s="69" t="str" cm="1">
        <f t="array" ref="O83">IF(O$1="","",INDEX(Library!$C$1:$HY$183,ROW(O83)-3,MATCH(O$1,Library!$C$1:$HY$1,0)))</f>
        <v/>
      </c>
      <c r="P83" s="69" t="str" cm="1">
        <f t="array" ref="P83">IF(P$1="","",INDEX(Library!$C$1:$HY$183,ROW(P83)-3,MATCH(P$1,Library!$C$1:$HY$1,0)))</f>
        <v/>
      </c>
      <c r="Q83" s="69" t="str" cm="1">
        <f t="array" ref="Q83">IF(Q$1="","",INDEX(Library!$C$1:$HY$183,ROW(Q83)-3,MATCH(Q$1,Library!$C$1:$HY$1,0)))</f>
        <v/>
      </c>
      <c r="R83" s="69" t="str" cm="1">
        <f t="array" ref="R83">IF(R$1="","",INDEX(Library!$C$1:$HY$183,ROW(R83)-3,MATCH(R$1,Library!$C$1:$HY$1,0)))</f>
        <v/>
      </c>
      <c r="S83" s="69" t="str" cm="1">
        <f t="array" ref="S83">IF(S$1="","",INDEX(Library!$C$1:$HY$183,ROW(S83)-3,MATCH(S$1,Library!$C$1:$HY$1,0)))</f>
        <v/>
      </c>
      <c r="T83" s="69" t="str" cm="1">
        <f t="array" ref="T83">IF(T$1="","",INDEX(Library!$C$1:$HY$183,ROW(T83)-3,MATCH(T$1,Library!$C$1:$HY$1,0)))</f>
        <v/>
      </c>
      <c r="U83" s="69" t="str" cm="1">
        <f t="array" ref="U83">IF(U$1="","",INDEX(Library!$C$1:$HY$183,ROW(U83)-3,MATCH(U$1,Library!$C$1:$HY$1,0)))</f>
        <v/>
      </c>
      <c r="V83" s="69" t="str" cm="1">
        <f t="array" ref="V83">IF(V$1="","",INDEX(Library!$C$1:$HY$183,ROW(V83)-3,MATCH(V$1,Library!$C$1:$HY$1,0)))</f>
        <v/>
      </c>
      <c r="W83" s="69" t="str" cm="1">
        <f t="array" ref="W83">IF(W$1="","",INDEX(Library!$C$1:$HY$183,ROW(W83)-3,MATCH(W$1,Library!$C$1:$HY$1,0)))</f>
        <v/>
      </c>
      <c r="X83" s="69" t="str" cm="1">
        <f t="array" ref="X83">IF(X$1="","",INDEX(Library!$C$1:$HY$183,ROW(X83)-3,MATCH(X$1,Library!$C$1:$HY$1,0)))</f>
        <v/>
      </c>
      <c r="Y83" s="69" t="str" cm="1">
        <f t="array" ref="Y83">IF(Y$1="","",INDEX(Library!$C$1:$HY$183,ROW(Y83)-3,MATCH(Y$1,Library!$C$1:$HY$1,0)))</f>
        <v/>
      </c>
      <c r="Z83" s="69" t="str" cm="1">
        <f t="array" ref="Z83">IF(Z$1="","",INDEX(Library!$C$1:$HY$183,ROW(Z83)-3,MATCH(Z$1,Library!$C$1:$HY$1,0)))</f>
        <v/>
      </c>
      <c r="AA83" s="69" t="str" cm="1">
        <f t="array" ref="AA83">IF(AA$1="","",INDEX(Library!$C$1:$HY$183,ROW(AA83)-3,MATCH(AA$1,Library!$C$1:$HY$1,0)))</f>
        <v/>
      </c>
      <c r="AB83" s="69" t="str" cm="1">
        <f t="array" ref="AB83">IF(AB$1="","",INDEX(Library!$C$1:$HY$183,ROW(AB83)-3,MATCH(AB$1,Library!$C$1:$HY$1,0)))</f>
        <v/>
      </c>
      <c r="AC83" s="69" t="str" cm="1">
        <f t="array" ref="AC83">IF(AC$1="","",INDEX(Library!$C$1:$HY$183,ROW(AC83)-3,MATCH(AC$1,Library!$C$1:$HY$1,0)))</f>
        <v/>
      </c>
      <c r="AD83" s="69" t="str" cm="1">
        <f t="array" ref="AD83">IF(AD$1="","",INDEX(Library!$C$1:$HY$183,ROW(AD83)-3,MATCH(AD$1,Library!$C$1:$HY$1,0)))</f>
        <v/>
      </c>
      <c r="AE83" s="69" t="str" cm="1">
        <f t="array" ref="AE83">IF(AE$1="","",INDEX(Library!$C$1:$HY$183,ROW(AE83)-3,MATCH(AE$1,Library!$C$1:$HY$1,0)))</f>
        <v/>
      </c>
      <c r="AF83" s="69" t="str" cm="1">
        <f t="array" ref="AF83">IF(AF$1="","",INDEX(Library!$C$1:$HY$183,ROW(AF83)-3,MATCH(AF$1,Library!$C$1:$HY$1,0)))</f>
        <v/>
      </c>
      <c r="AG83" s="69" t="str" cm="1">
        <f t="array" ref="AG83">IF(AG$1="","",INDEX(Library!$C$1:$HY$183,ROW(AG83)-3,MATCH(AG$1,Library!$C$1:$HY$1,0)))</f>
        <v/>
      </c>
      <c r="AH83" s="69" t="str" cm="1">
        <f t="array" ref="AH83">IF(AH$1="","",INDEX(Library!$C$1:$HY$183,ROW(AH83)-3,MATCH(AH$1,Library!$C$1:$HY$1,0)))</f>
        <v/>
      </c>
      <c r="AI83" s="69" t="str" cm="1">
        <f t="array" ref="AI83">IF(AI$1="","",INDEX(Library!$C$1:$HY$183,ROW(AI83)-3,MATCH(AI$1,Library!$C$1:$HY$1,0)))</f>
        <v/>
      </c>
      <c r="AJ83" s="69" t="str" cm="1">
        <f t="array" ref="AJ83">IF(AJ$1="","",INDEX(Library!$C$1:$HY$183,ROW(AJ83)-3,MATCH(AJ$1,Library!$C$1:$HY$1,0)))</f>
        <v/>
      </c>
      <c r="AK83" s="69" t="str" cm="1">
        <f t="array" ref="AK83">IF(AK$1="","",INDEX(Library!$C$1:$HY$183,ROW(AK83)-3,MATCH(AK$1,Library!$C$1:$HY$1,0)))</f>
        <v/>
      </c>
      <c r="AL83" s="69" t="str" cm="1">
        <f t="array" ref="AL83">IF(AL$1="","",INDEX(Library!$C$1:$HY$183,ROW(AL83)-3,MATCH(AL$1,Library!$C$1:$HY$1,0)))</f>
        <v/>
      </c>
      <c r="AM83" s="69" t="str" cm="1">
        <f t="array" ref="AM83">IF(AM$1="","",INDEX(Library!$C$1:$HY$183,ROW(AM83)-3,MATCH(AM$1,Library!$C$1:$HY$1,0)))</f>
        <v/>
      </c>
      <c r="AN83" s="69" t="str" cm="1">
        <f t="array" ref="AN83">IF(AN$1="","",INDEX(Library!$C$1:$HY$183,ROW(AN83)-3,MATCH(AN$1,Library!$C$1:$HY$1,0)))</f>
        <v/>
      </c>
      <c r="AO83" s="69" t="str" cm="1">
        <f t="array" ref="AO83">IF(AO$1="","",INDEX(Library!$C$1:$HY$183,ROW(AO83)-3,MATCH(AO$1,Library!$C$1:$HY$1,0)))</f>
        <v/>
      </c>
      <c r="AP83" s="69" t="str" cm="1">
        <f t="array" ref="AP83">IF(AP$1="","",INDEX(Library!$C$1:$HY$183,ROW(AP83)-3,MATCH(AP$1,Library!$C$1:$HY$1,0)))</f>
        <v/>
      </c>
      <c r="AQ83" s="69" t="str" cm="1">
        <f t="array" ref="AQ83">IF(AQ$1="","",INDEX(Library!$C$1:$HY$183,ROW(AQ83)-3,MATCH(AQ$1,Library!$C$1:$HY$1,0)))</f>
        <v/>
      </c>
      <c r="AR83" s="69" t="str" cm="1">
        <f t="array" ref="AR83">IF(AR$1="","",INDEX(Library!$C$1:$HY$183,ROW(AR83)-3,MATCH(AR$1,Library!$C$1:$HY$1,0)))</f>
        <v/>
      </c>
      <c r="AS83" s="69" t="str" cm="1">
        <f t="array" ref="AS83">IF(AS$1="","",INDEX(Library!$C$1:$HY$183,ROW(AS83)-3,MATCH(AS$1,Library!$C$1:$HY$1,0)))</f>
        <v/>
      </c>
      <c r="AT83" s="69" t="str" cm="1">
        <f t="array" ref="AT83">IF(AT$1="","",INDEX(Library!$C$1:$HY$183,ROW(AT83)-3,MATCH(AT$1,Library!$C$1:$HY$1,0)))</f>
        <v/>
      </c>
      <c r="AU83" s="69" t="str" cm="1">
        <f t="array" ref="AU83">IF(AU$1="","",INDEX(Library!$C$1:$HY$183,ROW(AU83)-3,MATCH(AU$1,Library!$C$1:$HY$1,0)))</f>
        <v/>
      </c>
      <c r="AV83" s="69" t="str" cm="1">
        <f t="array" ref="AV83">IF(AV$1="","",INDEX(Library!$C$1:$HY$183,ROW(AV83)-3,MATCH(AV$1,Library!$C$1:$HY$1,0)))</f>
        <v/>
      </c>
      <c r="AW83" s="69" t="str" cm="1">
        <f t="array" ref="AW83">IF(AW$1="","",INDEX(Library!$C$1:$HY$183,ROW(AW83)-3,MATCH(AW$1,Library!$C$1:$HY$1,0)))</f>
        <v/>
      </c>
      <c r="AX83" s="69" t="str" cm="1">
        <f t="array" ref="AX83">IF(AX$1="","",INDEX(Library!$C$1:$HY$183,ROW(AX83)-3,MATCH(AX$1,Library!$C$1:$HY$1,0)))</f>
        <v/>
      </c>
      <c r="AY83" s="69" t="str" cm="1">
        <f t="array" ref="AY83">IF(AY$1="","",INDEX(Library!$C$1:$HY$183,ROW(AY83)-3,MATCH(AY$1,Library!$C$1:$HY$1,0)))</f>
        <v/>
      </c>
      <c r="AZ83" s="69" t="str" cm="1">
        <f t="array" ref="AZ83">IF(AZ$1="","",INDEX(Library!$C$1:$HY$183,ROW(AZ83)-3,MATCH(AZ$1,Library!$C$1:$HY$1,0)))</f>
        <v/>
      </c>
      <c r="BA83" s="69" t="str" cm="1">
        <f t="array" ref="BA83">IF(BA$1="","",INDEX(Library!$C$1:$HY$183,ROW(BA83)-3,MATCH(BA$1,Library!$C$1:$HY$1,0)))</f>
        <v/>
      </c>
      <c r="BB83" s="69" t="str" cm="1">
        <f t="array" ref="BB83">IF(BB$1="","",INDEX(Library!$C$1:$HY$183,ROW(BB83)-3,MATCH(BB$1,Library!$C$1:$HY$1,0)))</f>
        <v/>
      </c>
      <c r="BC83" s="69" t="str" cm="1">
        <f t="array" ref="BC83">IF(BC$1="","",INDEX(Library!$C$1:$HY$183,ROW(BC83)-3,MATCH(BC$1,Library!$C$1:$HY$1,0)))</f>
        <v/>
      </c>
      <c r="BD83" s="69" t="str" cm="1">
        <f t="array" ref="BD83">IF(BD$1="","",INDEX(Library!$C$1:$HY$183,ROW(BD83)-3,MATCH(BD$1,Library!$C$1:$HY$1,0)))</f>
        <v/>
      </c>
      <c r="BE83" s="69" t="str" cm="1">
        <f t="array" ref="BE83">IF(BE$1="","",INDEX(Library!$C$1:$HY$183,ROW(BE83)-3,MATCH(BE$1,Library!$C$1:$HY$1,0)))</f>
        <v/>
      </c>
      <c r="BF83" s="69" t="str" cm="1">
        <f t="array" ref="BF83">IF(BF$1="","",INDEX(Library!$C$1:$HY$183,ROW(BF83)-3,MATCH(BF$1,Library!$C$1:$HY$1,0)))</f>
        <v/>
      </c>
      <c r="BG83" s="69" t="str" cm="1">
        <f t="array" ref="BG83">IF(BG$1="","",INDEX(Library!$C$1:$HY$183,ROW(BG83)-3,MATCH(BG$1,Library!$C$1:$HY$1,0)))</f>
        <v/>
      </c>
      <c r="BH83" s="69" t="str" cm="1">
        <f t="array" ref="BH83">IF(BH$1="","",INDEX(Library!$C$1:$HY$183,ROW(BH83)-3,MATCH(BH$1,Library!$C$1:$HY$1,0)))</f>
        <v/>
      </c>
      <c r="BI83" s="69" t="str" cm="1">
        <f t="array" ref="BI83">IF(BI$1="","",INDEX(Library!$C$1:$HY$183,ROW(BI83)-3,MATCH(BI$1,Library!$C$1:$HY$1,0)))</f>
        <v/>
      </c>
      <c r="BJ83" s="69" cm="1">
        <f t="array" ref="BJ83">IF(BJ$1="","",INDEX(Library!$C$1:$HY$183,ROW(BJ83)-3,MATCH(BJ$1,Library!$C$1:$HY$1,0)))</f>
        <v>0</v>
      </c>
      <c r="BK83" s="69" cm="1">
        <f t="array" ref="BK83">IF(BK$1="","",INDEX(Library!$C$1:$HY$183,ROW(BK83)-3,MATCH(BK$1,Library!$C$1:$HY$1,0)))</f>
        <v>0</v>
      </c>
      <c r="BL83" s="69" cm="1">
        <f t="array" ref="BL83">IF(BL$1="","",INDEX(Library!$C$1:$HY$183,ROW(BL83)-3,MATCH(BL$1,Library!$C$1:$HY$1,0)))</f>
        <v>0</v>
      </c>
      <c r="BM83" s="69" cm="1">
        <f t="array" ref="BM83">IF(BM$1="","",INDEX(Library!$C$1:$HY$183,ROW(BM83)-3,MATCH(BM$1,Library!$C$1:$HY$1,0)))</f>
        <v>0</v>
      </c>
      <c r="BN83" s="69" cm="1">
        <f t="array" ref="BN83">IF(BN$1="","",INDEX(Library!$C$1:$HY$183,ROW(BN83)-3,MATCH(BN$1,Library!$C$1:$HY$1,0)))</f>
        <v>0</v>
      </c>
      <c r="BO83" s="69" cm="1">
        <f t="array" ref="BO83">IF(BO$1="","",INDEX(Library!$C$1:$HY$183,ROW(BO83)-3,MATCH(BO$1,Library!$C$1:$HY$1,0)))</f>
        <v>0</v>
      </c>
      <c r="BP83" s="69" t="str" cm="1">
        <f t="array" ref="BP83">IF(BP$1="","",INDEX(AF!$C$15:$J$196,ROW(BP83)-4,MATCH(BP$1,AF!$C$4:$J$4,0)))</f>
        <v/>
      </c>
      <c r="BQ83" s="69" t="str" cm="1">
        <f t="array" ref="BQ83">IF(BQ$1="","",INDEX(AF!$C$15:$J$196,ROW(BQ83)-4,MATCH(BQ$1,AF!$C$4:$J$4,0)))</f>
        <v/>
      </c>
      <c r="BR83" s="69" t="str" cm="1">
        <f t="array" ref="BR83">IF(BR$1="","",INDEX(AF!$C$15:$J$196,ROW(BR83)-4,MATCH(BR$1,AF!$C$4:$J$4,0)))</f>
        <v/>
      </c>
      <c r="BS83" s="69" t="str" cm="1">
        <f t="array" ref="BS83">IF(BS$1="","",INDEX(AF!$C$15:$J$196,ROW(BS83)-4,MATCH(BS$1,AF!$C$4:$J$4,0)))</f>
        <v/>
      </c>
      <c r="BT83" s="69" t="str" cm="1">
        <f t="array" ref="BT83">IF(BT$1="","",INDEX(AF!$C$15:$J$196,ROW(BT83)-4,MATCH(BT$1,AF!$C$4:$J$4,0)))</f>
        <v/>
      </c>
      <c r="BU83" s="69" t="str" cm="1">
        <f t="array" ref="BU83">IF(BU$1="","",INDEX(AF!$C$15:$J$196,ROW(BU83)-4,MATCH(BU$1,AF!$C$4:$J$4,0)))</f>
        <v/>
      </c>
      <c r="BV83" s="69" t="str" cm="1">
        <f t="array" ref="BV83">IF(BV$1="","",INDEX(AF!$C$15:$J$196,ROW(BV83)-4,MATCH(BV$1,AF!$C$4:$J$4,0)))</f>
        <v/>
      </c>
      <c r="BW83" s="69" t="str" cm="1">
        <f t="array" ref="BW83">IF(BW$1="","",INDEX(AF!$C$15:$J$196,ROW(BW83)-4,MATCH(BW$1,AF!$C$4:$J$4,0)))</f>
        <v/>
      </c>
      <c r="BX83" s="156">
        <v>0</v>
      </c>
    </row>
    <row r="84" spans="1:76" x14ac:dyDescent="0.25">
      <c r="A84" s="145">
        <v>405571</v>
      </c>
      <c r="B84" s="69" t="str" cm="1">
        <f t="array" ref="B84">IF(B$1="","",INDEX(Library!$C$1:$HY$183,ROW(B84)-3,MATCH(B$1,Library!$C$1:$HY$1,0)))</f>
        <v/>
      </c>
      <c r="C84" s="69" t="str" cm="1">
        <f t="array" ref="C84">IF(C$1="","",INDEX(Library!$C$1:$HY$183,ROW(C84)-3,MATCH(C$1,Library!$C$1:$HY$1,0)))</f>
        <v/>
      </c>
      <c r="D84" s="69" t="str" cm="1">
        <f t="array" ref="D84">IF(D$1="","",INDEX(Library!$C$1:$HY$183,ROW(D84)-3,MATCH(D$1,Library!$C$1:$HY$1,0)))</f>
        <v/>
      </c>
      <c r="E84" s="69" t="str" cm="1">
        <f t="array" ref="E84">IF(E$1="","",INDEX(Library!$C$1:$HY$183,ROW(E84)-3,MATCH(E$1,Library!$C$1:$HY$1,0)))</f>
        <v/>
      </c>
      <c r="F84" s="69" t="str" cm="1">
        <f t="array" ref="F84">IF(F$1="","",INDEX(Library!$C$1:$HY$183,ROW(F84)-3,MATCH(F$1,Library!$C$1:$HY$1,0)))</f>
        <v/>
      </c>
      <c r="G84" s="69" t="str" cm="1">
        <f t="array" ref="G84">IF(G$1="","",INDEX(Library!$C$1:$HY$183,ROW(G84)-3,MATCH(G$1,Library!$C$1:$HY$1,0)))</f>
        <v/>
      </c>
      <c r="H84" s="69" t="str" cm="1">
        <f t="array" ref="H84">IF(H$1="","",INDEX(Library!$C$1:$HY$183,ROW(H84)-3,MATCH(H$1,Library!$C$1:$HY$1,0)))</f>
        <v/>
      </c>
      <c r="I84" s="69" t="str" cm="1">
        <f t="array" ref="I84">IF(I$1="","",INDEX(Library!$C$1:$HY$183,ROW(I84)-3,MATCH(I$1,Library!$C$1:$HY$1,0)))</f>
        <v/>
      </c>
      <c r="J84" s="69" t="str" cm="1">
        <f t="array" ref="J84">IF(J$1="","",INDEX(Library!$C$1:$HY$183,ROW(J84)-3,MATCH(J$1,Library!$C$1:$HY$1,0)))</f>
        <v/>
      </c>
      <c r="K84" s="69" t="str" cm="1">
        <f t="array" ref="K84">IF(K$1="","",INDEX(Library!$C$1:$HY$183,ROW(K84)-3,MATCH(K$1,Library!$C$1:$HY$1,0)))</f>
        <v/>
      </c>
      <c r="L84" s="69" t="str" cm="1">
        <f t="array" ref="L84">IF(L$1="","",INDEX(Library!$C$1:$HY$183,ROW(L84)-3,MATCH(L$1,Library!$C$1:$HY$1,0)))</f>
        <v/>
      </c>
      <c r="M84" s="69" t="str" cm="1">
        <f t="array" ref="M84">IF(M$1="","",INDEX(Library!$C$1:$HY$183,ROW(M84)-3,MATCH(M$1,Library!$C$1:$HY$1,0)))</f>
        <v/>
      </c>
      <c r="N84" s="69" t="str" cm="1">
        <f t="array" ref="N84">IF(N$1="","",INDEX(Library!$C$1:$HY$183,ROW(N84)-3,MATCH(N$1,Library!$C$1:$HY$1,0)))</f>
        <v/>
      </c>
      <c r="O84" s="69" t="str" cm="1">
        <f t="array" ref="O84">IF(O$1="","",INDEX(Library!$C$1:$HY$183,ROW(O84)-3,MATCH(O$1,Library!$C$1:$HY$1,0)))</f>
        <v/>
      </c>
      <c r="P84" s="69" t="str" cm="1">
        <f t="array" ref="P84">IF(P$1="","",INDEX(Library!$C$1:$HY$183,ROW(P84)-3,MATCH(P$1,Library!$C$1:$HY$1,0)))</f>
        <v/>
      </c>
      <c r="Q84" s="69" t="str" cm="1">
        <f t="array" ref="Q84">IF(Q$1="","",INDEX(Library!$C$1:$HY$183,ROW(Q84)-3,MATCH(Q$1,Library!$C$1:$HY$1,0)))</f>
        <v/>
      </c>
      <c r="R84" s="69" t="str" cm="1">
        <f t="array" ref="R84">IF(R$1="","",INDEX(Library!$C$1:$HY$183,ROW(R84)-3,MATCH(R$1,Library!$C$1:$HY$1,0)))</f>
        <v/>
      </c>
      <c r="S84" s="69" t="str" cm="1">
        <f t="array" ref="S84">IF(S$1="","",INDEX(Library!$C$1:$HY$183,ROW(S84)-3,MATCH(S$1,Library!$C$1:$HY$1,0)))</f>
        <v/>
      </c>
      <c r="T84" s="69" t="str" cm="1">
        <f t="array" ref="T84">IF(T$1="","",INDEX(Library!$C$1:$HY$183,ROW(T84)-3,MATCH(T$1,Library!$C$1:$HY$1,0)))</f>
        <v/>
      </c>
      <c r="U84" s="69" t="str" cm="1">
        <f t="array" ref="U84">IF(U$1="","",INDEX(Library!$C$1:$HY$183,ROW(U84)-3,MATCH(U$1,Library!$C$1:$HY$1,0)))</f>
        <v/>
      </c>
      <c r="V84" s="69" t="str" cm="1">
        <f t="array" ref="V84">IF(V$1="","",INDEX(Library!$C$1:$HY$183,ROW(V84)-3,MATCH(V$1,Library!$C$1:$HY$1,0)))</f>
        <v/>
      </c>
      <c r="W84" s="69" t="str" cm="1">
        <f t="array" ref="W84">IF(W$1="","",INDEX(Library!$C$1:$HY$183,ROW(W84)-3,MATCH(W$1,Library!$C$1:$HY$1,0)))</f>
        <v/>
      </c>
      <c r="X84" s="69" t="str" cm="1">
        <f t="array" ref="X84">IF(X$1="","",INDEX(Library!$C$1:$HY$183,ROW(X84)-3,MATCH(X$1,Library!$C$1:$HY$1,0)))</f>
        <v/>
      </c>
      <c r="Y84" s="69" t="str" cm="1">
        <f t="array" ref="Y84">IF(Y$1="","",INDEX(Library!$C$1:$HY$183,ROW(Y84)-3,MATCH(Y$1,Library!$C$1:$HY$1,0)))</f>
        <v/>
      </c>
      <c r="Z84" s="69" t="str" cm="1">
        <f t="array" ref="Z84">IF(Z$1="","",INDEX(Library!$C$1:$HY$183,ROW(Z84)-3,MATCH(Z$1,Library!$C$1:$HY$1,0)))</f>
        <v/>
      </c>
      <c r="AA84" s="69" t="str" cm="1">
        <f t="array" ref="AA84">IF(AA$1="","",INDEX(Library!$C$1:$HY$183,ROW(AA84)-3,MATCH(AA$1,Library!$C$1:$HY$1,0)))</f>
        <v/>
      </c>
      <c r="AB84" s="69" t="str" cm="1">
        <f t="array" ref="AB84">IF(AB$1="","",INDEX(Library!$C$1:$HY$183,ROW(AB84)-3,MATCH(AB$1,Library!$C$1:$HY$1,0)))</f>
        <v/>
      </c>
      <c r="AC84" s="69" t="str" cm="1">
        <f t="array" ref="AC84">IF(AC$1="","",INDEX(Library!$C$1:$HY$183,ROW(AC84)-3,MATCH(AC$1,Library!$C$1:$HY$1,0)))</f>
        <v/>
      </c>
      <c r="AD84" s="69" t="str" cm="1">
        <f t="array" ref="AD84">IF(AD$1="","",INDEX(Library!$C$1:$HY$183,ROW(AD84)-3,MATCH(AD$1,Library!$C$1:$HY$1,0)))</f>
        <v/>
      </c>
      <c r="AE84" s="69" t="str" cm="1">
        <f t="array" ref="AE84">IF(AE$1="","",INDEX(Library!$C$1:$HY$183,ROW(AE84)-3,MATCH(AE$1,Library!$C$1:$HY$1,0)))</f>
        <v/>
      </c>
      <c r="AF84" s="69" t="str" cm="1">
        <f t="array" ref="AF84">IF(AF$1="","",INDEX(Library!$C$1:$HY$183,ROW(AF84)-3,MATCH(AF$1,Library!$C$1:$HY$1,0)))</f>
        <v/>
      </c>
      <c r="AG84" s="69" t="str" cm="1">
        <f t="array" ref="AG84">IF(AG$1="","",INDEX(Library!$C$1:$HY$183,ROW(AG84)-3,MATCH(AG$1,Library!$C$1:$HY$1,0)))</f>
        <v/>
      </c>
      <c r="AH84" s="69" t="str" cm="1">
        <f t="array" ref="AH84">IF(AH$1="","",INDEX(Library!$C$1:$HY$183,ROW(AH84)-3,MATCH(AH$1,Library!$C$1:$HY$1,0)))</f>
        <v/>
      </c>
      <c r="AI84" s="69" t="str" cm="1">
        <f t="array" ref="AI84">IF(AI$1="","",INDEX(Library!$C$1:$HY$183,ROW(AI84)-3,MATCH(AI$1,Library!$C$1:$HY$1,0)))</f>
        <v/>
      </c>
      <c r="AJ84" s="69" t="str" cm="1">
        <f t="array" ref="AJ84">IF(AJ$1="","",INDEX(Library!$C$1:$HY$183,ROW(AJ84)-3,MATCH(AJ$1,Library!$C$1:$HY$1,0)))</f>
        <v/>
      </c>
      <c r="AK84" s="69" t="str" cm="1">
        <f t="array" ref="AK84">IF(AK$1="","",INDEX(Library!$C$1:$HY$183,ROW(AK84)-3,MATCH(AK$1,Library!$C$1:$HY$1,0)))</f>
        <v/>
      </c>
      <c r="AL84" s="69" t="str" cm="1">
        <f t="array" ref="AL84">IF(AL$1="","",INDEX(Library!$C$1:$HY$183,ROW(AL84)-3,MATCH(AL$1,Library!$C$1:$HY$1,0)))</f>
        <v/>
      </c>
      <c r="AM84" s="69" t="str" cm="1">
        <f t="array" ref="AM84">IF(AM$1="","",INDEX(Library!$C$1:$HY$183,ROW(AM84)-3,MATCH(AM$1,Library!$C$1:$HY$1,0)))</f>
        <v/>
      </c>
      <c r="AN84" s="69" t="str" cm="1">
        <f t="array" ref="AN84">IF(AN$1="","",INDEX(Library!$C$1:$HY$183,ROW(AN84)-3,MATCH(AN$1,Library!$C$1:$HY$1,0)))</f>
        <v/>
      </c>
      <c r="AO84" s="69" t="str" cm="1">
        <f t="array" ref="AO84">IF(AO$1="","",INDEX(Library!$C$1:$HY$183,ROW(AO84)-3,MATCH(AO$1,Library!$C$1:$HY$1,0)))</f>
        <v/>
      </c>
      <c r="AP84" s="69" t="str" cm="1">
        <f t="array" ref="AP84">IF(AP$1="","",INDEX(Library!$C$1:$HY$183,ROW(AP84)-3,MATCH(AP$1,Library!$C$1:$HY$1,0)))</f>
        <v/>
      </c>
      <c r="AQ84" s="69" t="str" cm="1">
        <f t="array" ref="AQ84">IF(AQ$1="","",INDEX(Library!$C$1:$HY$183,ROW(AQ84)-3,MATCH(AQ$1,Library!$C$1:$HY$1,0)))</f>
        <v/>
      </c>
      <c r="AR84" s="69" t="str" cm="1">
        <f t="array" ref="AR84">IF(AR$1="","",INDEX(Library!$C$1:$HY$183,ROW(AR84)-3,MATCH(AR$1,Library!$C$1:$HY$1,0)))</f>
        <v/>
      </c>
      <c r="AS84" s="69" t="str" cm="1">
        <f t="array" ref="AS84">IF(AS$1="","",INDEX(Library!$C$1:$HY$183,ROW(AS84)-3,MATCH(AS$1,Library!$C$1:$HY$1,0)))</f>
        <v/>
      </c>
      <c r="AT84" s="69" t="str" cm="1">
        <f t="array" ref="AT84">IF(AT$1="","",INDEX(Library!$C$1:$HY$183,ROW(AT84)-3,MATCH(AT$1,Library!$C$1:$HY$1,0)))</f>
        <v/>
      </c>
      <c r="AU84" s="69" t="str" cm="1">
        <f t="array" ref="AU84">IF(AU$1="","",INDEX(Library!$C$1:$HY$183,ROW(AU84)-3,MATCH(AU$1,Library!$C$1:$HY$1,0)))</f>
        <v/>
      </c>
      <c r="AV84" s="69" t="str" cm="1">
        <f t="array" ref="AV84">IF(AV$1="","",INDEX(Library!$C$1:$HY$183,ROW(AV84)-3,MATCH(AV$1,Library!$C$1:$HY$1,0)))</f>
        <v/>
      </c>
      <c r="AW84" s="69" t="str" cm="1">
        <f t="array" ref="AW84">IF(AW$1="","",INDEX(Library!$C$1:$HY$183,ROW(AW84)-3,MATCH(AW$1,Library!$C$1:$HY$1,0)))</f>
        <v/>
      </c>
      <c r="AX84" s="69" t="str" cm="1">
        <f t="array" ref="AX84">IF(AX$1="","",INDEX(Library!$C$1:$HY$183,ROW(AX84)-3,MATCH(AX$1,Library!$C$1:$HY$1,0)))</f>
        <v/>
      </c>
      <c r="AY84" s="69" t="str" cm="1">
        <f t="array" ref="AY84">IF(AY$1="","",INDEX(Library!$C$1:$HY$183,ROW(AY84)-3,MATCH(AY$1,Library!$C$1:$HY$1,0)))</f>
        <v/>
      </c>
      <c r="AZ84" s="69" t="str" cm="1">
        <f t="array" ref="AZ84">IF(AZ$1="","",INDEX(Library!$C$1:$HY$183,ROW(AZ84)-3,MATCH(AZ$1,Library!$C$1:$HY$1,0)))</f>
        <v/>
      </c>
      <c r="BA84" s="69" t="str" cm="1">
        <f t="array" ref="BA84">IF(BA$1="","",INDEX(Library!$C$1:$HY$183,ROW(BA84)-3,MATCH(BA$1,Library!$C$1:$HY$1,0)))</f>
        <v/>
      </c>
      <c r="BB84" s="69" t="str" cm="1">
        <f t="array" ref="BB84">IF(BB$1="","",INDEX(Library!$C$1:$HY$183,ROW(BB84)-3,MATCH(BB$1,Library!$C$1:$HY$1,0)))</f>
        <v/>
      </c>
      <c r="BC84" s="69" t="str" cm="1">
        <f t="array" ref="BC84">IF(BC$1="","",INDEX(Library!$C$1:$HY$183,ROW(BC84)-3,MATCH(BC$1,Library!$C$1:$HY$1,0)))</f>
        <v/>
      </c>
      <c r="BD84" s="69" t="str" cm="1">
        <f t="array" ref="BD84">IF(BD$1="","",INDEX(Library!$C$1:$HY$183,ROW(BD84)-3,MATCH(BD$1,Library!$C$1:$HY$1,0)))</f>
        <v/>
      </c>
      <c r="BE84" s="69" t="str" cm="1">
        <f t="array" ref="BE84">IF(BE$1="","",INDEX(Library!$C$1:$HY$183,ROW(BE84)-3,MATCH(BE$1,Library!$C$1:$HY$1,0)))</f>
        <v/>
      </c>
      <c r="BF84" s="69" t="str" cm="1">
        <f t="array" ref="BF84">IF(BF$1="","",INDEX(Library!$C$1:$HY$183,ROW(BF84)-3,MATCH(BF$1,Library!$C$1:$HY$1,0)))</f>
        <v/>
      </c>
      <c r="BG84" s="69" t="str" cm="1">
        <f t="array" ref="BG84">IF(BG$1="","",INDEX(Library!$C$1:$HY$183,ROW(BG84)-3,MATCH(BG$1,Library!$C$1:$HY$1,0)))</f>
        <v/>
      </c>
      <c r="BH84" s="69" t="str" cm="1">
        <f t="array" ref="BH84">IF(BH$1="","",INDEX(Library!$C$1:$HY$183,ROW(BH84)-3,MATCH(BH$1,Library!$C$1:$HY$1,0)))</f>
        <v/>
      </c>
      <c r="BI84" s="69" t="str" cm="1">
        <f t="array" ref="BI84">IF(BI$1="","",INDEX(Library!$C$1:$HY$183,ROW(BI84)-3,MATCH(BI$1,Library!$C$1:$HY$1,0)))</f>
        <v/>
      </c>
      <c r="BJ84" s="69" cm="1">
        <f t="array" ref="BJ84">IF(BJ$1="","",INDEX(Library!$C$1:$HY$183,ROW(BJ84)-3,MATCH(BJ$1,Library!$C$1:$HY$1,0)))</f>
        <v>0</v>
      </c>
      <c r="BK84" s="69" cm="1">
        <f t="array" ref="BK84">IF(BK$1="","",INDEX(Library!$C$1:$HY$183,ROW(BK84)-3,MATCH(BK$1,Library!$C$1:$HY$1,0)))</f>
        <v>0</v>
      </c>
      <c r="BL84" s="69" cm="1">
        <f t="array" ref="BL84">IF(BL$1="","",INDEX(Library!$C$1:$HY$183,ROW(BL84)-3,MATCH(BL$1,Library!$C$1:$HY$1,0)))</f>
        <v>0</v>
      </c>
      <c r="BM84" s="69" cm="1">
        <f t="array" ref="BM84">IF(BM$1="","",INDEX(Library!$C$1:$HY$183,ROW(BM84)-3,MATCH(BM$1,Library!$C$1:$HY$1,0)))</f>
        <v>0</v>
      </c>
      <c r="BN84" s="69" cm="1">
        <f t="array" ref="BN84">IF(BN$1="","",INDEX(Library!$C$1:$HY$183,ROW(BN84)-3,MATCH(BN$1,Library!$C$1:$HY$1,0)))</f>
        <v>0</v>
      </c>
      <c r="BO84" s="69" cm="1">
        <f t="array" ref="BO84">IF(BO$1="","",INDEX(Library!$C$1:$HY$183,ROW(BO84)-3,MATCH(BO$1,Library!$C$1:$HY$1,0)))</f>
        <v>0</v>
      </c>
      <c r="BP84" s="69" t="str" cm="1">
        <f t="array" ref="BP84">IF(BP$1="","",INDEX(AF!$C$15:$J$196,ROW(BP84)-4,MATCH(BP$1,AF!$C$4:$J$4,0)))</f>
        <v/>
      </c>
      <c r="BQ84" s="69" t="str" cm="1">
        <f t="array" ref="BQ84">IF(BQ$1="","",INDEX(AF!$C$15:$J$196,ROW(BQ84)-4,MATCH(BQ$1,AF!$C$4:$J$4,0)))</f>
        <v/>
      </c>
      <c r="BR84" s="69" t="str" cm="1">
        <f t="array" ref="BR84">IF(BR$1="","",INDEX(AF!$C$15:$J$196,ROW(BR84)-4,MATCH(BR$1,AF!$C$4:$J$4,0)))</f>
        <v/>
      </c>
      <c r="BS84" s="69" t="str" cm="1">
        <f t="array" ref="BS84">IF(BS$1="","",INDEX(AF!$C$15:$J$196,ROW(BS84)-4,MATCH(BS$1,AF!$C$4:$J$4,0)))</f>
        <v/>
      </c>
      <c r="BT84" s="69" t="str" cm="1">
        <f t="array" ref="BT84">IF(BT$1="","",INDEX(AF!$C$15:$J$196,ROW(BT84)-4,MATCH(BT$1,AF!$C$4:$J$4,0)))</f>
        <v/>
      </c>
      <c r="BU84" s="69" t="str" cm="1">
        <f t="array" ref="BU84">IF(BU$1="","",INDEX(AF!$C$15:$J$196,ROW(BU84)-4,MATCH(BU$1,AF!$C$4:$J$4,0)))</f>
        <v/>
      </c>
      <c r="BV84" s="69" t="str" cm="1">
        <f t="array" ref="BV84">IF(BV$1="","",INDEX(AF!$C$15:$J$196,ROW(BV84)-4,MATCH(BV$1,AF!$C$4:$J$4,0)))</f>
        <v/>
      </c>
      <c r="BW84" s="69" t="str" cm="1">
        <f t="array" ref="BW84">IF(BW$1="","",INDEX(AF!$C$15:$J$196,ROW(BW84)-4,MATCH(BW$1,AF!$C$4:$J$4,0)))</f>
        <v/>
      </c>
      <c r="BX84" s="156">
        <v>0</v>
      </c>
    </row>
    <row r="85" spans="1:76" x14ac:dyDescent="0.25">
      <c r="A85" s="145">
        <v>405583</v>
      </c>
      <c r="B85" s="69" t="str" cm="1">
        <f t="array" ref="B85">IF(B$1="","",INDEX(Library!$C$1:$HY$183,ROW(B85)-3,MATCH(B$1,Library!$C$1:$HY$1,0)))</f>
        <v/>
      </c>
      <c r="C85" s="69" t="str" cm="1">
        <f t="array" ref="C85">IF(C$1="","",INDEX(Library!$C$1:$HY$183,ROW(C85)-3,MATCH(C$1,Library!$C$1:$HY$1,0)))</f>
        <v/>
      </c>
      <c r="D85" s="69" t="str" cm="1">
        <f t="array" ref="D85">IF(D$1="","",INDEX(Library!$C$1:$HY$183,ROW(D85)-3,MATCH(D$1,Library!$C$1:$HY$1,0)))</f>
        <v/>
      </c>
      <c r="E85" s="69" t="str" cm="1">
        <f t="array" ref="E85">IF(E$1="","",INDEX(Library!$C$1:$HY$183,ROW(E85)-3,MATCH(E$1,Library!$C$1:$HY$1,0)))</f>
        <v/>
      </c>
      <c r="F85" s="69" t="str" cm="1">
        <f t="array" ref="F85">IF(F$1="","",INDEX(Library!$C$1:$HY$183,ROW(F85)-3,MATCH(F$1,Library!$C$1:$HY$1,0)))</f>
        <v/>
      </c>
      <c r="G85" s="69" t="str" cm="1">
        <f t="array" ref="G85">IF(G$1="","",INDEX(Library!$C$1:$HY$183,ROW(G85)-3,MATCH(G$1,Library!$C$1:$HY$1,0)))</f>
        <v/>
      </c>
      <c r="H85" s="69" t="str" cm="1">
        <f t="array" ref="H85">IF(H$1="","",INDEX(Library!$C$1:$HY$183,ROW(H85)-3,MATCH(H$1,Library!$C$1:$HY$1,0)))</f>
        <v/>
      </c>
      <c r="I85" s="69" t="str" cm="1">
        <f t="array" ref="I85">IF(I$1="","",INDEX(Library!$C$1:$HY$183,ROW(I85)-3,MATCH(I$1,Library!$C$1:$HY$1,0)))</f>
        <v/>
      </c>
      <c r="J85" s="69" t="str" cm="1">
        <f t="array" ref="J85">IF(J$1="","",INDEX(Library!$C$1:$HY$183,ROW(J85)-3,MATCH(J$1,Library!$C$1:$HY$1,0)))</f>
        <v/>
      </c>
      <c r="K85" s="69" t="str" cm="1">
        <f t="array" ref="K85">IF(K$1="","",INDEX(Library!$C$1:$HY$183,ROW(K85)-3,MATCH(K$1,Library!$C$1:$HY$1,0)))</f>
        <v/>
      </c>
      <c r="L85" s="69" t="str" cm="1">
        <f t="array" ref="L85">IF(L$1="","",INDEX(Library!$C$1:$HY$183,ROW(L85)-3,MATCH(L$1,Library!$C$1:$HY$1,0)))</f>
        <v/>
      </c>
      <c r="M85" s="69" t="str" cm="1">
        <f t="array" ref="M85">IF(M$1="","",INDEX(Library!$C$1:$HY$183,ROW(M85)-3,MATCH(M$1,Library!$C$1:$HY$1,0)))</f>
        <v/>
      </c>
      <c r="N85" s="69" t="str" cm="1">
        <f t="array" ref="N85">IF(N$1="","",INDEX(Library!$C$1:$HY$183,ROW(N85)-3,MATCH(N$1,Library!$C$1:$HY$1,0)))</f>
        <v/>
      </c>
      <c r="O85" s="69" t="str" cm="1">
        <f t="array" ref="O85">IF(O$1="","",INDEX(Library!$C$1:$HY$183,ROW(O85)-3,MATCH(O$1,Library!$C$1:$HY$1,0)))</f>
        <v/>
      </c>
      <c r="P85" s="69" t="str" cm="1">
        <f t="array" ref="P85">IF(P$1="","",INDEX(Library!$C$1:$HY$183,ROW(P85)-3,MATCH(P$1,Library!$C$1:$HY$1,0)))</f>
        <v/>
      </c>
      <c r="Q85" s="69" t="str" cm="1">
        <f t="array" ref="Q85">IF(Q$1="","",INDEX(Library!$C$1:$HY$183,ROW(Q85)-3,MATCH(Q$1,Library!$C$1:$HY$1,0)))</f>
        <v/>
      </c>
      <c r="R85" s="69" t="str" cm="1">
        <f t="array" ref="R85">IF(R$1="","",INDEX(Library!$C$1:$HY$183,ROW(R85)-3,MATCH(R$1,Library!$C$1:$HY$1,0)))</f>
        <v/>
      </c>
      <c r="S85" s="69" t="str" cm="1">
        <f t="array" ref="S85">IF(S$1="","",INDEX(Library!$C$1:$HY$183,ROW(S85)-3,MATCH(S$1,Library!$C$1:$HY$1,0)))</f>
        <v/>
      </c>
      <c r="T85" s="69" t="str" cm="1">
        <f t="array" ref="T85">IF(T$1="","",INDEX(Library!$C$1:$HY$183,ROW(T85)-3,MATCH(T$1,Library!$C$1:$HY$1,0)))</f>
        <v/>
      </c>
      <c r="U85" s="69" t="str" cm="1">
        <f t="array" ref="U85">IF(U$1="","",INDEX(Library!$C$1:$HY$183,ROW(U85)-3,MATCH(U$1,Library!$C$1:$HY$1,0)))</f>
        <v/>
      </c>
      <c r="V85" s="69" t="str" cm="1">
        <f t="array" ref="V85">IF(V$1="","",INDEX(Library!$C$1:$HY$183,ROW(V85)-3,MATCH(V$1,Library!$C$1:$HY$1,0)))</f>
        <v/>
      </c>
      <c r="W85" s="69" t="str" cm="1">
        <f t="array" ref="W85">IF(W$1="","",INDEX(Library!$C$1:$HY$183,ROW(W85)-3,MATCH(W$1,Library!$C$1:$HY$1,0)))</f>
        <v/>
      </c>
      <c r="X85" s="69" t="str" cm="1">
        <f t="array" ref="X85">IF(X$1="","",INDEX(Library!$C$1:$HY$183,ROW(X85)-3,MATCH(X$1,Library!$C$1:$HY$1,0)))</f>
        <v/>
      </c>
      <c r="Y85" s="69" t="str" cm="1">
        <f t="array" ref="Y85">IF(Y$1="","",INDEX(Library!$C$1:$HY$183,ROW(Y85)-3,MATCH(Y$1,Library!$C$1:$HY$1,0)))</f>
        <v/>
      </c>
      <c r="Z85" s="69" t="str" cm="1">
        <f t="array" ref="Z85">IF(Z$1="","",INDEX(Library!$C$1:$HY$183,ROW(Z85)-3,MATCH(Z$1,Library!$C$1:$HY$1,0)))</f>
        <v/>
      </c>
      <c r="AA85" s="69" t="str" cm="1">
        <f t="array" ref="AA85">IF(AA$1="","",INDEX(Library!$C$1:$HY$183,ROW(AA85)-3,MATCH(AA$1,Library!$C$1:$HY$1,0)))</f>
        <v/>
      </c>
      <c r="AB85" s="69" t="str" cm="1">
        <f t="array" ref="AB85">IF(AB$1="","",INDEX(Library!$C$1:$HY$183,ROW(AB85)-3,MATCH(AB$1,Library!$C$1:$HY$1,0)))</f>
        <v/>
      </c>
      <c r="AC85" s="69" t="str" cm="1">
        <f t="array" ref="AC85">IF(AC$1="","",INDEX(Library!$C$1:$HY$183,ROW(AC85)-3,MATCH(AC$1,Library!$C$1:$HY$1,0)))</f>
        <v/>
      </c>
      <c r="AD85" s="69" t="str" cm="1">
        <f t="array" ref="AD85">IF(AD$1="","",INDEX(Library!$C$1:$HY$183,ROW(AD85)-3,MATCH(AD$1,Library!$C$1:$HY$1,0)))</f>
        <v/>
      </c>
      <c r="AE85" s="69" t="str" cm="1">
        <f t="array" ref="AE85">IF(AE$1="","",INDEX(Library!$C$1:$HY$183,ROW(AE85)-3,MATCH(AE$1,Library!$C$1:$HY$1,0)))</f>
        <v/>
      </c>
      <c r="AF85" s="69" t="str" cm="1">
        <f t="array" ref="AF85">IF(AF$1="","",INDEX(Library!$C$1:$HY$183,ROW(AF85)-3,MATCH(AF$1,Library!$C$1:$HY$1,0)))</f>
        <v/>
      </c>
      <c r="AG85" s="69" t="str" cm="1">
        <f t="array" ref="AG85">IF(AG$1="","",INDEX(Library!$C$1:$HY$183,ROW(AG85)-3,MATCH(AG$1,Library!$C$1:$HY$1,0)))</f>
        <v/>
      </c>
      <c r="AH85" s="69" t="str" cm="1">
        <f t="array" ref="AH85">IF(AH$1="","",INDEX(Library!$C$1:$HY$183,ROW(AH85)-3,MATCH(AH$1,Library!$C$1:$HY$1,0)))</f>
        <v/>
      </c>
      <c r="AI85" s="69" t="str" cm="1">
        <f t="array" ref="AI85">IF(AI$1="","",INDEX(Library!$C$1:$HY$183,ROW(AI85)-3,MATCH(AI$1,Library!$C$1:$HY$1,0)))</f>
        <v/>
      </c>
      <c r="AJ85" s="69" t="str" cm="1">
        <f t="array" ref="AJ85">IF(AJ$1="","",INDEX(Library!$C$1:$HY$183,ROW(AJ85)-3,MATCH(AJ$1,Library!$C$1:$HY$1,0)))</f>
        <v/>
      </c>
      <c r="AK85" s="69" t="str" cm="1">
        <f t="array" ref="AK85">IF(AK$1="","",INDEX(Library!$C$1:$HY$183,ROW(AK85)-3,MATCH(AK$1,Library!$C$1:$HY$1,0)))</f>
        <v/>
      </c>
      <c r="AL85" s="69" t="str" cm="1">
        <f t="array" ref="AL85">IF(AL$1="","",INDEX(Library!$C$1:$HY$183,ROW(AL85)-3,MATCH(AL$1,Library!$C$1:$HY$1,0)))</f>
        <v/>
      </c>
      <c r="AM85" s="69" t="str" cm="1">
        <f t="array" ref="AM85">IF(AM$1="","",INDEX(Library!$C$1:$HY$183,ROW(AM85)-3,MATCH(AM$1,Library!$C$1:$HY$1,0)))</f>
        <v/>
      </c>
      <c r="AN85" s="69" t="str" cm="1">
        <f t="array" ref="AN85">IF(AN$1="","",INDEX(Library!$C$1:$HY$183,ROW(AN85)-3,MATCH(AN$1,Library!$C$1:$HY$1,0)))</f>
        <v/>
      </c>
      <c r="AO85" s="69" t="str" cm="1">
        <f t="array" ref="AO85">IF(AO$1="","",INDEX(Library!$C$1:$HY$183,ROW(AO85)-3,MATCH(AO$1,Library!$C$1:$HY$1,0)))</f>
        <v/>
      </c>
      <c r="AP85" s="69" t="str" cm="1">
        <f t="array" ref="AP85">IF(AP$1="","",INDEX(Library!$C$1:$HY$183,ROW(AP85)-3,MATCH(AP$1,Library!$C$1:$HY$1,0)))</f>
        <v/>
      </c>
      <c r="AQ85" s="69" t="str" cm="1">
        <f t="array" ref="AQ85">IF(AQ$1="","",INDEX(Library!$C$1:$HY$183,ROW(AQ85)-3,MATCH(AQ$1,Library!$C$1:$HY$1,0)))</f>
        <v/>
      </c>
      <c r="AR85" s="69" t="str" cm="1">
        <f t="array" ref="AR85">IF(AR$1="","",INDEX(Library!$C$1:$HY$183,ROW(AR85)-3,MATCH(AR$1,Library!$C$1:$HY$1,0)))</f>
        <v/>
      </c>
      <c r="AS85" s="69" t="str" cm="1">
        <f t="array" ref="AS85">IF(AS$1="","",INDEX(Library!$C$1:$HY$183,ROW(AS85)-3,MATCH(AS$1,Library!$C$1:$HY$1,0)))</f>
        <v/>
      </c>
      <c r="AT85" s="69" t="str" cm="1">
        <f t="array" ref="AT85">IF(AT$1="","",INDEX(Library!$C$1:$HY$183,ROW(AT85)-3,MATCH(AT$1,Library!$C$1:$HY$1,0)))</f>
        <v/>
      </c>
      <c r="AU85" s="69" t="str" cm="1">
        <f t="array" ref="AU85">IF(AU$1="","",INDEX(Library!$C$1:$HY$183,ROW(AU85)-3,MATCH(AU$1,Library!$C$1:$HY$1,0)))</f>
        <v/>
      </c>
      <c r="AV85" s="69" t="str" cm="1">
        <f t="array" ref="AV85">IF(AV$1="","",INDEX(Library!$C$1:$HY$183,ROW(AV85)-3,MATCH(AV$1,Library!$C$1:$HY$1,0)))</f>
        <v/>
      </c>
      <c r="AW85" s="69" t="str" cm="1">
        <f t="array" ref="AW85">IF(AW$1="","",INDEX(Library!$C$1:$HY$183,ROW(AW85)-3,MATCH(AW$1,Library!$C$1:$HY$1,0)))</f>
        <v/>
      </c>
      <c r="AX85" s="69" t="str" cm="1">
        <f t="array" ref="AX85">IF(AX$1="","",INDEX(Library!$C$1:$HY$183,ROW(AX85)-3,MATCH(AX$1,Library!$C$1:$HY$1,0)))</f>
        <v/>
      </c>
      <c r="AY85" s="69" t="str" cm="1">
        <f t="array" ref="AY85">IF(AY$1="","",INDEX(Library!$C$1:$HY$183,ROW(AY85)-3,MATCH(AY$1,Library!$C$1:$HY$1,0)))</f>
        <v/>
      </c>
      <c r="AZ85" s="69" t="str" cm="1">
        <f t="array" ref="AZ85">IF(AZ$1="","",INDEX(Library!$C$1:$HY$183,ROW(AZ85)-3,MATCH(AZ$1,Library!$C$1:$HY$1,0)))</f>
        <v/>
      </c>
      <c r="BA85" s="69" t="str" cm="1">
        <f t="array" ref="BA85">IF(BA$1="","",INDEX(Library!$C$1:$HY$183,ROW(BA85)-3,MATCH(BA$1,Library!$C$1:$HY$1,0)))</f>
        <v/>
      </c>
      <c r="BB85" s="69" t="str" cm="1">
        <f t="array" ref="BB85">IF(BB$1="","",INDEX(Library!$C$1:$HY$183,ROW(BB85)-3,MATCH(BB$1,Library!$C$1:$HY$1,0)))</f>
        <v/>
      </c>
      <c r="BC85" s="69" t="str" cm="1">
        <f t="array" ref="BC85">IF(BC$1="","",INDEX(Library!$C$1:$HY$183,ROW(BC85)-3,MATCH(BC$1,Library!$C$1:$HY$1,0)))</f>
        <v/>
      </c>
      <c r="BD85" s="69" t="str" cm="1">
        <f t="array" ref="BD85">IF(BD$1="","",INDEX(Library!$C$1:$HY$183,ROW(BD85)-3,MATCH(BD$1,Library!$C$1:$HY$1,0)))</f>
        <v/>
      </c>
      <c r="BE85" s="69" t="str" cm="1">
        <f t="array" ref="BE85">IF(BE$1="","",INDEX(Library!$C$1:$HY$183,ROW(BE85)-3,MATCH(BE$1,Library!$C$1:$HY$1,0)))</f>
        <v/>
      </c>
      <c r="BF85" s="69" t="str" cm="1">
        <f t="array" ref="BF85">IF(BF$1="","",INDEX(Library!$C$1:$HY$183,ROW(BF85)-3,MATCH(BF$1,Library!$C$1:$HY$1,0)))</f>
        <v/>
      </c>
      <c r="BG85" s="69" t="str" cm="1">
        <f t="array" ref="BG85">IF(BG$1="","",INDEX(Library!$C$1:$HY$183,ROW(BG85)-3,MATCH(BG$1,Library!$C$1:$HY$1,0)))</f>
        <v/>
      </c>
      <c r="BH85" s="69" t="str" cm="1">
        <f t="array" ref="BH85">IF(BH$1="","",INDEX(Library!$C$1:$HY$183,ROW(BH85)-3,MATCH(BH$1,Library!$C$1:$HY$1,0)))</f>
        <v/>
      </c>
      <c r="BI85" s="69" t="str" cm="1">
        <f t="array" ref="BI85">IF(BI$1="","",INDEX(Library!$C$1:$HY$183,ROW(BI85)-3,MATCH(BI$1,Library!$C$1:$HY$1,0)))</f>
        <v/>
      </c>
      <c r="BJ85" s="69" cm="1">
        <f t="array" ref="BJ85">IF(BJ$1="","",INDEX(Library!$C$1:$HY$183,ROW(BJ85)-3,MATCH(BJ$1,Library!$C$1:$HY$1,0)))</f>
        <v>0</v>
      </c>
      <c r="BK85" s="69" cm="1">
        <f t="array" ref="BK85">IF(BK$1="","",INDEX(Library!$C$1:$HY$183,ROW(BK85)-3,MATCH(BK$1,Library!$C$1:$HY$1,0)))</f>
        <v>0</v>
      </c>
      <c r="BL85" s="69" cm="1">
        <f t="array" ref="BL85">IF(BL$1="","",INDEX(Library!$C$1:$HY$183,ROW(BL85)-3,MATCH(BL$1,Library!$C$1:$HY$1,0)))</f>
        <v>0</v>
      </c>
      <c r="BM85" s="69" cm="1">
        <f t="array" ref="BM85">IF(BM$1="","",INDEX(Library!$C$1:$HY$183,ROW(BM85)-3,MATCH(BM$1,Library!$C$1:$HY$1,0)))</f>
        <v>0</v>
      </c>
      <c r="BN85" s="69" cm="1">
        <f t="array" ref="BN85">IF(BN$1="","",INDEX(Library!$C$1:$HY$183,ROW(BN85)-3,MATCH(BN$1,Library!$C$1:$HY$1,0)))</f>
        <v>0</v>
      </c>
      <c r="BO85" s="69" cm="1">
        <f t="array" ref="BO85">IF(BO$1="","",INDEX(Library!$C$1:$HY$183,ROW(BO85)-3,MATCH(BO$1,Library!$C$1:$HY$1,0)))</f>
        <v>0</v>
      </c>
      <c r="BP85" s="69" t="str" cm="1">
        <f t="array" ref="BP85">IF(BP$1="","",INDEX(AF!$C$15:$J$196,ROW(BP85)-4,MATCH(BP$1,AF!$C$4:$J$4,0)))</f>
        <v/>
      </c>
      <c r="BQ85" s="69" t="str" cm="1">
        <f t="array" ref="BQ85">IF(BQ$1="","",INDEX(AF!$C$15:$J$196,ROW(BQ85)-4,MATCH(BQ$1,AF!$C$4:$J$4,0)))</f>
        <v/>
      </c>
      <c r="BR85" s="69" t="str" cm="1">
        <f t="array" ref="BR85">IF(BR$1="","",INDEX(AF!$C$15:$J$196,ROW(BR85)-4,MATCH(BR$1,AF!$C$4:$J$4,0)))</f>
        <v/>
      </c>
      <c r="BS85" s="69" t="str" cm="1">
        <f t="array" ref="BS85">IF(BS$1="","",INDEX(AF!$C$15:$J$196,ROW(BS85)-4,MATCH(BS$1,AF!$C$4:$J$4,0)))</f>
        <v/>
      </c>
      <c r="BT85" s="69" t="str" cm="1">
        <f t="array" ref="BT85">IF(BT$1="","",INDEX(AF!$C$15:$J$196,ROW(BT85)-4,MATCH(BT$1,AF!$C$4:$J$4,0)))</f>
        <v/>
      </c>
      <c r="BU85" s="69" t="str" cm="1">
        <f t="array" ref="BU85">IF(BU$1="","",INDEX(AF!$C$15:$J$196,ROW(BU85)-4,MATCH(BU$1,AF!$C$4:$J$4,0)))</f>
        <v/>
      </c>
      <c r="BV85" s="69" t="str" cm="1">
        <f t="array" ref="BV85">IF(BV$1="","",INDEX(AF!$C$15:$J$196,ROW(BV85)-4,MATCH(BV$1,AF!$C$4:$J$4,0)))</f>
        <v/>
      </c>
      <c r="BW85" s="69" t="str" cm="1">
        <f t="array" ref="BW85">IF(BW$1="","",INDEX(AF!$C$15:$J$196,ROW(BW85)-4,MATCH(BW$1,AF!$C$4:$J$4,0)))</f>
        <v/>
      </c>
      <c r="BX85" s="156">
        <v>0</v>
      </c>
    </row>
    <row r="86" spans="1:76" x14ac:dyDescent="0.25">
      <c r="A86" s="145">
        <v>405594</v>
      </c>
      <c r="B86" s="69" t="str" cm="1">
        <f t="array" ref="B86">IF(B$1="","",INDEX(Library!$C$1:$HY$183,ROW(B86)-3,MATCH(B$1,Library!$C$1:$HY$1,0)))</f>
        <v/>
      </c>
      <c r="C86" s="69" t="str" cm="1">
        <f t="array" ref="C86">IF(C$1="","",INDEX(Library!$C$1:$HY$183,ROW(C86)-3,MATCH(C$1,Library!$C$1:$HY$1,0)))</f>
        <v/>
      </c>
      <c r="D86" s="69" t="str" cm="1">
        <f t="array" ref="D86">IF(D$1="","",INDEX(Library!$C$1:$HY$183,ROW(D86)-3,MATCH(D$1,Library!$C$1:$HY$1,0)))</f>
        <v/>
      </c>
      <c r="E86" s="69" t="str" cm="1">
        <f t="array" ref="E86">IF(E$1="","",INDEX(Library!$C$1:$HY$183,ROW(E86)-3,MATCH(E$1,Library!$C$1:$HY$1,0)))</f>
        <v/>
      </c>
      <c r="F86" s="69" t="str" cm="1">
        <f t="array" ref="F86">IF(F$1="","",INDEX(Library!$C$1:$HY$183,ROW(F86)-3,MATCH(F$1,Library!$C$1:$HY$1,0)))</f>
        <v/>
      </c>
      <c r="G86" s="69" t="str" cm="1">
        <f t="array" ref="G86">IF(G$1="","",INDEX(Library!$C$1:$HY$183,ROW(G86)-3,MATCH(G$1,Library!$C$1:$HY$1,0)))</f>
        <v/>
      </c>
      <c r="H86" s="69" t="str" cm="1">
        <f t="array" ref="H86">IF(H$1="","",INDEX(Library!$C$1:$HY$183,ROW(H86)-3,MATCH(H$1,Library!$C$1:$HY$1,0)))</f>
        <v/>
      </c>
      <c r="I86" s="69" t="str" cm="1">
        <f t="array" ref="I86">IF(I$1="","",INDEX(Library!$C$1:$HY$183,ROW(I86)-3,MATCH(I$1,Library!$C$1:$HY$1,0)))</f>
        <v/>
      </c>
      <c r="J86" s="69" t="str" cm="1">
        <f t="array" ref="J86">IF(J$1="","",INDEX(Library!$C$1:$HY$183,ROW(J86)-3,MATCH(J$1,Library!$C$1:$HY$1,0)))</f>
        <v/>
      </c>
      <c r="K86" s="69" t="str" cm="1">
        <f t="array" ref="K86">IF(K$1="","",INDEX(Library!$C$1:$HY$183,ROW(K86)-3,MATCH(K$1,Library!$C$1:$HY$1,0)))</f>
        <v/>
      </c>
      <c r="L86" s="69" t="str" cm="1">
        <f t="array" ref="L86">IF(L$1="","",INDEX(Library!$C$1:$HY$183,ROW(L86)-3,MATCH(L$1,Library!$C$1:$HY$1,0)))</f>
        <v/>
      </c>
      <c r="M86" s="69" t="str" cm="1">
        <f t="array" ref="M86">IF(M$1="","",INDEX(Library!$C$1:$HY$183,ROW(M86)-3,MATCH(M$1,Library!$C$1:$HY$1,0)))</f>
        <v/>
      </c>
      <c r="N86" s="69" t="str" cm="1">
        <f t="array" ref="N86">IF(N$1="","",INDEX(Library!$C$1:$HY$183,ROW(N86)-3,MATCH(N$1,Library!$C$1:$HY$1,0)))</f>
        <v/>
      </c>
      <c r="O86" s="69" t="str" cm="1">
        <f t="array" ref="O86">IF(O$1="","",INDEX(Library!$C$1:$HY$183,ROW(O86)-3,MATCH(O$1,Library!$C$1:$HY$1,0)))</f>
        <v/>
      </c>
      <c r="P86" s="69" t="str" cm="1">
        <f t="array" ref="P86">IF(P$1="","",INDEX(Library!$C$1:$HY$183,ROW(P86)-3,MATCH(P$1,Library!$C$1:$HY$1,0)))</f>
        <v/>
      </c>
      <c r="Q86" s="69" t="str" cm="1">
        <f t="array" ref="Q86">IF(Q$1="","",INDEX(Library!$C$1:$HY$183,ROW(Q86)-3,MATCH(Q$1,Library!$C$1:$HY$1,0)))</f>
        <v/>
      </c>
      <c r="R86" s="69" t="str" cm="1">
        <f t="array" ref="R86">IF(R$1="","",INDEX(Library!$C$1:$HY$183,ROW(R86)-3,MATCH(R$1,Library!$C$1:$HY$1,0)))</f>
        <v/>
      </c>
      <c r="S86" s="69" t="str" cm="1">
        <f t="array" ref="S86">IF(S$1="","",INDEX(Library!$C$1:$HY$183,ROW(S86)-3,MATCH(S$1,Library!$C$1:$HY$1,0)))</f>
        <v/>
      </c>
      <c r="T86" s="69" t="str" cm="1">
        <f t="array" ref="T86">IF(T$1="","",INDEX(Library!$C$1:$HY$183,ROW(T86)-3,MATCH(T$1,Library!$C$1:$HY$1,0)))</f>
        <v/>
      </c>
      <c r="U86" s="69" t="str" cm="1">
        <f t="array" ref="U86">IF(U$1="","",INDEX(Library!$C$1:$HY$183,ROW(U86)-3,MATCH(U$1,Library!$C$1:$HY$1,0)))</f>
        <v/>
      </c>
      <c r="V86" s="69" t="str" cm="1">
        <f t="array" ref="V86">IF(V$1="","",INDEX(Library!$C$1:$HY$183,ROW(V86)-3,MATCH(V$1,Library!$C$1:$HY$1,0)))</f>
        <v/>
      </c>
      <c r="W86" s="69" t="str" cm="1">
        <f t="array" ref="W86">IF(W$1="","",INDEX(Library!$C$1:$HY$183,ROW(W86)-3,MATCH(W$1,Library!$C$1:$HY$1,0)))</f>
        <v/>
      </c>
      <c r="X86" s="69" t="str" cm="1">
        <f t="array" ref="X86">IF(X$1="","",INDEX(Library!$C$1:$HY$183,ROW(X86)-3,MATCH(X$1,Library!$C$1:$HY$1,0)))</f>
        <v/>
      </c>
      <c r="Y86" s="69" t="str" cm="1">
        <f t="array" ref="Y86">IF(Y$1="","",INDEX(Library!$C$1:$HY$183,ROW(Y86)-3,MATCH(Y$1,Library!$C$1:$HY$1,0)))</f>
        <v/>
      </c>
      <c r="Z86" s="69" t="str" cm="1">
        <f t="array" ref="Z86">IF(Z$1="","",INDEX(Library!$C$1:$HY$183,ROW(Z86)-3,MATCH(Z$1,Library!$C$1:$HY$1,0)))</f>
        <v/>
      </c>
      <c r="AA86" s="69" t="str" cm="1">
        <f t="array" ref="AA86">IF(AA$1="","",INDEX(Library!$C$1:$HY$183,ROW(AA86)-3,MATCH(AA$1,Library!$C$1:$HY$1,0)))</f>
        <v/>
      </c>
      <c r="AB86" s="69" t="str" cm="1">
        <f t="array" ref="AB86">IF(AB$1="","",INDEX(Library!$C$1:$HY$183,ROW(AB86)-3,MATCH(AB$1,Library!$C$1:$HY$1,0)))</f>
        <v/>
      </c>
      <c r="AC86" s="69" t="str" cm="1">
        <f t="array" ref="AC86">IF(AC$1="","",INDEX(Library!$C$1:$HY$183,ROW(AC86)-3,MATCH(AC$1,Library!$C$1:$HY$1,0)))</f>
        <v/>
      </c>
      <c r="AD86" s="69" t="str" cm="1">
        <f t="array" ref="AD86">IF(AD$1="","",INDEX(Library!$C$1:$HY$183,ROW(AD86)-3,MATCH(AD$1,Library!$C$1:$HY$1,0)))</f>
        <v/>
      </c>
      <c r="AE86" s="69" t="str" cm="1">
        <f t="array" ref="AE86">IF(AE$1="","",INDEX(Library!$C$1:$HY$183,ROW(AE86)-3,MATCH(AE$1,Library!$C$1:$HY$1,0)))</f>
        <v/>
      </c>
      <c r="AF86" s="69" t="str" cm="1">
        <f t="array" ref="AF86">IF(AF$1="","",INDEX(Library!$C$1:$HY$183,ROW(AF86)-3,MATCH(AF$1,Library!$C$1:$HY$1,0)))</f>
        <v/>
      </c>
      <c r="AG86" s="69" t="str" cm="1">
        <f t="array" ref="AG86">IF(AG$1="","",INDEX(Library!$C$1:$HY$183,ROW(AG86)-3,MATCH(AG$1,Library!$C$1:$HY$1,0)))</f>
        <v/>
      </c>
      <c r="AH86" s="69" t="str" cm="1">
        <f t="array" ref="AH86">IF(AH$1="","",INDEX(Library!$C$1:$HY$183,ROW(AH86)-3,MATCH(AH$1,Library!$C$1:$HY$1,0)))</f>
        <v/>
      </c>
      <c r="AI86" s="69" t="str" cm="1">
        <f t="array" ref="AI86">IF(AI$1="","",INDEX(Library!$C$1:$HY$183,ROW(AI86)-3,MATCH(AI$1,Library!$C$1:$HY$1,0)))</f>
        <v/>
      </c>
      <c r="AJ86" s="69" t="str" cm="1">
        <f t="array" ref="AJ86">IF(AJ$1="","",INDEX(Library!$C$1:$HY$183,ROW(AJ86)-3,MATCH(AJ$1,Library!$C$1:$HY$1,0)))</f>
        <v/>
      </c>
      <c r="AK86" s="69" t="str" cm="1">
        <f t="array" ref="AK86">IF(AK$1="","",INDEX(Library!$C$1:$HY$183,ROW(AK86)-3,MATCH(AK$1,Library!$C$1:$HY$1,0)))</f>
        <v/>
      </c>
      <c r="AL86" s="69" t="str" cm="1">
        <f t="array" ref="AL86">IF(AL$1="","",INDEX(Library!$C$1:$HY$183,ROW(AL86)-3,MATCH(AL$1,Library!$C$1:$HY$1,0)))</f>
        <v/>
      </c>
      <c r="AM86" s="69" t="str" cm="1">
        <f t="array" ref="AM86">IF(AM$1="","",INDEX(Library!$C$1:$HY$183,ROW(AM86)-3,MATCH(AM$1,Library!$C$1:$HY$1,0)))</f>
        <v/>
      </c>
      <c r="AN86" s="69" t="str" cm="1">
        <f t="array" ref="AN86">IF(AN$1="","",INDEX(Library!$C$1:$HY$183,ROW(AN86)-3,MATCH(AN$1,Library!$C$1:$HY$1,0)))</f>
        <v/>
      </c>
      <c r="AO86" s="69" t="str" cm="1">
        <f t="array" ref="AO86">IF(AO$1="","",INDEX(Library!$C$1:$HY$183,ROW(AO86)-3,MATCH(AO$1,Library!$C$1:$HY$1,0)))</f>
        <v/>
      </c>
      <c r="AP86" s="69" t="str" cm="1">
        <f t="array" ref="AP86">IF(AP$1="","",INDEX(Library!$C$1:$HY$183,ROW(AP86)-3,MATCH(AP$1,Library!$C$1:$HY$1,0)))</f>
        <v/>
      </c>
      <c r="AQ86" s="69" t="str" cm="1">
        <f t="array" ref="AQ86">IF(AQ$1="","",INDEX(Library!$C$1:$HY$183,ROW(AQ86)-3,MATCH(AQ$1,Library!$C$1:$HY$1,0)))</f>
        <v/>
      </c>
      <c r="AR86" s="69" t="str" cm="1">
        <f t="array" ref="AR86">IF(AR$1="","",INDEX(Library!$C$1:$HY$183,ROW(AR86)-3,MATCH(AR$1,Library!$C$1:$HY$1,0)))</f>
        <v/>
      </c>
      <c r="AS86" s="69" t="str" cm="1">
        <f t="array" ref="AS86">IF(AS$1="","",INDEX(Library!$C$1:$HY$183,ROW(AS86)-3,MATCH(AS$1,Library!$C$1:$HY$1,0)))</f>
        <v/>
      </c>
      <c r="AT86" s="69" t="str" cm="1">
        <f t="array" ref="AT86">IF(AT$1="","",INDEX(Library!$C$1:$HY$183,ROW(AT86)-3,MATCH(AT$1,Library!$C$1:$HY$1,0)))</f>
        <v/>
      </c>
      <c r="AU86" s="69" t="str" cm="1">
        <f t="array" ref="AU86">IF(AU$1="","",INDEX(Library!$C$1:$HY$183,ROW(AU86)-3,MATCH(AU$1,Library!$C$1:$HY$1,0)))</f>
        <v/>
      </c>
      <c r="AV86" s="69" t="str" cm="1">
        <f t="array" ref="AV86">IF(AV$1="","",INDEX(Library!$C$1:$HY$183,ROW(AV86)-3,MATCH(AV$1,Library!$C$1:$HY$1,0)))</f>
        <v/>
      </c>
      <c r="AW86" s="69" t="str" cm="1">
        <f t="array" ref="AW86">IF(AW$1="","",INDEX(Library!$C$1:$HY$183,ROW(AW86)-3,MATCH(AW$1,Library!$C$1:$HY$1,0)))</f>
        <v/>
      </c>
      <c r="AX86" s="69" t="str" cm="1">
        <f t="array" ref="AX86">IF(AX$1="","",INDEX(Library!$C$1:$HY$183,ROW(AX86)-3,MATCH(AX$1,Library!$C$1:$HY$1,0)))</f>
        <v/>
      </c>
      <c r="AY86" s="69" t="str" cm="1">
        <f t="array" ref="AY86">IF(AY$1="","",INDEX(Library!$C$1:$HY$183,ROW(AY86)-3,MATCH(AY$1,Library!$C$1:$HY$1,0)))</f>
        <v/>
      </c>
      <c r="AZ86" s="69" t="str" cm="1">
        <f t="array" ref="AZ86">IF(AZ$1="","",INDEX(Library!$C$1:$HY$183,ROW(AZ86)-3,MATCH(AZ$1,Library!$C$1:$HY$1,0)))</f>
        <v/>
      </c>
      <c r="BA86" s="69" t="str" cm="1">
        <f t="array" ref="BA86">IF(BA$1="","",INDEX(Library!$C$1:$HY$183,ROW(BA86)-3,MATCH(BA$1,Library!$C$1:$HY$1,0)))</f>
        <v/>
      </c>
      <c r="BB86" s="69" t="str" cm="1">
        <f t="array" ref="BB86">IF(BB$1="","",INDEX(Library!$C$1:$HY$183,ROW(BB86)-3,MATCH(BB$1,Library!$C$1:$HY$1,0)))</f>
        <v/>
      </c>
      <c r="BC86" s="69" t="str" cm="1">
        <f t="array" ref="BC86">IF(BC$1="","",INDEX(Library!$C$1:$HY$183,ROW(BC86)-3,MATCH(BC$1,Library!$C$1:$HY$1,0)))</f>
        <v/>
      </c>
      <c r="BD86" s="69" t="str" cm="1">
        <f t="array" ref="BD86">IF(BD$1="","",INDEX(Library!$C$1:$HY$183,ROW(BD86)-3,MATCH(BD$1,Library!$C$1:$HY$1,0)))</f>
        <v/>
      </c>
      <c r="BE86" s="69" t="str" cm="1">
        <f t="array" ref="BE86">IF(BE$1="","",INDEX(Library!$C$1:$HY$183,ROW(BE86)-3,MATCH(BE$1,Library!$C$1:$HY$1,0)))</f>
        <v/>
      </c>
      <c r="BF86" s="69" t="str" cm="1">
        <f t="array" ref="BF86">IF(BF$1="","",INDEX(Library!$C$1:$HY$183,ROW(BF86)-3,MATCH(BF$1,Library!$C$1:$HY$1,0)))</f>
        <v/>
      </c>
      <c r="BG86" s="69" t="str" cm="1">
        <f t="array" ref="BG86">IF(BG$1="","",INDEX(Library!$C$1:$HY$183,ROW(BG86)-3,MATCH(BG$1,Library!$C$1:$HY$1,0)))</f>
        <v/>
      </c>
      <c r="BH86" s="69" t="str" cm="1">
        <f t="array" ref="BH86">IF(BH$1="","",INDEX(Library!$C$1:$HY$183,ROW(BH86)-3,MATCH(BH$1,Library!$C$1:$HY$1,0)))</f>
        <v/>
      </c>
      <c r="BI86" s="69" t="str" cm="1">
        <f t="array" ref="BI86">IF(BI$1="","",INDEX(Library!$C$1:$HY$183,ROW(BI86)-3,MATCH(BI$1,Library!$C$1:$HY$1,0)))</f>
        <v/>
      </c>
      <c r="BJ86" s="69" cm="1">
        <f t="array" ref="BJ86">IF(BJ$1="","",INDEX(Library!$C$1:$HY$183,ROW(BJ86)-3,MATCH(BJ$1,Library!$C$1:$HY$1,0)))</f>
        <v>0</v>
      </c>
      <c r="BK86" s="69" cm="1">
        <f t="array" ref="BK86">IF(BK$1="","",INDEX(Library!$C$1:$HY$183,ROW(BK86)-3,MATCH(BK$1,Library!$C$1:$HY$1,0)))</f>
        <v>0</v>
      </c>
      <c r="BL86" s="69" cm="1">
        <f t="array" ref="BL86">IF(BL$1="","",INDEX(Library!$C$1:$HY$183,ROW(BL86)-3,MATCH(BL$1,Library!$C$1:$HY$1,0)))</f>
        <v>0</v>
      </c>
      <c r="BM86" s="69" cm="1">
        <f t="array" ref="BM86">IF(BM$1="","",INDEX(Library!$C$1:$HY$183,ROW(BM86)-3,MATCH(BM$1,Library!$C$1:$HY$1,0)))</f>
        <v>0</v>
      </c>
      <c r="BN86" s="69" cm="1">
        <f t="array" ref="BN86">IF(BN$1="","",INDEX(Library!$C$1:$HY$183,ROW(BN86)-3,MATCH(BN$1,Library!$C$1:$HY$1,0)))</f>
        <v>0</v>
      </c>
      <c r="BO86" s="69" cm="1">
        <f t="array" ref="BO86">IF(BO$1="","",INDEX(Library!$C$1:$HY$183,ROW(BO86)-3,MATCH(BO$1,Library!$C$1:$HY$1,0)))</f>
        <v>0</v>
      </c>
      <c r="BP86" s="69" t="str" cm="1">
        <f t="array" ref="BP86">IF(BP$1="","",INDEX(AF!$C$15:$J$196,ROW(BP86)-4,MATCH(BP$1,AF!$C$4:$J$4,0)))</f>
        <v/>
      </c>
      <c r="BQ86" s="69" t="str" cm="1">
        <f t="array" ref="BQ86">IF(BQ$1="","",INDEX(AF!$C$15:$J$196,ROW(BQ86)-4,MATCH(BQ$1,AF!$C$4:$J$4,0)))</f>
        <v/>
      </c>
      <c r="BR86" s="69" t="str" cm="1">
        <f t="array" ref="BR86">IF(BR$1="","",INDEX(AF!$C$15:$J$196,ROW(BR86)-4,MATCH(BR$1,AF!$C$4:$J$4,0)))</f>
        <v/>
      </c>
      <c r="BS86" s="69" t="str" cm="1">
        <f t="array" ref="BS86">IF(BS$1="","",INDEX(AF!$C$15:$J$196,ROW(BS86)-4,MATCH(BS$1,AF!$C$4:$J$4,0)))</f>
        <v/>
      </c>
      <c r="BT86" s="69" t="str" cm="1">
        <f t="array" ref="BT86">IF(BT$1="","",INDEX(AF!$C$15:$J$196,ROW(BT86)-4,MATCH(BT$1,AF!$C$4:$J$4,0)))</f>
        <v/>
      </c>
      <c r="BU86" s="69" t="str" cm="1">
        <f t="array" ref="BU86">IF(BU$1="","",INDEX(AF!$C$15:$J$196,ROW(BU86)-4,MATCH(BU$1,AF!$C$4:$J$4,0)))</f>
        <v/>
      </c>
      <c r="BV86" s="69" t="str" cm="1">
        <f t="array" ref="BV86">IF(BV$1="","",INDEX(AF!$C$15:$J$196,ROW(BV86)-4,MATCH(BV$1,AF!$C$4:$J$4,0)))</f>
        <v/>
      </c>
      <c r="BW86" s="69" t="str" cm="1">
        <f t="array" ref="BW86">IF(BW$1="","",INDEX(AF!$C$15:$J$196,ROW(BW86)-4,MATCH(BW$1,AF!$C$4:$J$4,0)))</f>
        <v/>
      </c>
      <c r="BX86" s="156">
        <v>0</v>
      </c>
    </row>
    <row r="87" spans="1:76" x14ac:dyDescent="0.25">
      <c r="A87" s="145">
        <v>405606</v>
      </c>
      <c r="B87" s="69" t="str" cm="1">
        <f t="array" ref="B87">IF(B$1="","",INDEX(Library!$C$1:$HY$183,ROW(B87)-3,MATCH(B$1,Library!$C$1:$HY$1,0)))</f>
        <v/>
      </c>
      <c r="C87" s="69" t="str" cm="1">
        <f t="array" ref="C87">IF(C$1="","",INDEX(Library!$C$1:$HY$183,ROW(C87)-3,MATCH(C$1,Library!$C$1:$HY$1,0)))</f>
        <v/>
      </c>
      <c r="D87" s="69" t="str" cm="1">
        <f t="array" ref="D87">IF(D$1="","",INDEX(Library!$C$1:$HY$183,ROW(D87)-3,MATCH(D$1,Library!$C$1:$HY$1,0)))</f>
        <v/>
      </c>
      <c r="E87" s="69" t="str" cm="1">
        <f t="array" ref="E87">IF(E$1="","",INDEX(Library!$C$1:$HY$183,ROW(E87)-3,MATCH(E$1,Library!$C$1:$HY$1,0)))</f>
        <v/>
      </c>
      <c r="F87" s="69" t="str" cm="1">
        <f t="array" ref="F87">IF(F$1="","",INDEX(Library!$C$1:$HY$183,ROW(F87)-3,MATCH(F$1,Library!$C$1:$HY$1,0)))</f>
        <v/>
      </c>
      <c r="G87" s="69" t="str" cm="1">
        <f t="array" ref="G87">IF(G$1="","",INDEX(Library!$C$1:$HY$183,ROW(G87)-3,MATCH(G$1,Library!$C$1:$HY$1,0)))</f>
        <v/>
      </c>
      <c r="H87" s="69" t="str" cm="1">
        <f t="array" ref="H87">IF(H$1="","",INDEX(Library!$C$1:$HY$183,ROW(H87)-3,MATCH(H$1,Library!$C$1:$HY$1,0)))</f>
        <v/>
      </c>
      <c r="I87" s="69" t="str" cm="1">
        <f t="array" ref="I87">IF(I$1="","",INDEX(Library!$C$1:$HY$183,ROW(I87)-3,MATCH(I$1,Library!$C$1:$HY$1,0)))</f>
        <v/>
      </c>
      <c r="J87" s="69" t="str" cm="1">
        <f t="array" ref="J87">IF(J$1="","",INDEX(Library!$C$1:$HY$183,ROW(J87)-3,MATCH(J$1,Library!$C$1:$HY$1,0)))</f>
        <v/>
      </c>
      <c r="K87" s="69" t="str" cm="1">
        <f t="array" ref="K87">IF(K$1="","",INDEX(Library!$C$1:$HY$183,ROW(K87)-3,MATCH(K$1,Library!$C$1:$HY$1,0)))</f>
        <v/>
      </c>
      <c r="L87" s="69" t="str" cm="1">
        <f t="array" ref="L87">IF(L$1="","",INDEX(Library!$C$1:$HY$183,ROW(L87)-3,MATCH(L$1,Library!$C$1:$HY$1,0)))</f>
        <v/>
      </c>
      <c r="M87" s="69" t="str" cm="1">
        <f t="array" ref="M87">IF(M$1="","",INDEX(Library!$C$1:$HY$183,ROW(M87)-3,MATCH(M$1,Library!$C$1:$HY$1,0)))</f>
        <v/>
      </c>
      <c r="N87" s="69" t="str" cm="1">
        <f t="array" ref="N87">IF(N$1="","",INDEX(Library!$C$1:$HY$183,ROW(N87)-3,MATCH(N$1,Library!$C$1:$HY$1,0)))</f>
        <v/>
      </c>
      <c r="O87" s="69" t="str" cm="1">
        <f t="array" ref="O87">IF(O$1="","",INDEX(Library!$C$1:$HY$183,ROW(O87)-3,MATCH(O$1,Library!$C$1:$HY$1,0)))</f>
        <v/>
      </c>
      <c r="P87" s="69" t="str" cm="1">
        <f t="array" ref="P87">IF(P$1="","",INDEX(Library!$C$1:$HY$183,ROW(P87)-3,MATCH(P$1,Library!$C$1:$HY$1,0)))</f>
        <v/>
      </c>
      <c r="Q87" s="69" t="str" cm="1">
        <f t="array" ref="Q87">IF(Q$1="","",INDEX(Library!$C$1:$HY$183,ROW(Q87)-3,MATCH(Q$1,Library!$C$1:$HY$1,0)))</f>
        <v/>
      </c>
      <c r="R87" s="69" t="str" cm="1">
        <f t="array" ref="R87">IF(R$1="","",INDEX(Library!$C$1:$HY$183,ROW(R87)-3,MATCH(R$1,Library!$C$1:$HY$1,0)))</f>
        <v/>
      </c>
      <c r="S87" s="69" t="str" cm="1">
        <f t="array" ref="S87">IF(S$1="","",INDEX(Library!$C$1:$HY$183,ROW(S87)-3,MATCH(S$1,Library!$C$1:$HY$1,0)))</f>
        <v/>
      </c>
      <c r="T87" s="69" t="str" cm="1">
        <f t="array" ref="T87">IF(T$1="","",INDEX(Library!$C$1:$HY$183,ROW(T87)-3,MATCH(T$1,Library!$C$1:$HY$1,0)))</f>
        <v/>
      </c>
      <c r="U87" s="69" t="str" cm="1">
        <f t="array" ref="U87">IF(U$1="","",INDEX(Library!$C$1:$HY$183,ROW(U87)-3,MATCH(U$1,Library!$C$1:$HY$1,0)))</f>
        <v/>
      </c>
      <c r="V87" s="69" t="str" cm="1">
        <f t="array" ref="V87">IF(V$1="","",INDEX(Library!$C$1:$HY$183,ROW(V87)-3,MATCH(V$1,Library!$C$1:$HY$1,0)))</f>
        <v/>
      </c>
      <c r="W87" s="69" t="str" cm="1">
        <f t="array" ref="W87">IF(W$1="","",INDEX(Library!$C$1:$HY$183,ROW(W87)-3,MATCH(W$1,Library!$C$1:$HY$1,0)))</f>
        <v/>
      </c>
      <c r="X87" s="69" t="str" cm="1">
        <f t="array" ref="X87">IF(X$1="","",INDEX(Library!$C$1:$HY$183,ROW(X87)-3,MATCH(X$1,Library!$C$1:$HY$1,0)))</f>
        <v/>
      </c>
      <c r="Y87" s="69" t="str" cm="1">
        <f t="array" ref="Y87">IF(Y$1="","",INDEX(Library!$C$1:$HY$183,ROW(Y87)-3,MATCH(Y$1,Library!$C$1:$HY$1,0)))</f>
        <v/>
      </c>
      <c r="Z87" s="69" t="str" cm="1">
        <f t="array" ref="Z87">IF(Z$1="","",INDEX(Library!$C$1:$HY$183,ROW(Z87)-3,MATCH(Z$1,Library!$C$1:$HY$1,0)))</f>
        <v/>
      </c>
      <c r="AA87" s="69" t="str" cm="1">
        <f t="array" ref="AA87">IF(AA$1="","",INDEX(Library!$C$1:$HY$183,ROW(AA87)-3,MATCH(AA$1,Library!$C$1:$HY$1,0)))</f>
        <v/>
      </c>
      <c r="AB87" s="69" t="str" cm="1">
        <f t="array" ref="AB87">IF(AB$1="","",INDEX(Library!$C$1:$HY$183,ROW(AB87)-3,MATCH(AB$1,Library!$C$1:$HY$1,0)))</f>
        <v/>
      </c>
      <c r="AC87" s="69" t="str" cm="1">
        <f t="array" ref="AC87">IF(AC$1="","",INDEX(Library!$C$1:$HY$183,ROW(AC87)-3,MATCH(AC$1,Library!$C$1:$HY$1,0)))</f>
        <v/>
      </c>
      <c r="AD87" s="69" t="str" cm="1">
        <f t="array" ref="AD87">IF(AD$1="","",INDEX(Library!$C$1:$HY$183,ROW(AD87)-3,MATCH(AD$1,Library!$C$1:$HY$1,0)))</f>
        <v/>
      </c>
      <c r="AE87" s="69" t="str" cm="1">
        <f t="array" ref="AE87">IF(AE$1="","",INDEX(Library!$C$1:$HY$183,ROW(AE87)-3,MATCH(AE$1,Library!$C$1:$HY$1,0)))</f>
        <v/>
      </c>
      <c r="AF87" s="69" t="str" cm="1">
        <f t="array" ref="AF87">IF(AF$1="","",INDEX(Library!$C$1:$HY$183,ROW(AF87)-3,MATCH(AF$1,Library!$C$1:$HY$1,0)))</f>
        <v/>
      </c>
      <c r="AG87" s="69" t="str" cm="1">
        <f t="array" ref="AG87">IF(AG$1="","",INDEX(Library!$C$1:$HY$183,ROW(AG87)-3,MATCH(AG$1,Library!$C$1:$HY$1,0)))</f>
        <v/>
      </c>
      <c r="AH87" s="69" t="str" cm="1">
        <f t="array" ref="AH87">IF(AH$1="","",INDEX(Library!$C$1:$HY$183,ROW(AH87)-3,MATCH(AH$1,Library!$C$1:$HY$1,0)))</f>
        <v/>
      </c>
      <c r="AI87" s="69" t="str" cm="1">
        <f t="array" ref="AI87">IF(AI$1="","",INDEX(Library!$C$1:$HY$183,ROW(AI87)-3,MATCH(AI$1,Library!$C$1:$HY$1,0)))</f>
        <v/>
      </c>
      <c r="AJ87" s="69" t="str" cm="1">
        <f t="array" ref="AJ87">IF(AJ$1="","",INDEX(Library!$C$1:$HY$183,ROW(AJ87)-3,MATCH(AJ$1,Library!$C$1:$HY$1,0)))</f>
        <v/>
      </c>
      <c r="AK87" s="69" t="str" cm="1">
        <f t="array" ref="AK87">IF(AK$1="","",INDEX(Library!$C$1:$HY$183,ROW(AK87)-3,MATCH(AK$1,Library!$C$1:$HY$1,0)))</f>
        <v/>
      </c>
      <c r="AL87" s="69" t="str" cm="1">
        <f t="array" ref="AL87">IF(AL$1="","",INDEX(Library!$C$1:$HY$183,ROW(AL87)-3,MATCH(AL$1,Library!$C$1:$HY$1,0)))</f>
        <v/>
      </c>
      <c r="AM87" s="69" t="str" cm="1">
        <f t="array" ref="AM87">IF(AM$1="","",INDEX(Library!$C$1:$HY$183,ROW(AM87)-3,MATCH(AM$1,Library!$C$1:$HY$1,0)))</f>
        <v/>
      </c>
      <c r="AN87" s="69" t="str" cm="1">
        <f t="array" ref="AN87">IF(AN$1="","",INDEX(Library!$C$1:$HY$183,ROW(AN87)-3,MATCH(AN$1,Library!$C$1:$HY$1,0)))</f>
        <v/>
      </c>
      <c r="AO87" s="69" t="str" cm="1">
        <f t="array" ref="AO87">IF(AO$1="","",INDEX(Library!$C$1:$HY$183,ROW(AO87)-3,MATCH(AO$1,Library!$C$1:$HY$1,0)))</f>
        <v/>
      </c>
      <c r="AP87" s="69" t="str" cm="1">
        <f t="array" ref="AP87">IF(AP$1="","",INDEX(Library!$C$1:$HY$183,ROW(AP87)-3,MATCH(AP$1,Library!$C$1:$HY$1,0)))</f>
        <v/>
      </c>
      <c r="AQ87" s="69" t="str" cm="1">
        <f t="array" ref="AQ87">IF(AQ$1="","",INDEX(Library!$C$1:$HY$183,ROW(AQ87)-3,MATCH(AQ$1,Library!$C$1:$HY$1,0)))</f>
        <v/>
      </c>
      <c r="AR87" s="69" t="str" cm="1">
        <f t="array" ref="AR87">IF(AR$1="","",INDEX(Library!$C$1:$HY$183,ROW(AR87)-3,MATCH(AR$1,Library!$C$1:$HY$1,0)))</f>
        <v/>
      </c>
      <c r="AS87" s="69" t="str" cm="1">
        <f t="array" ref="AS87">IF(AS$1="","",INDEX(Library!$C$1:$HY$183,ROW(AS87)-3,MATCH(AS$1,Library!$C$1:$HY$1,0)))</f>
        <v/>
      </c>
      <c r="AT87" s="69" t="str" cm="1">
        <f t="array" ref="AT87">IF(AT$1="","",INDEX(Library!$C$1:$HY$183,ROW(AT87)-3,MATCH(AT$1,Library!$C$1:$HY$1,0)))</f>
        <v/>
      </c>
      <c r="AU87" s="69" t="str" cm="1">
        <f t="array" ref="AU87">IF(AU$1="","",INDEX(Library!$C$1:$HY$183,ROW(AU87)-3,MATCH(AU$1,Library!$C$1:$HY$1,0)))</f>
        <v/>
      </c>
      <c r="AV87" s="69" t="str" cm="1">
        <f t="array" ref="AV87">IF(AV$1="","",INDEX(Library!$C$1:$HY$183,ROW(AV87)-3,MATCH(AV$1,Library!$C$1:$HY$1,0)))</f>
        <v/>
      </c>
      <c r="AW87" s="69" t="str" cm="1">
        <f t="array" ref="AW87">IF(AW$1="","",INDEX(Library!$C$1:$HY$183,ROW(AW87)-3,MATCH(AW$1,Library!$C$1:$HY$1,0)))</f>
        <v/>
      </c>
      <c r="AX87" s="69" t="str" cm="1">
        <f t="array" ref="AX87">IF(AX$1="","",INDEX(Library!$C$1:$HY$183,ROW(AX87)-3,MATCH(AX$1,Library!$C$1:$HY$1,0)))</f>
        <v/>
      </c>
      <c r="AY87" s="69" t="str" cm="1">
        <f t="array" ref="AY87">IF(AY$1="","",INDEX(Library!$C$1:$HY$183,ROW(AY87)-3,MATCH(AY$1,Library!$C$1:$HY$1,0)))</f>
        <v/>
      </c>
      <c r="AZ87" s="69" t="str" cm="1">
        <f t="array" ref="AZ87">IF(AZ$1="","",INDEX(Library!$C$1:$HY$183,ROW(AZ87)-3,MATCH(AZ$1,Library!$C$1:$HY$1,0)))</f>
        <v/>
      </c>
      <c r="BA87" s="69" t="str" cm="1">
        <f t="array" ref="BA87">IF(BA$1="","",INDEX(Library!$C$1:$HY$183,ROW(BA87)-3,MATCH(BA$1,Library!$C$1:$HY$1,0)))</f>
        <v/>
      </c>
      <c r="BB87" s="69" t="str" cm="1">
        <f t="array" ref="BB87">IF(BB$1="","",INDEX(Library!$C$1:$HY$183,ROW(BB87)-3,MATCH(BB$1,Library!$C$1:$HY$1,0)))</f>
        <v/>
      </c>
      <c r="BC87" s="69" t="str" cm="1">
        <f t="array" ref="BC87">IF(BC$1="","",INDEX(Library!$C$1:$HY$183,ROW(BC87)-3,MATCH(BC$1,Library!$C$1:$HY$1,0)))</f>
        <v/>
      </c>
      <c r="BD87" s="69" t="str" cm="1">
        <f t="array" ref="BD87">IF(BD$1="","",INDEX(Library!$C$1:$HY$183,ROW(BD87)-3,MATCH(BD$1,Library!$C$1:$HY$1,0)))</f>
        <v/>
      </c>
      <c r="BE87" s="69" t="str" cm="1">
        <f t="array" ref="BE87">IF(BE$1="","",INDEX(Library!$C$1:$HY$183,ROW(BE87)-3,MATCH(BE$1,Library!$C$1:$HY$1,0)))</f>
        <v/>
      </c>
      <c r="BF87" s="69" t="str" cm="1">
        <f t="array" ref="BF87">IF(BF$1="","",INDEX(Library!$C$1:$HY$183,ROW(BF87)-3,MATCH(BF$1,Library!$C$1:$HY$1,0)))</f>
        <v/>
      </c>
      <c r="BG87" s="69" t="str" cm="1">
        <f t="array" ref="BG87">IF(BG$1="","",INDEX(Library!$C$1:$HY$183,ROW(BG87)-3,MATCH(BG$1,Library!$C$1:$HY$1,0)))</f>
        <v/>
      </c>
      <c r="BH87" s="69" t="str" cm="1">
        <f t="array" ref="BH87">IF(BH$1="","",INDEX(Library!$C$1:$HY$183,ROW(BH87)-3,MATCH(BH$1,Library!$C$1:$HY$1,0)))</f>
        <v/>
      </c>
      <c r="BI87" s="69" t="str" cm="1">
        <f t="array" ref="BI87">IF(BI$1="","",INDEX(Library!$C$1:$HY$183,ROW(BI87)-3,MATCH(BI$1,Library!$C$1:$HY$1,0)))</f>
        <v/>
      </c>
      <c r="BJ87" s="69" cm="1">
        <f t="array" ref="BJ87">IF(BJ$1="","",INDEX(Library!$C$1:$HY$183,ROW(BJ87)-3,MATCH(BJ$1,Library!$C$1:$HY$1,0)))</f>
        <v>0</v>
      </c>
      <c r="BK87" s="69" cm="1">
        <f t="array" ref="BK87">IF(BK$1="","",INDEX(Library!$C$1:$HY$183,ROW(BK87)-3,MATCH(BK$1,Library!$C$1:$HY$1,0)))</f>
        <v>0</v>
      </c>
      <c r="BL87" s="69" cm="1">
        <f t="array" ref="BL87">IF(BL$1="","",INDEX(Library!$C$1:$HY$183,ROW(BL87)-3,MATCH(BL$1,Library!$C$1:$HY$1,0)))</f>
        <v>0</v>
      </c>
      <c r="BM87" s="69" cm="1">
        <f t="array" ref="BM87">IF(BM$1="","",INDEX(Library!$C$1:$HY$183,ROW(BM87)-3,MATCH(BM$1,Library!$C$1:$HY$1,0)))</f>
        <v>0</v>
      </c>
      <c r="BN87" s="69" cm="1">
        <f t="array" ref="BN87">IF(BN$1="","",INDEX(Library!$C$1:$HY$183,ROW(BN87)-3,MATCH(BN$1,Library!$C$1:$HY$1,0)))</f>
        <v>0</v>
      </c>
      <c r="BO87" s="69" cm="1">
        <f t="array" ref="BO87">IF(BO$1="","",INDEX(Library!$C$1:$HY$183,ROW(BO87)-3,MATCH(BO$1,Library!$C$1:$HY$1,0)))</f>
        <v>0</v>
      </c>
      <c r="BP87" s="69" t="str" cm="1">
        <f t="array" ref="BP87">IF(BP$1="","",INDEX(AF!$C$15:$J$196,ROW(BP87)-4,MATCH(BP$1,AF!$C$4:$J$4,0)))</f>
        <v/>
      </c>
      <c r="BQ87" s="69" t="str" cm="1">
        <f t="array" ref="BQ87">IF(BQ$1="","",INDEX(AF!$C$15:$J$196,ROW(BQ87)-4,MATCH(BQ$1,AF!$C$4:$J$4,0)))</f>
        <v/>
      </c>
      <c r="BR87" s="69" t="str" cm="1">
        <f t="array" ref="BR87">IF(BR$1="","",INDEX(AF!$C$15:$J$196,ROW(BR87)-4,MATCH(BR$1,AF!$C$4:$J$4,0)))</f>
        <v/>
      </c>
      <c r="BS87" s="69" t="str" cm="1">
        <f t="array" ref="BS87">IF(BS$1="","",INDEX(AF!$C$15:$J$196,ROW(BS87)-4,MATCH(BS$1,AF!$C$4:$J$4,0)))</f>
        <v/>
      </c>
      <c r="BT87" s="69" t="str" cm="1">
        <f t="array" ref="BT87">IF(BT$1="","",INDEX(AF!$C$15:$J$196,ROW(BT87)-4,MATCH(BT$1,AF!$C$4:$J$4,0)))</f>
        <v/>
      </c>
      <c r="BU87" s="69" t="str" cm="1">
        <f t="array" ref="BU87">IF(BU$1="","",INDEX(AF!$C$15:$J$196,ROW(BU87)-4,MATCH(BU$1,AF!$C$4:$J$4,0)))</f>
        <v/>
      </c>
      <c r="BV87" s="69" t="str" cm="1">
        <f t="array" ref="BV87">IF(BV$1="","",INDEX(AF!$C$15:$J$196,ROW(BV87)-4,MATCH(BV$1,AF!$C$4:$J$4,0)))</f>
        <v/>
      </c>
      <c r="BW87" s="69" t="str" cm="1">
        <f t="array" ref="BW87">IF(BW$1="","",INDEX(AF!$C$15:$J$196,ROW(BW87)-4,MATCH(BW$1,AF!$C$4:$J$4,0)))</f>
        <v/>
      </c>
      <c r="BX87" s="156">
        <v>0</v>
      </c>
    </row>
    <row r="88" spans="1:76" x14ac:dyDescent="0.25">
      <c r="A88" s="145">
        <v>405617</v>
      </c>
      <c r="B88" s="69" t="str" cm="1">
        <f t="array" ref="B88">IF(B$1="","",INDEX(Library!$C$1:$HY$183,ROW(B88)-3,MATCH(B$1,Library!$C$1:$HY$1,0)))</f>
        <v/>
      </c>
      <c r="C88" s="69" t="str" cm="1">
        <f t="array" ref="C88">IF(C$1="","",INDEX(Library!$C$1:$HY$183,ROW(C88)-3,MATCH(C$1,Library!$C$1:$HY$1,0)))</f>
        <v/>
      </c>
      <c r="D88" s="69" t="str" cm="1">
        <f t="array" ref="D88">IF(D$1="","",INDEX(Library!$C$1:$HY$183,ROW(D88)-3,MATCH(D$1,Library!$C$1:$HY$1,0)))</f>
        <v/>
      </c>
      <c r="E88" s="69" t="str" cm="1">
        <f t="array" ref="E88">IF(E$1="","",INDEX(Library!$C$1:$HY$183,ROW(E88)-3,MATCH(E$1,Library!$C$1:$HY$1,0)))</f>
        <v/>
      </c>
      <c r="F88" s="69" t="str" cm="1">
        <f t="array" ref="F88">IF(F$1="","",INDEX(Library!$C$1:$HY$183,ROW(F88)-3,MATCH(F$1,Library!$C$1:$HY$1,0)))</f>
        <v/>
      </c>
      <c r="G88" s="69" t="str" cm="1">
        <f t="array" ref="G88">IF(G$1="","",INDEX(Library!$C$1:$HY$183,ROW(G88)-3,MATCH(G$1,Library!$C$1:$HY$1,0)))</f>
        <v/>
      </c>
      <c r="H88" s="69" t="str" cm="1">
        <f t="array" ref="H88">IF(H$1="","",INDEX(Library!$C$1:$HY$183,ROW(H88)-3,MATCH(H$1,Library!$C$1:$HY$1,0)))</f>
        <v/>
      </c>
      <c r="I88" s="69" t="str" cm="1">
        <f t="array" ref="I88">IF(I$1="","",INDEX(Library!$C$1:$HY$183,ROW(I88)-3,MATCH(I$1,Library!$C$1:$HY$1,0)))</f>
        <v/>
      </c>
      <c r="J88" s="69" t="str" cm="1">
        <f t="array" ref="J88">IF(J$1="","",INDEX(Library!$C$1:$HY$183,ROW(J88)-3,MATCH(J$1,Library!$C$1:$HY$1,0)))</f>
        <v/>
      </c>
      <c r="K88" s="69" t="str" cm="1">
        <f t="array" ref="K88">IF(K$1="","",INDEX(Library!$C$1:$HY$183,ROW(K88)-3,MATCH(K$1,Library!$C$1:$HY$1,0)))</f>
        <v/>
      </c>
      <c r="L88" s="69" t="str" cm="1">
        <f t="array" ref="L88">IF(L$1="","",INDEX(Library!$C$1:$HY$183,ROW(L88)-3,MATCH(L$1,Library!$C$1:$HY$1,0)))</f>
        <v/>
      </c>
      <c r="M88" s="69" t="str" cm="1">
        <f t="array" ref="M88">IF(M$1="","",INDEX(Library!$C$1:$HY$183,ROW(M88)-3,MATCH(M$1,Library!$C$1:$HY$1,0)))</f>
        <v/>
      </c>
      <c r="N88" s="69" t="str" cm="1">
        <f t="array" ref="N88">IF(N$1="","",INDEX(Library!$C$1:$HY$183,ROW(N88)-3,MATCH(N$1,Library!$C$1:$HY$1,0)))</f>
        <v/>
      </c>
      <c r="O88" s="69" t="str" cm="1">
        <f t="array" ref="O88">IF(O$1="","",INDEX(Library!$C$1:$HY$183,ROW(O88)-3,MATCH(O$1,Library!$C$1:$HY$1,0)))</f>
        <v/>
      </c>
      <c r="P88" s="69" t="str" cm="1">
        <f t="array" ref="P88">IF(P$1="","",INDEX(Library!$C$1:$HY$183,ROW(P88)-3,MATCH(P$1,Library!$C$1:$HY$1,0)))</f>
        <v/>
      </c>
      <c r="Q88" s="69" t="str" cm="1">
        <f t="array" ref="Q88">IF(Q$1="","",INDEX(Library!$C$1:$HY$183,ROW(Q88)-3,MATCH(Q$1,Library!$C$1:$HY$1,0)))</f>
        <v/>
      </c>
      <c r="R88" s="69" t="str" cm="1">
        <f t="array" ref="R88">IF(R$1="","",INDEX(Library!$C$1:$HY$183,ROW(R88)-3,MATCH(R$1,Library!$C$1:$HY$1,0)))</f>
        <v/>
      </c>
      <c r="S88" s="69" t="str" cm="1">
        <f t="array" ref="S88">IF(S$1="","",INDEX(Library!$C$1:$HY$183,ROW(S88)-3,MATCH(S$1,Library!$C$1:$HY$1,0)))</f>
        <v/>
      </c>
      <c r="T88" s="69" t="str" cm="1">
        <f t="array" ref="T88">IF(T$1="","",INDEX(Library!$C$1:$HY$183,ROW(T88)-3,MATCH(T$1,Library!$C$1:$HY$1,0)))</f>
        <v/>
      </c>
      <c r="U88" s="69" t="str" cm="1">
        <f t="array" ref="U88">IF(U$1="","",INDEX(Library!$C$1:$HY$183,ROW(U88)-3,MATCH(U$1,Library!$C$1:$HY$1,0)))</f>
        <v/>
      </c>
      <c r="V88" s="69" t="str" cm="1">
        <f t="array" ref="V88">IF(V$1="","",INDEX(Library!$C$1:$HY$183,ROW(V88)-3,MATCH(V$1,Library!$C$1:$HY$1,0)))</f>
        <v/>
      </c>
      <c r="W88" s="69" t="str" cm="1">
        <f t="array" ref="W88">IF(W$1="","",INDEX(Library!$C$1:$HY$183,ROW(W88)-3,MATCH(W$1,Library!$C$1:$HY$1,0)))</f>
        <v/>
      </c>
      <c r="X88" s="69" t="str" cm="1">
        <f t="array" ref="X88">IF(X$1="","",INDEX(Library!$C$1:$HY$183,ROW(X88)-3,MATCH(X$1,Library!$C$1:$HY$1,0)))</f>
        <v/>
      </c>
      <c r="Y88" s="69" t="str" cm="1">
        <f t="array" ref="Y88">IF(Y$1="","",INDEX(Library!$C$1:$HY$183,ROW(Y88)-3,MATCH(Y$1,Library!$C$1:$HY$1,0)))</f>
        <v/>
      </c>
      <c r="Z88" s="69" t="str" cm="1">
        <f t="array" ref="Z88">IF(Z$1="","",INDEX(Library!$C$1:$HY$183,ROW(Z88)-3,MATCH(Z$1,Library!$C$1:$HY$1,0)))</f>
        <v/>
      </c>
      <c r="AA88" s="69" t="str" cm="1">
        <f t="array" ref="AA88">IF(AA$1="","",INDEX(Library!$C$1:$HY$183,ROW(AA88)-3,MATCH(AA$1,Library!$C$1:$HY$1,0)))</f>
        <v/>
      </c>
      <c r="AB88" s="69" t="str" cm="1">
        <f t="array" ref="AB88">IF(AB$1="","",INDEX(Library!$C$1:$HY$183,ROW(AB88)-3,MATCH(AB$1,Library!$C$1:$HY$1,0)))</f>
        <v/>
      </c>
      <c r="AC88" s="69" t="str" cm="1">
        <f t="array" ref="AC88">IF(AC$1="","",INDEX(Library!$C$1:$HY$183,ROW(AC88)-3,MATCH(AC$1,Library!$C$1:$HY$1,0)))</f>
        <v/>
      </c>
      <c r="AD88" s="69" t="str" cm="1">
        <f t="array" ref="AD88">IF(AD$1="","",INDEX(Library!$C$1:$HY$183,ROW(AD88)-3,MATCH(AD$1,Library!$C$1:$HY$1,0)))</f>
        <v/>
      </c>
      <c r="AE88" s="69" t="str" cm="1">
        <f t="array" ref="AE88">IF(AE$1="","",INDEX(Library!$C$1:$HY$183,ROW(AE88)-3,MATCH(AE$1,Library!$C$1:$HY$1,0)))</f>
        <v/>
      </c>
      <c r="AF88" s="69" t="str" cm="1">
        <f t="array" ref="AF88">IF(AF$1="","",INDEX(Library!$C$1:$HY$183,ROW(AF88)-3,MATCH(AF$1,Library!$C$1:$HY$1,0)))</f>
        <v/>
      </c>
      <c r="AG88" s="69" t="str" cm="1">
        <f t="array" ref="AG88">IF(AG$1="","",INDEX(Library!$C$1:$HY$183,ROW(AG88)-3,MATCH(AG$1,Library!$C$1:$HY$1,0)))</f>
        <v/>
      </c>
      <c r="AH88" s="69" t="str" cm="1">
        <f t="array" ref="AH88">IF(AH$1="","",INDEX(Library!$C$1:$HY$183,ROW(AH88)-3,MATCH(AH$1,Library!$C$1:$HY$1,0)))</f>
        <v/>
      </c>
      <c r="AI88" s="69" t="str" cm="1">
        <f t="array" ref="AI88">IF(AI$1="","",INDEX(Library!$C$1:$HY$183,ROW(AI88)-3,MATCH(AI$1,Library!$C$1:$HY$1,0)))</f>
        <v/>
      </c>
      <c r="AJ88" s="69" t="str" cm="1">
        <f t="array" ref="AJ88">IF(AJ$1="","",INDEX(Library!$C$1:$HY$183,ROW(AJ88)-3,MATCH(AJ$1,Library!$C$1:$HY$1,0)))</f>
        <v/>
      </c>
      <c r="AK88" s="69" t="str" cm="1">
        <f t="array" ref="AK88">IF(AK$1="","",INDEX(Library!$C$1:$HY$183,ROW(AK88)-3,MATCH(AK$1,Library!$C$1:$HY$1,0)))</f>
        <v/>
      </c>
      <c r="AL88" s="69" t="str" cm="1">
        <f t="array" ref="AL88">IF(AL$1="","",INDEX(Library!$C$1:$HY$183,ROW(AL88)-3,MATCH(AL$1,Library!$C$1:$HY$1,0)))</f>
        <v/>
      </c>
      <c r="AM88" s="69" t="str" cm="1">
        <f t="array" ref="AM88">IF(AM$1="","",INDEX(Library!$C$1:$HY$183,ROW(AM88)-3,MATCH(AM$1,Library!$C$1:$HY$1,0)))</f>
        <v/>
      </c>
      <c r="AN88" s="69" t="str" cm="1">
        <f t="array" ref="AN88">IF(AN$1="","",INDEX(Library!$C$1:$HY$183,ROW(AN88)-3,MATCH(AN$1,Library!$C$1:$HY$1,0)))</f>
        <v/>
      </c>
      <c r="AO88" s="69" t="str" cm="1">
        <f t="array" ref="AO88">IF(AO$1="","",INDEX(Library!$C$1:$HY$183,ROW(AO88)-3,MATCH(AO$1,Library!$C$1:$HY$1,0)))</f>
        <v/>
      </c>
      <c r="AP88" s="69" t="str" cm="1">
        <f t="array" ref="AP88">IF(AP$1="","",INDEX(Library!$C$1:$HY$183,ROW(AP88)-3,MATCH(AP$1,Library!$C$1:$HY$1,0)))</f>
        <v/>
      </c>
      <c r="AQ88" s="69" t="str" cm="1">
        <f t="array" ref="AQ88">IF(AQ$1="","",INDEX(Library!$C$1:$HY$183,ROW(AQ88)-3,MATCH(AQ$1,Library!$C$1:$HY$1,0)))</f>
        <v/>
      </c>
      <c r="AR88" s="69" t="str" cm="1">
        <f t="array" ref="AR88">IF(AR$1="","",INDEX(Library!$C$1:$HY$183,ROW(AR88)-3,MATCH(AR$1,Library!$C$1:$HY$1,0)))</f>
        <v/>
      </c>
      <c r="AS88" s="69" t="str" cm="1">
        <f t="array" ref="AS88">IF(AS$1="","",INDEX(Library!$C$1:$HY$183,ROW(AS88)-3,MATCH(AS$1,Library!$C$1:$HY$1,0)))</f>
        <v/>
      </c>
      <c r="AT88" s="69" t="str" cm="1">
        <f t="array" ref="AT88">IF(AT$1="","",INDEX(Library!$C$1:$HY$183,ROW(AT88)-3,MATCH(AT$1,Library!$C$1:$HY$1,0)))</f>
        <v/>
      </c>
      <c r="AU88" s="69" t="str" cm="1">
        <f t="array" ref="AU88">IF(AU$1="","",INDEX(Library!$C$1:$HY$183,ROW(AU88)-3,MATCH(AU$1,Library!$C$1:$HY$1,0)))</f>
        <v/>
      </c>
      <c r="AV88" s="69" t="str" cm="1">
        <f t="array" ref="AV88">IF(AV$1="","",INDEX(Library!$C$1:$HY$183,ROW(AV88)-3,MATCH(AV$1,Library!$C$1:$HY$1,0)))</f>
        <v/>
      </c>
      <c r="AW88" s="69" t="str" cm="1">
        <f t="array" ref="AW88">IF(AW$1="","",INDEX(Library!$C$1:$HY$183,ROW(AW88)-3,MATCH(AW$1,Library!$C$1:$HY$1,0)))</f>
        <v/>
      </c>
      <c r="AX88" s="69" t="str" cm="1">
        <f t="array" ref="AX88">IF(AX$1="","",INDEX(Library!$C$1:$HY$183,ROW(AX88)-3,MATCH(AX$1,Library!$C$1:$HY$1,0)))</f>
        <v/>
      </c>
      <c r="AY88" s="69" t="str" cm="1">
        <f t="array" ref="AY88">IF(AY$1="","",INDEX(Library!$C$1:$HY$183,ROW(AY88)-3,MATCH(AY$1,Library!$C$1:$HY$1,0)))</f>
        <v/>
      </c>
      <c r="AZ88" s="69" t="str" cm="1">
        <f t="array" ref="AZ88">IF(AZ$1="","",INDEX(Library!$C$1:$HY$183,ROW(AZ88)-3,MATCH(AZ$1,Library!$C$1:$HY$1,0)))</f>
        <v/>
      </c>
      <c r="BA88" s="69" t="str" cm="1">
        <f t="array" ref="BA88">IF(BA$1="","",INDEX(Library!$C$1:$HY$183,ROW(BA88)-3,MATCH(BA$1,Library!$C$1:$HY$1,0)))</f>
        <v/>
      </c>
      <c r="BB88" s="69" t="str" cm="1">
        <f t="array" ref="BB88">IF(BB$1="","",INDEX(Library!$C$1:$HY$183,ROW(BB88)-3,MATCH(BB$1,Library!$C$1:$HY$1,0)))</f>
        <v/>
      </c>
      <c r="BC88" s="69" t="str" cm="1">
        <f t="array" ref="BC88">IF(BC$1="","",INDEX(Library!$C$1:$HY$183,ROW(BC88)-3,MATCH(BC$1,Library!$C$1:$HY$1,0)))</f>
        <v/>
      </c>
      <c r="BD88" s="69" t="str" cm="1">
        <f t="array" ref="BD88">IF(BD$1="","",INDEX(Library!$C$1:$HY$183,ROW(BD88)-3,MATCH(BD$1,Library!$C$1:$HY$1,0)))</f>
        <v/>
      </c>
      <c r="BE88" s="69" t="str" cm="1">
        <f t="array" ref="BE88">IF(BE$1="","",INDEX(Library!$C$1:$HY$183,ROW(BE88)-3,MATCH(BE$1,Library!$C$1:$HY$1,0)))</f>
        <v/>
      </c>
      <c r="BF88" s="69" t="str" cm="1">
        <f t="array" ref="BF88">IF(BF$1="","",INDEX(Library!$C$1:$HY$183,ROW(BF88)-3,MATCH(BF$1,Library!$C$1:$HY$1,0)))</f>
        <v/>
      </c>
      <c r="BG88" s="69" t="str" cm="1">
        <f t="array" ref="BG88">IF(BG$1="","",INDEX(Library!$C$1:$HY$183,ROW(BG88)-3,MATCH(BG$1,Library!$C$1:$HY$1,0)))</f>
        <v/>
      </c>
      <c r="BH88" s="69" t="str" cm="1">
        <f t="array" ref="BH88">IF(BH$1="","",INDEX(Library!$C$1:$HY$183,ROW(BH88)-3,MATCH(BH$1,Library!$C$1:$HY$1,0)))</f>
        <v/>
      </c>
      <c r="BI88" s="69" t="str" cm="1">
        <f t="array" ref="BI88">IF(BI$1="","",INDEX(Library!$C$1:$HY$183,ROW(BI88)-3,MATCH(BI$1,Library!$C$1:$HY$1,0)))</f>
        <v/>
      </c>
      <c r="BJ88" s="69" cm="1">
        <f t="array" ref="BJ88">IF(BJ$1="","",INDEX(Library!$C$1:$HY$183,ROW(BJ88)-3,MATCH(BJ$1,Library!$C$1:$HY$1,0)))</f>
        <v>0</v>
      </c>
      <c r="BK88" s="69" cm="1">
        <f t="array" ref="BK88">IF(BK$1="","",INDEX(Library!$C$1:$HY$183,ROW(BK88)-3,MATCH(BK$1,Library!$C$1:$HY$1,0)))</f>
        <v>0</v>
      </c>
      <c r="BL88" s="69" cm="1">
        <f t="array" ref="BL88">IF(BL$1="","",INDEX(Library!$C$1:$HY$183,ROW(BL88)-3,MATCH(BL$1,Library!$C$1:$HY$1,0)))</f>
        <v>0</v>
      </c>
      <c r="BM88" s="69" cm="1">
        <f t="array" ref="BM88">IF(BM$1="","",INDEX(Library!$C$1:$HY$183,ROW(BM88)-3,MATCH(BM$1,Library!$C$1:$HY$1,0)))</f>
        <v>0</v>
      </c>
      <c r="BN88" s="69" cm="1">
        <f t="array" ref="BN88">IF(BN$1="","",INDEX(Library!$C$1:$HY$183,ROW(BN88)-3,MATCH(BN$1,Library!$C$1:$HY$1,0)))</f>
        <v>0</v>
      </c>
      <c r="BO88" s="69" cm="1">
        <f t="array" ref="BO88">IF(BO$1="","",INDEX(Library!$C$1:$HY$183,ROW(BO88)-3,MATCH(BO$1,Library!$C$1:$HY$1,0)))</f>
        <v>0</v>
      </c>
      <c r="BP88" s="69" t="str" cm="1">
        <f t="array" ref="BP88">IF(BP$1="","",INDEX(AF!$C$15:$J$196,ROW(BP88)-4,MATCH(BP$1,AF!$C$4:$J$4,0)))</f>
        <v/>
      </c>
      <c r="BQ88" s="69" t="str" cm="1">
        <f t="array" ref="BQ88">IF(BQ$1="","",INDEX(AF!$C$15:$J$196,ROW(BQ88)-4,MATCH(BQ$1,AF!$C$4:$J$4,0)))</f>
        <v/>
      </c>
      <c r="BR88" s="69" t="str" cm="1">
        <f t="array" ref="BR88">IF(BR$1="","",INDEX(AF!$C$15:$J$196,ROW(BR88)-4,MATCH(BR$1,AF!$C$4:$J$4,0)))</f>
        <v/>
      </c>
      <c r="BS88" s="69" t="str" cm="1">
        <f t="array" ref="BS88">IF(BS$1="","",INDEX(AF!$C$15:$J$196,ROW(BS88)-4,MATCH(BS$1,AF!$C$4:$J$4,0)))</f>
        <v/>
      </c>
      <c r="BT88" s="69" t="str" cm="1">
        <f t="array" ref="BT88">IF(BT$1="","",INDEX(AF!$C$15:$J$196,ROW(BT88)-4,MATCH(BT$1,AF!$C$4:$J$4,0)))</f>
        <v/>
      </c>
      <c r="BU88" s="69" t="str" cm="1">
        <f t="array" ref="BU88">IF(BU$1="","",INDEX(AF!$C$15:$J$196,ROW(BU88)-4,MATCH(BU$1,AF!$C$4:$J$4,0)))</f>
        <v/>
      </c>
      <c r="BV88" s="69" t="str" cm="1">
        <f t="array" ref="BV88">IF(BV$1="","",INDEX(AF!$C$15:$J$196,ROW(BV88)-4,MATCH(BV$1,AF!$C$4:$J$4,0)))</f>
        <v/>
      </c>
      <c r="BW88" s="69" t="str" cm="1">
        <f t="array" ref="BW88">IF(BW$1="","",INDEX(AF!$C$15:$J$196,ROW(BW88)-4,MATCH(BW$1,AF!$C$4:$J$4,0)))</f>
        <v/>
      </c>
      <c r="BX88" s="156">
        <v>0</v>
      </c>
    </row>
    <row r="89" spans="1:76" x14ac:dyDescent="0.25">
      <c r="A89" s="145">
        <v>405629</v>
      </c>
      <c r="B89" s="69" t="str" cm="1">
        <f t="array" ref="B89">IF(B$1="","",INDEX(Library!$C$1:$HY$183,ROW(B89)-3,MATCH(B$1,Library!$C$1:$HY$1,0)))</f>
        <v/>
      </c>
      <c r="C89" s="69" t="str" cm="1">
        <f t="array" ref="C89">IF(C$1="","",INDEX(Library!$C$1:$HY$183,ROW(C89)-3,MATCH(C$1,Library!$C$1:$HY$1,0)))</f>
        <v/>
      </c>
      <c r="D89" s="69" t="str" cm="1">
        <f t="array" ref="D89">IF(D$1="","",INDEX(Library!$C$1:$HY$183,ROW(D89)-3,MATCH(D$1,Library!$C$1:$HY$1,0)))</f>
        <v/>
      </c>
      <c r="E89" s="69" t="str" cm="1">
        <f t="array" ref="E89">IF(E$1="","",INDEX(Library!$C$1:$HY$183,ROW(E89)-3,MATCH(E$1,Library!$C$1:$HY$1,0)))</f>
        <v/>
      </c>
      <c r="F89" s="69" t="str" cm="1">
        <f t="array" ref="F89">IF(F$1="","",INDEX(Library!$C$1:$HY$183,ROW(F89)-3,MATCH(F$1,Library!$C$1:$HY$1,0)))</f>
        <v/>
      </c>
      <c r="G89" s="69" t="str" cm="1">
        <f t="array" ref="G89">IF(G$1="","",INDEX(Library!$C$1:$HY$183,ROW(G89)-3,MATCH(G$1,Library!$C$1:$HY$1,0)))</f>
        <v/>
      </c>
      <c r="H89" s="69" t="str" cm="1">
        <f t="array" ref="H89">IF(H$1="","",INDEX(Library!$C$1:$HY$183,ROW(H89)-3,MATCH(H$1,Library!$C$1:$HY$1,0)))</f>
        <v/>
      </c>
      <c r="I89" s="69" t="str" cm="1">
        <f t="array" ref="I89">IF(I$1="","",INDEX(Library!$C$1:$HY$183,ROW(I89)-3,MATCH(I$1,Library!$C$1:$HY$1,0)))</f>
        <v/>
      </c>
      <c r="J89" s="69" t="str" cm="1">
        <f t="array" ref="J89">IF(J$1="","",INDEX(Library!$C$1:$HY$183,ROW(J89)-3,MATCH(J$1,Library!$C$1:$HY$1,0)))</f>
        <v/>
      </c>
      <c r="K89" s="69" t="str" cm="1">
        <f t="array" ref="K89">IF(K$1="","",INDEX(Library!$C$1:$HY$183,ROW(K89)-3,MATCH(K$1,Library!$C$1:$HY$1,0)))</f>
        <v/>
      </c>
      <c r="L89" s="69" t="str" cm="1">
        <f t="array" ref="L89">IF(L$1="","",INDEX(Library!$C$1:$HY$183,ROW(L89)-3,MATCH(L$1,Library!$C$1:$HY$1,0)))</f>
        <v/>
      </c>
      <c r="M89" s="69" t="str" cm="1">
        <f t="array" ref="M89">IF(M$1="","",INDEX(Library!$C$1:$HY$183,ROW(M89)-3,MATCH(M$1,Library!$C$1:$HY$1,0)))</f>
        <v/>
      </c>
      <c r="N89" s="69" t="str" cm="1">
        <f t="array" ref="N89">IF(N$1="","",INDEX(Library!$C$1:$HY$183,ROW(N89)-3,MATCH(N$1,Library!$C$1:$HY$1,0)))</f>
        <v/>
      </c>
      <c r="O89" s="69" t="str" cm="1">
        <f t="array" ref="O89">IF(O$1="","",INDEX(Library!$C$1:$HY$183,ROW(O89)-3,MATCH(O$1,Library!$C$1:$HY$1,0)))</f>
        <v/>
      </c>
      <c r="P89" s="69" t="str" cm="1">
        <f t="array" ref="P89">IF(P$1="","",INDEX(Library!$C$1:$HY$183,ROW(P89)-3,MATCH(P$1,Library!$C$1:$HY$1,0)))</f>
        <v/>
      </c>
      <c r="Q89" s="69" t="str" cm="1">
        <f t="array" ref="Q89">IF(Q$1="","",INDEX(Library!$C$1:$HY$183,ROW(Q89)-3,MATCH(Q$1,Library!$C$1:$HY$1,0)))</f>
        <v/>
      </c>
      <c r="R89" s="69" t="str" cm="1">
        <f t="array" ref="R89">IF(R$1="","",INDEX(Library!$C$1:$HY$183,ROW(R89)-3,MATCH(R$1,Library!$C$1:$HY$1,0)))</f>
        <v/>
      </c>
      <c r="S89" s="69" t="str" cm="1">
        <f t="array" ref="S89">IF(S$1="","",INDEX(Library!$C$1:$HY$183,ROW(S89)-3,MATCH(S$1,Library!$C$1:$HY$1,0)))</f>
        <v/>
      </c>
      <c r="T89" s="69" t="str" cm="1">
        <f t="array" ref="T89">IF(T$1="","",INDEX(Library!$C$1:$HY$183,ROW(T89)-3,MATCH(T$1,Library!$C$1:$HY$1,0)))</f>
        <v/>
      </c>
      <c r="U89" s="69" t="str" cm="1">
        <f t="array" ref="U89">IF(U$1="","",INDEX(Library!$C$1:$HY$183,ROW(U89)-3,MATCH(U$1,Library!$C$1:$HY$1,0)))</f>
        <v/>
      </c>
      <c r="V89" s="69" t="str" cm="1">
        <f t="array" ref="V89">IF(V$1="","",INDEX(Library!$C$1:$HY$183,ROW(V89)-3,MATCH(V$1,Library!$C$1:$HY$1,0)))</f>
        <v/>
      </c>
      <c r="W89" s="69" t="str" cm="1">
        <f t="array" ref="W89">IF(W$1="","",INDEX(Library!$C$1:$HY$183,ROW(W89)-3,MATCH(W$1,Library!$C$1:$HY$1,0)))</f>
        <v/>
      </c>
      <c r="X89" s="69" t="str" cm="1">
        <f t="array" ref="X89">IF(X$1="","",INDEX(Library!$C$1:$HY$183,ROW(X89)-3,MATCH(X$1,Library!$C$1:$HY$1,0)))</f>
        <v/>
      </c>
      <c r="Y89" s="69" t="str" cm="1">
        <f t="array" ref="Y89">IF(Y$1="","",INDEX(Library!$C$1:$HY$183,ROW(Y89)-3,MATCH(Y$1,Library!$C$1:$HY$1,0)))</f>
        <v/>
      </c>
      <c r="Z89" s="69" t="str" cm="1">
        <f t="array" ref="Z89">IF(Z$1="","",INDEX(Library!$C$1:$HY$183,ROW(Z89)-3,MATCH(Z$1,Library!$C$1:$HY$1,0)))</f>
        <v/>
      </c>
      <c r="AA89" s="69" t="str" cm="1">
        <f t="array" ref="AA89">IF(AA$1="","",INDEX(Library!$C$1:$HY$183,ROW(AA89)-3,MATCH(AA$1,Library!$C$1:$HY$1,0)))</f>
        <v/>
      </c>
      <c r="AB89" s="69" t="str" cm="1">
        <f t="array" ref="AB89">IF(AB$1="","",INDEX(Library!$C$1:$HY$183,ROW(AB89)-3,MATCH(AB$1,Library!$C$1:$HY$1,0)))</f>
        <v/>
      </c>
      <c r="AC89" s="69" t="str" cm="1">
        <f t="array" ref="AC89">IF(AC$1="","",INDEX(Library!$C$1:$HY$183,ROW(AC89)-3,MATCH(AC$1,Library!$C$1:$HY$1,0)))</f>
        <v/>
      </c>
      <c r="AD89" s="69" t="str" cm="1">
        <f t="array" ref="AD89">IF(AD$1="","",INDEX(Library!$C$1:$HY$183,ROW(AD89)-3,MATCH(AD$1,Library!$C$1:$HY$1,0)))</f>
        <v/>
      </c>
      <c r="AE89" s="69" t="str" cm="1">
        <f t="array" ref="AE89">IF(AE$1="","",INDEX(Library!$C$1:$HY$183,ROW(AE89)-3,MATCH(AE$1,Library!$C$1:$HY$1,0)))</f>
        <v/>
      </c>
      <c r="AF89" s="69" t="str" cm="1">
        <f t="array" ref="AF89">IF(AF$1="","",INDEX(Library!$C$1:$HY$183,ROW(AF89)-3,MATCH(AF$1,Library!$C$1:$HY$1,0)))</f>
        <v/>
      </c>
      <c r="AG89" s="69" t="str" cm="1">
        <f t="array" ref="AG89">IF(AG$1="","",INDEX(Library!$C$1:$HY$183,ROW(AG89)-3,MATCH(AG$1,Library!$C$1:$HY$1,0)))</f>
        <v/>
      </c>
      <c r="AH89" s="69" t="str" cm="1">
        <f t="array" ref="AH89">IF(AH$1="","",INDEX(Library!$C$1:$HY$183,ROW(AH89)-3,MATCH(AH$1,Library!$C$1:$HY$1,0)))</f>
        <v/>
      </c>
      <c r="AI89" s="69" t="str" cm="1">
        <f t="array" ref="AI89">IF(AI$1="","",INDEX(Library!$C$1:$HY$183,ROW(AI89)-3,MATCH(AI$1,Library!$C$1:$HY$1,0)))</f>
        <v/>
      </c>
      <c r="AJ89" s="69" t="str" cm="1">
        <f t="array" ref="AJ89">IF(AJ$1="","",INDEX(Library!$C$1:$HY$183,ROW(AJ89)-3,MATCH(AJ$1,Library!$C$1:$HY$1,0)))</f>
        <v/>
      </c>
      <c r="AK89" s="69" t="str" cm="1">
        <f t="array" ref="AK89">IF(AK$1="","",INDEX(Library!$C$1:$HY$183,ROW(AK89)-3,MATCH(AK$1,Library!$C$1:$HY$1,0)))</f>
        <v/>
      </c>
      <c r="AL89" s="69" t="str" cm="1">
        <f t="array" ref="AL89">IF(AL$1="","",INDEX(Library!$C$1:$HY$183,ROW(AL89)-3,MATCH(AL$1,Library!$C$1:$HY$1,0)))</f>
        <v/>
      </c>
      <c r="AM89" s="69" t="str" cm="1">
        <f t="array" ref="AM89">IF(AM$1="","",INDEX(Library!$C$1:$HY$183,ROW(AM89)-3,MATCH(AM$1,Library!$C$1:$HY$1,0)))</f>
        <v/>
      </c>
      <c r="AN89" s="69" t="str" cm="1">
        <f t="array" ref="AN89">IF(AN$1="","",INDEX(Library!$C$1:$HY$183,ROW(AN89)-3,MATCH(AN$1,Library!$C$1:$HY$1,0)))</f>
        <v/>
      </c>
      <c r="AO89" s="69" t="str" cm="1">
        <f t="array" ref="AO89">IF(AO$1="","",INDEX(Library!$C$1:$HY$183,ROW(AO89)-3,MATCH(AO$1,Library!$C$1:$HY$1,0)))</f>
        <v/>
      </c>
      <c r="AP89" s="69" t="str" cm="1">
        <f t="array" ref="AP89">IF(AP$1="","",INDEX(Library!$C$1:$HY$183,ROW(AP89)-3,MATCH(AP$1,Library!$C$1:$HY$1,0)))</f>
        <v/>
      </c>
      <c r="AQ89" s="69" t="str" cm="1">
        <f t="array" ref="AQ89">IF(AQ$1="","",INDEX(Library!$C$1:$HY$183,ROW(AQ89)-3,MATCH(AQ$1,Library!$C$1:$HY$1,0)))</f>
        <v/>
      </c>
      <c r="AR89" s="69" t="str" cm="1">
        <f t="array" ref="AR89">IF(AR$1="","",INDEX(Library!$C$1:$HY$183,ROW(AR89)-3,MATCH(AR$1,Library!$C$1:$HY$1,0)))</f>
        <v/>
      </c>
      <c r="AS89" s="69" t="str" cm="1">
        <f t="array" ref="AS89">IF(AS$1="","",INDEX(Library!$C$1:$HY$183,ROW(AS89)-3,MATCH(AS$1,Library!$C$1:$HY$1,0)))</f>
        <v/>
      </c>
      <c r="AT89" s="69" t="str" cm="1">
        <f t="array" ref="AT89">IF(AT$1="","",INDEX(Library!$C$1:$HY$183,ROW(AT89)-3,MATCH(AT$1,Library!$C$1:$HY$1,0)))</f>
        <v/>
      </c>
      <c r="AU89" s="69" t="str" cm="1">
        <f t="array" ref="AU89">IF(AU$1="","",INDEX(Library!$C$1:$HY$183,ROW(AU89)-3,MATCH(AU$1,Library!$C$1:$HY$1,0)))</f>
        <v/>
      </c>
      <c r="AV89" s="69" t="str" cm="1">
        <f t="array" ref="AV89">IF(AV$1="","",INDEX(Library!$C$1:$HY$183,ROW(AV89)-3,MATCH(AV$1,Library!$C$1:$HY$1,0)))</f>
        <v/>
      </c>
      <c r="AW89" s="69" t="str" cm="1">
        <f t="array" ref="AW89">IF(AW$1="","",INDEX(Library!$C$1:$HY$183,ROW(AW89)-3,MATCH(AW$1,Library!$C$1:$HY$1,0)))</f>
        <v/>
      </c>
      <c r="AX89" s="69" t="str" cm="1">
        <f t="array" ref="AX89">IF(AX$1="","",INDEX(Library!$C$1:$HY$183,ROW(AX89)-3,MATCH(AX$1,Library!$C$1:$HY$1,0)))</f>
        <v/>
      </c>
      <c r="AY89" s="69" t="str" cm="1">
        <f t="array" ref="AY89">IF(AY$1="","",INDEX(Library!$C$1:$HY$183,ROW(AY89)-3,MATCH(AY$1,Library!$C$1:$HY$1,0)))</f>
        <v/>
      </c>
      <c r="AZ89" s="69" t="str" cm="1">
        <f t="array" ref="AZ89">IF(AZ$1="","",INDEX(Library!$C$1:$HY$183,ROW(AZ89)-3,MATCH(AZ$1,Library!$C$1:$HY$1,0)))</f>
        <v/>
      </c>
      <c r="BA89" s="69" t="str" cm="1">
        <f t="array" ref="BA89">IF(BA$1="","",INDEX(Library!$C$1:$HY$183,ROW(BA89)-3,MATCH(BA$1,Library!$C$1:$HY$1,0)))</f>
        <v/>
      </c>
      <c r="BB89" s="69" t="str" cm="1">
        <f t="array" ref="BB89">IF(BB$1="","",INDEX(Library!$C$1:$HY$183,ROW(BB89)-3,MATCH(BB$1,Library!$C$1:$HY$1,0)))</f>
        <v/>
      </c>
      <c r="BC89" s="69" t="str" cm="1">
        <f t="array" ref="BC89">IF(BC$1="","",INDEX(Library!$C$1:$HY$183,ROW(BC89)-3,MATCH(BC$1,Library!$C$1:$HY$1,0)))</f>
        <v/>
      </c>
      <c r="BD89" s="69" t="str" cm="1">
        <f t="array" ref="BD89">IF(BD$1="","",INDEX(Library!$C$1:$HY$183,ROW(BD89)-3,MATCH(BD$1,Library!$C$1:$HY$1,0)))</f>
        <v/>
      </c>
      <c r="BE89" s="69" t="str" cm="1">
        <f t="array" ref="BE89">IF(BE$1="","",INDEX(Library!$C$1:$HY$183,ROW(BE89)-3,MATCH(BE$1,Library!$C$1:$HY$1,0)))</f>
        <v/>
      </c>
      <c r="BF89" s="69" t="str" cm="1">
        <f t="array" ref="BF89">IF(BF$1="","",INDEX(Library!$C$1:$HY$183,ROW(BF89)-3,MATCH(BF$1,Library!$C$1:$HY$1,0)))</f>
        <v/>
      </c>
      <c r="BG89" s="69" t="str" cm="1">
        <f t="array" ref="BG89">IF(BG$1="","",INDEX(Library!$C$1:$HY$183,ROW(BG89)-3,MATCH(BG$1,Library!$C$1:$HY$1,0)))</f>
        <v/>
      </c>
      <c r="BH89" s="69" t="str" cm="1">
        <f t="array" ref="BH89">IF(BH$1="","",INDEX(Library!$C$1:$HY$183,ROW(BH89)-3,MATCH(BH$1,Library!$C$1:$HY$1,0)))</f>
        <v/>
      </c>
      <c r="BI89" s="69" t="str" cm="1">
        <f t="array" ref="BI89">IF(BI$1="","",INDEX(Library!$C$1:$HY$183,ROW(BI89)-3,MATCH(BI$1,Library!$C$1:$HY$1,0)))</f>
        <v/>
      </c>
      <c r="BJ89" s="69" cm="1">
        <f t="array" ref="BJ89">IF(BJ$1="","",INDEX(Library!$C$1:$HY$183,ROW(BJ89)-3,MATCH(BJ$1,Library!$C$1:$HY$1,0)))</f>
        <v>0</v>
      </c>
      <c r="BK89" s="69" cm="1">
        <f t="array" ref="BK89">IF(BK$1="","",INDEX(Library!$C$1:$HY$183,ROW(BK89)-3,MATCH(BK$1,Library!$C$1:$HY$1,0)))</f>
        <v>0</v>
      </c>
      <c r="BL89" s="69" cm="1">
        <f t="array" ref="BL89">IF(BL$1="","",INDEX(Library!$C$1:$HY$183,ROW(BL89)-3,MATCH(BL$1,Library!$C$1:$HY$1,0)))</f>
        <v>0</v>
      </c>
      <c r="BM89" s="69" cm="1">
        <f t="array" ref="BM89">IF(BM$1="","",INDEX(Library!$C$1:$HY$183,ROW(BM89)-3,MATCH(BM$1,Library!$C$1:$HY$1,0)))</f>
        <v>0</v>
      </c>
      <c r="BN89" s="69" cm="1">
        <f t="array" ref="BN89">IF(BN$1="","",INDEX(Library!$C$1:$HY$183,ROW(BN89)-3,MATCH(BN$1,Library!$C$1:$HY$1,0)))</f>
        <v>0</v>
      </c>
      <c r="BO89" s="69" cm="1">
        <f t="array" ref="BO89">IF(BO$1="","",INDEX(Library!$C$1:$HY$183,ROW(BO89)-3,MATCH(BO$1,Library!$C$1:$HY$1,0)))</f>
        <v>0</v>
      </c>
      <c r="BP89" s="69" t="str" cm="1">
        <f t="array" ref="BP89">IF(BP$1="","",INDEX(AF!$C$15:$J$196,ROW(BP89)-4,MATCH(BP$1,AF!$C$4:$J$4,0)))</f>
        <v/>
      </c>
      <c r="BQ89" s="69" t="str" cm="1">
        <f t="array" ref="BQ89">IF(BQ$1="","",INDEX(AF!$C$15:$J$196,ROW(BQ89)-4,MATCH(BQ$1,AF!$C$4:$J$4,0)))</f>
        <v/>
      </c>
      <c r="BR89" s="69" t="str" cm="1">
        <f t="array" ref="BR89">IF(BR$1="","",INDEX(AF!$C$15:$J$196,ROW(BR89)-4,MATCH(BR$1,AF!$C$4:$J$4,0)))</f>
        <v/>
      </c>
      <c r="BS89" s="69" t="str" cm="1">
        <f t="array" ref="BS89">IF(BS$1="","",INDEX(AF!$C$15:$J$196,ROW(BS89)-4,MATCH(BS$1,AF!$C$4:$J$4,0)))</f>
        <v/>
      </c>
      <c r="BT89" s="69" t="str" cm="1">
        <f t="array" ref="BT89">IF(BT$1="","",INDEX(AF!$C$15:$J$196,ROW(BT89)-4,MATCH(BT$1,AF!$C$4:$J$4,0)))</f>
        <v/>
      </c>
      <c r="BU89" s="69" t="str" cm="1">
        <f t="array" ref="BU89">IF(BU$1="","",INDEX(AF!$C$15:$J$196,ROW(BU89)-4,MATCH(BU$1,AF!$C$4:$J$4,0)))</f>
        <v/>
      </c>
      <c r="BV89" s="69" t="str" cm="1">
        <f t="array" ref="BV89">IF(BV$1="","",INDEX(AF!$C$15:$J$196,ROW(BV89)-4,MATCH(BV$1,AF!$C$4:$J$4,0)))</f>
        <v/>
      </c>
      <c r="BW89" s="69" t="str" cm="1">
        <f t="array" ref="BW89">IF(BW$1="","",INDEX(AF!$C$15:$J$196,ROW(BW89)-4,MATCH(BW$1,AF!$C$4:$J$4,0)))</f>
        <v/>
      </c>
      <c r="BX89" s="156">
        <v>0</v>
      </c>
    </row>
    <row r="90" spans="1:76" x14ac:dyDescent="0.25">
      <c r="A90" s="144">
        <v>405640</v>
      </c>
      <c r="B90" s="69" t="str" cm="1">
        <f t="array" ref="B90">IF(B$1="","",INDEX(Library!$C$1:$HY$183,ROW(B90)-3,MATCH(B$1,Library!$C$1:$HY$1,0)))</f>
        <v/>
      </c>
      <c r="C90" s="69" t="str" cm="1">
        <f t="array" ref="C90">IF(C$1="","",INDEX(Library!$C$1:$HY$183,ROW(C90)-3,MATCH(C$1,Library!$C$1:$HY$1,0)))</f>
        <v/>
      </c>
      <c r="D90" s="69" t="str" cm="1">
        <f t="array" ref="D90">IF(D$1="","",INDEX(Library!$C$1:$HY$183,ROW(D90)-3,MATCH(D$1,Library!$C$1:$HY$1,0)))</f>
        <v/>
      </c>
      <c r="E90" s="69" t="str" cm="1">
        <f t="array" ref="E90">IF(E$1="","",INDEX(Library!$C$1:$HY$183,ROW(E90)-3,MATCH(E$1,Library!$C$1:$HY$1,0)))</f>
        <v/>
      </c>
      <c r="F90" s="69" t="str" cm="1">
        <f t="array" ref="F90">IF(F$1="","",INDEX(Library!$C$1:$HY$183,ROW(F90)-3,MATCH(F$1,Library!$C$1:$HY$1,0)))</f>
        <v/>
      </c>
      <c r="G90" s="69" t="str" cm="1">
        <f t="array" ref="G90">IF(G$1="","",INDEX(Library!$C$1:$HY$183,ROW(G90)-3,MATCH(G$1,Library!$C$1:$HY$1,0)))</f>
        <v/>
      </c>
      <c r="H90" s="69" t="str" cm="1">
        <f t="array" ref="H90">IF(H$1="","",INDEX(Library!$C$1:$HY$183,ROW(H90)-3,MATCH(H$1,Library!$C$1:$HY$1,0)))</f>
        <v/>
      </c>
      <c r="I90" s="69" t="str" cm="1">
        <f t="array" ref="I90">IF(I$1="","",INDEX(Library!$C$1:$HY$183,ROW(I90)-3,MATCH(I$1,Library!$C$1:$HY$1,0)))</f>
        <v/>
      </c>
      <c r="J90" s="69" t="str" cm="1">
        <f t="array" ref="J90">IF(J$1="","",INDEX(Library!$C$1:$HY$183,ROW(J90)-3,MATCH(J$1,Library!$C$1:$HY$1,0)))</f>
        <v/>
      </c>
      <c r="K90" s="69" t="str" cm="1">
        <f t="array" ref="K90">IF(K$1="","",INDEX(Library!$C$1:$HY$183,ROW(K90)-3,MATCH(K$1,Library!$C$1:$HY$1,0)))</f>
        <v/>
      </c>
      <c r="L90" s="69" t="str" cm="1">
        <f t="array" ref="L90">IF(L$1="","",INDEX(Library!$C$1:$HY$183,ROW(L90)-3,MATCH(L$1,Library!$C$1:$HY$1,0)))</f>
        <v/>
      </c>
      <c r="M90" s="69" t="str" cm="1">
        <f t="array" ref="M90">IF(M$1="","",INDEX(Library!$C$1:$HY$183,ROW(M90)-3,MATCH(M$1,Library!$C$1:$HY$1,0)))</f>
        <v/>
      </c>
      <c r="N90" s="69" t="str" cm="1">
        <f t="array" ref="N90">IF(N$1="","",INDEX(Library!$C$1:$HY$183,ROW(N90)-3,MATCH(N$1,Library!$C$1:$HY$1,0)))</f>
        <v/>
      </c>
      <c r="O90" s="69" t="str" cm="1">
        <f t="array" ref="O90">IF(O$1="","",INDEX(Library!$C$1:$HY$183,ROW(O90)-3,MATCH(O$1,Library!$C$1:$HY$1,0)))</f>
        <v/>
      </c>
      <c r="P90" s="69" t="str" cm="1">
        <f t="array" ref="P90">IF(P$1="","",INDEX(Library!$C$1:$HY$183,ROW(P90)-3,MATCH(P$1,Library!$C$1:$HY$1,0)))</f>
        <v/>
      </c>
      <c r="Q90" s="69" t="str" cm="1">
        <f t="array" ref="Q90">IF(Q$1="","",INDEX(Library!$C$1:$HY$183,ROW(Q90)-3,MATCH(Q$1,Library!$C$1:$HY$1,0)))</f>
        <v/>
      </c>
      <c r="R90" s="69" t="str" cm="1">
        <f t="array" ref="R90">IF(R$1="","",INDEX(Library!$C$1:$HY$183,ROW(R90)-3,MATCH(R$1,Library!$C$1:$HY$1,0)))</f>
        <v/>
      </c>
      <c r="S90" s="69" t="str" cm="1">
        <f t="array" ref="S90">IF(S$1="","",INDEX(Library!$C$1:$HY$183,ROW(S90)-3,MATCH(S$1,Library!$C$1:$HY$1,0)))</f>
        <v/>
      </c>
      <c r="T90" s="69" t="str" cm="1">
        <f t="array" ref="T90">IF(T$1="","",INDEX(Library!$C$1:$HY$183,ROW(T90)-3,MATCH(T$1,Library!$C$1:$HY$1,0)))</f>
        <v/>
      </c>
      <c r="U90" s="69" t="str" cm="1">
        <f t="array" ref="U90">IF(U$1="","",INDEX(Library!$C$1:$HY$183,ROW(U90)-3,MATCH(U$1,Library!$C$1:$HY$1,0)))</f>
        <v/>
      </c>
      <c r="V90" s="69" t="str" cm="1">
        <f t="array" ref="V90">IF(V$1="","",INDEX(Library!$C$1:$HY$183,ROW(V90)-3,MATCH(V$1,Library!$C$1:$HY$1,0)))</f>
        <v/>
      </c>
      <c r="W90" s="69" t="str" cm="1">
        <f t="array" ref="W90">IF(W$1="","",INDEX(Library!$C$1:$HY$183,ROW(W90)-3,MATCH(W$1,Library!$C$1:$HY$1,0)))</f>
        <v/>
      </c>
      <c r="X90" s="69" t="str" cm="1">
        <f t="array" ref="X90">IF(X$1="","",INDEX(Library!$C$1:$HY$183,ROW(X90)-3,MATCH(X$1,Library!$C$1:$HY$1,0)))</f>
        <v/>
      </c>
      <c r="Y90" s="69" t="str" cm="1">
        <f t="array" ref="Y90">IF(Y$1="","",INDEX(Library!$C$1:$HY$183,ROW(Y90)-3,MATCH(Y$1,Library!$C$1:$HY$1,0)))</f>
        <v/>
      </c>
      <c r="Z90" s="69" t="str" cm="1">
        <f t="array" ref="Z90">IF(Z$1="","",INDEX(Library!$C$1:$HY$183,ROW(Z90)-3,MATCH(Z$1,Library!$C$1:$HY$1,0)))</f>
        <v/>
      </c>
      <c r="AA90" s="69" t="str" cm="1">
        <f t="array" ref="AA90">IF(AA$1="","",INDEX(Library!$C$1:$HY$183,ROW(AA90)-3,MATCH(AA$1,Library!$C$1:$HY$1,0)))</f>
        <v/>
      </c>
      <c r="AB90" s="69" t="str" cm="1">
        <f t="array" ref="AB90">IF(AB$1="","",INDEX(Library!$C$1:$HY$183,ROW(AB90)-3,MATCH(AB$1,Library!$C$1:$HY$1,0)))</f>
        <v/>
      </c>
      <c r="AC90" s="69" t="str" cm="1">
        <f t="array" ref="AC90">IF(AC$1="","",INDEX(Library!$C$1:$HY$183,ROW(AC90)-3,MATCH(AC$1,Library!$C$1:$HY$1,0)))</f>
        <v/>
      </c>
      <c r="AD90" s="69" t="str" cm="1">
        <f t="array" ref="AD90">IF(AD$1="","",INDEX(Library!$C$1:$HY$183,ROW(AD90)-3,MATCH(AD$1,Library!$C$1:$HY$1,0)))</f>
        <v/>
      </c>
      <c r="AE90" s="69" t="str" cm="1">
        <f t="array" ref="AE90">IF(AE$1="","",INDEX(Library!$C$1:$HY$183,ROW(AE90)-3,MATCH(AE$1,Library!$C$1:$HY$1,0)))</f>
        <v/>
      </c>
      <c r="AF90" s="69" t="str" cm="1">
        <f t="array" ref="AF90">IF(AF$1="","",INDEX(Library!$C$1:$HY$183,ROW(AF90)-3,MATCH(AF$1,Library!$C$1:$HY$1,0)))</f>
        <v/>
      </c>
      <c r="AG90" s="69" t="str" cm="1">
        <f t="array" ref="AG90">IF(AG$1="","",INDEX(Library!$C$1:$HY$183,ROW(AG90)-3,MATCH(AG$1,Library!$C$1:$HY$1,0)))</f>
        <v/>
      </c>
      <c r="AH90" s="69" t="str" cm="1">
        <f t="array" ref="AH90">IF(AH$1="","",INDEX(Library!$C$1:$HY$183,ROW(AH90)-3,MATCH(AH$1,Library!$C$1:$HY$1,0)))</f>
        <v/>
      </c>
      <c r="AI90" s="69" t="str" cm="1">
        <f t="array" ref="AI90">IF(AI$1="","",INDEX(Library!$C$1:$HY$183,ROW(AI90)-3,MATCH(AI$1,Library!$C$1:$HY$1,0)))</f>
        <v/>
      </c>
      <c r="AJ90" s="69" t="str" cm="1">
        <f t="array" ref="AJ90">IF(AJ$1="","",INDEX(Library!$C$1:$HY$183,ROW(AJ90)-3,MATCH(AJ$1,Library!$C$1:$HY$1,0)))</f>
        <v/>
      </c>
      <c r="AK90" s="69" t="str" cm="1">
        <f t="array" ref="AK90">IF(AK$1="","",INDEX(Library!$C$1:$HY$183,ROW(AK90)-3,MATCH(AK$1,Library!$C$1:$HY$1,0)))</f>
        <v/>
      </c>
      <c r="AL90" s="69" t="str" cm="1">
        <f t="array" ref="AL90">IF(AL$1="","",INDEX(Library!$C$1:$HY$183,ROW(AL90)-3,MATCH(AL$1,Library!$C$1:$HY$1,0)))</f>
        <v/>
      </c>
      <c r="AM90" s="69" t="str" cm="1">
        <f t="array" ref="AM90">IF(AM$1="","",INDEX(Library!$C$1:$HY$183,ROW(AM90)-3,MATCH(AM$1,Library!$C$1:$HY$1,0)))</f>
        <v/>
      </c>
      <c r="AN90" s="69" t="str" cm="1">
        <f t="array" ref="AN90">IF(AN$1="","",INDEX(Library!$C$1:$HY$183,ROW(AN90)-3,MATCH(AN$1,Library!$C$1:$HY$1,0)))</f>
        <v/>
      </c>
      <c r="AO90" s="69" t="str" cm="1">
        <f t="array" ref="AO90">IF(AO$1="","",INDEX(Library!$C$1:$HY$183,ROW(AO90)-3,MATCH(AO$1,Library!$C$1:$HY$1,0)))</f>
        <v/>
      </c>
      <c r="AP90" s="69" t="str" cm="1">
        <f t="array" ref="AP90">IF(AP$1="","",INDEX(Library!$C$1:$HY$183,ROW(AP90)-3,MATCH(AP$1,Library!$C$1:$HY$1,0)))</f>
        <v/>
      </c>
      <c r="AQ90" s="69" t="str" cm="1">
        <f t="array" ref="AQ90">IF(AQ$1="","",INDEX(Library!$C$1:$HY$183,ROW(AQ90)-3,MATCH(AQ$1,Library!$C$1:$HY$1,0)))</f>
        <v/>
      </c>
      <c r="AR90" s="69" t="str" cm="1">
        <f t="array" ref="AR90">IF(AR$1="","",INDEX(Library!$C$1:$HY$183,ROW(AR90)-3,MATCH(AR$1,Library!$C$1:$HY$1,0)))</f>
        <v/>
      </c>
      <c r="AS90" s="69" t="str" cm="1">
        <f t="array" ref="AS90">IF(AS$1="","",INDEX(Library!$C$1:$HY$183,ROW(AS90)-3,MATCH(AS$1,Library!$C$1:$HY$1,0)))</f>
        <v/>
      </c>
      <c r="AT90" s="69" t="str" cm="1">
        <f t="array" ref="AT90">IF(AT$1="","",INDEX(Library!$C$1:$HY$183,ROW(AT90)-3,MATCH(AT$1,Library!$C$1:$HY$1,0)))</f>
        <v/>
      </c>
      <c r="AU90" s="69" t="str" cm="1">
        <f t="array" ref="AU90">IF(AU$1="","",INDEX(Library!$C$1:$HY$183,ROW(AU90)-3,MATCH(AU$1,Library!$C$1:$HY$1,0)))</f>
        <v/>
      </c>
      <c r="AV90" s="69" t="str" cm="1">
        <f t="array" ref="AV90">IF(AV$1="","",INDEX(Library!$C$1:$HY$183,ROW(AV90)-3,MATCH(AV$1,Library!$C$1:$HY$1,0)))</f>
        <v/>
      </c>
      <c r="AW90" s="69" t="str" cm="1">
        <f t="array" ref="AW90">IF(AW$1="","",INDEX(Library!$C$1:$HY$183,ROW(AW90)-3,MATCH(AW$1,Library!$C$1:$HY$1,0)))</f>
        <v/>
      </c>
      <c r="AX90" s="69" t="str" cm="1">
        <f t="array" ref="AX90">IF(AX$1="","",INDEX(Library!$C$1:$HY$183,ROW(AX90)-3,MATCH(AX$1,Library!$C$1:$HY$1,0)))</f>
        <v/>
      </c>
      <c r="AY90" s="69" t="str" cm="1">
        <f t="array" ref="AY90">IF(AY$1="","",INDEX(Library!$C$1:$HY$183,ROW(AY90)-3,MATCH(AY$1,Library!$C$1:$HY$1,0)))</f>
        <v/>
      </c>
      <c r="AZ90" s="69" t="str" cm="1">
        <f t="array" ref="AZ90">IF(AZ$1="","",INDEX(Library!$C$1:$HY$183,ROW(AZ90)-3,MATCH(AZ$1,Library!$C$1:$HY$1,0)))</f>
        <v/>
      </c>
      <c r="BA90" s="69" t="str" cm="1">
        <f t="array" ref="BA90">IF(BA$1="","",INDEX(Library!$C$1:$HY$183,ROW(BA90)-3,MATCH(BA$1,Library!$C$1:$HY$1,0)))</f>
        <v/>
      </c>
      <c r="BB90" s="69" t="str" cm="1">
        <f t="array" ref="BB90">IF(BB$1="","",INDEX(Library!$C$1:$HY$183,ROW(BB90)-3,MATCH(BB$1,Library!$C$1:$HY$1,0)))</f>
        <v/>
      </c>
      <c r="BC90" s="69" t="str" cm="1">
        <f t="array" ref="BC90">IF(BC$1="","",INDEX(Library!$C$1:$HY$183,ROW(BC90)-3,MATCH(BC$1,Library!$C$1:$HY$1,0)))</f>
        <v/>
      </c>
      <c r="BD90" s="69" t="str" cm="1">
        <f t="array" ref="BD90">IF(BD$1="","",INDEX(Library!$C$1:$HY$183,ROW(BD90)-3,MATCH(BD$1,Library!$C$1:$HY$1,0)))</f>
        <v/>
      </c>
      <c r="BE90" s="69" t="str" cm="1">
        <f t="array" ref="BE90">IF(BE$1="","",INDEX(Library!$C$1:$HY$183,ROW(BE90)-3,MATCH(BE$1,Library!$C$1:$HY$1,0)))</f>
        <v/>
      </c>
      <c r="BF90" s="69" t="str" cm="1">
        <f t="array" ref="BF90">IF(BF$1="","",INDEX(Library!$C$1:$HY$183,ROW(BF90)-3,MATCH(BF$1,Library!$C$1:$HY$1,0)))</f>
        <v/>
      </c>
      <c r="BG90" s="69" t="str" cm="1">
        <f t="array" ref="BG90">IF(BG$1="","",INDEX(Library!$C$1:$HY$183,ROW(BG90)-3,MATCH(BG$1,Library!$C$1:$HY$1,0)))</f>
        <v/>
      </c>
      <c r="BH90" s="69" t="str" cm="1">
        <f t="array" ref="BH90">IF(BH$1="","",INDEX(Library!$C$1:$HY$183,ROW(BH90)-3,MATCH(BH$1,Library!$C$1:$HY$1,0)))</f>
        <v/>
      </c>
      <c r="BI90" s="69" t="str" cm="1">
        <f t="array" ref="BI90">IF(BI$1="","",INDEX(Library!$C$1:$HY$183,ROW(BI90)-3,MATCH(BI$1,Library!$C$1:$HY$1,0)))</f>
        <v/>
      </c>
      <c r="BJ90" s="69" cm="1">
        <f t="array" ref="BJ90">IF(BJ$1="","",INDEX(Library!$C$1:$HY$183,ROW(BJ90)-3,MATCH(BJ$1,Library!$C$1:$HY$1,0)))</f>
        <v>0</v>
      </c>
      <c r="BK90" s="69" cm="1">
        <f t="array" ref="BK90">IF(BK$1="","",INDEX(Library!$C$1:$HY$183,ROW(BK90)-3,MATCH(BK$1,Library!$C$1:$HY$1,0)))</f>
        <v>0</v>
      </c>
      <c r="BL90" s="69" cm="1">
        <f t="array" ref="BL90">IF(BL$1="","",INDEX(Library!$C$1:$HY$183,ROW(BL90)-3,MATCH(BL$1,Library!$C$1:$HY$1,0)))</f>
        <v>0</v>
      </c>
      <c r="BM90" s="69" cm="1">
        <f t="array" ref="BM90">IF(BM$1="","",INDEX(Library!$C$1:$HY$183,ROW(BM90)-3,MATCH(BM$1,Library!$C$1:$HY$1,0)))</f>
        <v>0</v>
      </c>
      <c r="BN90" s="69" cm="1">
        <f t="array" ref="BN90">IF(BN$1="","",INDEX(Library!$C$1:$HY$183,ROW(BN90)-3,MATCH(BN$1,Library!$C$1:$HY$1,0)))</f>
        <v>0</v>
      </c>
      <c r="BO90" s="69" cm="1">
        <f t="array" ref="BO90">IF(BO$1="","",INDEX(Library!$C$1:$HY$183,ROW(BO90)-3,MATCH(BO$1,Library!$C$1:$HY$1,0)))</f>
        <v>0</v>
      </c>
      <c r="BP90" s="69" t="str" cm="1">
        <f t="array" ref="BP90">IF(BP$1="","",INDEX(AF!$C$15:$J$196,ROW(BP90)-4,MATCH(BP$1,AF!$C$4:$J$4,0)))</f>
        <v/>
      </c>
      <c r="BQ90" s="69" t="str" cm="1">
        <f t="array" ref="BQ90">IF(BQ$1="","",INDEX(AF!$C$15:$J$196,ROW(BQ90)-4,MATCH(BQ$1,AF!$C$4:$J$4,0)))</f>
        <v/>
      </c>
      <c r="BR90" s="69" t="str" cm="1">
        <f t="array" ref="BR90">IF(BR$1="","",INDEX(AF!$C$15:$J$196,ROW(BR90)-4,MATCH(BR$1,AF!$C$4:$J$4,0)))</f>
        <v/>
      </c>
      <c r="BS90" s="69" t="str" cm="1">
        <f t="array" ref="BS90">IF(BS$1="","",INDEX(AF!$C$15:$J$196,ROW(BS90)-4,MATCH(BS$1,AF!$C$4:$J$4,0)))</f>
        <v/>
      </c>
      <c r="BT90" s="69" t="str" cm="1">
        <f t="array" ref="BT90">IF(BT$1="","",INDEX(AF!$C$15:$J$196,ROW(BT90)-4,MATCH(BT$1,AF!$C$4:$J$4,0)))</f>
        <v/>
      </c>
      <c r="BU90" s="69" t="str" cm="1">
        <f t="array" ref="BU90">IF(BU$1="","",INDEX(AF!$C$15:$J$196,ROW(BU90)-4,MATCH(BU$1,AF!$C$4:$J$4,0)))</f>
        <v/>
      </c>
      <c r="BV90" s="69" t="str" cm="1">
        <f t="array" ref="BV90">IF(BV$1="","",INDEX(AF!$C$15:$J$196,ROW(BV90)-4,MATCH(BV$1,AF!$C$4:$J$4,0)))</f>
        <v/>
      </c>
      <c r="BW90" s="69" t="str" cm="1">
        <f t="array" ref="BW90">IF(BW$1="","",INDEX(AF!$C$15:$J$196,ROW(BW90)-4,MATCH(BW$1,AF!$C$4:$J$4,0)))</f>
        <v/>
      </c>
      <c r="BX90" s="156">
        <v>0</v>
      </c>
    </row>
    <row r="91" spans="1:76" x14ac:dyDescent="0.25">
      <c r="A91" s="145">
        <v>405651</v>
      </c>
      <c r="B91" s="69" t="str" cm="1">
        <f t="array" ref="B91">IF(B$1="","",INDEX(Library!$C$1:$HY$183,ROW(B91)-3,MATCH(B$1,Library!$C$1:$HY$1,0)))</f>
        <v/>
      </c>
      <c r="C91" s="69" t="str" cm="1">
        <f t="array" ref="C91">IF(C$1="","",INDEX(Library!$C$1:$HY$183,ROW(C91)-3,MATCH(C$1,Library!$C$1:$HY$1,0)))</f>
        <v/>
      </c>
      <c r="D91" s="69" t="str" cm="1">
        <f t="array" ref="D91">IF(D$1="","",INDEX(Library!$C$1:$HY$183,ROW(D91)-3,MATCH(D$1,Library!$C$1:$HY$1,0)))</f>
        <v/>
      </c>
      <c r="E91" s="69" t="str" cm="1">
        <f t="array" ref="E91">IF(E$1="","",INDEX(Library!$C$1:$HY$183,ROW(E91)-3,MATCH(E$1,Library!$C$1:$HY$1,0)))</f>
        <v/>
      </c>
      <c r="F91" s="69" t="str" cm="1">
        <f t="array" ref="F91">IF(F$1="","",INDEX(Library!$C$1:$HY$183,ROW(F91)-3,MATCH(F$1,Library!$C$1:$HY$1,0)))</f>
        <v/>
      </c>
      <c r="G91" s="69" t="str" cm="1">
        <f t="array" ref="G91">IF(G$1="","",INDEX(Library!$C$1:$HY$183,ROW(G91)-3,MATCH(G$1,Library!$C$1:$HY$1,0)))</f>
        <v/>
      </c>
      <c r="H91" s="69" t="str" cm="1">
        <f t="array" ref="H91">IF(H$1="","",INDEX(Library!$C$1:$HY$183,ROW(H91)-3,MATCH(H$1,Library!$C$1:$HY$1,0)))</f>
        <v/>
      </c>
      <c r="I91" s="69" t="str" cm="1">
        <f t="array" ref="I91">IF(I$1="","",INDEX(Library!$C$1:$HY$183,ROW(I91)-3,MATCH(I$1,Library!$C$1:$HY$1,0)))</f>
        <v/>
      </c>
      <c r="J91" s="69" t="str" cm="1">
        <f t="array" ref="J91">IF(J$1="","",INDEX(Library!$C$1:$HY$183,ROW(J91)-3,MATCH(J$1,Library!$C$1:$HY$1,0)))</f>
        <v/>
      </c>
      <c r="K91" s="69" t="str" cm="1">
        <f t="array" ref="K91">IF(K$1="","",INDEX(Library!$C$1:$HY$183,ROW(K91)-3,MATCH(K$1,Library!$C$1:$HY$1,0)))</f>
        <v/>
      </c>
      <c r="L91" s="69" t="str" cm="1">
        <f t="array" ref="L91">IF(L$1="","",INDEX(Library!$C$1:$HY$183,ROW(L91)-3,MATCH(L$1,Library!$C$1:$HY$1,0)))</f>
        <v/>
      </c>
      <c r="M91" s="69" t="str" cm="1">
        <f t="array" ref="M91">IF(M$1="","",INDEX(Library!$C$1:$HY$183,ROW(M91)-3,MATCH(M$1,Library!$C$1:$HY$1,0)))</f>
        <v/>
      </c>
      <c r="N91" s="69" t="str" cm="1">
        <f t="array" ref="N91">IF(N$1="","",INDEX(Library!$C$1:$HY$183,ROW(N91)-3,MATCH(N$1,Library!$C$1:$HY$1,0)))</f>
        <v/>
      </c>
      <c r="O91" s="69" t="str" cm="1">
        <f t="array" ref="O91">IF(O$1="","",INDEX(Library!$C$1:$HY$183,ROW(O91)-3,MATCH(O$1,Library!$C$1:$HY$1,0)))</f>
        <v/>
      </c>
      <c r="P91" s="69" t="str" cm="1">
        <f t="array" ref="P91">IF(P$1="","",INDEX(Library!$C$1:$HY$183,ROW(P91)-3,MATCH(P$1,Library!$C$1:$HY$1,0)))</f>
        <v/>
      </c>
      <c r="Q91" s="69" t="str" cm="1">
        <f t="array" ref="Q91">IF(Q$1="","",INDEX(Library!$C$1:$HY$183,ROW(Q91)-3,MATCH(Q$1,Library!$C$1:$HY$1,0)))</f>
        <v/>
      </c>
      <c r="R91" s="69" t="str" cm="1">
        <f t="array" ref="R91">IF(R$1="","",INDEX(Library!$C$1:$HY$183,ROW(R91)-3,MATCH(R$1,Library!$C$1:$HY$1,0)))</f>
        <v/>
      </c>
      <c r="S91" s="69" t="str" cm="1">
        <f t="array" ref="S91">IF(S$1="","",INDEX(Library!$C$1:$HY$183,ROW(S91)-3,MATCH(S$1,Library!$C$1:$HY$1,0)))</f>
        <v/>
      </c>
      <c r="T91" s="69" t="str" cm="1">
        <f t="array" ref="T91">IF(T$1="","",INDEX(Library!$C$1:$HY$183,ROW(T91)-3,MATCH(T$1,Library!$C$1:$HY$1,0)))</f>
        <v/>
      </c>
      <c r="U91" s="69" t="str" cm="1">
        <f t="array" ref="U91">IF(U$1="","",INDEX(Library!$C$1:$HY$183,ROW(U91)-3,MATCH(U$1,Library!$C$1:$HY$1,0)))</f>
        <v/>
      </c>
      <c r="V91" s="69" t="str" cm="1">
        <f t="array" ref="V91">IF(V$1="","",INDEX(Library!$C$1:$HY$183,ROW(V91)-3,MATCH(V$1,Library!$C$1:$HY$1,0)))</f>
        <v/>
      </c>
      <c r="W91" s="69" t="str" cm="1">
        <f t="array" ref="W91">IF(W$1="","",INDEX(Library!$C$1:$HY$183,ROW(W91)-3,MATCH(W$1,Library!$C$1:$HY$1,0)))</f>
        <v/>
      </c>
      <c r="X91" s="69" t="str" cm="1">
        <f t="array" ref="X91">IF(X$1="","",INDEX(Library!$C$1:$HY$183,ROW(X91)-3,MATCH(X$1,Library!$C$1:$HY$1,0)))</f>
        <v/>
      </c>
      <c r="Y91" s="69" t="str" cm="1">
        <f t="array" ref="Y91">IF(Y$1="","",INDEX(Library!$C$1:$HY$183,ROW(Y91)-3,MATCH(Y$1,Library!$C$1:$HY$1,0)))</f>
        <v/>
      </c>
      <c r="Z91" s="69" t="str" cm="1">
        <f t="array" ref="Z91">IF(Z$1="","",INDEX(Library!$C$1:$HY$183,ROW(Z91)-3,MATCH(Z$1,Library!$C$1:$HY$1,0)))</f>
        <v/>
      </c>
      <c r="AA91" s="69" t="str" cm="1">
        <f t="array" ref="AA91">IF(AA$1="","",INDEX(Library!$C$1:$HY$183,ROW(AA91)-3,MATCH(AA$1,Library!$C$1:$HY$1,0)))</f>
        <v/>
      </c>
      <c r="AB91" s="69" t="str" cm="1">
        <f t="array" ref="AB91">IF(AB$1="","",INDEX(Library!$C$1:$HY$183,ROW(AB91)-3,MATCH(AB$1,Library!$C$1:$HY$1,0)))</f>
        <v/>
      </c>
      <c r="AC91" s="69" t="str" cm="1">
        <f t="array" ref="AC91">IF(AC$1="","",INDEX(Library!$C$1:$HY$183,ROW(AC91)-3,MATCH(AC$1,Library!$C$1:$HY$1,0)))</f>
        <v/>
      </c>
      <c r="AD91" s="69" t="str" cm="1">
        <f t="array" ref="AD91">IF(AD$1="","",INDEX(Library!$C$1:$HY$183,ROW(AD91)-3,MATCH(AD$1,Library!$C$1:$HY$1,0)))</f>
        <v/>
      </c>
      <c r="AE91" s="69" t="str" cm="1">
        <f t="array" ref="AE91">IF(AE$1="","",INDEX(Library!$C$1:$HY$183,ROW(AE91)-3,MATCH(AE$1,Library!$C$1:$HY$1,0)))</f>
        <v/>
      </c>
      <c r="AF91" s="69" t="str" cm="1">
        <f t="array" ref="AF91">IF(AF$1="","",INDEX(Library!$C$1:$HY$183,ROW(AF91)-3,MATCH(AF$1,Library!$C$1:$HY$1,0)))</f>
        <v/>
      </c>
      <c r="AG91" s="69" t="str" cm="1">
        <f t="array" ref="AG91">IF(AG$1="","",INDEX(Library!$C$1:$HY$183,ROW(AG91)-3,MATCH(AG$1,Library!$C$1:$HY$1,0)))</f>
        <v/>
      </c>
      <c r="AH91" s="69" t="str" cm="1">
        <f t="array" ref="AH91">IF(AH$1="","",INDEX(Library!$C$1:$HY$183,ROW(AH91)-3,MATCH(AH$1,Library!$C$1:$HY$1,0)))</f>
        <v/>
      </c>
      <c r="AI91" s="69" t="str" cm="1">
        <f t="array" ref="AI91">IF(AI$1="","",INDEX(Library!$C$1:$HY$183,ROW(AI91)-3,MATCH(AI$1,Library!$C$1:$HY$1,0)))</f>
        <v/>
      </c>
      <c r="AJ91" s="69" t="str" cm="1">
        <f t="array" ref="AJ91">IF(AJ$1="","",INDEX(Library!$C$1:$HY$183,ROW(AJ91)-3,MATCH(AJ$1,Library!$C$1:$HY$1,0)))</f>
        <v/>
      </c>
      <c r="AK91" s="69" t="str" cm="1">
        <f t="array" ref="AK91">IF(AK$1="","",INDEX(Library!$C$1:$HY$183,ROW(AK91)-3,MATCH(AK$1,Library!$C$1:$HY$1,0)))</f>
        <v/>
      </c>
      <c r="AL91" s="69" t="str" cm="1">
        <f t="array" ref="AL91">IF(AL$1="","",INDEX(Library!$C$1:$HY$183,ROW(AL91)-3,MATCH(AL$1,Library!$C$1:$HY$1,0)))</f>
        <v/>
      </c>
      <c r="AM91" s="69" t="str" cm="1">
        <f t="array" ref="AM91">IF(AM$1="","",INDEX(Library!$C$1:$HY$183,ROW(AM91)-3,MATCH(AM$1,Library!$C$1:$HY$1,0)))</f>
        <v/>
      </c>
      <c r="AN91" s="69" t="str" cm="1">
        <f t="array" ref="AN91">IF(AN$1="","",INDEX(Library!$C$1:$HY$183,ROW(AN91)-3,MATCH(AN$1,Library!$C$1:$HY$1,0)))</f>
        <v/>
      </c>
      <c r="AO91" s="69" t="str" cm="1">
        <f t="array" ref="AO91">IF(AO$1="","",INDEX(Library!$C$1:$HY$183,ROW(AO91)-3,MATCH(AO$1,Library!$C$1:$HY$1,0)))</f>
        <v/>
      </c>
      <c r="AP91" s="69" t="str" cm="1">
        <f t="array" ref="AP91">IF(AP$1="","",INDEX(Library!$C$1:$HY$183,ROW(AP91)-3,MATCH(AP$1,Library!$C$1:$HY$1,0)))</f>
        <v/>
      </c>
      <c r="AQ91" s="69" t="str" cm="1">
        <f t="array" ref="AQ91">IF(AQ$1="","",INDEX(Library!$C$1:$HY$183,ROW(AQ91)-3,MATCH(AQ$1,Library!$C$1:$HY$1,0)))</f>
        <v/>
      </c>
      <c r="AR91" s="69" t="str" cm="1">
        <f t="array" ref="AR91">IF(AR$1="","",INDEX(Library!$C$1:$HY$183,ROW(AR91)-3,MATCH(AR$1,Library!$C$1:$HY$1,0)))</f>
        <v/>
      </c>
      <c r="AS91" s="69" t="str" cm="1">
        <f t="array" ref="AS91">IF(AS$1="","",INDEX(Library!$C$1:$HY$183,ROW(AS91)-3,MATCH(AS$1,Library!$C$1:$HY$1,0)))</f>
        <v/>
      </c>
      <c r="AT91" s="69" t="str" cm="1">
        <f t="array" ref="AT91">IF(AT$1="","",INDEX(Library!$C$1:$HY$183,ROW(AT91)-3,MATCH(AT$1,Library!$C$1:$HY$1,0)))</f>
        <v/>
      </c>
      <c r="AU91" s="69" t="str" cm="1">
        <f t="array" ref="AU91">IF(AU$1="","",INDEX(Library!$C$1:$HY$183,ROW(AU91)-3,MATCH(AU$1,Library!$C$1:$HY$1,0)))</f>
        <v/>
      </c>
      <c r="AV91" s="69" t="str" cm="1">
        <f t="array" ref="AV91">IF(AV$1="","",INDEX(Library!$C$1:$HY$183,ROW(AV91)-3,MATCH(AV$1,Library!$C$1:$HY$1,0)))</f>
        <v/>
      </c>
      <c r="AW91" s="69" t="str" cm="1">
        <f t="array" ref="AW91">IF(AW$1="","",INDEX(Library!$C$1:$HY$183,ROW(AW91)-3,MATCH(AW$1,Library!$C$1:$HY$1,0)))</f>
        <v/>
      </c>
      <c r="AX91" s="69" t="str" cm="1">
        <f t="array" ref="AX91">IF(AX$1="","",INDEX(Library!$C$1:$HY$183,ROW(AX91)-3,MATCH(AX$1,Library!$C$1:$HY$1,0)))</f>
        <v/>
      </c>
      <c r="AY91" s="69" t="str" cm="1">
        <f t="array" ref="AY91">IF(AY$1="","",INDEX(Library!$C$1:$HY$183,ROW(AY91)-3,MATCH(AY$1,Library!$C$1:$HY$1,0)))</f>
        <v/>
      </c>
      <c r="AZ91" s="69" t="str" cm="1">
        <f t="array" ref="AZ91">IF(AZ$1="","",INDEX(Library!$C$1:$HY$183,ROW(AZ91)-3,MATCH(AZ$1,Library!$C$1:$HY$1,0)))</f>
        <v/>
      </c>
      <c r="BA91" s="69" t="str" cm="1">
        <f t="array" ref="BA91">IF(BA$1="","",INDEX(Library!$C$1:$HY$183,ROW(BA91)-3,MATCH(BA$1,Library!$C$1:$HY$1,0)))</f>
        <v/>
      </c>
      <c r="BB91" s="69" t="str" cm="1">
        <f t="array" ref="BB91">IF(BB$1="","",INDEX(Library!$C$1:$HY$183,ROW(BB91)-3,MATCH(BB$1,Library!$C$1:$HY$1,0)))</f>
        <v/>
      </c>
      <c r="BC91" s="69" t="str" cm="1">
        <f t="array" ref="BC91">IF(BC$1="","",INDEX(Library!$C$1:$HY$183,ROW(BC91)-3,MATCH(BC$1,Library!$C$1:$HY$1,0)))</f>
        <v/>
      </c>
      <c r="BD91" s="69" t="str" cm="1">
        <f t="array" ref="BD91">IF(BD$1="","",INDEX(Library!$C$1:$HY$183,ROW(BD91)-3,MATCH(BD$1,Library!$C$1:$HY$1,0)))</f>
        <v/>
      </c>
      <c r="BE91" s="69" t="str" cm="1">
        <f t="array" ref="BE91">IF(BE$1="","",INDEX(Library!$C$1:$HY$183,ROW(BE91)-3,MATCH(BE$1,Library!$C$1:$HY$1,0)))</f>
        <v/>
      </c>
      <c r="BF91" s="69" t="str" cm="1">
        <f t="array" ref="BF91">IF(BF$1="","",INDEX(Library!$C$1:$HY$183,ROW(BF91)-3,MATCH(BF$1,Library!$C$1:$HY$1,0)))</f>
        <v/>
      </c>
      <c r="BG91" s="69" t="str" cm="1">
        <f t="array" ref="BG91">IF(BG$1="","",INDEX(Library!$C$1:$HY$183,ROW(BG91)-3,MATCH(BG$1,Library!$C$1:$HY$1,0)))</f>
        <v/>
      </c>
      <c r="BH91" s="69" t="str" cm="1">
        <f t="array" ref="BH91">IF(BH$1="","",INDEX(Library!$C$1:$HY$183,ROW(BH91)-3,MATCH(BH$1,Library!$C$1:$HY$1,0)))</f>
        <v/>
      </c>
      <c r="BI91" s="69" t="str" cm="1">
        <f t="array" ref="BI91">IF(BI$1="","",INDEX(Library!$C$1:$HY$183,ROW(BI91)-3,MATCH(BI$1,Library!$C$1:$HY$1,0)))</f>
        <v/>
      </c>
      <c r="BJ91" s="69" cm="1">
        <f t="array" ref="BJ91">IF(BJ$1="","",INDEX(Library!$C$1:$HY$183,ROW(BJ91)-3,MATCH(BJ$1,Library!$C$1:$HY$1,0)))</f>
        <v>0</v>
      </c>
      <c r="BK91" s="69" cm="1">
        <f t="array" ref="BK91">IF(BK$1="","",INDEX(Library!$C$1:$HY$183,ROW(BK91)-3,MATCH(BK$1,Library!$C$1:$HY$1,0)))</f>
        <v>0</v>
      </c>
      <c r="BL91" s="69" cm="1">
        <f t="array" ref="BL91">IF(BL$1="","",INDEX(Library!$C$1:$HY$183,ROW(BL91)-3,MATCH(BL$1,Library!$C$1:$HY$1,0)))</f>
        <v>0</v>
      </c>
      <c r="BM91" s="69" cm="1">
        <f t="array" ref="BM91">IF(BM$1="","",INDEX(Library!$C$1:$HY$183,ROW(BM91)-3,MATCH(BM$1,Library!$C$1:$HY$1,0)))</f>
        <v>0</v>
      </c>
      <c r="BN91" s="69" cm="1">
        <f t="array" ref="BN91">IF(BN$1="","",INDEX(Library!$C$1:$HY$183,ROW(BN91)-3,MATCH(BN$1,Library!$C$1:$HY$1,0)))</f>
        <v>0</v>
      </c>
      <c r="BO91" s="69" cm="1">
        <f t="array" ref="BO91">IF(BO$1="","",INDEX(Library!$C$1:$HY$183,ROW(BO91)-3,MATCH(BO$1,Library!$C$1:$HY$1,0)))</f>
        <v>0</v>
      </c>
      <c r="BP91" s="69" t="str" cm="1">
        <f t="array" ref="BP91">IF(BP$1="","",INDEX(AF!$C$15:$J$196,ROW(BP91)-4,MATCH(BP$1,AF!$C$4:$J$4,0)))</f>
        <v/>
      </c>
      <c r="BQ91" s="69" t="str" cm="1">
        <f t="array" ref="BQ91">IF(BQ$1="","",INDEX(AF!$C$15:$J$196,ROW(BQ91)-4,MATCH(BQ$1,AF!$C$4:$J$4,0)))</f>
        <v/>
      </c>
      <c r="BR91" s="69" t="str" cm="1">
        <f t="array" ref="BR91">IF(BR$1="","",INDEX(AF!$C$15:$J$196,ROW(BR91)-4,MATCH(BR$1,AF!$C$4:$J$4,0)))</f>
        <v/>
      </c>
      <c r="BS91" s="69" t="str" cm="1">
        <f t="array" ref="BS91">IF(BS$1="","",INDEX(AF!$C$15:$J$196,ROW(BS91)-4,MATCH(BS$1,AF!$C$4:$J$4,0)))</f>
        <v/>
      </c>
      <c r="BT91" s="69" t="str" cm="1">
        <f t="array" ref="BT91">IF(BT$1="","",INDEX(AF!$C$15:$J$196,ROW(BT91)-4,MATCH(BT$1,AF!$C$4:$J$4,0)))</f>
        <v/>
      </c>
      <c r="BU91" s="69" t="str" cm="1">
        <f t="array" ref="BU91">IF(BU$1="","",INDEX(AF!$C$15:$J$196,ROW(BU91)-4,MATCH(BU$1,AF!$C$4:$J$4,0)))</f>
        <v/>
      </c>
      <c r="BV91" s="69" t="str" cm="1">
        <f t="array" ref="BV91">IF(BV$1="","",INDEX(AF!$C$15:$J$196,ROW(BV91)-4,MATCH(BV$1,AF!$C$4:$J$4,0)))</f>
        <v/>
      </c>
      <c r="BW91" s="69" t="str" cm="1">
        <f t="array" ref="BW91">IF(BW$1="","",INDEX(AF!$C$15:$J$196,ROW(BW91)-4,MATCH(BW$1,AF!$C$4:$J$4,0)))</f>
        <v/>
      </c>
      <c r="BX91" s="156">
        <v>0</v>
      </c>
    </row>
    <row r="92" spans="1:76" x14ac:dyDescent="0.25">
      <c r="A92" s="145">
        <v>405662</v>
      </c>
      <c r="B92" s="69" t="str" cm="1">
        <f t="array" ref="B92">IF(B$1="","",INDEX(Library!$C$1:$HY$183,ROW(B92)-3,MATCH(B$1,Library!$C$1:$HY$1,0)))</f>
        <v/>
      </c>
      <c r="C92" s="69" t="str" cm="1">
        <f t="array" ref="C92">IF(C$1="","",INDEX(Library!$C$1:$HY$183,ROW(C92)-3,MATCH(C$1,Library!$C$1:$HY$1,0)))</f>
        <v/>
      </c>
      <c r="D92" s="69" t="str" cm="1">
        <f t="array" ref="D92">IF(D$1="","",INDEX(Library!$C$1:$HY$183,ROW(D92)-3,MATCH(D$1,Library!$C$1:$HY$1,0)))</f>
        <v/>
      </c>
      <c r="E92" s="69" t="str" cm="1">
        <f t="array" ref="E92">IF(E$1="","",INDEX(Library!$C$1:$HY$183,ROW(E92)-3,MATCH(E$1,Library!$C$1:$HY$1,0)))</f>
        <v/>
      </c>
      <c r="F92" s="69" t="str" cm="1">
        <f t="array" ref="F92">IF(F$1="","",INDEX(Library!$C$1:$HY$183,ROW(F92)-3,MATCH(F$1,Library!$C$1:$HY$1,0)))</f>
        <v/>
      </c>
      <c r="G92" s="69" t="str" cm="1">
        <f t="array" ref="G92">IF(G$1="","",INDEX(Library!$C$1:$HY$183,ROW(G92)-3,MATCH(G$1,Library!$C$1:$HY$1,0)))</f>
        <v/>
      </c>
      <c r="H92" s="69" t="str" cm="1">
        <f t="array" ref="H92">IF(H$1="","",INDEX(Library!$C$1:$HY$183,ROW(H92)-3,MATCH(H$1,Library!$C$1:$HY$1,0)))</f>
        <v/>
      </c>
      <c r="I92" s="69" t="str" cm="1">
        <f t="array" ref="I92">IF(I$1="","",INDEX(Library!$C$1:$HY$183,ROW(I92)-3,MATCH(I$1,Library!$C$1:$HY$1,0)))</f>
        <v/>
      </c>
      <c r="J92" s="69" t="str" cm="1">
        <f t="array" ref="J92">IF(J$1="","",INDEX(Library!$C$1:$HY$183,ROW(J92)-3,MATCH(J$1,Library!$C$1:$HY$1,0)))</f>
        <v/>
      </c>
      <c r="K92" s="69" t="str" cm="1">
        <f t="array" ref="K92">IF(K$1="","",INDEX(Library!$C$1:$HY$183,ROW(K92)-3,MATCH(K$1,Library!$C$1:$HY$1,0)))</f>
        <v/>
      </c>
      <c r="L92" s="69" t="str" cm="1">
        <f t="array" ref="L92">IF(L$1="","",INDEX(Library!$C$1:$HY$183,ROW(L92)-3,MATCH(L$1,Library!$C$1:$HY$1,0)))</f>
        <v/>
      </c>
      <c r="M92" s="69" t="str" cm="1">
        <f t="array" ref="M92">IF(M$1="","",INDEX(Library!$C$1:$HY$183,ROW(M92)-3,MATCH(M$1,Library!$C$1:$HY$1,0)))</f>
        <v/>
      </c>
      <c r="N92" s="69" t="str" cm="1">
        <f t="array" ref="N92">IF(N$1="","",INDEX(Library!$C$1:$HY$183,ROW(N92)-3,MATCH(N$1,Library!$C$1:$HY$1,0)))</f>
        <v/>
      </c>
      <c r="O92" s="69" t="str" cm="1">
        <f t="array" ref="O92">IF(O$1="","",INDEX(Library!$C$1:$HY$183,ROW(O92)-3,MATCH(O$1,Library!$C$1:$HY$1,0)))</f>
        <v/>
      </c>
      <c r="P92" s="69" t="str" cm="1">
        <f t="array" ref="P92">IF(P$1="","",INDEX(Library!$C$1:$HY$183,ROW(P92)-3,MATCH(P$1,Library!$C$1:$HY$1,0)))</f>
        <v/>
      </c>
      <c r="Q92" s="69" t="str" cm="1">
        <f t="array" ref="Q92">IF(Q$1="","",INDEX(Library!$C$1:$HY$183,ROW(Q92)-3,MATCH(Q$1,Library!$C$1:$HY$1,0)))</f>
        <v/>
      </c>
      <c r="R92" s="69" t="str" cm="1">
        <f t="array" ref="R92">IF(R$1="","",INDEX(Library!$C$1:$HY$183,ROW(R92)-3,MATCH(R$1,Library!$C$1:$HY$1,0)))</f>
        <v/>
      </c>
      <c r="S92" s="69" t="str" cm="1">
        <f t="array" ref="S92">IF(S$1="","",INDEX(Library!$C$1:$HY$183,ROW(S92)-3,MATCH(S$1,Library!$C$1:$HY$1,0)))</f>
        <v/>
      </c>
      <c r="T92" s="69" t="str" cm="1">
        <f t="array" ref="T92">IF(T$1="","",INDEX(Library!$C$1:$HY$183,ROW(T92)-3,MATCH(T$1,Library!$C$1:$HY$1,0)))</f>
        <v/>
      </c>
      <c r="U92" s="69" t="str" cm="1">
        <f t="array" ref="U92">IF(U$1="","",INDEX(Library!$C$1:$HY$183,ROW(U92)-3,MATCH(U$1,Library!$C$1:$HY$1,0)))</f>
        <v/>
      </c>
      <c r="V92" s="69" t="str" cm="1">
        <f t="array" ref="V92">IF(V$1="","",INDEX(Library!$C$1:$HY$183,ROW(V92)-3,MATCH(V$1,Library!$C$1:$HY$1,0)))</f>
        <v/>
      </c>
      <c r="W92" s="69" t="str" cm="1">
        <f t="array" ref="W92">IF(W$1="","",INDEX(Library!$C$1:$HY$183,ROW(W92)-3,MATCH(W$1,Library!$C$1:$HY$1,0)))</f>
        <v/>
      </c>
      <c r="X92" s="69" t="str" cm="1">
        <f t="array" ref="X92">IF(X$1="","",INDEX(Library!$C$1:$HY$183,ROW(X92)-3,MATCH(X$1,Library!$C$1:$HY$1,0)))</f>
        <v/>
      </c>
      <c r="Y92" s="69" t="str" cm="1">
        <f t="array" ref="Y92">IF(Y$1="","",INDEX(Library!$C$1:$HY$183,ROW(Y92)-3,MATCH(Y$1,Library!$C$1:$HY$1,0)))</f>
        <v/>
      </c>
      <c r="Z92" s="69" t="str" cm="1">
        <f t="array" ref="Z92">IF(Z$1="","",INDEX(Library!$C$1:$HY$183,ROW(Z92)-3,MATCH(Z$1,Library!$C$1:$HY$1,0)))</f>
        <v/>
      </c>
      <c r="AA92" s="69" t="str" cm="1">
        <f t="array" ref="AA92">IF(AA$1="","",INDEX(Library!$C$1:$HY$183,ROW(AA92)-3,MATCH(AA$1,Library!$C$1:$HY$1,0)))</f>
        <v/>
      </c>
      <c r="AB92" s="69" t="str" cm="1">
        <f t="array" ref="AB92">IF(AB$1="","",INDEX(Library!$C$1:$HY$183,ROW(AB92)-3,MATCH(AB$1,Library!$C$1:$HY$1,0)))</f>
        <v/>
      </c>
      <c r="AC92" s="69" t="str" cm="1">
        <f t="array" ref="AC92">IF(AC$1="","",INDEX(Library!$C$1:$HY$183,ROW(AC92)-3,MATCH(AC$1,Library!$C$1:$HY$1,0)))</f>
        <v/>
      </c>
      <c r="AD92" s="69" t="str" cm="1">
        <f t="array" ref="AD92">IF(AD$1="","",INDEX(Library!$C$1:$HY$183,ROW(AD92)-3,MATCH(AD$1,Library!$C$1:$HY$1,0)))</f>
        <v/>
      </c>
      <c r="AE92" s="69" t="str" cm="1">
        <f t="array" ref="AE92">IF(AE$1="","",INDEX(Library!$C$1:$HY$183,ROW(AE92)-3,MATCH(AE$1,Library!$C$1:$HY$1,0)))</f>
        <v/>
      </c>
      <c r="AF92" s="69" t="str" cm="1">
        <f t="array" ref="AF92">IF(AF$1="","",INDEX(Library!$C$1:$HY$183,ROW(AF92)-3,MATCH(AF$1,Library!$C$1:$HY$1,0)))</f>
        <v/>
      </c>
      <c r="AG92" s="69" t="str" cm="1">
        <f t="array" ref="AG92">IF(AG$1="","",INDEX(Library!$C$1:$HY$183,ROW(AG92)-3,MATCH(AG$1,Library!$C$1:$HY$1,0)))</f>
        <v/>
      </c>
      <c r="AH92" s="69" t="str" cm="1">
        <f t="array" ref="AH92">IF(AH$1="","",INDEX(Library!$C$1:$HY$183,ROW(AH92)-3,MATCH(AH$1,Library!$C$1:$HY$1,0)))</f>
        <v/>
      </c>
      <c r="AI92" s="69" t="str" cm="1">
        <f t="array" ref="AI92">IF(AI$1="","",INDEX(Library!$C$1:$HY$183,ROW(AI92)-3,MATCH(AI$1,Library!$C$1:$HY$1,0)))</f>
        <v/>
      </c>
      <c r="AJ92" s="69" t="str" cm="1">
        <f t="array" ref="AJ92">IF(AJ$1="","",INDEX(Library!$C$1:$HY$183,ROW(AJ92)-3,MATCH(AJ$1,Library!$C$1:$HY$1,0)))</f>
        <v/>
      </c>
      <c r="AK92" s="69" t="str" cm="1">
        <f t="array" ref="AK92">IF(AK$1="","",INDEX(Library!$C$1:$HY$183,ROW(AK92)-3,MATCH(AK$1,Library!$C$1:$HY$1,0)))</f>
        <v/>
      </c>
      <c r="AL92" s="69" t="str" cm="1">
        <f t="array" ref="AL92">IF(AL$1="","",INDEX(Library!$C$1:$HY$183,ROW(AL92)-3,MATCH(AL$1,Library!$C$1:$HY$1,0)))</f>
        <v/>
      </c>
      <c r="AM92" s="69" t="str" cm="1">
        <f t="array" ref="AM92">IF(AM$1="","",INDEX(Library!$C$1:$HY$183,ROW(AM92)-3,MATCH(AM$1,Library!$C$1:$HY$1,0)))</f>
        <v/>
      </c>
      <c r="AN92" s="69" t="str" cm="1">
        <f t="array" ref="AN92">IF(AN$1="","",INDEX(Library!$C$1:$HY$183,ROW(AN92)-3,MATCH(AN$1,Library!$C$1:$HY$1,0)))</f>
        <v/>
      </c>
      <c r="AO92" s="69" t="str" cm="1">
        <f t="array" ref="AO92">IF(AO$1="","",INDEX(Library!$C$1:$HY$183,ROW(AO92)-3,MATCH(AO$1,Library!$C$1:$HY$1,0)))</f>
        <v/>
      </c>
      <c r="AP92" s="69" t="str" cm="1">
        <f t="array" ref="AP92">IF(AP$1="","",INDEX(Library!$C$1:$HY$183,ROW(AP92)-3,MATCH(AP$1,Library!$C$1:$HY$1,0)))</f>
        <v/>
      </c>
      <c r="AQ92" s="69" t="str" cm="1">
        <f t="array" ref="AQ92">IF(AQ$1="","",INDEX(Library!$C$1:$HY$183,ROW(AQ92)-3,MATCH(AQ$1,Library!$C$1:$HY$1,0)))</f>
        <v/>
      </c>
      <c r="AR92" s="69" t="str" cm="1">
        <f t="array" ref="AR92">IF(AR$1="","",INDEX(Library!$C$1:$HY$183,ROW(AR92)-3,MATCH(AR$1,Library!$C$1:$HY$1,0)))</f>
        <v/>
      </c>
      <c r="AS92" s="69" t="str" cm="1">
        <f t="array" ref="AS92">IF(AS$1="","",INDEX(Library!$C$1:$HY$183,ROW(AS92)-3,MATCH(AS$1,Library!$C$1:$HY$1,0)))</f>
        <v/>
      </c>
      <c r="AT92" s="69" t="str" cm="1">
        <f t="array" ref="AT92">IF(AT$1="","",INDEX(Library!$C$1:$HY$183,ROW(AT92)-3,MATCH(AT$1,Library!$C$1:$HY$1,0)))</f>
        <v/>
      </c>
      <c r="AU92" s="69" t="str" cm="1">
        <f t="array" ref="AU92">IF(AU$1="","",INDEX(Library!$C$1:$HY$183,ROW(AU92)-3,MATCH(AU$1,Library!$C$1:$HY$1,0)))</f>
        <v/>
      </c>
      <c r="AV92" s="69" t="str" cm="1">
        <f t="array" ref="AV92">IF(AV$1="","",INDEX(Library!$C$1:$HY$183,ROW(AV92)-3,MATCH(AV$1,Library!$C$1:$HY$1,0)))</f>
        <v/>
      </c>
      <c r="AW92" s="69" t="str" cm="1">
        <f t="array" ref="AW92">IF(AW$1="","",INDEX(Library!$C$1:$HY$183,ROW(AW92)-3,MATCH(AW$1,Library!$C$1:$HY$1,0)))</f>
        <v/>
      </c>
      <c r="AX92" s="69" t="str" cm="1">
        <f t="array" ref="AX92">IF(AX$1="","",INDEX(Library!$C$1:$HY$183,ROW(AX92)-3,MATCH(AX$1,Library!$C$1:$HY$1,0)))</f>
        <v/>
      </c>
      <c r="AY92" s="69" t="str" cm="1">
        <f t="array" ref="AY92">IF(AY$1="","",INDEX(Library!$C$1:$HY$183,ROW(AY92)-3,MATCH(AY$1,Library!$C$1:$HY$1,0)))</f>
        <v/>
      </c>
      <c r="AZ92" s="69" t="str" cm="1">
        <f t="array" ref="AZ92">IF(AZ$1="","",INDEX(Library!$C$1:$HY$183,ROW(AZ92)-3,MATCH(AZ$1,Library!$C$1:$HY$1,0)))</f>
        <v/>
      </c>
      <c r="BA92" s="69" t="str" cm="1">
        <f t="array" ref="BA92">IF(BA$1="","",INDEX(Library!$C$1:$HY$183,ROW(BA92)-3,MATCH(BA$1,Library!$C$1:$HY$1,0)))</f>
        <v/>
      </c>
      <c r="BB92" s="69" t="str" cm="1">
        <f t="array" ref="BB92">IF(BB$1="","",INDEX(Library!$C$1:$HY$183,ROW(BB92)-3,MATCH(BB$1,Library!$C$1:$HY$1,0)))</f>
        <v/>
      </c>
      <c r="BC92" s="69" t="str" cm="1">
        <f t="array" ref="BC92">IF(BC$1="","",INDEX(Library!$C$1:$HY$183,ROW(BC92)-3,MATCH(BC$1,Library!$C$1:$HY$1,0)))</f>
        <v/>
      </c>
      <c r="BD92" s="69" t="str" cm="1">
        <f t="array" ref="BD92">IF(BD$1="","",INDEX(Library!$C$1:$HY$183,ROW(BD92)-3,MATCH(BD$1,Library!$C$1:$HY$1,0)))</f>
        <v/>
      </c>
      <c r="BE92" s="69" t="str" cm="1">
        <f t="array" ref="BE92">IF(BE$1="","",INDEX(Library!$C$1:$HY$183,ROW(BE92)-3,MATCH(BE$1,Library!$C$1:$HY$1,0)))</f>
        <v/>
      </c>
      <c r="BF92" s="69" t="str" cm="1">
        <f t="array" ref="BF92">IF(BF$1="","",INDEX(Library!$C$1:$HY$183,ROW(BF92)-3,MATCH(BF$1,Library!$C$1:$HY$1,0)))</f>
        <v/>
      </c>
      <c r="BG92" s="69" t="str" cm="1">
        <f t="array" ref="BG92">IF(BG$1="","",INDEX(Library!$C$1:$HY$183,ROW(BG92)-3,MATCH(BG$1,Library!$C$1:$HY$1,0)))</f>
        <v/>
      </c>
      <c r="BH92" s="69" t="str" cm="1">
        <f t="array" ref="BH92">IF(BH$1="","",INDEX(Library!$C$1:$HY$183,ROW(BH92)-3,MATCH(BH$1,Library!$C$1:$HY$1,0)))</f>
        <v/>
      </c>
      <c r="BI92" s="69" t="str" cm="1">
        <f t="array" ref="BI92">IF(BI$1="","",INDEX(Library!$C$1:$HY$183,ROW(BI92)-3,MATCH(BI$1,Library!$C$1:$HY$1,0)))</f>
        <v/>
      </c>
      <c r="BJ92" s="69" cm="1">
        <f t="array" ref="BJ92">IF(BJ$1="","",INDEX(Library!$C$1:$HY$183,ROW(BJ92)-3,MATCH(BJ$1,Library!$C$1:$HY$1,0)))</f>
        <v>0</v>
      </c>
      <c r="BK92" s="69" cm="1">
        <f t="array" ref="BK92">IF(BK$1="","",INDEX(Library!$C$1:$HY$183,ROW(BK92)-3,MATCH(BK$1,Library!$C$1:$HY$1,0)))</f>
        <v>0</v>
      </c>
      <c r="BL92" s="69" cm="1">
        <f t="array" ref="BL92">IF(BL$1="","",INDEX(Library!$C$1:$HY$183,ROW(BL92)-3,MATCH(BL$1,Library!$C$1:$HY$1,0)))</f>
        <v>0</v>
      </c>
      <c r="BM92" s="69" cm="1">
        <f t="array" ref="BM92">IF(BM$1="","",INDEX(Library!$C$1:$HY$183,ROW(BM92)-3,MATCH(BM$1,Library!$C$1:$HY$1,0)))</f>
        <v>0</v>
      </c>
      <c r="BN92" s="69" cm="1">
        <f t="array" ref="BN92">IF(BN$1="","",INDEX(Library!$C$1:$HY$183,ROW(BN92)-3,MATCH(BN$1,Library!$C$1:$HY$1,0)))</f>
        <v>0</v>
      </c>
      <c r="BO92" s="69" cm="1">
        <f t="array" ref="BO92">IF(BO$1="","",INDEX(Library!$C$1:$HY$183,ROW(BO92)-3,MATCH(BO$1,Library!$C$1:$HY$1,0)))</f>
        <v>0</v>
      </c>
      <c r="BP92" s="69" t="str" cm="1">
        <f t="array" ref="BP92">IF(BP$1="","",INDEX(AF!$C$15:$J$196,ROW(BP92)-4,MATCH(BP$1,AF!$C$4:$J$4,0)))</f>
        <v/>
      </c>
      <c r="BQ92" s="69" t="str" cm="1">
        <f t="array" ref="BQ92">IF(BQ$1="","",INDEX(AF!$C$15:$J$196,ROW(BQ92)-4,MATCH(BQ$1,AF!$C$4:$J$4,0)))</f>
        <v/>
      </c>
      <c r="BR92" s="69" t="str" cm="1">
        <f t="array" ref="BR92">IF(BR$1="","",INDEX(AF!$C$15:$J$196,ROW(BR92)-4,MATCH(BR$1,AF!$C$4:$J$4,0)))</f>
        <v/>
      </c>
      <c r="BS92" s="69" t="str" cm="1">
        <f t="array" ref="BS92">IF(BS$1="","",INDEX(AF!$C$15:$J$196,ROW(BS92)-4,MATCH(BS$1,AF!$C$4:$J$4,0)))</f>
        <v/>
      </c>
      <c r="BT92" s="69" t="str" cm="1">
        <f t="array" ref="BT92">IF(BT$1="","",INDEX(AF!$C$15:$J$196,ROW(BT92)-4,MATCH(BT$1,AF!$C$4:$J$4,0)))</f>
        <v/>
      </c>
      <c r="BU92" s="69" t="str" cm="1">
        <f t="array" ref="BU92">IF(BU$1="","",INDEX(AF!$C$15:$J$196,ROW(BU92)-4,MATCH(BU$1,AF!$C$4:$J$4,0)))</f>
        <v/>
      </c>
      <c r="BV92" s="69" t="str" cm="1">
        <f t="array" ref="BV92">IF(BV$1="","",INDEX(AF!$C$15:$J$196,ROW(BV92)-4,MATCH(BV$1,AF!$C$4:$J$4,0)))</f>
        <v/>
      </c>
      <c r="BW92" s="69" t="str" cm="1">
        <f t="array" ref="BW92">IF(BW$1="","",INDEX(AF!$C$15:$J$196,ROW(BW92)-4,MATCH(BW$1,AF!$C$4:$J$4,0)))</f>
        <v/>
      </c>
      <c r="BX92" s="156">
        <v>0</v>
      </c>
    </row>
    <row r="93" spans="1:76" x14ac:dyDescent="0.25">
      <c r="A93" s="145">
        <v>405673</v>
      </c>
      <c r="B93" s="69" t="str" cm="1">
        <f t="array" ref="B93">IF(B$1="","",INDEX(Library!$C$1:$HY$183,ROW(B93)-3,MATCH(B$1,Library!$C$1:$HY$1,0)))</f>
        <v/>
      </c>
      <c r="C93" s="69" t="str" cm="1">
        <f t="array" ref="C93">IF(C$1="","",INDEX(Library!$C$1:$HY$183,ROW(C93)-3,MATCH(C$1,Library!$C$1:$HY$1,0)))</f>
        <v/>
      </c>
      <c r="D93" s="69" t="str" cm="1">
        <f t="array" ref="D93">IF(D$1="","",INDEX(Library!$C$1:$HY$183,ROW(D93)-3,MATCH(D$1,Library!$C$1:$HY$1,0)))</f>
        <v/>
      </c>
      <c r="E93" s="69" t="str" cm="1">
        <f t="array" ref="E93">IF(E$1="","",INDEX(Library!$C$1:$HY$183,ROW(E93)-3,MATCH(E$1,Library!$C$1:$HY$1,0)))</f>
        <v/>
      </c>
      <c r="F93" s="69" t="str" cm="1">
        <f t="array" ref="F93">IF(F$1="","",INDEX(Library!$C$1:$HY$183,ROW(F93)-3,MATCH(F$1,Library!$C$1:$HY$1,0)))</f>
        <v/>
      </c>
      <c r="G93" s="69" t="str" cm="1">
        <f t="array" ref="G93">IF(G$1="","",INDEX(Library!$C$1:$HY$183,ROW(G93)-3,MATCH(G$1,Library!$C$1:$HY$1,0)))</f>
        <v/>
      </c>
      <c r="H93" s="69" t="str" cm="1">
        <f t="array" ref="H93">IF(H$1="","",INDEX(Library!$C$1:$HY$183,ROW(H93)-3,MATCH(H$1,Library!$C$1:$HY$1,0)))</f>
        <v/>
      </c>
      <c r="I93" s="69" t="str" cm="1">
        <f t="array" ref="I93">IF(I$1="","",INDEX(Library!$C$1:$HY$183,ROW(I93)-3,MATCH(I$1,Library!$C$1:$HY$1,0)))</f>
        <v/>
      </c>
      <c r="J93" s="69" t="str" cm="1">
        <f t="array" ref="J93">IF(J$1="","",INDEX(Library!$C$1:$HY$183,ROW(J93)-3,MATCH(J$1,Library!$C$1:$HY$1,0)))</f>
        <v/>
      </c>
      <c r="K93" s="69" t="str" cm="1">
        <f t="array" ref="K93">IF(K$1="","",INDEX(Library!$C$1:$HY$183,ROW(K93)-3,MATCH(K$1,Library!$C$1:$HY$1,0)))</f>
        <v/>
      </c>
      <c r="L93" s="69" t="str" cm="1">
        <f t="array" ref="L93">IF(L$1="","",INDEX(Library!$C$1:$HY$183,ROW(L93)-3,MATCH(L$1,Library!$C$1:$HY$1,0)))</f>
        <v/>
      </c>
      <c r="M93" s="69" t="str" cm="1">
        <f t="array" ref="M93">IF(M$1="","",INDEX(Library!$C$1:$HY$183,ROW(M93)-3,MATCH(M$1,Library!$C$1:$HY$1,0)))</f>
        <v/>
      </c>
      <c r="N93" s="69" t="str" cm="1">
        <f t="array" ref="N93">IF(N$1="","",INDEX(Library!$C$1:$HY$183,ROW(N93)-3,MATCH(N$1,Library!$C$1:$HY$1,0)))</f>
        <v/>
      </c>
      <c r="O93" s="69" t="str" cm="1">
        <f t="array" ref="O93">IF(O$1="","",INDEX(Library!$C$1:$HY$183,ROW(O93)-3,MATCH(O$1,Library!$C$1:$HY$1,0)))</f>
        <v/>
      </c>
      <c r="P93" s="69" t="str" cm="1">
        <f t="array" ref="P93">IF(P$1="","",INDEX(Library!$C$1:$HY$183,ROW(P93)-3,MATCH(P$1,Library!$C$1:$HY$1,0)))</f>
        <v/>
      </c>
      <c r="Q93" s="69" t="str" cm="1">
        <f t="array" ref="Q93">IF(Q$1="","",INDEX(Library!$C$1:$HY$183,ROW(Q93)-3,MATCH(Q$1,Library!$C$1:$HY$1,0)))</f>
        <v/>
      </c>
      <c r="R93" s="69" t="str" cm="1">
        <f t="array" ref="R93">IF(R$1="","",INDEX(Library!$C$1:$HY$183,ROW(R93)-3,MATCH(R$1,Library!$C$1:$HY$1,0)))</f>
        <v/>
      </c>
      <c r="S93" s="69" t="str" cm="1">
        <f t="array" ref="S93">IF(S$1="","",INDEX(Library!$C$1:$HY$183,ROW(S93)-3,MATCH(S$1,Library!$C$1:$HY$1,0)))</f>
        <v/>
      </c>
      <c r="T93" s="69" t="str" cm="1">
        <f t="array" ref="T93">IF(T$1="","",INDEX(Library!$C$1:$HY$183,ROW(T93)-3,MATCH(T$1,Library!$C$1:$HY$1,0)))</f>
        <v/>
      </c>
      <c r="U93" s="69" t="str" cm="1">
        <f t="array" ref="U93">IF(U$1="","",INDEX(Library!$C$1:$HY$183,ROW(U93)-3,MATCH(U$1,Library!$C$1:$HY$1,0)))</f>
        <v/>
      </c>
      <c r="V93" s="69" t="str" cm="1">
        <f t="array" ref="V93">IF(V$1="","",INDEX(Library!$C$1:$HY$183,ROW(V93)-3,MATCH(V$1,Library!$C$1:$HY$1,0)))</f>
        <v/>
      </c>
      <c r="W93" s="69" t="str" cm="1">
        <f t="array" ref="W93">IF(W$1="","",INDEX(Library!$C$1:$HY$183,ROW(W93)-3,MATCH(W$1,Library!$C$1:$HY$1,0)))</f>
        <v/>
      </c>
      <c r="X93" s="69" t="str" cm="1">
        <f t="array" ref="X93">IF(X$1="","",INDEX(Library!$C$1:$HY$183,ROW(X93)-3,MATCH(X$1,Library!$C$1:$HY$1,0)))</f>
        <v/>
      </c>
      <c r="Y93" s="69" t="str" cm="1">
        <f t="array" ref="Y93">IF(Y$1="","",INDEX(Library!$C$1:$HY$183,ROW(Y93)-3,MATCH(Y$1,Library!$C$1:$HY$1,0)))</f>
        <v/>
      </c>
      <c r="Z93" s="69" t="str" cm="1">
        <f t="array" ref="Z93">IF(Z$1="","",INDEX(Library!$C$1:$HY$183,ROW(Z93)-3,MATCH(Z$1,Library!$C$1:$HY$1,0)))</f>
        <v/>
      </c>
      <c r="AA93" s="69" t="str" cm="1">
        <f t="array" ref="AA93">IF(AA$1="","",INDEX(Library!$C$1:$HY$183,ROW(AA93)-3,MATCH(AA$1,Library!$C$1:$HY$1,0)))</f>
        <v/>
      </c>
      <c r="AB93" s="69" t="str" cm="1">
        <f t="array" ref="AB93">IF(AB$1="","",INDEX(Library!$C$1:$HY$183,ROW(AB93)-3,MATCH(AB$1,Library!$C$1:$HY$1,0)))</f>
        <v/>
      </c>
      <c r="AC93" s="69" t="str" cm="1">
        <f t="array" ref="AC93">IF(AC$1="","",INDEX(Library!$C$1:$HY$183,ROW(AC93)-3,MATCH(AC$1,Library!$C$1:$HY$1,0)))</f>
        <v/>
      </c>
      <c r="AD93" s="69" t="str" cm="1">
        <f t="array" ref="AD93">IF(AD$1="","",INDEX(Library!$C$1:$HY$183,ROW(AD93)-3,MATCH(AD$1,Library!$C$1:$HY$1,0)))</f>
        <v/>
      </c>
      <c r="AE93" s="69" t="str" cm="1">
        <f t="array" ref="AE93">IF(AE$1="","",INDEX(Library!$C$1:$HY$183,ROW(AE93)-3,MATCH(AE$1,Library!$C$1:$HY$1,0)))</f>
        <v/>
      </c>
      <c r="AF93" s="69" t="str" cm="1">
        <f t="array" ref="AF93">IF(AF$1="","",INDEX(Library!$C$1:$HY$183,ROW(AF93)-3,MATCH(AF$1,Library!$C$1:$HY$1,0)))</f>
        <v/>
      </c>
      <c r="AG93" s="69" t="str" cm="1">
        <f t="array" ref="AG93">IF(AG$1="","",INDEX(Library!$C$1:$HY$183,ROW(AG93)-3,MATCH(AG$1,Library!$C$1:$HY$1,0)))</f>
        <v/>
      </c>
      <c r="AH93" s="69" t="str" cm="1">
        <f t="array" ref="AH93">IF(AH$1="","",INDEX(Library!$C$1:$HY$183,ROW(AH93)-3,MATCH(AH$1,Library!$C$1:$HY$1,0)))</f>
        <v/>
      </c>
      <c r="AI93" s="69" t="str" cm="1">
        <f t="array" ref="AI93">IF(AI$1="","",INDEX(Library!$C$1:$HY$183,ROW(AI93)-3,MATCH(AI$1,Library!$C$1:$HY$1,0)))</f>
        <v/>
      </c>
      <c r="AJ93" s="69" t="str" cm="1">
        <f t="array" ref="AJ93">IF(AJ$1="","",INDEX(Library!$C$1:$HY$183,ROW(AJ93)-3,MATCH(AJ$1,Library!$C$1:$HY$1,0)))</f>
        <v/>
      </c>
      <c r="AK93" s="69" t="str" cm="1">
        <f t="array" ref="AK93">IF(AK$1="","",INDEX(Library!$C$1:$HY$183,ROW(AK93)-3,MATCH(AK$1,Library!$C$1:$HY$1,0)))</f>
        <v/>
      </c>
      <c r="AL93" s="69" t="str" cm="1">
        <f t="array" ref="AL93">IF(AL$1="","",INDEX(Library!$C$1:$HY$183,ROW(AL93)-3,MATCH(AL$1,Library!$C$1:$HY$1,0)))</f>
        <v/>
      </c>
      <c r="AM93" s="69" t="str" cm="1">
        <f t="array" ref="AM93">IF(AM$1="","",INDEX(Library!$C$1:$HY$183,ROW(AM93)-3,MATCH(AM$1,Library!$C$1:$HY$1,0)))</f>
        <v/>
      </c>
      <c r="AN93" s="69" t="str" cm="1">
        <f t="array" ref="AN93">IF(AN$1="","",INDEX(Library!$C$1:$HY$183,ROW(AN93)-3,MATCH(AN$1,Library!$C$1:$HY$1,0)))</f>
        <v/>
      </c>
      <c r="AO93" s="69" t="str" cm="1">
        <f t="array" ref="AO93">IF(AO$1="","",INDEX(Library!$C$1:$HY$183,ROW(AO93)-3,MATCH(AO$1,Library!$C$1:$HY$1,0)))</f>
        <v/>
      </c>
      <c r="AP93" s="69" t="str" cm="1">
        <f t="array" ref="AP93">IF(AP$1="","",INDEX(Library!$C$1:$HY$183,ROW(AP93)-3,MATCH(AP$1,Library!$C$1:$HY$1,0)))</f>
        <v/>
      </c>
      <c r="AQ93" s="69" t="str" cm="1">
        <f t="array" ref="AQ93">IF(AQ$1="","",INDEX(Library!$C$1:$HY$183,ROW(AQ93)-3,MATCH(AQ$1,Library!$C$1:$HY$1,0)))</f>
        <v/>
      </c>
      <c r="AR93" s="69" t="str" cm="1">
        <f t="array" ref="AR93">IF(AR$1="","",INDEX(Library!$C$1:$HY$183,ROW(AR93)-3,MATCH(AR$1,Library!$C$1:$HY$1,0)))</f>
        <v/>
      </c>
      <c r="AS93" s="69" t="str" cm="1">
        <f t="array" ref="AS93">IF(AS$1="","",INDEX(Library!$C$1:$HY$183,ROW(AS93)-3,MATCH(AS$1,Library!$C$1:$HY$1,0)))</f>
        <v/>
      </c>
      <c r="AT93" s="69" t="str" cm="1">
        <f t="array" ref="AT93">IF(AT$1="","",INDEX(Library!$C$1:$HY$183,ROW(AT93)-3,MATCH(AT$1,Library!$C$1:$HY$1,0)))</f>
        <v/>
      </c>
      <c r="AU93" s="69" t="str" cm="1">
        <f t="array" ref="AU93">IF(AU$1="","",INDEX(Library!$C$1:$HY$183,ROW(AU93)-3,MATCH(AU$1,Library!$C$1:$HY$1,0)))</f>
        <v/>
      </c>
      <c r="AV93" s="69" t="str" cm="1">
        <f t="array" ref="AV93">IF(AV$1="","",INDEX(Library!$C$1:$HY$183,ROW(AV93)-3,MATCH(AV$1,Library!$C$1:$HY$1,0)))</f>
        <v/>
      </c>
      <c r="AW93" s="69" t="str" cm="1">
        <f t="array" ref="AW93">IF(AW$1="","",INDEX(Library!$C$1:$HY$183,ROW(AW93)-3,MATCH(AW$1,Library!$C$1:$HY$1,0)))</f>
        <v/>
      </c>
      <c r="AX93" s="69" t="str" cm="1">
        <f t="array" ref="AX93">IF(AX$1="","",INDEX(Library!$C$1:$HY$183,ROW(AX93)-3,MATCH(AX$1,Library!$C$1:$HY$1,0)))</f>
        <v/>
      </c>
      <c r="AY93" s="69" t="str" cm="1">
        <f t="array" ref="AY93">IF(AY$1="","",INDEX(Library!$C$1:$HY$183,ROW(AY93)-3,MATCH(AY$1,Library!$C$1:$HY$1,0)))</f>
        <v/>
      </c>
      <c r="AZ93" s="69" t="str" cm="1">
        <f t="array" ref="AZ93">IF(AZ$1="","",INDEX(Library!$C$1:$HY$183,ROW(AZ93)-3,MATCH(AZ$1,Library!$C$1:$HY$1,0)))</f>
        <v/>
      </c>
      <c r="BA93" s="69" t="str" cm="1">
        <f t="array" ref="BA93">IF(BA$1="","",INDEX(Library!$C$1:$HY$183,ROW(BA93)-3,MATCH(BA$1,Library!$C$1:$HY$1,0)))</f>
        <v/>
      </c>
      <c r="BB93" s="69" t="str" cm="1">
        <f t="array" ref="BB93">IF(BB$1="","",INDEX(Library!$C$1:$HY$183,ROW(BB93)-3,MATCH(BB$1,Library!$C$1:$HY$1,0)))</f>
        <v/>
      </c>
      <c r="BC93" s="69" t="str" cm="1">
        <f t="array" ref="BC93">IF(BC$1="","",INDEX(Library!$C$1:$HY$183,ROW(BC93)-3,MATCH(BC$1,Library!$C$1:$HY$1,0)))</f>
        <v/>
      </c>
      <c r="BD93" s="69" t="str" cm="1">
        <f t="array" ref="BD93">IF(BD$1="","",INDEX(Library!$C$1:$HY$183,ROW(BD93)-3,MATCH(BD$1,Library!$C$1:$HY$1,0)))</f>
        <v/>
      </c>
      <c r="BE93" s="69" t="str" cm="1">
        <f t="array" ref="BE93">IF(BE$1="","",INDEX(Library!$C$1:$HY$183,ROW(BE93)-3,MATCH(BE$1,Library!$C$1:$HY$1,0)))</f>
        <v/>
      </c>
      <c r="BF93" s="69" t="str" cm="1">
        <f t="array" ref="BF93">IF(BF$1="","",INDEX(Library!$C$1:$HY$183,ROW(BF93)-3,MATCH(BF$1,Library!$C$1:$HY$1,0)))</f>
        <v/>
      </c>
      <c r="BG93" s="69" t="str" cm="1">
        <f t="array" ref="BG93">IF(BG$1="","",INDEX(Library!$C$1:$HY$183,ROW(BG93)-3,MATCH(BG$1,Library!$C$1:$HY$1,0)))</f>
        <v/>
      </c>
      <c r="BH93" s="69" t="str" cm="1">
        <f t="array" ref="BH93">IF(BH$1="","",INDEX(Library!$C$1:$HY$183,ROW(BH93)-3,MATCH(BH$1,Library!$C$1:$HY$1,0)))</f>
        <v/>
      </c>
      <c r="BI93" s="69" t="str" cm="1">
        <f t="array" ref="BI93">IF(BI$1="","",INDEX(Library!$C$1:$HY$183,ROW(BI93)-3,MATCH(BI$1,Library!$C$1:$HY$1,0)))</f>
        <v/>
      </c>
      <c r="BJ93" s="69" cm="1">
        <f t="array" ref="BJ93">IF(BJ$1="","",INDEX(Library!$C$1:$HY$183,ROW(BJ93)-3,MATCH(BJ$1,Library!$C$1:$HY$1,0)))</f>
        <v>0</v>
      </c>
      <c r="BK93" s="69" cm="1">
        <f t="array" ref="BK93">IF(BK$1="","",INDEX(Library!$C$1:$HY$183,ROW(BK93)-3,MATCH(BK$1,Library!$C$1:$HY$1,0)))</f>
        <v>0</v>
      </c>
      <c r="BL93" s="69" cm="1">
        <f t="array" ref="BL93">IF(BL$1="","",INDEX(Library!$C$1:$HY$183,ROW(BL93)-3,MATCH(BL$1,Library!$C$1:$HY$1,0)))</f>
        <v>0</v>
      </c>
      <c r="BM93" s="69" cm="1">
        <f t="array" ref="BM93">IF(BM$1="","",INDEX(Library!$C$1:$HY$183,ROW(BM93)-3,MATCH(BM$1,Library!$C$1:$HY$1,0)))</f>
        <v>0</v>
      </c>
      <c r="BN93" s="69" cm="1">
        <f t="array" ref="BN93">IF(BN$1="","",INDEX(Library!$C$1:$HY$183,ROW(BN93)-3,MATCH(BN$1,Library!$C$1:$HY$1,0)))</f>
        <v>0</v>
      </c>
      <c r="BO93" s="69" cm="1">
        <f t="array" ref="BO93">IF(BO$1="","",INDEX(Library!$C$1:$HY$183,ROW(BO93)-3,MATCH(BO$1,Library!$C$1:$HY$1,0)))</f>
        <v>0</v>
      </c>
      <c r="BP93" s="69" t="str" cm="1">
        <f t="array" ref="BP93">IF(BP$1="","",INDEX(AF!$C$15:$J$196,ROW(BP93)-4,MATCH(BP$1,AF!$C$4:$J$4,0)))</f>
        <v/>
      </c>
      <c r="BQ93" s="69" t="str" cm="1">
        <f t="array" ref="BQ93">IF(BQ$1="","",INDEX(AF!$C$15:$J$196,ROW(BQ93)-4,MATCH(BQ$1,AF!$C$4:$J$4,0)))</f>
        <v/>
      </c>
      <c r="BR93" s="69" t="str" cm="1">
        <f t="array" ref="BR93">IF(BR$1="","",INDEX(AF!$C$15:$J$196,ROW(BR93)-4,MATCH(BR$1,AF!$C$4:$J$4,0)))</f>
        <v/>
      </c>
      <c r="BS93" s="69" t="str" cm="1">
        <f t="array" ref="BS93">IF(BS$1="","",INDEX(AF!$C$15:$J$196,ROW(BS93)-4,MATCH(BS$1,AF!$C$4:$J$4,0)))</f>
        <v/>
      </c>
      <c r="BT93" s="69" t="str" cm="1">
        <f t="array" ref="BT93">IF(BT$1="","",INDEX(AF!$C$15:$J$196,ROW(BT93)-4,MATCH(BT$1,AF!$C$4:$J$4,0)))</f>
        <v/>
      </c>
      <c r="BU93" s="69" t="str" cm="1">
        <f t="array" ref="BU93">IF(BU$1="","",INDEX(AF!$C$15:$J$196,ROW(BU93)-4,MATCH(BU$1,AF!$C$4:$J$4,0)))</f>
        <v/>
      </c>
      <c r="BV93" s="69" t="str" cm="1">
        <f t="array" ref="BV93">IF(BV$1="","",INDEX(AF!$C$15:$J$196,ROW(BV93)-4,MATCH(BV$1,AF!$C$4:$J$4,0)))</f>
        <v/>
      </c>
      <c r="BW93" s="69" t="str" cm="1">
        <f t="array" ref="BW93">IF(BW$1="","",INDEX(AF!$C$15:$J$196,ROW(BW93)-4,MATCH(BW$1,AF!$C$4:$J$4,0)))</f>
        <v/>
      </c>
      <c r="BX93" s="156">
        <v>0</v>
      </c>
    </row>
    <row r="94" spans="1:76" x14ac:dyDescent="0.25">
      <c r="A94" s="145">
        <v>405684</v>
      </c>
      <c r="B94" s="69" t="str" cm="1">
        <f t="array" ref="B94">IF(B$1="","",INDEX(Library!$C$1:$HY$183,ROW(B94)-3,MATCH(B$1,Library!$C$1:$HY$1,0)))</f>
        <v/>
      </c>
      <c r="C94" s="69" t="str" cm="1">
        <f t="array" ref="C94">IF(C$1="","",INDEX(Library!$C$1:$HY$183,ROW(C94)-3,MATCH(C$1,Library!$C$1:$HY$1,0)))</f>
        <v/>
      </c>
      <c r="D94" s="69" t="str" cm="1">
        <f t="array" ref="D94">IF(D$1="","",INDEX(Library!$C$1:$HY$183,ROW(D94)-3,MATCH(D$1,Library!$C$1:$HY$1,0)))</f>
        <v/>
      </c>
      <c r="E94" s="69" t="str" cm="1">
        <f t="array" ref="E94">IF(E$1="","",INDEX(Library!$C$1:$HY$183,ROW(E94)-3,MATCH(E$1,Library!$C$1:$HY$1,0)))</f>
        <v/>
      </c>
      <c r="F94" s="69" t="str" cm="1">
        <f t="array" ref="F94">IF(F$1="","",INDEX(Library!$C$1:$HY$183,ROW(F94)-3,MATCH(F$1,Library!$C$1:$HY$1,0)))</f>
        <v/>
      </c>
      <c r="G94" s="69" t="str" cm="1">
        <f t="array" ref="G94">IF(G$1="","",INDEX(Library!$C$1:$HY$183,ROW(G94)-3,MATCH(G$1,Library!$C$1:$HY$1,0)))</f>
        <v/>
      </c>
      <c r="H94" s="69" t="str" cm="1">
        <f t="array" ref="H94">IF(H$1="","",INDEX(Library!$C$1:$HY$183,ROW(H94)-3,MATCH(H$1,Library!$C$1:$HY$1,0)))</f>
        <v/>
      </c>
      <c r="I94" s="69" t="str" cm="1">
        <f t="array" ref="I94">IF(I$1="","",INDEX(Library!$C$1:$HY$183,ROW(I94)-3,MATCH(I$1,Library!$C$1:$HY$1,0)))</f>
        <v/>
      </c>
      <c r="J94" s="69" t="str" cm="1">
        <f t="array" ref="J94">IF(J$1="","",INDEX(Library!$C$1:$HY$183,ROW(J94)-3,MATCH(J$1,Library!$C$1:$HY$1,0)))</f>
        <v/>
      </c>
      <c r="K94" s="69" t="str" cm="1">
        <f t="array" ref="K94">IF(K$1="","",INDEX(Library!$C$1:$HY$183,ROW(K94)-3,MATCH(K$1,Library!$C$1:$HY$1,0)))</f>
        <v/>
      </c>
      <c r="L94" s="69" t="str" cm="1">
        <f t="array" ref="L94">IF(L$1="","",INDEX(Library!$C$1:$HY$183,ROW(L94)-3,MATCH(L$1,Library!$C$1:$HY$1,0)))</f>
        <v/>
      </c>
      <c r="M94" s="69" t="str" cm="1">
        <f t="array" ref="M94">IF(M$1="","",INDEX(Library!$C$1:$HY$183,ROW(M94)-3,MATCH(M$1,Library!$C$1:$HY$1,0)))</f>
        <v/>
      </c>
      <c r="N94" s="69" t="str" cm="1">
        <f t="array" ref="N94">IF(N$1="","",INDEX(Library!$C$1:$HY$183,ROW(N94)-3,MATCH(N$1,Library!$C$1:$HY$1,0)))</f>
        <v/>
      </c>
      <c r="O94" s="69" t="str" cm="1">
        <f t="array" ref="O94">IF(O$1="","",INDEX(Library!$C$1:$HY$183,ROW(O94)-3,MATCH(O$1,Library!$C$1:$HY$1,0)))</f>
        <v/>
      </c>
      <c r="P94" s="69" t="str" cm="1">
        <f t="array" ref="P94">IF(P$1="","",INDEX(Library!$C$1:$HY$183,ROW(P94)-3,MATCH(P$1,Library!$C$1:$HY$1,0)))</f>
        <v/>
      </c>
      <c r="Q94" s="69" t="str" cm="1">
        <f t="array" ref="Q94">IF(Q$1="","",INDEX(Library!$C$1:$HY$183,ROW(Q94)-3,MATCH(Q$1,Library!$C$1:$HY$1,0)))</f>
        <v/>
      </c>
      <c r="R94" s="69" t="str" cm="1">
        <f t="array" ref="R94">IF(R$1="","",INDEX(Library!$C$1:$HY$183,ROW(R94)-3,MATCH(R$1,Library!$C$1:$HY$1,0)))</f>
        <v/>
      </c>
      <c r="S94" s="69" t="str" cm="1">
        <f t="array" ref="S94">IF(S$1="","",INDEX(Library!$C$1:$HY$183,ROW(S94)-3,MATCH(S$1,Library!$C$1:$HY$1,0)))</f>
        <v/>
      </c>
      <c r="T94" s="69" t="str" cm="1">
        <f t="array" ref="T94">IF(T$1="","",INDEX(Library!$C$1:$HY$183,ROW(T94)-3,MATCH(T$1,Library!$C$1:$HY$1,0)))</f>
        <v/>
      </c>
      <c r="U94" s="69" t="str" cm="1">
        <f t="array" ref="U94">IF(U$1="","",INDEX(Library!$C$1:$HY$183,ROW(U94)-3,MATCH(U$1,Library!$C$1:$HY$1,0)))</f>
        <v/>
      </c>
      <c r="V94" s="69" t="str" cm="1">
        <f t="array" ref="V94">IF(V$1="","",INDEX(Library!$C$1:$HY$183,ROW(V94)-3,MATCH(V$1,Library!$C$1:$HY$1,0)))</f>
        <v/>
      </c>
      <c r="W94" s="69" t="str" cm="1">
        <f t="array" ref="W94">IF(W$1="","",INDEX(Library!$C$1:$HY$183,ROW(W94)-3,MATCH(W$1,Library!$C$1:$HY$1,0)))</f>
        <v/>
      </c>
      <c r="X94" s="69" t="str" cm="1">
        <f t="array" ref="X94">IF(X$1="","",INDEX(Library!$C$1:$HY$183,ROW(X94)-3,MATCH(X$1,Library!$C$1:$HY$1,0)))</f>
        <v/>
      </c>
      <c r="Y94" s="69" t="str" cm="1">
        <f t="array" ref="Y94">IF(Y$1="","",INDEX(Library!$C$1:$HY$183,ROW(Y94)-3,MATCH(Y$1,Library!$C$1:$HY$1,0)))</f>
        <v/>
      </c>
      <c r="Z94" s="69" t="str" cm="1">
        <f t="array" ref="Z94">IF(Z$1="","",INDEX(Library!$C$1:$HY$183,ROW(Z94)-3,MATCH(Z$1,Library!$C$1:$HY$1,0)))</f>
        <v/>
      </c>
      <c r="AA94" s="69" t="str" cm="1">
        <f t="array" ref="AA94">IF(AA$1="","",INDEX(Library!$C$1:$HY$183,ROW(AA94)-3,MATCH(AA$1,Library!$C$1:$HY$1,0)))</f>
        <v/>
      </c>
      <c r="AB94" s="69" t="str" cm="1">
        <f t="array" ref="AB94">IF(AB$1="","",INDEX(Library!$C$1:$HY$183,ROW(AB94)-3,MATCH(AB$1,Library!$C$1:$HY$1,0)))</f>
        <v/>
      </c>
      <c r="AC94" s="69" t="str" cm="1">
        <f t="array" ref="AC94">IF(AC$1="","",INDEX(Library!$C$1:$HY$183,ROW(AC94)-3,MATCH(AC$1,Library!$C$1:$HY$1,0)))</f>
        <v/>
      </c>
      <c r="AD94" s="69" t="str" cm="1">
        <f t="array" ref="AD94">IF(AD$1="","",INDEX(Library!$C$1:$HY$183,ROW(AD94)-3,MATCH(AD$1,Library!$C$1:$HY$1,0)))</f>
        <v/>
      </c>
      <c r="AE94" s="69" t="str" cm="1">
        <f t="array" ref="AE94">IF(AE$1="","",INDEX(Library!$C$1:$HY$183,ROW(AE94)-3,MATCH(AE$1,Library!$C$1:$HY$1,0)))</f>
        <v/>
      </c>
      <c r="AF94" s="69" t="str" cm="1">
        <f t="array" ref="AF94">IF(AF$1="","",INDEX(Library!$C$1:$HY$183,ROW(AF94)-3,MATCH(AF$1,Library!$C$1:$HY$1,0)))</f>
        <v/>
      </c>
      <c r="AG94" s="69" t="str" cm="1">
        <f t="array" ref="AG94">IF(AG$1="","",INDEX(Library!$C$1:$HY$183,ROW(AG94)-3,MATCH(AG$1,Library!$C$1:$HY$1,0)))</f>
        <v/>
      </c>
      <c r="AH94" s="69" t="str" cm="1">
        <f t="array" ref="AH94">IF(AH$1="","",INDEX(Library!$C$1:$HY$183,ROW(AH94)-3,MATCH(AH$1,Library!$C$1:$HY$1,0)))</f>
        <v/>
      </c>
      <c r="AI94" s="69" t="str" cm="1">
        <f t="array" ref="AI94">IF(AI$1="","",INDEX(Library!$C$1:$HY$183,ROW(AI94)-3,MATCH(AI$1,Library!$C$1:$HY$1,0)))</f>
        <v/>
      </c>
      <c r="AJ94" s="69" t="str" cm="1">
        <f t="array" ref="AJ94">IF(AJ$1="","",INDEX(Library!$C$1:$HY$183,ROW(AJ94)-3,MATCH(AJ$1,Library!$C$1:$HY$1,0)))</f>
        <v/>
      </c>
      <c r="AK94" s="69" t="str" cm="1">
        <f t="array" ref="AK94">IF(AK$1="","",INDEX(Library!$C$1:$HY$183,ROW(AK94)-3,MATCH(AK$1,Library!$C$1:$HY$1,0)))</f>
        <v/>
      </c>
      <c r="AL94" s="69" t="str" cm="1">
        <f t="array" ref="AL94">IF(AL$1="","",INDEX(Library!$C$1:$HY$183,ROW(AL94)-3,MATCH(AL$1,Library!$C$1:$HY$1,0)))</f>
        <v/>
      </c>
      <c r="AM94" s="69" t="str" cm="1">
        <f t="array" ref="AM94">IF(AM$1="","",INDEX(Library!$C$1:$HY$183,ROW(AM94)-3,MATCH(AM$1,Library!$C$1:$HY$1,0)))</f>
        <v/>
      </c>
      <c r="AN94" s="69" t="str" cm="1">
        <f t="array" ref="AN94">IF(AN$1="","",INDEX(Library!$C$1:$HY$183,ROW(AN94)-3,MATCH(AN$1,Library!$C$1:$HY$1,0)))</f>
        <v/>
      </c>
      <c r="AO94" s="69" t="str" cm="1">
        <f t="array" ref="AO94">IF(AO$1="","",INDEX(Library!$C$1:$HY$183,ROW(AO94)-3,MATCH(AO$1,Library!$C$1:$HY$1,0)))</f>
        <v/>
      </c>
      <c r="AP94" s="69" t="str" cm="1">
        <f t="array" ref="AP94">IF(AP$1="","",INDEX(Library!$C$1:$HY$183,ROW(AP94)-3,MATCH(AP$1,Library!$C$1:$HY$1,0)))</f>
        <v/>
      </c>
      <c r="AQ94" s="69" t="str" cm="1">
        <f t="array" ref="AQ94">IF(AQ$1="","",INDEX(Library!$C$1:$HY$183,ROW(AQ94)-3,MATCH(AQ$1,Library!$C$1:$HY$1,0)))</f>
        <v/>
      </c>
      <c r="AR94" s="69" t="str" cm="1">
        <f t="array" ref="AR94">IF(AR$1="","",INDEX(Library!$C$1:$HY$183,ROW(AR94)-3,MATCH(AR$1,Library!$C$1:$HY$1,0)))</f>
        <v/>
      </c>
      <c r="AS94" s="69" t="str" cm="1">
        <f t="array" ref="AS94">IF(AS$1="","",INDEX(Library!$C$1:$HY$183,ROW(AS94)-3,MATCH(AS$1,Library!$C$1:$HY$1,0)))</f>
        <v/>
      </c>
      <c r="AT94" s="69" t="str" cm="1">
        <f t="array" ref="AT94">IF(AT$1="","",INDEX(Library!$C$1:$HY$183,ROW(AT94)-3,MATCH(AT$1,Library!$C$1:$HY$1,0)))</f>
        <v/>
      </c>
      <c r="AU94" s="69" t="str" cm="1">
        <f t="array" ref="AU94">IF(AU$1="","",INDEX(Library!$C$1:$HY$183,ROW(AU94)-3,MATCH(AU$1,Library!$C$1:$HY$1,0)))</f>
        <v/>
      </c>
      <c r="AV94" s="69" t="str" cm="1">
        <f t="array" ref="AV94">IF(AV$1="","",INDEX(Library!$C$1:$HY$183,ROW(AV94)-3,MATCH(AV$1,Library!$C$1:$HY$1,0)))</f>
        <v/>
      </c>
      <c r="AW94" s="69" t="str" cm="1">
        <f t="array" ref="AW94">IF(AW$1="","",INDEX(Library!$C$1:$HY$183,ROW(AW94)-3,MATCH(AW$1,Library!$C$1:$HY$1,0)))</f>
        <v/>
      </c>
      <c r="AX94" s="69" t="str" cm="1">
        <f t="array" ref="AX94">IF(AX$1="","",INDEX(Library!$C$1:$HY$183,ROW(AX94)-3,MATCH(AX$1,Library!$C$1:$HY$1,0)))</f>
        <v/>
      </c>
      <c r="AY94" s="69" t="str" cm="1">
        <f t="array" ref="AY94">IF(AY$1="","",INDEX(Library!$C$1:$HY$183,ROW(AY94)-3,MATCH(AY$1,Library!$C$1:$HY$1,0)))</f>
        <v/>
      </c>
      <c r="AZ94" s="69" t="str" cm="1">
        <f t="array" ref="AZ94">IF(AZ$1="","",INDEX(Library!$C$1:$HY$183,ROW(AZ94)-3,MATCH(AZ$1,Library!$C$1:$HY$1,0)))</f>
        <v/>
      </c>
      <c r="BA94" s="69" t="str" cm="1">
        <f t="array" ref="BA94">IF(BA$1="","",INDEX(Library!$C$1:$HY$183,ROW(BA94)-3,MATCH(BA$1,Library!$C$1:$HY$1,0)))</f>
        <v/>
      </c>
      <c r="BB94" s="69" t="str" cm="1">
        <f t="array" ref="BB94">IF(BB$1="","",INDEX(Library!$C$1:$HY$183,ROW(BB94)-3,MATCH(BB$1,Library!$C$1:$HY$1,0)))</f>
        <v/>
      </c>
      <c r="BC94" s="69" t="str" cm="1">
        <f t="array" ref="BC94">IF(BC$1="","",INDEX(Library!$C$1:$HY$183,ROW(BC94)-3,MATCH(BC$1,Library!$C$1:$HY$1,0)))</f>
        <v/>
      </c>
      <c r="BD94" s="69" t="str" cm="1">
        <f t="array" ref="BD94">IF(BD$1="","",INDEX(Library!$C$1:$HY$183,ROW(BD94)-3,MATCH(BD$1,Library!$C$1:$HY$1,0)))</f>
        <v/>
      </c>
      <c r="BE94" s="69" t="str" cm="1">
        <f t="array" ref="BE94">IF(BE$1="","",INDEX(Library!$C$1:$HY$183,ROW(BE94)-3,MATCH(BE$1,Library!$C$1:$HY$1,0)))</f>
        <v/>
      </c>
      <c r="BF94" s="69" t="str" cm="1">
        <f t="array" ref="BF94">IF(BF$1="","",INDEX(Library!$C$1:$HY$183,ROW(BF94)-3,MATCH(BF$1,Library!$C$1:$HY$1,0)))</f>
        <v/>
      </c>
      <c r="BG94" s="69" t="str" cm="1">
        <f t="array" ref="BG94">IF(BG$1="","",INDEX(Library!$C$1:$HY$183,ROW(BG94)-3,MATCH(BG$1,Library!$C$1:$HY$1,0)))</f>
        <v/>
      </c>
      <c r="BH94" s="69" t="str" cm="1">
        <f t="array" ref="BH94">IF(BH$1="","",INDEX(Library!$C$1:$HY$183,ROW(BH94)-3,MATCH(BH$1,Library!$C$1:$HY$1,0)))</f>
        <v/>
      </c>
      <c r="BI94" s="69" t="str" cm="1">
        <f t="array" ref="BI94">IF(BI$1="","",INDEX(Library!$C$1:$HY$183,ROW(BI94)-3,MATCH(BI$1,Library!$C$1:$HY$1,0)))</f>
        <v/>
      </c>
      <c r="BJ94" s="69" cm="1">
        <f t="array" ref="BJ94">IF(BJ$1="","",INDEX(Library!$C$1:$HY$183,ROW(BJ94)-3,MATCH(BJ$1,Library!$C$1:$HY$1,0)))</f>
        <v>0</v>
      </c>
      <c r="BK94" s="69" cm="1">
        <f t="array" ref="BK94">IF(BK$1="","",INDEX(Library!$C$1:$HY$183,ROW(BK94)-3,MATCH(BK$1,Library!$C$1:$HY$1,0)))</f>
        <v>0</v>
      </c>
      <c r="BL94" s="69" cm="1">
        <f t="array" ref="BL94">IF(BL$1="","",INDEX(Library!$C$1:$HY$183,ROW(BL94)-3,MATCH(BL$1,Library!$C$1:$HY$1,0)))</f>
        <v>0</v>
      </c>
      <c r="BM94" s="69" cm="1">
        <f t="array" ref="BM94">IF(BM$1="","",INDEX(Library!$C$1:$HY$183,ROW(BM94)-3,MATCH(BM$1,Library!$C$1:$HY$1,0)))</f>
        <v>0</v>
      </c>
      <c r="BN94" s="69" cm="1">
        <f t="array" ref="BN94">IF(BN$1="","",INDEX(Library!$C$1:$HY$183,ROW(BN94)-3,MATCH(BN$1,Library!$C$1:$HY$1,0)))</f>
        <v>0</v>
      </c>
      <c r="BO94" s="69" cm="1">
        <f t="array" ref="BO94">IF(BO$1="","",INDEX(Library!$C$1:$HY$183,ROW(BO94)-3,MATCH(BO$1,Library!$C$1:$HY$1,0)))</f>
        <v>0</v>
      </c>
      <c r="BP94" s="69" t="str" cm="1">
        <f t="array" ref="BP94">IF(BP$1="","",INDEX(AF!$C$15:$J$196,ROW(BP94)-4,MATCH(BP$1,AF!$C$4:$J$4,0)))</f>
        <v/>
      </c>
      <c r="BQ94" s="69" t="str" cm="1">
        <f t="array" ref="BQ94">IF(BQ$1="","",INDEX(AF!$C$15:$J$196,ROW(BQ94)-4,MATCH(BQ$1,AF!$C$4:$J$4,0)))</f>
        <v/>
      </c>
      <c r="BR94" s="69" t="str" cm="1">
        <f t="array" ref="BR94">IF(BR$1="","",INDEX(AF!$C$15:$J$196,ROW(BR94)-4,MATCH(BR$1,AF!$C$4:$J$4,0)))</f>
        <v/>
      </c>
      <c r="BS94" s="69" t="str" cm="1">
        <f t="array" ref="BS94">IF(BS$1="","",INDEX(AF!$C$15:$J$196,ROW(BS94)-4,MATCH(BS$1,AF!$C$4:$J$4,0)))</f>
        <v/>
      </c>
      <c r="BT94" s="69" t="str" cm="1">
        <f t="array" ref="BT94">IF(BT$1="","",INDEX(AF!$C$15:$J$196,ROW(BT94)-4,MATCH(BT$1,AF!$C$4:$J$4,0)))</f>
        <v/>
      </c>
      <c r="BU94" s="69" t="str" cm="1">
        <f t="array" ref="BU94">IF(BU$1="","",INDEX(AF!$C$15:$J$196,ROW(BU94)-4,MATCH(BU$1,AF!$C$4:$J$4,0)))</f>
        <v/>
      </c>
      <c r="BV94" s="69" t="str" cm="1">
        <f t="array" ref="BV94">IF(BV$1="","",INDEX(AF!$C$15:$J$196,ROW(BV94)-4,MATCH(BV$1,AF!$C$4:$J$4,0)))</f>
        <v/>
      </c>
      <c r="BW94" s="69" t="str" cm="1">
        <f t="array" ref="BW94">IF(BW$1="","",INDEX(AF!$C$15:$J$196,ROW(BW94)-4,MATCH(BW$1,AF!$C$4:$J$4,0)))</f>
        <v/>
      </c>
      <c r="BX94" s="156">
        <v>0</v>
      </c>
    </row>
    <row r="95" spans="1:76" x14ac:dyDescent="0.25">
      <c r="A95" s="145">
        <v>405695</v>
      </c>
      <c r="B95" s="69" t="str" cm="1">
        <f t="array" ref="B95">IF(B$1="","",INDEX(Library!$C$1:$HY$183,ROW(B95)-3,MATCH(B$1,Library!$C$1:$HY$1,0)))</f>
        <v/>
      </c>
      <c r="C95" s="69" t="str" cm="1">
        <f t="array" ref="C95">IF(C$1="","",INDEX(Library!$C$1:$HY$183,ROW(C95)-3,MATCH(C$1,Library!$C$1:$HY$1,0)))</f>
        <v/>
      </c>
      <c r="D95" s="69" t="str" cm="1">
        <f t="array" ref="D95">IF(D$1="","",INDEX(Library!$C$1:$HY$183,ROW(D95)-3,MATCH(D$1,Library!$C$1:$HY$1,0)))</f>
        <v/>
      </c>
      <c r="E95" s="69" t="str" cm="1">
        <f t="array" ref="E95">IF(E$1="","",INDEX(Library!$C$1:$HY$183,ROW(E95)-3,MATCH(E$1,Library!$C$1:$HY$1,0)))</f>
        <v/>
      </c>
      <c r="F95" s="69" t="str" cm="1">
        <f t="array" ref="F95">IF(F$1="","",INDEX(Library!$C$1:$HY$183,ROW(F95)-3,MATCH(F$1,Library!$C$1:$HY$1,0)))</f>
        <v/>
      </c>
      <c r="G95" s="69" t="str" cm="1">
        <f t="array" ref="G95">IF(G$1="","",INDEX(Library!$C$1:$HY$183,ROW(G95)-3,MATCH(G$1,Library!$C$1:$HY$1,0)))</f>
        <v/>
      </c>
      <c r="H95" s="69" t="str" cm="1">
        <f t="array" ref="H95">IF(H$1="","",INDEX(Library!$C$1:$HY$183,ROW(H95)-3,MATCH(H$1,Library!$C$1:$HY$1,0)))</f>
        <v/>
      </c>
      <c r="I95" s="69" t="str" cm="1">
        <f t="array" ref="I95">IF(I$1="","",INDEX(Library!$C$1:$HY$183,ROW(I95)-3,MATCH(I$1,Library!$C$1:$HY$1,0)))</f>
        <v/>
      </c>
      <c r="J95" s="69" t="str" cm="1">
        <f t="array" ref="J95">IF(J$1="","",INDEX(Library!$C$1:$HY$183,ROW(J95)-3,MATCH(J$1,Library!$C$1:$HY$1,0)))</f>
        <v/>
      </c>
      <c r="K95" s="69" t="str" cm="1">
        <f t="array" ref="K95">IF(K$1="","",INDEX(Library!$C$1:$HY$183,ROW(K95)-3,MATCH(K$1,Library!$C$1:$HY$1,0)))</f>
        <v/>
      </c>
      <c r="L95" s="69" t="str" cm="1">
        <f t="array" ref="L95">IF(L$1="","",INDEX(Library!$C$1:$HY$183,ROW(L95)-3,MATCH(L$1,Library!$C$1:$HY$1,0)))</f>
        <v/>
      </c>
      <c r="M95" s="69" t="str" cm="1">
        <f t="array" ref="M95">IF(M$1="","",INDEX(Library!$C$1:$HY$183,ROW(M95)-3,MATCH(M$1,Library!$C$1:$HY$1,0)))</f>
        <v/>
      </c>
      <c r="N95" s="69" t="str" cm="1">
        <f t="array" ref="N95">IF(N$1="","",INDEX(Library!$C$1:$HY$183,ROW(N95)-3,MATCH(N$1,Library!$C$1:$HY$1,0)))</f>
        <v/>
      </c>
      <c r="O95" s="69" t="str" cm="1">
        <f t="array" ref="O95">IF(O$1="","",INDEX(Library!$C$1:$HY$183,ROW(O95)-3,MATCH(O$1,Library!$C$1:$HY$1,0)))</f>
        <v/>
      </c>
      <c r="P95" s="69" t="str" cm="1">
        <f t="array" ref="P95">IF(P$1="","",INDEX(Library!$C$1:$HY$183,ROW(P95)-3,MATCH(P$1,Library!$C$1:$HY$1,0)))</f>
        <v/>
      </c>
      <c r="Q95" s="69" t="str" cm="1">
        <f t="array" ref="Q95">IF(Q$1="","",INDEX(Library!$C$1:$HY$183,ROW(Q95)-3,MATCH(Q$1,Library!$C$1:$HY$1,0)))</f>
        <v/>
      </c>
      <c r="R95" s="69" t="str" cm="1">
        <f t="array" ref="R95">IF(R$1="","",INDEX(Library!$C$1:$HY$183,ROW(R95)-3,MATCH(R$1,Library!$C$1:$HY$1,0)))</f>
        <v/>
      </c>
      <c r="S95" s="69" t="str" cm="1">
        <f t="array" ref="S95">IF(S$1="","",INDEX(Library!$C$1:$HY$183,ROW(S95)-3,MATCH(S$1,Library!$C$1:$HY$1,0)))</f>
        <v/>
      </c>
      <c r="T95" s="69" t="str" cm="1">
        <f t="array" ref="T95">IF(T$1="","",INDEX(Library!$C$1:$HY$183,ROW(T95)-3,MATCH(T$1,Library!$C$1:$HY$1,0)))</f>
        <v/>
      </c>
      <c r="U95" s="69" t="str" cm="1">
        <f t="array" ref="U95">IF(U$1="","",INDEX(Library!$C$1:$HY$183,ROW(U95)-3,MATCH(U$1,Library!$C$1:$HY$1,0)))</f>
        <v/>
      </c>
      <c r="V95" s="69" t="str" cm="1">
        <f t="array" ref="V95">IF(V$1="","",INDEX(Library!$C$1:$HY$183,ROW(V95)-3,MATCH(V$1,Library!$C$1:$HY$1,0)))</f>
        <v/>
      </c>
      <c r="W95" s="69" t="str" cm="1">
        <f t="array" ref="W95">IF(W$1="","",INDEX(Library!$C$1:$HY$183,ROW(W95)-3,MATCH(W$1,Library!$C$1:$HY$1,0)))</f>
        <v/>
      </c>
      <c r="X95" s="69" t="str" cm="1">
        <f t="array" ref="X95">IF(X$1="","",INDEX(Library!$C$1:$HY$183,ROW(X95)-3,MATCH(X$1,Library!$C$1:$HY$1,0)))</f>
        <v/>
      </c>
      <c r="Y95" s="69" t="str" cm="1">
        <f t="array" ref="Y95">IF(Y$1="","",INDEX(Library!$C$1:$HY$183,ROW(Y95)-3,MATCH(Y$1,Library!$C$1:$HY$1,0)))</f>
        <v/>
      </c>
      <c r="Z95" s="69" t="str" cm="1">
        <f t="array" ref="Z95">IF(Z$1="","",INDEX(Library!$C$1:$HY$183,ROW(Z95)-3,MATCH(Z$1,Library!$C$1:$HY$1,0)))</f>
        <v/>
      </c>
      <c r="AA95" s="69" t="str" cm="1">
        <f t="array" ref="AA95">IF(AA$1="","",INDEX(Library!$C$1:$HY$183,ROW(AA95)-3,MATCH(AA$1,Library!$C$1:$HY$1,0)))</f>
        <v/>
      </c>
      <c r="AB95" s="69" t="str" cm="1">
        <f t="array" ref="AB95">IF(AB$1="","",INDEX(Library!$C$1:$HY$183,ROW(AB95)-3,MATCH(AB$1,Library!$C$1:$HY$1,0)))</f>
        <v/>
      </c>
      <c r="AC95" s="69" t="str" cm="1">
        <f t="array" ref="AC95">IF(AC$1="","",INDEX(Library!$C$1:$HY$183,ROW(AC95)-3,MATCH(AC$1,Library!$C$1:$HY$1,0)))</f>
        <v/>
      </c>
      <c r="AD95" s="69" t="str" cm="1">
        <f t="array" ref="AD95">IF(AD$1="","",INDEX(Library!$C$1:$HY$183,ROW(AD95)-3,MATCH(AD$1,Library!$C$1:$HY$1,0)))</f>
        <v/>
      </c>
      <c r="AE95" s="69" t="str" cm="1">
        <f t="array" ref="AE95">IF(AE$1="","",INDEX(Library!$C$1:$HY$183,ROW(AE95)-3,MATCH(AE$1,Library!$C$1:$HY$1,0)))</f>
        <v/>
      </c>
      <c r="AF95" s="69" t="str" cm="1">
        <f t="array" ref="AF95">IF(AF$1="","",INDEX(Library!$C$1:$HY$183,ROW(AF95)-3,MATCH(AF$1,Library!$C$1:$HY$1,0)))</f>
        <v/>
      </c>
      <c r="AG95" s="69" t="str" cm="1">
        <f t="array" ref="AG95">IF(AG$1="","",INDEX(Library!$C$1:$HY$183,ROW(AG95)-3,MATCH(AG$1,Library!$C$1:$HY$1,0)))</f>
        <v/>
      </c>
      <c r="AH95" s="69" t="str" cm="1">
        <f t="array" ref="AH95">IF(AH$1="","",INDEX(Library!$C$1:$HY$183,ROW(AH95)-3,MATCH(AH$1,Library!$C$1:$HY$1,0)))</f>
        <v/>
      </c>
      <c r="AI95" s="69" t="str" cm="1">
        <f t="array" ref="AI95">IF(AI$1="","",INDEX(Library!$C$1:$HY$183,ROW(AI95)-3,MATCH(AI$1,Library!$C$1:$HY$1,0)))</f>
        <v/>
      </c>
      <c r="AJ95" s="69" t="str" cm="1">
        <f t="array" ref="AJ95">IF(AJ$1="","",INDEX(Library!$C$1:$HY$183,ROW(AJ95)-3,MATCH(AJ$1,Library!$C$1:$HY$1,0)))</f>
        <v/>
      </c>
      <c r="AK95" s="69" t="str" cm="1">
        <f t="array" ref="AK95">IF(AK$1="","",INDEX(Library!$C$1:$HY$183,ROW(AK95)-3,MATCH(AK$1,Library!$C$1:$HY$1,0)))</f>
        <v/>
      </c>
      <c r="AL95" s="69" t="str" cm="1">
        <f t="array" ref="AL95">IF(AL$1="","",INDEX(Library!$C$1:$HY$183,ROW(AL95)-3,MATCH(AL$1,Library!$C$1:$HY$1,0)))</f>
        <v/>
      </c>
      <c r="AM95" s="69" t="str" cm="1">
        <f t="array" ref="AM95">IF(AM$1="","",INDEX(Library!$C$1:$HY$183,ROW(AM95)-3,MATCH(AM$1,Library!$C$1:$HY$1,0)))</f>
        <v/>
      </c>
      <c r="AN95" s="69" t="str" cm="1">
        <f t="array" ref="AN95">IF(AN$1="","",INDEX(Library!$C$1:$HY$183,ROW(AN95)-3,MATCH(AN$1,Library!$C$1:$HY$1,0)))</f>
        <v/>
      </c>
      <c r="AO95" s="69" t="str" cm="1">
        <f t="array" ref="AO95">IF(AO$1="","",INDEX(Library!$C$1:$HY$183,ROW(AO95)-3,MATCH(AO$1,Library!$C$1:$HY$1,0)))</f>
        <v/>
      </c>
      <c r="AP95" s="69" t="str" cm="1">
        <f t="array" ref="AP95">IF(AP$1="","",INDEX(Library!$C$1:$HY$183,ROW(AP95)-3,MATCH(AP$1,Library!$C$1:$HY$1,0)))</f>
        <v/>
      </c>
      <c r="AQ95" s="69" t="str" cm="1">
        <f t="array" ref="AQ95">IF(AQ$1="","",INDEX(Library!$C$1:$HY$183,ROW(AQ95)-3,MATCH(AQ$1,Library!$C$1:$HY$1,0)))</f>
        <v/>
      </c>
      <c r="AR95" s="69" t="str" cm="1">
        <f t="array" ref="AR95">IF(AR$1="","",INDEX(Library!$C$1:$HY$183,ROW(AR95)-3,MATCH(AR$1,Library!$C$1:$HY$1,0)))</f>
        <v/>
      </c>
      <c r="AS95" s="69" t="str" cm="1">
        <f t="array" ref="AS95">IF(AS$1="","",INDEX(Library!$C$1:$HY$183,ROW(AS95)-3,MATCH(AS$1,Library!$C$1:$HY$1,0)))</f>
        <v/>
      </c>
      <c r="AT95" s="69" t="str" cm="1">
        <f t="array" ref="AT95">IF(AT$1="","",INDEX(Library!$C$1:$HY$183,ROW(AT95)-3,MATCH(AT$1,Library!$C$1:$HY$1,0)))</f>
        <v/>
      </c>
      <c r="AU95" s="69" t="str" cm="1">
        <f t="array" ref="AU95">IF(AU$1="","",INDEX(Library!$C$1:$HY$183,ROW(AU95)-3,MATCH(AU$1,Library!$C$1:$HY$1,0)))</f>
        <v/>
      </c>
      <c r="AV95" s="69" t="str" cm="1">
        <f t="array" ref="AV95">IF(AV$1="","",INDEX(Library!$C$1:$HY$183,ROW(AV95)-3,MATCH(AV$1,Library!$C$1:$HY$1,0)))</f>
        <v/>
      </c>
      <c r="AW95" s="69" t="str" cm="1">
        <f t="array" ref="AW95">IF(AW$1="","",INDEX(Library!$C$1:$HY$183,ROW(AW95)-3,MATCH(AW$1,Library!$C$1:$HY$1,0)))</f>
        <v/>
      </c>
      <c r="AX95" s="69" t="str" cm="1">
        <f t="array" ref="AX95">IF(AX$1="","",INDEX(Library!$C$1:$HY$183,ROW(AX95)-3,MATCH(AX$1,Library!$C$1:$HY$1,0)))</f>
        <v/>
      </c>
      <c r="AY95" s="69" t="str" cm="1">
        <f t="array" ref="AY95">IF(AY$1="","",INDEX(Library!$C$1:$HY$183,ROW(AY95)-3,MATCH(AY$1,Library!$C$1:$HY$1,0)))</f>
        <v/>
      </c>
      <c r="AZ95" s="69" t="str" cm="1">
        <f t="array" ref="AZ95">IF(AZ$1="","",INDEX(Library!$C$1:$HY$183,ROW(AZ95)-3,MATCH(AZ$1,Library!$C$1:$HY$1,0)))</f>
        <v/>
      </c>
      <c r="BA95" s="69" t="str" cm="1">
        <f t="array" ref="BA95">IF(BA$1="","",INDEX(Library!$C$1:$HY$183,ROW(BA95)-3,MATCH(BA$1,Library!$C$1:$HY$1,0)))</f>
        <v/>
      </c>
      <c r="BB95" s="69" t="str" cm="1">
        <f t="array" ref="BB95">IF(BB$1="","",INDEX(Library!$C$1:$HY$183,ROW(BB95)-3,MATCH(BB$1,Library!$C$1:$HY$1,0)))</f>
        <v/>
      </c>
      <c r="BC95" s="69" t="str" cm="1">
        <f t="array" ref="BC95">IF(BC$1="","",INDEX(Library!$C$1:$HY$183,ROW(BC95)-3,MATCH(BC$1,Library!$C$1:$HY$1,0)))</f>
        <v/>
      </c>
      <c r="BD95" s="69" t="str" cm="1">
        <f t="array" ref="BD95">IF(BD$1="","",INDEX(Library!$C$1:$HY$183,ROW(BD95)-3,MATCH(BD$1,Library!$C$1:$HY$1,0)))</f>
        <v/>
      </c>
      <c r="BE95" s="69" t="str" cm="1">
        <f t="array" ref="BE95">IF(BE$1="","",INDEX(Library!$C$1:$HY$183,ROW(BE95)-3,MATCH(BE$1,Library!$C$1:$HY$1,0)))</f>
        <v/>
      </c>
      <c r="BF95" s="69" t="str" cm="1">
        <f t="array" ref="BF95">IF(BF$1="","",INDEX(Library!$C$1:$HY$183,ROW(BF95)-3,MATCH(BF$1,Library!$C$1:$HY$1,0)))</f>
        <v/>
      </c>
      <c r="BG95" s="69" t="str" cm="1">
        <f t="array" ref="BG95">IF(BG$1="","",INDEX(Library!$C$1:$HY$183,ROW(BG95)-3,MATCH(BG$1,Library!$C$1:$HY$1,0)))</f>
        <v/>
      </c>
      <c r="BH95" s="69" t="str" cm="1">
        <f t="array" ref="BH95">IF(BH$1="","",INDEX(Library!$C$1:$HY$183,ROW(BH95)-3,MATCH(BH$1,Library!$C$1:$HY$1,0)))</f>
        <v/>
      </c>
      <c r="BI95" s="69" t="str" cm="1">
        <f t="array" ref="BI95">IF(BI$1="","",INDEX(Library!$C$1:$HY$183,ROW(BI95)-3,MATCH(BI$1,Library!$C$1:$HY$1,0)))</f>
        <v/>
      </c>
      <c r="BJ95" s="69" cm="1">
        <f t="array" ref="BJ95">IF(BJ$1="","",INDEX(Library!$C$1:$HY$183,ROW(BJ95)-3,MATCH(BJ$1,Library!$C$1:$HY$1,0)))</f>
        <v>0</v>
      </c>
      <c r="BK95" s="69" cm="1">
        <f t="array" ref="BK95">IF(BK$1="","",INDEX(Library!$C$1:$HY$183,ROW(BK95)-3,MATCH(BK$1,Library!$C$1:$HY$1,0)))</f>
        <v>0</v>
      </c>
      <c r="BL95" s="69" cm="1">
        <f t="array" ref="BL95">IF(BL$1="","",INDEX(Library!$C$1:$HY$183,ROW(BL95)-3,MATCH(BL$1,Library!$C$1:$HY$1,0)))</f>
        <v>0</v>
      </c>
      <c r="BM95" s="69" cm="1">
        <f t="array" ref="BM95">IF(BM$1="","",INDEX(Library!$C$1:$HY$183,ROW(BM95)-3,MATCH(BM$1,Library!$C$1:$HY$1,0)))</f>
        <v>0</v>
      </c>
      <c r="BN95" s="69" cm="1">
        <f t="array" ref="BN95">IF(BN$1="","",INDEX(Library!$C$1:$HY$183,ROW(BN95)-3,MATCH(BN$1,Library!$C$1:$HY$1,0)))</f>
        <v>0</v>
      </c>
      <c r="BO95" s="69" cm="1">
        <f t="array" ref="BO95">IF(BO$1="","",INDEX(Library!$C$1:$HY$183,ROW(BO95)-3,MATCH(BO$1,Library!$C$1:$HY$1,0)))</f>
        <v>0</v>
      </c>
      <c r="BP95" s="69" t="str" cm="1">
        <f t="array" ref="BP95">IF(BP$1="","",INDEX(AF!$C$15:$J$196,ROW(BP95)-4,MATCH(BP$1,AF!$C$4:$J$4,0)))</f>
        <v/>
      </c>
      <c r="BQ95" s="69" t="str" cm="1">
        <f t="array" ref="BQ95">IF(BQ$1="","",INDEX(AF!$C$15:$J$196,ROW(BQ95)-4,MATCH(BQ$1,AF!$C$4:$J$4,0)))</f>
        <v/>
      </c>
      <c r="BR95" s="69" t="str" cm="1">
        <f t="array" ref="BR95">IF(BR$1="","",INDEX(AF!$C$15:$J$196,ROW(BR95)-4,MATCH(BR$1,AF!$C$4:$J$4,0)))</f>
        <v/>
      </c>
      <c r="BS95" s="69" t="str" cm="1">
        <f t="array" ref="BS95">IF(BS$1="","",INDEX(AF!$C$15:$J$196,ROW(BS95)-4,MATCH(BS$1,AF!$C$4:$J$4,0)))</f>
        <v/>
      </c>
      <c r="BT95" s="69" t="str" cm="1">
        <f t="array" ref="BT95">IF(BT$1="","",INDEX(AF!$C$15:$J$196,ROW(BT95)-4,MATCH(BT$1,AF!$C$4:$J$4,0)))</f>
        <v/>
      </c>
      <c r="BU95" s="69" t="str" cm="1">
        <f t="array" ref="BU95">IF(BU$1="","",INDEX(AF!$C$15:$J$196,ROW(BU95)-4,MATCH(BU$1,AF!$C$4:$J$4,0)))</f>
        <v/>
      </c>
      <c r="BV95" s="69" t="str" cm="1">
        <f t="array" ref="BV95">IF(BV$1="","",INDEX(AF!$C$15:$J$196,ROW(BV95)-4,MATCH(BV$1,AF!$C$4:$J$4,0)))</f>
        <v/>
      </c>
      <c r="BW95" s="69" t="str" cm="1">
        <f t="array" ref="BW95">IF(BW$1="","",INDEX(AF!$C$15:$J$196,ROW(BW95)-4,MATCH(BW$1,AF!$C$4:$J$4,0)))</f>
        <v/>
      </c>
      <c r="BX95" s="156">
        <v>0</v>
      </c>
    </row>
    <row r="96" spans="1:76" x14ac:dyDescent="0.25">
      <c r="A96" s="145">
        <v>405706</v>
      </c>
      <c r="B96" s="69" t="str" cm="1">
        <f t="array" ref="B96">IF(B$1="","",INDEX(Library!$C$1:$HY$183,ROW(B96)-3,MATCH(B$1,Library!$C$1:$HY$1,0)))</f>
        <v/>
      </c>
      <c r="C96" s="69" t="str" cm="1">
        <f t="array" ref="C96">IF(C$1="","",INDEX(Library!$C$1:$HY$183,ROW(C96)-3,MATCH(C$1,Library!$C$1:$HY$1,0)))</f>
        <v/>
      </c>
      <c r="D96" s="69" t="str" cm="1">
        <f t="array" ref="D96">IF(D$1="","",INDEX(Library!$C$1:$HY$183,ROW(D96)-3,MATCH(D$1,Library!$C$1:$HY$1,0)))</f>
        <v/>
      </c>
      <c r="E96" s="69" t="str" cm="1">
        <f t="array" ref="E96">IF(E$1="","",INDEX(Library!$C$1:$HY$183,ROW(E96)-3,MATCH(E$1,Library!$C$1:$HY$1,0)))</f>
        <v/>
      </c>
      <c r="F96" s="69" t="str" cm="1">
        <f t="array" ref="F96">IF(F$1="","",INDEX(Library!$C$1:$HY$183,ROW(F96)-3,MATCH(F$1,Library!$C$1:$HY$1,0)))</f>
        <v/>
      </c>
      <c r="G96" s="69" t="str" cm="1">
        <f t="array" ref="G96">IF(G$1="","",INDEX(Library!$C$1:$HY$183,ROW(G96)-3,MATCH(G$1,Library!$C$1:$HY$1,0)))</f>
        <v/>
      </c>
      <c r="H96" s="69" t="str" cm="1">
        <f t="array" ref="H96">IF(H$1="","",INDEX(Library!$C$1:$HY$183,ROW(H96)-3,MATCH(H$1,Library!$C$1:$HY$1,0)))</f>
        <v/>
      </c>
      <c r="I96" s="69" t="str" cm="1">
        <f t="array" ref="I96">IF(I$1="","",INDEX(Library!$C$1:$HY$183,ROW(I96)-3,MATCH(I$1,Library!$C$1:$HY$1,0)))</f>
        <v/>
      </c>
      <c r="J96" s="69" t="str" cm="1">
        <f t="array" ref="J96">IF(J$1="","",INDEX(Library!$C$1:$HY$183,ROW(J96)-3,MATCH(J$1,Library!$C$1:$HY$1,0)))</f>
        <v/>
      </c>
      <c r="K96" s="69" t="str" cm="1">
        <f t="array" ref="K96">IF(K$1="","",INDEX(Library!$C$1:$HY$183,ROW(K96)-3,MATCH(K$1,Library!$C$1:$HY$1,0)))</f>
        <v/>
      </c>
      <c r="L96" s="69" t="str" cm="1">
        <f t="array" ref="L96">IF(L$1="","",INDEX(Library!$C$1:$HY$183,ROW(L96)-3,MATCH(L$1,Library!$C$1:$HY$1,0)))</f>
        <v/>
      </c>
      <c r="M96" s="69" t="str" cm="1">
        <f t="array" ref="M96">IF(M$1="","",INDEX(Library!$C$1:$HY$183,ROW(M96)-3,MATCH(M$1,Library!$C$1:$HY$1,0)))</f>
        <v/>
      </c>
      <c r="N96" s="69" t="str" cm="1">
        <f t="array" ref="N96">IF(N$1="","",INDEX(Library!$C$1:$HY$183,ROW(N96)-3,MATCH(N$1,Library!$C$1:$HY$1,0)))</f>
        <v/>
      </c>
      <c r="O96" s="69" t="str" cm="1">
        <f t="array" ref="O96">IF(O$1="","",INDEX(Library!$C$1:$HY$183,ROW(O96)-3,MATCH(O$1,Library!$C$1:$HY$1,0)))</f>
        <v/>
      </c>
      <c r="P96" s="69" t="str" cm="1">
        <f t="array" ref="P96">IF(P$1="","",INDEX(Library!$C$1:$HY$183,ROW(P96)-3,MATCH(P$1,Library!$C$1:$HY$1,0)))</f>
        <v/>
      </c>
      <c r="Q96" s="69" t="str" cm="1">
        <f t="array" ref="Q96">IF(Q$1="","",INDEX(Library!$C$1:$HY$183,ROW(Q96)-3,MATCH(Q$1,Library!$C$1:$HY$1,0)))</f>
        <v/>
      </c>
      <c r="R96" s="69" t="str" cm="1">
        <f t="array" ref="R96">IF(R$1="","",INDEX(Library!$C$1:$HY$183,ROW(R96)-3,MATCH(R$1,Library!$C$1:$HY$1,0)))</f>
        <v/>
      </c>
      <c r="S96" s="69" t="str" cm="1">
        <f t="array" ref="S96">IF(S$1="","",INDEX(Library!$C$1:$HY$183,ROW(S96)-3,MATCH(S$1,Library!$C$1:$HY$1,0)))</f>
        <v/>
      </c>
      <c r="T96" s="69" t="str" cm="1">
        <f t="array" ref="T96">IF(T$1="","",INDEX(Library!$C$1:$HY$183,ROW(T96)-3,MATCH(T$1,Library!$C$1:$HY$1,0)))</f>
        <v/>
      </c>
      <c r="U96" s="69" t="str" cm="1">
        <f t="array" ref="U96">IF(U$1="","",INDEX(Library!$C$1:$HY$183,ROW(U96)-3,MATCH(U$1,Library!$C$1:$HY$1,0)))</f>
        <v/>
      </c>
      <c r="V96" s="69" t="str" cm="1">
        <f t="array" ref="V96">IF(V$1="","",INDEX(Library!$C$1:$HY$183,ROW(V96)-3,MATCH(V$1,Library!$C$1:$HY$1,0)))</f>
        <v/>
      </c>
      <c r="W96" s="69" t="str" cm="1">
        <f t="array" ref="W96">IF(W$1="","",INDEX(Library!$C$1:$HY$183,ROW(W96)-3,MATCH(W$1,Library!$C$1:$HY$1,0)))</f>
        <v/>
      </c>
      <c r="X96" s="69" t="str" cm="1">
        <f t="array" ref="X96">IF(X$1="","",INDEX(Library!$C$1:$HY$183,ROW(X96)-3,MATCH(X$1,Library!$C$1:$HY$1,0)))</f>
        <v/>
      </c>
      <c r="Y96" s="69" t="str" cm="1">
        <f t="array" ref="Y96">IF(Y$1="","",INDEX(Library!$C$1:$HY$183,ROW(Y96)-3,MATCH(Y$1,Library!$C$1:$HY$1,0)))</f>
        <v/>
      </c>
      <c r="Z96" s="69" t="str" cm="1">
        <f t="array" ref="Z96">IF(Z$1="","",INDEX(Library!$C$1:$HY$183,ROW(Z96)-3,MATCH(Z$1,Library!$C$1:$HY$1,0)))</f>
        <v/>
      </c>
      <c r="AA96" s="69" t="str" cm="1">
        <f t="array" ref="AA96">IF(AA$1="","",INDEX(Library!$C$1:$HY$183,ROW(AA96)-3,MATCH(AA$1,Library!$C$1:$HY$1,0)))</f>
        <v/>
      </c>
      <c r="AB96" s="69" t="str" cm="1">
        <f t="array" ref="AB96">IF(AB$1="","",INDEX(Library!$C$1:$HY$183,ROW(AB96)-3,MATCH(AB$1,Library!$C$1:$HY$1,0)))</f>
        <v/>
      </c>
      <c r="AC96" s="69" t="str" cm="1">
        <f t="array" ref="AC96">IF(AC$1="","",INDEX(Library!$C$1:$HY$183,ROW(AC96)-3,MATCH(AC$1,Library!$C$1:$HY$1,0)))</f>
        <v/>
      </c>
      <c r="AD96" s="69" t="str" cm="1">
        <f t="array" ref="AD96">IF(AD$1="","",INDEX(Library!$C$1:$HY$183,ROW(AD96)-3,MATCH(AD$1,Library!$C$1:$HY$1,0)))</f>
        <v/>
      </c>
      <c r="AE96" s="69" t="str" cm="1">
        <f t="array" ref="AE96">IF(AE$1="","",INDEX(Library!$C$1:$HY$183,ROW(AE96)-3,MATCH(AE$1,Library!$C$1:$HY$1,0)))</f>
        <v/>
      </c>
      <c r="AF96" s="69" t="str" cm="1">
        <f t="array" ref="AF96">IF(AF$1="","",INDEX(Library!$C$1:$HY$183,ROW(AF96)-3,MATCH(AF$1,Library!$C$1:$HY$1,0)))</f>
        <v/>
      </c>
      <c r="AG96" s="69" t="str" cm="1">
        <f t="array" ref="AG96">IF(AG$1="","",INDEX(Library!$C$1:$HY$183,ROW(AG96)-3,MATCH(AG$1,Library!$C$1:$HY$1,0)))</f>
        <v/>
      </c>
      <c r="AH96" s="69" t="str" cm="1">
        <f t="array" ref="AH96">IF(AH$1="","",INDEX(Library!$C$1:$HY$183,ROW(AH96)-3,MATCH(AH$1,Library!$C$1:$HY$1,0)))</f>
        <v/>
      </c>
      <c r="AI96" s="69" t="str" cm="1">
        <f t="array" ref="AI96">IF(AI$1="","",INDEX(Library!$C$1:$HY$183,ROW(AI96)-3,MATCH(AI$1,Library!$C$1:$HY$1,0)))</f>
        <v/>
      </c>
      <c r="AJ96" s="69" t="str" cm="1">
        <f t="array" ref="AJ96">IF(AJ$1="","",INDEX(Library!$C$1:$HY$183,ROW(AJ96)-3,MATCH(AJ$1,Library!$C$1:$HY$1,0)))</f>
        <v/>
      </c>
      <c r="AK96" s="69" t="str" cm="1">
        <f t="array" ref="AK96">IF(AK$1="","",INDEX(Library!$C$1:$HY$183,ROW(AK96)-3,MATCH(AK$1,Library!$C$1:$HY$1,0)))</f>
        <v/>
      </c>
      <c r="AL96" s="69" t="str" cm="1">
        <f t="array" ref="AL96">IF(AL$1="","",INDEX(Library!$C$1:$HY$183,ROW(AL96)-3,MATCH(AL$1,Library!$C$1:$HY$1,0)))</f>
        <v/>
      </c>
      <c r="AM96" s="69" t="str" cm="1">
        <f t="array" ref="AM96">IF(AM$1="","",INDEX(Library!$C$1:$HY$183,ROW(AM96)-3,MATCH(AM$1,Library!$C$1:$HY$1,0)))</f>
        <v/>
      </c>
      <c r="AN96" s="69" t="str" cm="1">
        <f t="array" ref="AN96">IF(AN$1="","",INDEX(Library!$C$1:$HY$183,ROW(AN96)-3,MATCH(AN$1,Library!$C$1:$HY$1,0)))</f>
        <v/>
      </c>
      <c r="AO96" s="69" t="str" cm="1">
        <f t="array" ref="AO96">IF(AO$1="","",INDEX(Library!$C$1:$HY$183,ROW(AO96)-3,MATCH(AO$1,Library!$C$1:$HY$1,0)))</f>
        <v/>
      </c>
      <c r="AP96" s="69" t="str" cm="1">
        <f t="array" ref="AP96">IF(AP$1="","",INDEX(Library!$C$1:$HY$183,ROW(AP96)-3,MATCH(AP$1,Library!$C$1:$HY$1,0)))</f>
        <v/>
      </c>
      <c r="AQ96" s="69" t="str" cm="1">
        <f t="array" ref="AQ96">IF(AQ$1="","",INDEX(Library!$C$1:$HY$183,ROW(AQ96)-3,MATCH(AQ$1,Library!$C$1:$HY$1,0)))</f>
        <v/>
      </c>
      <c r="AR96" s="69" t="str" cm="1">
        <f t="array" ref="AR96">IF(AR$1="","",INDEX(Library!$C$1:$HY$183,ROW(AR96)-3,MATCH(AR$1,Library!$C$1:$HY$1,0)))</f>
        <v/>
      </c>
      <c r="AS96" s="69" t="str" cm="1">
        <f t="array" ref="AS96">IF(AS$1="","",INDEX(Library!$C$1:$HY$183,ROW(AS96)-3,MATCH(AS$1,Library!$C$1:$HY$1,0)))</f>
        <v/>
      </c>
      <c r="AT96" s="69" t="str" cm="1">
        <f t="array" ref="AT96">IF(AT$1="","",INDEX(Library!$C$1:$HY$183,ROW(AT96)-3,MATCH(AT$1,Library!$C$1:$HY$1,0)))</f>
        <v/>
      </c>
      <c r="AU96" s="69" t="str" cm="1">
        <f t="array" ref="AU96">IF(AU$1="","",INDEX(Library!$C$1:$HY$183,ROW(AU96)-3,MATCH(AU$1,Library!$C$1:$HY$1,0)))</f>
        <v/>
      </c>
      <c r="AV96" s="69" t="str" cm="1">
        <f t="array" ref="AV96">IF(AV$1="","",INDEX(Library!$C$1:$HY$183,ROW(AV96)-3,MATCH(AV$1,Library!$C$1:$HY$1,0)))</f>
        <v/>
      </c>
      <c r="AW96" s="69" t="str" cm="1">
        <f t="array" ref="AW96">IF(AW$1="","",INDEX(Library!$C$1:$HY$183,ROW(AW96)-3,MATCH(AW$1,Library!$C$1:$HY$1,0)))</f>
        <v/>
      </c>
      <c r="AX96" s="69" t="str" cm="1">
        <f t="array" ref="AX96">IF(AX$1="","",INDEX(Library!$C$1:$HY$183,ROW(AX96)-3,MATCH(AX$1,Library!$C$1:$HY$1,0)))</f>
        <v/>
      </c>
      <c r="AY96" s="69" t="str" cm="1">
        <f t="array" ref="AY96">IF(AY$1="","",INDEX(Library!$C$1:$HY$183,ROW(AY96)-3,MATCH(AY$1,Library!$C$1:$HY$1,0)))</f>
        <v/>
      </c>
      <c r="AZ96" s="69" t="str" cm="1">
        <f t="array" ref="AZ96">IF(AZ$1="","",INDEX(Library!$C$1:$HY$183,ROW(AZ96)-3,MATCH(AZ$1,Library!$C$1:$HY$1,0)))</f>
        <v/>
      </c>
      <c r="BA96" s="69" t="str" cm="1">
        <f t="array" ref="BA96">IF(BA$1="","",INDEX(Library!$C$1:$HY$183,ROW(BA96)-3,MATCH(BA$1,Library!$C$1:$HY$1,0)))</f>
        <v/>
      </c>
      <c r="BB96" s="69" t="str" cm="1">
        <f t="array" ref="BB96">IF(BB$1="","",INDEX(Library!$C$1:$HY$183,ROW(BB96)-3,MATCH(BB$1,Library!$C$1:$HY$1,0)))</f>
        <v/>
      </c>
      <c r="BC96" s="69" t="str" cm="1">
        <f t="array" ref="BC96">IF(BC$1="","",INDEX(Library!$C$1:$HY$183,ROW(BC96)-3,MATCH(BC$1,Library!$C$1:$HY$1,0)))</f>
        <v/>
      </c>
      <c r="BD96" s="69" t="str" cm="1">
        <f t="array" ref="BD96">IF(BD$1="","",INDEX(Library!$C$1:$HY$183,ROW(BD96)-3,MATCH(BD$1,Library!$C$1:$HY$1,0)))</f>
        <v/>
      </c>
      <c r="BE96" s="69" t="str" cm="1">
        <f t="array" ref="BE96">IF(BE$1="","",INDEX(Library!$C$1:$HY$183,ROW(BE96)-3,MATCH(BE$1,Library!$C$1:$HY$1,0)))</f>
        <v/>
      </c>
      <c r="BF96" s="69" t="str" cm="1">
        <f t="array" ref="BF96">IF(BF$1="","",INDEX(Library!$C$1:$HY$183,ROW(BF96)-3,MATCH(BF$1,Library!$C$1:$HY$1,0)))</f>
        <v/>
      </c>
      <c r="BG96" s="69" t="str" cm="1">
        <f t="array" ref="BG96">IF(BG$1="","",INDEX(Library!$C$1:$HY$183,ROW(BG96)-3,MATCH(BG$1,Library!$C$1:$HY$1,0)))</f>
        <v/>
      </c>
      <c r="BH96" s="69" t="str" cm="1">
        <f t="array" ref="BH96">IF(BH$1="","",INDEX(Library!$C$1:$HY$183,ROW(BH96)-3,MATCH(BH$1,Library!$C$1:$HY$1,0)))</f>
        <v/>
      </c>
      <c r="BI96" s="69" t="str" cm="1">
        <f t="array" ref="BI96">IF(BI$1="","",INDEX(Library!$C$1:$HY$183,ROW(BI96)-3,MATCH(BI$1,Library!$C$1:$HY$1,0)))</f>
        <v/>
      </c>
      <c r="BJ96" s="69" cm="1">
        <f t="array" ref="BJ96">IF(BJ$1="","",INDEX(Library!$C$1:$HY$183,ROW(BJ96)-3,MATCH(BJ$1,Library!$C$1:$HY$1,0)))</f>
        <v>0</v>
      </c>
      <c r="BK96" s="69" cm="1">
        <f t="array" ref="BK96">IF(BK$1="","",INDEX(Library!$C$1:$HY$183,ROW(BK96)-3,MATCH(BK$1,Library!$C$1:$HY$1,0)))</f>
        <v>0</v>
      </c>
      <c r="BL96" s="69" cm="1">
        <f t="array" ref="BL96">IF(BL$1="","",INDEX(Library!$C$1:$HY$183,ROW(BL96)-3,MATCH(BL$1,Library!$C$1:$HY$1,0)))</f>
        <v>0</v>
      </c>
      <c r="BM96" s="69" cm="1">
        <f t="array" ref="BM96">IF(BM$1="","",INDEX(Library!$C$1:$HY$183,ROW(BM96)-3,MATCH(BM$1,Library!$C$1:$HY$1,0)))</f>
        <v>0</v>
      </c>
      <c r="BN96" s="69" cm="1">
        <f t="array" ref="BN96">IF(BN$1="","",INDEX(Library!$C$1:$HY$183,ROW(BN96)-3,MATCH(BN$1,Library!$C$1:$HY$1,0)))</f>
        <v>0</v>
      </c>
      <c r="BO96" s="69" cm="1">
        <f t="array" ref="BO96">IF(BO$1="","",INDEX(Library!$C$1:$HY$183,ROW(BO96)-3,MATCH(BO$1,Library!$C$1:$HY$1,0)))</f>
        <v>0</v>
      </c>
      <c r="BP96" s="69" t="str" cm="1">
        <f t="array" ref="BP96">IF(BP$1="","",INDEX(AF!$C$15:$J$196,ROW(BP96)-4,MATCH(BP$1,AF!$C$4:$J$4,0)))</f>
        <v/>
      </c>
      <c r="BQ96" s="69" t="str" cm="1">
        <f t="array" ref="BQ96">IF(BQ$1="","",INDEX(AF!$C$15:$J$196,ROW(BQ96)-4,MATCH(BQ$1,AF!$C$4:$J$4,0)))</f>
        <v/>
      </c>
      <c r="BR96" s="69" t="str" cm="1">
        <f t="array" ref="BR96">IF(BR$1="","",INDEX(AF!$C$15:$J$196,ROW(BR96)-4,MATCH(BR$1,AF!$C$4:$J$4,0)))</f>
        <v/>
      </c>
      <c r="BS96" s="69" t="str" cm="1">
        <f t="array" ref="BS96">IF(BS$1="","",INDEX(AF!$C$15:$J$196,ROW(BS96)-4,MATCH(BS$1,AF!$C$4:$J$4,0)))</f>
        <v/>
      </c>
      <c r="BT96" s="69" t="str" cm="1">
        <f t="array" ref="BT96">IF(BT$1="","",INDEX(AF!$C$15:$J$196,ROW(BT96)-4,MATCH(BT$1,AF!$C$4:$J$4,0)))</f>
        <v/>
      </c>
      <c r="BU96" s="69" t="str" cm="1">
        <f t="array" ref="BU96">IF(BU$1="","",INDEX(AF!$C$15:$J$196,ROW(BU96)-4,MATCH(BU$1,AF!$C$4:$J$4,0)))</f>
        <v/>
      </c>
      <c r="BV96" s="69" t="str" cm="1">
        <f t="array" ref="BV96">IF(BV$1="","",INDEX(AF!$C$15:$J$196,ROW(BV96)-4,MATCH(BV$1,AF!$C$4:$J$4,0)))</f>
        <v/>
      </c>
      <c r="BW96" s="69" t="str" cm="1">
        <f t="array" ref="BW96">IF(BW$1="","",INDEX(AF!$C$15:$J$196,ROW(BW96)-4,MATCH(BW$1,AF!$C$4:$J$4,0)))</f>
        <v/>
      </c>
      <c r="BX96" s="156">
        <v>0</v>
      </c>
    </row>
    <row r="97" spans="1:76" x14ac:dyDescent="0.25">
      <c r="A97" s="145">
        <v>405717</v>
      </c>
      <c r="B97" s="69" t="str" cm="1">
        <f t="array" ref="B97">IF(B$1="","",INDEX(Library!$C$1:$HY$183,ROW(B97)-3,MATCH(B$1,Library!$C$1:$HY$1,0)))</f>
        <v/>
      </c>
      <c r="C97" s="69" t="str" cm="1">
        <f t="array" ref="C97">IF(C$1="","",INDEX(Library!$C$1:$HY$183,ROW(C97)-3,MATCH(C$1,Library!$C$1:$HY$1,0)))</f>
        <v/>
      </c>
      <c r="D97" s="69" t="str" cm="1">
        <f t="array" ref="D97">IF(D$1="","",INDEX(Library!$C$1:$HY$183,ROW(D97)-3,MATCH(D$1,Library!$C$1:$HY$1,0)))</f>
        <v/>
      </c>
      <c r="E97" s="69" t="str" cm="1">
        <f t="array" ref="E97">IF(E$1="","",INDEX(Library!$C$1:$HY$183,ROW(E97)-3,MATCH(E$1,Library!$C$1:$HY$1,0)))</f>
        <v/>
      </c>
      <c r="F97" s="69" t="str" cm="1">
        <f t="array" ref="F97">IF(F$1="","",INDEX(Library!$C$1:$HY$183,ROW(F97)-3,MATCH(F$1,Library!$C$1:$HY$1,0)))</f>
        <v/>
      </c>
      <c r="G97" s="69" t="str" cm="1">
        <f t="array" ref="G97">IF(G$1="","",INDEX(Library!$C$1:$HY$183,ROW(G97)-3,MATCH(G$1,Library!$C$1:$HY$1,0)))</f>
        <v/>
      </c>
      <c r="H97" s="69" t="str" cm="1">
        <f t="array" ref="H97">IF(H$1="","",INDEX(Library!$C$1:$HY$183,ROW(H97)-3,MATCH(H$1,Library!$C$1:$HY$1,0)))</f>
        <v/>
      </c>
      <c r="I97" s="69" t="str" cm="1">
        <f t="array" ref="I97">IF(I$1="","",INDEX(Library!$C$1:$HY$183,ROW(I97)-3,MATCH(I$1,Library!$C$1:$HY$1,0)))</f>
        <v/>
      </c>
      <c r="J97" s="69" t="str" cm="1">
        <f t="array" ref="J97">IF(J$1="","",INDEX(Library!$C$1:$HY$183,ROW(J97)-3,MATCH(J$1,Library!$C$1:$HY$1,0)))</f>
        <v/>
      </c>
      <c r="K97" s="69" t="str" cm="1">
        <f t="array" ref="K97">IF(K$1="","",INDEX(Library!$C$1:$HY$183,ROW(K97)-3,MATCH(K$1,Library!$C$1:$HY$1,0)))</f>
        <v/>
      </c>
      <c r="L97" s="69" t="str" cm="1">
        <f t="array" ref="L97">IF(L$1="","",INDEX(Library!$C$1:$HY$183,ROW(L97)-3,MATCH(L$1,Library!$C$1:$HY$1,0)))</f>
        <v/>
      </c>
      <c r="M97" s="69" t="str" cm="1">
        <f t="array" ref="M97">IF(M$1="","",INDEX(Library!$C$1:$HY$183,ROW(M97)-3,MATCH(M$1,Library!$C$1:$HY$1,0)))</f>
        <v/>
      </c>
      <c r="N97" s="69" t="str" cm="1">
        <f t="array" ref="N97">IF(N$1="","",INDEX(Library!$C$1:$HY$183,ROW(N97)-3,MATCH(N$1,Library!$C$1:$HY$1,0)))</f>
        <v/>
      </c>
      <c r="O97" s="69" t="str" cm="1">
        <f t="array" ref="O97">IF(O$1="","",INDEX(Library!$C$1:$HY$183,ROW(O97)-3,MATCH(O$1,Library!$C$1:$HY$1,0)))</f>
        <v/>
      </c>
      <c r="P97" s="69" t="str" cm="1">
        <f t="array" ref="P97">IF(P$1="","",INDEX(Library!$C$1:$HY$183,ROW(P97)-3,MATCH(P$1,Library!$C$1:$HY$1,0)))</f>
        <v/>
      </c>
      <c r="Q97" s="69" t="str" cm="1">
        <f t="array" ref="Q97">IF(Q$1="","",INDEX(Library!$C$1:$HY$183,ROW(Q97)-3,MATCH(Q$1,Library!$C$1:$HY$1,0)))</f>
        <v/>
      </c>
      <c r="R97" s="69" t="str" cm="1">
        <f t="array" ref="R97">IF(R$1="","",INDEX(Library!$C$1:$HY$183,ROW(R97)-3,MATCH(R$1,Library!$C$1:$HY$1,0)))</f>
        <v/>
      </c>
      <c r="S97" s="69" t="str" cm="1">
        <f t="array" ref="S97">IF(S$1="","",INDEX(Library!$C$1:$HY$183,ROW(S97)-3,MATCH(S$1,Library!$C$1:$HY$1,0)))</f>
        <v/>
      </c>
      <c r="T97" s="69" t="str" cm="1">
        <f t="array" ref="T97">IF(T$1="","",INDEX(Library!$C$1:$HY$183,ROW(T97)-3,MATCH(T$1,Library!$C$1:$HY$1,0)))</f>
        <v/>
      </c>
      <c r="U97" s="69" t="str" cm="1">
        <f t="array" ref="U97">IF(U$1="","",INDEX(Library!$C$1:$HY$183,ROW(U97)-3,MATCH(U$1,Library!$C$1:$HY$1,0)))</f>
        <v/>
      </c>
      <c r="V97" s="69" t="str" cm="1">
        <f t="array" ref="V97">IF(V$1="","",INDEX(Library!$C$1:$HY$183,ROW(V97)-3,MATCH(V$1,Library!$C$1:$HY$1,0)))</f>
        <v/>
      </c>
      <c r="W97" s="69" t="str" cm="1">
        <f t="array" ref="W97">IF(W$1="","",INDEX(Library!$C$1:$HY$183,ROW(W97)-3,MATCH(W$1,Library!$C$1:$HY$1,0)))</f>
        <v/>
      </c>
      <c r="X97" s="69" t="str" cm="1">
        <f t="array" ref="X97">IF(X$1="","",INDEX(Library!$C$1:$HY$183,ROW(X97)-3,MATCH(X$1,Library!$C$1:$HY$1,0)))</f>
        <v/>
      </c>
      <c r="Y97" s="69" t="str" cm="1">
        <f t="array" ref="Y97">IF(Y$1="","",INDEX(Library!$C$1:$HY$183,ROW(Y97)-3,MATCH(Y$1,Library!$C$1:$HY$1,0)))</f>
        <v/>
      </c>
      <c r="Z97" s="69" t="str" cm="1">
        <f t="array" ref="Z97">IF(Z$1="","",INDEX(Library!$C$1:$HY$183,ROW(Z97)-3,MATCH(Z$1,Library!$C$1:$HY$1,0)))</f>
        <v/>
      </c>
      <c r="AA97" s="69" t="str" cm="1">
        <f t="array" ref="AA97">IF(AA$1="","",INDEX(Library!$C$1:$HY$183,ROW(AA97)-3,MATCH(AA$1,Library!$C$1:$HY$1,0)))</f>
        <v/>
      </c>
      <c r="AB97" s="69" t="str" cm="1">
        <f t="array" ref="AB97">IF(AB$1="","",INDEX(Library!$C$1:$HY$183,ROW(AB97)-3,MATCH(AB$1,Library!$C$1:$HY$1,0)))</f>
        <v/>
      </c>
      <c r="AC97" s="69" t="str" cm="1">
        <f t="array" ref="AC97">IF(AC$1="","",INDEX(Library!$C$1:$HY$183,ROW(AC97)-3,MATCH(AC$1,Library!$C$1:$HY$1,0)))</f>
        <v/>
      </c>
      <c r="AD97" s="69" t="str" cm="1">
        <f t="array" ref="AD97">IF(AD$1="","",INDEX(Library!$C$1:$HY$183,ROW(AD97)-3,MATCH(AD$1,Library!$C$1:$HY$1,0)))</f>
        <v/>
      </c>
      <c r="AE97" s="69" t="str" cm="1">
        <f t="array" ref="AE97">IF(AE$1="","",INDEX(Library!$C$1:$HY$183,ROW(AE97)-3,MATCH(AE$1,Library!$C$1:$HY$1,0)))</f>
        <v/>
      </c>
      <c r="AF97" s="69" t="str" cm="1">
        <f t="array" ref="AF97">IF(AF$1="","",INDEX(Library!$C$1:$HY$183,ROW(AF97)-3,MATCH(AF$1,Library!$C$1:$HY$1,0)))</f>
        <v/>
      </c>
      <c r="AG97" s="69" t="str" cm="1">
        <f t="array" ref="AG97">IF(AG$1="","",INDEX(Library!$C$1:$HY$183,ROW(AG97)-3,MATCH(AG$1,Library!$C$1:$HY$1,0)))</f>
        <v/>
      </c>
      <c r="AH97" s="69" t="str" cm="1">
        <f t="array" ref="AH97">IF(AH$1="","",INDEX(Library!$C$1:$HY$183,ROW(AH97)-3,MATCH(AH$1,Library!$C$1:$HY$1,0)))</f>
        <v/>
      </c>
      <c r="AI97" s="69" t="str" cm="1">
        <f t="array" ref="AI97">IF(AI$1="","",INDEX(Library!$C$1:$HY$183,ROW(AI97)-3,MATCH(AI$1,Library!$C$1:$HY$1,0)))</f>
        <v/>
      </c>
      <c r="AJ97" s="69" t="str" cm="1">
        <f t="array" ref="AJ97">IF(AJ$1="","",INDEX(Library!$C$1:$HY$183,ROW(AJ97)-3,MATCH(AJ$1,Library!$C$1:$HY$1,0)))</f>
        <v/>
      </c>
      <c r="AK97" s="69" t="str" cm="1">
        <f t="array" ref="AK97">IF(AK$1="","",INDEX(Library!$C$1:$HY$183,ROW(AK97)-3,MATCH(AK$1,Library!$C$1:$HY$1,0)))</f>
        <v/>
      </c>
      <c r="AL97" s="69" t="str" cm="1">
        <f t="array" ref="AL97">IF(AL$1="","",INDEX(Library!$C$1:$HY$183,ROW(AL97)-3,MATCH(AL$1,Library!$C$1:$HY$1,0)))</f>
        <v/>
      </c>
      <c r="AM97" s="69" t="str" cm="1">
        <f t="array" ref="AM97">IF(AM$1="","",INDEX(Library!$C$1:$HY$183,ROW(AM97)-3,MATCH(AM$1,Library!$C$1:$HY$1,0)))</f>
        <v/>
      </c>
      <c r="AN97" s="69" t="str" cm="1">
        <f t="array" ref="AN97">IF(AN$1="","",INDEX(Library!$C$1:$HY$183,ROW(AN97)-3,MATCH(AN$1,Library!$C$1:$HY$1,0)))</f>
        <v/>
      </c>
      <c r="AO97" s="69" t="str" cm="1">
        <f t="array" ref="AO97">IF(AO$1="","",INDEX(Library!$C$1:$HY$183,ROW(AO97)-3,MATCH(AO$1,Library!$C$1:$HY$1,0)))</f>
        <v/>
      </c>
      <c r="AP97" s="69" t="str" cm="1">
        <f t="array" ref="AP97">IF(AP$1="","",INDEX(Library!$C$1:$HY$183,ROW(AP97)-3,MATCH(AP$1,Library!$C$1:$HY$1,0)))</f>
        <v/>
      </c>
      <c r="AQ97" s="69" t="str" cm="1">
        <f t="array" ref="AQ97">IF(AQ$1="","",INDEX(Library!$C$1:$HY$183,ROW(AQ97)-3,MATCH(AQ$1,Library!$C$1:$HY$1,0)))</f>
        <v/>
      </c>
      <c r="AR97" s="69" t="str" cm="1">
        <f t="array" ref="AR97">IF(AR$1="","",INDEX(Library!$C$1:$HY$183,ROW(AR97)-3,MATCH(AR$1,Library!$C$1:$HY$1,0)))</f>
        <v/>
      </c>
      <c r="AS97" s="69" t="str" cm="1">
        <f t="array" ref="AS97">IF(AS$1="","",INDEX(Library!$C$1:$HY$183,ROW(AS97)-3,MATCH(AS$1,Library!$C$1:$HY$1,0)))</f>
        <v/>
      </c>
      <c r="AT97" s="69" t="str" cm="1">
        <f t="array" ref="AT97">IF(AT$1="","",INDEX(Library!$C$1:$HY$183,ROW(AT97)-3,MATCH(AT$1,Library!$C$1:$HY$1,0)))</f>
        <v/>
      </c>
      <c r="AU97" s="69" t="str" cm="1">
        <f t="array" ref="AU97">IF(AU$1="","",INDEX(Library!$C$1:$HY$183,ROW(AU97)-3,MATCH(AU$1,Library!$C$1:$HY$1,0)))</f>
        <v/>
      </c>
      <c r="AV97" s="69" t="str" cm="1">
        <f t="array" ref="AV97">IF(AV$1="","",INDEX(Library!$C$1:$HY$183,ROW(AV97)-3,MATCH(AV$1,Library!$C$1:$HY$1,0)))</f>
        <v/>
      </c>
      <c r="AW97" s="69" t="str" cm="1">
        <f t="array" ref="AW97">IF(AW$1="","",INDEX(Library!$C$1:$HY$183,ROW(AW97)-3,MATCH(AW$1,Library!$C$1:$HY$1,0)))</f>
        <v/>
      </c>
      <c r="AX97" s="69" t="str" cm="1">
        <f t="array" ref="AX97">IF(AX$1="","",INDEX(Library!$C$1:$HY$183,ROW(AX97)-3,MATCH(AX$1,Library!$C$1:$HY$1,0)))</f>
        <v/>
      </c>
      <c r="AY97" s="69" t="str" cm="1">
        <f t="array" ref="AY97">IF(AY$1="","",INDEX(Library!$C$1:$HY$183,ROW(AY97)-3,MATCH(AY$1,Library!$C$1:$HY$1,0)))</f>
        <v/>
      </c>
      <c r="AZ97" s="69" t="str" cm="1">
        <f t="array" ref="AZ97">IF(AZ$1="","",INDEX(Library!$C$1:$HY$183,ROW(AZ97)-3,MATCH(AZ$1,Library!$C$1:$HY$1,0)))</f>
        <v/>
      </c>
      <c r="BA97" s="69" t="str" cm="1">
        <f t="array" ref="BA97">IF(BA$1="","",INDEX(Library!$C$1:$HY$183,ROW(BA97)-3,MATCH(BA$1,Library!$C$1:$HY$1,0)))</f>
        <v/>
      </c>
      <c r="BB97" s="69" t="str" cm="1">
        <f t="array" ref="BB97">IF(BB$1="","",INDEX(Library!$C$1:$HY$183,ROW(BB97)-3,MATCH(BB$1,Library!$C$1:$HY$1,0)))</f>
        <v/>
      </c>
      <c r="BC97" s="69" t="str" cm="1">
        <f t="array" ref="BC97">IF(BC$1="","",INDEX(Library!$C$1:$HY$183,ROW(BC97)-3,MATCH(BC$1,Library!$C$1:$HY$1,0)))</f>
        <v/>
      </c>
      <c r="BD97" s="69" t="str" cm="1">
        <f t="array" ref="BD97">IF(BD$1="","",INDEX(Library!$C$1:$HY$183,ROW(BD97)-3,MATCH(BD$1,Library!$C$1:$HY$1,0)))</f>
        <v/>
      </c>
      <c r="BE97" s="69" t="str" cm="1">
        <f t="array" ref="BE97">IF(BE$1="","",INDEX(Library!$C$1:$HY$183,ROW(BE97)-3,MATCH(BE$1,Library!$C$1:$HY$1,0)))</f>
        <v/>
      </c>
      <c r="BF97" s="69" t="str" cm="1">
        <f t="array" ref="BF97">IF(BF$1="","",INDEX(Library!$C$1:$HY$183,ROW(BF97)-3,MATCH(BF$1,Library!$C$1:$HY$1,0)))</f>
        <v/>
      </c>
      <c r="BG97" s="69" t="str" cm="1">
        <f t="array" ref="BG97">IF(BG$1="","",INDEX(Library!$C$1:$HY$183,ROW(BG97)-3,MATCH(BG$1,Library!$C$1:$HY$1,0)))</f>
        <v/>
      </c>
      <c r="BH97" s="69" t="str" cm="1">
        <f t="array" ref="BH97">IF(BH$1="","",INDEX(Library!$C$1:$HY$183,ROW(BH97)-3,MATCH(BH$1,Library!$C$1:$HY$1,0)))</f>
        <v/>
      </c>
      <c r="BI97" s="69" t="str" cm="1">
        <f t="array" ref="BI97">IF(BI$1="","",INDEX(Library!$C$1:$HY$183,ROW(BI97)-3,MATCH(BI$1,Library!$C$1:$HY$1,0)))</f>
        <v/>
      </c>
      <c r="BJ97" s="69" cm="1">
        <f t="array" ref="BJ97">IF(BJ$1="","",INDEX(Library!$C$1:$HY$183,ROW(BJ97)-3,MATCH(BJ$1,Library!$C$1:$HY$1,0)))</f>
        <v>0</v>
      </c>
      <c r="BK97" s="69" cm="1">
        <f t="array" ref="BK97">IF(BK$1="","",INDEX(Library!$C$1:$HY$183,ROW(BK97)-3,MATCH(BK$1,Library!$C$1:$HY$1,0)))</f>
        <v>0</v>
      </c>
      <c r="BL97" s="69" cm="1">
        <f t="array" ref="BL97">IF(BL$1="","",INDEX(Library!$C$1:$HY$183,ROW(BL97)-3,MATCH(BL$1,Library!$C$1:$HY$1,0)))</f>
        <v>0</v>
      </c>
      <c r="BM97" s="69" cm="1">
        <f t="array" ref="BM97">IF(BM$1="","",INDEX(Library!$C$1:$HY$183,ROW(BM97)-3,MATCH(BM$1,Library!$C$1:$HY$1,0)))</f>
        <v>0</v>
      </c>
      <c r="BN97" s="69" cm="1">
        <f t="array" ref="BN97">IF(BN$1="","",INDEX(Library!$C$1:$HY$183,ROW(BN97)-3,MATCH(BN$1,Library!$C$1:$HY$1,0)))</f>
        <v>0</v>
      </c>
      <c r="BO97" s="69" cm="1">
        <f t="array" ref="BO97">IF(BO$1="","",INDEX(Library!$C$1:$HY$183,ROW(BO97)-3,MATCH(BO$1,Library!$C$1:$HY$1,0)))</f>
        <v>0</v>
      </c>
      <c r="BP97" s="69" t="str" cm="1">
        <f t="array" ref="BP97">IF(BP$1="","",INDEX(AF!$C$15:$J$196,ROW(BP97)-4,MATCH(BP$1,AF!$C$4:$J$4,0)))</f>
        <v/>
      </c>
      <c r="BQ97" s="69" t="str" cm="1">
        <f t="array" ref="BQ97">IF(BQ$1="","",INDEX(AF!$C$15:$J$196,ROW(BQ97)-4,MATCH(BQ$1,AF!$C$4:$J$4,0)))</f>
        <v/>
      </c>
      <c r="BR97" s="69" t="str" cm="1">
        <f t="array" ref="BR97">IF(BR$1="","",INDEX(AF!$C$15:$J$196,ROW(BR97)-4,MATCH(BR$1,AF!$C$4:$J$4,0)))</f>
        <v/>
      </c>
      <c r="BS97" s="69" t="str" cm="1">
        <f t="array" ref="BS97">IF(BS$1="","",INDEX(AF!$C$15:$J$196,ROW(BS97)-4,MATCH(BS$1,AF!$C$4:$J$4,0)))</f>
        <v/>
      </c>
      <c r="BT97" s="69" t="str" cm="1">
        <f t="array" ref="BT97">IF(BT$1="","",INDEX(AF!$C$15:$J$196,ROW(BT97)-4,MATCH(BT$1,AF!$C$4:$J$4,0)))</f>
        <v/>
      </c>
      <c r="BU97" s="69" t="str" cm="1">
        <f t="array" ref="BU97">IF(BU$1="","",INDEX(AF!$C$15:$J$196,ROW(BU97)-4,MATCH(BU$1,AF!$C$4:$J$4,0)))</f>
        <v/>
      </c>
      <c r="BV97" s="69" t="str" cm="1">
        <f t="array" ref="BV97">IF(BV$1="","",INDEX(AF!$C$15:$J$196,ROW(BV97)-4,MATCH(BV$1,AF!$C$4:$J$4,0)))</f>
        <v/>
      </c>
      <c r="BW97" s="69" t="str" cm="1">
        <f t="array" ref="BW97">IF(BW$1="","",INDEX(AF!$C$15:$J$196,ROW(BW97)-4,MATCH(BW$1,AF!$C$4:$J$4,0)))</f>
        <v/>
      </c>
      <c r="BX97" s="156">
        <v>0</v>
      </c>
    </row>
    <row r="98" spans="1:76" x14ac:dyDescent="0.25">
      <c r="A98" s="145">
        <v>405727</v>
      </c>
      <c r="B98" s="69" t="str" cm="1">
        <f t="array" ref="B98">IF(B$1="","",INDEX(Library!$C$1:$HY$183,ROW(B98)-3,MATCH(B$1,Library!$C$1:$HY$1,0)))</f>
        <v/>
      </c>
      <c r="C98" s="69" t="str" cm="1">
        <f t="array" ref="C98">IF(C$1="","",INDEX(Library!$C$1:$HY$183,ROW(C98)-3,MATCH(C$1,Library!$C$1:$HY$1,0)))</f>
        <v/>
      </c>
      <c r="D98" s="69" t="str" cm="1">
        <f t="array" ref="D98">IF(D$1="","",INDEX(Library!$C$1:$HY$183,ROW(D98)-3,MATCH(D$1,Library!$C$1:$HY$1,0)))</f>
        <v/>
      </c>
      <c r="E98" s="69" t="str" cm="1">
        <f t="array" ref="E98">IF(E$1="","",INDEX(Library!$C$1:$HY$183,ROW(E98)-3,MATCH(E$1,Library!$C$1:$HY$1,0)))</f>
        <v/>
      </c>
      <c r="F98" s="69" t="str" cm="1">
        <f t="array" ref="F98">IF(F$1="","",INDEX(Library!$C$1:$HY$183,ROW(F98)-3,MATCH(F$1,Library!$C$1:$HY$1,0)))</f>
        <v/>
      </c>
      <c r="G98" s="69" t="str" cm="1">
        <f t="array" ref="G98">IF(G$1="","",INDEX(Library!$C$1:$HY$183,ROW(G98)-3,MATCH(G$1,Library!$C$1:$HY$1,0)))</f>
        <v/>
      </c>
      <c r="H98" s="69" t="str" cm="1">
        <f t="array" ref="H98">IF(H$1="","",INDEX(Library!$C$1:$HY$183,ROW(H98)-3,MATCH(H$1,Library!$C$1:$HY$1,0)))</f>
        <v/>
      </c>
      <c r="I98" s="69" t="str" cm="1">
        <f t="array" ref="I98">IF(I$1="","",INDEX(Library!$C$1:$HY$183,ROW(I98)-3,MATCH(I$1,Library!$C$1:$HY$1,0)))</f>
        <v/>
      </c>
      <c r="J98" s="69" t="str" cm="1">
        <f t="array" ref="J98">IF(J$1="","",INDEX(Library!$C$1:$HY$183,ROW(J98)-3,MATCH(J$1,Library!$C$1:$HY$1,0)))</f>
        <v/>
      </c>
      <c r="K98" s="69" t="str" cm="1">
        <f t="array" ref="K98">IF(K$1="","",INDEX(Library!$C$1:$HY$183,ROW(K98)-3,MATCH(K$1,Library!$C$1:$HY$1,0)))</f>
        <v/>
      </c>
      <c r="L98" s="69" t="str" cm="1">
        <f t="array" ref="L98">IF(L$1="","",INDEX(Library!$C$1:$HY$183,ROW(L98)-3,MATCH(L$1,Library!$C$1:$HY$1,0)))</f>
        <v/>
      </c>
      <c r="M98" s="69" t="str" cm="1">
        <f t="array" ref="M98">IF(M$1="","",INDEX(Library!$C$1:$HY$183,ROW(M98)-3,MATCH(M$1,Library!$C$1:$HY$1,0)))</f>
        <v/>
      </c>
      <c r="N98" s="69" t="str" cm="1">
        <f t="array" ref="N98">IF(N$1="","",INDEX(Library!$C$1:$HY$183,ROW(N98)-3,MATCH(N$1,Library!$C$1:$HY$1,0)))</f>
        <v/>
      </c>
      <c r="O98" s="69" t="str" cm="1">
        <f t="array" ref="O98">IF(O$1="","",INDEX(Library!$C$1:$HY$183,ROW(O98)-3,MATCH(O$1,Library!$C$1:$HY$1,0)))</f>
        <v/>
      </c>
      <c r="P98" s="69" t="str" cm="1">
        <f t="array" ref="P98">IF(P$1="","",INDEX(Library!$C$1:$HY$183,ROW(P98)-3,MATCH(P$1,Library!$C$1:$HY$1,0)))</f>
        <v/>
      </c>
      <c r="Q98" s="69" t="str" cm="1">
        <f t="array" ref="Q98">IF(Q$1="","",INDEX(Library!$C$1:$HY$183,ROW(Q98)-3,MATCH(Q$1,Library!$C$1:$HY$1,0)))</f>
        <v/>
      </c>
      <c r="R98" s="69" t="str" cm="1">
        <f t="array" ref="R98">IF(R$1="","",INDEX(Library!$C$1:$HY$183,ROW(R98)-3,MATCH(R$1,Library!$C$1:$HY$1,0)))</f>
        <v/>
      </c>
      <c r="S98" s="69" t="str" cm="1">
        <f t="array" ref="S98">IF(S$1="","",INDEX(Library!$C$1:$HY$183,ROW(S98)-3,MATCH(S$1,Library!$C$1:$HY$1,0)))</f>
        <v/>
      </c>
      <c r="T98" s="69" t="str" cm="1">
        <f t="array" ref="T98">IF(T$1="","",INDEX(Library!$C$1:$HY$183,ROW(T98)-3,MATCH(T$1,Library!$C$1:$HY$1,0)))</f>
        <v/>
      </c>
      <c r="U98" s="69" t="str" cm="1">
        <f t="array" ref="U98">IF(U$1="","",INDEX(Library!$C$1:$HY$183,ROW(U98)-3,MATCH(U$1,Library!$C$1:$HY$1,0)))</f>
        <v/>
      </c>
      <c r="V98" s="69" t="str" cm="1">
        <f t="array" ref="V98">IF(V$1="","",INDEX(Library!$C$1:$HY$183,ROW(V98)-3,MATCH(V$1,Library!$C$1:$HY$1,0)))</f>
        <v/>
      </c>
      <c r="W98" s="69" t="str" cm="1">
        <f t="array" ref="W98">IF(W$1="","",INDEX(Library!$C$1:$HY$183,ROW(W98)-3,MATCH(W$1,Library!$C$1:$HY$1,0)))</f>
        <v/>
      </c>
      <c r="X98" s="69" t="str" cm="1">
        <f t="array" ref="X98">IF(X$1="","",INDEX(Library!$C$1:$HY$183,ROW(X98)-3,MATCH(X$1,Library!$C$1:$HY$1,0)))</f>
        <v/>
      </c>
      <c r="Y98" s="69" t="str" cm="1">
        <f t="array" ref="Y98">IF(Y$1="","",INDEX(Library!$C$1:$HY$183,ROW(Y98)-3,MATCH(Y$1,Library!$C$1:$HY$1,0)))</f>
        <v/>
      </c>
      <c r="Z98" s="69" t="str" cm="1">
        <f t="array" ref="Z98">IF(Z$1="","",INDEX(Library!$C$1:$HY$183,ROW(Z98)-3,MATCH(Z$1,Library!$C$1:$HY$1,0)))</f>
        <v/>
      </c>
      <c r="AA98" s="69" t="str" cm="1">
        <f t="array" ref="AA98">IF(AA$1="","",INDEX(Library!$C$1:$HY$183,ROW(AA98)-3,MATCH(AA$1,Library!$C$1:$HY$1,0)))</f>
        <v/>
      </c>
      <c r="AB98" s="69" t="str" cm="1">
        <f t="array" ref="AB98">IF(AB$1="","",INDEX(Library!$C$1:$HY$183,ROW(AB98)-3,MATCH(AB$1,Library!$C$1:$HY$1,0)))</f>
        <v/>
      </c>
      <c r="AC98" s="69" t="str" cm="1">
        <f t="array" ref="AC98">IF(AC$1="","",INDEX(Library!$C$1:$HY$183,ROW(AC98)-3,MATCH(AC$1,Library!$C$1:$HY$1,0)))</f>
        <v/>
      </c>
      <c r="AD98" s="69" t="str" cm="1">
        <f t="array" ref="AD98">IF(AD$1="","",INDEX(Library!$C$1:$HY$183,ROW(AD98)-3,MATCH(AD$1,Library!$C$1:$HY$1,0)))</f>
        <v/>
      </c>
      <c r="AE98" s="69" t="str" cm="1">
        <f t="array" ref="AE98">IF(AE$1="","",INDEX(Library!$C$1:$HY$183,ROW(AE98)-3,MATCH(AE$1,Library!$C$1:$HY$1,0)))</f>
        <v/>
      </c>
      <c r="AF98" s="69" t="str" cm="1">
        <f t="array" ref="AF98">IF(AF$1="","",INDEX(Library!$C$1:$HY$183,ROW(AF98)-3,MATCH(AF$1,Library!$C$1:$HY$1,0)))</f>
        <v/>
      </c>
      <c r="AG98" s="69" t="str" cm="1">
        <f t="array" ref="AG98">IF(AG$1="","",INDEX(Library!$C$1:$HY$183,ROW(AG98)-3,MATCH(AG$1,Library!$C$1:$HY$1,0)))</f>
        <v/>
      </c>
      <c r="AH98" s="69" t="str" cm="1">
        <f t="array" ref="AH98">IF(AH$1="","",INDEX(Library!$C$1:$HY$183,ROW(AH98)-3,MATCH(AH$1,Library!$C$1:$HY$1,0)))</f>
        <v/>
      </c>
      <c r="AI98" s="69" t="str" cm="1">
        <f t="array" ref="AI98">IF(AI$1="","",INDEX(Library!$C$1:$HY$183,ROW(AI98)-3,MATCH(AI$1,Library!$C$1:$HY$1,0)))</f>
        <v/>
      </c>
      <c r="AJ98" s="69" t="str" cm="1">
        <f t="array" ref="AJ98">IF(AJ$1="","",INDEX(Library!$C$1:$HY$183,ROW(AJ98)-3,MATCH(AJ$1,Library!$C$1:$HY$1,0)))</f>
        <v/>
      </c>
      <c r="AK98" s="69" t="str" cm="1">
        <f t="array" ref="AK98">IF(AK$1="","",INDEX(Library!$C$1:$HY$183,ROW(AK98)-3,MATCH(AK$1,Library!$C$1:$HY$1,0)))</f>
        <v/>
      </c>
      <c r="AL98" s="69" t="str" cm="1">
        <f t="array" ref="AL98">IF(AL$1="","",INDEX(Library!$C$1:$HY$183,ROW(AL98)-3,MATCH(AL$1,Library!$C$1:$HY$1,0)))</f>
        <v/>
      </c>
      <c r="AM98" s="69" t="str" cm="1">
        <f t="array" ref="AM98">IF(AM$1="","",INDEX(Library!$C$1:$HY$183,ROW(AM98)-3,MATCH(AM$1,Library!$C$1:$HY$1,0)))</f>
        <v/>
      </c>
      <c r="AN98" s="69" t="str" cm="1">
        <f t="array" ref="AN98">IF(AN$1="","",INDEX(Library!$C$1:$HY$183,ROW(AN98)-3,MATCH(AN$1,Library!$C$1:$HY$1,0)))</f>
        <v/>
      </c>
      <c r="AO98" s="69" t="str" cm="1">
        <f t="array" ref="AO98">IF(AO$1="","",INDEX(Library!$C$1:$HY$183,ROW(AO98)-3,MATCH(AO$1,Library!$C$1:$HY$1,0)))</f>
        <v/>
      </c>
      <c r="AP98" s="69" t="str" cm="1">
        <f t="array" ref="AP98">IF(AP$1="","",INDEX(Library!$C$1:$HY$183,ROW(AP98)-3,MATCH(AP$1,Library!$C$1:$HY$1,0)))</f>
        <v/>
      </c>
      <c r="AQ98" s="69" t="str" cm="1">
        <f t="array" ref="AQ98">IF(AQ$1="","",INDEX(Library!$C$1:$HY$183,ROW(AQ98)-3,MATCH(AQ$1,Library!$C$1:$HY$1,0)))</f>
        <v/>
      </c>
      <c r="AR98" s="69" t="str" cm="1">
        <f t="array" ref="AR98">IF(AR$1="","",INDEX(Library!$C$1:$HY$183,ROW(AR98)-3,MATCH(AR$1,Library!$C$1:$HY$1,0)))</f>
        <v/>
      </c>
      <c r="AS98" s="69" t="str" cm="1">
        <f t="array" ref="AS98">IF(AS$1="","",INDEX(Library!$C$1:$HY$183,ROW(AS98)-3,MATCH(AS$1,Library!$C$1:$HY$1,0)))</f>
        <v/>
      </c>
      <c r="AT98" s="69" t="str" cm="1">
        <f t="array" ref="AT98">IF(AT$1="","",INDEX(Library!$C$1:$HY$183,ROW(AT98)-3,MATCH(AT$1,Library!$C$1:$HY$1,0)))</f>
        <v/>
      </c>
      <c r="AU98" s="69" t="str" cm="1">
        <f t="array" ref="AU98">IF(AU$1="","",INDEX(Library!$C$1:$HY$183,ROW(AU98)-3,MATCH(AU$1,Library!$C$1:$HY$1,0)))</f>
        <v/>
      </c>
      <c r="AV98" s="69" t="str" cm="1">
        <f t="array" ref="AV98">IF(AV$1="","",INDEX(Library!$C$1:$HY$183,ROW(AV98)-3,MATCH(AV$1,Library!$C$1:$HY$1,0)))</f>
        <v/>
      </c>
      <c r="AW98" s="69" t="str" cm="1">
        <f t="array" ref="AW98">IF(AW$1="","",INDEX(Library!$C$1:$HY$183,ROW(AW98)-3,MATCH(AW$1,Library!$C$1:$HY$1,0)))</f>
        <v/>
      </c>
      <c r="AX98" s="69" t="str" cm="1">
        <f t="array" ref="AX98">IF(AX$1="","",INDEX(Library!$C$1:$HY$183,ROW(AX98)-3,MATCH(AX$1,Library!$C$1:$HY$1,0)))</f>
        <v/>
      </c>
      <c r="AY98" s="69" t="str" cm="1">
        <f t="array" ref="AY98">IF(AY$1="","",INDEX(Library!$C$1:$HY$183,ROW(AY98)-3,MATCH(AY$1,Library!$C$1:$HY$1,0)))</f>
        <v/>
      </c>
      <c r="AZ98" s="69" t="str" cm="1">
        <f t="array" ref="AZ98">IF(AZ$1="","",INDEX(Library!$C$1:$HY$183,ROW(AZ98)-3,MATCH(AZ$1,Library!$C$1:$HY$1,0)))</f>
        <v/>
      </c>
      <c r="BA98" s="69" t="str" cm="1">
        <f t="array" ref="BA98">IF(BA$1="","",INDEX(Library!$C$1:$HY$183,ROW(BA98)-3,MATCH(BA$1,Library!$C$1:$HY$1,0)))</f>
        <v/>
      </c>
      <c r="BB98" s="69" t="str" cm="1">
        <f t="array" ref="BB98">IF(BB$1="","",INDEX(Library!$C$1:$HY$183,ROW(BB98)-3,MATCH(BB$1,Library!$C$1:$HY$1,0)))</f>
        <v/>
      </c>
      <c r="BC98" s="69" t="str" cm="1">
        <f t="array" ref="BC98">IF(BC$1="","",INDEX(Library!$C$1:$HY$183,ROW(BC98)-3,MATCH(BC$1,Library!$C$1:$HY$1,0)))</f>
        <v/>
      </c>
      <c r="BD98" s="69" t="str" cm="1">
        <f t="array" ref="BD98">IF(BD$1="","",INDEX(Library!$C$1:$HY$183,ROW(BD98)-3,MATCH(BD$1,Library!$C$1:$HY$1,0)))</f>
        <v/>
      </c>
      <c r="BE98" s="69" t="str" cm="1">
        <f t="array" ref="BE98">IF(BE$1="","",INDEX(Library!$C$1:$HY$183,ROW(BE98)-3,MATCH(BE$1,Library!$C$1:$HY$1,0)))</f>
        <v/>
      </c>
      <c r="BF98" s="69" t="str" cm="1">
        <f t="array" ref="BF98">IF(BF$1="","",INDEX(Library!$C$1:$HY$183,ROW(BF98)-3,MATCH(BF$1,Library!$C$1:$HY$1,0)))</f>
        <v/>
      </c>
      <c r="BG98" s="69" t="str" cm="1">
        <f t="array" ref="BG98">IF(BG$1="","",INDEX(Library!$C$1:$HY$183,ROW(BG98)-3,MATCH(BG$1,Library!$C$1:$HY$1,0)))</f>
        <v/>
      </c>
      <c r="BH98" s="69" t="str" cm="1">
        <f t="array" ref="BH98">IF(BH$1="","",INDEX(Library!$C$1:$HY$183,ROW(BH98)-3,MATCH(BH$1,Library!$C$1:$HY$1,0)))</f>
        <v/>
      </c>
      <c r="BI98" s="69" t="str" cm="1">
        <f t="array" ref="BI98">IF(BI$1="","",INDEX(Library!$C$1:$HY$183,ROW(BI98)-3,MATCH(BI$1,Library!$C$1:$HY$1,0)))</f>
        <v/>
      </c>
      <c r="BJ98" s="69" cm="1">
        <f t="array" ref="BJ98">IF(BJ$1="","",INDEX(Library!$C$1:$HY$183,ROW(BJ98)-3,MATCH(BJ$1,Library!$C$1:$HY$1,0)))</f>
        <v>0</v>
      </c>
      <c r="BK98" s="69" cm="1">
        <f t="array" ref="BK98">IF(BK$1="","",INDEX(Library!$C$1:$HY$183,ROW(BK98)-3,MATCH(BK$1,Library!$C$1:$HY$1,0)))</f>
        <v>0</v>
      </c>
      <c r="BL98" s="69" cm="1">
        <f t="array" ref="BL98">IF(BL$1="","",INDEX(Library!$C$1:$HY$183,ROW(BL98)-3,MATCH(BL$1,Library!$C$1:$HY$1,0)))</f>
        <v>0</v>
      </c>
      <c r="BM98" s="69" cm="1">
        <f t="array" ref="BM98">IF(BM$1="","",INDEX(Library!$C$1:$HY$183,ROW(BM98)-3,MATCH(BM$1,Library!$C$1:$HY$1,0)))</f>
        <v>0</v>
      </c>
      <c r="BN98" s="69" cm="1">
        <f t="array" ref="BN98">IF(BN$1="","",INDEX(Library!$C$1:$HY$183,ROW(BN98)-3,MATCH(BN$1,Library!$C$1:$HY$1,0)))</f>
        <v>0</v>
      </c>
      <c r="BO98" s="69" cm="1">
        <f t="array" ref="BO98">IF(BO$1="","",INDEX(Library!$C$1:$HY$183,ROW(BO98)-3,MATCH(BO$1,Library!$C$1:$HY$1,0)))</f>
        <v>0</v>
      </c>
      <c r="BP98" s="69" t="str" cm="1">
        <f t="array" ref="BP98">IF(BP$1="","",INDEX(AF!$C$15:$J$196,ROW(BP98)-4,MATCH(BP$1,AF!$C$4:$J$4,0)))</f>
        <v/>
      </c>
      <c r="BQ98" s="69" t="str" cm="1">
        <f t="array" ref="BQ98">IF(BQ$1="","",INDEX(AF!$C$15:$J$196,ROW(BQ98)-4,MATCH(BQ$1,AF!$C$4:$J$4,0)))</f>
        <v/>
      </c>
      <c r="BR98" s="69" t="str" cm="1">
        <f t="array" ref="BR98">IF(BR$1="","",INDEX(AF!$C$15:$J$196,ROW(BR98)-4,MATCH(BR$1,AF!$C$4:$J$4,0)))</f>
        <v/>
      </c>
      <c r="BS98" s="69" t="str" cm="1">
        <f t="array" ref="BS98">IF(BS$1="","",INDEX(AF!$C$15:$J$196,ROW(BS98)-4,MATCH(BS$1,AF!$C$4:$J$4,0)))</f>
        <v/>
      </c>
      <c r="BT98" s="69" t="str" cm="1">
        <f t="array" ref="BT98">IF(BT$1="","",INDEX(AF!$C$15:$J$196,ROW(BT98)-4,MATCH(BT$1,AF!$C$4:$J$4,0)))</f>
        <v/>
      </c>
      <c r="BU98" s="69" t="str" cm="1">
        <f t="array" ref="BU98">IF(BU$1="","",INDEX(AF!$C$15:$J$196,ROW(BU98)-4,MATCH(BU$1,AF!$C$4:$J$4,0)))</f>
        <v/>
      </c>
      <c r="BV98" s="69" t="str" cm="1">
        <f t="array" ref="BV98">IF(BV$1="","",INDEX(AF!$C$15:$J$196,ROW(BV98)-4,MATCH(BV$1,AF!$C$4:$J$4,0)))</f>
        <v/>
      </c>
      <c r="BW98" s="69" t="str" cm="1">
        <f t="array" ref="BW98">IF(BW$1="","",INDEX(AF!$C$15:$J$196,ROW(BW98)-4,MATCH(BW$1,AF!$C$4:$J$4,0)))</f>
        <v/>
      </c>
      <c r="BX98" s="156">
        <v>0</v>
      </c>
    </row>
    <row r="99" spans="1:76" x14ac:dyDescent="0.25">
      <c r="A99" s="145">
        <v>405738</v>
      </c>
      <c r="B99" s="69" t="str" cm="1">
        <f t="array" ref="B99">IF(B$1="","",INDEX(Library!$C$1:$HY$183,ROW(B99)-3,MATCH(B$1,Library!$C$1:$HY$1,0)))</f>
        <v/>
      </c>
      <c r="C99" s="69" t="str" cm="1">
        <f t="array" ref="C99">IF(C$1="","",INDEX(Library!$C$1:$HY$183,ROW(C99)-3,MATCH(C$1,Library!$C$1:$HY$1,0)))</f>
        <v/>
      </c>
      <c r="D99" s="69" t="str" cm="1">
        <f t="array" ref="D99">IF(D$1="","",INDEX(Library!$C$1:$HY$183,ROW(D99)-3,MATCH(D$1,Library!$C$1:$HY$1,0)))</f>
        <v/>
      </c>
      <c r="E99" s="69" t="str" cm="1">
        <f t="array" ref="E99">IF(E$1="","",INDEX(Library!$C$1:$HY$183,ROW(E99)-3,MATCH(E$1,Library!$C$1:$HY$1,0)))</f>
        <v/>
      </c>
      <c r="F99" s="69" t="str" cm="1">
        <f t="array" ref="F99">IF(F$1="","",INDEX(Library!$C$1:$HY$183,ROW(F99)-3,MATCH(F$1,Library!$C$1:$HY$1,0)))</f>
        <v/>
      </c>
      <c r="G99" s="69" t="str" cm="1">
        <f t="array" ref="G99">IF(G$1="","",INDEX(Library!$C$1:$HY$183,ROW(G99)-3,MATCH(G$1,Library!$C$1:$HY$1,0)))</f>
        <v/>
      </c>
      <c r="H99" s="69" t="str" cm="1">
        <f t="array" ref="H99">IF(H$1="","",INDEX(Library!$C$1:$HY$183,ROW(H99)-3,MATCH(H$1,Library!$C$1:$HY$1,0)))</f>
        <v/>
      </c>
      <c r="I99" s="69" t="str" cm="1">
        <f t="array" ref="I99">IF(I$1="","",INDEX(Library!$C$1:$HY$183,ROW(I99)-3,MATCH(I$1,Library!$C$1:$HY$1,0)))</f>
        <v/>
      </c>
      <c r="J99" s="69" t="str" cm="1">
        <f t="array" ref="J99">IF(J$1="","",INDEX(Library!$C$1:$HY$183,ROW(J99)-3,MATCH(J$1,Library!$C$1:$HY$1,0)))</f>
        <v/>
      </c>
      <c r="K99" s="69" t="str" cm="1">
        <f t="array" ref="K99">IF(K$1="","",INDEX(Library!$C$1:$HY$183,ROW(K99)-3,MATCH(K$1,Library!$C$1:$HY$1,0)))</f>
        <v/>
      </c>
      <c r="L99" s="69" t="str" cm="1">
        <f t="array" ref="L99">IF(L$1="","",INDEX(Library!$C$1:$HY$183,ROW(L99)-3,MATCH(L$1,Library!$C$1:$HY$1,0)))</f>
        <v/>
      </c>
      <c r="M99" s="69" t="str" cm="1">
        <f t="array" ref="M99">IF(M$1="","",INDEX(Library!$C$1:$HY$183,ROW(M99)-3,MATCH(M$1,Library!$C$1:$HY$1,0)))</f>
        <v/>
      </c>
      <c r="N99" s="69" t="str" cm="1">
        <f t="array" ref="N99">IF(N$1="","",INDEX(Library!$C$1:$HY$183,ROW(N99)-3,MATCH(N$1,Library!$C$1:$HY$1,0)))</f>
        <v/>
      </c>
      <c r="O99" s="69" t="str" cm="1">
        <f t="array" ref="O99">IF(O$1="","",INDEX(Library!$C$1:$HY$183,ROW(O99)-3,MATCH(O$1,Library!$C$1:$HY$1,0)))</f>
        <v/>
      </c>
      <c r="P99" s="69" t="str" cm="1">
        <f t="array" ref="P99">IF(P$1="","",INDEX(Library!$C$1:$HY$183,ROW(P99)-3,MATCH(P$1,Library!$C$1:$HY$1,0)))</f>
        <v/>
      </c>
      <c r="Q99" s="69" t="str" cm="1">
        <f t="array" ref="Q99">IF(Q$1="","",INDEX(Library!$C$1:$HY$183,ROW(Q99)-3,MATCH(Q$1,Library!$C$1:$HY$1,0)))</f>
        <v/>
      </c>
      <c r="R99" s="69" t="str" cm="1">
        <f t="array" ref="R99">IF(R$1="","",INDEX(Library!$C$1:$HY$183,ROW(R99)-3,MATCH(R$1,Library!$C$1:$HY$1,0)))</f>
        <v/>
      </c>
      <c r="S99" s="69" t="str" cm="1">
        <f t="array" ref="S99">IF(S$1="","",INDEX(Library!$C$1:$HY$183,ROW(S99)-3,MATCH(S$1,Library!$C$1:$HY$1,0)))</f>
        <v/>
      </c>
      <c r="T99" s="69" t="str" cm="1">
        <f t="array" ref="T99">IF(T$1="","",INDEX(Library!$C$1:$HY$183,ROW(T99)-3,MATCH(T$1,Library!$C$1:$HY$1,0)))</f>
        <v/>
      </c>
      <c r="U99" s="69" t="str" cm="1">
        <f t="array" ref="U99">IF(U$1="","",INDEX(Library!$C$1:$HY$183,ROW(U99)-3,MATCH(U$1,Library!$C$1:$HY$1,0)))</f>
        <v/>
      </c>
      <c r="V99" s="69" t="str" cm="1">
        <f t="array" ref="V99">IF(V$1="","",INDEX(Library!$C$1:$HY$183,ROW(V99)-3,MATCH(V$1,Library!$C$1:$HY$1,0)))</f>
        <v/>
      </c>
      <c r="W99" s="69" t="str" cm="1">
        <f t="array" ref="W99">IF(W$1="","",INDEX(Library!$C$1:$HY$183,ROW(W99)-3,MATCH(W$1,Library!$C$1:$HY$1,0)))</f>
        <v/>
      </c>
      <c r="X99" s="69" t="str" cm="1">
        <f t="array" ref="X99">IF(X$1="","",INDEX(Library!$C$1:$HY$183,ROW(X99)-3,MATCH(X$1,Library!$C$1:$HY$1,0)))</f>
        <v/>
      </c>
      <c r="Y99" s="69" t="str" cm="1">
        <f t="array" ref="Y99">IF(Y$1="","",INDEX(Library!$C$1:$HY$183,ROW(Y99)-3,MATCH(Y$1,Library!$C$1:$HY$1,0)))</f>
        <v/>
      </c>
      <c r="Z99" s="69" t="str" cm="1">
        <f t="array" ref="Z99">IF(Z$1="","",INDEX(Library!$C$1:$HY$183,ROW(Z99)-3,MATCH(Z$1,Library!$C$1:$HY$1,0)))</f>
        <v/>
      </c>
      <c r="AA99" s="69" t="str" cm="1">
        <f t="array" ref="AA99">IF(AA$1="","",INDEX(Library!$C$1:$HY$183,ROW(AA99)-3,MATCH(AA$1,Library!$C$1:$HY$1,0)))</f>
        <v/>
      </c>
      <c r="AB99" s="69" t="str" cm="1">
        <f t="array" ref="AB99">IF(AB$1="","",INDEX(Library!$C$1:$HY$183,ROW(AB99)-3,MATCH(AB$1,Library!$C$1:$HY$1,0)))</f>
        <v/>
      </c>
      <c r="AC99" s="69" t="str" cm="1">
        <f t="array" ref="AC99">IF(AC$1="","",INDEX(Library!$C$1:$HY$183,ROW(AC99)-3,MATCH(AC$1,Library!$C$1:$HY$1,0)))</f>
        <v/>
      </c>
      <c r="AD99" s="69" t="str" cm="1">
        <f t="array" ref="AD99">IF(AD$1="","",INDEX(Library!$C$1:$HY$183,ROW(AD99)-3,MATCH(AD$1,Library!$C$1:$HY$1,0)))</f>
        <v/>
      </c>
      <c r="AE99" s="69" t="str" cm="1">
        <f t="array" ref="AE99">IF(AE$1="","",INDEX(Library!$C$1:$HY$183,ROW(AE99)-3,MATCH(AE$1,Library!$C$1:$HY$1,0)))</f>
        <v/>
      </c>
      <c r="AF99" s="69" t="str" cm="1">
        <f t="array" ref="AF99">IF(AF$1="","",INDEX(Library!$C$1:$HY$183,ROW(AF99)-3,MATCH(AF$1,Library!$C$1:$HY$1,0)))</f>
        <v/>
      </c>
      <c r="AG99" s="69" t="str" cm="1">
        <f t="array" ref="AG99">IF(AG$1="","",INDEX(Library!$C$1:$HY$183,ROW(AG99)-3,MATCH(AG$1,Library!$C$1:$HY$1,0)))</f>
        <v/>
      </c>
      <c r="AH99" s="69" t="str" cm="1">
        <f t="array" ref="AH99">IF(AH$1="","",INDEX(Library!$C$1:$HY$183,ROW(AH99)-3,MATCH(AH$1,Library!$C$1:$HY$1,0)))</f>
        <v/>
      </c>
      <c r="AI99" s="69" t="str" cm="1">
        <f t="array" ref="AI99">IF(AI$1="","",INDEX(Library!$C$1:$HY$183,ROW(AI99)-3,MATCH(AI$1,Library!$C$1:$HY$1,0)))</f>
        <v/>
      </c>
      <c r="AJ99" s="69" t="str" cm="1">
        <f t="array" ref="AJ99">IF(AJ$1="","",INDEX(Library!$C$1:$HY$183,ROW(AJ99)-3,MATCH(AJ$1,Library!$C$1:$HY$1,0)))</f>
        <v/>
      </c>
      <c r="AK99" s="69" t="str" cm="1">
        <f t="array" ref="AK99">IF(AK$1="","",INDEX(Library!$C$1:$HY$183,ROW(AK99)-3,MATCH(AK$1,Library!$C$1:$HY$1,0)))</f>
        <v/>
      </c>
      <c r="AL99" s="69" t="str" cm="1">
        <f t="array" ref="AL99">IF(AL$1="","",INDEX(Library!$C$1:$HY$183,ROW(AL99)-3,MATCH(AL$1,Library!$C$1:$HY$1,0)))</f>
        <v/>
      </c>
      <c r="AM99" s="69" t="str" cm="1">
        <f t="array" ref="AM99">IF(AM$1="","",INDEX(Library!$C$1:$HY$183,ROW(AM99)-3,MATCH(AM$1,Library!$C$1:$HY$1,0)))</f>
        <v/>
      </c>
      <c r="AN99" s="69" t="str" cm="1">
        <f t="array" ref="AN99">IF(AN$1="","",INDEX(Library!$C$1:$HY$183,ROW(AN99)-3,MATCH(AN$1,Library!$C$1:$HY$1,0)))</f>
        <v/>
      </c>
      <c r="AO99" s="69" t="str" cm="1">
        <f t="array" ref="AO99">IF(AO$1="","",INDEX(Library!$C$1:$HY$183,ROW(AO99)-3,MATCH(AO$1,Library!$C$1:$HY$1,0)))</f>
        <v/>
      </c>
      <c r="AP99" s="69" t="str" cm="1">
        <f t="array" ref="AP99">IF(AP$1="","",INDEX(Library!$C$1:$HY$183,ROW(AP99)-3,MATCH(AP$1,Library!$C$1:$HY$1,0)))</f>
        <v/>
      </c>
      <c r="AQ99" s="69" t="str" cm="1">
        <f t="array" ref="AQ99">IF(AQ$1="","",INDEX(Library!$C$1:$HY$183,ROW(AQ99)-3,MATCH(AQ$1,Library!$C$1:$HY$1,0)))</f>
        <v/>
      </c>
      <c r="AR99" s="69" t="str" cm="1">
        <f t="array" ref="AR99">IF(AR$1="","",INDEX(Library!$C$1:$HY$183,ROW(AR99)-3,MATCH(AR$1,Library!$C$1:$HY$1,0)))</f>
        <v/>
      </c>
      <c r="AS99" s="69" t="str" cm="1">
        <f t="array" ref="AS99">IF(AS$1="","",INDEX(Library!$C$1:$HY$183,ROW(AS99)-3,MATCH(AS$1,Library!$C$1:$HY$1,0)))</f>
        <v/>
      </c>
      <c r="AT99" s="69" t="str" cm="1">
        <f t="array" ref="AT99">IF(AT$1="","",INDEX(Library!$C$1:$HY$183,ROW(AT99)-3,MATCH(AT$1,Library!$C$1:$HY$1,0)))</f>
        <v/>
      </c>
      <c r="AU99" s="69" t="str" cm="1">
        <f t="array" ref="AU99">IF(AU$1="","",INDEX(Library!$C$1:$HY$183,ROW(AU99)-3,MATCH(AU$1,Library!$C$1:$HY$1,0)))</f>
        <v/>
      </c>
      <c r="AV99" s="69" t="str" cm="1">
        <f t="array" ref="AV99">IF(AV$1="","",INDEX(Library!$C$1:$HY$183,ROW(AV99)-3,MATCH(AV$1,Library!$C$1:$HY$1,0)))</f>
        <v/>
      </c>
      <c r="AW99" s="69" t="str" cm="1">
        <f t="array" ref="AW99">IF(AW$1="","",INDEX(Library!$C$1:$HY$183,ROW(AW99)-3,MATCH(AW$1,Library!$C$1:$HY$1,0)))</f>
        <v/>
      </c>
      <c r="AX99" s="69" t="str" cm="1">
        <f t="array" ref="AX99">IF(AX$1="","",INDEX(Library!$C$1:$HY$183,ROW(AX99)-3,MATCH(AX$1,Library!$C$1:$HY$1,0)))</f>
        <v/>
      </c>
      <c r="AY99" s="69" t="str" cm="1">
        <f t="array" ref="AY99">IF(AY$1="","",INDEX(Library!$C$1:$HY$183,ROW(AY99)-3,MATCH(AY$1,Library!$C$1:$HY$1,0)))</f>
        <v/>
      </c>
      <c r="AZ99" s="69" t="str" cm="1">
        <f t="array" ref="AZ99">IF(AZ$1="","",INDEX(Library!$C$1:$HY$183,ROW(AZ99)-3,MATCH(AZ$1,Library!$C$1:$HY$1,0)))</f>
        <v/>
      </c>
      <c r="BA99" s="69" t="str" cm="1">
        <f t="array" ref="BA99">IF(BA$1="","",INDEX(Library!$C$1:$HY$183,ROW(BA99)-3,MATCH(BA$1,Library!$C$1:$HY$1,0)))</f>
        <v/>
      </c>
      <c r="BB99" s="69" t="str" cm="1">
        <f t="array" ref="BB99">IF(BB$1="","",INDEX(Library!$C$1:$HY$183,ROW(BB99)-3,MATCH(BB$1,Library!$C$1:$HY$1,0)))</f>
        <v/>
      </c>
      <c r="BC99" s="69" t="str" cm="1">
        <f t="array" ref="BC99">IF(BC$1="","",INDEX(Library!$C$1:$HY$183,ROW(BC99)-3,MATCH(BC$1,Library!$C$1:$HY$1,0)))</f>
        <v/>
      </c>
      <c r="BD99" s="69" t="str" cm="1">
        <f t="array" ref="BD99">IF(BD$1="","",INDEX(Library!$C$1:$HY$183,ROW(BD99)-3,MATCH(BD$1,Library!$C$1:$HY$1,0)))</f>
        <v/>
      </c>
      <c r="BE99" s="69" t="str" cm="1">
        <f t="array" ref="BE99">IF(BE$1="","",INDEX(Library!$C$1:$HY$183,ROW(BE99)-3,MATCH(BE$1,Library!$C$1:$HY$1,0)))</f>
        <v/>
      </c>
      <c r="BF99" s="69" t="str" cm="1">
        <f t="array" ref="BF99">IF(BF$1="","",INDEX(Library!$C$1:$HY$183,ROW(BF99)-3,MATCH(BF$1,Library!$C$1:$HY$1,0)))</f>
        <v/>
      </c>
      <c r="BG99" s="69" t="str" cm="1">
        <f t="array" ref="BG99">IF(BG$1="","",INDEX(Library!$C$1:$HY$183,ROW(BG99)-3,MATCH(BG$1,Library!$C$1:$HY$1,0)))</f>
        <v/>
      </c>
      <c r="BH99" s="69" t="str" cm="1">
        <f t="array" ref="BH99">IF(BH$1="","",INDEX(Library!$C$1:$HY$183,ROW(BH99)-3,MATCH(BH$1,Library!$C$1:$HY$1,0)))</f>
        <v/>
      </c>
      <c r="BI99" s="69" t="str" cm="1">
        <f t="array" ref="BI99">IF(BI$1="","",INDEX(Library!$C$1:$HY$183,ROW(BI99)-3,MATCH(BI$1,Library!$C$1:$HY$1,0)))</f>
        <v/>
      </c>
      <c r="BJ99" s="69" cm="1">
        <f t="array" ref="BJ99">IF(BJ$1="","",INDEX(Library!$C$1:$HY$183,ROW(BJ99)-3,MATCH(BJ$1,Library!$C$1:$HY$1,0)))</f>
        <v>0</v>
      </c>
      <c r="BK99" s="69" cm="1">
        <f t="array" ref="BK99">IF(BK$1="","",INDEX(Library!$C$1:$HY$183,ROW(BK99)-3,MATCH(BK$1,Library!$C$1:$HY$1,0)))</f>
        <v>0</v>
      </c>
      <c r="BL99" s="69" cm="1">
        <f t="array" ref="BL99">IF(BL$1="","",INDEX(Library!$C$1:$HY$183,ROW(BL99)-3,MATCH(BL$1,Library!$C$1:$HY$1,0)))</f>
        <v>0</v>
      </c>
      <c r="BM99" s="69" cm="1">
        <f t="array" ref="BM99">IF(BM$1="","",INDEX(Library!$C$1:$HY$183,ROW(BM99)-3,MATCH(BM$1,Library!$C$1:$HY$1,0)))</f>
        <v>0</v>
      </c>
      <c r="BN99" s="69" cm="1">
        <f t="array" ref="BN99">IF(BN$1="","",INDEX(Library!$C$1:$HY$183,ROW(BN99)-3,MATCH(BN$1,Library!$C$1:$HY$1,0)))</f>
        <v>0</v>
      </c>
      <c r="BO99" s="69" cm="1">
        <f t="array" ref="BO99">IF(BO$1="","",INDEX(Library!$C$1:$HY$183,ROW(BO99)-3,MATCH(BO$1,Library!$C$1:$HY$1,0)))</f>
        <v>0</v>
      </c>
      <c r="BP99" s="69" t="str" cm="1">
        <f t="array" ref="BP99">IF(BP$1="","",INDEX(AF!$C$15:$J$196,ROW(BP99)-4,MATCH(BP$1,AF!$C$4:$J$4,0)))</f>
        <v/>
      </c>
      <c r="BQ99" s="69" t="str" cm="1">
        <f t="array" ref="BQ99">IF(BQ$1="","",INDEX(AF!$C$15:$J$196,ROW(BQ99)-4,MATCH(BQ$1,AF!$C$4:$J$4,0)))</f>
        <v/>
      </c>
      <c r="BR99" s="69" t="str" cm="1">
        <f t="array" ref="BR99">IF(BR$1="","",INDEX(AF!$C$15:$J$196,ROW(BR99)-4,MATCH(BR$1,AF!$C$4:$J$4,0)))</f>
        <v/>
      </c>
      <c r="BS99" s="69" t="str" cm="1">
        <f t="array" ref="BS99">IF(BS$1="","",INDEX(AF!$C$15:$J$196,ROW(BS99)-4,MATCH(BS$1,AF!$C$4:$J$4,0)))</f>
        <v/>
      </c>
      <c r="BT99" s="69" t="str" cm="1">
        <f t="array" ref="BT99">IF(BT$1="","",INDEX(AF!$C$15:$J$196,ROW(BT99)-4,MATCH(BT$1,AF!$C$4:$J$4,0)))</f>
        <v/>
      </c>
      <c r="BU99" s="69" t="str" cm="1">
        <f t="array" ref="BU99">IF(BU$1="","",INDEX(AF!$C$15:$J$196,ROW(BU99)-4,MATCH(BU$1,AF!$C$4:$J$4,0)))</f>
        <v/>
      </c>
      <c r="BV99" s="69" t="str" cm="1">
        <f t="array" ref="BV99">IF(BV$1="","",INDEX(AF!$C$15:$J$196,ROW(BV99)-4,MATCH(BV$1,AF!$C$4:$J$4,0)))</f>
        <v/>
      </c>
      <c r="BW99" s="69" t="str" cm="1">
        <f t="array" ref="BW99">IF(BW$1="","",INDEX(AF!$C$15:$J$196,ROW(BW99)-4,MATCH(BW$1,AF!$C$4:$J$4,0)))</f>
        <v/>
      </c>
      <c r="BX99" s="156">
        <v>0</v>
      </c>
    </row>
    <row r="100" spans="1:76" x14ac:dyDescent="0.25">
      <c r="A100" s="145">
        <v>405748</v>
      </c>
      <c r="B100" s="69" t="str" cm="1">
        <f t="array" ref="B100">IF(B$1="","",INDEX(Library!$C$1:$HY$183,ROW(B100)-3,MATCH(B$1,Library!$C$1:$HY$1,0)))</f>
        <v/>
      </c>
      <c r="C100" s="69" t="str" cm="1">
        <f t="array" ref="C100">IF(C$1="","",INDEX(Library!$C$1:$HY$183,ROW(C100)-3,MATCH(C$1,Library!$C$1:$HY$1,0)))</f>
        <v/>
      </c>
      <c r="D100" s="69" t="str" cm="1">
        <f t="array" ref="D100">IF(D$1="","",INDEX(Library!$C$1:$HY$183,ROW(D100)-3,MATCH(D$1,Library!$C$1:$HY$1,0)))</f>
        <v/>
      </c>
      <c r="E100" s="69" t="str" cm="1">
        <f t="array" ref="E100">IF(E$1="","",INDEX(Library!$C$1:$HY$183,ROW(E100)-3,MATCH(E$1,Library!$C$1:$HY$1,0)))</f>
        <v/>
      </c>
      <c r="F100" s="69" t="str" cm="1">
        <f t="array" ref="F100">IF(F$1="","",INDEX(Library!$C$1:$HY$183,ROW(F100)-3,MATCH(F$1,Library!$C$1:$HY$1,0)))</f>
        <v/>
      </c>
      <c r="G100" s="69" t="str" cm="1">
        <f t="array" ref="G100">IF(G$1="","",INDEX(Library!$C$1:$HY$183,ROW(G100)-3,MATCH(G$1,Library!$C$1:$HY$1,0)))</f>
        <v/>
      </c>
      <c r="H100" s="69" t="str" cm="1">
        <f t="array" ref="H100">IF(H$1="","",INDEX(Library!$C$1:$HY$183,ROW(H100)-3,MATCH(H$1,Library!$C$1:$HY$1,0)))</f>
        <v/>
      </c>
      <c r="I100" s="69" t="str" cm="1">
        <f t="array" ref="I100">IF(I$1="","",INDEX(Library!$C$1:$HY$183,ROW(I100)-3,MATCH(I$1,Library!$C$1:$HY$1,0)))</f>
        <v/>
      </c>
      <c r="J100" s="69" t="str" cm="1">
        <f t="array" ref="J100">IF(J$1="","",INDEX(Library!$C$1:$HY$183,ROW(J100)-3,MATCH(J$1,Library!$C$1:$HY$1,0)))</f>
        <v/>
      </c>
      <c r="K100" s="69" t="str" cm="1">
        <f t="array" ref="K100">IF(K$1="","",INDEX(Library!$C$1:$HY$183,ROW(K100)-3,MATCH(K$1,Library!$C$1:$HY$1,0)))</f>
        <v/>
      </c>
      <c r="L100" s="69" t="str" cm="1">
        <f t="array" ref="L100">IF(L$1="","",INDEX(Library!$C$1:$HY$183,ROW(L100)-3,MATCH(L$1,Library!$C$1:$HY$1,0)))</f>
        <v/>
      </c>
      <c r="M100" s="69" t="str" cm="1">
        <f t="array" ref="M100">IF(M$1="","",INDEX(Library!$C$1:$HY$183,ROW(M100)-3,MATCH(M$1,Library!$C$1:$HY$1,0)))</f>
        <v/>
      </c>
      <c r="N100" s="69" t="str" cm="1">
        <f t="array" ref="N100">IF(N$1="","",INDEX(Library!$C$1:$HY$183,ROW(N100)-3,MATCH(N$1,Library!$C$1:$HY$1,0)))</f>
        <v/>
      </c>
      <c r="O100" s="69" t="str" cm="1">
        <f t="array" ref="O100">IF(O$1="","",INDEX(Library!$C$1:$HY$183,ROW(O100)-3,MATCH(O$1,Library!$C$1:$HY$1,0)))</f>
        <v/>
      </c>
      <c r="P100" s="69" t="str" cm="1">
        <f t="array" ref="P100">IF(P$1="","",INDEX(Library!$C$1:$HY$183,ROW(P100)-3,MATCH(P$1,Library!$C$1:$HY$1,0)))</f>
        <v/>
      </c>
      <c r="Q100" s="69" t="str" cm="1">
        <f t="array" ref="Q100">IF(Q$1="","",INDEX(Library!$C$1:$HY$183,ROW(Q100)-3,MATCH(Q$1,Library!$C$1:$HY$1,0)))</f>
        <v/>
      </c>
      <c r="R100" s="69" t="str" cm="1">
        <f t="array" ref="R100">IF(R$1="","",INDEX(Library!$C$1:$HY$183,ROW(R100)-3,MATCH(R$1,Library!$C$1:$HY$1,0)))</f>
        <v/>
      </c>
      <c r="S100" s="69" t="str" cm="1">
        <f t="array" ref="S100">IF(S$1="","",INDEX(Library!$C$1:$HY$183,ROW(S100)-3,MATCH(S$1,Library!$C$1:$HY$1,0)))</f>
        <v/>
      </c>
      <c r="T100" s="69" t="str" cm="1">
        <f t="array" ref="T100">IF(T$1="","",INDEX(Library!$C$1:$HY$183,ROW(T100)-3,MATCH(T$1,Library!$C$1:$HY$1,0)))</f>
        <v/>
      </c>
      <c r="U100" s="69" t="str" cm="1">
        <f t="array" ref="U100">IF(U$1="","",INDEX(Library!$C$1:$HY$183,ROW(U100)-3,MATCH(U$1,Library!$C$1:$HY$1,0)))</f>
        <v/>
      </c>
      <c r="V100" s="69" t="str" cm="1">
        <f t="array" ref="V100">IF(V$1="","",INDEX(Library!$C$1:$HY$183,ROW(V100)-3,MATCH(V$1,Library!$C$1:$HY$1,0)))</f>
        <v/>
      </c>
      <c r="W100" s="69" t="str" cm="1">
        <f t="array" ref="W100">IF(W$1="","",INDEX(Library!$C$1:$HY$183,ROW(W100)-3,MATCH(W$1,Library!$C$1:$HY$1,0)))</f>
        <v/>
      </c>
      <c r="X100" s="69" t="str" cm="1">
        <f t="array" ref="X100">IF(X$1="","",INDEX(Library!$C$1:$HY$183,ROW(X100)-3,MATCH(X$1,Library!$C$1:$HY$1,0)))</f>
        <v/>
      </c>
      <c r="Y100" s="69" t="str" cm="1">
        <f t="array" ref="Y100">IF(Y$1="","",INDEX(Library!$C$1:$HY$183,ROW(Y100)-3,MATCH(Y$1,Library!$C$1:$HY$1,0)))</f>
        <v/>
      </c>
      <c r="Z100" s="69" t="str" cm="1">
        <f t="array" ref="Z100">IF(Z$1="","",INDEX(Library!$C$1:$HY$183,ROW(Z100)-3,MATCH(Z$1,Library!$C$1:$HY$1,0)))</f>
        <v/>
      </c>
      <c r="AA100" s="69" t="str" cm="1">
        <f t="array" ref="AA100">IF(AA$1="","",INDEX(Library!$C$1:$HY$183,ROW(AA100)-3,MATCH(AA$1,Library!$C$1:$HY$1,0)))</f>
        <v/>
      </c>
      <c r="AB100" s="69" t="str" cm="1">
        <f t="array" ref="AB100">IF(AB$1="","",INDEX(Library!$C$1:$HY$183,ROW(AB100)-3,MATCH(AB$1,Library!$C$1:$HY$1,0)))</f>
        <v/>
      </c>
      <c r="AC100" s="69" t="str" cm="1">
        <f t="array" ref="AC100">IF(AC$1="","",INDEX(Library!$C$1:$HY$183,ROW(AC100)-3,MATCH(AC$1,Library!$C$1:$HY$1,0)))</f>
        <v/>
      </c>
      <c r="AD100" s="69" t="str" cm="1">
        <f t="array" ref="AD100">IF(AD$1="","",INDEX(Library!$C$1:$HY$183,ROW(AD100)-3,MATCH(AD$1,Library!$C$1:$HY$1,0)))</f>
        <v/>
      </c>
      <c r="AE100" s="69" t="str" cm="1">
        <f t="array" ref="AE100">IF(AE$1="","",INDEX(Library!$C$1:$HY$183,ROW(AE100)-3,MATCH(AE$1,Library!$C$1:$HY$1,0)))</f>
        <v/>
      </c>
      <c r="AF100" s="69" t="str" cm="1">
        <f t="array" ref="AF100">IF(AF$1="","",INDEX(Library!$C$1:$HY$183,ROW(AF100)-3,MATCH(AF$1,Library!$C$1:$HY$1,0)))</f>
        <v/>
      </c>
      <c r="AG100" s="69" t="str" cm="1">
        <f t="array" ref="AG100">IF(AG$1="","",INDEX(Library!$C$1:$HY$183,ROW(AG100)-3,MATCH(AG$1,Library!$C$1:$HY$1,0)))</f>
        <v/>
      </c>
      <c r="AH100" s="69" t="str" cm="1">
        <f t="array" ref="AH100">IF(AH$1="","",INDEX(Library!$C$1:$HY$183,ROW(AH100)-3,MATCH(AH$1,Library!$C$1:$HY$1,0)))</f>
        <v/>
      </c>
      <c r="AI100" s="69" t="str" cm="1">
        <f t="array" ref="AI100">IF(AI$1="","",INDEX(Library!$C$1:$HY$183,ROW(AI100)-3,MATCH(AI$1,Library!$C$1:$HY$1,0)))</f>
        <v/>
      </c>
      <c r="AJ100" s="69" t="str" cm="1">
        <f t="array" ref="AJ100">IF(AJ$1="","",INDEX(Library!$C$1:$HY$183,ROW(AJ100)-3,MATCH(AJ$1,Library!$C$1:$HY$1,0)))</f>
        <v/>
      </c>
      <c r="AK100" s="69" t="str" cm="1">
        <f t="array" ref="AK100">IF(AK$1="","",INDEX(Library!$C$1:$HY$183,ROW(AK100)-3,MATCH(AK$1,Library!$C$1:$HY$1,0)))</f>
        <v/>
      </c>
      <c r="AL100" s="69" t="str" cm="1">
        <f t="array" ref="AL100">IF(AL$1="","",INDEX(Library!$C$1:$HY$183,ROW(AL100)-3,MATCH(AL$1,Library!$C$1:$HY$1,0)))</f>
        <v/>
      </c>
      <c r="AM100" s="69" t="str" cm="1">
        <f t="array" ref="AM100">IF(AM$1="","",INDEX(Library!$C$1:$HY$183,ROW(AM100)-3,MATCH(AM$1,Library!$C$1:$HY$1,0)))</f>
        <v/>
      </c>
      <c r="AN100" s="69" t="str" cm="1">
        <f t="array" ref="AN100">IF(AN$1="","",INDEX(Library!$C$1:$HY$183,ROW(AN100)-3,MATCH(AN$1,Library!$C$1:$HY$1,0)))</f>
        <v/>
      </c>
      <c r="AO100" s="69" t="str" cm="1">
        <f t="array" ref="AO100">IF(AO$1="","",INDEX(Library!$C$1:$HY$183,ROW(AO100)-3,MATCH(AO$1,Library!$C$1:$HY$1,0)))</f>
        <v/>
      </c>
      <c r="AP100" s="69" t="str" cm="1">
        <f t="array" ref="AP100">IF(AP$1="","",INDEX(Library!$C$1:$HY$183,ROW(AP100)-3,MATCH(AP$1,Library!$C$1:$HY$1,0)))</f>
        <v/>
      </c>
      <c r="AQ100" s="69" t="str" cm="1">
        <f t="array" ref="AQ100">IF(AQ$1="","",INDEX(Library!$C$1:$HY$183,ROW(AQ100)-3,MATCH(AQ$1,Library!$C$1:$HY$1,0)))</f>
        <v/>
      </c>
      <c r="AR100" s="69" t="str" cm="1">
        <f t="array" ref="AR100">IF(AR$1="","",INDEX(Library!$C$1:$HY$183,ROW(AR100)-3,MATCH(AR$1,Library!$C$1:$HY$1,0)))</f>
        <v/>
      </c>
      <c r="AS100" s="69" t="str" cm="1">
        <f t="array" ref="AS100">IF(AS$1="","",INDEX(Library!$C$1:$HY$183,ROW(AS100)-3,MATCH(AS$1,Library!$C$1:$HY$1,0)))</f>
        <v/>
      </c>
      <c r="AT100" s="69" t="str" cm="1">
        <f t="array" ref="AT100">IF(AT$1="","",INDEX(Library!$C$1:$HY$183,ROW(AT100)-3,MATCH(AT$1,Library!$C$1:$HY$1,0)))</f>
        <v/>
      </c>
      <c r="AU100" s="69" t="str" cm="1">
        <f t="array" ref="AU100">IF(AU$1="","",INDEX(Library!$C$1:$HY$183,ROW(AU100)-3,MATCH(AU$1,Library!$C$1:$HY$1,0)))</f>
        <v/>
      </c>
      <c r="AV100" s="69" t="str" cm="1">
        <f t="array" ref="AV100">IF(AV$1="","",INDEX(Library!$C$1:$HY$183,ROW(AV100)-3,MATCH(AV$1,Library!$C$1:$HY$1,0)))</f>
        <v/>
      </c>
      <c r="AW100" s="69" t="str" cm="1">
        <f t="array" ref="AW100">IF(AW$1="","",INDEX(Library!$C$1:$HY$183,ROW(AW100)-3,MATCH(AW$1,Library!$C$1:$HY$1,0)))</f>
        <v/>
      </c>
      <c r="AX100" s="69" t="str" cm="1">
        <f t="array" ref="AX100">IF(AX$1="","",INDEX(Library!$C$1:$HY$183,ROW(AX100)-3,MATCH(AX$1,Library!$C$1:$HY$1,0)))</f>
        <v/>
      </c>
      <c r="AY100" s="69" t="str" cm="1">
        <f t="array" ref="AY100">IF(AY$1="","",INDEX(Library!$C$1:$HY$183,ROW(AY100)-3,MATCH(AY$1,Library!$C$1:$HY$1,0)))</f>
        <v/>
      </c>
      <c r="AZ100" s="69" t="str" cm="1">
        <f t="array" ref="AZ100">IF(AZ$1="","",INDEX(Library!$C$1:$HY$183,ROW(AZ100)-3,MATCH(AZ$1,Library!$C$1:$HY$1,0)))</f>
        <v/>
      </c>
      <c r="BA100" s="69" t="str" cm="1">
        <f t="array" ref="BA100">IF(BA$1="","",INDEX(Library!$C$1:$HY$183,ROW(BA100)-3,MATCH(BA$1,Library!$C$1:$HY$1,0)))</f>
        <v/>
      </c>
      <c r="BB100" s="69" t="str" cm="1">
        <f t="array" ref="BB100">IF(BB$1="","",INDEX(Library!$C$1:$HY$183,ROW(BB100)-3,MATCH(BB$1,Library!$C$1:$HY$1,0)))</f>
        <v/>
      </c>
      <c r="BC100" s="69" t="str" cm="1">
        <f t="array" ref="BC100">IF(BC$1="","",INDEX(Library!$C$1:$HY$183,ROW(BC100)-3,MATCH(BC$1,Library!$C$1:$HY$1,0)))</f>
        <v/>
      </c>
      <c r="BD100" s="69" t="str" cm="1">
        <f t="array" ref="BD100">IF(BD$1="","",INDEX(Library!$C$1:$HY$183,ROW(BD100)-3,MATCH(BD$1,Library!$C$1:$HY$1,0)))</f>
        <v/>
      </c>
      <c r="BE100" s="69" t="str" cm="1">
        <f t="array" ref="BE100">IF(BE$1="","",INDEX(Library!$C$1:$HY$183,ROW(BE100)-3,MATCH(BE$1,Library!$C$1:$HY$1,0)))</f>
        <v/>
      </c>
      <c r="BF100" s="69" t="str" cm="1">
        <f t="array" ref="BF100">IF(BF$1="","",INDEX(Library!$C$1:$HY$183,ROW(BF100)-3,MATCH(BF$1,Library!$C$1:$HY$1,0)))</f>
        <v/>
      </c>
      <c r="BG100" s="69" t="str" cm="1">
        <f t="array" ref="BG100">IF(BG$1="","",INDEX(Library!$C$1:$HY$183,ROW(BG100)-3,MATCH(BG$1,Library!$C$1:$HY$1,0)))</f>
        <v/>
      </c>
      <c r="BH100" s="69" t="str" cm="1">
        <f t="array" ref="BH100">IF(BH$1="","",INDEX(Library!$C$1:$HY$183,ROW(BH100)-3,MATCH(BH$1,Library!$C$1:$HY$1,0)))</f>
        <v/>
      </c>
      <c r="BI100" s="69" t="str" cm="1">
        <f t="array" ref="BI100">IF(BI$1="","",INDEX(Library!$C$1:$HY$183,ROW(BI100)-3,MATCH(BI$1,Library!$C$1:$HY$1,0)))</f>
        <v/>
      </c>
      <c r="BJ100" s="69" cm="1">
        <f t="array" ref="BJ100">IF(BJ$1="","",INDEX(Library!$C$1:$HY$183,ROW(BJ100)-3,MATCH(BJ$1,Library!$C$1:$HY$1,0)))</f>
        <v>0</v>
      </c>
      <c r="BK100" s="69" cm="1">
        <f t="array" ref="BK100">IF(BK$1="","",INDEX(Library!$C$1:$HY$183,ROW(BK100)-3,MATCH(BK$1,Library!$C$1:$HY$1,0)))</f>
        <v>0</v>
      </c>
      <c r="BL100" s="69" cm="1">
        <f t="array" ref="BL100">IF(BL$1="","",INDEX(Library!$C$1:$HY$183,ROW(BL100)-3,MATCH(BL$1,Library!$C$1:$HY$1,0)))</f>
        <v>0</v>
      </c>
      <c r="BM100" s="69" cm="1">
        <f t="array" ref="BM100">IF(BM$1="","",INDEX(Library!$C$1:$HY$183,ROW(BM100)-3,MATCH(BM$1,Library!$C$1:$HY$1,0)))</f>
        <v>0</v>
      </c>
      <c r="BN100" s="69" cm="1">
        <f t="array" ref="BN100">IF(BN$1="","",INDEX(Library!$C$1:$HY$183,ROW(BN100)-3,MATCH(BN$1,Library!$C$1:$HY$1,0)))</f>
        <v>0</v>
      </c>
      <c r="BO100" s="69" cm="1">
        <f t="array" ref="BO100">IF(BO$1="","",INDEX(Library!$C$1:$HY$183,ROW(BO100)-3,MATCH(BO$1,Library!$C$1:$HY$1,0)))</f>
        <v>0</v>
      </c>
      <c r="BP100" s="69" t="str" cm="1">
        <f t="array" ref="BP100">IF(BP$1="","",INDEX(AF!$C$15:$J$196,ROW(BP100)-4,MATCH(BP$1,AF!$C$4:$J$4,0)))</f>
        <v/>
      </c>
      <c r="BQ100" s="69" t="str" cm="1">
        <f t="array" ref="BQ100">IF(BQ$1="","",INDEX(AF!$C$15:$J$196,ROW(BQ100)-4,MATCH(BQ$1,AF!$C$4:$J$4,0)))</f>
        <v/>
      </c>
      <c r="BR100" s="69" t="str" cm="1">
        <f t="array" ref="BR100">IF(BR$1="","",INDEX(AF!$C$15:$J$196,ROW(BR100)-4,MATCH(BR$1,AF!$C$4:$J$4,0)))</f>
        <v/>
      </c>
      <c r="BS100" s="69" t="str" cm="1">
        <f t="array" ref="BS100">IF(BS$1="","",INDEX(AF!$C$15:$J$196,ROW(BS100)-4,MATCH(BS$1,AF!$C$4:$J$4,0)))</f>
        <v/>
      </c>
      <c r="BT100" s="69" t="str" cm="1">
        <f t="array" ref="BT100">IF(BT$1="","",INDEX(AF!$C$15:$J$196,ROW(BT100)-4,MATCH(BT$1,AF!$C$4:$J$4,0)))</f>
        <v/>
      </c>
      <c r="BU100" s="69" t="str" cm="1">
        <f t="array" ref="BU100">IF(BU$1="","",INDEX(AF!$C$15:$J$196,ROW(BU100)-4,MATCH(BU$1,AF!$C$4:$J$4,0)))</f>
        <v/>
      </c>
      <c r="BV100" s="69" t="str" cm="1">
        <f t="array" ref="BV100">IF(BV$1="","",INDEX(AF!$C$15:$J$196,ROW(BV100)-4,MATCH(BV$1,AF!$C$4:$J$4,0)))</f>
        <v/>
      </c>
      <c r="BW100" s="69" t="str" cm="1">
        <f t="array" ref="BW100">IF(BW$1="","",INDEX(AF!$C$15:$J$196,ROW(BW100)-4,MATCH(BW$1,AF!$C$4:$J$4,0)))</f>
        <v/>
      </c>
      <c r="BX100" s="156">
        <v>0</v>
      </c>
    </row>
    <row r="101" spans="1:76" x14ac:dyDescent="0.25">
      <c r="A101" s="145">
        <v>405759</v>
      </c>
      <c r="B101" s="69" t="str" cm="1">
        <f t="array" ref="B101">IF(B$1="","",INDEX(Library!$C$1:$HY$183,ROW(B101)-3,MATCH(B$1,Library!$C$1:$HY$1,0)))</f>
        <v/>
      </c>
      <c r="C101" s="69" t="str" cm="1">
        <f t="array" ref="C101">IF(C$1="","",INDEX(Library!$C$1:$HY$183,ROW(C101)-3,MATCH(C$1,Library!$C$1:$HY$1,0)))</f>
        <v/>
      </c>
      <c r="D101" s="69" t="str" cm="1">
        <f t="array" ref="D101">IF(D$1="","",INDEX(Library!$C$1:$HY$183,ROW(D101)-3,MATCH(D$1,Library!$C$1:$HY$1,0)))</f>
        <v/>
      </c>
      <c r="E101" s="69" t="str" cm="1">
        <f t="array" ref="E101">IF(E$1="","",INDEX(Library!$C$1:$HY$183,ROW(E101)-3,MATCH(E$1,Library!$C$1:$HY$1,0)))</f>
        <v/>
      </c>
      <c r="F101" s="69" t="str" cm="1">
        <f t="array" ref="F101">IF(F$1="","",INDEX(Library!$C$1:$HY$183,ROW(F101)-3,MATCH(F$1,Library!$C$1:$HY$1,0)))</f>
        <v/>
      </c>
      <c r="G101" s="69" t="str" cm="1">
        <f t="array" ref="G101">IF(G$1="","",INDEX(Library!$C$1:$HY$183,ROW(G101)-3,MATCH(G$1,Library!$C$1:$HY$1,0)))</f>
        <v/>
      </c>
      <c r="H101" s="69" t="str" cm="1">
        <f t="array" ref="H101">IF(H$1="","",INDEX(Library!$C$1:$HY$183,ROW(H101)-3,MATCH(H$1,Library!$C$1:$HY$1,0)))</f>
        <v/>
      </c>
      <c r="I101" s="69" t="str" cm="1">
        <f t="array" ref="I101">IF(I$1="","",INDEX(Library!$C$1:$HY$183,ROW(I101)-3,MATCH(I$1,Library!$C$1:$HY$1,0)))</f>
        <v/>
      </c>
      <c r="J101" s="69" t="str" cm="1">
        <f t="array" ref="J101">IF(J$1="","",INDEX(Library!$C$1:$HY$183,ROW(J101)-3,MATCH(J$1,Library!$C$1:$HY$1,0)))</f>
        <v/>
      </c>
      <c r="K101" s="69" t="str" cm="1">
        <f t="array" ref="K101">IF(K$1="","",INDEX(Library!$C$1:$HY$183,ROW(K101)-3,MATCH(K$1,Library!$C$1:$HY$1,0)))</f>
        <v/>
      </c>
      <c r="L101" s="69" t="str" cm="1">
        <f t="array" ref="L101">IF(L$1="","",INDEX(Library!$C$1:$HY$183,ROW(L101)-3,MATCH(L$1,Library!$C$1:$HY$1,0)))</f>
        <v/>
      </c>
      <c r="M101" s="69" t="str" cm="1">
        <f t="array" ref="M101">IF(M$1="","",INDEX(Library!$C$1:$HY$183,ROW(M101)-3,MATCH(M$1,Library!$C$1:$HY$1,0)))</f>
        <v/>
      </c>
      <c r="N101" s="69" t="str" cm="1">
        <f t="array" ref="N101">IF(N$1="","",INDEX(Library!$C$1:$HY$183,ROW(N101)-3,MATCH(N$1,Library!$C$1:$HY$1,0)))</f>
        <v/>
      </c>
      <c r="O101" s="69" t="str" cm="1">
        <f t="array" ref="O101">IF(O$1="","",INDEX(Library!$C$1:$HY$183,ROW(O101)-3,MATCH(O$1,Library!$C$1:$HY$1,0)))</f>
        <v/>
      </c>
      <c r="P101" s="69" t="str" cm="1">
        <f t="array" ref="P101">IF(P$1="","",INDEX(Library!$C$1:$HY$183,ROW(P101)-3,MATCH(P$1,Library!$C$1:$HY$1,0)))</f>
        <v/>
      </c>
      <c r="Q101" s="69" t="str" cm="1">
        <f t="array" ref="Q101">IF(Q$1="","",INDEX(Library!$C$1:$HY$183,ROW(Q101)-3,MATCH(Q$1,Library!$C$1:$HY$1,0)))</f>
        <v/>
      </c>
      <c r="R101" s="69" t="str" cm="1">
        <f t="array" ref="R101">IF(R$1="","",INDEX(Library!$C$1:$HY$183,ROW(R101)-3,MATCH(R$1,Library!$C$1:$HY$1,0)))</f>
        <v/>
      </c>
      <c r="S101" s="69" t="str" cm="1">
        <f t="array" ref="S101">IF(S$1="","",INDEX(Library!$C$1:$HY$183,ROW(S101)-3,MATCH(S$1,Library!$C$1:$HY$1,0)))</f>
        <v/>
      </c>
      <c r="T101" s="69" t="str" cm="1">
        <f t="array" ref="T101">IF(T$1="","",INDEX(Library!$C$1:$HY$183,ROW(T101)-3,MATCH(T$1,Library!$C$1:$HY$1,0)))</f>
        <v/>
      </c>
      <c r="U101" s="69" t="str" cm="1">
        <f t="array" ref="U101">IF(U$1="","",INDEX(Library!$C$1:$HY$183,ROW(U101)-3,MATCH(U$1,Library!$C$1:$HY$1,0)))</f>
        <v/>
      </c>
      <c r="V101" s="69" t="str" cm="1">
        <f t="array" ref="V101">IF(V$1="","",INDEX(Library!$C$1:$HY$183,ROW(V101)-3,MATCH(V$1,Library!$C$1:$HY$1,0)))</f>
        <v/>
      </c>
      <c r="W101" s="69" t="str" cm="1">
        <f t="array" ref="W101">IF(W$1="","",INDEX(Library!$C$1:$HY$183,ROW(W101)-3,MATCH(W$1,Library!$C$1:$HY$1,0)))</f>
        <v/>
      </c>
      <c r="X101" s="69" t="str" cm="1">
        <f t="array" ref="X101">IF(X$1="","",INDEX(Library!$C$1:$HY$183,ROW(X101)-3,MATCH(X$1,Library!$C$1:$HY$1,0)))</f>
        <v/>
      </c>
      <c r="Y101" s="69" t="str" cm="1">
        <f t="array" ref="Y101">IF(Y$1="","",INDEX(Library!$C$1:$HY$183,ROW(Y101)-3,MATCH(Y$1,Library!$C$1:$HY$1,0)))</f>
        <v/>
      </c>
      <c r="Z101" s="69" t="str" cm="1">
        <f t="array" ref="Z101">IF(Z$1="","",INDEX(Library!$C$1:$HY$183,ROW(Z101)-3,MATCH(Z$1,Library!$C$1:$HY$1,0)))</f>
        <v/>
      </c>
      <c r="AA101" s="69" t="str" cm="1">
        <f t="array" ref="AA101">IF(AA$1="","",INDEX(Library!$C$1:$HY$183,ROW(AA101)-3,MATCH(AA$1,Library!$C$1:$HY$1,0)))</f>
        <v/>
      </c>
      <c r="AB101" s="69" t="str" cm="1">
        <f t="array" ref="AB101">IF(AB$1="","",INDEX(Library!$C$1:$HY$183,ROW(AB101)-3,MATCH(AB$1,Library!$C$1:$HY$1,0)))</f>
        <v/>
      </c>
      <c r="AC101" s="69" t="str" cm="1">
        <f t="array" ref="AC101">IF(AC$1="","",INDEX(Library!$C$1:$HY$183,ROW(AC101)-3,MATCH(AC$1,Library!$C$1:$HY$1,0)))</f>
        <v/>
      </c>
      <c r="AD101" s="69" t="str" cm="1">
        <f t="array" ref="AD101">IF(AD$1="","",INDEX(Library!$C$1:$HY$183,ROW(AD101)-3,MATCH(AD$1,Library!$C$1:$HY$1,0)))</f>
        <v/>
      </c>
      <c r="AE101" s="69" t="str" cm="1">
        <f t="array" ref="AE101">IF(AE$1="","",INDEX(Library!$C$1:$HY$183,ROW(AE101)-3,MATCH(AE$1,Library!$C$1:$HY$1,0)))</f>
        <v/>
      </c>
      <c r="AF101" s="69" t="str" cm="1">
        <f t="array" ref="AF101">IF(AF$1="","",INDEX(Library!$C$1:$HY$183,ROW(AF101)-3,MATCH(AF$1,Library!$C$1:$HY$1,0)))</f>
        <v/>
      </c>
      <c r="AG101" s="69" t="str" cm="1">
        <f t="array" ref="AG101">IF(AG$1="","",INDEX(Library!$C$1:$HY$183,ROW(AG101)-3,MATCH(AG$1,Library!$C$1:$HY$1,0)))</f>
        <v/>
      </c>
      <c r="AH101" s="69" t="str" cm="1">
        <f t="array" ref="AH101">IF(AH$1="","",INDEX(Library!$C$1:$HY$183,ROW(AH101)-3,MATCH(AH$1,Library!$C$1:$HY$1,0)))</f>
        <v/>
      </c>
      <c r="AI101" s="69" t="str" cm="1">
        <f t="array" ref="AI101">IF(AI$1="","",INDEX(Library!$C$1:$HY$183,ROW(AI101)-3,MATCH(AI$1,Library!$C$1:$HY$1,0)))</f>
        <v/>
      </c>
      <c r="AJ101" s="69" t="str" cm="1">
        <f t="array" ref="AJ101">IF(AJ$1="","",INDEX(Library!$C$1:$HY$183,ROW(AJ101)-3,MATCH(AJ$1,Library!$C$1:$HY$1,0)))</f>
        <v/>
      </c>
      <c r="AK101" s="69" t="str" cm="1">
        <f t="array" ref="AK101">IF(AK$1="","",INDEX(Library!$C$1:$HY$183,ROW(AK101)-3,MATCH(AK$1,Library!$C$1:$HY$1,0)))</f>
        <v/>
      </c>
      <c r="AL101" s="69" t="str" cm="1">
        <f t="array" ref="AL101">IF(AL$1="","",INDEX(Library!$C$1:$HY$183,ROW(AL101)-3,MATCH(AL$1,Library!$C$1:$HY$1,0)))</f>
        <v/>
      </c>
      <c r="AM101" s="69" t="str" cm="1">
        <f t="array" ref="AM101">IF(AM$1="","",INDEX(Library!$C$1:$HY$183,ROW(AM101)-3,MATCH(AM$1,Library!$C$1:$HY$1,0)))</f>
        <v/>
      </c>
      <c r="AN101" s="69" t="str" cm="1">
        <f t="array" ref="AN101">IF(AN$1="","",INDEX(Library!$C$1:$HY$183,ROW(AN101)-3,MATCH(AN$1,Library!$C$1:$HY$1,0)))</f>
        <v/>
      </c>
      <c r="AO101" s="69" t="str" cm="1">
        <f t="array" ref="AO101">IF(AO$1="","",INDEX(Library!$C$1:$HY$183,ROW(AO101)-3,MATCH(AO$1,Library!$C$1:$HY$1,0)))</f>
        <v/>
      </c>
      <c r="AP101" s="69" t="str" cm="1">
        <f t="array" ref="AP101">IF(AP$1="","",INDEX(Library!$C$1:$HY$183,ROW(AP101)-3,MATCH(AP$1,Library!$C$1:$HY$1,0)))</f>
        <v/>
      </c>
      <c r="AQ101" s="69" t="str" cm="1">
        <f t="array" ref="AQ101">IF(AQ$1="","",INDEX(Library!$C$1:$HY$183,ROW(AQ101)-3,MATCH(AQ$1,Library!$C$1:$HY$1,0)))</f>
        <v/>
      </c>
      <c r="AR101" s="69" t="str" cm="1">
        <f t="array" ref="AR101">IF(AR$1="","",INDEX(Library!$C$1:$HY$183,ROW(AR101)-3,MATCH(AR$1,Library!$C$1:$HY$1,0)))</f>
        <v/>
      </c>
      <c r="AS101" s="69" t="str" cm="1">
        <f t="array" ref="AS101">IF(AS$1="","",INDEX(Library!$C$1:$HY$183,ROW(AS101)-3,MATCH(AS$1,Library!$C$1:$HY$1,0)))</f>
        <v/>
      </c>
      <c r="AT101" s="69" t="str" cm="1">
        <f t="array" ref="AT101">IF(AT$1="","",INDEX(Library!$C$1:$HY$183,ROW(AT101)-3,MATCH(AT$1,Library!$C$1:$HY$1,0)))</f>
        <v/>
      </c>
      <c r="AU101" s="69" t="str" cm="1">
        <f t="array" ref="AU101">IF(AU$1="","",INDEX(Library!$C$1:$HY$183,ROW(AU101)-3,MATCH(AU$1,Library!$C$1:$HY$1,0)))</f>
        <v/>
      </c>
      <c r="AV101" s="69" t="str" cm="1">
        <f t="array" ref="AV101">IF(AV$1="","",INDEX(Library!$C$1:$HY$183,ROW(AV101)-3,MATCH(AV$1,Library!$C$1:$HY$1,0)))</f>
        <v/>
      </c>
      <c r="AW101" s="69" t="str" cm="1">
        <f t="array" ref="AW101">IF(AW$1="","",INDEX(Library!$C$1:$HY$183,ROW(AW101)-3,MATCH(AW$1,Library!$C$1:$HY$1,0)))</f>
        <v/>
      </c>
      <c r="AX101" s="69" t="str" cm="1">
        <f t="array" ref="AX101">IF(AX$1="","",INDEX(Library!$C$1:$HY$183,ROW(AX101)-3,MATCH(AX$1,Library!$C$1:$HY$1,0)))</f>
        <v/>
      </c>
      <c r="AY101" s="69" t="str" cm="1">
        <f t="array" ref="AY101">IF(AY$1="","",INDEX(Library!$C$1:$HY$183,ROW(AY101)-3,MATCH(AY$1,Library!$C$1:$HY$1,0)))</f>
        <v/>
      </c>
      <c r="AZ101" s="69" t="str" cm="1">
        <f t="array" ref="AZ101">IF(AZ$1="","",INDEX(Library!$C$1:$HY$183,ROW(AZ101)-3,MATCH(AZ$1,Library!$C$1:$HY$1,0)))</f>
        <v/>
      </c>
      <c r="BA101" s="69" t="str" cm="1">
        <f t="array" ref="BA101">IF(BA$1="","",INDEX(Library!$C$1:$HY$183,ROW(BA101)-3,MATCH(BA$1,Library!$C$1:$HY$1,0)))</f>
        <v/>
      </c>
      <c r="BB101" s="69" t="str" cm="1">
        <f t="array" ref="BB101">IF(BB$1="","",INDEX(Library!$C$1:$HY$183,ROW(BB101)-3,MATCH(BB$1,Library!$C$1:$HY$1,0)))</f>
        <v/>
      </c>
      <c r="BC101" s="69" t="str" cm="1">
        <f t="array" ref="BC101">IF(BC$1="","",INDEX(Library!$C$1:$HY$183,ROW(BC101)-3,MATCH(BC$1,Library!$C$1:$HY$1,0)))</f>
        <v/>
      </c>
      <c r="BD101" s="69" t="str" cm="1">
        <f t="array" ref="BD101">IF(BD$1="","",INDEX(Library!$C$1:$HY$183,ROW(BD101)-3,MATCH(BD$1,Library!$C$1:$HY$1,0)))</f>
        <v/>
      </c>
      <c r="BE101" s="69" t="str" cm="1">
        <f t="array" ref="BE101">IF(BE$1="","",INDEX(Library!$C$1:$HY$183,ROW(BE101)-3,MATCH(BE$1,Library!$C$1:$HY$1,0)))</f>
        <v/>
      </c>
      <c r="BF101" s="69" t="str" cm="1">
        <f t="array" ref="BF101">IF(BF$1="","",INDEX(Library!$C$1:$HY$183,ROW(BF101)-3,MATCH(BF$1,Library!$C$1:$HY$1,0)))</f>
        <v/>
      </c>
      <c r="BG101" s="69" t="str" cm="1">
        <f t="array" ref="BG101">IF(BG$1="","",INDEX(Library!$C$1:$HY$183,ROW(BG101)-3,MATCH(BG$1,Library!$C$1:$HY$1,0)))</f>
        <v/>
      </c>
      <c r="BH101" s="69" t="str" cm="1">
        <f t="array" ref="BH101">IF(BH$1="","",INDEX(Library!$C$1:$HY$183,ROW(BH101)-3,MATCH(BH$1,Library!$C$1:$HY$1,0)))</f>
        <v/>
      </c>
      <c r="BI101" s="69" t="str" cm="1">
        <f t="array" ref="BI101">IF(BI$1="","",INDEX(Library!$C$1:$HY$183,ROW(BI101)-3,MATCH(BI$1,Library!$C$1:$HY$1,0)))</f>
        <v/>
      </c>
      <c r="BJ101" s="69" cm="1">
        <f t="array" ref="BJ101">IF(BJ$1="","",INDEX(Library!$C$1:$HY$183,ROW(BJ101)-3,MATCH(BJ$1,Library!$C$1:$HY$1,0)))</f>
        <v>0</v>
      </c>
      <c r="BK101" s="69" cm="1">
        <f t="array" ref="BK101">IF(BK$1="","",INDEX(Library!$C$1:$HY$183,ROW(BK101)-3,MATCH(BK$1,Library!$C$1:$HY$1,0)))</f>
        <v>0</v>
      </c>
      <c r="BL101" s="69" cm="1">
        <f t="array" ref="BL101">IF(BL$1="","",INDEX(Library!$C$1:$HY$183,ROW(BL101)-3,MATCH(BL$1,Library!$C$1:$HY$1,0)))</f>
        <v>0</v>
      </c>
      <c r="BM101" s="69" cm="1">
        <f t="array" ref="BM101">IF(BM$1="","",INDEX(Library!$C$1:$HY$183,ROW(BM101)-3,MATCH(BM$1,Library!$C$1:$HY$1,0)))</f>
        <v>0</v>
      </c>
      <c r="BN101" s="69" cm="1">
        <f t="array" ref="BN101">IF(BN$1="","",INDEX(Library!$C$1:$HY$183,ROW(BN101)-3,MATCH(BN$1,Library!$C$1:$HY$1,0)))</f>
        <v>0</v>
      </c>
      <c r="BO101" s="69" cm="1">
        <f t="array" ref="BO101">IF(BO$1="","",INDEX(Library!$C$1:$HY$183,ROW(BO101)-3,MATCH(BO$1,Library!$C$1:$HY$1,0)))</f>
        <v>0</v>
      </c>
      <c r="BP101" s="69" t="str" cm="1">
        <f t="array" ref="BP101">IF(BP$1="","",INDEX(AF!$C$15:$J$196,ROW(BP101)-4,MATCH(BP$1,AF!$C$4:$J$4,0)))</f>
        <v/>
      </c>
      <c r="BQ101" s="69" t="str" cm="1">
        <f t="array" ref="BQ101">IF(BQ$1="","",INDEX(AF!$C$15:$J$196,ROW(BQ101)-4,MATCH(BQ$1,AF!$C$4:$J$4,0)))</f>
        <v/>
      </c>
      <c r="BR101" s="69" t="str" cm="1">
        <f t="array" ref="BR101">IF(BR$1="","",INDEX(AF!$C$15:$J$196,ROW(BR101)-4,MATCH(BR$1,AF!$C$4:$J$4,0)))</f>
        <v/>
      </c>
      <c r="BS101" s="69" t="str" cm="1">
        <f t="array" ref="BS101">IF(BS$1="","",INDEX(AF!$C$15:$J$196,ROW(BS101)-4,MATCH(BS$1,AF!$C$4:$J$4,0)))</f>
        <v/>
      </c>
      <c r="BT101" s="69" t="str" cm="1">
        <f t="array" ref="BT101">IF(BT$1="","",INDEX(AF!$C$15:$J$196,ROW(BT101)-4,MATCH(BT$1,AF!$C$4:$J$4,0)))</f>
        <v/>
      </c>
      <c r="BU101" s="69" t="str" cm="1">
        <f t="array" ref="BU101">IF(BU$1="","",INDEX(AF!$C$15:$J$196,ROW(BU101)-4,MATCH(BU$1,AF!$C$4:$J$4,0)))</f>
        <v/>
      </c>
      <c r="BV101" s="69" t="str" cm="1">
        <f t="array" ref="BV101">IF(BV$1="","",INDEX(AF!$C$15:$J$196,ROW(BV101)-4,MATCH(BV$1,AF!$C$4:$J$4,0)))</f>
        <v/>
      </c>
      <c r="BW101" s="69" t="str" cm="1">
        <f t="array" ref="BW101">IF(BW$1="","",INDEX(AF!$C$15:$J$196,ROW(BW101)-4,MATCH(BW$1,AF!$C$4:$J$4,0)))</f>
        <v/>
      </c>
      <c r="BX101" s="156">
        <v>0</v>
      </c>
    </row>
    <row r="102" spans="1:76" x14ac:dyDescent="0.25">
      <c r="A102" s="145">
        <v>405769</v>
      </c>
      <c r="B102" s="69" t="str" cm="1">
        <f t="array" ref="B102">IF(B$1="","",INDEX(Library!$C$1:$HY$183,ROW(B102)-3,MATCH(B$1,Library!$C$1:$HY$1,0)))</f>
        <v/>
      </c>
      <c r="C102" s="69" t="str" cm="1">
        <f t="array" ref="C102">IF(C$1="","",INDEX(Library!$C$1:$HY$183,ROW(C102)-3,MATCH(C$1,Library!$C$1:$HY$1,0)))</f>
        <v/>
      </c>
      <c r="D102" s="69" t="str" cm="1">
        <f t="array" ref="D102">IF(D$1="","",INDEX(Library!$C$1:$HY$183,ROW(D102)-3,MATCH(D$1,Library!$C$1:$HY$1,0)))</f>
        <v/>
      </c>
      <c r="E102" s="69" t="str" cm="1">
        <f t="array" ref="E102">IF(E$1="","",INDEX(Library!$C$1:$HY$183,ROW(E102)-3,MATCH(E$1,Library!$C$1:$HY$1,0)))</f>
        <v/>
      </c>
      <c r="F102" s="69" t="str" cm="1">
        <f t="array" ref="F102">IF(F$1="","",INDEX(Library!$C$1:$HY$183,ROW(F102)-3,MATCH(F$1,Library!$C$1:$HY$1,0)))</f>
        <v/>
      </c>
      <c r="G102" s="69" t="str" cm="1">
        <f t="array" ref="G102">IF(G$1="","",INDEX(Library!$C$1:$HY$183,ROW(G102)-3,MATCH(G$1,Library!$C$1:$HY$1,0)))</f>
        <v/>
      </c>
      <c r="H102" s="69" t="str" cm="1">
        <f t="array" ref="H102">IF(H$1="","",INDEX(Library!$C$1:$HY$183,ROW(H102)-3,MATCH(H$1,Library!$C$1:$HY$1,0)))</f>
        <v/>
      </c>
      <c r="I102" s="69" t="str" cm="1">
        <f t="array" ref="I102">IF(I$1="","",INDEX(Library!$C$1:$HY$183,ROW(I102)-3,MATCH(I$1,Library!$C$1:$HY$1,0)))</f>
        <v/>
      </c>
      <c r="J102" s="69" t="str" cm="1">
        <f t="array" ref="J102">IF(J$1="","",INDEX(Library!$C$1:$HY$183,ROW(J102)-3,MATCH(J$1,Library!$C$1:$HY$1,0)))</f>
        <v/>
      </c>
      <c r="K102" s="69" t="str" cm="1">
        <f t="array" ref="K102">IF(K$1="","",INDEX(Library!$C$1:$HY$183,ROW(K102)-3,MATCH(K$1,Library!$C$1:$HY$1,0)))</f>
        <v/>
      </c>
      <c r="L102" s="69" t="str" cm="1">
        <f t="array" ref="L102">IF(L$1="","",INDEX(Library!$C$1:$HY$183,ROW(L102)-3,MATCH(L$1,Library!$C$1:$HY$1,0)))</f>
        <v/>
      </c>
      <c r="M102" s="69" t="str" cm="1">
        <f t="array" ref="M102">IF(M$1="","",INDEX(Library!$C$1:$HY$183,ROW(M102)-3,MATCH(M$1,Library!$C$1:$HY$1,0)))</f>
        <v/>
      </c>
      <c r="N102" s="69" t="str" cm="1">
        <f t="array" ref="N102">IF(N$1="","",INDEX(Library!$C$1:$HY$183,ROW(N102)-3,MATCH(N$1,Library!$C$1:$HY$1,0)))</f>
        <v/>
      </c>
      <c r="O102" s="69" t="str" cm="1">
        <f t="array" ref="O102">IF(O$1="","",INDEX(Library!$C$1:$HY$183,ROW(O102)-3,MATCH(O$1,Library!$C$1:$HY$1,0)))</f>
        <v/>
      </c>
      <c r="P102" s="69" t="str" cm="1">
        <f t="array" ref="P102">IF(P$1="","",INDEX(Library!$C$1:$HY$183,ROW(P102)-3,MATCH(P$1,Library!$C$1:$HY$1,0)))</f>
        <v/>
      </c>
      <c r="Q102" s="69" t="str" cm="1">
        <f t="array" ref="Q102">IF(Q$1="","",INDEX(Library!$C$1:$HY$183,ROW(Q102)-3,MATCH(Q$1,Library!$C$1:$HY$1,0)))</f>
        <v/>
      </c>
      <c r="R102" s="69" t="str" cm="1">
        <f t="array" ref="R102">IF(R$1="","",INDEX(Library!$C$1:$HY$183,ROW(R102)-3,MATCH(R$1,Library!$C$1:$HY$1,0)))</f>
        <v/>
      </c>
      <c r="S102" s="69" t="str" cm="1">
        <f t="array" ref="S102">IF(S$1="","",INDEX(Library!$C$1:$HY$183,ROW(S102)-3,MATCH(S$1,Library!$C$1:$HY$1,0)))</f>
        <v/>
      </c>
      <c r="T102" s="69" t="str" cm="1">
        <f t="array" ref="T102">IF(T$1="","",INDEX(Library!$C$1:$HY$183,ROW(T102)-3,MATCH(T$1,Library!$C$1:$HY$1,0)))</f>
        <v/>
      </c>
      <c r="U102" s="69" t="str" cm="1">
        <f t="array" ref="U102">IF(U$1="","",INDEX(Library!$C$1:$HY$183,ROW(U102)-3,MATCH(U$1,Library!$C$1:$HY$1,0)))</f>
        <v/>
      </c>
      <c r="V102" s="69" t="str" cm="1">
        <f t="array" ref="V102">IF(V$1="","",INDEX(Library!$C$1:$HY$183,ROW(V102)-3,MATCH(V$1,Library!$C$1:$HY$1,0)))</f>
        <v/>
      </c>
      <c r="W102" s="69" t="str" cm="1">
        <f t="array" ref="W102">IF(W$1="","",INDEX(Library!$C$1:$HY$183,ROW(W102)-3,MATCH(W$1,Library!$C$1:$HY$1,0)))</f>
        <v/>
      </c>
      <c r="X102" s="69" t="str" cm="1">
        <f t="array" ref="X102">IF(X$1="","",INDEX(Library!$C$1:$HY$183,ROW(X102)-3,MATCH(X$1,Library!$C$1:$HY$1,0)))</f>
        <v/>
      </c>
      <c r="Y102" s="69" t="str" cm="1">
        <f t="array" ref="Y102">IF(Y$1="","",INDEX(Library!$C$1:$HY$183,ROW(Y102)-3,MATCH(Y$1,Library!$C$1:$HY$1,0)))</f>
        <v/>
      </c>
      <c r="Z102" s="69" t="str" cm="1">
        <f t="array" ref="Z102">IF(Z$1="","",INDEX(Library!$C$1:$HY$183,ROW(Z102)-3,MATCH(Z$1,Library!$C$1:$HY$1,0)))</f>
        <v/>
      </c>
      <c r="AA102" s="69" t="str" cm="1">
        <f t="array" ref="AA102">IF(AA$1="","",INDEX(Library!$C$1:$HY$183,ROW(AA102)-3,MATCH(AA$1,Library!$C$1:$HY$1,0)))</f>
        <v/>
      </c>
      <c r="AB102" s="69" t="str" cm="1">
        <f t="array" ref="AB102">IF(AB$1="","",INDEX(Library!$C$1:$HY$183,ROW(AB102)-3,MATCH(AB$1,Library!$C$1:$HY$1,0)))</f>
        <v/>
      </c>
      <c r="AC102" s="69" t="str" cm="1">
        <f t="array" ref="AC102">IF(AC$1="","",INDEX(Library!$C$1:$HY$183,ROW(AC102)-3,MATCH(AC$1,Library!$C$1:$HY$1,0)))</f>
        <v/>
      </c>
      <c r="AD102" s="69" t="str" cm="1">
        <f t="array" ref="AD102">IF(AD$1="","",INDEX(Library!$C$1:$HY$183,ROW(AD102)-3,MATCH(AD$1,Library!$C$1:$HY$1,0)))</f>
        <v/>
      </c>
      <c r="AE102" s="69" t="str" cm="1">
        <f t="array" ref="AE102">IF(AE$1="","",INDEX(Library!$C$1:$HY$183,ROW(AE102)-3,MATCH(AE$1,Library!$C$1:$HY$1,0)))</f>
        <v/>
      </c>
      <c r="AF102" s="69" t="str" cm="1">
        <f t="array" ref="AF102">IF(AF$1="","",INDEX(Library!$C$1:$HY$183,ROW(AF102)-3,MATCH(AF$1,Library!$C$1:$HY$1,0)))</f>
        <v/>
      </c>
      <c r="AG102" s="69" t="str" cm="1">
        <f t="array" ref="AG102">IF(AG$1="","",INDEX(Library!$C$1:$HY$183,ROW(AG102)-3,MATCH(AG$1,Library!$C$1:$HY$1,0)))</f>
        <v/>
      </c>
      <c r="AH102" s="69" t="str" cm="1">
        <f t="array" ref="AH102">IF(AH$1="","",INDEX(Library!$C$1:$HY$183,ROW(AH102)-3,MATCH(AH$1,Library!$C$1:$HY$1,0)))</f>
        <v/>
      </c>
      <c r="AI102" s="69" t="str" cm="1">
        <f t="array" ref="AI102">IF(AI$1="","",INDEX(Library!$C$1:$HY$183,ROW(AI102)-3,MATCH(AI$1,Library!$C$1:$HY$1,0)))</f>
        <v/>
      </c>
      <c r="AJ102" s="69" t="str" cm="1">
        <f t="array" ref="AJ102">IF(AJ$1="","",INDEX(Library!$C$1:$HY$183,ROW(AJ102)-3,MATCH(AJ$1,Library!$C$1:$HY$1,0)))</f>
        <v/>
      </c>
      <c r="AK102" s="69" t="str" cm="1">
        <f t="array" ref="AK102">IF(AK$1="","",INDEX(Library!$C$1:$HY$183,ROW(AK102)-3,MATCH(AK$1,Library!$C$1:$HY$1,0)))</f>
        <v/>
      </c>
      <c r="AL102" s="69" t="str" cm="1">
        <f t="array" ref="AL102">IF(AL$1="","",INDEX(Library!$C$1:$HY$183,ROW(AL102)-3,MATCH(AL$1,Library!$C$1:$HY$1,0)))</f>
        <v/>
      </c>
      <c r="AM102" s="69" t="str" cm="1">
        <f t="array" ref="AM102">IF(AM$1="","",INDEX(Library!$C$1:$HY$183,ROW(AM102)-3,MATCH(AM$1,Library!$C$1:$HY$1,0)))</f>
        <v/>
      </c>
      <c r="AN102" s="69" t="str" cm="1">
        <f t="array" ref="AN102">IF(AN$1="","",INDEX(Library!$C$1:$HY$183,ROW(AN102)-3,MATCH(AN$1,Library!$C$1:$HY$1,0)))</f>
        <v/>
      </c>
      <c r="AO102" s="69" t="str" cm="1">
        <f t="array" ref="AO102">IF(AO$1="","",INDEX(Library!$C$1:$HY$183,ROW(AO102)-3,MATCH(AO$1,Library!$C$1:$HY$1,0)))</f>
        <v/>
      </c>
      <c r="AP102" s="69" t="str" cm="1">
        <f t="array" ref="AP102">IF(AP$1="","",INDEX(Library!$C$1:$HY$183,ROW(AP102)-3,MATCH(AP$1,Library!$C$1:$HY$1,0)))</f>
        <v/>
      </c>
      <c r="AQ102" s="69" t="str" cm="1">
        <f t="array" ref="AQ102">IF(AQ$1="","",INDEX(Library!$C$1:$HY$183,ROW(AQ102)-3,MATCH(AQ$1,Library!$C$1:$HY$1,0)))</f>
        <v/>
      </c>
      <c r="AR102" s="69" t="str" cm="1">
        <f t="array" ref="AR102">IF(AR$1="","",INDEX(Library!$C$1:$HY$183,ROW(AR102)-3,MATCH(AR$1,Library!$C$1:$HY$1,0)))</f>
        <v/>
      </c>
      <c r="AS102" s="69" t="str" cm="1">
        <f t="array" ref="AS102">IF(AS$1="","",INDEX(Library!$C$1:$HY$183,ROW(AS102)-3,MATCH(AS$1,Library!$C$1:$HY$1,0)))</f>
        <v/>
      </c>
      <c r="AT102" s="69" t="str" cm="1">
        <f t="array" ref="AT102">IF(AT$1="","",INDEX(Library!$C$1:$HY$183,ROW(AT102)-3,MATCH(AT$1,Library!$C$1:$HY$1,0)))</f>
        <v/>
      </c>
      <c r="AU102" s="69" t="str" cm="1">
        <f t="array" ref="AU102">IF(AU$1="","",INDEX(Library!$C$1:$HY$183,ROW(AU102)-3,MATCH(AU$1,Library!$C$1:$HY$1,0)))</f>
        <v/>
      </c>
      <c r="AV102" s="69" t="str" cm="1">
        <f t="array" ref="AV102">IF(AV$1="","",INDEX(Library!$C$1:$HY$183,ROW(AV102)-3,MATCH(AV$1,Library!$C$1:$HY$1,0)))</f>
        <v/>
      </c>
      <c r="AW102" s="69" t="str" cm="1">
        <f t="array" ref="AW102">IF(AW$1="","",INDEX(Library!$C$1:$HY$183,ROW(AW102)-3,MATCH(AW$1,Library!$C$1:$HY$1,0)))</f>
        <v/>
      </c>
      <c r="AX102" s="69" t="str" cm="1">
        <f t="array" ref="AX102">IF(AX$1="","",INDEX(Library!$C$1:$HY$183,ROW(AX102)-3,MATCH(AX$1,Library!$C$1:$HY$1,0)))</f>
        <v/>
      </c>
      <c r="AY102" s="69" t="str" cm="1">
        <f t="array" ref="AY102">IF(AY$1="","",INDEX(Library!$C$1:$HY$183,ROW(AY102)-3,MATCH(AY$1,Library!$C$1:$HY$1,0)))</f>
        <v/>
      </c>
      <c r="AZ102" s="69" t="str" cm="1">
        <f t="array" ref="AZ102">IF(AZ$1="","",INDEX(Library!$C$1:$HY$183,ROW(AZ102)-3,MATCH(AZ$1,Library!$C$1:$HY$1,0)))</f>
        <v/>
      </c>
      <c r="BA102" s="69" t="str" cm="1">
        <f t="array" ref="BA102">IF(BA$1="","",INDEX(Library!$C$1:$HY$183,ROW(BA102)-3,MATCH(BA$1,Library!$C$1:$HY$1,0)))</f>
        <v/>
      </c>
      <c r="BB102" s="69" t="str" cm="1">
        <f t="array" ref="BB102">IF(BB$1="","",INDEX(Library!$C$1:$HY$183,ROW(BB102)-3,MATCH(BB$1,Library!$C$1:$HY$1,0)))</f>
        <v/>
      </c>
      <c r="BC102" s="69" t="str" cm="1">
        <f t="array" ref="BC102">IF(BC$1="","",INDEX(Library!$C$1:$HY$183,ROW(BC102)-3,MATCH(BC$1,Library!$C$1:$HY$1,0)))</f>
        <v/>
      </c>
      <c r="BD102" s="69" t="str" cm="1">
        <f t="array" ref="BD102">IF(BD$1="","",INDEX(Library!$C$1:$HY$183,ROW(BD102)-3,MATCH(BD$1,Library!$C$1:$HY$1,0)))</f>
        <v/>
      </c>
      <c r="BE102" s="69" t="str" cm="1">
        <f t="array" ref="BE102">IF(BE$1="","",INDEX(Library!$C$1:$HY$183,ROW(BE102)-3,MATCH(BE$1,Library!$C$1:$HY$1,0)))</f>
        <v/>
      </c>
      <c r="BF102" s="69" t="str" cm="1">
        <f t="array" ref="BF102">IF(BF$1="","",INDEX(Library!$C$1:$HY$183,ROW(BF102)-3,MATCH(BF$1,Library!$C$1:$HY$1,0)))</f>
        <v/>
      </c>
      <c r="BG102" s="69" t="str" cm="1">
        <f t="array" ref="BG102">IF(BG$1="","",INDEX(Library!$C$1:$HY$183,ROW(BG102)-3,MATCH(BG$1,Library!$C$1:$HY$1,0)))</f>
        <v/>
      </c>
      <c r="BH102" s="69" t="str" cm="1">
        <f t="array" ref="BH102">IF(BH$1="","",INDEX(Library!$C$1:$HY$183,ROW(BH102)-3,MATCH(BH$1,Library!$C$1:$HY$1,0)))</f>
        <v/>
      </c>
      <c r="BI102" s="69" t="str" cm="1">
        <f t="array" ref="BI102">IF(BI$1="","",INDEX(Library!$C$1:$HY$183,ROW(BI102)-3,MATCH(BI$1,Library!$C$1:$HY$1,0)))</f>
        <v/>
      </c>
      <c r="BJ102" s="69" cm="1">
        <f t="array" ref="BJ102">IF(BJ$1="","",INDEX(Library!$C$1:$HY$183,ROW(BJ102)-3,MATCH(BJ$1,Library!$C$1:$HY$1,0)))</f>
        <v>0</v>
      </c>
      <c r="BK102" s="69" cm="1">
        <f t="array" ref="BK102">IF(BK$1="","",INDEX(Library!$C$1:$HY$183,ROW(BK102)-3,MATCH(BK$1,Library!$C$1:$HY$1,0)))</f>
        <v>0</v>
      </c>
      <c r="BL102" s="69" cm="1">
        <f t="array" ref="BL102">IF(BL$1="","",INDEX(Library!$C$1:$HY$183,ROW(BL102)-3,MATCH(BL$1,Library!$C$1:$HY$1,0)))</f>
        <v>0</v>
      </c>
      <c r="BM102" s="69" cm="1">
        <f t="array" ref="BM102">IF(BM$1="","",INDEX(Library!$C$1:$HY$183,ROW(BM102)-3,MATCH(BM$1,Library!$C$1:$HY$1,0)))</f>
        <v>0</v>
      </c>
      <c r="BN102" s="69" cm="1">
        <f t="array" ref="BN102">IF(BN$1="","",INDEX(Library!$C$1:$HY$183,ROW(BN102)-3,MATCH(BN$1,Library!$C$1:$HY$1,0)))</f>
        <v>0</v>
      </c>
      <c r="BO102" s="69" cm="1">
        <f t="array" ref="BO102">IF(BO$1="","",INDEX(Library!$C$1:$HY$183,ROW(BO102)-3,MATCH(BO$1,Library!$C$1:$HY$1,0)))</f>
        <v>0</v>
      </c>
      <c r="BP102" s="69" t="str" cm="1">
        <f t="array" ref="BP102">IF(BP$1="","",INDEX(AF!$C$15:$J$196,ROW(BP102)-4,MATCH(BP$1,AF!$C$4:$J$4,0)))</f>
        <v/>
      </c>
      <c r="BQ102" s="69" t="str" cm="1">
        <f t="array" ref="BQ102">IF(BQ$1="","",INDEX(AF!$C$15:$J$196,ROW(BQ102)-4,MATCH(BQ$1,AF!$C$4:$J$4,0)))</f>
        <v/>
      </c>
      <c r="BR102" s="69" t="str" cm="1">
        <f t="array" ref="BR102">IF(BR$1="","",INDEX(AF!$C$15:$J$196,ROW(BR102)-4,MATCH(BR$1,AF!$C$4:$J$4,0)))</f>
        <v/>
      </c>
      <c r="BS102" s="69" t="str" cm="1">
        <f t="array" ref="BS102">IF(BS$1="","",INDEX(AF!$C$15:$J$196,ROW(BS102)-4,MATCH(BS$1,AF!$C$4:$J$4,0)))</f>
        <v/>
      </c>
      <c r="BT102" s="69" t="str" cm="1">
        <f t="array" ref="BT102">IF(BT$1="","",INDEX(AF!$C$15:$J$196,ROW(BT102)-4,MATCH(BT$1,AF!$C$4:$J$4,0)))</f>
        <v/>
      </c>
      <c r="BU102" s="69" t="str" cm="1">
        <f t="array" ref="BU102">IF(BU$1="","",INDEX(AF!$C$15:$J$196,ROW(BU102)-4,MATCH(BU$1,AF!$C$4:$J$4,0)))</f>
        <v/>
      </c>
      <c r="BV102" s="69" t="str" cm="1">
        <f t="array" ref="BV102">IF(BV$1="","",INDEX(AF!$C$15:$J$196,ROW(BV102)-4,MATCH(BV$1,AF!$C$4:$J$4,0)))</f>
        <v/>
      </c>
      <c r="BW102" s="69" t="str" cm="1">
        <f t="array" ref="BW102">IF(BW$1="","",INDEX(AF!$C$15:$J$196,ROW(BW102)-4,MATCH(BW$1,AF!$C$4:$J$4,0)))</f>
        <v/>
      </c>
      <c r="BX102" s="156">
        <v>0</v>
      </c>
    </row>
    <row r="103" spans="1:76" x14ac:dyDescent="0.25">
      <c r="A103" s="145">
        <v>405779</v>
      </c>
      <c r="B103" s="69" t="str" cm="1">
        <f t="array" ref="B103">IF(B$1="","",INDEX(Library!$C$1:$HY$183,ROW(B103)-3,MATCH(B$1,Library!$C$1:$HY$1,0)))</f>
        <v/>
      </c>
      <c r="C103" s="69" t="str" cm="1">
        <f t="array" ref="C103">IF(C$1="","",INDEX(Library!$C$1:$HY$183,ROW(C103)-3,MATCH(C$1,Library!$C$1:$HY$1,0)))</f>
        <v/>
      </c>
      <c r="D103" s="69" t="str" cm="1">
        <f t="array" ref="D103">IF(D$1="","",INDEX(Library!$C$1:$HY$183,ROW(D103)-3,MATCH(D$1,Library!$C$1:$HY$1,0)))</f>
        <v/>
      </c>
      <c r="E103" s="69" t="str" cm="1">
        <f t="array" ref="E103">IF(E$1="","",INDEX(Library!$C$1:$HY$183,ROW(E103)-3,MATCH(E$1,Library!$C$1:$HY$1,0)))</f>
        <v/>
      </c>
      <c r="F103" s="69" t="str" cm="1">
        <f t="array" ref="F103">IF(F$1="","",INDEX(Library!$C$1:$HY$183,ROW(F103)-3,MATCH(F$1,Library!$C$1:$HY$1,0)))</f>
        <v/>
      </c>
      <c r="G103" s="69" t="str" cm="1">
        <f t="array" ref="G103">IF(G$1="","",INDEX(Library!$C$1:$HY$183,ROW(G103)-3,MATCH(G$1,Library!$C$1:$HY$1,0)))</f>
        <v/>
      </c>
      <c r="H103" s="69" t="str" cm="1">
        <f t="array" ref="H103">IF(H$1="","",INDEX(Library!$C$1:$HY$183,ROW(H103)-3,MATCH(H$1,Library!$C$1:$HY$1,0)))</f>
        <v/>
      </c>
      <c r="I103" s="69" t="str" cm="1">
        <f t="array" ref="I103">IF(I$1="","",INDEX(Library!$C$1:$HY$183,ROW(I103)-3,MATCH(I$1,Library!$C$1:$HY$1,0)))</f>
        <v/>
      </c>
      <c r="J103" s="69" t="str" cm="1">
        <f t="array" ref="J103">IF(J$1="","",INDEX(Library!$C$1:$HY$183,ROW(J103)-3,MATCH(J$1,Library!$C$1:$HY$1,0)))</f>
        <v/>
      </c>
      <c r="K103" s="69" t="str" cm="1">
        <f t="array" ref="K103">IF(K$1="","",INDEX(Library!$C$1:$HY$183,ROW(K103)-3,MATCH(K$1,Library!$C$1:$HY$1,0)))</f>
        <v/>
      </c>
      <c r="L103" s="69" t="str" cm="1">
        <f t="array" ref="L103">IF(L$1="","",INDEX(Library!$C$1:$HY$183,ROW(L103)-3,MATCH(L$1,Library!$C$1:$HY$1,0)))</f>
        <v/>
      </c>
      <c r="M103" s="69" t="str" cm="1">
        <f t="array" ref="M103">IF(M$1="","",INDEX(Library!$C$1:$HY$183,ROW(M103)-3,MATCH(M$1,Library!$C$1:$HY$1,0)))</f>
        <v/>
      </c>
      <c r="N103" s="69" t="str" cm="1">
        <f t="array" ref="N103">IF(N$1="","",INDEX(Library!$C$1:$HY$183,ROW(N103)-3,MATCH(N$1,Library!$C$1:$HY$1,0)))</f>
        <v/>
      </c>
      <c r="O103" s="69" t="str" cm="1">
        <f t="array" ref="O103">IF(O$1="","",INDEX(Library!$C$1:$HY$183,ROW(O103)-3,MATCH(O$1,Library!$C$1:$HY$1,0)))</f>
        <v/>
      </c>
      <c r="P103" s="69" t="str" cm="1">
        <f t="array" ref="P103">IF(P$1="","",INDEX(Library!$C$1:$HY$183,ROW(P103)-3,MATCH(P$1,Library!$C$1:$HY$1,0)))</f>
        <v/>
      </c>
      <c r="Q103" s="69" t="str" cm="1">
        <f t="array" ref="Q103">IF(Q$1="","",INDEX(Library!$C$1:$HY$183,ROW(Q103)-3,MATCH(Q$1,Library!$C$1:$HY$1,0)))</f>
        <v/>
      </c>
      <c r="R103" s="69" t="str" cm="1">
        <f t="array" ref="R103">IF(R$1="","",INDEX(Library!$C$1:$HY$183,ROW(R103)-3,MATCH(R$1,Library!$C$1:$HY$1,0)))</f>
        <v/>
      </c>
      <c r="S103" s="69" t="str" cm="1">
        <f t="array" ref="S103">IF(S$1="","",INDEX(Library!$C$1:$HY$183,ROW(S103)-3,MATCH(S$1,Library!$C$1:$HY$1,0)))</f>
        <v/>
      </c>
      <c r="T103" s="69" t="str" cm="1">
        <f t="array" ref="T103">IF(T$1="","",INDEX(Library!$C$1:$HY$183,ROW(T103)-3,MATCH(T$1,Library!$C$1:$HY$1,0)))</f>
        <v/>
      </c>
      <c r="U103" s="69" t="str" cm="1">
        <f t="array" ref="U103">IF(U$1="","",INDEX(Library!$C$1:$HY$183,ROW(U103)-3,MATCH(U$1,Library!$C$1:$HY$1,0)))</f>
        <v/>
      </c>
      <c r="V103" s="69" t="str" cm="1">
        <f t="array" ref="V103">IF(V$1="","",INDEX(Library!$C$1:$HY$183,ROW(V103)-3,MATCH(V$1,Library!$C$1:$HY$1,0)))</f>
        <v/>
      </c>
      <c r="W103" s="69" t="str" cm="1">
        <f t="array" ref="W103">IF(W$1="","",INDEX(Library!$C$1:$HY$183,ROW(W103)-3,MATCH(W$1,Library!$C$1:$HY$1,0)))</f>
        <v/>
      </c>
      <c r="X103" s="69" t="str" cm="1">
        <f t="array" ref="X103">IF(X$1="","",INDEX(Library!$C$1:$HY$183,ROW(X103)-3,MATCH(X$1,Library!$C$1:$HY$1,0)))</f>
        <v/>
      </c>
      <c r="Y103" s="69" t="str" cm="1">
        <f t="array" ref="Y103">IF(Y$1="","",INDEX(Library!$C$1:$HY$183,ROW(Y103)-3,MATCH(Y$1,Library!$C$1:$HY$1,0)))</f>
        <v/>
      </c>
      <c r="Z103" s="69" t="str" cm="1">
        <f t="array" ref="Z103">IF(Z$1="","",INDEX(Library!$C$1:$HY$183,ROW(Z103)-3,MATCH(Z$1,Library!$C$1:$HY$1,0)))</f>
        <v/>
      </c>
      <c r="AA103" s="69" t="str" cm="1">
        <f t="array" ref="AA103">IF(AA$1="","",INDEX(Library!$C$1:$HY$183,ROW(AA103)-3,MATCH(AA$1,Library!$C$1:$HY$1,0)))</f>
        <v/>
      </c>
      <c r="AB103" s="69" t="str" cm="1">
        <f t="array" ref="AB103">IF(AB$1="","",INDEX(Library!$C$1:$HY$183,ROW(AB103)-3,MATCH(AB$1,Library!$C$1:$HY$1,0)))</f>
        <v/>
      </c>
      <c r="AC103" s="69" t="str" cm="1">
        <f t="array" ref="AC103">IF(AC$1="","",INDEX(Library!$C$1:$HY$183,ROW(AC103)-3,MATCH(AC$1,Library!$C$1:$HY$1,0)))</f>
        <v/>
      </c>
      <c r="AD103" s="69" t="str" cm="1">
        <f t="array" ref="AD103">IF(AD$1="","",INDEX(Library!$C$1:$HY$183,ROW(AD103)-3,MATCH(AD$1,Library!$C$1:$HY$1,0)))</f>
        <v/>
      </c>
      <c r="AE103" s="69" t="str" cm="1">
        <f t="array" ref="AE103">IF(AE$1="","",INDEX(Library!$C$1:$HY$183,ROW(AE103)-3,MATCH(AE$1,Library!$C$1:$HY$1,0)))</f>
        <v/>
      </c>
      <c r="AF103" s="69" t="str" cm="1">
        <f t="array" ref="AF103">IF(AF$1="","",INDEX(Library!$C$1:$HY$183,ROW(AF103)-3,MATCH(AF$1,Library!$C$1:$HY$1,0)))</f>
        <v/>
      </c>
      <c r="AG103" s="69" t="str" cm="1">
        <f t="array" ref="AG103">IF(AG$1="","",INDEX(Library!$C$1:$HY$183,ROW(AG103)-3,MATCH(AG$1,Library!$C$1:$HY$1,0)))</f>
        <v/>
      </c>
      <c r="AH103" s="69" t="str" cm="1">
        <f t="array" ref="AH103">IF(AH$1="","",INDEX(Library!$C$1:$HY$183,ROW(AH103)-3,MATCH(AH$1,Library!$C$1:$HY$1,0)))</f>
        <v/>
      </c>
      <c r="AI103" s="69" t="str" cm="1">
        <f t="array" ref="AI103">IF(AI$1="","",INDEX(Library!$C$1:$HY$183,ROW(AI103)-3,MATCH(AI$1,Library!$C$1:$HY$1,0)))</f>
        <v/>
      </c>
      <c r="AJ103" s="69" t="str" cm="1">
        <f t="array" ref="AJ103">IF(AJ$1="","",INDEX(Library!$C$1:$HY$183,ROW(AJ103)-3,MATCH(AJ$1,Library!$C$1:$HY$1,0)))</f>
        <v/>
      </c>
      <c r="AK103" s="69" t="str" cm="1">
        <f t="array" ref="AK103">IF(AK$1="","",INDEX(Library!$C$1:$HY$183,ROW(AK103)-3,MATCH(AK$1,Library!$C$1:$HY$1,0)))</f>
        <v/>
      </c>
      <c r="AL103" s="69" t="str" cm="1">
        <f t="array" ref="AL103">IF(AL$1="","",INDEX(Library!$C$1:$HY$183,ROW(AL103)-3,MATCH(AL$1,Library!$C$1:$HY$1,0)))</f>
        <v/>
      </c>
      <c r="AM103" s="69" t="str" cm="1">
        <f t="array" ref="AM103">IF(AM$1="","",INDEX(Library!$C$1:$HY$183,ROW(AM103)-3,MATCH(AM$1,Library!$C$1:$HY$1,0)))</f>
        <v/>
      </c>
      <c r="AN103" s="69" t="str" cm="1">
        <f t="array" ref="AN103">IF(AN$1="","",INDEX(Library!$C$1:$HY$183,ROW(AN103)-3,MATCH(AN$1,Library!$C$1:$HY$1,0)))</f>
        <v/>
      </c>
      <c r="AO103" s="69" t="str" cm="1">
        <f t="array" ref="AO103">IF(AO$1="","",INDEX(Library!$C$1:$HY$183,ROW(AO103)-3,MATCH(AO$1,Library!$C$1:$HY$1,0)))</f>
        <v/>
      </c>
      <c r="AP103" s="69" t="str" cm="1">
        <f t="array" ref="AP103">IF(AP$1="","",INDEX(Library!$C$1:$HY$183,ROW(AP103)-3,MATCH(AP$1,Library!$C$1:$HY$1,0)))</f>
        <v/>
      </c>
      <c r="AQ103" s="69" t="str" cm="1">
        <f t="array" ref="AQ103">IF(AQ$1="","",INDEX(Library!$C$1:$HY$183,ROW(AQ103)-3,MATCH(AQ$1,Library!$C$1:$HY$1,0)))</f>
        <v/>
      </c>
      <c r="AR103" s="69" t="str" cm="1">
        <f t="array" ref="AR103">IF(AR$1="","",INDEX(Library!$C$1:$HY$183,ROW(AR103)-3,MATCH(AR$1,Library!$C$1:$HY$1,0)))</f>
        <v/>
      </c>
      <c r="AS103" s="69" t="str" cm="1">
        <f t="array" ref="AS103">IF(AS$1="","",INDEX(Library!$C$1:$HY$183,ROW(AS103)-3,MATCH(AS$1,Library!$C$1:$HY$1,0)))</f>
        <v/>
      </c>
      <c r="AT103" s="69" t="str" cm="1">
        <f t="array" ref="AT103">IF(AT$1="","",INDEX(Library!$C$1:$HY$183,ROW(AT103)-3,MATCH(AT$1,Library!$C$1:$HY$1,0)))</f>
        <v/>
      </c>
      <c r="AU103" s="69" t="str" cm="1">
        <f t="array" ref="AU103">IF(AU$1="","",INDEX(Library!$C$1:$HY$183,ROW(AU103)-3,MATCH(AU$1,Library!$C$1:$HY$1,0)))</f>
        <v/>
      </c>
      <c r="AV103" s="69" t="str" cm="1">
        <f t="array" ref="AV103">IF(AV$1="","",INDEX(Library!$C$1:$HY$183,ROW(AV103)-3,MATCH(AV$1,Library!$C$1:$HY$1,0)))</f>
        <v/>
      </c>
      <c r="AW103" s="69" t="str" cm="1">
        <f t="array" ref="AW103">IF(AW$1="","",INDEX(Library!$C$1:$HY$183,ROW(AW103)-3,MATCH(AW$1,Library!$C$1:$HY$1,0)))</f>
        <v/>
      </c>
      <c r="AX103" s="69" t="str" cm="1">
        <f t="array" ref="AX103">IF(AX$1="","",INDEX(Library!$C$1:$HY$183,ROW(AX103)-3,MATCH(AX$1,Library!$C$1:$HY$1,0)))</f>
        <v/>
      </c>
      <c r="AY103" s="69" t="str" cm="1">
        <f t="array" ref="AY103">IF(AY$1="","",INDEX(Library!$C$1:$HY$183,ROW(AY103)-3,MATCH(AY$1,Library!$C$1:$HY$1,0)))</f>
        <v/>
      </c>
      <c r="AZ103" s="69" t="str" cm="1">
        <f t="array" ref="AZ103">IF(AZ$1="","",INDEX(Library!$C$1:$HY$183,ROW(AZ103)-3,MATCH(AZ$1,Library!$C$1:$HY$1,0)))</f>
        <v/>
      </c>
      <c r="BA103" s="69" t="str" cm="1">
        <f t="array" ref="BA103">IF(BA$1="","",INDEX(Library!$C$1:$HY$183,ROW(BA103)-3,MATCH(BA$1,Library!$C$1:$HY$1,0)))</f>
        <v/>
      </c>
      <c r="BB103" s="69" t="str" cm="1">
        <f t="array" ref="BB103">IF(BB$1="","",INDEX(Library!$C$1:$HY$183,ROW(BB103)-3,MATCH(BB$1,Library!$C$1:$HY$1,0)))</f>
        <v/>
      </c>
      <c r="BC103" s="69" t="str" cm="1">
        <f t="array" ref="BC103">IF(BC$1="","",INDEX(Library!$C$1:$HY$183,ROW(BC103)-3,MATCH(BC$1,Library!$C$1:$HY$1,0)))</f>
        <v/>
      </c>
      <c r="BD103" s="69" t="str" cm="1">
        <f t="array" ref="BD103">IF(BD$1="","",INDEX(Library!$C$1:$HY$183,ROW(BD103)-3,MATCH(BD$1,Library!$C$1:$HY$1,0)))</f>
        <v/>
      </c>
      <c r="BE103" s="69" t="str" cm="1">
        <f t="array" ref="BE103">IF(BE$1="","",INDEX(Library!$C$1:$HY$183,ROW(BE103)-3,MATCH(BE$1,Library!$C$1:$HY$1,0)))</f>
        <v/>
      </c>
      <c r="BF103" s="69" t="str" cm="1">
        <f t="array" ref="BF103">IF(BF$1="","",INDEX(Library!$C$1:$HY$183,ROW(BF103)-3,MATCH(BF$1,Library!$C$1:$HY$1,0)))</f>
        <v/>
      </c>
      <c r="BG103" s="69" t="str" cm="1">
        <f t="array" ref="BG103">IF(BG$1="","",INDEX(Library!$C$1:$HY$183,ROW(BG103)-3,MATCH(BG$1,Library!$C$1:$HY$1,0)))</f>
        <v/>
      </c>
      <c r="BH103" s="69" t="str" cm="1">
        <f t="array" ref="BH103">IF(BH$1="","",INDEX(Library!$C$1:$HY$183,ROW(BH103)-3,MATCH(BH$1,Library!$C$1:$HY$1,0)))</f>
        <v/>
      </c>
      <c r="BI103" s="69" t="str" cm="1">
        <f t="array" ref="BI103">IF(BI$1="","",INDEX(Library!$C$1:$HY$183,ROW(BI103)-3,MATCH(BI$1,Library!$C$1:$HY$1,0)))</f>
        <v/>
      </c>
      <c r="BJ103" s="69" cm="1">
        <f t="array" ref="BJ103">IF(BJ$1="","",INDEX(Library!$C$1:$HY$183,ROW(BJ103)-3,MATCH(BJ$1,Library!$C$1:$HY$1,0)))</f>
        <v>0</v>
      </c>
      <c r="BK103" s="69" cm="1">
        <f t="array" ref="BK103">IF(BK$1="","",INDEX(Library!$C$1:$HY$183,ROW(BK103)-3,MATCH(BK$1,Library!$C$1:$HY$1,0)))</f>
        <v>0</v>
      </c>
      <c r="BL103" s="69" cm="1">
        <f t="array" ref="BL103">IF(BL$1="","",INDEX(Library!$C$1:$HY$183,ROW(BL103)-3,MATCH(BL$1,Library!$C$1:$HY$1,0)))</f>
        <v>0</v>
      </c>
      <c r="BM103" s="69" cm="1">
        <f t="array" ref="BM103">IF(BM$1="","",INDEX(Library!$C$1:$HY$183,ROW(BM103)-3,MATCH(BM$1,Library!$C$1:$HY$1,0)))</f>
        <v>0</v>
      </c>
      <c r="BN103" s="69" cm="1">
        <f t="array" ref="BN103">IF(BN$1="","",INDEX(Library!$C$1:$HY$183,ROW(BN103)-3,MATCH(BN$1,Library!$C$1:$HY$1,0)))</f>
        <v>0</v>
      </c>
      <c r="BO103" s="69" cm="1">
        <f t="array" ref="BO103">IF(BO$1="","",INDEX(Library!$C$1:$HY$183,ROW(BO103)-3,MATCH(BO$1,Library!$C$1:$HY$1,0)))</f>
        <v>0</v>
      </c>
      <c r="BP103" s="69" t="str" cm="1">
        <f t="array" ref="BP103">IF(BP$1="","",INDEX(AF!$C$15:$J$196,ROW(BP103)-4,MATCH(BP$1,AF!$C$4:$J$4,0)))</f>
        <v/>
      </c>
      <c r="BQ103" s="69" t="str" cm="1">
        <f t="array" ref="BQ103">IF(BQ$1="","",INDEX(AF!$C$15:$J$196,ROW(BQ103)-4,MATCH(BQ$1,AF!$C$4:$J$4,0)))</f>
        <v/>
      </c>
      <c r="BR103" s="69" t="str" cm="1">
        <f t="array" ref="BR103">IF(BR$1="","",INDEX(AF!$C$15:$J$196,ROW(BR103)-4,MATCH(BR$1,AF!$C$4:$J$4,0)))</f>
        <v/>
      </c>
      <c r="BS103" s="69" t="str" cm="1">
        <f t="array" ref="BS103">IF(BS$1="","",INDEX(AF!$C$15:$J$196,ROW(BS103)-4,MATCH(BS$1,AF!$C$4:$J$4,0)))</f>
        <v/>
      </c>
      <c r="BT103" s="69" t="str" cm="1">
        <f t="array" ref="BT103">IF(BT$1="","",INDEX(AF!$C$15:$J$196,ROW(BT103)-4,MATCH(BT$1,AF!$C$4:$J$4,0)))</f>
        <v/>
      </c>
      <c r="BU103" s="69" t="str" cm="1">
        <f t="array" ref="BU103">IF(BU$1="","",INDEX(AF!$C$15:$J$196,ROW(BU103)-4,MATCH(BU$1,AF!$C$4:$J$4,0)))</f>
        <v/>
      </c>
      <c r="BV103" s="69" t="str" cm="1">
        <f t="array" ref="BV103">IF(BV$1="","",INDEX(AF!$C$15:$J$196,ROW(BV103)-4,MATCH(BV$1,AF!$C$4:$J$4,0)))</f>
        <v/>
      </c>
      <c r="BW103" s="69" t="str" cm="1">
        <f t="array" ref="BW103">IF(BW$1="","",INDEX(AF!$C$15:$J$196,ROW(BW103)-4,MATCH(BW$1,AF!$C$4:$J$4,0)))</f>
        <v/>
      </c>
      <c r="BX103" s="156">
        <v>0</v>
      </c>
    </row>
    <row r="104" spans="1:76" x14ac:dyDescent="0.25">
      <c r="A104" s="145">
        <v>405790</v>
      </c>
      <c r="B104" s="69" t="str" cm="1">
        <f t="array" ref="B104">IF(B$1="","",INDEX(Library!$C$1:$HY$183,ROW(B104)-3,MATCH(B$1,Library!$C$1:$HY$1,0)))</f>
        <v/>
      </c>
      <c r="C104" s="69" t="str" cm="1">
        <f t="array" ref="C104">IF(C$1="","",INDEX(Library!$C$1:$HY$183,ROW(C104)-3,MATCH(C$1,Library!$C$1:$HY$1,0)))</f>
        <v/>
      </c>
      <c r="D104" s="69" t="str" cm="1">
        <f t="array" ref="D104">IF(D$1="","",INDEX(Library!$C$1:$HY$183,ROW(D104)-3,MATCH(D$1,Library!$C$1:$HY$1,0)))</f>
        <v/>
      </c>
      <c r="E104" s="69" t="str" cm="1">
        <f t="array" ref="E104">IF(E$1="","",INDEX(Library!$C$1:$HY$183,ROW(E104)-3,MATCH(E$1,Library!$C$1:$HY$1,0)))</f>
        <v/>
      </c>
      <c r="F104" s="69" t="str" cm="1">
        <f t="array" ref="F104">IF(F$1="","",INDEX(Library!$C$1:$HY$183,ROW(F104)-3,MATCH(F$1,Library!$C$1:$HY$1,0)))</f>
        <v/>
      </c>
      <c r="G104" s="69" t="str" cm="1">
        <f t="array" ref="G104">IF(G$1="","",INDEX(Library!$C$1:$HY$183,ROW(G104)-3,MATCH(G$1,Library!$C$1:$HY$1,0)))</f>
        <v/>
      </c>
      <c r="H104" s="69" t="str" cm="1">
        <f t="array" ref="H104">IF(H$1="","",INDEX(Library!$C$1:$HY$183,ROW(H104)-3,MATCH(H$1,Library!$C$1:$HY$1,0)))</f>
        <v/>
      </c>
      <c r="I104" s="69" t="str" cm="1">
        <f t="array" ref="I104">IF(I$1="","",INDEX(Library!$C$1:$HY$183,ROW(I104)-3,MATCH(I$1,Library!$C$1:$HY$1,0)))</f>
        <v/>
      </c>
      <c r="J104" s="69" t="str" cm="1">
        <f t="array" ref="J104">IF(J$1="","",INDEX(Library!$C$1:$HY$183,ROW(J104)-3,MATCH(J$1,Library!$C$1:$HY$1,0)))</f>
        <v/>
      </c>
      <c r="K104" s="69" t="str" cm="1">
        <f t="array" ref="K104">IF(K$1="","",INDEX(Library!$C$1:$HY$183,ROW(K104)-3,MATCH(K$1,Library!$C$1:$HY$1,0)))</f>
        <v/>
      </c>
      <c r="L104" s="69" t="str" cm="1">
        <f t="array" ref="L104">IF(L$1="","",INDEX(Library!$C$1:$HY$183,ROW(L104)-3,MATCH(L$1,Library!$C$1:$HY$1,0)))</f>
        <v/>
      </c>
      <c r="M104" s="69" t="str" cm="1">
        <f t="array" ref="M104">IF(M$1="","",INDEX(Library!$C$1:$HY$183,ROW(M104)-3,MATCH(M$1,Library!$C$1:$HY$1,0)))</f>
        <v/>
      </c>
      <c r="N104" s="69" t="str" cm="1">
        <f t="array" ref="N104">IF(N$1="","",INDEX(Library!$C$1:$HY$183,ROW(N104)-3,MATCH(N$1,Library!$C$1:$HY$1,0)))</f>
        <v/>
      </c>
      <c r="O104" s="69" t="str" cm="1">
        <f t="array" ref="O104">IF(O$1="","",INDEX(Library!$C$1:$HY$183,ROW(O104)-3,MATCH(O$1,Library!$C$1:$HY$1,0)))</f>
        <v/>
      </c>
      <c r="P104" s="69" t="str" cm="1">
        <f t="array" ref="P104">IF(P$1="","",INDEX(Library!$C$1:$HY$183,ROW(P104)-3,MATCH(P$1,Library!$C$1:$HY$1,0)))</f>
        <v/>
      </c>
      <c r="Q104" s="69" t="str" cm="1">
        <f t="array" ref="Q104">IF(Q$1="","",INDEX(Library!$C$1:$HY$183,ROW(Q104)-3,MATCH(Q$1,Library!$C$1:$HY$1,0)))</f>
        <v/>
      </c>
      <c r="R104" s="69" t="str" cm="1">
        <f t="array" ref="R104">IF(R$1="","",INDEX(Library!$C$1:$HY$183,ROW(R104)-3,MATCH(R$1,Library!$C$1:$HY$1,0)))</f>
        <v/>
      </c>
      <c r="S104" s="69" t="str" cm="1">
        <f t="array" ref="S104">IF(S$1="","",INDEX(Library!$C$1:$HY$183,ROW(S104)-3,MATCH(S$1,Library!$C$1:$HY$1,0)))</f>
        <v/>
      </c>
      <c r="T104" s="69" t="str" cm="1">
        <f t="array" ref="T104">IF(T$1="","",INDEX(Library!$C$1:$HY$183,ROW(T104)-3,MATCH(T$1,Library!$C$1:$HY$1,0)))</f>
        <v/>
      </c>
      <c r="U104" s="69" t="str" cm="1">
        <f t="array" ref="U104">IF(U$1="","",INDEX(Library!$C$1:$HY$183,ROW(U104)-3,MATCH(U$1,Library!$C$1:$HY$1,0)))</f>
        <v/>
      </c>
      <c r="V104" s="69" t="str" cm="1">
        <f t="array" ref="V104">IF(V$1="","",INDEX(Library!$C$1:$HY$183,ROW(V104)-3,MATCH(V$1,Library!$C$1:$HY$1,0)))</f>
        <v/>
      </c>
      <c r="W104" s="69" t="str" cm="1">
        <f t="array" ref="W104">IF(W$1="","",INDEX(Library!$C$1:$HY$183,ROW(W104)-3,MATCH(W$1,Library!$C$1:$HY$1,0)))</f>
        <v/>
      </c>
      <c r="X104" s="69" t="str" cm="1">
        <f t="array" ref="X104">IF(X$1="","",INDEX(Library!$C$1:$HY$183,ROW(X104)-3,MATCH(X$1,Library!$C$1:$HY$1,0)))</f>
        <v/>
      </c>
      <c r="Y104" s="69" t="str" cm="1">
        <f t="array" ref="Y104">IF(Y$1="","",INDEX(Library!$C$1:$HY$183,ROW(Y104)-3,MATCH(Y$1,Library!$C$1:$HY$1,0)))</f>
        <v/>
      </c>
      <c r="Z104" s="69" t="str" cm="1">
        <f t="array" ref="Z104">IF(Z$1="","",INDEX(Library!$C$1:$HY$183,ROW(Z104)-3,MATCH(Z$1,Library!$C$1:$HY$1,0)))</f>
        <v/>
      </c>
      <c r="AA104" s="69" t="str" cm="1">
        <f t="array" ref="AA104">IF(AA$1="","",INDEX(Library!$C$1:$HY$183,ROW(AA104)-3,MATCH(AA$1,Library!$C$1:$HY$1,0)))</f>
        <v/>
      </c>
      <c r="AB104" s="69" t="str" cm="1">
        <f t="array" ref="AB104">IF(AB$1="","",INDEX(Library!$C$1:$HY$183,ROW(AB104)-3,MATCH(AB$1,Library!$C$1:$HY$1,0)))</f>
        <v/>
      </c>
      <c r="AC104" s="69" t="str" cm="1">
        <f t="array" ref="AC104">IF(AC$1="","",INDEX(Library!$C$1:$HY$183,ROW(AC104)-3,MATCH(AC$1,Library!$C$1:$HY$1,0)))</f>
        <v/>
      </c>
      <c r="AD104" s="69" t="str" cm="1">
        <f t="array" ref="AD104">IF(AD$1="","",INDEX(Library!$C$1:$HY$183,ROW(AD104)-3,MATCH(AD$1,Library!$C$1:$HY$1,0)))</f>
        <v/>
      </c>
      <c r="AE104" s="69" t="str" cm="1">
        <f t="array" ref="AE104">IF(AE$1="","",INDEX(Library!$C$1:$HY$183,ROW(AE104)-3,MATCH(AE$1,Library!$C$1:$HY$1,0)))</f>
        <v/>
      </c>
      <c r="AF104" s="69" t="str" cm="1">
        <f t="array" ref="AF104">IF(AF$1="","",INDEX(Library!$C$1:$HY$183,ROW(AF104)-3,MATCH(AF$1,Library!$C$1:$HY$1,0)))</f>
        <v/>
      </c>
      <c r="AG104" s="69" t="str" cm="1">
        <f t="array" ref="AG104">IF(AG$1="","",INDEX(Library!$C$1:$HY$183,ROW(AG104)-3,MATCH(AG$1,Library!$C$1:$HY$1,0)))</f>
        <v/>
      </c>
      <c r="AH104" s="69" t="str" cm="1">
        <f t="array" ref="AH104">IF(AH$1="","",INDEX(Library!$C$1:$HY$183,ROW(AH104)-3,MATCH(AH$1,Library!$C$1:$HY$1,0)))</f>
        <v/>
      </c>
      <c r="AI104" s="69" t="str" cm="1">
        <f t="array" ref="AI104">IF(AI$1="","",INDEX(Library!$C$1:$HY$183,ROW(AI104)-3,MATCH(AI$1,Library!$C$1:$HY$1,0)))</f>
        <v/>
      </c>
      <c r="AJ104" s="69" t="str" cm="1">
        <f t="array" ref="AJ104">IF(AJ$1="","",INDEX(Library!$C$1:$HY$183,ROW(AJ104)-3,MATCH(AJ$1,Library!$C$1:$HY$1,0)))</f>
        <v/>
      </c>
      <c r="AK104" s="69" t="str" cm="1">
        <f t="array" ref="AK104">IF(AK$1="","",INDEX(Library!$C$1:$HY$183,ROW(AK104)-3,MATCH(AK$1,Library!$C$1:$HY$1,0)))</f>
        <v/>
      </c>
      <c r="AL104" s="69" t="str" cm="1">
        <f t="array" ref="AL104">IF(AL$1="","",INDEX(Library!$C$1:$HY$183,ROW(AL104)-3,MATCH(AL$1,Library!$C$1:$HY$1,0)))</f>
        <v/>
      </c>
      <c r="AM104" s="69" t="str" cm="1">
        <f t="array" ref="AM104">IF(AM$1="","",INDEX(Library!$C$1:$HY$183,ROW(AM104)-3,MATCH(AM$1,Library!$C$1:$HY$1,0)))</f>
        <v/>
      </c>
      <c r="AN104" s="69" t="str" cm="1">
        <f t="array" ref="AN104">IF(AN$1="","",INDEX(Library!$C$1:$HY$183,ROW(AN104)-3,MATCH(AN$1,Library!$C$1:$HY$1,0)))</f>
        <v/>
      </c>
      <c r="AO104" s="69" t="str" cm="1">
        <f t="array" ref="AO104">IF(AO$1="","",INDEX(Library!$C$1:$HY$183,ROW(AO104)-3,MATCH(AO$1,Library!$C$1:$HY$1,0)))</f>
        <v/>
      </c>
      <c r="AP104" s="69" t="str" cm="1">
        <f t="array" ref="AP104">IF(AP$1="","",INDEX(Library!$C$1:$HY$183,ROW(AP104)-3,MATCH(AP$1,Library!$C$1:$HY$1,0)))</f>
        <v/>
      </c>
      <c r="AQ104" s="69" t="str" cm="1">
        <f t="array" ref="AQ104">IF(AQ$1="","",INDEX(Library!$C$1:$HY$183,ROW(AQ104)-3,MATCH(AQ$1,Library!$C$1:$HY$1,0)))</f>
        <v/>
      </c>
      <c r="AR104" s="69" t="str" cm="1">
        <f t="array" ref="AR104">IF(AR$1="","",INDEX(Library!$C$1:$HY$183,ROW(AR104)-3,MATCH(AR$1,Library!$C$1:$HY$1,0)))</f>
        <v/>
      </c>
      <c r="AS104" s="69" t="str" cm="1">
        <f t="array" ref="AS104">IF(AS$1="","",INDEX(Library!$C$1:$HY$183,ROW(AS104)-3,MATCH(AS$1,Library!$C$1:$HY$1,0)))</f>
        <v/>
      </c>
      <c r="AT104" s="69" t="str" cm="1">
        <f t="array" ref="AT104">IF(AT$1="","",INDEX(Library!$C$1:$HY$183,ROW(AT104)-3,MATCH(AT$1,Library!$C$1:$HY$1,0)))</f>
        <v/>
      </c>
      <c r="AU104" s="69" t="str" cm="1">
        <f t="array" ref="AU104">IF(AU$1="","",INDEX(Library!$C$1:$HY$183,ROW(AU104)-3,MATCH(AU$1,Library!$C$1:$HY$1,0)))</f>
        <v/>
      </c>
      <c r="AV104" s="69" t="str" cm="1">
        <f t="array" ref="AV104">IF(AV$1="","",INDEX(Library!$C$1:$HY$183,ROW(AV104)-3,MATCH(AV$1,Library!$C$1:$HY$1,0)))</f>
        <v/>
      </c>
      <c r="AW104" s="69" t="str" cm="1">
        <f t="array" ref="AW104">IF(AW$1="","",INDEX(Library!$C$1:$HY$183,ROW(AW104)-3,MATCH(AW$1,Library!$C$1:$HY$1,0)))</f>
        <v/>
      </c>
      <c r="AX104" s="69" t="str" cm="1">
        <f t="array" ref="AX104">IF(AX$1="","",INDEX(Library!$C$1:$HY$183,ROW(AX104)-3,MATCH(AX$1,Library!$C$1:$HY$1,0)))</f>
        <v/>
      </c>
      <c r="AY104" s="69" t="str" cm="1">
        <f t="array" ref="AY104">IF(AY$1="","",INDEX(Library!$C$1:$HY$183,ROW(AY104)-3,MATCH(AY$1,Library!$C$1:$HY$1,0)))</f>
        <v/>
      </c>
      <c r="AZ104" s="69" t="str" cm="1">
        <f t="array" ref="AZ104">IF(AZ$1="","",INDEX(Library!$C$1:$HY$183,ROW(AZ104)-3,MATCH(AZ$1,Library!$C$1:$HY$1,0)))</f>
        <v/>
      </c>
      <c r="BA104" s="69" t="str" cm="1">
        <f t="array" ref="BA104">IF(BA$1="","",INDEX(Library!$C$1:$HY$183,ROW(BA104)-3,MATCH(BA$1,Library!$C$1:$HY$1,0)))</f>
        <v/>
      </c>
      <c r="BB104" s="69" t="str" cm="1">
        <f t="array" ref="BB104">IF(BB$1="","",INDEX(Library!$C$1:$HY$183,ROW(BB104)-3,MATCH(BB$1,Library!$C$1:$HY$1,0)))</f>
        <v/>
      </c>
      <c r="BC104" s="69" t="str" cm="1">
        <f t="array" ref="BC104">IF(BC$1="","",INDEX(Library!$C$1:$HY$183,ROW(BC104)-3,MATCH(BC$1,Library!$C$1:$HY$1,0)))</f>
        <v/>
      </c>
      <c r="BD104" s="69" t="str" cm="1">
        <f t="array" ref="BD104">IF(BD$1="","",INDEX(Library!$C$1:$HY$183,ROW(BD104)-3,MATCH(BD$1,Library!$C$1:$HY$1,0)))</f>
        <v/>
      </c>
      <c r="BE104" s="69" t="str" cm="1">
        <f t="array" ref="BE104">IF(BE$1="","",INDEX(Library!$C$1:$HY$183,ROW(BE104)-3,MATCH(BE$1,Library!$C$1:$HY$1,0)))</f>
        <v/>
      </c>
      <c r="BF104" s="69" t="str" cm="1">
        <f t="array" ref="BF104">IF(BF$1="","",INDEX(Library!$C$1:$HY$183,ROW(BF104)-3,MATCH(BF$1,Library!$C$1:$HY$1,0)))</f>
        <v/>
      </c>
      <c r="BG104" s="69" t="str" cm="1">
        <f t="array" ref="BG104">IF(BG$1="","",INDEX(Library!$C$1:$HY$183,ROW(BG104)-3,MATCH(BG$1,Library!$C$1:$HY$1,0)))</f>
        <v/>
      </c>
      <c r="BH104" s="69" t="str" cm="1">
        <f t="array" ref="BH104">IF(BH$1="","",INDEX(Library!$C$1:$HY$183,ROW(BH104)-3,MATCH(BH$1,Library!$C$1:$HY$1,0)))</f>
        <v/>
      </c>
      <c r="BI104" s="69" t="str" cm="1">
        <f t="array" ref="BI104">IF(BI$1="","",INDEX(Library!$C$1:$HY$183,ROW(BI104)-3,MATCH(BI$1,Library!$C$1:$HY$1,0)))</f>
        <v/>
      </c>
      <c r="BJ104" s="69" cm="1">
        <f t="array" ref="BJ104">IF(BJ$1="","",INDEX(Library!$C$1:$HY$183,ROW(BJ104)-3,MATCH(BJ$1,Library!$C$1:$HY$1,0)))</f>
        <v>0</v>
      </c>
      <c r="BK104" s="69" cm="1">
        <f t="array" ref="BK104">IF(BK$1="","",INDEX(Library!$C$1:$HY$183,ROW(BK104)-3,MATCH(BK$1,Library!$C$1:$HY$1,0)))</f>
        <v>0</v>
      </c>
      <c r="BL104" s="69" cm="1">
        <f t="array" ref="BL104">IF(BL$1="","",INDEX(Library!$C$1:$HY$183,ROW(BL104)-3,MATCH(BL$1,Library!$C$1:$HY$1,0)))</f>
        <v>0</v>
      </c>
      <c r="BM104" s="69" cm="1">
        <f t="array" ref="BM104">IF(BM$1="","",INDEX(Library!$C$1:$HY$183,ROW(BM104)-3,MATCH(BM$1,Library!$C$1:$HY$1,0)))</f>
        <v>0</v>
      </c>
      <c r="BN104" s="69" cm="1">
        <f t="array" ref="BN104">IF(BN$1="","",INDEX(Library!$C$1:$HY$183,ROW(BN104)-3,MATCH(BN$1,Library!$C$1:$HY$1,0)))</f>
        <v>0</v>
      </c>
      <c r="BO104" s="69" cm="1">
        <f t="array" ref="BO104">IF(BO$1="","",INDEX(Library!$C$1:$HY$183,ROW(BO104)-3,MATCH(BO$1,Library!$C$1:$HY$1,0)))</f>
        <v>0</v>
      </c>
      <c r="BP104" s="69" t="str" cm="1">
        <f t="array" ref="BP104">IF(BP$1="","",INDEX(AF!$C$15:$J$196,ROW(BP104)-4,MATCH(BP$1,AF!$C$4:$J$4,0)))</f>
        <v/>
      </c>
      <c r="BQ104" s="69" t="str" cm="1">
        <f t="array" ref="BQ104">IF(BQ$1="","",INDEX(AF!$C$15:$J$196,ROW(BQ104)-4,MATCH(BQ$1,AF!$C$4:$J$4,0)))</f>
        <v/>
      </c>
      <c r="BR104" s="69" t="str" cm="1">
        <f t="array" ref="BR104">IF(BR$1="","",INDEX(AF!$C$15:$J$196,ROW(BR104)-4,MATCH(BR$1,AF!$C$4:$J$4,0)))</f>
        <v/>
      </c>
      <c r="BS104" s="69" t="str" cm="1">
        <f t="array" ref="BS104">IF(BS$1="","",INDEX(AF!$C$15:$J$196,ROW(BS104)-4,MATCH(BS$1,AF!$C$4:$J$4,0)))</f>
        <v/>
      </c>
      <c r="BT104" s="69" t="str" cm="1">
        <f t="array" ref="BT104">IF(BT$1="","",INDEX(AF!$C$15:$J$196,ROW(BT104)-4,MATCH(BT$1,AF!$C$4:$J$4,0)))</f>
        <v/>
      </c>
      <c r="BU104" s="69" t="str" cm="1">
        <f t="array" ref="BU104">IF(BU$1="","",INDEX(AF!$C$15:$J$196,ROW(BU104)-4,MATCH(BU$1,AF!$C$4:$J$4,0)))</f>
        <v/>
      </c>
      <c r="BV104" s="69" t="str" cm="1">
        <f t="array" ref="BV104">IF(BV$1="","",INDEX(AF!$C$15:$J$196,ROW(BV104)-4,MATCH(BV$1,AF!$C$4:$J$4,0)))</f>
        <v/>
      </c>
      <c r="BW104" s="69" t="str" cm="1">
        <f t="array" ref="BW104">IF(BW$1="","",INDEX(AF!$C$15:$J$196,ROW(BW104)-4,MATCH(BW$1,AF!$C$4:$J$4,0)))</f>
        <v/>
      </c>
      <c r="BX104" s="156">
        <v>0</v>
      </c>
    </row>
    <row r="105" spans="1:76" x14ac:dyDescent="0.25">
      <c r="A105" s="145">
        <v>405800</v>
      </c>
      <c r="B105" s="69" t="str" cm="1">
        <f t="array" ref="B105">IF(B$1="","",INDEX(Library!$C$1:$HY$183,ROW(B105)-3,MATCH(B$1,Library!$C$1:$HY$1,0)))</f>
        <v/>
      </c>
      <c r="C105" s="69" t="str" cm="1">
        <f t="array" ref="C105">IF(C$1="","",INDEX(Library!$C$1:$HY$183,ROW(C105)-3,MATCH(C$1,Library!$C$1:$HY$1,0)))</f>
        <v/>
      </c>
      <c r="D105" s="69" t="str" cm="1">
        <f t="array" ref="D105">IF(D$1="","",INDEX(Library!$C$1:$HY$183,ROW(D105)-3,MATCH(D$1,Library!$C$1:$HY$1,0)))</f>
        <v/>
      </c>
      <c r="E105" s="69" t="str" cm="1">
        <f t="array" ref="E105">IF(E$1="","",INDEX(Library!$C$1:$HY$183,ROW(E105)-3,MATCH(E$1,Library!$C$1:$HY$1,0)))</f>
        <v/>
      </c>
      <c r="F105" s="69" t="str" cm="1">
        <f t="array" ref="F105">IF(F$1="","",INDEX(Library!$C$1:$HY$183,ROW(F105)-3,MATCH(F$1,Library!$C$1:$HY$1,0)))</f>
        <v/>
      </c>
      <c r="G105" s="69" t="str" cm="1">
        <f t="array" ref="G105">IF(G$1="","",INDEX(Library!$C$1:$HY$183,ROW(G105)-3,MATCH(G$1,Library!$C$1:$HY$1,0)))</f>
        <v/>
      </c>
      <c r="H105" s="69" t="str" cm="1">
        <f t="array" ref="H105">IF(H$1="","",INDEX(Library!$C$1:$HY$183,ROW(H105)-3,MATCH(H$1,Library!$C$1:$HY$1,0)))</f>
        <v/>
      </c>
      <c r="I105" s="69" t="str" cm="1">
        <f t="array" ref="I105">IF(I$1="","",INDEX(Library!$C$1:$HY$183,ROW(I105)-3,MATCH(I$1,Library!$C$1:$HY$1,0)))</f>
        <v/>
      </c>
      <c r="J105" s="69" t="str" cm="1">
        <f t="array" ref="J105">IF(J$1="","",INDEX(Library!$C$1:$HY$183,ROW(J105)-3,MATCH(J$1,Library!$C$1:$HY$1,0)))</f>
        <v/>
      </c>
      <c r="K105" s="69" t="str" cm="1">
        <f t="array" ref="K105">IF(K$1="","",INDEX(Library!$C$1:$HY$183,ROW(K105)-3,MATCH(K$1,Library!$C$1:$HY$1,0)))</f>
        <v/>
      </c>
      <c r="L105" s="69" t="str" cm="1">
        <f t="array" ref="L105">IF(L$1="","",INDEX(Library!$C$1:$HY$183,ROW(L105)-3,MATCH(L$1,Library!$C$1:$HY$1,0)))</f>
        <v/>
      </c>
      <c r="M105" s="69" t="str" cm="1">
        <f t="array" ref="M105">IF(M$1="","",INDEX(Library!$C$1:$HY$183,ROW(M105)-3,MATCH(M$1,Library!$C$1:$HY$1,0)))</f>
        <v/>
      </c>
      <c r="N105" s="69" t="str" cm="1">
        <f t="array" ref="N105">IF(N$1="","",INDEX(Library!$C$1:$HY$183,ROW(N105)-3,MATCH(N$1,Library!$C$1:$HY$1,0)))</f>
        <v/>
      </c>
      <c r="O105" s="69" t="str" cm="1">
        <f t="array" ref="O105">IF(O$1="","",INDEX(Library!$C$1:$HY$183,ROW(O105)-3,MATCH(O$1,Library!$C$1:$HY$1,0)))</f>
        <v/>
      </c>
      <c r="P105" s="69" t="str" cm="1">
        <f t="array" ref="P105">IF(P$1="","",INDEX(Library!$C$1:$HY$183,ROW(P105)-3,MATCH(P$1,Library!$C$1:$HY$1,0)))</f>
        <v/>
      </c>
      <c r="Q105" s="69" t="str" cm="1">
        <f t="array" ref="Q105">IF(Q$1="","",INDEX(Library!$C$1:$HY$183,ROW(Q105)-3,MATCH(Q$1,Library!$C$1:$HY$1,0)))</f>
        <v/>
      </c>
      <c r="R105" s="69" t="str" cm="1">
        <f t="array" ref="R105">IF(R$1="","",INDEX(Library!$C$1:$HY$183,ROW(R105)-3,MATCH(R$1,Library!$C$1:$HY$1,0)))</f>
        <v/>
      </c>
      <c r="S105" s="69" t="str" cm="1">
        <f t="array" ref="S105">IF(S$1="","",INDEX(Library!$C$1:$HY$183,ROW(S105)-3,MATCH(S$1,Library!$C$1:$HY$1,0)))</f>
        <v/>
      </c>
      <c r="T105" s="69" t="str" cm="1">
        <f t="array" ref="T105">IF(T$1="","",INDEX(Library!$C$1:$HY$183,ROW(T105)-3,MATCH(T$1,Library!$C$1:$HY$1,0)))</f>
        <v/>
      </c>
      <c r="U105" s="69" t="str" cm="1">
        <f t="array" ref="U105">IF(U$1="","",INDEX(Library!$C$1:$HY$183,ROW(U105)-3,MATCH(U$1,Library!$C$1:$HY$1,0)))</f>
        <v/>
      </c>
      <c r="V105" s="69" t="str" cm="1">
        <f t="array" ref="V105">IF(V$1="","",INDEX(Library!$C$1:$HY$183,ROW(V105)-3,MATCH(V$1,Library!$C$1:$HY$1,0)))</f>
        <v/>
      </c>
      <c r="W105" s="69" t="str" cm="1">
        <f t="array" ref="W105">IF(W$1="","",INDEX(Library!$C$1:$HY$183,ROW(W105)-3,MATCH(W$1,Library!$C$1:$HY$1,0)))</f>
        <v/>
      </c>
      <c r="X105" s="69" t="str" cm="1">
        <f t="array" ref="X105">IF(X$1="","",INDEX(Library!$C$1:$HY$183,ROW(X105)-3,MATCH(X$1,Library!$C$1:$HY$1,0)))</f>
        <v/>
      </c>
      <c r="Y105" s="69" t="str" cm="1">
        <f t="array" ref="Y105">IF(Y$1="","",INDEX(Library!$C$1:$HY$183,ROW(Y105)-3,MATCH(Y$1,Library!$C$1:$HY$1,0)))</f>
        <v/>
      </c>
      <c r="Z105" s="69" t="str" cm="1">
        <f t="array" ref="Z105">IF(Z$1="","",INDEX(Library!$C$1:$HY$183,ROW(Z105)-3,MATCH(Z$1,Library!$C$1:$HY$1,0)))</f>
        <v/>
      </c>
      <c r="AA105" s="69" t="str" cm="1">
        <f t="array" ref="AA105">IF(AA$1="","",INDEX(Library!$C$1:$HY$183,ROW(AA105)-3,MATCH(AA$1,Library!$C$1:$HY$1,0)))</f>
        <v/>
      </c>
      <c r="AB105" s="69" t="str" cm="1">
        <f t="array" ref="AB105">IF(AB$1="","",INDEX(Library!$C$1:$HY$183,ROW(AB105)-3,MATCH(AB$1,Library!$C$1:$HY$1,0)))</f>
        <v/>
      </c>
      <c r="AC105" s="69" t="str" cm="1">
        <f t="array" ref="AC105">IF(AC$1="","",INDEX(Library!$C$1:$HY$183,ROW(AC105)-3,MATCH(AC$1,Library!$C$1:$HY$1,0)))</f>
        <v/>
      </c>
      <c r="AD105" s="69" t="str" cm="1">
        <f t="array" ref="AD105">IF(AD$1="","",INDEX(Library!$C$1:$HY$183,ROW(AD105)-3,MATCH(AD$1,Library!$C$1:$HY$1,0)))</f>
        <v/>
      </c>
      <c r="AE105" s="69" t="str" cm="1">
        <f t="array" ref="AE105">IF(AE$1="","",INDEX(Library!$C$1:$HY$183,ROW(AE105)-3,MATCH(AE$1,Library!$C$1:$HY$1,0)))</f>
        <v/>
      </c>
      <c r="AF105" s="69" t="str" cm="1">
        <f t="array" ref="AF105">IF(AF$1="","",INDEX(Library!$C$1:$HY$183,ROW(AF105)-3,MATCH(AF$1,Library!$C$1:$HY$1,0)))</f>
        <v/>
      </c>
      <c r="AG105" s="69" t="str" cm="1">
        <f t="array" ref="AG105">IF(AG$1="","",INDEX(Library!$C$1:$HY$183,ROW(AG105)-3,MATCH(AG$1,Library!$C$1:$HY$1,0)))</f>
        <v/>
      </c>
      <c r="AH105" s="69" t="str" cm="1">
        <f t="array" ref="AH105">IF(AH$1="","",INDEX(Library!$C$1:$HY$183,ROW(AH105)-3,MATCH(AH$1,Library!$C$1:$HY$1,0)))</f>
        <v/>
      </c>
      <c r="AI105" s="69" t="str" cm="1">
        <f t="array" ref="AI105">IF(AI$1="","",INDEX(Library!$C$1:$HY$183,ROW(AI105)-3,MATCH(AI$1,Library!$C$1:$HY$1,0)))</f>
        <v/>
      </c>
      <c r="AJ105" s="69" t="str" cm="1">
        <f t="array" ref="AJ105">IF(AJ$1="","",INDEX(Library!$C$1:$HY$183,ROW(AJ105)-3,MATCH(AJ$1,Library!$C$1:$HY$1,0)))</f>
        <v/>
      </c>
      <c r="AK105" s="69" t="str" cm="1">
        <f t="array" ref="AK105">IF(AK$1="","",INDEX(Library!$C$1:$HY$183,ROW(AK105)-3,MATCH(AK$1,Library!$C$1:$HY$1,0)))</f>
        <v/>
      </c>
      <c r="AL105" s="69" t="str" cm="1">
        <f t="array" ref="AL105">IF(AL$1="","",INDEX(Library!$C$1:$HY$183,ROW(AL105)-3,MATCH(AL$1,Library!$C$1:$HY$1,0)))</f>
        <v/>
      </c>
      <c r="AM105" s="69" t="str" cm="1">
        <f t="array" ref="AM105">IF(AM$1="","",INDEX(Library!$C$1:$HY$183,ROW(AM105)-3,MATCH(AM$1,Library!$C$1:$HY$1,0)))</f>
        <v/>
      </c>
      <c r="AN105" s="69" t="str" cm="1">
        <f t="array" ref="AN105">IF(AN$1="","",INDEX(Library!$C$1:$HY$183,ROW(AN105)-3,MATCH(AN$1,Library!$C$1:$HY$1,0)))</f>
        <v/>
      </c>
      <c r="AO105" s="69" t="str" cm="1">
        <f t="array" ref="AO105">IF(AO$1="","",INDEX(Library!$C$1:$HY$183,ROW(AO105)-3,MATCH(AO$1,Library!$C$1:$HY$1,0)))</f>
        <v/>
      </c>
      <c r="AP105" s="69" t="str" cm="1">
        <f t="array" ref="AP105">IF(AP$1="","",INDEX(Library!$C$1:$HY$183,ROW(AP105)-3,MATCH(AP$1,Library!$C$1:$HY$1,0)))</f>
        <v/>
      </c>
      <c r="AQ105" s="69" t="str" cm="1">
        <f t="array" ref="AQ105">IF(AQ$1="","",INDEX(Library!$C$1:$HY$183,ROW(AQ105)-3,MATCH(AQ$1,Library!$C$1:$HY$1,0)))</f>
        <v/>
      </c>
      <c r="AR105" s="69" t="str" cm="1">
        <f t="array" ref="AR105">IF(AR$1="","",INDEX(Library!$C$1:$HY$183,ROW(AR105)-3,MATCH(AR$1,Library!$C$1:$HY$1,0)))</f>
        <v/>
      </c>
      <c r="AS105" s="69" t="str" cm="1">
        <f t="array" ref="AS105">IF(AS$1="","",INDEX(Library!$C$1:$HY$183,ROW(AS105)-3,MATCH(AS$1,Library!$C$1:$HY$1,0)))</f>
        <v/>
      </c>
      <c r="AT105" s="69" t="str" cm="1">
        <f t="array" ref="AT105">IF(AT$1="","",INDEX(Library!$C$1:$HY$183,ROW(AT105)-3,MATCH(AT$1,Library!$C$1:$HY$1,0)))</f>
        <v/>
      </c>
      <c r="AU105" s="69" t="str" cm="1">
        <f t="array" ref="AU105">IF(AU$1="","",INDEX(Library!$C$1:$HY$183,ROW(AU105)-3,MATCH(AU$1,Library!$C$1:$HY$1,0)))</f>
        <v/>
      </c>
      <c r="AV105" s="69" t="str" cm="1">
        <f t="array" ref="AV105">IF(AV$1="","",INDEX(Library!$C$1:$HY$183,ROW(AV105)-3,MATCH(AV$1,Library!$C$1:$HY$1,0)))</f>
        <v/>
      </c>
      <c r="AW105" s="69" t="str" cm="1">
        <f t="array" ref="AW105">IF(AW$1="","",INDEX(Library!$C$1:$HY$183,ROW(AW105)-3,MATCH(AW$1,Library!$C$1:$HY$1,0)))</f>
        <v/>
      </c>
      <c r="AX105" s="69" t="str" cm="1">
        <f t="array" ref="AX105">IF(AX$1="","",INDEX(Library!$C$1:$HY$183,ROW(AX105)-3,MATCH(AX$1,Library!$C$1:$HY$1,0)))</f>
        <v/>
      </c>
      <c r="AY105" s="69" t="str" cm="1">
        <f t="array" ref="AY105">IF(AY$1="","",INDEX(Library!$C$1:$HY$183,ROW(AY105)-3,MATCH(AY$1,Library!$C$1:$HY$1,0)))</f>
        <v/>
      </c>
      <c r="AZ105" s="69" t="str" cm="1">
        <f t="array" ref="AZ105">IF(AZ$1="","",INDEX(Library!$C$1:$HY$183,ROW(AZ105)-3,MATCH(AZ$1,Library!$C$1:$HY$1,0)))</f>
        <v/>
      </c>
      <c r="BA105" s="69" t="str" cm="1">
        <f t="array" ref="BA105">IF(BA$1="","",INDEX(Library!$C$1:$HY$183,ROW(BA105)-3,MATCH(BA$1,Library!$C$1:$HY$1,0)))</f>
        <v/>
      </c>
      <c r="BB105" s="69" t="str" cm="1">
        <f t="array" ref="BB105">IF(BB$1="","",INDEX(Library!$C$1:$HY$183,ROW(BB105)-3,MATCH(BB$1,Library!$C$1:$HY$1,0)))</f>
        <v/>
      </c>
      <c r="BC105" s="69" t="str" cm="1">
        <f t="array" ref="BC105">IF(BC$1="","",INDEX(Library!$C$1:$HY$183,ROW(BC105)-3,MATCH(BC$1,Library!$C$1:$HY$1,0)))</f>
        <v/>
      </c>
      <c r="BD105" s="69" t="str" cm="1">
        <f t="array" ref="BD105">IF(BD$1="","",INDEX(Library!$C$1:$HY$183,ROW(BD105)-3,MATCH(BD$1,Library!$C$1:$HY$1,0)))</f>
        <v/>
      </c>
      <c r="BE105" s="69" t="str" cm="1">
        <f t="array" ref="BE105">IF(BE$1="","",INDEX(Library!$C$1:$HY$183,ROW(BE105)-3,MATCH(BE$1,Library!$C$1:$HY$1,0)))</f>
        <v/>
      </c>
      <c r="BF105" s="69" t="str" cm="1">
        <f t="array" ref="BF105">IF(BF$1="","",INDEX(Library!$C$1:$HY$183,ROW(BF105)-3,MATCH(BF$1,Library!$C$1:$HY$1,0)))</f>
        <v/>
      </c>
      <c r="BG105" s="69" t="str" cm="1">
        <f t="array" ref="BG105">IF(BG$1="","",INDEX(Library!$C$1:$HY$183,ROW(BG105)-3,MATCH(BG$1,Library!$C$1:$HY$1,0)))</f>
        <v/>
      </c>
      <c r="BH105" s="69" t="str" cm="1">
        <f t="array" ref="BH105">IF(BH$1="","",INDEX(Library!$C$1:$HY$183,ROW(BH105)-3,MATCH(BH$1,Library!$C$1:$HY$1,0)))</f>
        <v/>
      </c>
      <c r="BI105" s="69" t="str" cm="1">
        <f t="array" ref="BI105">IF(BI$1="","",INDEX(Library!$C$1:$HY$183,ROW(BI105)-3,MATCH(BI$1,Library!$C$1:$HY$1,0)))</f>
        <v/>
      </c>
      <c r="BJ105" s="69" cm="1">
        <f t="array" ref="BJ105">IF(BJ$1="","",INDEX(Library!$C$1:$HY$183,ROW(BJ105)-3,MATCH(BJ$1,Library!$C$1:$HY$1,0)))</f>
        <v>0</v>
      </c>
      <c r="BK105" s="69" cm="1">
        <f t="array" ref="BK105">IF(BK$1="","",INDEX(Library!$C$1:$HY$183,ROW(BK105)-3,MATCH(BK$1,Library!$C$1:$HY$1,0)))</f>
        <v>0</v>
      </c>
      <c r="BL105" s="69" cm="1">
        <f t="array" ref="BL105">IF(BL$1="","",INDEX(Library!$C$1:$HY$183,ROW(BL105)-3,MATCH(BL$1,Library!$C$1:$HY$1,0)))</f>
        <v>0</v>
      </c>
      <c r="BM105" s="69" cm="1">
        <f t="array" ref="BM105">IF(BM$1="","",INDEX(Library!$C$1:$HY$183,ROW(BM105)-3,MATCH(BM$1,Library!$C$1:$HY$1,0)))</f>
        <v>0</v>
      </c>
      <c r="BN105" s="69" cm="1">
        <f t="array" ref="BN105">IF(BN$1="","",INDEX(Library!$C$1:$HY$183,ROW(BN105)-3,MATCH(BN$1,Library!$C$1:$HY$1,0)))</f>
        <v>0</v>
      </c>
      <c r="BO105" s="69" cm="1">
        <f t="array" ref="BO105">IF(BO$1="","",INDEX(Library!$C$1:$HY$183,ROW(BO105)-3,MATCH(BO$1,Library!$C$1:$HY$1,0)))</f>
        <v>0</v>
      </c>
      <c r="BP105" s="69" t="str" cm="1">
        <f t="array" ref="BP105">IF(BP$1="","",INDEX(AF!$C$15:$J$196,ROW(BP105)-4,MATCH(BP$1,AF!$C$4:$J$4,0)))</f>
        <v/>
      </c>
      <c r="BQ105" s="69" t="str" cm="1">
        <f t="array" ref="BQ105">IF(BQ$1="","",INDEX(AF!$C$15:$J$196,ROW(BQ105)-4,MATCH(BQ$1,AF!$C$4:$J$4,0)))</f>
        <v/>
      </c>
      <c r="BR105" s="69" t="str" cm="1">
        <f t="array" ref="BR105">IF(BR$1="","",INDEX(AF!$C$15:$J$196,ROW(BR105)-4,MATCH(BR$1,AF!$C$4:$J$4,0)))</f>
        <v/>
      </c>
      <c r="BS105" s="69" t="str" cm="1">
        <f t="array" ref="BS105">IF(BS$1="","",INDEX(AF!$C$15:$J$196,ROW(BS105)-4,MATCH(BS$1,AF!$C$4:$J$4,0)))</f>
        <v/>
      </c>
      <c r="BT105" s="69" t="str" cm="1">
        <f t="array" ref="BT105">IF(BT$1="","",INDEX(AF!$C$15:$J$196,ROW(BT105)-4,MATCH(BT$1,AF!$C$4:$J$4,0)))</f>
        <v/>
      </c>
      <c r="BU105" s="69" t="str" cm="1">
        <f t="array" ref="BU105">IF(BU$1="","",INDEX(AF!$C$15:$J$196,ROW(BU105)-4,MATCH(BU$1,AF!$C$4:$J$4,0)))</f>
        <v/>
      </c>
      <c r="BV105" s="69" t="str" cm="1">
        <f t="array" ref="BV105">IF(BV$1="","",INDEX(AF!$C$15:$J$196,ROW(BV105)-4,MATCH(BV$1,AF!$C$4:$J$4,0)))</f>
        <v/>
      </c>
      <c r="BW105" s="69" t="str" cm="1">
        <f t="array" ref="BW105">IF(BW$1="","",INDEX(AF!$C$15:$J$196,ROW(BW105)-4,MATCH(BW$1,AF!$C$4:$J$4,0)))</f>
        <v/>
      </c>
      <c r="BX105" s="156">
        <v>0</v>
      </c>
    </row>
    <row r="106" spans="1:76" x14ac:dyDescent="0.25">
      <c r="A106" s="145">
        <v>405810</v>
      </c>
      <c r="B106" s="69" t="str" cm="1">
        <f t="array" ref="B106">IF(B$1="","",INDEX(Library!$C$1:$HY$183,ROW(B106)-3,MATCH(B$1,Library!$C$1:$HY$1,0)))</f>
        <v/>
      </c>
      <c r="C106" s="69" t="str" cm="1">
        <f t="array" ref="C106">IF(C$1="","",INDEX(Library!$C$1:$HY$183,ROW(C106)-3,MATCH(C$1,Library!$C$1:$HY$1,0)))</f>
        <v/>
      </c>
      <c r="D106" s="69" t="str" cm="1">
        <f t="array" ref="D106">IF(D$1="","",INDEX(Library!$C$1:$HY$183,ROW(D106)-3,MATCH(D$1,Library!$C$1:$HY$1,0)))</f>
        <v/>
      </c>
      <c r="E106" s="69" t="str" cm="1">
        <f t="array" ref="E106">IF(E$1="","",INDEX(Library!$C$1:$HY$183,ROW(E106)-3,MATCH(E$1,Library!$C$1:$HY$1,0)))</f>
        <v/>
      </c>
      <c r="F106" s="69" t="str" cm="1">
        <f t="array" ref="F106">IF(F$1="","",INDEX(Library!$C$1:$HY$183,ROW(F106)-3,MATCH(F$1,Library!$C$1:$HY$1,0)))</f>
        <v/>
      </c>
      <c r="G106" s="69" t="str" cm="1">
        <f t="array" ref="G106">IF(G$1="","",INDEX(Library!$C$1:$HY$183,ROW(G106)-3,MATCH(G$1,Library!$C$1:$HY$1,0)))</f>
        <v/>
      </c>
      <c r="H106" s="69" t="str" cm="1">
        <f t="array" ref="H106">IF(H$1="","",INDEX(Library!$C$1:$HY$183,ROW(H106)-3,MATCH(H$1,Library!$C$1:$HY$1,0)))</f>
        <v/>
      </c>
      <c r="I106" s="69" t="str" cm="1">
        <f t="array" ref="I106">IF(I$1="","",INDEX(Library!$C$1:$HY$183,ROW(I106)-3,MATCH(I$1,Library!$C$1:$HY$1,0)))</f>
        <v/>
      </c>
      <c r="J106" s="69" t="str" cm="1">
        <f t="array" ref="J106">IF(J$1="","",INDEX(Library!$C$1:$HY$183,ROW(J106)-3,MATCH(J$1,Library!$C$1:$HY$1,0)))</f>
        <v/>
      </c>
      <c r="K106" s="69" t="str" cm="1">
        <f t="array" ref="K106">IF(K$1="","",INDEX(Library!$C$1:$HY$183,ROW(K106)-3,MATCH(K$1,Library!$C$1:$HY$1,0)))</f>
        <v/>
      </c>
      <c r="L106" s="69" t="str" cm="1">
        <f t="array" ref="L106">IF(L$1="","",INDEX(Library!$C$1:$HY$183,ROW(L106)-3,MATCH(L$1,Library!$C$1:$HY$1,0)))</f>
        <v/>
      </c>
      <c r="M106" s="69" t="str" cm="1">
        <f t="array" ref="M106">IF(M$1="","",INDEX(Library!$C$1:$HY$183,ROW(M106)-3,MATCH(M$1,Library!$C$1:$HY$1,0)))</f>
        <v/>
      </c>
      <c r="N106" s="69" t="str" cm="1">
        <f t="array" ref="N106">IF(N$1="","",INDEX(Library!$C$1:$HY$183,ROW(N106)-3,MATCH(N$1,Library!$C$1:$HY$1,0)))</f>
        <v/>
      </c>
      <c r="O106" s="69" t="str" cm="1">
        <f t="array" ref="O106">IF(O$1="","",INDEX(Library!$C$1:$HY$183,ROW(O106)-3,MATCH(O$1,Library!$C$1:$HY$1,0)))</f>
        <v/>
      </c>
      <c r="P106" s="69" t="str" cm="1">
        <f t="array" ref="P106">IF(P$1="","",INDEX(Library!$C$1:$HY$183,ROW(P106)-3,MATCH(P$1,Library!$C$1:$HY$1,0)))</f>
        <v/>
      </c>
      <c r="Q106" s="69" t="str" cm="1">
        <f t="array" ref="Q106">IF(Q$1="","",INDEX(Library!$C$1:$HY$183,ROW(Q106)-3,MATCH(Q$1,Library!$C$1:$HY$1,0)))</f>
        <v/>
      </c>
      <c r="R106" s="69" t="str" cm="1">
        <f t="array" ref="R106">IF(R$1="","",INDEX(Library!$C$1:$HY$183,ROW(R106)-3,MATCH(R$1,Library!$C$1:$HY$1,0)))</f>
        <v/>
      </c>
      <c r="S106" s="69" t="str" cm="1">
        <f t="array" ref="S106">IF(S$1="","",INDEX(Library!$C$1:$HY$183,ROW(S106)-3,MATCH(S$1,Library!$C$1:$HY$1,0)))</f>
        <v/>
      </c>
      <c r="T106" s="69" t="str" cm="1">
        <f t="array" ref="T106">IF(T$1="","",INDEX(Library!$C$1:$HY$183,ROW(T106)-3,MATCH(T$1,Library!$C$1:$HY$1,0)))</f>
        <v/>
      </c>
      <c r="U106" s="69" t="str" cm="1">
        <f t="array" ref="U106">IF(U$1="","",INDEX(Library!$C$1:$HY$183,ROW(U106)-3,MATCH(U$1,Library!$C$1:$HY$1,0)))</f>
        <v/>
      </c>
      <c r="V106" s="69" t="str" cm="1">
        <f t="array" ref="V106">IF(V$1="","",INDEX(Library!$C$1:$HY$183,ROW(V106)-3,MATCH(V$1,Library!$C$1:$HY$1,0)))</f>
        <v/>
      </c>
      <c r="W106" s="69" t="str" cm="1">
        <f t="array" ref="W106">IF(W$1="","",INDEX(Library!$C$1:$HY$183,ROW(W106)-3,MATCH(W$1,Library!$C$1:$HY$1,0)))</f>
        <v/>
      </c>
      <c r="X106" s="69" t="str" cm="1">
        <f t="array" ref="X106">IF(X$1="","",INDEX(Library!$C$1:$HY$183,ROW(X106)-3,MATCH(X$1,Library!$C$1:$HY$1,0)))</f>
        <v/>
      </c>
      <c r="Y106" s="69" t="str" cm="1">
        <f t="array" ref="Y106">IF(Y$1="","",INDEX(Library!$C$1:$HY$183,ROW(Y106)-3,MATCH(Y$1,Library!$C$1:$HY$1,0)))</f>
        <v/>
      </c>
      <c r="Z106" s="69" t="str" cm="1">
        <f t="array" ref="Z106">IF(Z$1="","",INDEX(Library!$C$1:$HY$183,ROW(Z106)-3,MATCH(Z$1,Library!$C$1:$HY$1,0)))</f>
        <v/>
      </c>
      <c r="AA106" s="69" t="str" cm="1">
        <f t="array" ref="AA106">IF(AA$1="","",INDEX(Library!$C$1:$HY$183,ROW(AA106)-3,MATCH(AA$1,Library!$C$1:$HY$1,0)))</f>
        <v/>
      </c>
      <c r="AB106" s="69" t="str" cm="1">
        <f t="array" ref="AB106">IF(AB$1="","",INDEX(Library!$C$1:$HY$183,ROW(AB106)-3,MATCH(AB$1,Library!$C$1:$HY$1,0)))</f>
        <v/>
      </c>
      <c r="AC106" s="69" t="str" cm="1">
        <f t="array" ref="AC106">IF(AC$1="","",INDEX(Library!$C$1:$HY$183,ROW(AC106)-3,MATCH(AC$1,Library!$C$1:$HY$1,0)))</f>
        <v/>
      </c>
      <c r="AD106" s="69" t="str" cm="1">
        <f t="array" ref="AD106">IF(AD$1="","",INDEX(Library!$C$1:$HY$183,ROW(AD106)-3,MATCH(AD$1,Library!$C$1:$HY$1,0)))</f>
        <v/>
      </c>
      <c r="AE106" s="69" t="str" cm="1">
        <f t="array" ref="AE106">IF(AE$1="","",INDEX(Library!$C$1:$HY$183,ROW(AE106)-3,MATCH(AE$1,Library!$C$1:$HY$1,0)))</f>
        <v/>
      </c>
      <c r="AF106" s="69" t="str" cm="1">
        <f t="array" ref="AF106">IF(AF$1="","",INDEX(Library!$C$1:$HY$183,ROW(AF106)-3,MATCH(AF$1,Library!$C$1:$HY$1,0)))</f>
        <v/>
      </c>
      <c r="AG106" s="69" t="str" cm="1">
        <f t="array" ref="AG106">IF(AG$1="","",INDEX(Library!$C$1:$HY$183,ROW(AG106)-3,MATCH(AG$1,Library!$C$1:$HY$1,0)))</f>
        <v/>
      </c>
      <c r="AH106" s="69" t="str" cm="1">
        <f t="array" ref="AH106">IF(AH$1="","",INDEX(Library!$C$1:$HY$183,ROW(AH106)-3,MATCH(AH$1,Library!$C$1:$HY$1,0)))</f>
        <v/>
      </c>
      <c r="AI106" s="69" t="str" cm="1">
        <f t="array" ref="AI106">IF(AI$1="","",INDEX(Library!$C$1:$HY$183,ROW(AI106)-3,MATCH(AI$1,Library!$C$1:$HY$1,0)))</f>
        <v/>
      </c>
      <c r="AJ106" s="69" t="str" cm="1">
        <f t="array" ref="AJ106">IF(AJ$1="","",INDEX(Library!$C$1:$HY$183,ROW(AJ106)-3,MATCH(AJ$1,Library!$C$1:$HY$1,0)))</f>
        <v/>
      </c>
      <c r="AK106" s="69" t="str" cm="1">
        <f t="array" ref="AK106">IF(AK$1="","",INDEX(Library!$C$1:$HY$183,ROW(AK106)-3,MATCH(AK$1,Library!$C$1:$HY$1,0)))</f>
        <v/>
      </c>
      <c r="AL106" s="69" t="str" cm="1">
        <f t="array" ref="AL106">IF(AL$1="","",INDEX(Library!$C$1:$HY$183,ROW(AL106)-3,MATCH(AL$1,Library!$C$1:$HY$1,0)))</f>
        <v/>
      </c>
      <c r="AM106" s="69" t="str" cm="1">
        <f t="array" ref="AM106">IF(AM$1="","",INDEX(Library!$C$1:$HY$183,ROW(AM106)-3,MATCH(AM$1,Library!$C$1:$HY$1,0)))</f>
        <v/>
      </c>
      <c r="AN106" s="69" t="str" cm="1">
        <f t="array" ref="AN106">IF(AN$1="","",INDEX(Library!$C$1:$HY$183,ROW(AN106)-3,MATCH(AN$1,Library!$C$1:$HY$1,0)))</f>
        <v/>
      </c>
      <c r="AO106" s="69" t="str" cm="1">
        <f t="array" ref="AO106">IF(AO$1="","",INDEX(Library!$C$1:$HY$183,ROW(AO106)-3,MATCH(AO$1,Library!$C$1:$HY$1,0)))</f>
        <v/>
      </c>
      <c r="AP106" s="69" t="str" cm="1">
        <f t="array" ref="AP106">IF(AP$1="","",INDEX(Library!$C$1:$HY$183,ROW(AP106)-3,MATCH(AP$1,Library!$C$1:$HY$1,0)))</f>
        <v/>
      </c>
      <c r="AQ106" s="69" t="str" cm="1">
        <f t="array" ref="AQ106">IF(AQ$1="","",INDEX(Library!$C$1:$HY$183,ROW(AQ106)-3,MATCH(AQ$1,Library!$C$1:$HY$1,0)))</f>
        <v/>
      </c>
      <c r="AR106" s="69" t="str" cm="1">
        <f t="array" ref="AR106">IF(AR$1="","",INDEX(Library!$C$1:$HY$183,ROW(AR106)-3,MATCH(AR$1,Library!$C$1:$HY$1,0)))</f>
        <v/>
      </c>
      <c r="AS106" s="69" t="str" cm="1">
        <f t="array" ref="AS106">IF(AS$1="","",INDEX(Library!$C$1:$HY$183,ROW(AS106)-3,MATCH(AS$1,Library!$C$1:$HY$1,0)))</f>
        <v/>
      </c>
      <c r="AT106" s="69" t="str" cm="1">
        <f t="array" ref="AT106">IF(AT$1="","",INDEX(Library!$C$1:$HY$183,ROW(AT106)-3,MATCH(AT$1,Library!$C$1:$HY$1,0)))</f>
        <v/>
      </c>
      <c r="AU106" s="69" t="str" cm="1">
        <f t="array" ref="AU106">IF(AU$1="","",INDEX(Library!$C$1:$HY$183,ROW(AU106)-3,MATCH(AU$1,Library!$C$1:$HY$1,0)))</f>
        <v/>
      </c>
      <c r="AV106" s="69" t="str" cm="1">
        <f t="array" ref="AV106">IF(AV$1="","",INDEX(Library!$C$1:$HY$183,ROW(AV106)-3,MATCH(AV$1,Library!$C$1:$HY$1,0)))</f>
        <v/>
      </c>
      <c r="AW106" s="69" t="str" cm="1">
        <f t="array" ref="AW106">IF(AW$1="","",INDEX(Library!$C$1:$HY$183,ROW(AW106)-3,MATCH(AW$1,Library!$C$1:$HY$1,0)))</f>
        <v/>
      </c>
      <c r="AX106" s="69" t="str" cm="1">
        <f t="array" ref="AX106">IF(AX$1="","",INDEX(Library!$C$1:$HY$183,ROW(AX106)-3,MATCH(AX$1,Library!$C$1:$HY$1,0)))</f>
        <v/>
      </c>
      <c r="AY106" s="69" t="str" cm="1">
        <f t="array" ref="AY106">IF(AY$1="","",INDEX(Library!$C$1:$HY$183,ROW(AY106)-3,MATCH(AY$1,Library!$C$1:$HY$1,0)))</f>
        <v/>
      </c>
      <c r="AZ106" s="69" t="str" cm="1">
        <f t="array" ref="AZ106">IF(AZ$1="","",INDEX(Library!$C$1:$HY$183,ROW(AZ106)-3,MATCH(AZ$1,Library!$C$1:$HY$1,0)))</f>
        <v/>
      </c>
      <c r="BA106" s="69" t="str" cm="1">
        <f t="array" ref="BA106">IF(BA$1="","",INDEX(Library!$C$1:$HY$183,ROW(BA106)-3,MATCH(BA$1,Library!$C$1:$HY$1,0)))</f>
        <v/>
      </c>
      <c r="BB106" s="69" t="str" cm="1">
        <f t="array" ref="BB106">IF(BB$1="","",INDEX(Library!$C$1:$HY$183,ROW(BB106)-3,MATCH(BB$1,Library!$C$1:$HY$1,0)))</f>
        <v/>
      </c>
      <c r="BC106" s="69" t="str" cm="1">
        <f t="array" ref="BC106">IF(BC$1="","",INDEX(Library!$C$1:$HY$183,ROW(BC106)-3,MATCH(BC$1,Library!$C$1:$HY$1,0)))</f>
        <v/>
      </c>
      <c r="BD106" s="69" t="str" cm="1">
        <f t="array" ref="BD106">IF(BD$1="","",INDEX(Library!$C$1:$HY$183,ROW(BD106)-3,MATCH(BD$1,Library!$C$1:$HY$1,0)))</f>
        <v/>
      </c>
      <c r="BE106" s="69" t="str" cm="1">
        <f t="array" ref="BE106">IF(BE$1="","",INDEX(Library!$C$1:$HY$183,ROW(BE106)-3,MATCH(BE$1,Library!$C$1:$HY$1,0)))</f>
        <v/>
      </c>
      <c r="BF106" s="69" t="str" cm="1">
        <f t="array" ref="BF106">IF(BF$1="","",INDEX(Library!$C$1:$HY$183,ROW(BF106)-3,MATCH(BF$1,Library!$C$1:$HY$1,0)))</f>
        <v/>
      </c>
      <c r="BG106" s="69" t="str" cm="1">
        <f t="array" ref="BG106">IF(BG$1="","",INDEX(Library!$C$1:$HY$183,ROW(BG106)-3,MATCH(BG$1,Library!$C$1:$HY$1,0)))</f>
        <v/>
      </c>
      <c r="BH106" s="69" t="str" cm="1">
        <f t="array" ref="BH106">IF(BH$1="","",INDEX(Library!$C$1:$HY$183,ROW(BH106)-3,MATCH(BH$1,Library!$C$1:$HY$1,0)))</f>
        <v/>
      </c>
      <c r="BI106" s="69" t="str" cm="1">
        <f t="array" ref="BI106">IF(BI$1="","",INDEX(Library!$C$1:$HY$183,ROW(BI106)-3,MATCH(BI$1,Library!$C$1:$HY$1,0)))</f>
        <v/>
      </c>
      <c r="BJ106" s="69" cm="1">
        <f t="array" ref="BJ106">IF(BJ$1="","",INDEX(Library!$C$1:$HY$183,ROW(BJ106)-3,MATCH(BJ$1,Library!$C$1:$HY$1,0)))</f>
        <v>0</v>
      </c>
      <c r="BK106" s="69" cm="1">
        <f t="array" ref="BK106">IF(BK$1="","",INDEX(Library!$C$1:$HY$183,ROW(BK106)-3,MATCH(BK$1,Library!$C$1:$HY$1,0)))</f>
        <v>0</v>
      </c>
      <c r="BL106" s="69" cm="1">
        <f t="array" ref="BL106">IF(BL$1="","",INDEX(Library!$C$1:$HY$183,ROW(BL106)-3,MATCH(BL$1,Library!$C$1:$HY$1,0)))</f>
        <v>0</v>
      </c>
      <c r="BM106" s="69" cm="1">
        <f t="array" ref="BM106">IF(BM$1="","",INDEX(Library!$C$1:$HY$183,ROW(BM106)-3,MATCH(BM$1,Library!$C$1:$HY$1,0)))</f>
        <v>0</v>
      </c>
      <c r="BN106" s="69" cm="1">
        <f t="array" ref="BN106">IF(BN$1="","",INDEX(Library!$C$1:$HY$183,ROW(BN106)-3,MATCH(BN$1,Library!$C$1:$HY$1,0)))</f>
        <v>0</v>
      </c>
      <c r="BO106" s="69" cm="1">
        <f t="array" ref="BO106">IF(BO$1="","",INDEX(Library!$C$1:$HY$183,ROW(BO106)-3,MATCH(BO$1,Library!$C$1:$HY$1,0)))</f>
        <v>0</v>
      </c>
      <c r="BP106" s="69" t="str" cm="1">
        <f t="array" ref="BP106">IF(BP$1="","",INDEX(AF!$C$15:$J$196,ROW(BP106)-4,MATCH(BP$1,AF!$C$4:$J$4,0)))</f>
        <v/>
      </c>
      <c r="BQ106" s="69" t="str" cm="1">
        <f t="array" ref="BQ106">IF(BQ$1="","",INDEX(AF!$C$15:$J$196,ROW(BQ106)-4,MATCH(BQ$1,AF!$C$4:$J$4,0)))</f>
        <v/>
      </c>
      <c r="BR106" s="69" t="str" cm="1">
        <f t="array" ref="BR106">IF(BR$1="","",INDEX(AF!$C$15:$J$196,ROW(BR106)-4,MATCH(BR$1,AF!$C$4:$J$4,0)))</f>
        <v/>
      </c>
      <c r="BS106" s="69" t="str" cm="1">
        <f t="array" ref="BS106">IF(BS$1="","",INDEX(AF!$C$15:$J$196,ROW(BS106)-4,MATCH(BS$1,AF!$C$4:$J$4,0)))</f>
        <v/>
      </c>
      <c r="BT106" s="69" t="str" cm="1">
        <f t="array" ref="BT106">IF(BT$1="","",INDEX(AF!$C$15:$J$196,ROW(BT106)-4,MATCH(BT$1,AF!$C$4:$J$4,0)))</f>
        <v/>
      </c>
      <c r="BU106" s="69" t="str" cm="1">
        <f t="array" ref="BU106">IF(BU$1="","",INDEX(AF!$C$15:$J$196,ROW(BU106)-4,MATCH(BU$1,AF!$C$4:$J$4,0)))</f>
        <v/>
      </c>
      <c r="BV106" s="69" t="str" cm="1">
        <f t="array" ref="BV106">IF(BV$1="","",INDEX(AF!$C$15:$J$196,ROW(BV106)-4,MATCH(BV$1,AF!$C$4:$J$4,0)))</f>
        <v/>
      </c>
      <c r="BW106" s="69" t="str" cm="1">
        <f t="array" ref="BW106">IF(BW$1="","",INDEX(AF!$C$15:$J$196,ROW(BW106)-4,MATCH(BW$1,AF!$C$4:$J$4,0)))</f>
        <v/>
      </c>
      <c r="BX106" s="156">
        <v>0</v>
      </c>
    </row>
    <row r="107" spans="1:76" x14ac:dyDescent="0.25">
      <c r="A107" s="145">
        <v>405820</v>
      </c>
      <c r="B107" s="69" t="str" cm="1">
        <f t="array" ref="B107">IF(B$1="","",INDEX(Library!$C$1:$HY$183,ROW(B107)-3,MATCH(B$1,Library!$C$1:$HY$1,0)))</f>
        <v/>
      </c>
      <c r="C107" s="69" t="str" cm="1">
        <f t="array" ref="C107">IF(C$1="","",INDEX(Library!$C$1:$HY$183,ROW(C107)-3,MATCH(C$1,Library!$C$1:$HY$1,0)))</f>
        <v/>
      </c>
      <c r="D107" s="69" t="str" cm="1">
        <f t="array" ref="D107">IF(D$1="","",INDEX(Library!$C$1:$HY$183,ROW(D107)-3,MATCH(D$1,Library!$C$1:$HY$1,0)))</f>
        <v/>
      </c>
      <c r="E107" s="69" t="str" cm="1">
        <f t="array" ref="E107">IF(E$1="","",INDEX(Library!$C$1:$HY$183,ROW(E107)-3,MATCH(E$1,Library!$C$1:$HY$1,0)))</f>
        <v/>
      </c>
      <c r="F107" s="69" t="str" cm="1">
        <f t="array" ref="F107">IF(F$1="","",INDEX(Library!$C$1:$HY$183,ROW(F107)-3,MATCH(F$1,Library!$C$1:$HY$1,0)))</f>
        <v/>
      </c>
      <c r="G107" s="69" t="str" cm="1">
        <f t="array" ref="G107">IF(G$1="","",INDEX(Library!$C$1:$HY$183,ROW(G107)-3,MATCH(G$1,Library!$C$1:$HY$1,0)))</f>
        <v/>
      </c>
      <c r="H107" s="69" t="str" cm="1">
        <f t="array" ref="H107">IF(H$1="","",INDEX(Library!$C$1:$HY$183,ROW(H107)-3,MATCH(H$1,Library!$C$1:$HY$1,0)))</f>
        <v/>
      </c>
      <c r="I107" s="69" t="str" cm="1">
        <f t="array" ref="I107">IF(I$1="","",INDEX(Library!$C$1:$HY$183,ROW(I107)-3,MATCH(I$1,Library!$C$1:$HY$1,0)))</f>
        <v/>
      </c>
      <c r="J107" s="69" t="str" cm="1">
        <f t="array" ref="J107">IF(J$1="","",INDEX(Library!$C$1:$HY$183,ROW(J107)-3,MATCH(J$1,Library!$C$1:$HY$1,0)))</f>
        <v/>
      </c>
      <c r="K107" s="69" t="str" cm="1">
        <f t="array" ref="K107">IF(K$1="","",INDEX(Library!$C$1:$HY$183,ROW(K107)-3,MATCH(K$1,Library!$C$1:$HY$1,0)))</f>
        <v/>
      </c>
      <c r="L107" s="69" t="str" cm="1">
        <f t="array" ref="L107">IF(L$1="","",INDEX(Library!$C$1:$HY$183,ROW(L107)-3,MATCH(L$1,Library!$C$1:$HY$1,0)))</f>
        <v/>
      </c>
      <c r="M107" s="69" t="str" cm="1">
        <f t="array" ref="M107">IF(M$1="","",INDEX(Library!$C$1:$HY$183,ROW(M107)-3,MATCH(M$1,Library!$C$1:$HY$1,0)))</f>
        <v/>
      </c>
      <c r="N107" s="69" t="str" cm="1">
        <f t="array" ref="N107">IF(N$1="","",INDEX(Library!$C$1:$HY$183,ROW(N107)-3,MATCH(N$1,Library!$C$1:$HY$1,0)))</f>
        <v/>
      </c>
      <c r="O107" s="69" t="str" cm="1">
        <f t="array" ref="O107">IF(O$1="","",INDEX(Library!$C$1:$HY$183,ROW(O107)-3,MATCH(O$1,Library!$C$1:$HY$1,0)))</f>
        <v/>
      </c>
      <c r="P107" s="69" t="str" cm="1">
        <f t="array" ref="P107">IF(P$1="","",INDEX(Library!$C$1:$HY$183,ROW(P107)-3,MATCH(P$1,Library!$C$1:$HY$1,0)))</f>
        <v/>
      </c>
      <c r="Q107" s="69" t="str" cm="1">
        <f t="array" ref="Q107">IF(Q$1="","",INDEX(Library!$C$1:$HY$183,ROW(Q107)-3,MATCH(Q$1,Library!$C$1:$HY$1,0)))</f>
        <v/>
      </c>
      <c r="R107" s="69" t="str" cm="1">
        <f t="array" ref="R107">IF(R$1="","",INDEX(Library!$C$1:$HY$183,ROW(R107)-3,MATCH(R$1,Library!$C$1:$HY$1,0)))</f>
        <v/>
      </c>
      <c r="S107" s="69" t="str" cm="1">
        <f t="array" ref="S107">IF(S$1="","",INDEX(Library!$C$1:$HY$183,ROW(S107)-3,MATCH(S$1,Library!$C$1:$HY$1,0)))</f>
        <v/>
      </c>
      <c r="T107" s="69" t="str" cm="1">
        <f t="array" ref="T107">IF(T$1="","",INDEX(Library!$C$1:$HY$183,ROW(T107)-3,MATCH(T$1,Library!$C$1:$HY$1,0)))</f>
        <v/>
      </c>
      <c r="U107" s="69" t="str" cm="1">
        <f t="array" ref="U107">IF(U$1="","",INDEX(Library!$C$1:$HY$183,ROW(U107)-3,MATCH(U$1,Library!$C$1:$HY$1,0)))</f>
        <v/>
      </c>
      <c r="V107" s="69" t="str" cm="1">
        <f t="array" ref="V107">IF(V$1="","",INDEX(Library!$C$1:$HY$183,ROW(V107)-3,MATCH(V$1,Library!$C$1:$HY$1,0)))</f>
        <v/>
      </c>
      <c r="W107" s="69" t="str" cm="1">
        <f t="array" ref="W107">IF(W$1="","",INDEX(Library!$C$1:$HY$183,ROW(W107)-3,MATCH(W$1,Library!$C$1:$HY$1,0)))</f>
        <v/>
      </c>
      <c r="X107" s="69" t="str" cm="1">
        <f t="array" ref="X107">IF(X$1="","",INDEX(Library!$C$1:$HY$183,ROW(X107)-3,MATCH(X$1,Library!$C$1:$HY$1,0)))</f>
        <v/>
      </c>
      <c r="Y107" s="69" t="str" cm="1">
        <f t="array" ref="Y107">IF(Y$1="","",INDEX(Library!$C$1:$HY$183,ROW(Y107)-3,MATCH(Y$1,Library!$C$1:$HY$1,0)))</f>
        <v/>
      </c>
      <c r="Z107" s="69" t="str" cm="1">
        <f t="array" ref="Z107">IF(Z$1="","",INDEX(Library!$C$1:$HY$183,ROW(Z107)-3,MATCH(Z$1,Library!$C$1:$HY$1,0)))</f>
        <v/>
      </c>
      <c r="AA107" s="69" t="str" cm="1">
        <f t="array" ref="AA107">IF(AA$1="","",INDEX(Library!$C$1:$HY$183,ROW(AA107)-3,MATCH(AA$1,Library!$C$1:$HY$1,0)))</f>
        <v/>
      </c>
      <c r="AB107" s="69" t="str" cm="1">
        <f t="array" ref="AB107">IF(AB$1="","",INDEX(Library!$C$1:$HY$183,ROW(AB107)-3,MATCH(AB$1,Library!$C$1:$HY$1,0)))</f>
        <v/>
      </c>
      <c r="AC107" s="69" t="str" cm="1">
        <f t="array" ref="AC107">IF(AC$1="","",INDEX(Library!$C$1:$HY$183,ROW(AC107)-3,MATCH(AC$1,Library!$C$1:$HY$1,0)))</f>
        <v/>
      </c>
      <c r="AD107" s="69" t="str" cm="1">
        <f t="array" ref="AD107">IF(AD$1="","",INDEX(Library!$C$1:$HY$183,ROW(AD107)-3,MATCH(AD$1,Library!$C$1:$HY$1,0)))</f>
        <v/>
      </c>
      <c r="AE107" s="69" t="str" cm="1">
        <f t="array" ref="AE107">IF(AE$1="","",INDEX(Library!$C$1:$HY$183,ROW(AE107)-3,MATCH(AE$1,Library!$C$1:$HY$1,0)))</f>
        <v/>
      </c>
      <c r="AF107" s="69" t="str" cm="1">
        <f t="array" ref="AF107">IF(AF$1="","",INDEX(Library!$C$1:$HY$183,ROW(AF107)-3,MATCH(AF$1,Library!$C$1:$HY$1,0)))</f>
        <v/>
      </c>
      <c r="AG107" s="69" t="str" cm="1">
        <f t="array" ref="AG107">IF(AG$1="","",INDEX(Library!$C$1:$HY$183,ROW(AG107)-3,MATCH(AG$1,Library!$C$1:$HY$1,0)))</f>
        <v/>
      </c>
      <c r="AH107" s="69" t="str" cm="1">
        <f t="array" ref="AH107">IF(AH$1="","",INDEX(Library!$C$1:$HY$183,ROW(AH107)-3,MATCH(AH$1,Library!$C$1:$HY$1,0)))</f>
        <v/>
      </c>
      <c r="AI107" s="69" t="str" cm="1">
        <f t="array" ref="AI107">IF(AI$1="","",INDEX(Library!$C$1:$HY$183,ROW(AI107)-3,MATCH(AI$1,Library!$C$1:$HY$1,0)))</f>
        <v/>
      </c>
      <c r="AJ107" s="69" t="str" cm="1">
        <f t="array" ref="AJ107">IF(AJ$1="","",INDEX(Library!$C$1:$HY$183,ROW(AJ107)-3,MATCH(AJ$1,Library!$C$1:$HY$1,0)))</f>
        <v/>
      </c>
      <c r="AK107" s="69" t="str" cm="1">
        <f t="array" ref="AK107">IF(AK$1="","",INDEX(Library!$C$1:$HY$183,ROW(AK107)-3,MATCH(AK$1,Library!$C$1:$HY$1,0)))</f>
        <v/>
      </c>
      <c r="AL107" s="69" t="str" cm="1">
        <f t="array" ref="AL107">IF(AL$1="","",INDEX(Library!$C$1:$HY$183,ROW(AL107)-3,MATCH(AL$1,Library!$C$1:$HY$1,0)))</f>
        <v/>
      </c>
      <c r="AM107" s="69" t="str" cm="1">
        <f t="array" ref="AM107">IF(AM$1="","",INDEX(Library!$C$1:$HY$183,ROW(AM107)-3,MATCH(AM$1,Library!$C$1:$HY$1,0)))</f>
        <v/>
      </c>
      <c r="AN107" s="69" t="str" cm="1">
        <f t="array" ref="AN107">IF(AN$1="","",INDEX(Library!$C$1:$HY$183,ROW(AN107)-3,MATCH(AN$1,Library!$C$1:$HY$1,0)))</f>
        <v/>
      </c>
      <c r="AO107" s="69" t="str" cm="1">
        <f t="array" ref="AO107">IF(AO$1="","",INDEX(Library!$C$1:$HY$183,ROW(AO107)-3,MATCH(AO$1,Library!$C$1:$HY$1,0)))</f>
        <v/>
      </c>
      <c r="AP107" s="69" t="str" cm="1">
        <f t="array" ref="AP107">IF(AP$1="","",INDEX(Library!$C$1:$HY$183,ROW(AP107)-3,MATCH(AP$1,Library!$C$1:$HY$1,0)))</f>
        <v/>
      </c>
      <c r="AQ107" s="69" t="str" cm="1">
        <f t="array" ref="AQ107">IF(AQ$1="","",INDEX(Library!$C$1:$HY$183,ROW(AQ107)-3,MATCH(AQ$1,Library!$C$1:$HY$1,0)))</f>
        <v/>
      </c>
      <c r="AR107" s="69" t="str" cm="1">
        <f t="array" ref="AR107">IF(AR$1="","",INDEX(Library!$C$1:$HY$183,ROW(AR107)-3,MATCH(AR$1,Library!$C$1:$HY$1,0)))</f>
        <v/>
      </c>
      <c r="AS107" s="69" t="str" cm="1">
        <f t="array" ref="AS107">IF(AS$1="","",INDEX(Library!$C$1:$HY$183,ROW(AS107)-3,MATCH(AS$1,Library!$C$1:$HY$1,0)))</f>
        <v/>
      </c>
      <c r="AT107" s="69" t="str" cm="1">
        <f t="array" ref="AT107">IF(AT$1="","",INDEX(Library!$C$1:$HY$183,ROW(AT107)-3,MATCH(AT$1,Library!$C$1:$HY$1,0)))</f>
        <v/>
      </c>
      <c r="AU107" s="69" t="str" cm="1">
        <f t="array" ref="AU107">IF(AU$1="","",INDEX(Library!$C$1:$HY$183,ROW(AU107)-3,MATCH(AU$1,Library!$C$1:$HY$1,0)))</f>
        <v/>
      </c>
      <c r="AV107" s="69" t="str" cm="1">
        <f t="array" ref="AV107">IF(AV$1="","",INDEX(Library!$C$1:$HY$183,ROW(AV107)-3,MATCH(AV$1,Library!$C$1:$HY$1,0)))</f>
        <v/>
      </c>
      <c r="AW107" s="69" t="str" cm="1">
        <f t="array" ref="AW107">IF(AW$1="","",INDEX(Library!$C$1:$HY$183,ROW(AW107)-3,MATCH(AW$1,Library!$C$1:$HY$1,0)))</f>
        <v/>
      </c>
      <c r="AX107" s="69" t="str" cm="1">
        <f t="array" ref="AX107">IF(AX$1="","",INDEX(Library!$C$1:$HY$183,ROW(AX107)-3,MATCH(AX$1,Library!$C$1:$HY$1,0)))</f>
        <v/>
      </c>
      <c r="AY107" s="69" t="str" cm="1">
        <f t="array" ref="AY107">IF(AY$1="","",INDEX(Library!$C$1:$HY$183,ROW(AY107)-3,MATCH(AY$1,Library!$C$1:$HY$1,0)))</f>
        <v/>
      </c>
      <c r="AZ107" s="69" t="str" cm="1">
        <f t="array" ref="AZ107">IF(AZ$1="","",INDEX(Library!$C$1:$HY$183,ROW(AZ107)-3,MATCH(AZ$1,Library!$C$1:$HY$1,0)))</f>
        <v/>
      </c>
      <c r="BA107" s="69" t="str" cm="1">
        <f t="array" ref="BA107">IF(BA$1="","",INDEX(Library!$C$1:$HY$183,ROW(BA107)-3,MATCH(BA$1,Library!$C$1:$HY$1,0)))</f>
        <v/>
      </c>
      <c r="BB107" s="69" t="str" cm="1">
        <f t="array" ref="BB107">IF(BB$1="","",INDEX(Library!$C$1:$HY$183,ROW(BB107)-3,MATCH(BB$1,Library!$C$1:$HY$1,0)))</f>
        <v/>
      </c>
      <c r="BC107" s="69" t="str" cm="1">
        <f t="array" ref="BC107">IF(BC$1="","",INDEX(Library!$C$1:$HY$183,ROW(BC107)-3,MATCH(BC$1,Library!$C$1:$HY$1,0)))</f>
        <v/>
      </c>
      <c r="BD107" s="69" t="str" cm="1">
        <f t="array" ref="BD107">IF(BD$1="","",INDEX(Library!$C$1:$HY$183,ROW(BD107)-3,MATCH(BD$1,Library!$C$1:$HY$1,0)))</f>
        <v/>
      </c>
      <c r="BE107" s="69" t="str" cm="1">
        <f t="array" ref="BE107">IF(BE$1="","",INDEX(Library!$C$1:$HY$183,ROW(BE107)-3,MATCH(BE$1,Library!$C$1:$HY$1,0)))</f>
        <v/>
      </c>
      <c r="BF107" s="69" t="str" cm="1">
        <f t="array" ref="BF107">IF(BF$1="","",INDEX(Library!$C$1:$HY$183,ROW(BF107)-3,MATCH(BF$1,Library!$C$1:$HY$1,0)))</f>
        <v/>
      </c>
      <c r="BG107" s="69" t="str" cm="1">
        <f t="array" ref="BG107">IF(BG$1="","",INDEX(Library!$C$1:$HY$183,ROW(BG107)-3,MATCH(BG$1,Library!$C$1:$HY$1,0)))</f>
        <v/>
      </c>
      <c r="BH107" s="69" t="str" cm="1">
        <f t="array" ref="BH107">IF(BH$1="","",INDEX(Library!$C$1:$HY$183,ROW(BH107)-3,MATCH(BH$1,Library!$C$1:$HY$1,0)))</f>
        <v/>
      </c>
      <c r="BI107" s="69" t="str" cm="1">
        <f t="array" ref="BI107">IF(BI$1="","",INDEX(Library!$C$1:$HY$183,ROW(BI107)-3,MATCH(BI$1,Library!$C$1:$HY$1,0)))</f>
        <v/>
      </c>
      <c r="BJ107" s="69" cm="1">
        <f t="array" ref="BJ107">IF(BJ$1="","",INDEX(Library!$C$1:$HY$183,ROW(BJ107)-3,MATCH(BJ$1,Library!$C$1:$HY$1,0)))</f>
        <v>0</v>
      </c>
      <c r="BK107" s="69" cm="1">
        <f t="array" ref="BK107">IF(BK$1="","",INDEX(Library!$C$1:$HY$183,ROW(BK107)-3,MATCH(BK$1,Library!$C$1:$HY$1,0)))</f>
        <v>0</v>
      </c>
      <c r="BL107" s="69" cm="1">
        <f t="array" ref="BL107">IF(BL$1="","",INDEX(Library!$C$1:$HY$183,ROW(BL107)-3,MATCH(BL$1,Library!$C$1:$HY$1,0)))</f>
        <v>0</v>
      </c>
      <c r="BM107" s="69" cm="1">
        <f t="array" ref="BM107">IF(BM$1="","",INDEX(Library!$C$1:$HY$183,ROW(BM107)-3,MATCH(BM$1,Library!$C$1:$HY$1,0)))</f>
        <v>0</v>
      </c>
      <c r="BN107" s="69" cm="1">
        <f t="array" ref="BN107">IF(BN$1="","",INDEX(Library!$C$1:$HY$183,ROW(BN107)-3,MATCH(BN$1,Library!$C$1:$HY$1,0)))</f>
        <v>0</v>
      </c>
      <c r="BO107" s="69" cm="1">
        <f t="array" ref="BO107">IF(BO$1="","",INDEX(Library!$C$1:$HY$183,ROW(BO107)-3,MATCH(BO$1,Library!$C$1:$HY$1,0)))</f>
        <v>0</v>
      </c>
      <c r="BP107" s="69" t="str" cm="1">
        <f t="array" ref="BP107">IF(BP$1="","",INDEX(AF!$C$15:$J$196,ROW(BP107)-4,MATCH(BP$1,AF!$C$4:$J$4,0)))</f>
        <v/>
      </c>
      <c r="BQ107" s="69" t="str" cm="1">
        <f t="array" ref="BQ107">IF(BQ$1="","",INDEX(AF!$C$15:$J$196,ROW(BQ107)-4,MATCH(BQ$1,AF!$C$4:$J$4,0)))</f>
        <v/>
      </c>
      <c r="BR107" s="69" t="str" cm="1">
        <f t="array" ref="BR107">IF(BR$1="","",INDEX(AF!$C$15:$J$196,ROW(BR107)-4,MATCH(BR$1,AF!$C$4:$J$4,0)))</f>
        <v/>
      </c>
      <c r="BS107" s="69" t="str" cm="1">
        <f t="array" ref="BS107">IF(BS$1="","",INDEX(AF!$C$15:$J$196,ROW(BS107)-4,MATCH(BS$1,AF!$C$4:$J$4,0)))</f>
        <v/>
      </c>
      <c r="BT107" s="69" t="str" cm="1">
        <f t="array" ref="BT107">IF(BT$1="","",INDEX(AF!$C$15:$J$196,ROW(BT107)-4,MATCH(BT$1,AF!$C$4:$J$4,0)))</f>
        <v/>
      </c>
      <c r="BU107" s="69" t="str" cm="1">
        <f t="array" ref="BU107">IF(BU$1="","",INDEX(AF!$C$15:$J$196,ROW(BU107)-4,MATCH(BU$1,AF!$C$4:$J$4,0)))</f>
        <v/>
      </c>
      <c r="BV107" s="69" t="str" cm="1">
        <f t="array" ref="BV107">IF(BV$1="","",INDEX(AF!$C$15:$J$196,ROW(BV107)-4,MATCH(BV$1,AF!$C$4:$J$4,0)))</f>
        <v/>
      </c>
      <c r="BW107" s="69" t="str" cm="1">
        <f t="array" ref="BW107">IF(BW$1="","",INDEX(AF!$C$15:$J$196,ROW(BW107)-4,MATCH(BW$1,AF!$C$4:$J$4,0)))</f>
        <v/>
      </c>
      <c r="BX107" s="156">
        <v>0</v>
      </c>
    </row>
    <row r="108" spans="1:76" x14ac:dyDescent="0.25">
      <c r="A108" s="145">
        <v>405829</v>
      </c>
      <c r="B108" s="69" t="str" cm="1">
        <f t="array" ref="B108">IF(B$1="","",INDEX(Library!$C$1:$HY$183,ROW(B108)-3,MATCH(B$1,Library!$C$1:$HY$1,0)))</f>
        <v/>
      </c>
      <c r="C108" s="69" t="str" cm="1">
        <f t="array" ref="C108">IF(C$1="","",INDEX(Library!$C$1:$HY$183,ROW(C108)-3,MATCH(C$1,Library!$C$1:$HY$1,0)))</f>
        <v/>
      </c>
      <c r="D108" s="69" t="str" cm="1">
        <f t="array" ref="D108">IF(D$1="","",INDEX(Library!$C$1:$HY$183,ROW(D108)-3,MATCH(D$1,Library!$C$1:$HY$1,0)))</f>
        <v/>
      </c>
      <c r="E108" s="69" t="str" cm="1">
        <f t="array" ref="E108">IF(E$1="","",INDEX(Library!$C$1:$HY$183,ROW(E108)-3,MATCH(E$1,Library!$C$1:$HY$1,0)))</f>
        <v/>
      </c>
      <c r="F108" s="69" t="str" cm="1">
        <f t="array" ref="F108">IF(F$1="","",INDEX(Library!$C$1:$HY$183,ROW(F108)-3,MATCH(F$1,Library!$C$1:$HY$1,0)))</f>
        <v/>
      </c>
      <c r="G108" s="69" t="str" cm="1">
        <f t="array" ref="G108">IF(G$1="","",INDEX(Library!$C$1:$HY$183,ROW(G108)-3,MATCH(G$1,Library!$C$1:$HY$1,0)))</f>
        <v/>
      </c>
      <c r="H108" s="69" t="str" cm="1">
        <f t="array" ref="H108">IF(H$1="","",INDEX(Library!$C$1:$HY$183,ROW(H108)-3,MATCH(H$1,Library!$C$1:$HY$1,0)))</f>
        <v/>
      </c>
      <c r="I108" s="69" t="str" cm="1">
        <f t="array" ref="I108">IF(I$1="","",INDEX(Library!$C$1:$HY$183,ROW(I108)-3,MATCH(I$1,Library!$C$1:$HY$1,0)))</f>
        <v/>
      </c>
      <c r="J108" s="69" t="str" cm="1">
        <f t="array" ref="J108">IF(J$1="","",INDEX(Library!$C$1:$HY$183,ROW(J108)-3,MATCH(J$1,Library!$C$1:$HY$1,0)))</f>
        <v/>
      </c>
      <c r="K108" s="69" t="str" cm="1">
        <f t="array" ref="K108">IF(K$1="","",INDEX(Library!$C$1:$HY$183,ROW(K108)-3,MATCH(K$1,Library!$C$1:$HY$1,0)))</f>
        <v/>
      </c>
      <c r="L108" s="69" t="str" cm="1">
        <f t="array" ref="L108">IF(L$1="","",INDEX(Library!$C$1:$HY$183,ROW(L108)-3,MATCH(L$1,Library!$C$1:$HY$1,0)))</f>
        <v/>
      </c>
      <c r="M108" s="69" t="str" cm="1">
        <f t="array" ref="M108">IF(M$1="","",INDEX(Library!$C$1:$HY$183,ROW(M108)-3,MATCH(M$1,Library!$C$1:$HY$1,0)))</f>
        <v/>
      </c>
      <c r="N108" s="69" t="str" cm="1">
        <f t="array" ref="N108">IF(N$1="","",INDEX(Library!$C$1:$HY$183,ROW(N108)-3,MATCH(N$1,Library!$C$1:$HY$1,0)))</f>
        <v/>
      </c>
      <c r="O108" s="69" t="str" cm="1">
        <f t="array" ref="O108">IF(O$1="","",INDEX(Library!$C$1:$HY$183,ROW(O108)-3,MATCH(O$1,Library!$C$1:$HY$1,0)))</f>
        <v/>
      </c>
      <c r="P108" s="69" t="str" cm="1">
        <f t="array" ref="P108">IF(P$1="","",INDEX(Library!$C$1:$HY$183,ROW(P108)-3,MATCH(P$1,Library!$C$1:$HY$1,0)))</f>
        <v/>
      </c>
      <c r="Q108" s="69" t="str" cm="1">
        <f t="array" ref="Q108">IF(Q$1="","",INDEX(Library!$C$1:$HY$183,ROW(Q108)-3,MATCH(Q$1,Library!$C$1:$HY$1,0)))</f>
        <v/>
      </c>
      <c r="R108" s="69" t="str" cm="1">
        <f t="array" ref="R108">IF(R$1="","",INDEX(Library!$C$1:$HY$183,ROW(R108)-3,MATCH(R$1,Library!$C$1:$HY$1,0)))</f>
        <v/>
      </c>
      <c r="S108" s="69" t="str" cm="1">
        <f t="array" ref="S108">IF(S$1="","",INDEX(Library!$C$1:$HY$183,ROW(S108)-3,MATCH(S$1,Library!$C$1:$HY$1,0)))</f>
        <v/>
      </c>
      <c r="T108" s="69" t="str" cm="1">
        <f t="array" ref="T108">IF(T$1="","",INDEX(Library!$C$1:$HY$183,ROW(T108)-3,MATCH(T$1,Library!$C$1:$HY$1,0)))</f>
        <v/>
      </c>
      <c r="U108" s="69" t="str" cm="1">
        <f t="array" ref="U108">IF(U$1="","",INDEX(Library!$C$1:$HY$183,ROW(U108)-3,MATCH(U$1,Library!$C$1:$HY$1,0)))</f>
        <v/>
      </c>
      <c r="V108" s="69" t="str" cm="1">
        <f t="array" ref="V108">IF(V$1="","",INDEX(Library!$C$1:$HY$183,ROW(V108)-3,MATCH(V$1,Library!$C$1:$HY$1,0)))</f>
        <v/>
      </c>
      <c r="W108" s="69" t="str" cm="1">
        <f t="array" ref="W108">IF(W$1="","",INDEX(Library!$C$1:$HY$183,ROW(W108)-3,MATCH(W$1,Library!$C$1:$HY$1,0)))</f>
        <v/>
      </c>
      <c r="X108" s="69" t="str" cm="1">
        <f t="array" ref="X108">IF(X$1="","",INDEX(Library!$C$1:$HY$183,ROW(X108)-3,MATCH(X$1,Library!$C$1:$HY$1,0)))</f>
        <v/>
      </c>
      <c r="Y108" s="69" t="str" cm="1">
        <f t="array" ref="Y108">IF(Y$1="","",INDEX(Library!$C$1:$HY$183,ROW(Y108)-3,MATCH(Y$1,Library!$C$1:$HY$1,0)))</f>
        <v/>
      </c>
      <c r="Z108" s="69" t="str" cm="1">
        <f t="array" ref="Z108">IF(Z$1="","",INDEX(Library!$C$1:$HY$183,ROW(Z108)-3,MATCH(Z$1,Library!$C$1:$HY$1,0)))</f>
        <v/>
      </c>
      <c r="AA108" s="69" t="str" cm="1">
        <f t="array" ref="AA108">IF(AA$1="","",INDEX(Library!$C$1:$HY$183,ROW(AA108)-3,MATCH(AA$1,Library!$C$1:$HY$1,0)))</f>
        <v/>
      </c>
      <c r="AB108" s="69" t="str" cm="1">
        <f t="array" ref="AB108">IF(AB$1="","",INDEX(Library!$C$1:$HY$183,ROW(AB108)-3,MATCH(AB$1,Library!$C$1:$HY$1,0)))</f>
        <v/>
      </c>
      <c r="AC108" s="69" t="str" cm="1">
        <f t="array" ref="AC108">IF(AC$1="","",INDEX(Library!$C$1:$HY$183,ROW(AC108)-3,MATCH(AC$1,Library!$C$1:$HY$1,0)))</f>
        <v/>
      </c>
      <c r="AD108" s="69" t="str" cm="1">
        <f t="array" ref="AD108">IF(AD$1="","",INDEX(Library!$C$1:$HY$183,ROW(AD108)-3,MATCH(AD$1,Library!$C$1:$HY$1,0)))</f>
        <v/>
      </c>
      <c r="AE108" s="69" t="str" cm="1">
        <f t="array" ref="AE108">IF(AE$1="","",INDEX(Library!$C$1:$HY$183,ROW(AE108)-3,MATCH(AE$1,Library!$C$1:$HY$1,0)))</f>
        <v/>
      </c>
      <c r="AF108" s="69" t="str" cm="1">
        <f t="array" ref="AF108">IF(AF$1="","",INDEX(Library!$C$1:$HY$183,ROW(AF108)-3,MATCH(AF$1,Library!$C$1:$HY$1,0)))</f>
        <v/>
      </c>
      <c r="AG108" s="69" t="str" cm="1">
        <f t="array" ref="AG108">IF(AG$1="","",INDEX(Library!$C$1:$HY$183,ROW(AG108)-3,MATCH(AG$1,Library!$C$1:$HY$1,0)))</f>
        <v/>
      </c>
      <c r="AH108" s="69" t="str" cm="1">
        <f t="array" ref="AH108">IF(AH$1="","",INDEX(Library!$C$1:$HY$183,ROW(AH108)-3,MATCH(AH$1,Library!$C$1:$HY$1,0)))</f>
        <v/>
      </c>
      <c r="AI108" s="69" t="str" cm="1">
        <f t="array" ref="AI108">IF(AI$1="","",INDEX(Library!$C$1:$HY$183,ROW(AI108)-3,MATCH(AI$1,Library!$C$1:$HY$1,0)))</f>
        <v/>
      </c>
      <c r="AJ108" s="69" t="str" cm="1">
        <f t="array" ref="AJ108">IF(AJ$1="","",INDEX(Library!$C$1:$HY$183,ROW(AJ108)-3,MATCH(AJ$1,Library!$C$1:$HY$1,0)))</f>
        <v/>
      </c>
      <c r="AK108" s="69" t="str" cm="1">
        <f t="array" ref="AK108">IF(AK$1="","",INDEX(Library!$C$1:$HY$183,ROW(AK108)-3,MATCH(AK$1,Library!$C$1:$HY$1,0)))</f>
        <v/>
      </c>
      <c r="AL108" s="69" t="str" cm="1">
        <f t="array" ref="AL108">IF(AL$1="","",INDEX(Library!$C$1:$HY$183,ROW(AL108)-3,MATCH(AL$1,Library!$C$1:$HY$1,0)))</f>
        <v/>
      </c>
      <c r="AM108" s="69" t="str" cm="1">
        <f t="array" ref="AM108">IF(AM$1="","",INDEX(Library!$C$1:$HY$183,ROW(AM108)-3,MATCH(AM$1,Library!$C$1:$HY$1,0)))</f>
        <v/>
      </c>
      <c r="AN108" s="69" t="str" cm="1">
        <f t="array" ref="AN108">IF(AN$1="","",INDEX(Library!$C$1:$HY$183,ROW(AN108)-3,MATCH(AN$1,Library!$C$1:$HY$1,0)))</f>
        <v/>
      </c>
      <c r="AO108" s="69" t="str" cm="1">
        <f t="array" ref="AO108">IF(AO$1="","",INDEX(Library!$C$1:$HY$183,ROW(AO108)-3,MATCH(AO$1,Library!$C$1:$HY$1,0)))</f>
        <v/>
      </c>
      <c r="AP108" s="69" t="str" cm="1">
        <f t="array" ref="AP108">IF(AP$1="","",INDEX(Library!$C$1:$HY$183,ROW(AP108)-3,MATCH(AP$1,Library!$C$1:$HY$1,0)))</f>
        <v/>
      </c>
      <c r="AQ108" s="69" t="str" cm="1">
        <f t="array" ref="AQ108">IF(AQ$1="","",INDEX(Library!$C$1:$HY$183,ROW(AQ108)-3,MATCH(AQ$1,Library!$C$1:$HY$1,0)))</f>
        <v/>
      </c>
      <c r="AR108" s="69" t="str" cm="1">
        <f t="array" ref="AR108">IF(AR$1="","",INDEX(Library!$C$1:$HY$183,ROW(AR108)-3,MATCH(AR$1,Library!$C$1:$HY$1,0)))</f>
        <v/>
      </c>
      <c r="AS108" s="69" t="str" cm="1">
        <f t="array" ref="AS108">IF(AS$1="","",INDEX(Library!$C$1:$HY$183,ROW(AS108)-3,MATCH(AS$1,Library!$C$1:$HY$1,0)))</f>
        <v/>
      </c>
      <c r="AT108" s="69" t="str" cm="1">
        <f t="array" ref="AT108">IF(AT$1="","",INDEX(Library!$C$1:$HY$183,ROW(AT108)-3,MATCH(AT$1,Library!$C$1:$HY$1,0)))</f>
        <v/>
      </c>
      <c r="AU108" s="69" t="str" cm="1">
        <f t="array" ref="AU108">IF(AU$1="","",INDEX(Library!$C$1:$HY$183,ROW(AU108)-3,MATCH(AU$1,Library!$C$1:$HY$1,0)))</f>
        <v/>
      </c>
      <c r="AV108" s="69" t="str" cm="1">
        <f t="array" ref="AV108">IF(AV$1="","",INDEX(Library!$C$1:$HY$183,ROW(AV108)-3,MATCH(AV$1,Library!$C$1:$HY$1,0)))</f>
        <v/>
      </c>
      <c r="AW108" s="69" t="str" cm="1">
        <f t="array" ref="AW108">IF(AW$1="","",INDEX(Library!$C$1:$HY$183,ROW(AW108)-3,MATCH(AW$1,Library!$C$1:$HY$1,0)))</f>
        <v/>
      </c>
      <c r="AX108" s="69" t="str" cm="1">
        <f t="array" ref="AX108">IF(AX$1="","",INDEX(Library!$C$1:$HY$183,ROW(AX108)-3,MATCH(AX$1,Library!$C$1:$HY$1,0)))</f>
        <v/>
      </c>
      <c r="AY108" s="69" t="str" cm="1">
        <f t="array" ref="AY108">IF(AY$1="","",INDEX(Library!$C$1:$HY$183,ROW(AY108)-3,MATCH(AY$1,Library!$C$1:$HY$1,0)))</f>
        <v/>
      </c>
      <c r="AZ108" s="69" t="str" cm="1">
        <f t="array" ref="AZ108">IF(AZ$1="","",INDEX(Library!$C$1:$HY$183,ROW(AZ108)-3,MATCH(AZ$1,Library!$C$1:$HY$1,0)))</f>
        <v/>
      </c>
      <c r="BA108" s="69" t="str" cm="1">
        <f t="array" ref="BA108">IF(BA$1="","",INDEX(Library!$C$1:$HY$183,ROW(BA108)-3,MATCH(BA$1,Library!$C$1:$HY$1,0)))</f>
        <v/>
      </c>
      <c r="BB108" s="69" t="str" cm="1">
        <f t="array" ref="BB108">IF(BB$1="","",INDEX(Library!$C$1:$HY$183,ROW(BB108)-3,MATCH(BB$1,Library!$C$1:$HY$1,0)))</f>
        <v/>
      </c>
      <c r="BC108" s="69" t="str" cm="1">
        <f t="array" ref="BC108">IF(BC$1="","",INDEX(Library!$C$1:$HY$183,ROW(BC108)-3,MATCH(BC$1,Library!$C$1:$HY$1,0)))</f>
        <v/>
      </c>
      <c r="BD108" s="69" t="str" cm="1">
        <f t="array" ref="BD108">IF(BD$1="","",INDEX(Library!$C$1:$HY$183,ROW(BD108)-3,MATCH(BD$1,Library!$C$1:$HY$1,0)))</f>
        <v/>
      </c>
      <c r="BE108" s="69" t="str" cm="1">
        <f t="array" ref="BE108">IF(BE$1="","",INDEX(Library!$C$1:$HY$183,ROW(BE108)-3,MATCH(BE$1,Library!$C$1:$HY$1,0)))</f>
        <v/>
      </c>
      <c r="BF108" s="69" t="str" cm="1">
        <f t="array" ref="BF108">IF(BF$1="","",INDEX(Library!$C$1:$HY$183,ROW(BF108)-3,MATCH(BF$1,Library!$C$1:$HY$1,0)))</f>
        <v/>
      </c>
      <c r="BG108" s="69" t="str" cm="1">
        <f t="array" ref="BG108">IF(BG$1="","",INDEX(Library!$C$1:$HY$183,ROW(BG108)-3,MATCH(BG$1,Library!$C$1:$HY$1,0)))</f>
        <v/>
      </c>
      <c r="BH108" s="69" t="str" cm="1">
        <f t="array" ref="BH108">IF(BH$1="","",INDEX(Library!$C$1:$HY$183,ROW(BH108)-3,MATCH(BH$1,Library!$C$1:$HY$1,0)))</f>
        <v/>
      </c>
      <c r="BI108" s="69" t="str" cm="1">
        <f t="array" ref="BI108">IF(BI$1="","",INDEX(Library!$C$1:$HY$183,ROW(BI108)-3,MATCH(BI$1,Library!$C$1:$HY$1,0)))</f>
        <v/>
      </c>
      <c r="BJ108" s="69" cm="1">
        <f t="array" ref="BJ108">IF(BJ$1="","",INDEX(Library!$C$1:$HY$183,ROW(BJ108)-3,MATCH(BJ$1,Library!$C$1:$HY$1,0)))</f>
        <v>0</v>
      </c>
      <c r="BK108" s="69" cm="1">
        <f t="array" ref="BK108">IF(BK$1="","",INDEX(Library!$C$1:$HY$183,ROW(BK108)-3,MATCH(BK$1,Library!$C$1:$HY$1,0)))</f>
        <v>0</v>
      </c>
      <c r="BL108" s="69" cm="1">
        <f t="array" ref="BL108">IF(BL$1="","",INDEX(Library!$C$1:$HY$183,ROW(BL108)-3,MATCH(BL$1,Library!$C$1:$HY$1,0)))</f>
        <v>0</v>
      </c>
      <c r="BM108" s="69" cm="1">
        <f t="array" ref="BM108">IF(BM$1="","",INDEX(Library!$C$1:$HY$183,ROW(BM108)-3,MATCH(BM$1,Library!$C$1:$HY$1,0)))</f>
        <v>0</v>
      </c>
      <c r="BN108" s="69" cm="1">
        <f t="array" ref="BN108">IF(BN$1="","",INDEX(Library!$C$1:$HY$183,ROW(BN108)-3,MATCH(BN$1,Library!$C$1:$HY$1,0)))</f>
        <v>0</v>
      </c>
      <c r="BO108" s="69" cm="1">
        <f t="array" ref="BO108">IF(BO$1="","",INDEX(Library!$C$1:$HY$183,ROW(BO108)-3,MATCH(BO$1,Library!$C$1:$HY$1,0)))</f>
        <v>0</v>
      </c>
      <c r="BP108" s="69" t="str" cm="1">
        <f t="array" ref="BP108">IF(BP$1="","",INDEX(AF!$C$15:$J$196,ROW(BP108)-4,MATCH(BP$1,AF!$C$4:$J$4,0)))</f>
        <v/>
      </c>
      <c r="BQ108" s="69" t="str" cm="1">
        <f t="array" ref="BQ108">IF(BQ$1="","",INDEX(AF!$C$15:$J$196,ROW(BQ108)-4,MATCH(BQ$1,AF!$C$4:$J$4,0)))</f>
        <v/>
      </c>
      <c r="BR108" s="69" t="str" cm="1">
        <f t="array" ref="BR108">IF(BR$1="","",INDEX(AF!$C$15:$J$196,ROW(BR108)-4,MATCH(BR$1,AF!$C$4:$J$4,0)))</f>
        <v/>
      </c>
      <c r="BS108" s="69" t="str" cm="1">
        <f t="array" ref="BS108">IF(BS$1="","",INDEX(AF!$C$15:$J$196,ROW(BS108)-4,MATCH(BS$1,AF!$C$4:$J$4,0)))</f>
        <v/>
      </c>
      <c r="BT108" s="69" t="str" cm="1">
        <f t="array" ref="BT108">IF(BT$1="","",INDEX(AF!$C$15:$J$196,ROW(BT108)-4,MATCH(BT$1,AF!$C$4:$J$4,0)))</f>
        <v/>
      </c>
      <c r="BU108" s="69" t="str" cm="1">
        <f t="array" ref="BU108">IF(BU$1="","",INDEX(AF!$C$15:$J$196,ROW(BU108)-4,MATCH(BU$1,AF!$C$4:$J$4,0)))</f>
        <v/>
      </c>
      <c r="BV108" s="69" t="str" cm="1">
        <f t="array" ref="BV108">IF(BV$1="","",INDEX(AF!$C$15:$J$196,ROW(BV108)-4,MATCH(BV$1,AF!$C$4:$J$4,0)))</f>
        <v/>
      </c>
      <c r="BW108" s="69" t="str" cm="1">
        <f t="array" ref="BW108">IF(BW$1="","",INDEX(AF!$C$15:$J$196,ROW(BW108)-4,MATCH(BW$1,AF!$C$4:$J$4,0)))</f>
        <v/>
      </c>
      <c r="BX108" s="156">
        <v>0</v>
      </c>
    </row>
    <row r="109" spans="1:76" x14ac:dyDescent="0.25">
      <c r="A109" s="145">
        <v>405839</v>
      </c>
      <c r="B109" s="69" t="str" cm="1">
        <f t="array" ref="B109">IF(B$1="","",INDEX(Library!$C$1:$HY$183,ROW(B109)-3,MATCH(B$1,Library!$C$1:$HY$1,0)))</f>
        <v/>
      </c>
      <c r="C109" s="69" t="str" cm="1">
        <f t="array" ref="C109">IF(C$1="","",INDEX(Library!$C$1:$HY$183,ROW(C109)-3,MATCH(C$1,Library!$C$1:$HY$1,0)))</f>
        <v/>
      </c>
      <c r="D109" s="69" t="str" cm="1">
        <f t="array" ref="D109">IF(D$1="","",INDEX(Library!$C$1:$HY$183,ROW(D109)-3,MATCH(D$1,Library!$C$1:$HY$1,0)))</f>
        <v/>
      </c>
      <c r="E109" s="69" t="str" cm="1">
        <f t="array" ref="E109">IF(E$1="","",INDEX(Library!$C$1:$HY$183,ROW(E109)-3,MATCH(E$1,Library!$C$1:$HY$1,0)))</f>
        <v/>
      </c>
      <c r="F109" s="69" t="str" cm="1">
        <f t="array" ref="F109">IF(F$1="","",INDEX(Library!$C$1:$HY$183,ROW(F109)-3,MATCH(F$1,Library!$C$1:$HY$1,0)))</f>
        <v/>
      </c>
      <c r="G109" s="69" t="str" cm="1">
        <f t="array" ref="G109">IF(G$1="","",INDEX(Library!$C$1:$HY$183,ROW(G109)-3,MATCH(G$1,Library!$C$1:$HY$1,0)))</f>
        <v/>
      </c>
      <c r="H109" s="69" t="str" cm="1">
        <f t="array" ref="H109">IF(H$1="","",INDEX(Library!$C$1:$HY$183,ROW(H109)-3,MATCH(H$1,Library!$C$1:$HY$1,0)))</f>
        <v/>
      </c>
      <c r="I109" s="69" t="str" cm="1">
        <f t="array" ref="I109">IF(I$1="","",INDEX(Library!$C$1:$HY$183,ROW(I109)-3,MATCH(I$1,Library!$C$1:$HY$1,0)))</f>
        <v/>
      </c>
      <c r="J109" s="69" t="str" cm="1">
        <f t="array" ref="J109">IF(J$1="","",INDEX(Library!$C$1:$HY$183,ROW(J109)-3,MATCH(J$1,Library!$C$1:$HY$1,0)))</f>
        <v/>
      </c>
      <c r="K109" s="69" t="str" cm="1">
        <f t="array" ref="K109">IF(K$1="","",INDEX(Library!$C$1:$HY$183,ROW(K109)-3,MATCH(K$1,Library!$C$1:$HY$1,0)))</f>
        <v/>
      </c>
      <c r="L109" s="69" t="str" cm="1">
        <f t="array" ref="L109">IF(L$1="","",INDEX(Library!$C$1:$HY$183,ROW(L109)-3,MATCH(L$1,Library!$C$1:$HY$1,0)))</f>
        <v/>
      </c>
      <c r="M109" s="69" t="str" cm="1">
        <f t="array" ref="M109">IF(M$1="","",INDEX(Library!$C$1:$HY$183,ROW(M109)-3,MATCH(M$1,Library!$C$1:$HY$1,0)))</f>
        <v/>
      </c>
      <c r="N109" s="69" t="str" cm="1">
        <f t="array" ref="N109">IF(N$1="","",INDEX(Library!$C$1:$HY$183,ROW(N109)-3,MATCH(N$1,Library!$C$1:$HY$1,0)))</f>
        <v/>
      </c>
      <c r="O109" s="69" t="str" cm="1">
        <f t="array" ref="O109">IF(O$1="","",INDEX(Library!$C$1:$HY$183,ROW(O109)-3,MATCH(O$1,Library!$C$1:$HY$1,0)))</f>
        <v/>
      </c>
      <c r="P109" s="69" t="str" cm="1">
        <f t="array" ref="P109">IF(P$1="","",INDEX(Library!$C$1:$HY$183,ROW(P109)-3,MATCH(P$1,Library!$C$1:$HY$1,0)))</f>
        <v/>
      </c>
      <c r="Q109" s="69" t="str" cm="1">
        <f t="array" ref="Q109">IF(Q$1="","",INDEX(Library!$C$1:$HY$183,ROW(Q109)-3,MATCH(Q$1,Library!$C$1:$HY$1,0)))</f>
        <v/>
      </c>
      <c r="R109" s="69" t="str" cm="1">
        <f t="array" ref="R109">IF(R$1="","",INDEX(Library!$C$1:$HY$183,ROW(R109)-3,MATCH(R$1,Library!$C$1:$HY$1,0)))</f>
        <v/>
      </c>
      <c r="S109" s="69" t="str" cm="1">
        <f t="array" ref="S109">IF(S$1="","",INDEX(Library!$C$1:$HY$183,ROW(S109)-3,MATCH(S$1,Library!$C$1:$HY$1,0)))</f>
        <v/>
      </c>
      <c r="T109" s="69" t="str" cm="1">
        <f t="array" ref="T109">IF(T$1="","",INDEX(Library!$C$1:$HY$183,ROW(T109)-3,MATCH(T$1,Library!$C$1:$HY$1,0)))</f>
        <v/>
      </c>
      <c r="U109" s="69" t="str" cm="1">
        <f t="array" ref="U109">IF(U$1="","",INDEX(Library!$C$1:$HY$183,ROW(U109)-3,MATCH(U$1,Library!$C$1:$HY$1,0)))</f>
        <v/>
      </c>
      <c r="V109" s="69" t="str" cm="1">
        <f t="array" ref="V109">IF(V$1="","",INDEX(Library!$C$1:$HY$183,ROW(V109)-3,MATCH(V$1,Library!$C$1:$HY$1,0)))</f>
        <v/>
      </c>
      <c r="W109" s="69" t="str" cm="1">
        <f t="array" ref="W109">IF(W$1="","",INDEX(Library!$C$1:$HY$183,ROW(W109)-3,MATCH(W$1,Library!$C$1:$HY$1,0)))</f>
        <v/>
      </c>
      <c r="X109" s="69" t="str" cm="1">
        <f t="array" ref="X109">IF(X$1="","",INDEX(Library!$C$1:$HY$183,ROW(X109)-3,MATCH(X$1,Library!$C$1:$HY$1,0)))</f>
        <v/>
      </c>
      <c r="Y109" s="69" t="str" cm="1">
        <f t="array" ref="Y109">IF(Y$1="","",INDEX(Library!$C$1:$HY$183,ROW(Y109)-3,MATCH(Y$1,Library!$C$1:$HY$1,0)))</f>
        <v/>
      </c>
      <c r="Z109" s="69" t="str" cm="1">
        <f t="array" ref="Z109">IF(Z$1="","",INDEX(Library!$C$1:$HY$183,ROW(Z109)-3,MATCH(Z$1,Library!$C$1:$HY$1,0)))</f>
        <v/>
      </c>
      <c r="AA109" s="69" t="str" cm="1">
        <f t="array" ref="AA109">IF(AA$1="","",INDEX(Library!$C$1:$HY$183,ROW(AA109)-3,MATCH(AA$1,Library!$C$1:$HY$1,0)))</f>
        <v/>
      </c>
      <c r="AB109" s="69" t="str" cm="1">
        <f t="array" ref="AB109">IF(AB$1="","",INDEX(Library!$C$1:$HY$183,ROW(AB109)-3,MATCH(AB$1,Library!$C$1:$HY$1,0)))</f>
        <v/>
      </c>
      <c r="AC109" s="69" t="str" cm="1">
        <f t="array" ref="AC109">IF(AC$1="","",INDEX(Library!$C$1:$HY$183,ROW(AC109)-3,MATCH(AC$1,Library!$C$1:$HY$1,0)))</f>
        <v/>
      </c>
      <c r="AD109" s="69" t="str" cm="1">
        <f t="array" ref="AD109">IF(AD$1="","",INDEX(Library!$C$1:$HY$183,ROW(AD109)-3,MATCH(AD$1,Library!$C$1:$HY$1,0)))</f>
        <v/>
      </c>
      <c r="AE109" s="69" t="str" cm="1">
        <f t="array" ref="AE109">IF(AE$1="","",INDEX(Library!$C$1:$HY$183,ROW(AE109)-3,MATCH(AE$1,Library!$C$1:$HY$1,0)))</f>
        <v/>
      </c>
      <c r="AF109" s="69" t="str" cm="1">
        <f t="array" ref="AF109">IF(AF$1="","",INDEX(Library!$C$1:$HY$183,ROW(AF109)-3,MATCH(AF$1,Library!$C$1:$HY$1,0)))</f>
        <v/>
      </c>
      <c r="AG109" s="69" t="str" cm="1">
        <f t="array" ref="AG109">IF(AG$1="","",INDEX(Library!$C$1:$HY$183,ROW(AG109)-3,MATCH(AG$1,Library!$C$1:$HY$1,0)))</f>
        <v/>
      </c>
      <c r="AH109" s="69" t="str" cm="1">
        <f t="array" ref="AH109">IF(AH$1="","",INDEX(Library!$C$1:$HY$183,ROW(AH109)-3,MATCH(AH$1,Library!$C$1:$HY$1,0)))</f>
        <v/>
      </c>
      <c r="AI109" s="69" t="str" cm="1">
        <f t="array" ref="AI109">IF(AI$1="","",INDEX(Library!$C$1:$HY$183,ROW(AI109)-3,MATCH(AI$1,Library!$C$1:$HY$1,0)))</f>
        <v/>
      </c>
      <c r="AJ109" s="69" t="str" cm="1">
        <f t="array" ref="AJ109">IF(AJ$1="","",INDEX(Library!$C$1:$HY$183,ROW(AJ109)-3,MATCH(AJ$1,Library!$C$1:$HY$1,0)))</f>
        <v/>
      </c>
      <c r="AK109" s="69" t="str" cm="1">
        <f t="array" ref="AK109">IF(AK$1="","",INDEX(Library!$C$1:$HY$183,ROW(AK109)-3,MATCH(AK$1,Library!$C$1:$HY$1,0)))</f>
        <v/>
      </c>
      <c r="AL109" s="69" t="str" cm="1">
        <f t="array" ref="AL109">IF(AL$1="","",INDEX(Library!$C$1:$HY$183,ROW(AL109)-3,MATCH(AL$1,Library!$C$1:$HY$1,0)))</f>
        <v/>
      </c>
      <c r="AM109" s="69" t="str" cm="1">
        <f t="array" ref="AM109">IF(AM$1="","",INDEX(Library!$C$1:$HY$183,ROW(AM109)-3,MATCH(AM$1,Library!$C$1:$HY$1,0)))</f>
        <v/>
      </c>
      <c r="AN109" s="69" t="str" cm="1">
        <f t="array" ref="AN109">IF(AN$1="","",INDEX(Library!$C$1:$HY$183,ROW(AN109)-3,MATCH(AN$1,Library!$C$1:$HY$1,0)))</f>
        <v/>
      </c>
      <c r="AO109" s="69" t="str" cm="1">
        <f t="array" ref="AO109">IF(AO$1="","",INDEX(Library!$C$1:$HY$183,ROW(AO109)-3,MATCH(AO$1,Library!$C$1:$HY$1,0)))</f>
        <v/>
      </c>
      <c r="AP109" s="69" t="str" cm="1">
        <f t="array" ref="AP109">IF(AP$1="","",INDEX(Library!$C$1:$HY$183,ROW(AP109)-3,MATCH(AP$1,Library!$C$1:$HY$1,0)))</f>
        <v/>
      </c>
      <c r="AQ109" s="69" t="str" cm="1">
        <f t="array" ref="AQ109">IF(AQ$1="","",INDEX(Library!$C$1:$HY$183,ROW(AQ109)-3,MATCH(AQ$1,Library!$C$1:$HY$1,0)))</f>
        <v/>
      </c>
      <c r="AR109" s="69" t="str" cm="1">
        <f t="array" ref="AR109">IF(AR$1="","",INDEX(Library!$C$1:$HY$183,ROW(AR109)-3,MATCH(AR$1,Library!$C$1:$HY$1,0)))</f>
        <v/>
      </c>
      <c r="AS109" s="69" t="str" cm="1">
        <f t="array" ref="AS109">IF(AS$1="","",INDEX(Library!$C$1:$HY$183,ROW(AS109)-3,MATCH(AS$1,Library!$C$1:$HY$1,0)))</f>
        <v/>
      </c>
      <c r="AT109" s="69" t="str" cm="1">
        <f t="array" ref="AT109">IF(AT$1="","",INDEX(Library!$C$1:$HY$183,ROW(AT109)-3,MATCH(AT$1,Library!$C$1:$HY$1,0)))</f>
        <v/>
      </c>
      <c r="AU109" s="69" t="str" cm="1">
        <f t="array" ref="AU109">IF(AU$1="","",INDEX(Library!$C$1:$HY$183,ROW(AU109)-3,MATCH(AU$1,Library!$C$1:$HY$1,0)))</f>
        <v/>
      </c>
      <c r="AV109" s="69" t="str" cm="1">
        <f t="array" ref="AV109">IF(AV$1="","",INDEX(Library!$C$1:$HY$183,ROW(AV109)-3,MATCH(AV$1,Library!$C$1:$HY$1,0)))</f>
        <v/>
      </c>
      <c r="AW109" s="69" t="str" cm="1">
        <f t="array" ref="AW109">IF(AW$1="","",INDEX(Library!$C$1:$HY$183,ROW(AW109)-3,MATCH(AW$1,Library!$C$1:$HY$1,0)))</f>
        <v/>
      </c>
      <c r="AX109" s="69" t="str" cm="1">
        <f t="array" ref="AX109">IF(AX$1="","",INDEX(Library!$C$1:$HY$183,ROW(AX109)-3,MATCH(AX$1,Library!$C$1:$HY$1,0)))</f>
        <v/>
      </c>
      <c r="AY109" s="69" t="str" cm="1">
        <f t="array" ref="AY109">IF(AY$1="","",INDEX(Library!$C$1:$HY$183,ROW(AY109)-3,MATCH(AY$1,Library!$C$1:$HY$1,0)))</f>
        <v/>
      </c>
      <c r="AZ109" s="69" t="str" cm="1">
        <f t="array" ref="AZ109">IF(AZ$1="","",INDEX(Library!$C$1:$HY$183,ROW(AZ109)-3,MATCH(AZ$1,Library!$C$1:$HY$1,0)))</f>
        <v/>
      </c>
      <c r="BA109" s="69" t="str" cm="1">
        <f t="array" ref="BA109">IF(BA$1="","",INDEX(Library!$C$1:$HY$183,ROW(BA109)-3,MATCH(BA$1,Library!$C$1:$HY$1,0)))</f>
        <v/>
      </c>
      <c r="BB109" s="69" t="str" cm="1">
        <f t="array" ref="BB109">IF(BB$1="","",INDEX(Library!$C$1:$HY$183,ROW(BB109)-3,MATCH(BB$1,Library!$C$1:$HY$1,0)))</f>
        <v/>
      </c>
      <c r="BC109" s="69" t="str" cm="1">
        <f t="array" ref="BC109">IF(BC$1="","",INDEX(Library!$C$1:$HY$183,ROW(BC109)-3,MATCH(BC$1,Library!$C$1:$HY$1,0)))</f>
        <v/>
      </c>
      <c r="BD109" s="69" t="str" cm="1">
        <f t="array" ref="BD109">IF(BD$1="","",INDEX(Library!$C$1:$HY$183,ROW(BD109)-3,MATCH(BD$1,Library!$C$1:$HY$1,0)))</f>
        <v/>
      </c>
      <c r="BE109" s="69" t="str" cm="1">
        <f t="array" ref="BE109">IF(BE$1="","",INDEX(Library!$C$1:$HY$183,ROW(BE109)-3,MATCH(BE$1,Library!$C$1:$HY$1,0)))</f>
        <v/>
      </c>
      <c r="BF109" s="69" t="str" cm="1">
        <f t="array" ref="BF109">IF(BF$1="","",INDEX(Library!$C$1:$HY$183,ROW(BF109)-3,MATCH(BF$1,Library!$C$1:$HY$1,0)))</f>
        <v/>
      </c>
      <c r="BG109" s="69" t="str" cm="1">
        <f t="array" ref="BG109">IF(BG$1="","",INDEX(Library!$C$1:$HY$183,ROW(BG109)-3,MATCH(BG$1,Library!$C$1:$HY$1,0)))</f>
        <v/>
      </c>
      <c r="BH109" s="69" t="str" cm="1">
        <f t="array" ref="BH109">IF(BH$1="","",INDEX(Library!$C$1:$HY$183,ROW(BH109)-3,MATCH(BH$1,Library!$C$1:$HY$1,0)))</f>
        <v/>
      </c>
      <c r="BI109" s="69" t="str" cm="1">
        <f t="array" ref="BI109">IF(BI$1="","",INDEX(Library!$C$1:$HY$183,ROW(BI109)-3,MATCH(BI$1,Library!$C$1:$HY$1,0)))</f>
        <v/>
      </c>
      <c r="BJ109" s="69" cm="1">
        <f t="array" ref="BJ109">IF(BJ$1="","",INDEX(Library!$C$1:$HY$183,ROW(BJ109)-3,MATCH(BJ$1,Library!$C$1:$HY$1,0)))</f>
        <v>0</v>
      </c>
      <c r="BK109" s="69" cm="1">
        <f t="array" ref="BK109">IF(BK$1="","",INDEX(Library!$C$1:$HY$183,ROW(BK109)-3,MATCH(BK$1,Library!$C$1:$HY$1,0)))</f>
        <v>0</v>
      </c>
      <c r="BL109" s="69" cm="1">
        <f t="array" ref="BL109">IF(BL$1="","",INDEX(Library!$C$1:$HY$183,ROW(BL109)-3,MATCH(BL$1,Library!$C$1:$HY$1,0)))</f>
        <v>0</v>
      </c>
      <c r="BM109" s="69" cm="1">
        <f t="array" ref="BM109">IF(BM$1="","",INDEX(Library!$C$1:$HY$183,ROW(BM109)-3,MATCH(BM$1,Library!$C$1:$HY$1,0)))</f>
        <v>0</v>
      </c>
      <c r="BN109" s="69" cm="1">
        <f t="array" ref="BN109">IF(BN$1="","",INDEX(Library!$C$1:$HY$183,ROW(BN109)-3,MATCH(BN$1,Library!$C$1:$HY$1,0)))</f>
        <v>0</v>
      </c>
      <c r="BO109" s="69" cm="1">
        <f t="array" ref="BO109">IF(BO$1="","",INDEX(Library!$C$1:$HY$183,ROW(BO109)-3,MATCH(BO$1,Library!$C$1:$HY$1,0)))</f>
        <v>0</v>
      </c>
      <c r="BP109" s="69" t="str" cm="1">
        <f t="array" ref="BP109">IF(BP$1="","",INDEX(AF!$C$15:$J$196,ROW(BP109)-4,MATCH(BP$1,AF!$C$4:$J$4,0)))</f>
        <v/>
      </c>
      <c r="BQ109" s="69" t="str" cm="1">
        <f t="array" ref="BQ109">IF(BQ$1="","",INDEX(AF!$C$15:$J$196,ROW(BQ109)-4,MATCH(BQ$1,AF!$C$4:$J$4,0)))</f>
        <v/>
      </c>
      <c r="BR109" s="69" t="str" cm="1">
        <f t="array" ref="BR109">IF(BR$1="","",INDEX(AF!$C$15:$J$196,ROW(BR109)-4,MATCH(BR$1,AF!$C$4:$J$4,0)))</f>
        <v/>
      </c>
      <c r="BS109" s="69" t="str" cm="1">
        <f t="array" ref="BS109">IF(BS$1="","",INDEX(AF!$C$15:$J$196,ROW(BS109)-4,MATCH(BS$1,AF!$C$4:$J$4,0)))</f>
        <v/>
      </c>
      <c r="BT109" s="69" t="str" cm="1">
        <f t="array" ref="BT109">IF(BT$1="","",INDEX(AF!$C$15:$J$196,ROW(BT109)-4,MATCH(BT$1,AF!$C$4:$J$4,0)))</f>
        <v/>
      </c>
      <c r="BU109" s="69" t="str" cm="1">
        <f t="array" ref="BU109">IF(BU$1="","",INDEX(AF!$C$15:$J$196,ROW(BU109)-4,MATCH(BU$1,AF!$C$4:$J$4,0)))</f>
        <v/>
      </c>
      <c r="BV109" s="69" t="str" cm="1">
        <f t="array" ref="BV109">IF(BV$1="","",INDEX(AF!$C$15:$J$196,ROW(BV109)-4,MATCH(BV$1,AF!$C$4:$J$4,0)))</f>
        <v/>
      </c>
      <c r="BW109" s="69" t="str" cm="1">
        <f t="array" ref="BW109">IF(BW$1="","",INDEX(AF!$C$15:$J$196,ROW(BW109)-4,MATCH(BW$1,AF!$C$4:$J$4,0)))</f>
        <v/>
      </c>
      <c r="BX109" s="156">
        <v>0</v>
      </c>
    </row>
    <row r="110" spans="1:76" s="68" customFormat="1" ht="14.25" customHeight="1" x14ac:dyDescent="0.25">
      <c r="A110" s="80" t="s">
        <v>5</v>
      </c>
      <c r="B110" s="81">
        <v>0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0</v>
      </c>
      <c r="R110" s="81">
        <v>0</v>
      </c>
      <c r="S110" s="81">
        <v>0</v>
      </c>
      <c r="T110" s="81">
        <v>0</v>
      </c>
      <c r="U110" s="81">
        <v>0</v>
      </c>
      <c r="V110" s="81">
        <v>0</v>
      </c>
      <c r="W110" s="81">
        <v>0</v>
      </c>
      <c r="X110" s="81">
        <v>0</v>
      </c>
      <c r="Y110" s="81">
        <v>0</v>
      </c>
      <c r="Z110" s="81">
        <v>0</v>
      </c>
      <c r="AA110" s="81">
        <v>0</v>
      </c>
      <c r="AB110" s="81">
        <v>0</v>
      </c>
      <c r="AC110" s="81">
        <v>0</v>
      </c>
      <c r="AD110" s="81">
        <v>0</v>
      </c>
      <c r="AE110" s="81">
        <v>0</v>
      </c>
      <c r="AF110" s="81">
        <v>0</v>
      </c>
      <c r="AG110" s="81">
        <v>0</v>
      </c>
      <c r="AH110" s="81">
        <v>0</v>
      </c>
      <c r="AI110" s="81">
        <v>0</v>
      </c>
      <c r="AJ110" s="81">
        <v>0</v>
      </c>
      <c r="AK110" s="81">
        <v>0</v>
      </c>
      <c r="AL110" s="81">
        <v>0</v>
      </c>
      <c r="AM110" s="81">
        <v>0</v>
      </c>
      <c r="AN110" s="81">
        <v>0</v>
      </c>
      <c r="AO110" s="81">
        <v>0</v>
      </c>
      <c r="AP110" s="81">
        <v>0</v>
      </c>
      <c r="AQ110" s="81">
        <v>0</v>
      </c>
      <c r="AR110" s="81">
        <v>0</v>
      </c>
      <c r="AS110" s="81">
        <v>0</v>
      </c>
      <c r="AT110" s="81">
        <v>0</v>
      </c>
      <c r="AU110" s="81">
        <v>0</v>
      </c>
      <c r="AV110" s="81">
        <v>0</v>
      </c>
      <c r="AW110" s="81">
        <v>0</v>
      </c>
      <c r="AX110" s="81">
        <v>0</v>
      </c>
      <c r="AY110" s="81">
        <v>0</v>
      </c>
      <c r="AZ110" s="81">
        <v>0</v>
      </c>
      <c r="BA110" s="81">
        <v>0</v>
      </c>
      <c r="BB110" s="81">
        <v>0</v>
      </c>
      <c r="BC110" s="81">
        <v>0</v>
      </c>
      <c r="BD110" s="81">
        <v>0</v>
      </c>
      <c r="BE110" s="81">
        <v>0</v>
      </c>
      <c r="BF110" s="81">
        <v>0</v>
      </c>
      <c r="BG110" s="81">
        <v>0</v>
      </c>
      <c r="BH110" s="81">
        <v>0</v>
      </c>
      <c r="BI110" s="81">
        <v>0</v>
      </c>
      <c r="BJ110" s="81">
        <v>0</v>
      </c>
      <c r="BK110" s="81">
        <v>0</v>
      </c>
      <c r="BL110" s="81">
        <v>0</v>
      </c>
      <c r="BM110" s="81">
        <v>0</v>
      </c>
      <c r="BN110" s="81">
        <v>0</v>
      </c>
      <c r="BO110" s="81">
        <v>0</v>
      </c>
      <c r="BP110" s="81">
        <v>0</v>
      </c>
      <c r="BQ110" s="81">
        <v>0</v>
      </c>
      <c r="BR110" s="81">
        <v>0</v>
      </c>
      <c r="BS110" s="81">
        <v>0</v>
      </c>
      <c r="BT110" s="81">
        <v>0</v>
      </c>
      <c r="BU110" s="81">
        <v>0</v>
      </c>
      <c r="BV110" s="81">
        <v>0</v>
      </c>
      <c r="BW110" s="81">
        <v>0</v>
      </c>
      <c r="BX110" s="81">
        <v>0</v>
      </c>
    </row>
    <row r="111" spans="1:76" x14ac:dyDescent="0.25">
      <c r="A111" s="146">
        <v>488499</v>
      </c>
      <c r="B111" s="69" t="str" cm="1">
        <f t="array" ref="B111">IF(B$1="","",INDEX(Library!$C$1:$HY$183,ROW(B111)-4,MATCH(B$1,Library!$C$1:$HY$1,0)))</f>
        <v/>
      </c>
      <c r="C111" s="69" t="str" cm="1">
        <f t="array" ref="C111">IF(C$1="","",INDEX(Library!$C$1:$HY$183,ROW(C111)-4,MATCH(C$1,Library!$C$1:$HY$1,0)))</f>
        <v/>
      </c>
      <c r="D111" s="69" t="str" cm="1">
        <f t="array" ref="D111">IF(D$1="","",INDEX(Library!$C$1:$HY$183,ROW(D111)-4,MATCH(D$1,Library!$C$1:$HY$1,0)))</f>
        <v/>
      </c>
      <c r="E111" s="69" t="str" cm="1">
        <f t="array" ref="E111">IF(E$1="","",INDEX(Library!$C$1:$HY$183,ROW(E111)-4,MATCH(E$1,Library!$C$1:$HY$1,0)))</f>
        <v/>
      </c>
      <c r="F111" s="69" t="str" cm="1">
        <f t="array" ref="F111">IF(F$1="","",INDEX(Library!$C$1:$HY$183,ROW(F111)-4,MATCH(F$1,Library!$C$1:$HY$1,0)))</f>
        <v/>
      </c>
      <c r="G111" s="69" t="str" cm="1">
        <f t="array" ref="G111">IF(G$1="","",INDEX(Library!$C$1:$HY$183,ROW(G111)-4,MATCH(G$1,Library!$C$1:$HY$1,0)))</f>
        <v/>
      </c>
      <c r="H111" s="69" t="str" cm="1">
        <f t="array" ref="H111">IF(H$1="","",INDEX(Library!$C$1:$HY$183,ROW(H111)-4,MATCH(H$1,Library!$C$1:$HY$1,0)))</f>
        <v/>
      </c>
      <c r="I111" s="69" t="str" cm="1">
        <f t="array" ref="I111">IF(I$1="","",INDEX(Library!$C$1:$HY$183,ROW(I111)-4,MATCH(I$1,Library!$C$1:$HY$1,0)))</f>
        <v/>
      </c>
      <c r="J111" s="69" t="str" cm="1">
        <f t="array" ref="J111">IF(J$1="","",INDEX(Library!$C$1:$HY$183,ROW(J111)-4,MATCH(J$1,Library!$C$1:$HY$1,0)))</f>
        <v/>
      </c>
      <c r="K111" s="69" t="str" cm="1">
        <f t="array" ref="K111">IF(K$1="","",INDEX(Library!$C$1:$HY$183,ROW(K111)-4,MATCH(K$1,Library!$C$1:$HY$1,0)))</f>
        <v/>
      </c>
      <c r="L111" s="69" t="str" cm="1">
        <f t="array" ref="L111">IF(L$1="","",INDEX(Library!$C$1:$HY$183,ROW(L111)-4,MATCH(L$1,Library!$C$1:$HY$1,0)))</f>
        <v/>
      </c>
      <c r="M111" s="69" t="str" cm="1">
        <f t="array" ref="M111">IF(M$1="","",INDEX(Library!$C$1:$HY$183,ROW(M111)-4,MATCH(M$1,Library!$C$1:$HY$1,0)))</f>
        <v/>
      </c>
      <c r="N111" s="69" t="str" cm="1">
        <f t="array" ref="N111">IF(N$1="","",INDEX(Library!$C$1:$HY$183,ROW(N111)-4,MATCH(N$1,Library!$C$1:$HY$1,0)))</f>
        <v/>
      </c>
      <c r="O111" s="69" t="str" cm="1">
        <f t="array" ref="O111">IF(O$1="","",INDEX(Library!$C$1:$HY$183,ROW(O111)-4,MATCH(O$1,Library!$C$1:$HY$1,0)))</f>
        <v/>
      </c>
      <c r="P111" s="69" t="str" cm="1">
        <f t="array" ref="P111">IF(P$1="","",INDEX(Library!$C$1:$HY$183,ROW(P111)-4,MATCH(P$1,Library!$C$1:$HY$1,0)))</f>
        <v/>
      </c>
      <c r="Q111" s="69" t="str" cm="1">
        <f t="array" ref="Q111">IF(Q$1="","",INDEX(Library!$C$1:$HY$183,ROW(Q111)-4,MATCH(Q$1,Library!$C$1:$HY$1,0)))</f>
        <v/>
      </c>
      <c r="R111" s="69" t="str" cm="1">
        <f t="array" ref="R111">IF(R$1="","",INDEX(Library!$C$1:$HY$183,ROW(R111)-4,MATCH(R$1,Library!$C$1:$HY$1,0)))</f>
        <v/>
      </c>
      <c r="S111" s="69" t="str" cm="1">
        <f t="array" ref="S111">IF(S$1="","",INDEX(Library!$C$1:$HY$183,ROW(S111)-4,MATCH(S$1,Library!$C$1:$HY$1,0)))</f>
        <v/>
      </c>
      <c r="T111" s="69" t="str" cm="1">
        <f t="array" ref="T111">IF(T$1="","",INDEX(Library!$C$1:$HY$183,ROW(T111)-4,MATCH(T$1,Library!$C$1:$HY$1,0)))</f>
        <v/>
      </c>
      <c r="U111" s="69" t="str" cm="1">
        <f t="array" ref="U111">IF(U$1="","",INDEX(Library!$C$1:$HY$183,ROW(U111)-4,MATCH(U$1,Library!$C$1:$HY$1,0)))</f>
        <v/>
      </c>
      <c r="V111" s="69" t="str" cm="1">
        <f t="array" ref="V111">IF(V$1="","",INDEX(Library!$C$1:$HY$183,ROW(V111)-4,MATCH(V$1,Library!$C$1:$HY$1,0)))</f>
        <v/>
      </c>
      <c r="W111" s="69" t="str" cm="1">
        <f t="array" ref="W111">IF(W$1="","",INDEX(Library!$C$1:$HY$183,ROW(W111)-4,MATCH(W$1,Library!$C$1:$HY$1,0)))</f>
        <v/>
      </c>
      <c r="X111" s="69" t="str" cm="1">
        <f t="array" ref="X111">IF(X$1="","",INDEX(Library!$C$1:$HY$183,ROW(X111)-4,MATCH(X$1,Library!$C$1:$HY$1,0)))</f>
        <v/>
      </c>
      <c r="Y111" s="69" t="str" cm="1">
        <f t="array" ref="Y111">IF(Y$1="","",INDEX(Library!$C$1:$HY$183,ROW(Y111)-4,MATCH(Y$1,Library!$C$1:$HY$1,0)))</f>
        <v/>
      </c>
      <c r="Z111" s="69" t="str" cm="1">
        <f t="array" ref="Z111">IF(Z$1="","",INDEX(Library!$C$1:$HY$183,ROW(Z111)-4,MATCH(Z$1,Library!$C$1:$HY$1,0)))</f>
        <v/>
      </c>
      <c r="AA111" s="69" t="str" cm="1">
        <f t="array" ref="AA111">IF(AA$1="","",INDEX(Library!$C$1:$HY$183,ROW(AA111)-4,MATCH(AA$1,Library!$C$1:$HY$1,0)))</f>
        <v/>
      </c>
      <c r="AB111" s="69" t="str" cm="1">
        <f t="array" ref="AB111">IF(AB$1="","",INDEX(Library!$C$1:$HY$183,ROW(AB111)-4,MATCH(AB$1,Library!$C$1:$HY$1,0)))</f>
        <v/>
      </c>
      <c r="AC111" s="69" t="str" cm="1">
        <f t="array" ref="AC111">IF(AC$1="","",INDEX(Library!$C$1:$HY$183,ROW(AC111)-4,MATCH(AC$1,Library!$C$1:$HY$1,0)))</f>
        <v/>
      </c>
      <c r="AD111" s="69" t="str" cm="1">
        <f t="array" ref="AD111">IF(AD$1="","",INDEX(Library!$C$1:$HY$183,ROW(AD111)-4,MATCH(AD$1,Library!$C$1:$HY$1,0)))</f>
        <v/>
      </c>
      <c r="AE111" s="69" t="str" cm="1">
        <f t="array" ref="AE111">IF(AE$1="","",INDEX(Library!$C$1:$HY$183,ROW(AE111)-4,MATCH(AE$1,Library!$C$1:$HY$1,0)))</f>
        <v/>
      </c>
      <c r="AF111" s="69" t="str" cm="1">
        <f t="array" ref="AF111">IF(AF$1="","",INDEX(Library!$C$1:$HY$183,ROW(AF111)-4,MATCH(AF$1,Library!$C$1:$HY$1,0)))</f>
        <v/>
      </c>
      <c r="AG111" s="69" t="str" cm="1">
        <f t="array" ref="AG111">IF(AG$1="","",INDEX(Library!$C$1:$HY$183,ROW(AG111)-4,MATCH(AG$1,Library!$C$1:$HY$1,0)))</f>
        <v/>
      </c>
      <c r="AH111" s="69" t="str" cm="1">
        <f t="array" ref="AH111">IF(AH$1="","",INDEX(Library!$C$1:$HY$183,ROW(AH111)-4,MATCH(AH$1,Library!$C$1:$HY$1,0)))</f>
        <v/>
      </c>
      <c r="AI111" s="69" t="str" cm="1">
        <f t="array" ref="AI111">IF(AI$1="","",INDEX(Library!$C$1:$HY$183,ROW(AI111)-4,MATCH(AI$1,Library!$C$1:$HY$1,0)))</f>
        <v/>
      </c>
      <c r="AJ111" s="69" t="str" cm="1">
        <f t="array" ref="AJ111">IF(AJ$1="","",INDEX(Library!$C$1:$HY$183,ROW(AJ111)-4,MATCH(AJ$1,Library!$C$1:$HY$1,0)))</f>
        <v/>
      </c>
      <c r="AK111" s="69" t="str" cm="1">
        <f t="array" ref="AK111">IF(AK$1="","",INDEX(Library!$C$1:$HY$183,ROW(AK111)-4,MATCH(AK$1,Library!$C$1:$HY$1,0)))</f>
        <v/>
      </c>
      <c r="AL111" s="69" t="str" cm="1">
        <f t="array" ref="AL111">IF(AL$1="","",INDEX(Library!$C$1:$HY$183,ROW(AL111)-4,MATCH(AL$1,Library!$C$1:$HY$1,0)))</f>
        <v/>
      </c>
      <c r="AM111" s="69" t="str" cm="1">
        <f t="array" ref="AM111">IF(AM$1="","",INDEX(Library!$C$1:$HY$183,ROW(AM111)-4,MATCH(AM$1,Library!$C$1:$HY$1,0)))</f>
        <v/>
      </c>
      <c r="AN111" s="69" t="str" cm="1">
        <f t="array" ref="AN111">IF(AN$1="","",INDEX(Library!$C$1:$HY$183,ROW(AN111)-4,MATCH(AN$1,Library!$C$1:$HY$1,0)))</f>
        <v/>
      </c>
      <c r="AO111" s="69" t="str" cm="1">
        <f t="array" ref="AO111">IF(AO$1="","",INDEX(Library!$C$1:$HY$183,ROW(AO111)-4,MATCH(AO$1,Library!$C$1:$HY$1,0)))</f>
        <v/>
      </c>
      <c r="AP111" s="69" t="str" cm="1">
        <f t="array" ref="AP111">IF(AP$1="","",INDEX(Library!$C$1:$HY$183,ROW(AP111)-4,MATCH(AP$1,Library!$C$1:$HY$1,0)))</f>
        <v/>
      </c>
      <c r="AQ111" s="69" t="str" cm="1">
        <f t="array" ref="AQ111">IF(AQ$1="","",INDEX(Library!$C$1:$HY$183,ROW(AQ111)-4,MATCH(AQ$1,Library!$C$1:$HY$1,0)))</f>
        <v/>
      </c>
      <c r="AR111" s="69" t="str" cm="1">
        <f t="array" ref="AR111">IF(AR$1="","",INDEX(Library!$C$1:$HY$183,ROW(AR111)-4,MATCH(AR$1,Library!$C$1:$HY$1,0)))</f>
        <v/>
      </c>
      <c r="AS111" s="69" t="str" cm="1">
        <f t="array" ref="AS111">IF(AS$1="","",INDEX(Library!$C$1:$HY$183,ROW(AS111)-4,MATCH(AS$1,Library!$C$1:$HY$1,0)))</f>
        <v/>
      </c>
      <c r="AT111" s="69" t="str" cm="1">
        <f t="array" ref="AT111">IF(AT$1="","",INDEX(Library!$C$1:$HY$183,ROW(AT111)-4,MATCH(AT$1,Library!$C$1:$HY$1,0)))</f>
        <v/>
      </c>
      <c r="AU111" s="69" t="str" cm="1">
        <f t="array" ref="AU111">IF(AU$1="","",INDEX(Library!$C$1:$HY$183,ROW(AU111)-4,MATCH(AU$1,Library!$C$1:$HY$1,0)))</f>
        <v/>
      </c>
      <c r="AV111" s="69" t="str" cm="1">
        <f t="array" ref="AV111">IF(AV$1="","",INDEX(Library!$C$1:$HY$183,ROW(AV111)-4,MATCH(AV$1,Library!$C$1:$HY$1,0)))</f>
        <v/>
      </c>
      <c r="AW111" s="69" t="str" cm="1">
        <f t="array" ref="AW111">IF(AW$1="","",INDEX(Library!$C$1:$HY$183,ROW(AW111)-4,MATCH(AW$1,Library!$C$1:$HY$1,0)))</f>
        <v/>
      </c>
      <c r="AX111" s="69" t="str" cm="1">
        <f t="array" ref="AX111">IF(AX$1="","",INDEX(Library!$C$1:$HY$183,ROW(AX111)-4,MATCH(AX$1,Library!$C$1:$HY$1,0)))</f>
        <v/>
      </c>
      <c r="AY111" s="69" t="str" cm="1">
        <f t="array" ref="AY111">IF(AY$1="","",INDEX(Library!$C$1:$HY$183,ROW(AY111)-4,MATCH(AY$1,Library!$C$1:$HY$1,0)))</f>
        <v/>
      </c>
      <c r="AZ111" s="69" t="str" cm="1">
        <f t="array" ref="AZ111">IF(AZ$1="","",INDEX(Library!$C$1:$HY$183,ROW(AZ111)-4,MATCH(AZ$1,Library!$C$1:$HY$1,0)))</f>
        <v/>
      </c>
      <c r="BA111" s="69" t="str" cm="1">
        <f t="array" ref="BA111">IF(BA$1="","",INDEX(Library!$C$1:$HY$183,ROW(BA111)-4,MATCH(BA$1,Library!$C$1:$HY$1,0)))</f>
        <v/>
      </c>
      <c r="BB111" s="69" t="str" cm="1">
        <f t="array" ref="BB111">IF(BB$1="","",INDEX(Library!$C$1:$HY$183,ROW(BB111)-4,MATCH(BB$1,Library!$C$1:$HY$1,0)))</f>
        <v/>
      </c>
      <c r="BC111" s="69" t="str" cm="1">
        <f t="array" ref="BC111">IF(BC$1="","",INDEX(Library!$C$1:$HY$183,ROW(BC111)-4,MATCH(BC$1,Library!$C$1:$HY$1,0)))</f>
        <v/>
      </c>
      <c r="BD111" s="69" t="str" cm="1">
        <f t="array" ref="BD111">IF(BD$1="","",INDEX(Library!$C$1:$HY$183,ROW(BD111)-4,MATCH(BD$1,Library!$C$1:$HY$1,0)))</f>
        <v/>
      </c>
      <c r="BE111" s="69" t="str" cm="1">
        <f t="array" ref="BE111">IF(BE$1="","",INDEX(Library!$C$1:$HY$183,ROW(BE111)-4,MATCH(BE$1,Library!$C$1:$HY$1,0)))</f>
        <v/>
      </c>
      <c r="BF111" s="69" t="str" cm="1">
        <f t="array" ref="BF111">IF(BF$1="","",INDEX(Library!$C$1:$HY$183,ROW(BF111)-4,MATCH(BF$1,Library!$C$1:$HY$1,0)))</f>
        <v/>
      </c>
      <c r="BG111" s="69" t="str" cm="1">
        <f t="array" ref="BG111">IF(BG$1="","",INDEX(Library!$C$1:$HY$183,ROW(BG111)-4,MATCH(BG$1,Library!$C$1:$HY$1,0)))</f>
        <v/>
      </c>
      <c r="BH111" s="69" t="str" cm="1">
        <f t="array" ref="BH111">IF(BH$1="","",INDEX(Library!$C$1:$HY$183,ROW(BH111)-4,MATCH(BH$1,Library!$C$1:$HY$1,0)))</f>
        <v/>
      </c>
      <c r="BI111" s="69" t="str" cm="1">
        <f t="array" ref="BI111">IF(BI$1="","",INDEX(Library!$C$1:$HY$183,ROW(BI111)-4,MATCH(BI$1,Library!$C$1:$HY$1,0)))</f>
        <v/>
      </c>
      <c r="BJ111" s="69" cm="1">
        <f t="array" ref="BJ111">IF(BJ$1="","",INDEX(Library!$C$1:$HY$183,ROW(BJ111)-4,MATCH(BJ$1,Library!$C$1:$HY$1,0)))</f>
        <v>0</v>
      </c>
      <c r="BK111" s="69" cm="1">
        <f t="array" ref="BK111">IF(BK$1="","",INDEX(Library!$C$1:$HY$183,ROW(BK111)-4,MATCH(BK$1,Library!$C$1:$HY$1,0)))</f>
        <v>0</v>
      </c>
      <c r="BL111" s="69" cm="1">
        <f t="array" ref="BL111">IF(BL$1="","",INDEX(Library!$C$1:$HY$183,ROW(BL111)-4,MATCH(BL$1,Library!$C$1:$HY$1,0)))</f>
        <v>0</v>
      </c>
      <c r="BM111" s="69" cm="1">
        <f t="array" ref="BM111">IF(BM$1="","",INDEX(Library!$C$1:$HY$183,ROW(BM111)-4,MATCH(BM$1,Library!$C$1:$HY$1,0)))</f>
        <v>0</v>
      </c>
      <c r="BN111" s="69" cm="1">
        <f t="array" ref="BN111">IF(BN$1="","",INDEX(Library!$C$1:$HY$183,ROW(BN111)-4,MATCH(BN$1,Library!$C$1:$HY$1,0)))</f>
        <v>0</v>
      </c>
      <c r="BO111" s="69" cm="1">
        <f t="array" ref="BO111">IF(BO$1="","",INDEX(Library!$C$1:$HY$183,ROW(BO111)-4,MATCH(BO$1,Library!$C$1:$HY$1,0)))</f>
        <v>0</v>
      </c>
      <c r="BP111" s="69" t="str" cm="1">
        <f t="array" ref="BP111">IF(BP$1="","",INDEX(AF!$C$15:$J$196,ROW(BP111)-5,MATCH(BP$1,AF!$C$4:$J$4,0)))</f>
        <v/>
      </c>
      <c r="BQ111" s="69" t="str" cm="1">
        <f t="array" ref="BQ111">IF(BQ$1="","",INDEX(AF!$C$15:$J$196,ROW(BQ111)-5,MATCH(BQ$1,AF!$C$4:$J$4,0)))</f>
        <v/>
      </c>
      <c r="BR111" s="69" t="str" cm="1">
        <f t="array" ref="BR111">IF(BR$1="","",INDEX(AF!$C$15:$J$196,ROW(BR111)-5,MATCH(BR$1,AF!$C$4:$J$4,0)))</f>
        <v/>
      </c>
      <c r="BS111" s="69" t="str" cm="1">
        <f t="array" ref="BS111">IF(BS$1="","",INDEX(AF!$C$15:$J$196,ROW(BS111)-5,MATCH(BS$1,AF!$C$4:$J$4,0)))</f>
        <v/>
      </c>
      <c r="BT111" s="69" t="str" cm="1">
        <f t="array" ref="BT111">IF(BT$1="","",INDEX(AF!$C$15:$J$196,ROW(BT111)-5,MATCH(BT$1,AF!$C$4:$J$4,0)))</f>
        <v/>
      </c>
      <c r="BU111" s="69" t="str" cm="1">
        <f t="array" ref="BU111">IF(BU$1="","",INDEX(AF!$C$15:$J$196,ROW(BU111)-5,MATCH(BU$1,AF!$C$4:$J$4,0)))</f>
        <v/>
      </c>
      <c r="BV111" s="69" t="str" cm="1">
        <f t="array" ref="BV111">IF(BV$1="","",INDEX(AF!$C$15:$J$196,ROW(BV111)-5,MATCH(BV$1,AF!$C$4:$J$4,0)))</f>
        <v/>
      </c>
      <c r="BW111" s="69" t="str" cm="1">
        <f t="array" ref="BW111">IF(BW$1="","",INDEX(AF!$C$15:$J$196,ROW(BW111)-5,MATCH(BW$1,AF!$C$4:$J$4,0)))</f>
        <v/>
      </c>
      <c r="BX111" s="156">
        <v>0</v>
      </c>
    </row>
    <row r="112" spans="1:76" x14ac:dyDescent="0.25">
      <c r="A112" s="146">
        <v>488511</v>
      </c>
      <c r="B112" s="69" t="str" cm="1">
        <f t="array" ref="B112">IF(B$1="","",INDEX(Library!$C$1:$HY$183,ROW(B112)-4,MATCH(B$1,Library!$C$1:$HY$1,0)))</f>
        <v/>
      </c>
      <c r="C112" s="69" t="str" cm="1">
        <f t="array" ref="C112">IF(C$1="","",INDEX(Library!$C$1:$HY$183,ROW(C112)-4,MATCH(C$1,Library!$C$1:$HY$1,0)))</f>
        <v/>
      </c>
      <c r="D112" s="69" t="str" cm="1">
        <f t="array" ref="D112">IF(D$1="","",INDEX(Library!$C$1:$HY$183,ROW(D112)-4,MATCH(D$1,Library!$C$1:$HY$1,0)))</f>
        <v/>
      </c>
      <c r="E112" s="69" t="str" cm="1">
        <f t="array" ref="E112">IF(E$1="","",INDEX(Library!$C$1:$HY$183,ROW(E112)-4,MATCH(E$1,Library!$C$1:$HY$1,0)))</f>
        <v/>
      </c>
      <c r="F112" s="69" t="str" cm="1">
        <f t="array" ref="F112">IF(F$1="","",INDEX(Library!$C$1:$HY$183,ROW(F112)-4,MATCH(F$1,Library!$C$1:$HY$1,0)))</f>
        <v/>
      </c>
      <c r="G112" s="69" t="str" cm="1">
        <f t="array" ref="G112">IF(G$1="","",INDEX(Library!$C$1:$HY$183,ROW(G112)-4,MATCH(G$1,Library!$C$1:$HY$1,0)))</f>
        <v/>
      </c>
      <c r="H112" s="69" t="str" cm="1">
        <f t="array" ref="H112">IF(H$1="","",INDEX(Library!$C$1:$HY$183,ROW(H112)-4,MATCH(H$1,Library!$C$1:$HY$1,0)))</f>
        <v/>
      </c>
      <c r="I112" s="69" t="str" cm="1">
        <f t="array" ref="I112">IF(I$1="","",INDEX(Library!$C$1:$HY$183,ROW(I112)-4,MATCH(I$1,Library!$C$1:$HY$1,0)))</f>
        <v/>
      </c>
      <c r="J112" s="69" t="str" cm="1">
        <f t="array" ref="J112">IF(J$1="","",INDEX(Library!$C$1:$HY$183,ROW(J112)-4,MATCH(J$1,Library!$C$1:$HY$1,0)))</f>
        <v/>
      </c>
      <c r="K112" s="69" t="str" cm="1">
        <f t="array" ref="K112">IF(K$1="","",INDEX(Library!$C$1:$HY$183,ROW(K112)-4,MATCH(K$1,Library!$C$1:$HY$1,0)))</f>
        <v/>
      </c>
      <c r="L112" s="69" t="str" cm="1">
        <f t="array" ref="L112">IF(L$1="","",INDEX(Library!$C$1:$HY$183,ROW(L112)-4,MATCH(L$1,Library!$C$1:$HY$1,0)))</f>
        <v/>
      </c>
      <c r="M112" s="69" t="str" cm="1">
        <f t="array" ref="M112">IF(M$1="","",INDEX(Library!$C$1:$HY$183,ROW(M112)-4,MATCH(M$1,Library!$C$1:$HY$1,0)))</f>
        <v/>
      </c>
      <c r="N112" s="69" t="str" cm="1">
        <f t="array" ref="N112">IF(N$1="","",INDEX(Library!$C$1:$HY$183,ROW(N112)-4,MATCH(N$1,Library!$C$1:$HY$1,0)))</f>
        <v/>
      </c>
      <c r="O112" s="69" t="str" cm="1">
        <f t="array" ref="O112">IF(O$1="","",INDEX(Library!$C$1:$HY$183,ROW(O112)-4,MATCH(O$1,Library!$C$1:$HY$1,0)))</f>
        <v/>
      </c>
      <c r="P112" s="69" t="str" cm="1">
        <f t="array" ref="P112">IF(P$1="","",INDEX(Library!$C$1:$HY$183,ROW(P112)-4,MATCH(P$1,Library!$C$1:$HY$1,0)))</f>
        <v/>
      </c>
      <c r="Q112" s="69" t="str" cm="1">
        <f t="array" ref="Q112">IF(Q$1="","",INDEX(Library!$C$1:$HY$183,ROW(Q112)-4,MATCH(Q$1,Library!$C$1:$HY$1,0)))</f>
        <v/>
      </c>
      <c r="R112" s="69" t="str" cm="1">
        <f t="array" ref="R112">IF(R$1="","",INDEX(Library!$C$1:$HY$183,ROW(R112)-4,MATCH(R$1,Library!$C$1:$HY$1,0)))</f>
        <v/>
      </c>
      <c r="S112" s="69" t="str" cm="1">
        <f t="array" ref="S112">IF(S$1="","",INDEX(Library!$C$1:$HY$183,ROW(S112)-4,MATCH(S$1,Library!$C$1:$HY$1,0)))</f>
        <v/>
      </c>
      <c r="T112" s="69" t="str" cm="1">
        <f t="array" ref="T112">IF(T$1="","",INDEX(Library!$C$1:$HY$183,ROW(T112)-4,MATCH(T$1,Library!$C$1:$HY$1,0)))</f>
        <v/>
      </c>
      <c r="U112" s="69" t="str" cm="1">
        <f t="array" ref="U112">IF(U$1="","",INDEX(Library!$C$1:$HY$183,ROW(U112)-4,MATCH(U$1,Library!$C$1:$HY$1,0)))</f>
        <v/>
      </c>
      <c r="V112" s="69" t="str" cm="1">
        <f t="array" ref="V112">IF(V$1="","",INDEX(Library!$C$1:$HY$183,ROW(V112)-4,MATCH(V$1,Library!$C$1:$HY$1,0)))</f>
        <v/>
      </c>
      <c r="W112" s="69" t="str" cm="1">
        <f t="array" ref="W112">IF(W$1="","",INDEX(Library!$C$1:$HY$183,ROW(W112)-4,MATCH(W$1,Library!$C$1:$HY$1,0)))</f>
        <v/>
      </c>
      <c r="X112" s="69" t="str" cm="1">
        <f t="array" ref="X112">IF(X$1="","",INDEX(Library!$C$1:$HY$183,ROW(X112)-4,MATCH(X$1,Library!$C$1:$HY$1,0)))</f>
        <v/>
      </c>
      <c r="Y112" s="69" t="str" cm="1">
        <f t="array" ref="Y112">IF(Y$1="","",INDEX(Library!$C$1:$HY$183,ROW(Y112)-4,MATCH(Y$1,Library!$C$1:$HY$1,0)))</f>
        <v/>
      </c>
      <c r="Z112" s="69" t="str" cm="1">
        <f t="array" ref="Z112">IF(Z$1="","",INDEX(Library!$C$1:$HY$183,ROW(Z112)-4,MATCH(Z$1,Library!$C$1:$HY$1,0)))</f>
        <v/>
      </c>
      <c r="AA112" s="69" t="str" cm="1">
        <f t="array" ref="AA112">IF(AA$1="","",INDEX(Library!$C$1:$HY$183,ROW(AA112)-4,MATCH(AA$1,Library!$C$1:$HY$1,0)))</f>
        <v/>
      </c>
      <c r="AB112" s="69" t="str" cm="1">
        <f t="array" ref="AB112">IF(AB$1="","",INDEX(Library!$C$1:$HY$183,ROW(AB112)-4,MATCH(AB$1,Library!$C$1:$HY$1,0)))</f>
        <v/>
      </c>
      <c r="AC112" s="69" t="str" cm="1">
        <f t="array" ref="AC112">IF(AC$1="","",INDEX(Library!$C$1:$HY$183,ROW(AC112)-4,MATCH(AC$1,Library!$C$1:$HY$1,0)))</f>
        <v/>
      </c>
      <c r="AD112" s="69" t="str" cm="1">
        <f t="array" ref="AD112">IF(AD$1="","",INDEX(Library!$C$1:$HY$183,ROW(AD112)-4,MATCH(AD$1,Library!$C$1:$HY$1,0)))</f>
        <v/>
      </c>
      <c r="AE112" s="69" t="str" cm="1">
        <f t="array" ref="AE112">IF(AE$1="","",INDEX(Library!$C$1:$HY$183,ROW(AE112)-4,MATCH(AE$1,Library!$C$1:$HY$1,0)))</f>
        <v/>
      </c>
      <c r="AF112" s="69" t="str" cm="1">
        <f t="array" ref="AF112">IF(AF$1="","",INDEX(Library!$C$1:$HY$183,ROW(AF112)-4,MATCH(AF$1,Library!$C$1:$HY$1,0)))</f>
        <v/>
      </c>
      <c r="AG112" s="69" t="str" cm="1">
        <f t="array" ref="AG112">IF(AG$1="","",INDEX(Library!$C$1:$HY$183,ROW(AG112)-4,MATCH(AG$1,Library!$C$1:$HY$1,0)))</f>
        <v/>
      </c>
      <c r="AH112" s="69" t="str" cm="1">
        <f t="array" ref="AH112">IF(AH$1="","",INDEX(Library!$C$1:$HY$183,ROW(AH112)-4,MATCH(AH$1,Library!$C$1:$HY$1,0)))</f>
        <v/>
      </c>
      <c r="AI112" s="69" t="str" cm="1">
        <f t="array" ref="AI112">IF(AI$1="","",INDEX(Library!$C$1:$HY$183,ROW(AI112)-4,MATCH(AI$1,Library!$C$1:$HY$1,0)))</f>
        <v/>
      </c>
      <c r="AJ112" s="69" t="str" cm="1">
        <f t="array" ref="AJ112">IF(AJ$1="","",INDEX(Library!$C$1:$HY$183,ROW(AJ112)-4,MATCH(AJ$1,Library!$C$1:$HY$1,0)))</f>
        <v/>
      </c>
      <c r="AK112" s="69" t="str" cm="1">
        <f t="array" ref="AK112">IF(AK$1="","",INDEX(Library!$C$1:$HY$183,ROW(AK112)-4,MATCH(AK$1,Library!$C$1:$HY$1,0)))</f>
        <v/>
      </c>
      <c r="AL112" s="69" t="str" cm="1">
        <f t="array" ref="AL112">IF(AL$1="","",INDEX(Library!$C$1:$HY$183,ROW(AL112)-4,MATCH(AL$1,Library!$C$1:$HY$1,0)))</f>
        <v/>
      </c>
      <c r="AM112" s="69" t="str" cm="1">
        <f t="array" ref="AM112">IF(AM$1="","",INDEX(Library!$C$1:$HY$183,ROW(AM112)-4,MATCH(AM$1,Library!$C$1:$HY$1,0)))</f>
        <v/>
      </c>
      <c r="AN112" s="69" t="str" cm="1">
        <f t="array" ref="AN112">IF(AN$1="","",INDEX(Library!$C$1:$HY$183,ROW(AN112)-4,MATCH(AN$1,Library!$C$1:$HY$1,0)))</f>
        <v/>
      </c>
      <c r="AO112" s="69" t="str" cm="1">
        <f t="array" ref="AO112">IF(AO$1="","",INDEX(Library!$C$1:$HY$183,ROW(AO112)-4,MATCH(AO$1,Library!$C$1:$HY$1,0)))</f>
        <v/>
      </c>
      <c r="AP112" s="69" t="str" cm="1">
        <f t="array" ref="AP112">IF(AP$1="","",INDEX(Library!$C$1:$HY$183,ROW(AP112)-4,MATCH(AP$1,Library!$C$1:$HY$1,0)))</f>
        <v/>
      </c>
      <c r="AQ112" s="69" t="str" cm="1">
        <f t="array" ref="AQ112">IF(AQ$1="","",INDEX(Library!$C$1:$HY$183,ROW(AQ112)-4,MATCH(AQ$1,Library!$C$1:$HY$1,0)))</f>
        <v/>
      </c>
      <c r="AR112" s="69" t="str" cm="1">
        <f t="array" ref="AR112">IF(AR$1="","",INDEX(Library!$C$1:$HY$183,ROW(AR112)-4,MATCH(AR$1,Library!$C$1:$HY$1,0)))</f>
        <v/>
      </c>
      <c r="AS112" s="69" t="str" cm="1">
        <f t="array" ref="AS112">IF(AS$1="","",INDEX(Library!$C$1:$HY$183,ROW(AS112)-4,MATCH(AS$1,Library!$C$1:$HY$1,0)))</f>
        <v/>
      </c>
      <c r="AT112" s="69" t="str" cm="1">
        <f t="array" ref="AT112">IF(AT$1="","",INDEX(Library!$C$1:$HY$183,ROW(AT112)-4,MATCH(AT$1,Library!$C$1:$HY$1,0)))</f>
        <v/>
      </c>
      <c r="AU112" s="69" t="str" cm="1">
        <f t="array" ref="AU112">IF(AU$1="","",INDEX(Library!$C$1:$HY$183,ROW(AU112)-4,MATCH(AU$1,Library!$C$1:$HY$1,0)))</f>
        <v/>
      </c>
      <c r="AV112" s="69" t="str" cm="1">
        <f t="array" ref="AV112">IF(AV$1="","",INDEX(Library!$C$1:$HY$183,ROW(AV112)-4,MATCH(AV$1,Library!$C$1:$HY$1,0)))</f>
        <v/>
      </c>
      <c r="AW112" s="69" t="str" cm="1">
        <f t="array" ref="AW112">IF(AW$1="","",INDEX(Library!$C$1:$HY$183,ROW(AW112)-4,MATCH(AW$1,Library!$C$1:$HY$1,0)))</f>
        <v/>
      </c>
      <c r="AX112" s="69" t="str" cm="1">
        <f t="array" ref="AX112">IF(AX$1="","",INDEX(Library!$C$1:$HY$183,ROW(AX112)-4,MATCH(AX$1,Library!$C$1:$HY$1,0)))</f>
        <v/>
      </c>
      <c r="AY112" s="69" t="str" cm="1">
        <f t="array" ref="AY112">IF(AY$1="","",INDEX(Library!$C$1:$HY$183,ROW(AY112)-4,MATCH(AY$1,Library!$C$1:$HY$1,0)))</f>
        <v/>
      </c>
      <c r="AZ112" s="69" t="str" cm="1">
        <f t="array" ref="AZ112">IF(AZ$1="","",INDEX(Library!$C$1:$HY$183,ROW(AZ112)-4,MATCH(AZ$1,Library!$C$1:$HY$1,0)))</f>
        <v/>
      </c>
      <c r="BA112" s="69" t="str" cm="1">
        <f t="array" ref="BA112">IF(BA$1="","",INDEX(Library!$C$1:$HY$183,ROW(BA112)-4,MATCH(BA$1,Library!$C$1:$HY$1,0)))</f>
        <v/>
      </c>
      <c r="BB112" s="69" t="str" cm="1">
        <f t="array" ref="BB112">IF(BB$1="","",INDEX(Library!$C$1:$HY$183,ROW(BB112)-4,MATCH(BB$1,Library!$C$1:$HY$1,0)))</f>
        <v/>
      </c>
      <c r="BC112" s="69" t="str" cm="1">
        <f t="array" ref="BC112">IF(BC$1="","",INDEX(Library!$C$1:$HY$183,ROW(BC112)-4,MATCH(BC$1,Library!$C$1:$HY$1,0)))</f>
        <v/>
      </c>
      <c r="BD112" s="69" t="str" cm="1">
        <f t="array" ref="BD112">IF(BD$1="","",INDEX(Library!$C$1:$HY$183,ROW(BD112)-4,MATCH(BD$1,Library!$C$1:$HY$1,0)))</f>
        <v/>
      </c>
      <c r="BE112" s="69" t="str" cm="1">
        <f t="array" ref="BE112">IF(BE$1="","",INDEX(Library!$C$1:$HY$183,ROW(BE112)-4,MATCH(BE$1,Library!$C$1:$HY$1,0)))</f>
        <v/>
      </c>
      <c r="BF112" s="69" t="str" cm="1">
        <f t="array" ref="BF112">IF(BF$1="","",INDEX(Library!$C$1:$HY$183,ROW(BF112)-4,MATCH(BF$1,Library!$C$1:$HY$1,0)))</f>
        <v/>
      </c>
      <c r="BG112" s="69" t="str" cm="1">
        <f t="array" ref="BG112">IF(BG$1="","",INDEX(Library!$C$1:$HY$183,ROW(BG112)-4,MATCH(BG$1,Library!$C$1:$HY$1,0)))</f>
        <v/>
      </c>
      <c r="BH112" s="69" t="str" cm="1">
        <f t="array" ref="BH112">IF(BH$1="","",INDEX(Library!$C$1:$HY$183,ROW(BH112)-4,MATCH(BH$1,Library!$C$1:$HY$1,0)))</f>
        <v/>
      </c>
      <c r="BI112" s="69" t="str" cm="1">
        <f t="array" ref="BI112">IF(BI$1="","",INDEX(Library!$C$1:$HY$183,ROW(BI112)-4,MATCH(BI$1,Library!$C$1:$HY$1,0)))</f>
        <v/>
      </c>
      <c r="BJ112" s="69" cm="1">
        <f t="array" ref="BJ112">IF(BJ$1="","",INDEX(Library!$C$1:$HY$183,ROW(BJ112)-4,MATCH(BJ$1,Library!$C$1:$HY$1,0)))</f>
        <v>0</v>
      </c>
      <c r="BK112" s="69" cm="1">
        <f t="array" ref="BK112">IF(BK$1="","",INDEX(Library!$C$1:$HY$183,ROW(BK112)-4,MATCH(BK$1,Library!$C$1:$HY$1,0)))</f>
        <v>0</v>
      </c>
      <c r="BL112" s="69" cm="1">
        <f t="array" ref="BL112">IF(BL$1="","",INDEX(Library!$C$1:$HY$183,ROW(BL112)-4,MATCH(BL$1,Library!$C$1:$HY$1,0)))</f>
        <v>0</v>
      </c>
      <c r="BM112" s="69" cm="1">
        <f t="array" ref="BM112">IF(BM$1="","",INDEX(Library!$C$1:$HY$183,ROW(BM112)-4,MATCH(BM$1,Library!$C$1:$HY$1,0)))</f>
        <v>0</v>
      </c>
      <c r="BN112" s="69" cm="1">
        <f t="array" ref="BN112">IF(BN$1="","",INDEX(Library!$C$1:$HY$183,ROW(BN112)-4,MATCH(BN$1,Library!$C$1:$HY$1,0)))</f>
        <v>0</v>
      </c>
      <c r="BO112" s="69" cm="1">
        <f t="array" ref="BO112">IF(BO$1="","",INDEX(Library!$C$1:$HY$183,ROW(BO112)-4,MATCH(BO$1,Library!$C$1:$HY$1,0)))</f>
        <v>0</v>
      </c>
      <c r="BP112" s="69" t="str" cm="1">
        <f t="array" ref="BP112">IF(BP$1="","",INDEX(AF!$C$15:$J$196,ROW(BP112)-5,MATCH(BP$1,AF!$C$4:$J$4,0)))</f>
        <v/>
      </c>
      <c r="BQ112" s="69" t="str" cm="1">
        <f t="array" ref="BQ112">IF(BQ$1="","",INDEX(AF!$C$15:$J$196,ROW(BQ112)-5,MATCH(BQ$1,AF!$C$4:$J$4,0)))</f>
        <v/>
      </c>
      <c r="BR112" s="69" t="str" cm="1">
        <f t="array" ref="BR112">IF(BR$1="","",INDEX(AF!$C$15:$J$196,ROW(BR112)-5,MATCH(BR$1,AF!$C$4:$J$4,0)))</f>
        <v/>
      </c>
      <c r="BS112" s="69" t="str" cm="1">
        <f t="array" ref="BS112">IF(BS$1="","",INDEX(AF!$C$15:$J$196,ROW(BS112)-5,MATCH(BS$1,AF!$C$4:$J$4,0)))</f>
        <v/>
      </c>
      <c r="BT112" s="69" t="str" cm="1">
        <f t="array" ref="BT112">IF(BT$1="","",INDEX(AF!$C$15:$J$196,ROW(BT112)-5,MATCH(BT$1,AF!$C$4:$J$4,0)))</f>
        <v/>
      </c>
      <c r="BU112" s="69" t="str" cm="1">
        <f t="array" ref="BU112">IF(BU$1="","",INDEX(AF!$C$15:$J$196,ROW(BU112)-5,MATCH(BU$1,AF!$C$4:$J$4,0)))</f>
        <v/>
      </c>
      <c r="BV112" s="69" t="str" cm="1">
        <f t="array" ref="BV112">IF(BV$1="","",INDEX(AF!$C$15:$J$196,ROW(BV112)-5,MATCH(BV$1,AF!$C$4:$J$4,0)))</f>
        <v/>
      </c>
      <c r="BW112" s="69" t="str" cm="1">
        <f t="array" ref="BW112">IF(BW$1="","",INDEX(AF!$C$15:$J$196,ROW(BW112)-5,MATCH(BW$1,AF!$C$4:$J$4,0)))</f>
        <v/>
      </c>
      <c r="BX112" s="156">
        <v>0</v>
      </c>
    </row>
    <row r="113" spans="1:76" x14ac:dyDescent="0.25">
      <c r="A113" s="146">
        <v>488523</v>
      </c>
      <c r="B113" s="69" t="str" cm="1">
        <f t="array" ref="B113">IF(B$1="","",INDEX(Library!$C$1:$HY$183,ROW(B113)-4,MATCH(B$1,Library!$C$1:$HY$1,0)))</f>
        <v/>
      </c>
      <c r="C113" s="69" t="str" cm="1">
        <f t="array" ref="C113">IF(C$1="","",INDEX(Library!$C$1:$HY$183,ROW(C113)-4,MATCH(C$1,Library!$C$1:$HY$1,0)))</f>
        <v/>
      </c>
      <c r="D113" s="69" t="str" cm="1">
        <f t="array" ref="D113">IF(D$1="","",INDEX(Library!$C$1:$HY$183,ROW(D113)-4,MATCH(D$1,Library!$C$1:$HY$1,0)))</f>
        <v/>
      </c>
      <c r="E113" s="69" t="str" cm="1">
        <f t="array" ref="E113">IF(E$1="","",INDEX(Library!$C$1:$HY$183,ROW(E113)-4,MATCH(E$1,Library!$C$1:$HY$1,0)))</f>
        <v/>
      </c>
      <c r="F113" s="69" t="str" cm="1">
        <f t="array" ref="F113">IF(F$1="","",INDEX(Library!$C$1:$HY$183,ROW(F113)-4,MATCH(F$1,Library!$C$1:$HY$1,0)))</f>
        <v/>
      </c>
      <c r="G113" s="69" t="str" cm="1">
        <f t="array" ref="G113">IF(G$1="","",INDEX(Library!$C$1:$HY$183,ROW(G113)-4,MATCH(G$1,Library!$C$1:$HY$1,0)))</f>
        <v/>
      </c>
      <c r="H113" s="69" t="str" cm="1">
        <f t="array" ref="H113">IF(H$1="","",INDEX(Library!$C$1:$HY$183,ROW(H113)-4,MATCH(H$1,Library!$C$1:$HY$1,0)))</f>
        <v/>
      </c>
      <c r="I113" s="69" t="str" cm="1">
        <f t="array" ref="I113">IF(I$1="","",INDEX(Library!$C$1:$HY$183,ROW(I113)-4,MATCH(I$1,Library!$C$1:$HY$1,0)))</f>
        <v/>
      </c>
      <c r="J113" s="69" t="str" cm="1">
        <f t="array" ref="J113">IF(J$1="","",INDEX(Library!$C$1:$HY$183,ROW(J113)-4,MATCH(J$1,Library!$C$1:$HY$1,0)))</f>
        <v/>
      </c>
      <c r="K113" s="69" t="str" cm="1">
        <f t="array" ref="K113">IF(K$1="","",INDEX(Library!$C$1:$HY$183,ROW(K113)-4,MATCH(K$1,Library!$C$1:$HY$1,0)))</f>
        <v/>
      </c>
      <c r="L113" s="69" t="str" cm="1">
        <f t="array" ref="L113">IF(L$1="","",INDEX(Library!$C$1:$HY$183,ROW(L113)-4,MATCH(L$1,Library!$C$1:$HY$1,0)))</f>
        <v/>
      </c>
      <c r="M113" s="69" t="str" cm="1">
        <f t="array" ref="M113">IF(M$1="","",INDEX(Library!$C$1:$HY$183,ROW(M113)-4,MATCH(M$1,Library!$C$1:$HY$1,0)))</f>
        <v/>
      </c>
      <c r="N113" s="69" t="str" cm="1">
        <f t="array" ref="N113">IF(N$1="","",INDEX(Library!$C$1:$HY$183,ROW(N113)-4,MATCH(N$1,Library!$C$1:$HY$1,0)))</f>
        <v/>
      </c>
      <c r="O113" s="69" t="str" cm="1">
        <f t="array" ref="O113">IF(O$1="","",INDEX(Library!$C$1:$HY$183,ROW(O113)-4,MATCH(O$1,Library!$C$1:$HY$1,0)))</f>
        <v/>
      </c>
      <c r="P113" s="69" t="str" cm="1">
        <f t="array" ref="P113">IF(P$1="","",INDEX(Library!$C$1:$HY$183,ROW(P113)-4,MATCH(P$1,Library!$C$1:$HY$1,0)))</f>
        <v/>
      </c>
      <c r="Q113" s="69" t="str" cm="1">
        <f t="array" ref="Q113">IF(Q$1="","",INDEX(Library!$C$1:$HY$183,ROW(Q113)-4,MATCH(Q$1,Library!$C$1:$HY$1,0)))</f>
        <v/>
      </c>
      <c r="R113" s="69" t="str" cm="1">
        <f t="array" ref="R113">IF(R$1="","",INDEX(Library!$C$1:$HY$183,ROW(R113)-4,MATCH(R$1,Library!$C$1:$HY$1,0)))</f>
        <v/>
      </c>
      <c r="S113" s="69" t="str" cm="1">
        <f t="array" ref="S113">IF(S$1="","",INDEX(Library!$C$1:$HY$183,ROW(S113)-4,MATCH(S$1,Library!$C$1:$HY$1,0)))</f>
        <v/>
      </c>
      <c r="T113" s="69" t="str" cm="1">
        <f t="array" ref="T113">IF(T$1="","",INDEX(Library!$C$1:$HY$183,ROW(T113)-4,MATCH(T$1,Library!$C$1:$HY$1,0)))</f>
        <v/>
      </c>
      <c r="U113" s="69" t="str" cm="1">
        <f t="array" ref="U113">IF(U$1="","",INDEX(Library!$C$1:$HY$183,ROW(U113)-4,MATCH(U$1,Library!$C$1:$HY$1,0)))</f>
        <v/>
      </c>
      <c r="V113" s="69" t="str" cm="1">
        <f t="array" ref="V113">IF(V$1="","",INDEX(Library!$C$1:$HY$183,ROW(V113)-4,MATCH(V$1,Library!$C$1:$HY$1,0)))</f>
        <v/>
      </c>
      <c r="W113" s="69" t="str" cm="1">
        <f t="array" ref="W113">IF(W$1="","",INDEX(Library!$C$1:$HY$183,ROW(W113)-4,MATCH(W$1,Library!$C$1:$HY$1,0)))</f>
        <v/>
      </c>
      <c r="X113" s="69" t="str" cm="1">
        <f t="array" ref="X113">IF(X$1="","",INDEX(Library!$C$1:$HY$183,ROW(X113)-4,MATCH(X$1,Library!$C$1:$HY$1,0)))</f>
        <v/>
      </c>
      <c r="Y113" s="69" t="str" cm="1">
        <f t="array" ref="Y113">IF(Y$1="","",INDEX(Library!$C$1:$HY$183,ROW(Y113)-4,MATCH(Y$1,Library!$C$1:$HY$1,0)))</f>
        <v/>
      </c>
      <c r="Z113" s="69" t="str" cm="1">
        <f t="array" ref="Z113">IF(Z$1="","",INDEX(Library!$C$1:$HY$183,ROW(Z113)-4,MATCH(Z$1,Library!$C$1:$HY$1,0)))</f>
        <v/>
      </c>
      <c r="AA113" s="69" t="str" cm="1">
        <f t="array" ref="AA113">IF(AA$1="","",INDEX(Library!$C$1:$HY$183,ROW(AA113)-4,MATCH(AA$1,Library!$C$1:$HY$1,0)))</f>
        <v/>
      </c>
      <c r="AB113" s="69" t="str" cm="1">
        <f t="array" ref="AB113">IF(AB$1="","",INDEX(Library!$C$1:$HY$183,ROW(AB113)-4,MATCH(AB$1,Library!$C$1:$HY$1,0)))</f>
        <v/>
      </c>
      <c r="AC113" s="69" t="str" cm="1">
        <f t="array" ref="AC113">IF(AC$1="","",INDEX(Library!$C$1:$HY$183,ROW(AC113)-4,MATCH(AC$1,Library!$C$1:$HY$1,0)))</f>
        <v/>
      </c>
      <c r="AD113" s="69" t="str" cm="1">
        <f t="array" ref="AD113">IF(AD$1="","",INDEX(Library!$C$1:$HY$183,ROW(AD113)-4,MATCH(AD$1,Library!$C$1:$HY$1,0)))</f>
        <v/>
      </c>
      <c r="AE113" s="69" t="str" cm="1">
        <f t="array" ref="AE113">IF(AE$1="","",INDEX(Library!$C$1:$HY$183,ROW(AE113)-4,MATCH(AE$1,Library!$C$1:$HY$1,0)))</f>
        <v/>
      </c>
      <c r="AF113" s="69" t="str" cm="1">
        <f t="array" ref="AF113">IF(AF$1="","",INDEX(Library!$C$1:$HY$183,ROW(AF113)-4,MATCH(AF$1,Library!$C$1:$HY$1,0)))</f>
        <v/>
      </c>
      <c r="AG113" s="69" t="str" cm="1">
        <f t="array" ref="AG113">IF(AG$1="","",INDEX(Library!$C$1:$HY$183,ROW(AG113)-4,MATCH(AG$1,Library!$C$1:$HY$1,0)))</f>
        <v/>
      </c>
      <c r="AH113" s="69" t="str" cm="1">
        <f t="array" ref="AH113">IF(AH$1="","",INDEX(Library!$C$1:$HY$183,ROW(AH113)-4,MATCH(AH$1,Library!$C$1:$HY$1,0)))</f>
        <v/>
      </c>
      <c r="AI113" s="69" t="str" cm="1">
        <f t="array" ref="AI113">IF(AI$1="","",INDEX(Library!$C$1:$HY$183,ROW(AI113)-4,MATCH(AI$1,Library!$C$1:$HY$1,0)))</f>
        <v/>
      </c>
      <c r="AJ113" s="69" t="str" cm="1">
        <f t="array" ref="AJ113">IF(AJ$1="","",INDEX(Library!$C$1:$HY$183,ROW(AJ113)-4,MATCH(AJ$1,Library!$C$1:$HY$1,0)))</f>
        <v/>
      </c>
      <c r="AK113" s="69" t="str" cm="1">
        <f t="array" ref="AK113">IF(AK$1="","",INDEX(Library!$C$1:$HY$183,ROW(AK113)-4,MATCH(AK$1,Library!$C$1:$HY$1,0)))</f>
        <v/>
      </c>
      <c r="AL113" s="69" t="str" cm="1">
        <f t="array" ref="AL113">IF(AL$1="","",INDEX(Library!$C$1:$HY$183,ROW(AL113)-4,MATCH(AL$1,Library!$C$1:$HY$1,0)))</f>
        <v/>
      </c>
      <c r="AM113" s="69" t="str" cm="1">
        <f t="array" ref="AM113">IF(AM$1="","",INDEX(Library!$C$1:$HY$183,ROW(AM113)-4,MATCH(AM$1,Library!$C$1:$HY$1,0)))</f>
        <v/>
      </c>
      <c r="AN113" s="69" t="str" cm="1">
        <f t="array" ref="AN113">IF(AN$1="","",INDEX(Library!$C$1:$HY$183,ROW(AN113)-4,MATCH(AN$1,Library!$C$1:$HY$1,0)))</f>
        <v/>
      </c>
      <c r="AO113" s="69" t="str" cm="1">
        <f t="array" ref="AO113">IF(AO$1="","",INDEX(Library!$C$1:$HY$183,ROW(AO113)-4,MATCH(AO$1,Library!$C$1:$HY$1,0)))</f>
        <v/>
      </c>
      <c r="AP113" s="69" t="str" cm="1">
        <f t="array" ref="AP113">IF(AP$1="","",INDEX(Library!$C$1:$HY$183,ROW(AP113)-4,MATCH(AP$1,Library!$C$1:$HY$1,0)))</f>
        <v/>
      </c>
      <c r="AQ113" s="69" t="str" cm="1">
        <f t="array" ref="AQ113">IF(AQ$1="","",INDEX(Library!$C$1:$HY$183,ROW(AQ113)-4,MATCH(AQ$1,Library!$C$1:$HY$1,0)))</f>
        <v/>
      </c>
      <c r="AR113" s="69" t="str" cm="1">
        <f t="array" ref="AR113">IF(AR$1="","",INDEX(Library!$C$1:$HY$183,ROW(AR113)-4,MATCH(AR$1,Library!$C$1:$HY$1,0)))</f>
        <v/>
      </c>
      <c r="AS113" s="69" t="str" cm="1">
        <f t="array" ref="AS113">IF(AS$1="","",INDEX(Library!$C$1:$HY$183,ROW(AS113)-4,MATCH(AS$1,Library!$C$1:$HY$1,0)))</f>
        <v/>
      </c>
      <c r="AT113" s="69" t="str" cm="1">
        <f t="array" ref="AT113">IF(AT$1="","",INDEX(Library!$C$1:$HY$183,ROW(AT113)-4,MATCH(AT$1,Library!$C$1:$HY$1,0)))</f>
        <v/>
      </c>
      <c r="AU113" s="69" t="str" cm="1">
        <f t="array" ref="AU113">IF(AU$1="","",INDEX(Library!$C$1:$HY$183,ROW(AU113)-4,MATCH(AU$1,Library!$C$1:$HY$1,0)))</f>
        <v/>
      </c>
      <c r="AV113" s="69" t="str" cm="1">
        <f t="array" ref="AV113">IF(AV$1="","",INDEX(Library!$C$1:$HY$183,ROW(AV113)-4,MATCH(AV$1,Library!$C$1:$HY$1,0)))</f>
        <v/>
      </c>
      <c r="AW113" s="69" t="str" cm="1">
        <f t="array" ref="AW113">IF(AW$1="","",INDEX(Library!$C$1:$HY$183,ROW(AW113)-4,MATCH(AW$1,Library!$C$1:$HY$1,0)))</f>
        <v/>
      </c>
      <c r="AX113" s="69" t="str" cm="1">
        <f t="array" ref="AX113">IF(AX$1="","",INDEX(Library!$C$1:$HY$183,ROW(AX113)-4,MATCH(AX$1,Library!$C$1:$HY$1,0)))</f>
        <v/>
      </c>
      <c r="AY113" s="69" t="str" cm="1">
        <f t="array" ref="AY113">IF(AY$1="","",INDEX(Library!$C$1:$HY$183,ROW(AY113)-4,MATCH(AY$1,Library!$C$1:$HY$1,0)))</f>
        <v/>
      </c>
      <c r="AZ113" s="69" t="str" cm="1">
        <f t="array" ref="AZ113">IF(AZ$1="","",INDEX(Library!$C$1:$HY$183,ROW(AZ113)-4,MATCH(AZ$1,Library!$C$1:$HY$1,0)))</f>
        <v/>
      </c>
      <c r="BA113" s="69" t="str" cm="1">
        <f t="array" ref="BA113">IF(BA$1="","",INDEX(Library!$C$1:$HY$183,ROW(BA113)-4,MATCH(BA$1,Library!$C$1:$HY$1,0)))</f>
        <v/>
      </c>
      <c r="BB113" s="69" t="str" cm="1">
        <f t="array" ref="BB113">IF(BB$1="","",INDEX(Library!$C$1:$HY$183,ROW(BB113)-4,MATCH(BB$1,Library!$C$1:$HY$1,0)))</f>
        <v/>
      </c>
      <c r="BC113" s="69" t="str" cm="1">
        <f t="array" ref="BC113">IF(BC$1="","",INDEX(Library!$C$1:$HY$183,ROW(BC113)-4,MATCH(BC$1,Library!$C$1:$HY$1,0)))</f>
        <v/>
      </c>
      <c r="BD113" s="69" t="str" cm="1">
        <f t="array" ref="BD113">IF(BD$1="","",INDEX(Library!$C$1:$HY$183,ROW(BD113)-4,MATCH(BD$1,Library!$C$1:$HY$1,0)))</f>
        <v/>
      </c>
      <c r="BE113" s="69" t="str" cm="1">
        <f t="array" ref="BE113">IF(BE$1="","",INDEX(Library!$C$1:$HY$183,ROW(BE113)-4,MATCH(BE$1,Library!$C$1:$HY$1,0)))</f>
        <v/>
      </c>
      <c r="BF113" s="69" t="str" cm="1">
        <f t="array" ref="BF113">IF(BF$1="","",INDEX(Library!$C$1:$HY$183,ROW(BF113)-4,MATCH(BF$1,Library!$C$1:$HY$1,0)))</f>
        <v/>
      </c>
      <c r="BG113" s="69" t="str" cm="1">
        <f t="array" ref="BG113">IF(BG$1="","",INDEX(Library!$C$1:$HY$183,ROW(BG113)-4,MATCH(BG$1,Library!$C$1:$HY$1,0)))</f>
        <v/>
      </c>
      <c r="BH113" s="69" t="str" cm="1">
        <f t="array" ref="BH113">IF(BH$1="","",INDEX(Library!$C$1:$HY$183,ROW(BH113)-4,MATCH(BH$1,Library!$C$1:$HY$1,0)))</f>
        <v/>
      </c>
      <c r="BI113" s="69" t="str" cm="1">
        <f t="array" ref="BI113">IF(BI$1="","",INDEX(Library!$C$1:$HY$183,ROW(BI113)-4,MATCH(BI$1,Library!$C$1:$HY$1,0)))</f>
        <v/>
      </c>
      <c r="BJ113" s="69" cm="1">
        <f t="array" ref="BJ113">IF(BJ$1="","",INDEX(Library!$C$1:$HY$183,ROW(BJ113)-4,MATCH(BJ$1,Library!$C$1:$HY$1,0)))</f>
        <v>0</v>
      </c>
      <c r="BK113" s="69" cm="1">
        <f t="array" ref="BK113">IF(BK$1="","",INDEX(Library!$C$1:$HY$183,ROW(BK113)-4,MATCH(BK$1,Library!$C$1:$HY$1,0)))</f>
        <v>0</v>
      </c>
      <c r="BL113" s="69" cm="1">
        <f t="array" ref="BL113">IF(BL$1="","",INDEX(Library!$C$1:$HY$183,ROW(BL113)-4,MATCH(BL$1,Library!$C$1:$HY$1,0)))</f>
        <v>0</v>
      </c>
      <c r="BM113" s="69" cm="1">
        <f t="array" ref="BM113">IF(BM$1="","",INDEX(Library!$C$1:$HY$183,ROW(BM113)-4,MATCH(BM$1,Library!$C$1:$HY$1,0)))</f>
        <v>0</v>
      </c>
      <c r="BN113" s="69" cm="1">
        <f t="array" ref="BN113">IF(BN$1="","",INDEX(Library!$C$1:$HY$183,ROW(BN113)-4,MATCH(BN$1,Library!$C$1:$HY$1,0)))</f>
        <v>0</v>
      </c>
      <c r="BO113" s="69" cm="1">
        <f t="array" ref="BO113">IF(BO$1="","",INDEX(Library!$C$1:$HY$183,ROW(BO113)-4,MATCH(BO$1,Library!$C$1:$HY$1,0)))</f>
        <v>0</v>
      </c>
      <c r="BP113" s="69" t="str" cm="1">
        <f t="array" ref="BP113">IF(BP$1="","",INDEX(AF!$C$15:$J$196,ROW(BP113)-5,MATCH(BP$1,AF!$C$4:$J$4,0)))</f>
        <v/>
      </c>
      <c r="BQ113" s="69" t="str" cm="1">
        <f t="array" ref="BQ113">IF(BQ$1="","",INDEX(AF!$C$15:$J$196,ROW(BQ113)-5,MATCH(BQ$1,AF!$C$4:$J$4,0)))</f>
        <v/>
      </c>
      <c r="BR113" s="69" t="str" cm="1">
        <f t="array" ref="BR113">IF(BR$1="","",INDEX(AF!$C$15:$J$196,ROW(BR113)-5,MATCH(BR$1,AF!$C$4:$J$4,0)))</f>
        <v/>
      </c>
      <c r="BS113" s="69" t="str" cm="1">
        <f t="array" ref="BS113">IF(BS$1="","",INDEX(AF!$C$15:$J$196,ROW(BS113)-5,MATCH(BS$1,AF!$C$4:$J$4,0)))</f>
        <v/>
      </c>
      <c r="BT113" s="69" t="str" cm="1">
        <f t="array" ref="BT113">IF(BT$1="","",INDEX(AF!$C$15:$J$196,ROW(BT113)-5,MATCH(BT$1,AF!$C$4:$J$4,0)))</f>
        <v/>
      </c>
      <c r="BU113" s="69" t="str" cm="1">
        <f t="array" ref="BU113">IF(BU$1="","",INDEX(AF!$C$15:$J$196,ROW(BU113)-5,MATCH(BU$1,AF!$C$4:$J$4,0)))</f>
        <v/>
      </c>
      <c r="BV113" s="69" t="str" cm="1">
        <f t="array" ref="BV113">IF(BV$1="","",INDEX(AF!$C$15:$J$196,ROW(BV113)-5,MATCH(BV$1,AF!$C$4:$J$4,0)))</f>
        <v/>
      </c>
      <c r="BW113" s="69" t="str" cm="1">
        <f t="array" ref="BW113">IF(BW$1="","",INDEX(AF!$C$15:$J$196,ROW(BW113)-5,MATCH(BW$1,AF!$C$4:$J$4,0)))</f>
        <v/>
      </c>
      <c r="BX113" s="156">
        <v>0</v>
      </c>
    </row>
    <row r="114" spans="1:76" x14ac:dyDescent="0.25">
      <c r="A114" s="146">
        <v>488535</v>
      </c>
      <c r="B114" s="69" t="str" cm="1">
        <f t="array" ref="B114">IF(B$1="","",INDEX(Library!$C$1:$HY$183,ROW(B114)-4,MATCH(B$1,Library!$C$1:$HY$1,0)))</f>
        <v/>
      </c>
      <c r="C114" s="69" t="str" cm="1">
        <f t="array" ref="C114">IF(C$1="","",INDEX(Library!$C$1:$HY$183,ROW(C114)-4,MATCH(C$1,Library!$C$1:$HY$1,0)))</f>
        <v/>
      </c>
      <c r="D114" s="69" t="str" cm="1">
        <f t="array" ref="D114">IF(D$1="","",INDEX(Library!$C$1:$HY$183,ROW(D114)-4,MATCH(D$1,Library!$C$1:$HY$1,0)))</f>
        <v/>
      </c>
      <c r="E114" s="69" t="str" cm="1">
        <f t="array" ref="E114">IF(E$1="","",INDEX(Library!$C$1:$HY$183,ROW(E114)-4,MATCH(E$1,Library!$C$1:$HY$1,0)))</f>
        <v/>
      </c>
      <c r="F114" s="69" t="str" cm="1">
        <f t="array" ref="F114">IF(F$1="","",INDEX(Library!$C$1:$HY$183,ROW(F114)-4,MATCH(F$1,Library!$C$1:$HY$1,0)))</f>
        <v/>
      </c>
      <c r="G114" s="69" t="str" cm="1">
        <f t="array" ref="G114">IF(G$1="","",INDEX(Library!$C$1:$HY$183,ROW(G114)-4,MATCH(G$1,Library!$C$1:$HY$1,0)))</f>
        <v/>
      </c>
      <c r="H114" s="69" t="str" cm="1">
        <f t="array" ref="H114">IF(H$1="","",INDEX(Library!$C$1:$HY$183,ROW(H114)-4,MATCH(H$1,Library!$C$1:$HY$1,0)))</f>
        <v/>
      </c>
      <c r="I114" s="69" t="str" cm="1">
        <f t="array" ref="I114">IF(I$1="","",INDEX(Library!$C$1:$HY$183,ROW(I114)-4,MATCH(I$1,Library!$C$1:$HY$1,0)))</f>
        <v/>
      </c>
      <c r="J114" s="69" t="str" cm="1">
        <f t="array" ref="J114">IF(J$1="","",INDEX(Library!$C$1:$HY$183,ROW(J114)-4,MATCH(J$1,Library!$C$1:$HY$1,0)))</f>
        <v/>
      </c>
      <c r="K114" s="69" t="str" cm="1">
        <f t="array" ref="K114">IF(K$1="","",INDEX(Library!$C$1:$HY$183,ROW(K114)-4,MATCH(K$1,Library!$C$1:$HY$1,0)))</f>
        <v/>
      </c>
      <c r="L114" s="69" t="str" cm="1">
        <f t="array" ref="L114">IF(L$1="","",INDEX(Library!$C$1:$HY$183,ROW(L114)-4,MATCH(L$1,Library!$C$1:$HY$1,0)))</f>
        <v/>
      </c>
      <c r="M114" s="69" t="str" cm="1">
        <f t="array" ref="M114">IF(M$1="","",INDEX(Library!$C$1:$HY$183,ROW(M114)-4,MATCH(M$1,Library!$C$1:$HY$1,0)))</f>
        <v/>
      </c>
      <c r="N114" s="69" t="str" cm="1">
        <f t="array" ref="N114">IF(N$1="","",INDEX(Library!$C$1:$HY$183,ROW(N114)-4,MATCH(N$1,Library!$C$1:$HY$1,0)))</f>
        <v/>
      </c>
      <c r="O114" s="69" t="str" cm="1">
        <f t="array" ref="O114">IF(O$1="","",INDEX(Library!$C$1:$HY$183,ROW(O114)-4,MATCH(O$1,Library!$C$1:$HY$1,0)))</f>
        <v/>
      </c>
      <c r="P114" s="69" t="str" cm="1">
        <f t="array" ref="P114">IF(P$1="","",INDEX(Library!$C$1:$HY$183,ROW(P114)-4,MATCH(P$1,Library!$C$1:$HY$1,0)))</f>
        <v/>
      </c>
      <c r="Q114" s="69" t="str" cm="1">
        <f t="array" ref="Q114">IF(Q$1="","",INDEX(Library!$C$1:$HY$183,ROW(Q114)-4,MATCH(Q$1,Library!$C$1:$HY$1,0)))</f>
        <v/>
      </c>
      <c r="R114" s="69" t="str" cm="1">
        <f t="array" ref="R114">IF(R$1="","",INDEX(Library!$C$1:$HY$183,ROW(R114)-4,MATCH(R$1,Library!$C$1:$HY$1,0)))</f>
        <v/>
      </c>
      <c r="S114" s="69" t="str" cm="1">
        <f t="array" ref="S114">IF(S$1="","",INDEX(Library!$C$1:$HY$183,ROW(S114)-4,MATCH(S$1,Library!$C$1:$HY$1,0)))</f>
        <v/>
      </c>
      <c r="T114" s="69" t="str" cm="1">
        <f t="array" ref="T114">IF(T$1="","",INDEX(Library!$C$1:$HY$183,ROW(T114)-4,MATCH(T$1,Library!$C$1:$HY$1,0)))</f>
        <v/>
      </c>
      <c r="U114" s="69" t="str" cm="1">
        <f t="array" ref="U114">IF(U$1="","",INDEX(Library!$C$1:$HY$183,ROW(U114)-4,MATCH(U$1,Library!$C$1:$HY$1,0)))</f>
        <v/>
      </c>
      <c r="V114" s="69" t="str" cm="1">
        <f t="array" ref="V114">IF(V$1="","",INDEX(Library!$C$1:$HY$183,ROW(V114)-4,MATCH(V$1,Library!$C$1:$HY$1,0)))</f>
        <v/>
      </c>
      <c r="W114" s="69" t="str" cm="1">
        <f t="array" ref="W114">IF(W$1="","",INDEX(Library!$C$1:$HY$183,ROW(W114)-4,MATCH(W$1,Library!$C$1:$HY$1,0)))</f>
        <v/>
      </c>
      <c r="X114" s="69" t="str" cm="1">
        <f t="array" ref="X114">IF(X$1="","",INDEX(Library!$C$1:$HY$183,ROW(X114)-4,MATCH(X$1,Library!$C$1:$HY$1,0)))</f>
        <v/>
      </c>
      <c r="Y114" s="69" t="str" cm="1">
        <f t="array" ref="Y114">IF(Y$1="","",INDEX(Library!$C$1:$HY$183,ROW(Y114)-4,MATCH(Y$1,Library!$C$1:$HY$1,0)))</f>
        <v/>
      </c>
      <c r="Z114" s="69" t="str" cm="1">
        <f t="array" ref="Z114">IF(Z$1="","",INDEX(Library!$C$1:$HY$183,ROW(Z114)-4,MATCH(Z$1,Library!$C$1:$HY$1,0)))</f>
        <v/>
      </c>
      <c r="AA114" s="69" t="str" cm="1">
        <f t="array" ref="AA114">IF(AA$1="","",INDEX(Library!$C$1:$HY$183,ROW(AA114)-4,MATCH(AA$1,Library!$C$1:$HY$1,0)))</f>
        <v/>
      </c>
      <c r="AB114" s="69" t="str" cm="1">
        <f t="array" ref="AB114">IF(AB$1="","",INDEX(Library!$C$1:$HY$183,ROW(AB114)-4,MATCH(AB$1,Library!$C$1:$HY$1,0)))</f>
        <v/>
      </c>
      <c r="AC114" s="69" t="str" cm="1">
        <f t="array" ref="AC114">IF(AC$1="","",INDEX(Library!$C$1:$HY$183,ROW(AC114)-4,MATCH(AC$1,Library!$C$1:$HY$1,0)))</f>
        <v/>
      </c>
      <c r="AD114" s="69" t="str" cm="1">
        <f t="array" ref="AD114">IF(AD$1="","",INDEX(Library!$C$1:$HY$183,ROW(AD114)-4,MATCH(AD$1,Library!$C$1:$HY$1,0)))</f>
        <v/>
      </c>
      <c r="AE114" s="69" t="str" cm="1">
        <f t="array" ref="AE114">IF(AE$1="","",INDEX(Library!$C$1:$HY$183,ROW(AE114)-4,MATCH(AE$1,Library!$C$1:$HY$1,0)))</f>
        <v/>
      </c>
      <c r="AF114" s="69" t="str" cm="1">
        <f t="array" ref="AF114">IF(AF$1="","",INDEX(Library!$C$1:$HY$183,ROW(AF114)-4,MATCH(AF$1,Library!$C$1:$HY$1,0)))</f>
        <v/>
      </c>
      <c r="AG114" s="69" t="str" cm="1">
        <f t="array" ref="AG114">IF(AG$1="","",INDEX(Library!$C$1:$HY$183,ROW(AG114)-4,MATCH(AG$1,Library!$C$1:$HY$1,0)))</f>
        <v/>
      </c>
      <c r="AH114" s="69" t="str" cm="1">
        <f t="array" ref="AH114">IF(AH$1="","",INDEX(Library!$C$1:$HY$183,ROW(AH114)-4,MATCH(AH$1,Library!$C$1:$HY$1,0)))</f>
        <v/>
      </c>
      <c r="AI114" s="69" t="str" cm="1">
        <f t="array" ref="AI114">IF(AI$1="","",INDEX(Library!$C$1:$HY$183,ROW(AI114)-4,MATCH(AI$1,Library!$C$1:$HY$1,0)))</f>
        <v/>
      </c>
      <c r="AJ114" s="69" t="str" cm="1">
        <f t="array" ref="AJ114">IF(AJ$1="","",INDEX(Library!$C$1:$HY$183,ROW(AJ114)-4,MATCH(AJ$1,Library!$C$1:$HY$1,0)))</f>
        <v/>
      </c>
      <c r="AK114" s="69" t="str" cm="1">
        <f t="array" ref="AK114">IF(AK$1="","",INDEX(Library!$C$1:$HY$183,ROW(AK114)-4,MATCH(AK$1,Library!$C$1:$HY$1,0)))</f>
        <v/>
      </c>
      <c r="AL114" s="69" t="str" cm="1">
        <f t="array" ref="AL114">IF(AL$1="","",INDEX(Library!$C$1:$HY$183,ROW(AL114)-4,MATCH(AL$1,Library!$C$1:$HY$1,0)))</f>
        <v/>
      </c>
      <c r="AM114" s="69" t="str" cm="1">
        <f t="array" ref="AM114">IF(AM$1="","",INDEX(Library!$C$1:$HY$183,ROW(AM114)-4,MATCH(AM$1,Library!$C$1:$HY$1,0)))</f>
        <v/>
      </c>
      <c r="AN114" s="69" t="str" cm="1">
        <f t="array" ref="AN114">IF(AN$1="","",INDEX(Library!$C$1:$HY$183,ROW(AN114)-4,MATCH(AN$1,Library!$C$1:$HY$1,0)))</f>
        <v/>
      </c>
      <c r="AO114" s="69" t="str" cm="1">
        <f t="array" ref="AO114">IF(AO$1="","",INDEX(Library!$C$1:$HY$183,ROW(AO114)-4,MATCH(AO$1,Library!$C$1:$HY$1,0)))</f>
        <v/>
      </c>
      <c r="AP114" s="69" t="str" cm="1">
        <f t="array" ref="AP114">IF(AP$1="","",INDEX(Library!$C$1:$HY$183,ROW(AP114)-4,MATCH(AP$1,Library!$C$1:$HY$1,0)))</f>
        <v/>
      </c>
      <c r="AQ114" s="69" t="str" cm="1">
        <f t="array" ref="AQ114">IF(AQ$1="","",INDEX(Library!$C$1:$HY$183,ROW(AQ114)-4,MATCH(AQ$1,Library!$C$1:$HY$1,0)))</f>
        <v/>
      </c>
      <c r="AR114" s="69" t="str" cm="1">
        <f t="array" ref="AR114">IF(AR$1="","",INDEX(Library!$C$1:$HY$183,ROW(AR114)-4,MATCH(AR$1,Library!$C$1:$HY$1,0)))</f>
        <v/>
      </c>
      <c r="AS114" s="69" t="str" cm="1">
        <f t="array" ref="AS114">IF(AS$1="","",INDEX(Library!$C$1:$HY$183,ROW(AS114)-4,MATCH(AS$1,Library!$C$1:$HY$1,0)))</f>
        <v/>
      </c>
      <c r="AT114" s="69" t="str" cm="1">
        <f t="array" ref="AT114">IF(AT$1="","",INDEX(Library!$C$1:$HY$183,ROW(AT114)-4,MATCH(AT$1,Library!$C$1:$HY$1,0)))</f>
        <v/>
      </c>
      <c r="AU114" s="69" t="str" cm="1">
        <f t="array" ref="AU114">IF(AU$1="","",INDEX(Library!$C$1:$HY$183,ROW(AU114)-4,MATCH(AU$1,Library!$C$1:$HY$1,0)))</f>
        <v/>
      </c>
      <c r="AV114" s="69" t="str" cm="1">
        <f t="array" ref="AV114">IF(AV$1="","",INDEX(Library!$C$1:$HY$183,ROW(AV114)-4,MATCH(AV$1,Library!$C$1:$HY$1,0)))</f>
        <v/>
      </c>
      <c r="AW114" s="69" t="str" cm="1">
        <f t="array" ref="AW114">IF(AW$1="","",INDEX(Library!$C$1:$HY$183,ROW(AW114)-4,MATCH(AW$1,Library!$C$1:$HY$1,0)))</f>
        <v/>
      </c>
      <c r="AX114" s="69" t="str" cm="1">
        <f t="array" ref="AX114">IF(AX$1="","",INDEX(Library!$C$1:$HY$183,ROW(AX114)-4,MATCH(AX$1,Library!$C$1:$HY$1,0)))</f>
        <v/>
      </c>
      <c r="AY114" s="69" t="str" cm="1">
        <f t="array" ref="AY114">IF(AY$1="","",INDEX(Library!$C$1:$HY$183,ROW(AY114)-4,MATCH(AY$1,Library!$C$1:$HY$1,0)))</f>
        <v/>
      </c>
      <c r="AZ114" s="69" t="str" cm="1">
        <f t="array" ref="AZ114">IF(AZ$1="","",INDEX(Library!$C$1:$HY$183,ROW(AZ114)-4,MATCH(AZ$1,Library!$C$1:$HY$1,0)))</f>
        <v/>
      </c>
      <c r="BA114" s="69" t="str" cm="1">
        <f t="array" ref="BA114">IF(BA$1="","",INDEX(Library!$C$1:$HY$183,ROW(BA114)-4,MATCH(BA$1,Library!$C$1:$HY$1,0)))</f>
        <v/>
      </c>
      <c r="BB114" s="69" t="str" cm="1">
        <f t="array" ref="BB114">IF(BB$1="","",INDEX(Library!$C$1:$HY$183,ROW(BB114)-4,MATCH(BB$1,Library!$C$1:$HY$1,0)))</f>
        <v/>
      </c>
      <c r="BC114" s="69" t="str" cm="1">
        <f t="array" ref="BC114">IF(BC$1="","",INDEX(Library!$C$1:$HY$183,ROW(BC114)-4,MATCH(BC$1,Library!$C$1:$HY$1,0)))</f>
        <v/>
      </c>
      <c r="BD114" s="69" t="str" cm="1">
        <f t="array" ref="BD114">IF(BD$1="","",INDEX(Library!$C$1:$HY$183,ROW(BD114)-4,MATCH(BD$1,Library!$C$1:$HY$1,0)))</f>
        <v/>
      </c>
      <c r="BE114" s="69" t="str" cm="1">
        <f t="array" ref="BE114">IF(BE$1="","",INDEX(Library!$C$1:$HY$183,ROW(BE114)-4,MATCH(BE$1,Library!$C$1:$HY$1,0)))</f>
        <v/>
      </c>
      <c r="BF114" s="69" t="str" cm="1">
        <f t="array" ref="BF114">IF(BF$1="","",INDEX(Library!$C$1:$HY$183,ROW(BF114)-4,MATCH(BF$1,Library!$C$1:$HY$1,0)))</f>
        <v/>
      </c>
      <c r="BG114" s="69" t="str" cm="1">
        <f t="array" ref="BG114">IF(BG$1="","",INDEX(Library!$C$1:$HY$183,ROW(BG114)-4,MATCH(BG$1,Library!$C$1:$HY$1,0)))</f>
        <v/>
      </c>
      <c r="BH114" s="69" t="str" cm="1">
        <f t="array" ref="BH114">IF(BH$1="","",INDEX(Library!$C$1:$HY$183,ROW(BH114)-4,MATCH(BH$1,Library!$C$1:$HY$1,0)))</f>
        <v/>
      </c>
      <c r="BI114" s="69" t="str" cm="1">
        <f t="array" ref="BI114">IF(BI$1="","",INDEX(Library!$C$1:$HY$183,ROW(BI114)-4,MATCH(BI$1,Library!$C$1:$HY$1,0)))</f>
        <v/>
      </c>
      <c r="BJ114" s="69" cm="1">
        <f t="array" ref="BJ114">IF(BJ$1="","",INDEX(Library!$C$1:$HY$183,ROW(BJ114)-4,MATCH(BJ$1,Library!$C$1:$HY$1,0)))</f>
        <v>0</v>
      </c>
      <c r="BK114" s="69" cm="1">
        <f t="array" ref="BK114">IF(BK$1="","",INDEX(Library!$C$1:$HY$183,ROW(BK114)-4,MATCH(BK$1,Library!$C$1:$HY$1,0)))</f>
        <v>0</v>
      </c>
      <c r="BL114" s="69" cm="1">
        <f t="array" ref="BL114">IF(BL$1="","",INDEX(Library!$C$1:$HY$183,ROW(BL114)-4,MATCH(BL$1,Library!$C$1:$HY$1,0)))</f>
        <v>0</v>
      </c>
      <c r="BM114" s="69" cm="1">
        <f t="array" ref="BM114">IF(BM$1="","",INDEX(Library!$C$1:$HY$183,ROW(BM114)-4,MATCH(BM$1,Library!$C$1:$HY$1,0)))</f>
        <v>0</v>
      </c>
      <c r="BN114" s="69" cm="1">
        <f t="array" ref="BN114">IF(BN$1="","",INDEX(Library!$C$1:$HY$183,ROW(BN114)-4,MATCH(BN$1,Library!$C$1:$HY$1,0)))</f>
        <v>0</v>
      </c>
      <c r="BO114" s="69" cm="1">
        <f t="array" ref="BO114">IF(BO$1="","",INDEX(Library!$C$1:$HY$183,ROW(BO114)-4,MATCH(BO$1,Library!$C$1:$HY$1,0)))</f>
        <v>0</v>
      </c>
      <c r="BP114" s="69" t="str" cm="1">
        <f t="array" ref="BP114">IF(BP$1="","",INDEX(AF!$C$15:$J$196,ROW(BP114)-5,MATCH(BP$1,AF!$C$4:$J$4,0)))</f>
        <v/>
      </c>
      <c r="BQ114" s="69" t="str" cm="1">
        <f t="array" ref="BQ114">IF(BQ$1="","",INDEX(AF!$C$15:$J$196,ROW(BQ114)-5,MATCH(BQ$1,AF!$C$4:$J$4,0)))</f>
        <v/>
      </c>
      <c r="BR114" s="69" t="str" cm="1">
        <f t="array" ref="BR114">IF(BR$1="","",INDEX(AF!$C$15:$J$196,ROW(BR114)-5,MATCH(BR$1,AF!$C$4:$J$4,0)))</f>
        <v/>
      </c>
      <c r="BS114" s="69" t="str" cm="1">
        <f t="array" ref="BS114">IF(BS$1="","",INDEX(AF!$C$15:$J$196,ROW(BS114)-5,MATCH(BS$1,AF!$C$4:$J$4,0)))</f>
        <v/>
      </c>
      <c r="BT114" s="69" t="str" cm="1">
        <f t="array" ref="BT114">IF(BT$1="","",INDEX(AF!$C$15:$J$196,ROW(BT114)-5,MATCH(BT$1,AF!$C$4:$J$4,0)))</f>
        <v/>
      </c>
      <c r="BU114" s="69" t="str" cm="1">
        <f t="array" ref="BU114">IF(BU$1="","",INDEX(AF!$C$15:$J$196,ROW(BU114)-5,MATCH(BU$1,AF!$C$4:$J$4,0)))</f>
        <v/>
      </c>
      <c r="BV114" s="69" t="str" cm="1">
        <f t="array" ref="BV114">IF(BV$1="","",INDEX(AF!$C$15:$J$196,ROW(BV114)-5,MATCH(BV$1,AF!$C$4:$J$4,0)))</f>
        <v/>
      </c>
      <c r="BW114" s="69" t="str" cm="1">
        <f t="array" ref="BW114">IF(BW$1="","",INDEX(AF!$C$15:$J$196,ROW(BW114)-5,MATCH(BW$1,AF!$C$4:$J$4,0)))</f>
        <v/>
      </c>
      <c r="BX114" s="156">
        <v>0</v>
      </c>
    </row>
    <row r="115" spans="1:76" x14ac:dyDescent="0.25">
      <c r="A115" s="146">
        <v>488547</v>
      </c>
      <c r="B115" s="69" t="str" cm="1">
        <f t="array" ref="B115">IF(B$1="","",INDEX(Library!$C$1:$HY$183,ROW(B115)-4,MATCH(B$1,Library!$C$1:$HY$1,0)))</f>
        <v/>
      </c>
      <c r="C115" s="69" t="str" cm="1">
        <f t="array" ref="C115">IF(C$1="","",INDEX(Library!$C$1:$HY$183,ROW(C115)-4,MATCH(C$1,Library!$C$1:$HY$1,0)))</f>
        <v/>
      </c>
      <c r="D115" s="69" t="str" cm="1">
        <f t="array" ref="D115">IF(D$1="","",INDEX(Library!$C$1:$HY$183,ROW(D115)-4,MATCH(D$1,Library!$C$1:$HY$1,0)))</f>
        <v/>
      </c>
      <c r="E115" s="69" t="str" cm="1">
        <f t="array" ref="E115">IF(E$1="","",INDEX(Library!$C$1:$HY$183,ROW(E115)-4,MATCH(E$1,Library!$C$1:$HY$1,0)))</f>
        <v/>
      </c>
      <c r="F115" s="69" t="str" cm="1">
        <f t="array" ref="F115">IF(F$1="","",INDEX(Library!$C$1:$HY$183,ROW(F115)-4,MATCH(F$1,Library!$C$1:$HY$1,0)))</f>
        <v/>
      </c>
      <c r="G115" s="69" t="str" cm="1">
        <f t="array" ref="G115">IF(G$1="","",INDEX(Library!$C$1:$HY$183,ROW(G115)-4,MATCH(G$1,Library!$C$1:$HY$1,0)))</f>
        <v/>
      </c>
      <c r="H115" s="69" t="str" cm="1">
        <f t="array" ref="H115">IF(H$1="","",INDEX(Library!$C$1:$HY$183,ROW(H115)-4,MATCH(H$1,Library!$C$1:$HY$1,0)))</f>
        <v/>
      </c>
      <c r="I115" s="69" t="str" cm="1">
        <f t="array" ref="I115">IF(I$1="","",INDEX(Library!$C$1:$HY$183,ROW(I115)-4,MATCH(I$1,Library!$C$1:$HY$1,0)))</f>
        <v/>
      </c>
      <c r="J115" s="69" t="str" cm="1">
        <f t="array" ref="J115">IF(J$1="","",INDEX(Library!$C$1:$HY$183,ROW(J115)-4,MATCH(J$1,Library!$C$1:$HY$1,0)))</f>
        <v/>
      </c>
      <c r="K115" s="69" t="str" cm="1">
        <f t="array" ref="K115">IF(K$1="","",INDEX(Library!$C$1:$HY$183,ROW(K115)-4,MATCH(K$1,Library!$C$1:$HY$1,0)))</f>
        <v/>
      </c>
      <c r="L115" s="69" t="str" cm="1">
        <f t="array" ref="L115">IF(L$1="","",INDEX(Library!$C$1:$HY$183,ROW(L115)-4,MATCH(L$1,Library!$C$1:$HY$1,0)))</f>
        <v/>
      </c>
      <c r="M115" s="69" t="str" cm="1">
        <f t="array" ref="M115">IF(M$1="","",INDEX(Library!$C$1:$HY$183,ROW(M115)-4,MATCH(M$1,Library!$C$1:$HY$1,0)))</f>
        <v/>
      </c>
      <c r="N115" s="69" t="str" cm="1">
        <f t="array" ref="N115">IF(N$1="","",INDEX(Library!$C$1:$HY$183,ROW(N115)-4,MATCH(N$1,Library!$C$1:$HY$1,0)))</f>
        <v/>
      </c>
      <c r="O115" s="69" t="str" cm="1">
        <f t="array" ref="O115">IF(O$1="","",INDEX(Library!$C$1:$HY$183,ROW(O115)-4,MATCH(O$1,Library!$C$1:$HY$1,0)))</f>
        <v/>
      </c>
      <c r="P115" s="69" t="str" cm="1">
        <f t="array" ref="P115">IF(P$1="","",INDEX(Library!$C$1:$HY$183,ROW(P115)-4,MATCH(P$1,Library!$C$1:$HY$1,0)))</f>
        <v/>
      </c>
      <c r="Q115" s="69" t="str" cm="1">
        <f t="array" ref="Q115">IF(Q$1="","",INDEX(Library!$C$1:$HY$183,ROW(Q115)-4,MATCH(Q$1,Library!$C$1:$HY$1,0)))</f>
        <v/>
      </c>
      <c r="R115" s="69" t="str" cm="1">
        <f t="array" ref="R115">IF(R$1="","",INDEX(Library!$C$1:$HY$183,ROW(R115)-4,MATCH(R$1,Library!$C$1:$HY$1,0)))</f>
        <v/>
      </c>
      <c r="S115" s="69" t="str" cm="1">
        <f t="array" ref="S115">IF(S$1="","",INDEX(Library!$C$1:$HY$183,ROW(S115)-4,MATCH(S$1,Library!$C$1:$HY$1,0)))</f>
        <v/>
      </c>
      <c r="T115" s="69" t="str" cm="1">
        <f t="array" ref="T115">IF(T$1="","",INDEX(Library!$C$1:$HY$183,ROW(T115)-4,MATCH(T$1,Library!$C$1:$HY$1,0)))</f>
        <v/>
      </c>
      <c r="U115" s="69" t="str" cm="1">
        <f t="array" ref="U115">IF(U$1="","",INDEX(Library!$C$1:$HY$183,ROW(U115)-4,MATCH(U$1,Library!$C$1:$HY$1,0)))</f>
        <v/>
      </c>
      <c r="V115" s="69" t="str" cm="1">
        <f t="array" ref="V115">IF(V$1="","",INDEX(Library!$C$1:$HY$183,ROW(V115)-4,MATCH(V$1,Library!$C$1:$HY$1,0)))</f>
        <v/>
      </c>
      <c r="W115" s="69" t="str" cm="1">
        <f t="array" ref="W115">IF(W$1="","",INDEX(Library!$C$1:$HY$183,ROW(W115)-4,MATCH(W$1,Library!$C$1:$HY$1,0)))</f>
        <v/>
      </c>
      <c r="X115" s="69" t="str" cm="1">
        <f t="array" ref="X115">IF(X$1="","",INDEX(Library!$C$1:$HY$183,ROW(X115)-4,MATCH(X$1,Library!$C$1:$HY$1,0)))</f>
        <v/>
      </c>
      <c r="Y115" s="69" t="str" cm="1">
        <f t="array" ref="Y115">IF(Y$1="","",INDEX(Library!$C$1:$HY$183,ROW(Y115)-4,MATCH(Y$1,Library!$C$1:$HY$1,0)))</f>
        <v/>
      </c>
      <c r="Z115" s="69" t="str" cm="1">
        <f t="array" ref="Z115">IF(Z$1="","",INDEX(Library!$C$1:$HY$183,ROW(Z115)-4,MATCH(Z$1,Library!$C$1:$HY$1,0)))</f>
        <v/>
      </c>
      <c r="AA115" s="69" t="str" cm="1">
        <f t="array" ref="AA115">IF(AA$1="","",INDEX(Library!$C$1:$HY$183,ROW(AA115)-4,MATCH(AA$1,Library!$C$1:$HY$1,0)))</f>
        <v/>
      </c>
      <c r="AB115" s="69" t="str" cm="1">
        <f t="array" ref="AB115">IF(AB$1="","",INDEX(Library!$C$1:$HY$183,ROW(AB115)-4,MATCH(AB$1,Library!$C$1:$HY$1,0)))</f>
        <v/>
      </c>
      <c r="AC115" s="69" t="str" cm="1">
        <f t="array" ref="AC115">IF(AC$1="","",INDEX(Library!$C$1:$HY$183,ROW(AC115)-4,MATCH(AC$1,Library!$C$1:$HY$1,0)))</f>
        <v/>
      </c>
      <c r="AD115" s="69" t="str" cm="1">
        <f t="array" ref="AD115">IF(AD$1="","",INDEX(Library!$C$1:$HY$183,ROW(AD115)-4,MATCH(AD$1,Library!$C$1:$HY$1,0)))</f>
        <v/>
      </c>
      <c r="AE115" s="69" t="str" cm="1">
        <f t="array" ref="AE115">IF(AE$1="","",INDEX(Library!$C$1:$HY$183,ROW(AE115)-4,MATCH(AE$1,Library!$C$1:$HY$1,0)))</f>
        <v/>
      </c>
      <c r="AF115" s="69" t="str" cm="1">
        <f t="array" ref="AF115">IF(AF$1="","",INDEX(Library!$C$1:$HY$183,ROW(AF115)-4,MATCH(AF$1,Library!$C$1:$HY$1,0)))</f>
        <v/>
      </c>
      <c r="AG115" s="69" t="str" cm="1">
        <f t="array" ref="AG115">IF(AG$1="","",INDEX(Library!$C$1:$HY$183,ROW(AG115)-4,MATCH(AG$1,Library!$C$1:$HY$1,0)))</f>
        <v/>
      </c>
      <c r="AH115" s="69" t="str" cm="1">
        <f t="array" ref="AH115">IF(AH$1="","",INDEX(Library!$C$1:$HY$183,ROW(AH115)-4,MATCH(AH$1,Library!$C$1:$HY$1,0)))</f>
        <v/>
      </c>
      <c r="AI115" s="69" t="str" cm="1">
        <f t="array" ref="AI115">IF(AI$1="","",INDEX(Library!$C$1:$HY$183,ROW(AI115)-4,MATCH(AI$1,Library!$C$1:$HY$1,0)))</f>
        <v/>
      </c>
      <c r="AJ115" s="69" t="str" cm="1">
        <f t="array" ref="AJ115">IF(AJ$1="","",INDEX(Library!$C$1:$HY$183,ROW(AJ115)-4,MATCH(AJ$1,Library!$C$1:$HY$1,0)))</f>
        <v/>
      </c>
      <c r="AK115" s="69" t="str" cm="1">
        <f t="array" ref="AK115">IF(AK$1="","",INDEX(Library!$C$1:$HY$183,ROW(AK115)-4,MATCH(AK$1,Library!$C$1:$HY$1,0)))</f>
        <v/>
      </c>
      <c r="AL115" s="69" t="str" cm="1">
        <f t="array" ref="AL115">IF(AL$1="","",INDEX(Library!$C$1:$HY$183,ROW(AL115)-4,MATCH(AL$1,Library!$C$1:$HY$1,0)))</f>
        <v/>
      </c>
      <c r="AM115" s="69" t="str" cm="1">
        <f t="array" ref="AM115">IF(AM$1="","",INDEX(Library!$C$1:$HY$183,ROW(AM115)-4,MATCH(AM$1,Library!$C$1:$HY$1,0)))</f>
        <v/>
      </c>
      <c r="AN115" s="69" t="str" cm="1">
        <f t="array" ref="AN115">IF(AN$1="","",INDEX(Library!$C$1:$HY$183,ROW(AN115)-4,MATCH(AN$1,Library!$C$1:$HY$1,0)))</f>
        <v/>
      </c>
      <c r="AO115" s="69" t="str" cm="1">
        <f t="array" ref="AO115">IF(AO$1="","",INDEX(Library!$C$1:$HY$183,ROW(AO115)-4,MATCH(AO$1,Library!$C$1:$HY$1,0)))</f>
        <v/>
      </c>
      <c r="AP115" s="69" t="str" cm="1">
        <f t="array" ref="AP115">IF(AP$1="","",INDEX(Library!$C$1:$HY$183,ROW(AP115)-4,MATCH(AP$1,Library!$C$1:$HY$1,0)))</f>
        <v/>
      </c>
      <c r="AQ115" s="69" t="str" cm="1">
        <f t="array" ref="AQ115">IF(AQ$1="","",INDEX(Library!$C$1:$HY$183,ROW(AQ115)-4,MATCH(AQ$1,Library!$C$1:$HY$1,0)))</f>
        <v/>
      </c>
      <c r="AR115" s="69" t="str" cm="1">
        <f t="array" ref="AR115">IF(AR$1="","",INDEX(Library!$C$1:$HY$183,ROW(AR115)-4,MATCH(AR$1,Library!$C$1:$HY$1,0)))</f>
        <v/>
      </c>
      <c r="AS115" s="69" t="str" cm="1">
        <f t="array" ref="AS115">IF(AS$1="","",INDEX(Library!$C$1:$HY$183,ROW(AS115)-4,MATCH(AS$1,Library!$C$1:$HY$1,0)))</f>
        <v/>
      </c>
      <c r="AT115" s="69" t="str" cm="1">
        <f t="array" ref="AT115">IF(AT$1="","",INDEX(Library!$C$1:$HY$183,ROW(AT115)-4,MATCH(AT$1,Library!$C$1:$HY$1,0)))</f>
        <v/>
      </c>
      <c r="AU115" s="69" t="str" cm="1">
        <f t="array" ref="AU115">IF(AU$1="","",INDEX(Library!$C$1:$HY$183,ROW(AU115)-4,MATCH(AU$1,Library!$C$1:$HY$1,0)))</f>
        <v/>
      </c>
      <c r="AV115" s="69" t="str" cm="1">
        <f t="array" ref="AV115">IF(AV$1="","",INDEX(Library!$C$1:$HY$183,ROW(AV115)-4,MATCH(AV$1,Library!$C$1:$HY$1,0)))</f>
        <v/>
      </c>
      <c r="AW115" s="69" t="str" cm="1">
        <f t="array" ref="AW115">IF(AW$1="","",INDEX(Library!$C$1:$HY$183,ROW(AW115)-4,MATCH(AW$1,Library!$C$1:$HY$1,0)))</f>
        <v/>
      </c>
      <c r="AX115" s="69" t="str" cm="1">
        <f t="array" ref="AX115">IF(AX$1="","",INDEX(Library!$C$1:$HY$183,ROW(AX115)-4,MATCH(AX$1,Library!$C$1:$HY$1,0)))</f>
        <v/>
      </c>
      <c r="AY115" s="69" t="str" cm="1">
        <f t="array" ref="AY115">IF(AY$1="","",INDEX(Library!$C$1:$HY$183,ROW(AY115)-4,MATCH(AY$1,Library!$C$1:$HY$1,0)))</f>
        <v/>
      </c>
      <c r="AZ115" s="69" t="str" cm="1">
        <f t="array" ref="AZ115">IF(AZ$1="","",INDEX(Library!$C$1:$HY$183,ROW(AZ115)-4,MATCH(AZ$1,Library!$C$1:$HY$1,0)))</f>
        <v/>
      </c>
      <c r="BA115" s="69" t="str" cm="1">
        <f t="array" ref="BA115">IF(BA$1="","",INDEX(Library!$C$1:$HY$183,ROW(BA115)-4,MATCH(BA$1,Library!$C$1:$HY$1,0)))</f>
        <v/>
      </c>
      <c r="BB115" s="69" t="str" cm="1">
        <f t="array" ref="BB115">IF(BB$1="","",INDEX(Library!$C$1:$HY$183,ROW(BB115)-4,MATCH(BB$1,Library!$C$1:$HY$1,0)))</f>
        <v/>
      </c>
      <c r="BC115" s="69" t="str" cm="1">
        <f t="array" ref="BC115">IF(BC$1="","",INDEX(Library!$C$1:$HY$183,ROW(BC115)-4,MATCH(BC$1,Library!$C$1:$HY$1,0)))</f>
        <v/>
      </c>
      <c r="BD115" s="69" t="str" cm="1">
        <f t="array" ref="BD115">IF(BD$1="","",INDEX(Library!$C$1:$HY$183,ROW(BD115)-4,MATCH(BD$1,Library!$C$1:$HY$1,0)))</f>
        <v/>
      </c>
      <c r="BE115" s="69" t="str" cm="1">
        <f t="array" ref="BE115">IF(BE$1="","",INDEX(Library!$C$1:$HY$183,ROW(BE115)-4,MATCH(BE$1,Library!$C$1:$HY$1,0)))</f>
        <v/>
      </c>
      <c r="BF115" s="69" t="str" cm="1">
        <f t="array" ref="BF115">IF(BF$1="","",INDEX(Library!$C$1:$HY$183,ROW(BF115)-4,MATCH(BF$1,Library!$C$1:$HY$1,0)))</f>
        <v/>
      </c>
      <c r="BG115" s="69" t="str" cm="1">
        <f t="array" ref="BG115">IF(BG$1="","",INDEX(Library!$C$1:$HY$183,ROW(BG115)-4,MATCH(BG$1,Library!$C$1:$HY$1,0)))</f>
        <v/>
      </c>
      <c r="BH115" s="69" t="str" cm="1">
        <f t="array" ref="BH115">IF(BH$1="","",INDEX(Library!$C$1:$HY$183,ROW(BH115)-4,MATCH(BH$1,Library!$C$1:$HY$1,0)))</f>
        <v/>
      </c>
      <c r="BI115" s="69" t="str" cm="1">
        <f t="array" ref="BI115">IF(BI$1="","",INDEX(Library!$C$1:$HY$183,ROW(BI115)-4,MATCH(BI$1,Library!$C$1:$HY$1,0)))</f>
        <v/>
      </c>
      <c r="BJ115" s="69" cm="1">
        <f t="array" ref="BJ115">IF(BJ$1="","",INDEX(Library!$C$1:$HY$183,ROW(BJ115)-4,MATCH(BJ$1,Library!$C$1:$HY$1,0)))</f>
        <v>0</v>
      </c>
      <c r="BK115" s="69" cm="1">
        <f t="array" ref="BK115">IF(BK$1="","",INDEX(Library!$C$1:$HY$183,ROW(BK115)-4,MATCH(BK$1,Library!$C$1:$HY$1,0)))</f>
        <v>0</v>
      </c>
      <c r="BL115" s="69" cm="1">
        <f t="array" ref="BL115">IF(BL$1="","",INDEX(Library!$C$1:$HY$183,ROW(BL115)-4,MATCH(BL$1,Library!$C$1:$HY$1,0)))</f>
        <v>0</v>
      </c>
      <c r="BM115" s="69" cm="1">
        <f t="array" ref="BM115">IF(BM$1="","",INDEX(Library!$C$1:$HY$183,ROW(BM115)-4,MATCH(BM$1,Library!$C$1:$HY$1,0)))</f>
        <v>0</v>
      </c>
      <c r="BN115" s="69" cm="1">
        <f t="array" ref="BN115">IF(BN$1="","",INDEX(Library!$C$1:$HY$183,ROW(BN115)-4,MATCH(BN$1,Library!$C$1:$HY$1,0)))</f>
        <v>0</v>
      </c>
      <c r="BO115" s="69" cm="1">
        <f t="array" ref="BO115">IF(BO$1="","",INDEX(Library!$C$1:$HY$183,ROW(BO115)-4,MATCH(BO$1,Library!$C$1:$HY$1,0)))</f>
        <v>0</v>
      </c>
      <c r="BP115" s="69" t="str" cm="1">
        <f t="array" ref="BP115">IF(BP$1="","",INDEX(AF!$C$15:$J$196,ROW(BP115)-5,MATCH(BP$1,AF!$C$4:$J$4,0)))</f>
        <v/>
      </c>
      <c r="BQ115" s="69" t="str" cm="1">
        <f t="array" ref="BQ115">IF(BQ$1="","",INDEX(AF!$C$15:$J$196,ROW(BQ115)-5,MATCH(BQ$1,AF!$C$4:$J$4,0)))</f>
        <v/>
      </c>
      <c r="BR115" s="69" t="str" cm="1">
        <f t="array" ref="BR115">IF(BR$1="","",INDEX(AF!$C$15:$J$196,ROW(BR115)-5,MATCH(BR$1,AF!$C$4:$J$4,0)))</f>
        <v/>
      </c>
      <c r="BS115" s="69" t="str" cm="1">
        <f t="array" ref="BS115">IF(BS$1="","",INDEX(AF!$C$15:$J$196,ROW(BS115)-5,MATCH(BS$1,AF!$C$4:$J$4,0)))</f>
        <v/>
      </c>
      <c r="BT115" s="69" t="str" cm="1">
        <f t="array" ref="BT115">IF(BT$1="","",INDEX(AF!$C$15:$J$196,ROW(BT115)-5,MATCH(BT$1,AF!$C$4:$J$4,0)))</f>
        <v/>
      </c>
      <c r="BU115" s="69" t="str" cm="1">
        <f t="array" ref="BU115">IF(BU$1="","",INDEX(AF!$C$15:$J$196,ROW(BU115)-5,MATCH(BU$1,AF!$C$4:$J$4,0)))</f>
        <v/>
      </c>
      <c r="BV115" s="69" t="str" cm="1">
        <f t="array" ref="BV115">IF(BV$1="","",INDEX(AF!$C$15:$J$196,ROW(BV115)-5,MATCH(BV$1,AF!$C$4:$J$4,0)))</f>
        <v/>
      </c>
      <c r="BW115" s="69" t="str" cm="1">
        <f t="array" ref="BW115">IF(BW$1="","",INDEX(AF!$C$15:$J$196,ROW(BW115)-5,MATCH(BW$1,AF!$C$4:$J$4,0)))</f>
        <v/>
      </c>
      <c r="BX115" s="156">
        <v>0</v>
      </c>
    </row>
    <row r="116" spans="1:76" x14ac:dyDescent="0.25">
      <c r="A116" s="143">
        <v>488559</v>
      </c>
      <c r="B116" s="69" t="str" cm="1">
        <f t="array" ref="B116">IF(B$1="","",INDEX(Library!$C$1:$HY$183,ROW(B116)-4,MATCH(B$1,Library!$C$1:$HY$1,0)))</f>
        <v/>
      </c>
      <c r="C116" s="69" t="str" cm="1">
        <f t="array" ref="C116">IF(C$1="","",INDEX(Library!$C$1:$HY$183,ROW(C116)-4,MATCH(C$1,Library!$C$1:$HY$1,0)))</f>
        <v/>
      </c>
      <c r="D116" s="69" t="str" cm="1">
        <f t="array" ref="D116">IF(D$1="","",INDEX(Library!$C$1:$HY$183,ROW(D116)-4,MATCH(D$1,Library!$C$1:$HY$1,0)))</f>
        <v/>
      </c>
      <c r="E116" s="69" t="str" cm="1">
        <f t="array" ref="E116">IF(E$1="","",INDEX(Library!$C$1:$HY$183,ROW(E116)-4,MATCH(E$1,Library!$C$1:$HY$1,0)))</f>
        <v/>
      </c>
      <c r="F116" s="69" t="str" cm="1">
        <f t="array" ref="F116">IF(F$1="","",INDEX(Library!$C$1:$HY$183,ROW(F116)-4,MATCH(F$1,Library!$C$1:$HY$1,0)))</f>
        <v/>
      </c>
      <c r="G116" s="69" t="str" cm="1">
        <f t="array" ref="G116">IF(G$1="","",INDEX(Library!$C$1:$HY$183,ROW(G116)-4,MATCH(G$1,Library!$C$1:$HY$1,0)))</f>
        <v/>
      </c>
      <c r="H116" s="69" t="str" cm="1">
        <f t="array" ref="H116">IF(H$1="","",INDEX(Library!$C$1:$HY$183,ROW(H116)-4,MATCH(H$1,Library!$C$1:$HY$1,0)))</f>
        <v/>
      </c>
      <c r="I116" s="69" t="str" cm="1">
        <f t="array" ref="I116">IF(I$1="","",INDEX(Library!$C$1:$HY$183,ROW(I116)-4,MATCH(I$1,Library!$C$1:$HY$1,0)))</f>
        <v/>
      </c>
      <c r="J116" s="69" t="str" cm="1">
        <f t="array" ref="J116">IF(J$1="","",INDEX(Library!$C$1:$HY$183,ROW(J116)-4,MATCH(J$1,Library!$C$1:$HY$1,0)))</f>
        <v/>
      </c>
      <c r="K116" s="69" t="str" cm="1">
        <f t="array" ref="K116">IF(K$1="","",INDEX(Library!$C$1:$HY$183,ROW(K116)-4,MATCH(K$1,Library!$C$1:$HY$1,0)))</f>
        <v/>
      </c>
      <c r="L116" s="69" t="str" cm="1">
        <f t="array" ref="L116">IF(L$1="","",INDEX(Library!$C$1:$HY$183,ROW(L116)-4,MATCH(L$1,Library!$C$1:$HY$1,0)))</f>
        <v/>
      </c>
      <c r="M116" s="69" t="str" cm="1">
        <f t="array" ref="M116">IF(M$1="","",INDEX(Library!$C$1:$HY$183,ROW(M116)-4,MATCH(M$1,Library!$C$1:$HY$1,0)))</f>
        <v/>
      </c>
      <c r="N116" s="69" t="str" cm="1">
        <f t="array" ref="N116">IF(N$1="","",INDEX(Library!$C$1:$HY$183,ROW(N116)-4,MATCH(N$1,Library!$C$1:$HY$1,0)))</f>
        <v/>
      </c>
      <c r="O116" s="69" t="str" cm="1">
        <f t="array" ref="O116">IF(O$1="","",INDEX(Library!$C$1:$HY$183,ROW(O116)-4,MATCH(O$1,Library!$C$1:$HY$1,0)))</f>
        <v/>
      </c>
      <c r="P116" s="69" t="str" cm="1">
        <f t="array" ref="P116">IF(P$1="","",INDEX(Library!$C$1:$HY$183,ROW(P116)-4,MATCH(P$1,Library!$C$1:$HY$1,0)))</f>
        <v/>
      </c>
      <c r="Q116" s="69" t="str" cm="1">
        <f t="array" ref="Q116">IF(Q$1="","",INDEX(Library!$C$1:$HY$183,ROW(Q116)-4,MATCH(Q$1,Library!$C$1:$HY$1,0)))</f>
        <v/>
      </c>
      <c r="R116" s="69" t="str" cm="1">
        <f t="array" ref="R116">IF(R$1="","",INDEX(Library!$C$1:$HY$183,ROW(R116)-4,MATCH(R$1,Library!$C$1:$HY$1,0)))</f>
        <v/>
      </c>
      <c r="S116" s="69" t="str" cm="1">
        <f t="array" ref="S116">IF(S$1="","",INDEX(Library!$C$1:$HY$183,ROW(S116)-4,MATCH(S$1,Library!$C$1:$HY$1,0)))</f>
        <v/>
      </c>
      <c r="T116" s="69" t="str" cm="1">
        <f t="array" ref="T116">IF(T$1="","",INDEX(Library!$C$1:$HY$183,ROW(T116)-4,MATCH(T$1,Library!$C$1:$HY$1,0)))</f>
        <v/>
      </c>
      <c r="U116" s="69" t="str" cm="1">
        <f t="array" ref="U116">IF(U$1="","",INDEX(Library!$C$1:$HY$183,ROW(U116)-4,MATCH(U$1,Library!$C$1:$HY$1,0)))</f>
        <v/>
      </c>
      <c r="V116" s="69" t="str" cm="1">
        <f t="array" ref="V116">IF(V$1="","",INDEX(Library!$C$1:$HY$183,ROW(V116)-4,MATCH(V$1,Library!$C$1:$HY$1,0)))</f>
        <v/>
      </c>
      <c r="W116" s="69" t="str" cm="1">
        <f t="array" ref="W116">IF(W$1="","",INDEX(Library!$C$1:$HY$183,ROW(W116)-4,MATCH(W$1,Library!$C$1:$HY$1,0)))</f>
        <v/>
      </c>
      <c r="X116" s="69" t="str" cm="1">
        <f t="array" ref="X116">IF(X$1="","",INDEX(Library!$C$1:$HY$183,ROW(X116)-4,MATCH(X$1,Library!$C$1:$HY$1,0)))</f>
        <v/>
      </c>
      <c r="Y116" s="69" t="str" cm="1">
        <f t="array" ref="Y116">IF(Y$1="","",INDEX(Library!$C$1:$HY$183,ROW(Y116)-4,MATCH(Y$1,Library!$C$1:$HY$1,0)))</f>
        <v/>
      </c>
      <c r="Z116" s="69" t="str" cm="1">
        <f t="array" ref="Z116">IF(Z$1="","",INDEX(Library!$C$1:$HY$183,ROW(Z116)-4,MATCH(Z$1,Library!$C$1:$HY$1,0)))</f>
        <v/>
      </c>
      <c r="AA116" s="69" t="str" cm="1">
        <f t="array" ref="AA116">IF(AA$1="","",INDEX(Library!$C$1:$HY$183,ROW(AA116)-4,MATCH(AA$1,Library!$C$1:$HY$1,0)))</f>
        <v/>
      </c>
      <c r="AB116" s="69" t="str" cm="1">
        <f t="array" ref="AB116">IF(AB$1="","",INDEX(Library!$C$1:$HY$183,ROW(AB116)-4,MATCH(AB$1,Library!$C$1:$HY$1,0)))</f>
        <v/>
      </c>
      <c r="AC116" s="69" t="str" cm="1">
        <f t="array" ref="AC116">IF(AC$1="","",INDEX(Library!$C$1:$HY$183,ROW(AC116)-4,MATCH(AC$1,Library!$C$1:$HY$1,0)))</f>
        <v/>
      </c>
      <c r="AD116" s="69" t="str" cm="1">
        <f t="array" ref="AD116">IF(AD$1="","",INDEX(Library!$C$1:$HY$183,ROW(AD116)-4,MATCH(AD$1,Library!$C$1:$HY$1,0)))</f>
        <v/>
      </c>
      <c r="AE116" s="69" t="str" cm="1">
        <f t="array" ref="AE116">IF(AE$1="","",INDEX(Library!$C$1:$HY$183,ROW(AE116)-4,MATCH(AE$1,Library!$C$1:$HY$1,0)))</f>
        <v/>
      </c>
      <c r="AF116" s="69" t="str" cm="1">
        <f t="array" ref="AF116">IF(AF$1="","",INDEX(Library!$C$1:$HY$183,ROW(AF116)-4,MATCH(AF$1,Library!$C$1:$HY$1,0)))</f>
        <v/>
      </c>
      <c r="AG116" s="69" t="str" cm="1">
        <f t="array" ref="AG116">IF(AG$1="","",INDEX(Library!$C$1:$HY$183,ROW(AG116)-4,MATCH(AG$1,Library!$C$1:$HY$1,0)))</f>
        <v/>
      </c>
      <c r="AH116" s="69" t="str" cm="1">
        <f t="array" ref="AH116">IF(AH$1="","",INDEX(Library!$C$1:$HY$183,ROW(AH116)-4,MATCH(AH$1,Library!$C$1:$HY$1,0)))</f>
        <v/>
      </c>
      <c r="AI116" s="69" t="str" cm="1">
        <f t="array" ref="AI116">IF(AI$1="","",INDEX(Library!$C$1:$HY$183,ROW(AI116)-4,MATCH(AI$1,Library!$C$1:$HY$1,0)))</f>
        <v/>
      </c>
      <c r="AJ116" s="69" t="str" cm="1">
        <f t="array" ref="AJ116">IF(AJ$1="","",INDEX(Library!$C$1:$HY$183,ROW(AJ116)-4,MATCH(AJ$1,Library!$C$1:$HY$1,0)))</f>
        <v/>
      </c>
      <c r="AK116" s="69" t="str" cm="1">
        <f t="array" ref="AK116">IF(AK$1="","",INDEX(Library!$C$1:$HY$183,ROW(AK116)-4,MATCH(AK$1,Library!$C$1:$HY$1,0)))</f>
        <v/>
      </c>
      <c r="AL116" s="69" t="str" cm="1">
        <f t="array" ref="AL116">IF(AL$1="","",INDEX(Library!$C$1:$HY$183,ROW(AL116)-4,MATCH(AL$1,Library!$C$1:$HY$1,0)))</f>
        <v/>
      </c>
      <c r="AM116" s="69" t="str" cm="1">
        <f t="array" ref="AM116">IF(AM$1="","",INDEX(Library!$C$1:$HY$183,ROW(AM116)-4,MATCH(AM$1,Library!$C$1:$HY$1,0)))</f>
        <v/>
      </c>
      <c r="AN116" s="69" t="str" cm="1">
        <f t="array" ref="AN116">IF(AN$1="","",INDEX(Library!$C$1:$HY$183,ROW(AN116)-4,MATCH(AN$1,Library!$C$1:$HY$1,0)))</f>
        <v/>
      </c>
      <c r="AO116" s="69" t="str" cm="1">
        <f t="array" ref="AO116">IF(AO$1="","",INDEX(Library!$C$1:$HY$183,ROW(AO116)-4,MATCH(AO$1,Library!$C$1:$HY$1,0)))</f>
        <v/>
      </c>
      <c r="AP116" s="69" t="str" cm="1">
        <f t="array" ref="AP116">IF(AP$1="","",INDEX(Library!$C$1:$HY$183,ROW(AP116)-4,MATCH(AP$1,Library!$C$1:$HY$1,0)))</f>
        <v/>
      </c>
      <c r="AQ116" s="69" t="str" cm="1">
        <f t="array" ref="AQ116">IF(AQ$1="","",INDEX(Library!$C$1:$HY$183,ROW(AQ116)-4,MATCH(AQ$1,Library!$C$1:$HY$1,0)))</f>
        <v/>
      </c>
      <c r="AR116" s="69" t="str" cm="1">
        <f t="array" ref="AR116">IF(AR$1="","",INDEX(Library!$C$1:$HY$183,ROW(AR116)-4,MATCH(AR$1,Library!$C$1:$HY$1,0)))</f>
        <v/>
      </c>
      <c r="AS116" s="69" t="str" cm="1">
        <f t="array" ref="AS116">IF(AS$1="","",INDEX(Library!$C$1:$HY$183,ROW(AS116)-4,MATCH(AS$1,Library!$C$1:$HY$1,0)))</f>
        <v/>
      </c>
      <c r="AT116" s="69" t="str" cm="1">
        <f t="array" ref="AT116">IF(AT$1="","",INDEX(Library!$C$1:$HY$183,ROW(AT116)-4,MATCH(AT$1,Library!$C$1:$HY$1,0)))</f>
        <v/>
      </c>
      <c r="AU116" s="69" t="str" cm="1">
        <f t="array" ref="AU116">IF(AU$1="","",INDEX(Library!$C$1:$HY$183,ROW(AU116)-4,MATCH(AU$1,Library!$C$1:$HY$1,0)))</f>
        <v/>
      </c>
      <c r="AV116" s="69" t="str" cm="1">
        <f t="array" ref="AV116">IF(AV$1="","",INDEX(Library!$C$1:$HY$183,ROW(AV116)-4,MATCH(AV$1,Library!$C$1:$HY$1,0)))</f>
        <v/>
      </c>
      <c r="AW116" s="69" t="str" cm="1">
        <f t="array" ref="AW116">IF(AW$1="","",INDEX(Library!$C$1:$HY$183,ROW(AW116)-4,MATCH(AW$1,Library!$C$1:$HY$1,0)))</f>
        <v/>
      </c>
      <c r="AX116" s="69" t="str" cm="1">
        <f t="array" ref="AX116">IF(AX$1="","",INDEX(Library!$C$1:$HY$183,ROW(AX116)-4,MATCH(AX$1,Library!$C$1:$HY$1,0)))</f>
        <v/>
      </c>
      <c r="AY116" s="69" t="str" cm="1">
        <f t="array" ref="AY116">IF(AY$1="","",INDEX(Library!$C$1:$HY$183,ROW(AY116)-4,MATCH(AY$1,Library!$C$1:$HY$1,0)))</f>
        <v/>
      </c>
      <c r="AZ116" s="69" t="str" cm="1">
        <f t="array" ref="AZ116">IF(AZ$1="","",INDEX(Library!$C$1:$HY$183,ROW(AZ116)-4,MATCH(AZ$1,Library!$C$1:$HY$1,0)))</f>
        <v/>
      </c>
      <c r="BA116" s="69" t="str" cm="1">
        <f t="array" ref="BA116">IF(BA$1="","",INDEX(Library!$C$1:$HY$183,ROW(BA116)-4,MATCH(BA$1,Library!$C$1:$HY$1,0)))</f>
        <v/>
      </c>
      <c r="BB116" s="69" t="str" cm="1">
        <f t="array" ref="BB116">IF(BB$1="","",INDEX(Library!$C$1:$HY$183,ROW(BB116)-4,MATCH(BB$1,Library!$C$1:$HY$1,0)))</f>
        <v/>
      </c>
      <c r="BC116" s="69" t="str" cm="1">
        <f t="array" ref="BC116">IF(BC$1="","",INDEX(Library!$C$1:$HY$183,ROW(BC116)-4,MATCH(BC$1,Library!$C$1:$HY$1,0)))</f>
        <v/>
      </c>
      <c r="BD116" s="69" t="str" cm="1">
        <f t="array" ref="BD116">IF(BD$1="","",INDEX(Library!$C$1:$HY$183,ROW(BD116)-4,MATCH(BD$1,Library!$C$1:$HY$1,0)))</f>
        <v/>
      </c>
      <c r="BE116" s="69" t="str" cm="1">
        <f t="array" ref="BE116">IF(BE$1="","",INDEX(Library!$C$1:$HY$183,ROW(BE116)-4,MATCH(BE$1,Library!$C$1:$HY$1,0)))</f>
        <v/>
      </c>
      <c r="BF116" s="69" t="str" cm="1">
        <f t="array" ref="BF116">IF(BF$1="","",INDEX(Library!$C$1:$HY$183,ROW(BF116)-4,MATCH(BF$1,Library!$C$1:$HY$1,0)))</f>
        <v/>
      </c>
      <c r="BG116" s="69" t="str" cm="1">
        <f t="array" ref="BG116">IF(BG$1="","",INDEX(Library!$C$1:$HY$183,ROW(BG116)-4,MATCH(BG$1,Library!$C$1:$HY$1,0)))</f>
        <v/>
      </c>
      <c r="BH116" s="69" t="str" cm="1">
        <f t="array" ref="BH116">IF(BH$1="","",INDEX(Library!$C$1:$HY$183,ROW(BH116)-4,MATCH(BH$1,Library!$C$1:$HY$1,0)))</f>
        <v/>
      </c>
      <c r="BI116" s="69" t="str" cm="1">
        <f t="array" ref="BI116">IF(BI$1="","",INDEX(Library!$C$1:$HY$183,ROW(BI116)-4,MATCH(BI$1,Library!$C$1:$HY$1,0)))</f>
        <v/>
      </c>
      <c r="BJ116" s="69" cm="1">
        <f t="array" ref="BJ116">IF(BJ$1="","",INDEX(Library!$C$1:$HY$183,ROW(BJ116)-4,MATCH(BJ$1,Library!$C$1:$HY$1,0)))</f>
        <v>0</v>
      </c>
      <c r="BK116" s="69" cm="1">
        <f t="array" ref="BK116">IF(BK$1="","",INDEX(Library!$C$1:$HY$183,ROW(BK116)-4,MATCH(BK$1,Library!$C$1:$HY$1,0)))</f>
        <v>0</v>
      </c>
      <c r="BL116" s="69" cm="1">
        <f t="array" ref="BL116">IF(BL$1="","",INDEX(Library!$C$1:$HY$183,ROW(BL116)-4,MATCH(BL$1,Library!$C$1:$HY$1,0)))</f>
        <v>0</v>
      </c>
      <c r="BM116" s="69" cm="1">
        <f t="array" ref="BM116">IF(BM$1="","",INDEX(Library!$C$1:$HY$183,ROW(BM116)-4,MATCH(BM$1,Library!$C$1:$HY$1,0)))</f>
        <v>0</v>
      </c>
      <c r="BN116" s="69" cm="1">
        <f t="array" ref="BN116">IF(BN$1="","",INDEX(Library!$C$1:$HY$183,ROW(BN116)-4,MATCH(BN$1,Library!$C$1:$HY$1,0)))</f>
        <v>0</v>
      </c>
      <c r="BO116" s="69" cm="1">
        <f t="array" ref="BO116">IF(BO$1="","",INDEX(Library!$C$1:$HY$183,ROW(BO116)-4,MATCH(BO$1,Library!$C$1:$HY$1,0)))</f>
        <v>0</v>
      </c>
      <c r="BP116" s="69" t="str" cm="1">
        <f t="array" ref="BP116">IF(BP$1="","",INDEX(AF!$C$15:$J$196,ROW(BP116)-5,MATCH(BP$1,AF!$C$4:$J$4,0)))</f>
        <v/>
      </c>
      <c r="BQ116" s="69" t="str" cm="1">
        <f t="array" ref="BQ116">IF(BQ$1="","",INDEX(AF!$C$15:$J$196,ROW(BQ116)-5,MATCH(BQ$1,AF!$C$4:$J$4,0)))</f>
        <v/>
      </c>
      <c r="BR116" s="69" t="str" cm="1">
        <f t="array" ref="BR116">IF(BR$1="","",INDEX(AF!$C$15:$J$196,ROW(BR116)-5,MATCH(BR$1,AF!$C$4:$J$4,0)))</f>
        <v/>
      </c>
      <c r="BS116" s="69" t="str" cm="1">
        <f t="array" ref="BS116">IF(BS$1="","",INDEX(AF!$C$15:$J$196,ROW(BS116)-5,MATCH(BS$1,AF!$C$4:$J$4,0)))</f>
        <v/>
      </c>
      <c r="BT116" s="69" t="str" cm="1">
        <f t="array" ref="BT116">IF(BT$1="","",INDEX(AF!$C$15:$J$196,ROW(BT116)-5,MATCH(BT$1,AF!$C$4:$J$4,0)))</f>
        <v/>
      </c>
      <c r="BU116" s="69" t="str" cm="1">
        <f t="array" ref="BU116">IF(BU$1="","",INDEX(AF!$C$15:$J$196,ROW(BU116)-5,MATCH(BU$1,AF!$C$4:$J$4,0)))</f>
        <v/>
      </c>
      <c r="BV116" s="69" t="str" cm="1">
        <f t="array" ref="BV116">IF(BV$1="","",INDEX(AF!$C$15:$J$196,ROW(BV116)-5,MATCH(BV$1,AF!$C$4:$J$4,0)))</f>
        <v/>
      </c>
      <c r="BW116" s="69" t="str" cm="1">
        <f t="array" ref="BW116">IF(BW$1="","",INDEX(AF!$C$15:$J$196,ROW(BW116)-5,MATCH(BW$1,AF!$C$4:$J$4,0)))</f>
        <v/>
      </c>
      <c r="BX116" s="156">
        <v>0</v>
      </c>
    </row>
    <row r="117" spans="1:76" x14ac:dyDescent="0.25">
      <c r="A117" s="146">
        <v>488571</v>
      </c>
      <c r="B117" s="69" t="str" cm="1">
        <f t="array" ref="B117">IF(B$1="","",INDEX(Library!$C$1:$HY$183,ROW(B117)-4,MATCH(B$1,Library!$C$1:$HY$1,0)))</f>
        <v/>
      </c>
      <c r="C117" s="69" t="str" cm="1">
        <f t="array" ref="C117">IF(C$1="","",INDEX(Library!$C$1:$HY$183,ROW(C117)-4,MATCH(C$1,Library!$C$1:$HY$1,0)))</f>
        <v/>
      </c>
      <c r="D117" s="69" t="str" cm="1">
        <f t="array" ref="D117">IF(D$1="","",INDEX(Library!$C$1:$HY$183,ROW(D117)-4,MATCH(D$1,Library!$C$1:$HY$1,0)))</f>
        <v/>
      </c>
      <c r="E117" s="69" t="str" cm="1">
        <f t="array" ref="E117">IF(E$1="","",INDEX(Library!$C$1:$HY$183,ROW(E117)-4,MATCH(E$1,Library!$C$1:$HY$1,0)))</f>
        <v/>
      </c>
      <c r="F117" s="69" t="str" cm="1">
        <f t="array" ref="F117">IF(F$1="","",INDEX(Library!$C$1:$HY$183,ROW(F117)-4,MATCH(F$1,Library!$C$1:$HY$1,0)))</f>
        <v/>
      </c>
      <c r="G117" s="69" t="str" cm="1">
        <f t="array" ref="G117">IF(G$1="","",INDEX(Library!$C$1:$HY$183,ROW(G117)-4,MATCH(G$1,Library!$C$1:$HY$1,0)))</f>
        <v/>
      </c>
      <c r="H117" s="69" t="str" cm="1">
        <f t="array" ref="H117">IF(H$1="","",INDEX(Library!$C$1:$HY$183,ROW(H117)-4,MATCH(H$1,Library!$C$1:$HY$1,0)))</f>
        <v/>
      </c>
      <c r="I117" s="69" t="str" cm="1">
        <f t="array" ref="I117">IF(I$1="","",INDEX(Library!$C$1:$HY$183,ROW(I117)-4,MATCH(I$1,Library!$C$1:$HY$1,0)))</f>
        <v/>
      </c>
      <c r="J117" s="69" t="str" cm="1">
        <f t="array" ref="J117">IF(J$1="","",INDEX(Library!$C$1:$HY$183,ROW(J117)-4,MATCH(J$1,Library!$C$1:$HY$1,0)))</f>
        <v/>
      </c>
      <c r="K117" s="69" t="str" cm="1">
        <f t="array" ref="K117">IF(K$1="","",INDEX(Library!$C$1:$HY$183,ROW(K117)-4,MATCH(K$1,Library!$C$1:$HY$1,0)))</f>
        <v/>
      </c>
      <c r="L117" s="69" t="str" cm="1">
        <f t="array" ref="L117">IF(L$1="","",INDEX(Library!$C$1:$HY$183,ROW(L117)-4,MATCH(L$1,Library!$C$1:$HY$1,0)))</f>
        <v/>
      </c>
      <c r="M117" s="69" t="str" cm="1">
        <f t="array" ref="M117">IF(M$1="","",INDEX(Library!$C$1:$HY$183,ROW(M117)-4,MATCH(M$1,Library!$C$1:$HY$1,0)))</f>
        <v/>
      </c>
      <c r="N117" s="69" t="str" cm="1">
        <f t="array" ref="N117">IF(N$1="","",INDEX(Library!$C$1:$HY$183,ROW(N117)-4,MATCH(N$1,Library!$C$1:$HY$1,0)))</f>
        <v/>
      </c>
      <c r="O117" s="69" t="str" cm="1">
        <f t="array" ref="O117">IF(O$1="","",INDEX(Library!$C$1:$HY$183,ROW(O117)-4,MATCH(O$1,Library!$C$1:$HY$1,0)))</f>
        <v/>
      </c>
      <c r="P117" s="69" t="str" cm="1">
        <f t="array" ref="P117">IF(P$1="","",INDEX(Library!$C$1:$HY$183,ROW(P117)-4,MATCH(P$1,Library!$C$1:$HY$1,0)))</f>
        <v/>
      </c>
      <c r="Q117" s="69" t="str" cm="1">
        <f t="array" ref="Q117">IF(Q$1="","",INDEX(Library!$C$1:$HY$183,ROW(Q117)-4,MATCH(Q$1,Library!$C$1:$HY$1,0)))</f>
        <v/>
      </c>
      <c r="R117" s="69" t="str" cm="1">
        <f t="array" ref="R117">IF(R$1="","",INDEX(Library!$C$1:$HY$183,ROW(R117)-4,MATCH(R$1,Library!$C$1:$HY$1,0)))</f>
        <v/>
      </c>
      <c r="S117" s="69" t="str" cm="1">
        <f t="array" ref="S117">IF(S$1="","",INDEX(Library!$C$1:$HY$183,ROW(S117)-4,MATCH(S$1,Library!$C$1:$HY$1,0)))</f>
        <v/>
      </c>
      <c r="T117" s="69" t="str" cm="1">
        <f t="array" ref="T117">IF(T$1="","",INDEX(Library!$C$1:$HY$183,ROW(T117)-4,MATCH(T$1,Library!$C$1:$HY$1,0)))</f>
        <v/>
      </c>
      <c r="U117" s="69" t="str" cm="1">
        <f t="array" ref="U117">IF(U$1="","",INDEX(Library!$C$1:$HY$183,ROW(U117)-4,MATCH(U$1,Library!$C$1:$HY$1,0)))</f>
        <v/>
      </c>
      <c r="V117" s="69" t="str" cm="1">
        <f t="array" ref="V117">IF(V$1="","",INDEX(Library!$C$1:$HY$183,ROW(V117)-4,MATCH(V$1,Library!$C$1:$HY$1,0)))</f>
        <v/>
      </c>
      <c r="W117" s="69" t="str" cm="1">
        <f t="array" ref="W117">IF(W$1="","",INDEX(Library!$C$1:$HY$183,ROW(W117)-4,MATCH(W$1,Library!$C$1:$HY$1,0)))</f>
        <v/>
      </c>
      <c r="X117" s="69" t="str" cm="1">
        <f t="array" ref="X117">IF(X$1="","",INDEX(Library!$C$1:$HY$183,ROW(X117)-4,MATCH(X$1,Library!$C$1:$HY$1,0)))</f>
        <v/>
      </c>
      <c r="Y117" s="69" t="str" cm="1">
        <f t="array" ref="Y117">IF(Y$1="","",INDEX(Library!$C$1:$HY$183,ROW(Y117)-4,MATCH(Y$1,Library!$C$1:$HY$1,0)))</f>
        <v/>
      </c>
      <c r="Z117" s="69" t="str" cm="1">
        <f t="array" ref="Z117">IF(Z$1="","",INDEX(Library!$C$1:$HY$183,ROW(Z117)-4,MATCH(Z$1,Library!$C$1:$HY$1,0)))</f>
        <v/>
      </c>
      <c r="AA117" s="69" t="str" cm="1">
        <f t="array" ref="AA117">IF(AA$1="","",INDEX(Library!$C$1:$HY$183,ROW(AA117)-4,MATCH(AA$1,Library!$C$1:$HY$1,0)))</f>
        <v/>
      </c>
      <c r="AB117" s="69" t="str" cm="1">
        <f t="array" ref="AB117">IF(AB$1="","",INDEX(Library!$C$1:$HY$183,ROW(AB117)-4,MATCH(AB$1,Library!$C$1:$HY$1,0)))</f>
        <v/>
      </c>
      <c r="AC117" s="69" t="str" cm="1">
        <f t="array" ref="AC117">IF(AC$1="","",INDEX(Library!$C$1:$HY$183,ROW(AC117)-4,MATCH(AC$1,Library!$C$1:$HY$1,0)))</f>
        <v/>
      </c>
      <c r="AD117" s="69" t="str" cm="1">
        <f t="array" ref="AD117">IF(AD$1="","",INDEX(Library!$C$1:$HY$183,ROW(AD117)-4,MATCH(AD$1,Library!$C$1:$HY$1,0)))</f>
        <v/>
      </c>
      <c r="AE117" s="69" t="str" cm="1">
        <f t="array" ref="AE117">IF(AE$1="","",INDEX(Library!$C$1:$HY$183,ROW(AE117)-4,MATCH(AE$1,Library!$C$1:$HY$1,0)))</f>
        <v/>
      </c>
      <c r="AF117" s="69" t="str" cm="1">
        <f t="array" ref="AF117">IF(AF$1="","",INDEX(Library!$C$1:$HY$183,ROW(AF117)-4,MATCH(AF$1,Library!$C$1:$HY$1,0)))</f>
        <v/>
      </c>
      <c r="AG117" s="69" t="str" cm="1">
        <f t="array" ref="AG117">IF(AG$1="","",INDEX(Library!$C$1:$HY$183,ROW(AG117)-4,MATCH(AG$1,Library!$C$1:$HY$1,0)))</f>
        <v/>
      </c>
      <c r="AH117" s="69" t="str" cm="1">
        <f t="array" ref="AH117">IF(AH$1="","",INDEX(Library!$C$1:$HY$183,ROW(AH117)-4,MATCH(AH$1,Library!$C$1:$HY$1,0)))</f>
        <v/>
      </c>
      <c r="AI117" s="69" t="str" cm="1">
        <f t="array" ref="AI117">IF(AI$1="","",INDEX(Library!$C$1:$HY$183,ROW(AI117)-4,MATCH(AI$1,Library!$C$1:$HY$1,0)))</f>
        <v/>
      </c>
      <c r="AJ117" s="69" t="str" cm="1">
        <f t="array" ref="AJ117">IF(AJ$1="","",INDEX(Library!$C$1:$HY$183,ROW(AJ117)-4,MATCH(AJ$1,Library!$C$1:$HY$1,0)))</f>
        <v/>
      </c>
      <c r="AK117" s="69" t="str" cm="1">
        <f t="array" ref="AK117">IF(AK$1="","",INDEX(Library!$C$1:$HY$183,ROW(AK117)-4,MATCH(AK$1,Library!$C$1:$HY$1,0)))</f>
        <v/>
      </c>
      <c r="AL117" s="69" t="str" cm="1">
        <f t="array" ref="AL117">IF(AL$1="","",INDEX(Library!$C$1:$HY$183,ROW(AL117)-4,MATCH(AL$1,Library!$C$1:$HY$1,0)))</f>
        <v/>
      </c>
      <c r="AM117" s="69" t="str" cm="1">
        <f t="array" ref="AM117">IF(AM$1="","",INDEX(Library!$C$1:$HY$183,ROW(AM117)-4,MATCH(AM$1,Library!$C$1:$HY$1,0)))</f>
        <v/>
      </c>
      <c r="AN117" s="69" t="str" cm="1">
        <f t="array" ref="AN117">IF(AN$1="","",INDEX(Library!$C$1:$HY$183,ROW(AN117)-4,MATCH(AN$1,Library!$C$1:$HY$1,0)))</f>
        <v/>
      </c>
      <c r="AO117" s="69" t="str" cm="1">
        <f t="array" ref="AO117">IF(AO$1="","",INDEX(Library!$C$1:$HY$183,ROW(AO117)-4,MATCH(AO$1,Library!$C$1:$HY$1,0)))</f>
        <v/>
      </c>
      <c r="AP117" s="69" t="str" cm="1">
        <f t="array" ref="AP117">IF(AP$1="","",INDEX(Library!$C$1:$HY$183,ROW(AP117)-4,MATCH(AP$1,Library!$C$1:$HY$1,0)))</f>
        <v/>
      </c>
      <c r="AQ117" s="69" t="str" cm="1">
        <f t="array" ref="AQ117">IF(AQ$1="","",INDEX(Library!$C$1:$HY$183,ROW(AQ117)-4,MATCH(AQ$1,Library!$C$1:$HY$1,0)))</f>
        <v/>
      </c>
      <c r="AR117" s="69" t="str" cm="1">
        <f t="array" ref="AR117">IF(AR$1="","",INDEX(Library!$C$1:$HY$183,ROW(AR117)-4,MATCH(AR$1,Library!$C$1:$HY$1,0)))</f>
        <v/>
      </c>
      <c r="AS117" s="69" t="str" cm="1">
        <f t="array" ref="AS117">IF(AS$1="","",INDEX(Library!$C$1:$HY$183,ROW(AS117)-4,MATCH(AS$1,Library!$C$1:$HY$1,0)))</f>
        <v/>
      </c>
      <c r="AT117" s="69" t="str" cm="1">
        <f t="array" ref="AT117">IF(AT$1="","",INDEX(Library!$C$1:$HY$183,ROW(AT117)-4,MATCH(AT$1,Library!$C$1:$HY$1,0)))</f>
        <v/>
      </c>
      <c r="AU117" s="69" t="str" cm="1">
        <f t="array" ref="AU117">IF(AU$1="","",INDEX(Library!$C$1:$HY$183,ROW(AU117)-4,MATCH(AU$1,Library!$C$1:$HY$1,0)))</f>
        <v/>
      </c>
      <c r="AV117" s="69" t="str" cm="1">
        <f t="array" ref="AV117">IF(AV$1="","",INDEX(Library!$C$1:$HY$183,ROW(AV117)-4,MATCH(AV$1,Library!$C$1:$HY$1,0)))</f>
        <v/>
      </c>
      <c r="AW117" s="69" t="str" cm="1">
        <f t="array" ref="AW117">IF(AW$1="","",INDEX(Library!$C$1:$HY$183,ROW(AW117)-4,MATCH(AW$1,Library!$C$1:$HY$1,0)))</f>
        <v/>
      </c>
      <c r="AX117" s="69" t="str" cm="1">
        <f t="array" ref="AX117">IF(AX$1="","",INDEX(Library!$C$1:$HY$183,ROW(AX117)-4,MATCH(AX$1,Library!$C$1:$HY$1,0)))</f>
        <v/>
      </c>
      <c r="AY117" s="69" t="str" cm="1">
        <f t="array" ref="AY117">IF(AY$1="","",INDEX(Library!$C$1:$HY$183,ROW(AY117)-4,MATCH(AY$1,Library!$C$1:$HY$1,0)))</f>
        <v/>
      </c>
      <c r="AZ117" s="69" t="str" cm="1">
        <f t="array" ref="AZ117">IF(AZ$1="","",INDEX(Library!$C$1:$HY$183,ROW(AZ117)-4,MATCH(AZ$1,Library!$C$1:$HY$1,0)))</f>
        <v/>
      </c>
      <c r="BA117" s="69" t="str" cm="1">
        <f t="array" ref="BA117">IF(BA$1="","",INDEX(Library!$C$1:$HY$183,ROW(BA117)-4,MATCH(BA$1,Library!$C$1:$HY$1,0)))</f>
        <v/>
      </c>
      <c r="BB117" s="69" t="str" cm="1">
        <f t="array" ref="BB117">IF(BB$1="","",INDEX(Library!$C$1:$HY$183,ROW(BB117)-4,MATCH(BB$1,Library!$C$1:$HY$1,0)))</f>
        <v/>
      </c>
      <c r="BC117" s="69" t="str" cm="1">
        <f t="array" ref="BC117">IF(BC$1="","",INDEX(Library!$C$1:$HY$183,ROW(BC117)-4,MATCH(BC$1,Library!$C$1:$HY$1,0)))</f>
        <v/>
      </c>
      <c r="BD117" s="69" t="str" cm="1">
        <f t="array" ref="BD117">IF(BD$1="","",INDEX(Library!$C$1:$HY$183,ROW(BD117)-4,MATCH(BD$1,Library!$C$1:$HY$1,0)))</f>
        <v/>
      </c>
      <c r="BE117" s="69" t="str" cm="1">
        <f t="array" ref="BE117">IF(BE$1="","",INDEX(Library!$C$1:$HY$183,ROW(BE117)-4,MATCH(BE$1,Library!$C$1:$HY$1,0)))</f>
        <v/>
      </c>
      <c r="BF117" s="69" t="str" cm="1">
        <f t="array" ref="BF117">IF(BF$1="","",INDEX(Library!$C$1:$HY$183,ROW(BF117)-4,MATCH(BF$1,Library!$C$1:$HY$1,0)))</f>
        <v/>
      </c>
      <c r="BG117" s="69" t="str" cm="1">
        <f t="array" ref="BG117">IF(BG$1="","",INDEX(Library!$C$1:$HY$183,ROW(BG117)-4,MATCH(BG$1,Library!$C$1:$HY$1,0)))</f>
        <v/>
      </c>
      <c r="BH117" s="69" t="str" cm="1">
        <f t="array" ref="BH117">IF(BH$1="","",INDEX(Library!$C$1:$HY$183,ROW(BH117)-4,MATCH(BH$1,Library!$C$1:$HY$1,0)))</f>
        <v/>
      </c>
      <c r="BI117" s="69" t="str" cm="1">
        <f t="array" ref="BI117">IF(BI$1="","",INDEX(Library!$C$1:$HY$183,ROW(BI117)-4,MATCH(BI$1,Library!$C$1:$HY$1,0)))</f>
        <v/>
      </c>
      <c r="BJ117" s="69" cm="1">
        <f t="array" ref="BJ117">IF(BJ$1="","",INDEX(Library!$C$1:$HY$183,ROW(BJ117)-4,MATCH(BJ$1,Library!$C$1:$HY$1,0)))</f>
        <v>0</v>
      </c>
      <c r="BK117" s="69" cm="1">
        <f t="array" ref="BK117">IF(BK$1="","",INDEX(Library!$C$1:$HY$183,ROW(BK117)-4,MATCH(BK$1,Library!$C$1:$HY$1,0)))</f>
        <v>0</v>
      </c>
      <c r="BL117" s="69" cm="1">
        <f t="array" ref="BL117">IF(BL$1="","",INDEX(Library!$C$1:$HY$183,ROW(BL117)-4,MATCH(BL$1,Library!$C$1:$HY$1,0)))</f>
        <v>0</v>
      </c>
      <c r="BM117" s="69" cm="1">
        <f t="array" ref="BM117">IF(BM$1="","",INDEX(Library!$C$1:$HY$183,ROW(BM117)-4,MATCH(BM$1,Library!$C$1:$HY$1,0)))</f>
        <v>0</v>
      </c>
      <c r="BN117" s="69" cm="1">
        <f t="array" ref="BN117">IF(BN$1="","",INDEX(Library!$C$1:$HY$183,ROW(BN117)-4,MATCH(BN$1,Library!$C$1:$HY$1,0)))</f>
        <v>0</v>
      </c>
      <c r="BO117" s="69" cm="1">
        <f t="array" ref="BO117">IF(BO$1="","",INDEX(Library!$C$1:$HY$183,ROW(BO117)-4,MATCH(BO$1,Library!$C$1:$HY$1,0)))</f>
        <v>0</v>
      </c>
      <c r="BP117" s="69" t="str" cm="1">
        <f t="array" ref="BP117">IF(BP$1="","",INDEX(AF!$C$15:$J$196,ROW(BP117)-5,MATCH(BP$1,AF!$C$4:$J$4,0)))</f>
        <v/>
      </c>
      <c r="BQ117" s="69" t="str" cm="1">
        <f t="array" ref="BQ117">IF(BQ$1="","",INDEX(AF!$C$15:$J$196,ROW(BQ117)-5,MATCH(BQ$1,AF!$C$4:$J$4,0)))</f>
        <v/>
      </c>
      <c r="BR117" s="69" t="str" cm="1">
        <f t="array" ref="BR117">IF(BR$1="","",INDEX(AF!$C$15:$J$196,ROW(BR117)-5,MATCH(BR$1,AF!$C$4:$J$4,0)))</f>
        <v/>
      </c>
      <c r="BS117" s="69" t="str" cm="1">
        <f t="array" ref="BS117">IF(BS$1="","",INDEX(AF!$C$15:$J$196,ROW(BS117)-5,MATCH(BS$1,AF!$C$4:$J$4,0)))</f>
        <v/>
      </c>
      <c r="BT117" s="69" t="str" cm="1">
        <f t="array" ref="BT117">IF(BT$1="","",INDEX(AF!$C$15:$J$196,ROW(BT117)-5,MATCH(BT$1,AF!$C$4:$J$4,0)))</f>
        <v/>
      </c>
      <c r="BU117" s="69" t="str" cm="1">
        <f t="array" ref="BU117">IF(BU$1="","",INDEX(AF!$C$15:$J$196,ROW(BU117)-5,MATCH(BU$1,AF!$C$4:$J$4,0)))</f>
        <v/>
      </c>
      <c r="BV117" s="69" t="str" cm="1">
        <f t="array" ref="BV117">IF(BV$1="","",INDEX(AF!$C$15:$J$196,ROW(BV117)-5,MATCH(BV$1,AF!$C$4:$J$4,0)))</f>
        <v/>
      </c>
      <c r="BW117" s="69" t="str" cm="1">
        <f t="array" ref="BW117">IF(BW$1="","",INDEX(AF!$C$15:$J$196,ROW(BW117)-5,MATCH(BW$1,AF!$C$4:$J$4,0)))</f>
        <v/>
      </c>
      <c r="BX117" s="156">
        <v>0</v>
      </c>
    </row>
    <row r="118" spans="1:76" x14ac:dyDescent="0.25">
      <c r="A118" s="146">
        <v>488583</v>
      </c>
      <c r="B118" s="69" t="str" cm="1">
        <f t="array" ref="B118">IF(B$1="","",INDEX(Library!$C$1:$HY$183,ROW(B118)-4,MATCH(B$1,Library!$C$1:$HY$1,0)))</f>
        <v/>
      </c>
      <c r="C118" s="69" t="str" cm="1">
        <f t="array" ref="C118">IF(C$1="","",INDEX(Library!$C$1:$HY$183,ROW(C118)-4,MATCH(C$1,Library!$C$1:$HY$1,0)))</f>
        <v/>
      </c>
      <c r="D118" s="69" t="str" cm="1">
        <f t="array" ref="D118">IF(D$1="","",INDEX(Library!$C$1:$HY$183,ROW(D118)-4,MATCH(D$1,Library!$C$1:$HY$1,0)))</f>
        <v/>
      </c>
      <c r="E118" s="69" t="str" cm="1">
        <f t="array" ref="E118">IF(E$1="","",INDEX(Library!$C$1:$HY$183,ROW(E118)-4,MATCH(E$1,Library!$C$1:$HY$1,0)))</f>
        <v/>
      </c>
      <c r="F118" s="69" t="str" cm="1">
        <f t="array" ref="F118">IF(F$1="","",INDEX(Library!$C$1:$HY$183,ROW(F118)-4,MATCH(F$1,Library!$C$1:$HY$1,0)))</f>
        <v/>
      </c>
      <c r="G118" s="69" t="str" cm="1">
        <f t="array" ref="G118">IF(G$1="","",INDEX(Library!$C$1:$HY$183,ROW(G118)-4,MATCH(G$1,Library!$C$1:$HY$1,0)))</f>
        <v/>
      </c>
      <c r="H118" s="69" t="str" cm="1">
        <f t="array" ref="H118">IF(H$1="","",INDEX(Library!$C$1:$HY$183,ROW(H118)-4,MATCH(H$1,Library!$C$1:$HY$1,0)))</f>
        <v/>
      </c>
      <c r="I118" s="69" t="str" cm="1">
        <f t="array" ref="I118">IF(I$1="","",INDEX(Library!$C$1:$HY$183,ROW(I118)-4,MATCH(I$1,Library!$C$1:$HY$1,0)))</f>
        <v/>
      </c>
      <c r="J118" s="69" t="str" cm="1">
        <f t="array" ref="J118">IF(J$1="","",INDEX(Library!$C$1:$HY$183,ROW(J118)-4,MATCH(J$1,Library!$C$1:$HY$1,0)))</f>
        <v/>
      </c>
      <c r="K118" s="69" t="str" cm="1">
        <f t="array" ref="K118">IF(K$1="","",INDEX(Library!$C$1:$HY$183,ROW(K118)-4,MATCH(K$1,Library!$C$1:$HY$1,0)))</f>
        <v/>
      </c>
      <c r="L118" s="69" t="str" cm="1">
        <f t="array" ref="L118">IF(L$1="","",INDEX(Library!$C$1:$HY$183,ROW(L118)-4,MATCH(L$1,Library!$C$1:$HY$1,0)))</f>
        <v/>
      </c>
      <c r="M118" s="69" t="str" cm="1">
        <f t="array" ref="M118">IF(M$1="","",INDEX(Library!$C$1:$HY$183,ROW(M118)-4,MATCH(M$1,Library!$C$1:$HY$1,0)))</f>
        <v/>
      </c>
      <c r="N118" s="69" t="str" cm="1">
        <f t="array" ref="N118">IF(N$1="","",INDEX(Library!$C$1:$HY$183,ROW(N118)-4,MATCH(N$1,Library!$C$1:$HY$1,0)))</f>
        <v/>
      </c>
      <c r="O118" s="69" t="str" cm="1">
        <f t="array" ref="O118">IF(O$1="","",INDEX(Library!$C$1:$HY$183,ROW(O118)-4,MATCH(O$1,Library!$C$1:$HY$1,0)))</f>
        <v/>
      </c>
      <c r="P118" s="69" t="str" cm="1">
        <f t="array" ref="P118">IF(P$1="","",INDEX(Library!$C$1:$HY$183,ROW(P118)-4,MATCH(P$1,Library!$C$1:$HY$1,0)))</f>
        <v/>
      </c>
      <c r="Q118" s="69" t="str" cm="1">
        <f t="array" ref="Q118">IF(Q$1="","",INDEX(Library!$C$1:$HY$183,ROW(Q118)-4,MATCH(Q$1,Library!$C$1:$HY$1,0)))</f>
        <v/>
      </c>
      <c r="R118" s="69" t="str" cm="1">
        <f t="array" ref="R118">IF(R$1="","",INDEX(Library!$C$1:$HY$183,ROW(R118)-4,MATCH(R$1,Library!$C$1:$HY$1,0)))</f>
        <v/>
      </c>
      <c r="S118" s="69" t="str" cm="1">
        <f t="array" ref="S118">IF(S$1="","",INDEX(Library!$C$1:$HY$183,ROW(S118)-4,MATCH(S$1,Library!$C$1:$HY$1,0)))</f>
        <v/>
      </c>
      <c r="T118" s="69" t="str" cm="1">
        <f t="array" ref="T118">IF(T$1="","",INDEX(Library!$C$1:$HY$183,ROW(T118)-4,MATCH(T$1,Library!$C$1:$HY$1,0)))</f>
        <v/>
      </c>
      <c r="U118" s="69" t="str" cm="1">
        <f t="array" ref="U118">IF(U$1="","",INDEX(Library!$C$1:$HY$183,ROW(U118)-4,MATCH(U$1,Library!$C$1:$HY$1,0)))</f>
        <v/>
      </c>
      <c r="V118" s="69" t="str" cm="1">
        <f t="array" ref="V118">IF(V$1="","",INDEX(Library!$C$1:$HY$183,ROW(V118)-4,MATCH(V$1,Library!$C$1:$HY$1,0)))</f>
        <v/>
      </c>
      <c r="W118" s="69" t="str" cm="1">
        <f t="array" ref="W118">IF(W$1="","",INDEX(Library!$C$1:$HY$183,ROW(W118)-4,MATCH(W$1,Library!$C$1:$HY$1,0)))</f>
        <v/>
      </c>
      <c r="X118" s="69" t="str" cm="1">
        <f t="array" ref="X118">IF(X$1="","",INDEX(Library!$C$1:$HY$183,ROW(X118)-4,MATCH(X$1,Library!$C$1:$HY$1,0)))</f>
        <v/>
      </c>
      <c r="Y118" s="69" t="str" cm="1">
        <f t="array" ref="Y118">IF(Y$1="","",INDEX(Library!$C$1:$HY$183,ROW(Y118)-4,MATCH(Y$1,Library!$C$1:$HY$1,0)))</f>
        <v/>
      </c>
      <c r="Z118" s="69" t="str" cm="1">
        <f t="array" ref="Z118">IF(Z$1="","",INDEX(Library!$C$1:$HY$183,ROW(Z118)-4,MATCH(Z$1,Library!$C$1:$HY$1,0)))</f>
        <v/>
      </c>
      <c r="AA118" s="69" t="str" cm="1">
        <f t="array" ref="AA118">IF(AA$1="","",INDEX(Library!$C$1:$HY$183,ROW(AA118)-4,MATCH(AA$1,Library!$C$1:$HY$1,0)))</f>
        <v/>
      </c>
      <c r="AB118" s="69" t="str" cm="1">
        <f t="array" ref="AB118">IF(AB$1="","",INDEX(Library!$C$1:$HY$183,ROW(AB118)-4,MATCH(AB$1,Library!$C$1:$HY$1,0)))</f>
        <v/>
      </c>
      <c r="AC118" s="69" t="str" cm="1">
        <f t="array" ref="AC118">IF(AC$1="","",INDEX(Library!$C$1:$HY$183,ROW(AC118)-4,MATCH(AC$1,Library!$C$1:$HY$1,0)))</f>
        <v/>
      </c>
      <c r="AD118" s="69" t="str" cm="1">
        <f t="array" ref="AD118">IF(AD$1="","",INDEX(Library!$C$1:$HY$183,ROW(AD118)-4,MATCH(AD$1,Library!$C$1:$HY$1,0)))</f>
        <v/>
      </c>
      <c r="AE118" s="69" t="str" cm="1">
        <f t="array" ref="AE118">IF(AE$1="","",INDEX(Library!$C$1:$HY$183,ROW(AE118)-4,MATCH(AE$1,Library!$C$1:$HY$1,0)))</f>
        <v/>
      </c>
      <c r="AF118" s="69" t="str" cm="1">
        <f t="array" ref="AF118">IF(AF$1="","",INDEX(Library!$C$1:$HY$183,ROW(AF118)-4,MATCH(AF$1,Library!$C$1:$HY$1,0)))</f>
        <v/>
      </c>
      <c r="AG118" s="69" t="str" cm="1">
        <f t="array" ref="AG118">IF(AG$1="","",INDEX(Library!$C$1:$HY$183,ROW(AG118)-4,MATCH(AG$1,Library!$C$1:$HY$1,0)))</f>
        <v/>
      </c>
      <c r="AH118" s="69" t="str" cm="1">
        <f t="array" ref="AH118">IF(AH$1="","",INDEX(Library!$C$1:$HY$183,ROW(AH118)-4,MATCH(AH$1,Library!$C$1:$HY$1,0)))</f>
        <v/>
      </c>
      <c r="AI118" s="69" t="str" cm="1">
        <f t="array" ref="AI118">IF(AI$1="","",INDEX(Library!$C$1:$HY$183,ROW(AI118)-4,MATCH(AI$1,Library!$C$1:$HY$1,0)))</f>
        <v/>
      </c>
      <c r="AJ118" s="69" t="str" cm="1">
        <f t="array" ref="AJ118">IF(AJ$1="","",INDEX(Library!$C$1:$HY$183,ROW(AJ118)-4,MATCH(AJ$1,Library!$C$1:$HY$1,0)))</f>
        <v/>
      </c>
      <c r="AK118" s="69" t="str" cm="1">
        <f t="array" ref="AK118">IF(AK$1="","",INDEX(Library!$C$1:$HY$183,ROW(AK118)-4,MATCH(AK$1,Library!$C$1:$HY$1,0)))</f>
        <v/>
      </c>
      <c r="AL118" s="69" t="str" cm="1">
        <f t="array" ref="AL118">IF(AL$1="","",INDEX(Library!$C$1:$HY$183,ROW(AL118)-4,MATCH(AL$1,Library!$C$1:$HY$1,0)))</f>
        <v/>
      </c>
      <c r="AM118" s="69" t="str" cm="1">
        <f t="array" ref="AM118">IF(AM$1="","",INDEX(Library!$C$1:$HY$183,ROW(AM118)-4,MATCH(AM$1,Library!$C$1:$HY$1,0)))</f>
        <v/>
      </c>
      <c r="AN118" s="69" t="str" cm="1">
        <f t="array" ref="AN118">IF(AN$1="","",INDEX(Library!$C$1:$HY$183,ROW(AN118)-4,MATCH(AN$1,Library!$C$1:$HY$1,0)))</f>
        <v/>
      </c>
      <c r="AO118" s="69" t="str" cm="1">
        <f t="array" ref="AO118">IF(AO$1="","",INDEX(Library!$C$1:$HY$183,ROW(AO118)-4,MATCH(AO$1,Library!$C$1:$HY$1,0)))</f>
        <v/>
      </c>
      <c r="AP118" s="69" t="str" cm="1">
        <f t="array" ref="AP118">IF(AP$1="","",INDEX(Library!$C$1:$HY$183,ROW(AP118)-4,MATCH(AP$1,Library!$C$1:$HY$1,0)))</f>
        <v/>
      </c>
      <c r="AQ118" s="69" t="str" cm="1">
        <f t="array" ref="AQ118">IF(AQ$1="","",INDEX(Library!$C$1:$HY$183,ROW(AQ118)-4,MATCH(AQ$1,Library!$C$1:$HY$1,0)))</f>
        <v/>
      </c>
      <c r="AR118" s="69" t="str" cm="1">
        <f t="array" ref="AR118">IF(AR$1="","",INDEX(Library!$C$1:$HY$183,ROW(AR118)-4,MATCH(AR$1,Library!$C$1:$HY$1,0)))</f>
        <v/>
      </c>
      <c r="AS118" s="69" t="str" cm="1">
        <f t="array" ref="AS118">IF(AS$1="","",INDEX(Library!$C$1:$HY$183,ROW(AS118)-4,MATCH(AS$1,Library!$C$1:$HY$1,0)))</f>
        <v/>
      </c>
      <c r="AT118" s="69" t="str" cm="1">
        <f t="array" ref="AT118">IF(AT$1="","",INDEX(Library!$C$1:$HY$183,ROW(AT118)-4,MATCH(AT$1,Library!$C$1:$HY$1,0)))</f>
        <v/>
      </c>
      <c r="AU118" s="69" t="str" cm="1">
        <f t="array" ref="AU118">IF(AU$1="","",INDEX(Library!$C$1:$HY$183,ROW(AU118)-4,MATCH(AU$1,Library!$C$1:$HY$1,0)))</f>
        <v/>
      </c>
      <c r="AV118" s="69" t="str" cm="1">
        <f t="array" ref="AV118">IF(AV$1="","",INDEX(Library!$C$1:$HY$183,ROW(AV118)-4,MATCH(AV$1,Library!$C$1:$HY$1,0)))</f>
        <v/>
      </c>
      <c r="AW118" s="69" t="str" cm="1">
        <f t="array" ref="AW118">IF(AW$1="","",INDEX(Library!$C$1:$HY$183,ROW(AW118)-4,MATCH(AW$1,Library!$C$1:$HY$1,0)))</f>
        <v/>
      </c>
      <c r="AX118" s="69" t="str" cm="1">
        <f t="array" ref="AX118">IF(AX$1="","",INDEX(Library!$C$1:$HY$183,ROW(AX118)-4,MATCH(AX$1,Library!$C$1:$HY$1,0)))</f>
        <v/>
      </c>
      <c r="AY118" s="69" t="str" cm="1">
        <f t="array" ref="AY118">IF(AY$1="","",INDEX(Library!$C$1:$HY$183,ROW(AY118)-4,MATCH(AY$1,Library!$C$1:$HY$1,0)))</f>
        <v/>
      </c>
      <c r="AZ118" s="69" t="str" cm="1">
        <f t="array" ref="AZ118">IF(AZ$1="","",INDEX(Library!$C$1:$HY$183,ROW(AZ118)-4,MATCH(AZ$1,Library!$C$1:$HY$1,0)))</f>
        <v/>
      </c>
      <c r="BA118" s="69" t="str" cm="1">
        <f t="array" ref="BA118">IF(BA$1="","",INDEX(Library!$C$1:$HY$183,ROW(BA118)-4,MATCH(BA$1,Library!$C$1:$HY$1,0)))</f>
        <v/>
      </c>
      <c r="BB118" s="69" t="str" cm="1">
        <f t="array" ref="BB118">IF(BB$1="","",INDEX(Library!$C$1:$HY$183,ROW(BB118)-4,MATCH(BB$1,Library!$C$1:$HY$1,0)))</f>
        <v/>
      </c>
      <c r="BC118" s="69" t="str" cm="1">
        <f t="array" ref="BC118">IF(BC$1="","",INDEX(Library!$C$1:$HY$183,ROW(BC118)-4,MATCH(BC$1,Library!$C$1:$HY$1,0)))</f>
        <v/>
      </c>
      <c r="BD118" s="69" t="str" cm="1">
        <f t="array" ref="BD118">IF(BD$1="","",INDEX(Library!$C$1:$HY$183,ROW(BD118)-4,MATCH(BD$1,Library!$C$1:$HY$1,0)))</f>
        <v/>
      </c>
      <c r="BE118" s="69" t="str" cm="1">
        <f t="array" ref="BE118">IF(BE$1="","",INDEX(Library!$C$1:$HY$183,ROW(BE118)-4,MATCH(BE$1,Library!$C$1:$HY$1,0)))</f>
        <v/>
      </c>
      <c r="BF118" s="69" t="str" cm="1">
        <f t="array" ref="BF118">IF(BF$1="","",INDEX(Library!$C$1:$HY$183,ROW(BF118)-4,MATCH(BF$1,Library!$C$1:$HY$1,0)))</f>
        <v/>
      </c>
      <c r="BG118" s="69" t="str" cm="1">
        <f t="array" ref="BG118">IF(BG$1="","",INDEX(Library!$C$1:$HY$183,ROW(BG118)-4,MATCH(BG$1,Library!$C$1:$HY$1,0)))</f>
        <v/>
      </c>
      <c r="BH118" s="69" t="str" cm="1">
        <f t="array" ref="BH118">IF(BH$1="","",INDEX(Library!$C$1:$HY$183,ROW(BH118)-4,MATCH(BH$1,Library!$C$1:$HY$1,0)))</f>
        <v/>
      </c>
      <c r="BI118" s="69" t="str" cm="1">
        <f t="array" ref="BI118">IF(BI$1="","",INDEX(Library!$C$1:$HY$183,ROW(BI118)-4,MATCH(BI$1,Library!$C$1:$HY$1,0)))</f>
        <v/>
      </c>
      <c r="BJ118" s="69" cm="1">
        <f t="array" ref="BJ118">IF(BJ$1="","",INDEX(Library!$C$1:$HY$183,ROW(BJ118)-4,MATCH(BJ$1,Library!$C$1:$HY$1,0)))</f>
        <v>0</v>
      </c>
      <c r="BK118" s="69" cm="1">
        <f t="array" ref="BK118">IF(BK$1="","",INDEX(Library!$C$1:$HY$183,ROW(BK118)-4,MATCH(BK$1,Library!$C$1:$HY$1,0)))</f>
        <v>0</v>
      </c>
      <c r="BL118" s="69" cm="1">
        <f t="array" ref="BL118">IF(BL$1="","",INDEX(Library!$C$1:$HY$183,ROW(BL118)-4,MATCH(BL$1,Library!$C$1:$HY$1,0)))</f>
        <v>0</v>
      </c>
      <c r="BM118" s="69" cm="1">
        <f t="array" ref="BM118">IF(BM$1="","",INDEX(Library!$C$1:$HY$183,ROW(BM118)-4,MATCH(BM$1,Library!$C$1:$HY$1,0)))</f>
        <v>0</v>
      </c>
      <c r="BN118" s="69" cm="1">
        <f t="array" ref="BN118">IF(BN$1="","",INDEX(Library!$C$1:$HY$183,ROW(BN118)-4,MATCH(BN$1,Library!$C$1:$HY$1,0)))</f>
        <v>0</v>
      </c>
      <c r="BO118" s="69" cm="1">
        <f t="array" ref="BO118">IF(BO$1="","",INDEX(Library!$C$1:$HY$183,ROW(BO118)-4,MATCH(BO$1,Library!$C$1:$HY$1,0)))</f>
        <v>0</v>
      </c>
      <c r="BP118" s="69" t="str" cm="1">
        <f t="array" ref="BP118">IF(BP$1="","",INDEX(AF!$C$15:$J$196,ROW(BP118)-5,MATCH(BP$1,AF!$C$4:$J$4,0)))</f>
        <v/>
      </c>
      <c r="BQ118" s="69" t="str" cm="1">
        <f t="array" ref="BQ118">IF(BQ$1="","",INDEX(AF!$C$15:$J$196,ROW(BQ118)-5,MATCH(BQ$1,AF!$C$4:$J$4,0)))</f>
        <v/>
      </c>
      <c r="BR118" s="69" t="str" cm="1">
        <f t="array" ref="BR118">IF(BR$1="","",INDEX(AF!$C$15:$J$196,ROW(BR118)-5,MATCH(BR$1,AF!$C$4:$J$4,0)))</f>
        <v/>
      </c>
      <c r="BS118" s="69" t="str" cm="1">
        <f t="array" ref="BS118">IF(BS$1="","",INDEX(AF!$C$15:$J$196,ROW(BS118)-5,MATCH(BS$1,AF!$C$4:$J$4,0)))</f>
        <v/>
      </c>
      <c r="BT118" s="69" t="str" cm="1">
        <f t="array" ref="BT118">IF(BT$1="","",INDEX(AF!$C$15:$J$196,ROW(BT118)-5,MATCH(BT$1,AF!$C$4:$J$4,0)))</f>
        <v/>
      </c>
      <c r="BU118" s="69" t="str" cm="1">
        <f t="array" ref="BU118">IF(BU$1="","",INDEX(AF!$C$15:$J$196,ROW(BU118)-5,MATCH(BU$1,AF!$C$4:$J$4,0)))</f>
        <v/>
      </c>
      <c r="BV118" s="69" t="str" cm="1">
        <f t="array" ref="BV118">IF(BV$1="","",INDEX(AF!$C$15:$J$196,ROW(BV118)-5,MATCH(BV$1,AF!$C$4:$J$4,0)))</f>
        <v/>
      </c>
      <c r="BW118" s="69" t="str" cm="1">
        <f t="array" ref="BW118">IF(BW$1="","",INDEX(AF!$C$15:$J$196,ROW(BW118)-5,MATCH(BW$1,AF!$C$4:$J$4,0)))</f>
        <v/>
      </c>
      <c r="BX118" s="156">
        <v>0</v>
      </c>
    </row>
    <row r="119" spans="1:76" x14ac:dyDescent="0.25">
      <c r="A119" s="146">
        <v>488594</v>
      </c>
      <c r="B119" s="69" t="str" cm="1">
        <f t="array" ref="B119">IF(B$1="","",INDEX(Library!$C$1:$HY$183,ROW(B119)-4,MATCH(B$1,Library!$C$1:$HY$1,0)))</f>
        <v/>
      </c>
      <c r="C119" s="69" t="str" cm="1">
        <f t="array" ref="C119">IF(C$1="","",INDEX(Library!$C$1:$HY$183,ROW(C119)-4,MATCH(C$1,Library!$C$1:$HY$1,0)))</f>
        <v/>
      </c>
      <c r="D119" s="69" t="str" cm="1">
        <f t="array" ref="D119">IF(D$1="","",INDEX(Library!$C$1:$HY$183,ROW(D119)-4,MATCH(D$1,Library!$C$1:$HY$1,0)))</f>
        <v/>
      </c>
      <c r="E119" s="69" t="str" cm="1">
        <f t="array" ref="E119">IF(E$1="","",INDEX(Library!$C$1:$HY$183,ROW(E119)-4,MATCH(E$1,Library!$C$1:$HY$1,0)))</f>
        <v/>
      </c>
      <c r="F119" s="69" t="str" cm="1">
        <f t="array" ref="F119">IF(F$1="","",INDEX(Library!$C$1:$HY$183,ROW(F119)-4,MATCH(F$1,Library!$C$1:$HY$1,0)))</f>
        <v/>
      </c>
      <c r="G119" s="69" t="str" cm="1">
        <f t="array" ref="G119">IF(G$1="","",INDEX(Library!$C$1:$HY$183,ROW(G119)-4,MATCH(G$1,Library!$C$1:$HY$1,0)))</f>
        <v/>
      </c>
      <c r="H119" s="69" t="str" cm="1">
        <f t="array" ref="H119">IF(H$1="","",INDEX(Library!$C$1:$HY$183,ROW(H119)-4,MATCH(H$1,Library!$C$1:$HY$1,0)))</f>
        <v/>
      </c>
      <c r="I119" s="69" t="str" cm="1">
        <f t="array" ref="I119">IF(I$1="","",INDEX(Library!$C$1:$HY$183,ROW(I119)-4,MATCH(I$1,Library!$C$1:$HY$1,0)))</f>
        <v/>
      </c>
      <c r="J119" s="69" t="str" cm="1">
        <f t="array" ref="J119">IF(J$1="","",INDEX(Library!$C$1:$HY$183,ROW(J119)-4,MATCH(J$1,Library!$C$1:$HY$1,0)))</f>
        <v/>
      </c>
      <c r="K119" s="69" t="str" cm="1">
        <f t="array" ref="K119">IF(K$1="","",INDEX(Library!$C$1:$HY$183,ROW(K119)-4,MATCH(K$1,Library!$C$1:$HY$1,0)))</f>
        <v/>
      </c>
      <c r="L119" s="69" t="str" cm="1">
        <f t="array" ref="L119">IF(L$1="","",INDEX(Library!$C$1:$HY$183,ROW(L119)-4,MATCH(L$1,Library!$C$1:$HY$1,0)))</f>
        <v/>
      </c>
      <c r="M119" s="69" t="str" cm="1">
        <f t="array" ref="M119">IF(M$1="","",INDEX(Library!$C$1:$HY$183,ROW(M119)-4,MATCH(M$1,Library!$C$1:$HY$1,0)))</f>
        <v/>
      </c>
      <c r="N119" s="69" t="str" cm="1">
        <f t="array" ref="N119">IF(N$1="","",INDEX(Library!$C$1:$HY$183,ROW(N119)-4,MATCH(N$1,Library!$C$1:$HY$1,0)))</f>
        <v/>
      </c>
      <c r="O119" s="69" t="str" cm="1">
        <f t="array" ref="O119">IF(O$1="","",INDEX(Library!$C$1:$HY$183,ROW(O119)-4,MATCH(O$1,Library!$C$1:$HY$1,0)))</f>
        <v/>
      </c>
      <c r="P119" s="69" t="str" cm="1">
        <f t="array" ref="P119">IF(P$1="","",INDEX(Library!$C$1:$HY$183,ROW(P119)-4,MATCH(P$1,Library!$C$1:$HY$1,0)))</f>
        <v/>
      </c>
      <c r="Q119" s="69" t="str" cm="1">
        <f t="array" ref="Q119">IF(Q$1="","",INDEX(Library!$C$1:$HY$183,ROW(Q119)-4,MATCH(Q$1,Library!$C$1:$HY$1,0)))</f>
        <v/>
      </c>
      <c r="R119" s="69" t="str" cm="1">
        <f t="array" ref="R119">IF(R$1="","",INDEX(Library!$C$1:$HY$183,ROW(R119)-4,MATCH(R$1,Library!$C$1:$HY$1,0)))</f>
        <v/>
      </c>
      <c r="S119" s="69" t="str" cm="1">
        <f t="array" ref="S119">IF(S$1="","",INDEX(Library!$C$1:$HY$183,ROW(S119)-4,MATCH(S$1,Library!$C$1:$HY$1,0)))</f>
        <v/>
      </c>
      <c r="T119" s="69" t="str" cm="1">
        <f t="array" ref="T119">IF(T$1="","",INDEX(Library!$C$1:$HY$183,ROW(T119)-4,MATCH(T$1,Library!$C$1:$HY$1,0)))</f>
        <v/>
      </c>
      <c r="U119" s="69" t="str" cm="1">
        <f t="array" ref="U119">IF(U$1="","",INDEX(Library!$C$1:$HY$183,ROW(U119)-4,MATCH(U$1,Library!$C$1:$HY$1,0)))</f>
        <v/>
      </c>
      <c r="V119" s="69" t="str" cm="1">
        <f t="array" ref="V119">IF(V$1="","",INDEX(Library!$C$1:$HY$183,ROW(V119)-4,MATCH(V$1,Library!$C$1:$HY$1,0)))</f>
        <v/>
      </c>
      <c r="W119" s="69" t="str" cm="1">
        <f t="array" ref="W119">IF(W$1="","",INDEX(Library!$C$1:$HY$183,ROW(W119)-4,MATCH(W$1,Library!$C$1:$HY$1,0)))</f>
        <v/>
      </c>
      <c r="X119" s="69" t="str" cm="1">
        <f t="array" ref="X119">IF(X$1="","",INDEX(Library!$C$1:$HY$183,ROW(X119)-4,MATCH(X$1,Library!$C$1:$HY$1,0)))</f>
        <v/>
      </c>
      <c r="Y119" s="69" t="str" cm="1">
        <f t="array" ref="Y119">IF(Y$1="","",INDEX(Library!$C$1:$HY$183,ROW(Y119)-4,MATCH(Y$1,Library!$C$1:$HY$1,0)))</f>
        <v/>
      </c>
      <c r="Z119" s="69" t="str" cm="1">
        <f t="array" ref="Z119">IF(Z$1="","",INDEX(Library!$C$1:$HY$183,ROW(Z119)-4,MATCH(Z$1,Library!$C$1:$HY$1,0)))</f>
        <v/>
      </c>
      <c r="AA119" s="69" t="str" cm="1">
        <f t="array" ref="AA119">IF(AA$1="","",INDEX(Library!$C$1:$HY$183,ROW(AA119)-4,MATCH(AA$1,Library!$C$1:$HY$1,0)))</f>
        <v/>
      </c>
      <c r="AB119" s="69" t="str" cm="1">
        <f t="array" ref="AB119">IF(AB$1="","",INDEX(Library!$C$1:$HY$183,ROW(AB119)-4,MATCH(AB$1,Library!$C$1:$HY$1,0)))</f>
        <v/>
      </c>
      <c r="AC119" s="69" t="str" cm="1">
        <f t="array" ref="AC119">IF(AC$1="","",INDEX(Library!$C$1:$HY$183,ROW(AC119)-4,MATCH(AC$1,Library!$C$1:$HY$1,0)))</f>
        <v/>
      </c>
      <c r="AD119" s="69" t="str" cm="1">
        <f t="array" ref="AD119">IF(AD$1="","",INDEX(Library!$C$1:$HY$183,ROW(AD119)-4,MATCH(AD$1,Library!$C$1:$HY$1,0)))</f>
        <v/>
      </c>
      <c r="AE119" s="69" t="str" cm="1">
        <f t="array" ref="AE119">IF(AE$1="","",INDEX(Library!$C$1:$HY$183,ROW(AE119)-4,MATCH(AE$1,Library!$C$1:$HY$1,0)))</f>
        <v/>
      </c>
      <c r="AF119" s="69" t="str" cm="1">
        <f t="array" ref="AF119">IF(AF$1="","",INDEX(Library!$C$1:$HY$183,ROW(AF119)-4,MATCH(AF$1,Library!$C$1:$HY$1,0)))</f>
        <v/>
      </c>
      <c r="AG119" s="69" t="str" cm="1">
        <f t="array" ref="AG119">IF(AG$1="","",INDEX(Library!$C$1:$HY$183,ROW(AG119)-4,MATCH(AG$1,Library!$C$1:$HY$1,0)))</f>
        <v/>
      </c>
      <c r="AH119" s="69" t="str" cm="1">
        <f t="array" ref="AH119">IF(AH$1="","",INDEX(Library!$C$1:$HY$183,ROW(AH119)-4,MATCH(AH$1,Library!$C$1:$HY$1,0)))</f>
        <v/>
      </c>
      <c r="AI119" s="69" t="str" cm="1">
        <f t="array" ref="AI119">IF(AI$1="","",INDEX(Library!$C$1:$HY$183,ROW(AI119)-4,MATCH(AI$1,Library!$C$1:$HY$1,0)))</f>
        <v/>
      </c>
      <c r="AJ119" s="69" t="str" cm="1">
        <f t="array" ref="AJ119">IF(AJ$1="","",INDEX(Library!$C$1:$HY$183,ROW(AJ119)-4,MATCH(AJ$1,Library!$C$1:$HY$1,0)))</f>
        <v/>
      </c>
      <c r="AK119" s="69" t="str" cm="1">
        <f t="array" ref="AK119">IF(AK$1="","",INDEX(Library!$C$1:$HY$183,ROW(AK119)-4,MATCH(AK$1,Library!$C$1:$HY$1,0)))</f>
        <v/>
      </c>
      <c r="AL119" s="69" t="str" cm="1">
        <f t="array" ref="AL119">IF(AL$1="","",INDEX(Library!$C$1:$HY$183,ROW(AL119)-4,MATCH(AL$1,Library!$C$1:$HY$1,0)))</f>
        <v/>
      </c>
      <c r="AM119" s="69" t="str" cm="1">
        <f t="array" ref="AM119">IF(AM$1="","",INDEX(Library!$C$1:$HY$183,ROW(AM119)-4,MATCH(AM$1,Library!$C$1:$HY$1,0)))</f>
        <v/>
      </c>
      <c r="AN119" s="69" t="str" cm="1">
        <f t="array" ref="AN119">IF(AN$1="","",INDEX(Library!$C$1:$HY$183,ROW(AN119)-4,MATCH(AN$1,Library!$C$1:$HY$1,0)))</f>
        <v/>
      </c>
      <c r="AO119" s="69" t="str" cm="1">
        <f t="array" ref="AO119">IF(AO$1="","",INDEX(Library!$C$1:$HY$183,ROW(AO119)-4,MATCH(AO$1,Library!$C$1:$HY$1,0)))</f>
        <v/>
      </c>
      <c r="AP119" s="69" t="str" cm="1">
        <f t="array" ref="AP119">IF(AP$1="","",INDEX(Library!$C$1:$HY$183,ROW(AP119)-4,MATCH(AP$1,Library!$C$1:$HY$1,0)))</f>
        <v/>
      </c>
      <c r="AQ119" s="69" t="str" cm="1">
        <f t="array" ref="AQ119">IF(AQ$1="","",INDEX(Library!$C$1:$HY$183,ROW(AQ119)-4,MATCH(AQ$1,Library!$C$1:$HY$1,0)))</f>
        <v/>
      </c>
      <c r="AR119" s="69" t="str" cm="1">
        <f t="array" ref="AR119">IF(AR$1="","",INDEX(Library!$C$1:$HY$183,ROW(AR119)-4,MATCH(AR$1,Library!$C$1:$HY$1,0)))</f>
        <v/>
      </c>
      <c r="AS119" s="69" t="str" cm="1">
        <f t="array" ref="AS119">IF(AS$1="","",INDEX(Library!$C$1:$HY$183,ROW(AS119)-4,MATCH(AS$1,Library!$C$1:$HY$1,0)))</f>
        <v/>
      </c>
      <c r="AT119" s="69" t="str" cm="1">
        <f t="array" ref="AT119">IF(AT$1="","",INDEX(Library!$C$1:$HY$183,ROW(AT119)-4,MATCH(AT$1,Library!$C$1:$HY$1,0)))</f>
        <v/>
      </c>
      <c r="AU119" s="69" t="str" cm="1">
        <f t="array" ref="AU119">IF(AU$1="","",INDEX(Library!$C$1:$HY$183,ROW(AU119)-4,MATCH(AU$1,Library!$C$1:$HY$1,0)))</f>
        <v/>
      </c>
      <c r="AV119" s="69" t="str" cm="1">
        <f t="array" ref="AV119">IF(AV$1="","",INDEX(Library!$C$1:$HY$183,ROW(AV119)-4,MATCH(AV$1,Library!$C$1:$HY$1,0)))</f>
        <v/>
      </c>
      <c r="AW119" s="69" t="str" cm="1">
        <f t="array" ref="AW119">IF(AW$1="","",INDEX(Library!$C$1:$HY$183,ROW(AW119)-4,MATCH(AW$1,Library!$C$1:$HY$1,0)))</f>
        <v/>
      </c>
      <c r="AX119" s="69" t="str" cm="1">
        <f t="array" ref="AX119">IF(AX$1="","",INDEX(Library!$C$1:$HY$183,ROW(AX119)-4,MATCH(AX$1,Library!$C$1:$HY$1,0)))</f>
        <v/>
      </c>
      <c r="AY119" s="69" t="str" cm="1">
        <f t="array" ref="AY119">IF(AY$1="","",INDEX(Library!$C$1:$HY$183,ROW(AY119)-4,MATCH(AY$1,Library!$C$1:$HY$1,0)))</f>
        <v/>
      </c>
      <c r="AZ119" s="69" t="str" cm="1">
        <f t="array" ref="AZ119">IF(AZ$1="","",INDEX(Library!$C$1:$HY$183,ROW(AZ119)-4,MATCH(AZ$1,Library!$C$1:$HY$1,0)))</f>
        <v/>
      </c>
      <c r="BA119" s="69" t="str" cm="1">
        <f t="array" ref="BA119">IF(BA$1="","",INDEX(Library!$C$1:$HY$183,ROW(BA119)-4,MATCH(BA$1,Library!$C$1:$HY$1,0)))</f>
        <v/>
      </c>
      <c r="BB119" s="69" t="str" cm="1">
        <f t="array" ref="BB119">IF(BB$1="","",INDEX(Library!$C$1:$HY$183,ROW(BB119)-4,MATCH(BB$1,Library!$C$1:$HY$1,0)))</f>
        <v/>
      </c>
      <c r="BC119" s="69" t="str" cm="1">
        <f t="array" ref="BC119">IF(BC$1="","",INDEX(Library!$C$1:$HY$183,ROW(BC119)-4,MATCH(BC$1,Library!$C$1:$HY$1,0)))</f>
        <v/>
      </c>
      <c r="BD119" s="69" t="str" cm="1">
        <f t="array" ref="BD119">IF(BD$1="","",INDEX(Library!$C$1:$HY$183,ROW(BD119)-4,MATCH(BD$1,Library!$C$1:$HY$1,0)))</f>
        <v/>
      </c>
      <c r="BE119" s="69" t="str" cm="1">
        <f t="array" ref="BE119">IF(BE$1="","",INDEX(Library!$C$1:$HY$183,ROW(BE119)-4,MATCH(BE$1,Library!$C$1:$HY$1,0)))</f>
        <v/>
      </c>
      <c r="BF119" s="69" t="str" cm="1">
        <f t="array" ref="BF119">IF(BF$1="","",INDEX(Library!$C$1:$HY$183,ROW(BF119)-4,MATCH(BF$1,Library!$C$1:$HY$1,0)))</f>
        <v/>
      </c>
      <c r="BG119" s="69" t="str" cm="1">
        <f t="array" ref="BG119">IF(BG$1="","",INDEX(Library!$C$1:$HY$183,ROW(BG119)-4,MATCH(BG$1,Library!$C$1:$HY$1,0)))</f>
        <v/>
      </c>
      <c r="BH119" s="69" t="str" cm="1">
        <f t="array" ref="BH119">IF(BH$1="","",INDEX(Library!$C$1:$HY$183,ROW(BH119)-4,MATCH(BH$1,Library!$C$1:$HY$1,0)))</f>
        <v/>
      </c>
      <c r="BI119" s="69" t="str" cm="1">
        <f t="array" ref="BI119">IF(BI$1="","",INDEX(Library!$C$1:$HY$183,ROW(BI119)-4,MATCH(BI$1,Library!$C$1:$HY$1,0)))</f>
        <v/>
      </c>
      <c r="BJ119" s="69" cm="1">
        <f t="array" ref="BJ119">IF(BJ$1="","",INDEX(Library!$C$1:$HY$183,ROW(BJ119)-4,MATCH(BJ$1,Library!$C$1:$HY$1,0)))</f>
        <v>0</v>
      </c>
      <c r="BK119" s="69" cm="1">
        <f t="array" ref="BK119">IF(BK$1="","",INDEX(Library!$C$1:$HY$183,ROW(BK119)-4,MATCH(BK$1,Library!$C$1:$HY$1,0)))</f>
        <v>0</v>
      </c>
      <c r="BL119" s="69" cm="1">
        <f t="array" ref="BL119">IF(BL$1="","",INDEX(Library!$C$1:$HY$183,ROW(BL119)-4,MATCH(BL$1,Library!$C$1:$HY$1,0)))</f>
        <v>0</v>
      </c>
      <c r="BM119" s="69" cm="1">
        <f t="array" ref="BM119">IF(BM$1="","",INDEX(Library!$C$1:$HY$183,ROW(BM119)-4,MATCH(BM$1,Library!$C$1:$HY$1,0)))</f>
        <v>0</v>
      </c>
      <c r="BN119" s="69" cm="1">
        <f t="array" ref="BN119">IF(BN$1="","",INDEX(Library!$C$1:$HY$183,ROW(BN119)-4,MATCH(BN$1,Library!$C$1:$HY$1,0)))</f>
        <v>0</v>
      </c>
      <c r="BO119" s="69" cm="1">
        <f t="array" ref="BO119">IF(BO$1="","",INDEX(Library!$C$1:$HY$183,ROW(BO119)-4,MATCH(BO$1,Library!$C$1:$HY$1,0)))</f>
        <v>0</v>
      </c>
      <c r="BP119" s="69" t="str" cm="1">
        <f t="array" ref="BP119">IF(BP$1="","",INDEX(AF!$C$15:$J$196,ROW(BP119)-5,MATCH(BP$1,AF!$C$4:$J$4,0)))</f>
        <v/>
      </c>
      <c r="BQ119" s="69" t="str" cm="1">
        <f t="array" ref="BQ119">IF(BQ$1="","",INDEX(AF!$C$15:$J$196,ROW(BQ119)-5,MATCH(BQ$1,AF!$C$4:$J$4,0)))</f>
        <v/>
      </c>
      <c r="BR119" s="69" t="str" cm="1">
        <f t="array" ref="BR119">IF(BR$1="","",INDEX(AF!$C$15:$J$196,ROW(BR119)-5,MATCH(BR$1,AF!$C$4:$J$4,0)))</f>
        <v/>
      </c>
      <c r="BS119" s="69" t="str" cm="1">
        <f t="array" ref="BS119">IF(BS$1="","",INDEX(AF!$C$15:$J$196,ROW(BS119)-5,MATCH(BS$1,AF!$C$4:$J$4,0)))</f>
        <v/>
      </c>
      <c r="BT119" s="69" t="str" cm="1">
        <f t="array" ref="BT119">IF(BT$1="","",INDEX(AF!$C$15:$J$196,ROW(BT119)-5,MATCH(BT$1,AF!$C$4:$J$4,0)))</f>
        <v/>
      </c>
      <c r="BU119" s="69" t="str" cm="1">
        <f t="array" ref="BU119">IF(BU$1="","",INDEX(AF!$C$15:$J$196,ROW(BU119)-5,MATCH(BU$1,AF!$C$4:$J$4,0)))</f>
        <v/>
      </c>
      <c r="BV119" s="69" t="str" cm="1">
        <f t="array" ref="BV119">IF(BV$1="","",INDEX(AF!$C$15:$J$196,ROW(BV119)-5,MATCH(BV$1,AF!$C$4:$J$4,0)))</f>
        <v/>
      </c>
      <c r="BW119" s="69" t="str" cm="1">
        <f t="array" ref="BW119">IF(BW$1="","",INDEX(AF!$C$15:$J$196,ROW(BW119)-5,MATCH(BW$1,AF!$C$4:$J$4,0)))</f>
        <v/>
      </c>
      <c r="BX119" s="156">
        <v>0</v>
      </c>
    </row>
    <row r="120" spans="1:76" x14ac:dyDescent="0.25">
      <c r="A120" s="146">
        <v>488606</v>
      </c>
      <c r="B120" s="69" t="str" cm="1">
        <f t="array" ref="B120">IF(B$1="","",INDEX(Library!$C$1:$HY$183,ROW(B120)-4,MATCH(B$1,Library!$C$1:$HY$1,0)))</f>
        <v/>
      </c>
      <c r="C120" s="69" t="str" cm="1">
        <f t="array" ref="C120">IF(C$1="","",INDEX(Library!$C$1:$HY$183,ROW(C120)-4,MATCH(C$1,Library!$C$1:$HY$1,0)))</f>
        <v/>
      </c>
      <c r="D120" s="69" t="str" cm="1">
        <f t="array" ref="D120">IF(D$1="","",INDEX(Library!$C$1:$HY$183,ROW(D120)-4,MATCH(D$1,Library!$C$1:$HY$1,0)))</f>
        <v/>
      </c>
      <c r="E120" s="69" t="str" cm="1">
        <f t="array" ref="E120">IF(E$1="","",INDEX(Library!$C$1:$HY$183,ROW(E120)-4,MATCH(E$1,Library!$C$1:$HY$1,0)))</f>
        <v/>
      </c>
      <c r="F120" s="69" t="str" cm="1">
        <f t="array" ref="F120">IF(F$1="","",INDEX(Library!$C$1:$HY$183,ROW(F120)-4,MATCH(F$1,Library!$C$1:$HY$1,0)))</f>
        <v/>
      </c>
      <c r="G120" s="69" t="str" cm="1">
        <f t="array" ref="G120">IF(G$1="","",INDEX(Library!$C$1:$HY$183,ROW(G120)-4,MATCH(G$1,Library!$C$1:$HY$1,0)))</f>
        <v/>
      </c>
      <c r="H120" s="69" t="str" cm="1">
        <f t="array" ref="H120">IF(H$1="","",INDEX(Library!$C$1:$HY$183,ROW(H120)-4,MATCH(H$1,Library!$C$1:$HY$1,0)))</f>
        <v/>
      </c>
      <c r="I120" s="69" t="str" cm="1">
        <f t="array" ref="I120">IF(I$1="","",INDEX(Library!$C$1:$HY$183,ROW(I120)-4,MATCH(I$1,Library!$C$1:$HY$1,0)))</f>
        <v/>
      </c>
      <c r="J120" s="69" t="str" cm="1">
        <f t="array" ref="J120">IF(J$1="","",INDEX(Library!$C$1:$HY$183,ROW(J120)-4,MATCH(J$1,Library!$C$1:$HY$1,0)))</f>
        <v/>
      </c>
      <c r="K120" s="69" t="str" cm="1">
        <f t="array" ref="K120">IF(K$1="","",INDEX(Library!$C$1:$HY$183,ROW(K120)-4,MATCH(K$1,Library!$C$1:$HY$1,0)))</f>
        <v/>
      </c>
      <c r="L120" s="69" t="str" cm="1">
        <f t="array" ref="L120">IF(L$1="","",INDEX(Library!$C$1:$HY$183,ROW(L120)-4,MATCH(L$1,Library!$C$1:$HY$1,0)))</f>
        <v/>
      </c>
      <c r="M120" s="69" t="str" cm="1">
        <f t="array" ref="M120">IF(M$1="","",INDEX(Library!$C$1:$HY$183,ROW(M120)-4,MATCH(M$1,Library!$C$1:$HY$1,0)))</f>
        <v/>
      </c>
      <c r="N120" s="69" t="str" cm="1">
        <f t="array" ref="N120">IF(N$1="","",INDEX(Library!$C$1:$HY$183,ROW(N120)-4,MATCH(N$1,Library!$C$1:$HY$1,0)))</f>
        <v/>
      </c>
      <c r="O120" s="69" t="str" cm="1">
        <f t="array" ref="O120">IF(O$1="","",INDEX(Library!$C$1:$HY$183,ROW(O120)-4,MATCH(O$1,Library!$C$1:$HY$1,0)))</f>
        <v/>
      </c>
      <c r="P120" s="69" t="str" cm="1">
        <f t="array" ref="P120">IF(P$1="","",INDEX(Library!$C$1:$HY$183,ROW(P120)-4,MATCH(P$1,Library!$C$1:$HY$1,0)))</f>
        <v/>
      </c>
      <c r="Q120" s="69" t="str" cm="1">
        <f t="array" ref="Q120">IF(Q$1="","",INDEX(Library!$C$1:$HY$183,ROW(Q120)-4,MATCH(Q$1,Library!$C$1:$HY$1,0)))</f>
        <v/>
      </c>
      <c r="R120" s="69" t="str" cm="1">
        <f t="array" ref="R120">IF(R$1="","",INDEX(Library!$C$1:$HY$183,ROW(R120)-4,MATCH(R$1,Library!$C$1:$HY$1,0)))</f>
        <v/>
      </c>
      <c r="S120" s="69" t="str" cm="1">
        <f t="array" ref="S120">IF(S$1="","",INDEX(Library!$C$1:$HY$183,ROW(S120)-4,MATCH(S$1,Library!$C$1:$HY$1,0)))</f>
        <v/>
      </c>
      <c r="T120" s="69" t="str" cm="1">
        <f t="array" ref="T120">IF(T$1="","",INDEX(Library!$C$1:$HY$183,ROW(T120)-4,MATCH(T$1,Library!$C$1:$HY$1,0)))</f>
        <v/>
      </c>
      <c r="U120" s="69" t="str" cm="1">
        <f t="array" ref="U120">IF(U$1="","",INDEX(Library!$C$1:$HY$183,ROW(U120)-4,MATCH(U$1,Library!$C$1:$HY$1,0)))</f>
        <v/>
      </c>
      <c r="V120" s="69" t="str" cm="1">
        <f t="array" ref="V120">IF(V$1="","",INDEX(Library!$C$1:$HY$183,ROW(V120)-4,MATCH(V$1,Library!$C$1:$HY$1,0)))</f>
        <v/>
      </c>
      <c r="W120" s="69" t="str" cm="1">
        <f t="array" ref="W120">IF(W$1="","",INDEX(Library!$C$1:$HY$183,ROW(W120)-4,MATCH(W$1,Library!$C$1:$HY$1,0)))</f>
        <v/>
      </c>
      <c r="X120" s="69" t="str" cm="1">
        <f t="array" ref="X120">IF(X$1="","",INDEX(Library!$C$1:$HY$183,ROW(X120)-4,MATCH(X$1,Library!$C$1:$HY$1,0)))</f>
        <v/>
      </c>
      <c r="Y120" s="69" t="str" cm="1">
        <f t="array" ref="Y120">IF(Y$1="","",INDEX(Library!$C$1:$HY$183,ROW(Y120)-4,MATCH(Y$1,Library!$C$1:$HY$1,0)))</f>
        <v/>
      </c>
      <c r="Z120" s="69" t="str" cm="1">
        <f t="array" ref="Z120">IF(Z$1="","",INDEX(Library!$C$1:$HY$183,ROW(Z120)-4,MATCH(Z$1,Library!$C$1:$HY$1,0)))</f>
        <v/>
      </c>
      <c r="AA120" s="69" t="str" cm="1">
        <f t="array" ref="AA120">IF(AA$1="","",INDEX(Library!$C$1:$HY$183,ROW(AA120)-4,MATCH(AA$1,Library!$C$1:$HY$1,0)))</f>
        <v/>
      </c>
      <c r="AB120" s="69" t="str" cm="1">
        <f t="array" ref="AB120">IF(AB$1="","",INDEX(Library!$C$1:$HY$183,ROW(AB120)-4,MATCH(AB$1,Library!$C$1:$HY$1,0)))</f>
        <v/>
      </c>
      <c r="AC120" s="69" t="str" cm="1">
        <f t="array" ref="AC120">IF(AC$1="","",INDEX(Library!$C$1:$HY$183,ROW(AC120)-4,MATCH(AC$1,Library!$C$1:$HY$1,0)))</f>
        <v/>
      </c>
      <c r="AD120" s="69" t="str" cm="1">
        <f t="array" ref="AD120">IF(AD$1="","",INDEX(Library!$C$1:$HY$183,ROW(AD120)-4,MATCH(AD$1,Library!$C$1:$HY$1,0)))</f>
        <v/>
      </c>
      <c r="AE120" s="69" t="str" cm="1">
        <f t="array" ref="AE120">IF(AE$1="","",INDEX(Library!$C$1:$HY$183,ROW(AE120)-4,MATCH(AE$1,Library!$C$1:$HY$1,0)))</f>
        <v/>
      </c>
      <c r="AF120" s="69" t="str" cm="1">
        <f t="array" ref="AF120">IF(AF$1="","",INDEX(Library!$C$1:$HY$183,ROW(AF120)-4,MATCH(AF$1,Library!$C$1:$HY$1,0)))</f>
        <v/>
      </c>
      <c r="AG120" s="69" t="str" cm="1">
        <f t="array" ref="AG120">IF(AG$1="","",INDEX(Library!$C$1:$HY$183,ROW(AG120)-4,MATCH(AG$1,Library!$C$1:$HY$1,0)))</f>
        <v/>
      </c>
      <c r="AH120" s="69" t="str" cm="1">
        <f t="array" ref="AH120">IF(AH$1="","",INDEX(Library!$C$1:$HY$183,ROW(AH120)-4,MATCH(AH$1,Library!$C$1:$HY$1,0)))</f>
        <v/>
      </c>
      <c r="AI120" s="69" t="str" cm="1">
        <f t="array" ref="AI120">IF(AI$1="","",INDEX(Library!$C$1:$HY$183,ROW(AI120)-4,MATCH(AI$1,Library!$C$1:$HY$1,0)))</f>
        <v/>
      </c>
      <c r="AJ120" s="69" t="str" cm="1">
        <f t="array" ref="AJ120">IF(AJ$1="","",INDEX(Library!$C$1:$HY$183,ROW(AJ120)-4,MATCH(AJ$1,Library!$C$1:$HY$1,0)))</f>
        <v/>
      </c>
      <c r="AK120" s="69" t="str" cm="1">
        <f t="array" ref="AK120">IF(AK$1="","",INDEX(Library!$C$1:$HY$183,ROW(AK120)-4,MATCH(AK$1,Library!$C$1:$HY$1,0)))</f>
        <v/>
      </c>
      <c r="AL120" s="69" t="str" cm="1">
        <f t="array" ref="AL120">IF(AL$1="","",INDEX(Library!$C$1:$HY$183,ROW(AL120)-4,MATCH(AL$1,Library!$C$1:$HY$1,0)))</f>
        <v/>
      </c>
      <c r="AM120" s="69" t="str" cm="1">
        <f t="array" ref="AM120">IF(AM$1="","",INDEX(Library!$C$1:$HY$183,ROW(AM120)-4,MATCH(AM$1,Library!$C$1:$HY$1,0)))</f>
        <v/>
      </c>
      <c r="AN120" s="69" t="str" cm="1">
        <f t="array" ref="AN120">IF(AN$1="","",INDEX(Library!$C$1:$HY$183,ROW(AN120)-4,MATCH(AN$1,Library!$C$1:$HY$1,0)))</f>
        <v/>
      </c>
      <c r="AO120" s="69" t="str" cm="1">
        <f t="array" ref="AO120">IF(AO$1="","",INDEX(Library!$C$1:$HY$183,ROW(AO120)-4,MATCH(AO$1,Library!$C$1:$HY$1,0)))</f>
        <v/>
      </c>
      <c r="AP120" s="69" t="str" cm="1">
        <f t="array" ref="AP120">IF(AP$1="","",INDEX(Library!$C$1:$HY$183,ROW(AP120)-4,MATCH(AP$1,Library!$C$1:$HY$1,0)))</f>
        <v/>
      </c>
      <c r="AQ120" s="69" t="str" cm="1">
        <f t="array" ref="AQ120">IF(AQ$1="","",INDEX(Library!$C$1:$HY$183,ROW(AQ120)-4,MATCH(AQ$1,Library!$C$1:$HY$1,0)))</f>
        <v/>
      </c>
      <c r="AR120" s="69" t="str" cm="1">
        <f t="array" ref="AR120">IF(AR$1="","",INDEX(Library!$C$1:$HY$183,ROW(AR120)-4,MATCH(AR$1,Library!$C$1:$HY$1,0)))</f>
        <v/>
      </c>
      <c r="AS120" s="69" t="str" cm="1">
        <f t="array" ref="AS120">IF(AS$1="","",INDEX(Library!$C$1:$HY$183,ROW(AS120)-4,MATCH(AS$1,Library!$C$1:$HY$1,0)))</f>
        <v/>
      </c>
      <c r="AT120" s="69" t="str" cm="1">
        <f t="array" ref="AT120">IF(AT$1="","",INDEX(Library!$C$1:$HY$183,ROW(AT120)-4,MATCH(AT$1,Library!$C$1:$HY$1,0)))</f>
        <v/>
      </c>
      <c r="AU120" s="69" t="str" cm="1">
        <f t="array" ref="AU120">IF(AU$1="","",INDEX(Library!$C$1:$HY$183,ROW(AU120)-4,MATCH(AU$1,Library!$C$1:$HY$1,0)))</f>
        <v/>
      </c>
      <c r="AV120" s="69" t="str" cm="1">
        <f t="array" ref="AV120">IF(AV$1="","",INDEX(Library!$C$1:$HY$183,ROW(AV120)-4,MATCH(AV$1,Library!$C$1:$HY$1,0)))</f>
        <v/>
      </c>
      <c r="AW120" s="69" t="str" cm="1">
        <f t="array" ref="AW120">IF(AW$1="","",INDEX(Library!$C$1:$HY$183,ROW(AW120)-4,MATCH(AW$1,Library!$C$1:$HY$1,0)))</f>
        <v/>
      </c>
      <c r="AX120" s="69" t="str" cm="1">
        <f t="array" ref="AX120">IF(AX$1="","",INDEX(Library!$C$1:$HY$183,ROW(AX120)-4,MATCH(AX$1,Library!$C$1:$HY$1,0)))</f>
        <v/>
      </c>
      <c r="AY120" s="69" t="str" cm="1">
        <f t="array" ref="AY120">IF(AY$1="","",INDEX(Library!$C$1:$HY$183,ROW(AY120)-4,MATCH(AY$1,Library!$C$1:$HY$1,0)))</f>
        <v/>
      </c>
      <c r="AZ120" s="69" t="str" cm="1">
        <f t="array" ref="AZ120">IF(AZ$1="","",INDEX(Library!$C$1:$HY$183,ROW(AZ120)-4,MATCH(AZ$1,Library!$C$1:$HY$1,0)))</f>
        <v/>
      </c>
      <c r="BA120" s="69" t="str" cm="1">
        <f t="array" ref="BA120">IF(BA$1="","",INDEX(Library!$C$1:$HY$183,ROW(BA120)-4,MATCH(BA$1,Library!$C$1:$HY$1,0)))</f>
        <v/>
      </c>
      <c r="BB120" s="69" t="str" cm="1">
        <f t="array" ref="BB120">IF(BB$1="","",INDEX(Library!$C$1:$HY$183,ROW(BB120)-4,MATCH(BB$1,Library!$C$1:$HY$1,0)))</f>
        <v/>
      </c>
      <c r="BC120" s="69" t="str" cm="1">
        <f t="array" ref="BC120">IF(BC$1="","",INDEX(Library!$C$1:$HY$183,ROW(BC120)-4,MATCH(BC$1,Library!$C$1:$HY$1,0)))</f>
        <v/>
      </c>
      <c r="BD120" s="69" t="str" cm="1">
        <f t="array" ref="BD120">IF(BD$1="","",INDEX(Library!$C$1:$HY$183,ROW(BD120)-4,MATCH(BD$1,Library!$C$1:$HY$1,0)))</f>
        <v/>
      </c>
      <c r="BE120" s="69" t="str" cm="1">
        <f t="array" ref="BE120">IF(BE$1="","",INDEX(Library!$C$1:$HY$183,ROW(BE120)-4,MATCH(BE$1,Library!$C$1:$HY$1,0)))</f>
        <v/>
      </c>
      <c r="BF120" s="69" t="str" cm="1">
        <f t="array" ref="BF120">IF(BF$1="","",INDEX(Library!$C$1:$HY$183,ROW(BF120)-4,MATCH(BF$1,Library!$C$1:$HY$1,0)))</f>
        <v/>
      </c>
      <c r="BG120" s="69" t="str" cm="1">
        <f t="array" ref="BG120">IF(BG$1="","",INDEX(Library!$C$1:$HY$183,ROW(BG120)-4,MATCH(BG$1,Library!$C$1:$HY$1,0)))</f>
        <v/>
      </c>
      <c r="BH120" s="69" t="str" cm="1">
        <f t="array" ref="BH120">IF(BH$1="","",INDEX(Library!$C$1:$HY$183,ROW(BH120)-4,MATCH(BH$1,Library!$C$1:$HY$1,0)))</f>
        <v/>
      </c>
      <c r="BI120" s="69" t="str" cm="1">
        <f t="array" ref="BI120">IF(BI$1="","",INDEX(Library!$C$1:$HY$183,ROW(BI120)-4,MATCH(BI$1,Library!$C$1:$HY$1,0)))</f>
        <v/>
      </c>
      <c r="BJ120" s="69" cm="1">
        <f t="array" ref="BJ120">IF(BJ$1="","",INDEX(Library!$C$1:$HY$183,ROW(BJ120)-4,MATCH(BJ$1,Library!$C$1:$HY$1,0)))</f>
        <v>0</v>
      </c>
      <c r="BK120" s="69" cm="1">
        <f t="array" ref="BK120">IF(BK$1="","",INDEX(Library!$C$1:$HY$183,ROW(BK120)-4,MATCH(BK$1,Library!$C$1:$HY$1,0)))</f>
        <v>0</v>
      </c>
      <c r="BL120" s="69" cm="1">
        <f t="array" ref="BL120">IF(BL$1="","",INDEX(Library!$C$1:$HY$183,ROW(BL120)-4,MATCH(BL$1,Library!$C$1:$HY$1,0)))</f>
        <v>0</v>
      </c>
      <c r="BM120" s="69" cm="1">
        <f t="array" ref="BM120">IF(BM$1="","",INDEX(Library!$C$1:$HY$183,ROW(BM120)-4,MATCH(BM$1,Library!$C$1:$HY$1,0)))</f>
        <v>0</v>
      </c>
      <c r="BN120" s="69" cm="1">
        <f t="array" ref="BN120">IF(BN$1="","",INDEX(Library!$C$1:$HY$183,ROW(BN120)-4,MATCH(BN$1,Library!$C$1:$HY$1,0)))</f>
        <v>0</v>
      </c>
      <c r="BO120" s="69" cm="1">
        <f t="array" ref="BO120">IF(BO$1="","",INDEX(Library!$C$1:$HY$183,ROW(BO120)-4,MATCH(BO$1,Library!$C$1:$HY$1,0)))</f>
        <v>0</v>
      </c>
      <c r="BP120" s="69" t="str" cm="1">
        <f t="array" ref="BP120">IF(BP$1="","",INDEX(AF!$C$15:$J$196,ROW(BP120)-5,MATCH(BP$1,AF!$C$4:$J$4,0)))</f>
        <v/>
      </c>
      <c r="BQ120" s="69" t="str" cm="1">
        <f t="array" ref="BQ120">IF(BQ$1="","",INDEX(AF!$C$15:$J$196,ROW(BQ120)-5,MATCH(BQ$1,AF!$C$4:$J$4,0)))</f>
        <v/>
      </c>
      <c r="BR120" s="69" t="str" cm="1">
        <f t="array" ref="BR120">IF(BR$1="","",INDEX(AF!$C$15:$J$196,ROW(BR120)-5,MATCH(BR$1,AF!$C$4:$J$4,0)))</f>
        <v/>
      </c>
      <c r="BS120" s="69" t="str" cm="1">
        <f t="array" ref="BS120">IF(BS$1="","",INDEX(AF!$C$15:$J$196,ROW(BS120)-5,MATCH(BS$1,AF!$C$4:$J$4,0)))</f>
        <v/>
      </c>
      <c r="BT120" s="69" t="str" cm="1">
        <f t="array" ref="BT120">IF(BT$1="","",INDEX(AF!$C$15:$J$196,ROW(BT120)-5,MATCH(BT$1,AF!$C$4:$J$4,0)))</f>
        <v/>
      </c>
      <c r="BU120" s="69" t="str" cm="1">
        <f t="array" ref="BU120">IF(BU$1="","",INDEX(AF!$C$15:$J$196,ROW(BU120)-5,MATCH(BU$1,AF!$C$4:$J$4,0)))</f>
        <v/>
      </c>
      <c r="BV120" s="69" t="str" cm="1">
        <f t="array" ref="BV120">IF(BV$1="","",INDEX(AF!$C$15:$J$196,ROW(BV120)-5,MATCH(BV$1,AF!$C$4:$J$4,0)))</f>
        <v/>
      </c>
      <c r="BW120" s="69" t="str" cm="1">
        <f t="array" ref="BW120">IF(BW$1="","",INDEX(AF!$C$15:$J$196,ROW(BW120)-5,MATCH(BW$1,AF!$C$4:$J$4,0)))</f>
        <v/>
      </c>
      <c r="BX120" s="156">
        <v>0</v>
      </c>
    </row>
    <row r="121" spans="1:76" x14ac:dyDescent="0.25">
      <c r="A121" s="146">
        <v>488617</v>
      </c>
      <c r="B121" s="69" t="str" cm="1">
        <f t="array" ref="B121">IF(B$1="","",INDEX(Library!$C$1:$HY$183,ROW(B121)-4,MATCH(B$1,Library!$C$1:$HY$1,0)))</f>
        <v/>
      </c>
      <c r="C121" s="69" t="str" cm="1">
        <f t="array" ref="C121">IF(C$1="","",INDEX(Library!$C$1:$HY$183,ROW(C121)-4,MATCH(C$1,Library!$C$1:$HY$1,0)))</f>
        <v/>
      </c>
      <c r="D121" s="69" t="str" cm="1">
        <f t="array" ref="D121">IF(D$1="","",INDEX(Library!$C$1:$HY$183,ROW(D121)-4,MATCH(D$1,Library!$C$1:$HY$1,0)))</f>
        <v/>
      </c>
      <c r="E121" s="69" t="str" cm="1">
        <f t="array" ref="E121">IF(E$1="","",INDEX(Library!$C$1:$HY$183,ROW(E121)-4,MATCH(E$1,Library!$C$1:$HY$1,0)))</f>
        <v/>
      </c>
      <c r="F121" s="69" t="str" cm="1">
        <f t="array" ref="F121">IF(F$1="","",INDEX(Library!$C$1:$HY$183,ROW(F121)-4,MATCH(F$1,Library!$C$1:$HY$1,0)))</f>
        <v/>
      </c>
      <c r="G121" s="69" t="str" cm="1">
        <f t="array" ref="G121">IF(G$1="","",INDEX(Library!$C$1:$HY$183,ROW(G121)-4,MATCH(G$1,Library!$C$1:$HY$1,0)))</f>
        <v/>
      </c>
      <c r="H121" s="69" t="str" cm="1">
        <f t="array" ref="H121">IF(H$1="","",INDEX(Library!$C$1:$HY$183,ROW(H121)-4,MATCH(H$1,Library!$C$1:$HY$1,0)))</f>
        <v/>
      </c>
      <c r="I121" s="69" t="str" cm="1">
        <f t="array" ref="I121">IF(I$1="","",INDEX(Library!$C$1:$HY$183,ROW(I121)-4,MATCH(I$1,Library!$C$1:$HY$1,0)))</f>
        <v/>
      </c>
      <c r="J121" s="69" t="str" cm="1">
        <f t="array" ref="J121">IF(J$1="","",INDEX(Library!$C$1:$HY$183,ROW(J121)-4,MATCH(J$1,Library!$C$1:$HY$1,0)))</f>
        <v/>
      </c>
      <c r="K121" s="69" t="str" cm="1">
        <f t="array" ref="K121">IF(K$1="","",INDEX(Library!$C$1:$HY$183,ROW(K121)-4,MATCH(K$1,Library!$C$1:$HY$1,0)))</f>
        <v/>
      </c>
      <c r="L121" s="69" t="str" cm="1">
        <f t="array" ref="L121">IF(L$1="","",INDEX(Library!$C$1:$HY$183,ROW(L121)-4,MATCH(L$1,Library!$C$1:$HY$1,0)))</f>
        <v/>
      </c>
      <c r="M121" s="69" t="str" cm="1">
        <f t="array" ref="M121">IF(M$1="","",INDEX(Library!$C$1:$HY$183,ROW(M121)-4,MATCH(M$1,Library!$C$1:$HY$1,0)))</f>
        <v/>
      </c>
      <c r="N121" s="69" t="str" cm="1">
        <f t="array" ref="N121">IF(N$1="","",INDEX(Library!$C$1:$HY$183,ROW(N121)-4,MATCH(N$1,Library!$C$1:$HY$1,0)))</f>
        <v/>
      </c>
      <c r="O121" s="69" t="str" cm="1">
        <f t="array" ref="O121">IF(O$1="","",INDEX(Library!$C$1:$HY$183,ROW(O121)-4,MATCH(O$1,Library!$C$1:$HY$1,0)))</f>
        <v/>
      </c>
      <c r="P121" s="69" t="str" cm="1">
        <f t="array" ref="P121">IF(P$1="","",INDEX(Library!$C$1:$HY$183,ROW(P121)-4,MATCH(P$1,Library!$C$1:$HY$1,0)))</f>
        <v/>
      </c>
      <c r="Q121" s="69" t="str" cm="1">
        <f t="array" ref="Q121">IF(Q$1="","",INDEX(Library!$C$1:$HY$183,ROW(Q121)-4,MATCH(Q$1,Library!$C$1:$HY$1,0)))</f>
        <v/>
      </c>
      <c r="R121" s="69" t="str" cm="1">
        <f t="array" ref="R121">IF(R$1="","",INDEX(Library!$C$1:$HY$183,ROW(R121)-4,MATCH(R$1,Library!$C$1:$HY$1,0)))</f>
        <v/>
      </c>
      <c r="S121" s="69" t="str" cm="1">
        <f t="array" ref="S121">IF(S$1="","",INDEX(Library!$C$1:$HY$183,ROW(S121)-4,MATCH(S$1,Library!$C$1:$HY$1,0)))</f>
        <v/>
      </c>
      <c r="T121" s="69" t="str" cm="1">
        <f t="array" ref="T121">IF(T$1="","",INDEX(Library!$C$1:$HY$183,ROW(T121)-4,MATCH(T$1,Library!$C$1:$HY$1,0)))</f>
        <v/>
      </c>
      <c r="U121" s="69" t="str" cm="1">
        <f t="array" ref="U121">IF(U$1="","",INDEX(Library!$C$1:$HY$183,ROW(U121)-4,MATCH(U$1,Library!$C$1:$HY$1,0)))</f>
        <v/>
      </c>
      <c r="V121" s="69" t="str" cm="1">
        <f t="array" ref="V121">IF(V$1="","",INDEX(Library!$C$1:$HY$183,ROW(V121)-4,MATCH(V$1,Library!$C$1:$HY$1,0)))</f>
        <v/>
      </c>
      <c r="W121" s="69" t="str" cm="1">
        <f t="array" ref="W121">IF(W$1="","",INDEX(Library!$C$1:$HY$183,ROW(W121)-4,MATCH(W$1,Library!$C$1:$HY$1,0)))</f>
        <v/>
      </c>
      <c r="X121" s="69" t="str" cm="1">
        <f t="array" ref="X121">IF(X$1="","",INDEX(Library!$C$1:$HY$183,ROW(X121)-4,MATCH(X$1,Library!$C$1:$HY$1,0)))</f>
        <v/>
      </c>
      <c r="Y121" s="69" t="str" cm="1">
        <f t="array" ref="Y121">IF(Y$1="","",INDEX(Library!$C$1:$HY$183,ROW(Y121)-4,MATCH(Y$1,Library!$C$1:$HY$1,0)))</f>
        <v/>
      </c>
      <c r="Z121" s="69" t="str" cm="1">
        <f t="array" ref="Z121">IF(Z$1="","",INDEX(Library!$C$1:$HY$183,ROW(Z121)-4,MATCH(Z$1,Library!$C$1:$HY$1,0)))</f>
        <v/>
      </c>
      <c r="AA121" s="69" t="str" cm="1">
        <f t="array" ref="AA121">IF(AA$1="","",INDEX(Library!$C$1:$HY$183,ROW(AA121)-4,MATCH(AA$1,Library!$C$1:$HY$1,0)))</f>
        <v/>
      </c>
      <c r="AB121" s="69" t="str" cm="1">
        <f t="array" ref="AB121">IF(AB$1="","",INDEX(Library!$C$1:$HY$183,ROW(AB121)-4,MATCH(AB$1,Library!$C$1:$HY$1,0)))</f>
        <v/>
      </c>
      <c r="AC121" s="69" t="str" cm="1">
        <f t="array" ref="AC121">IF(AC$1="","",INDEX(Library!$C$1:$HY$183,ROW(AC121)-4,MATCH(AC$1,Library!$C$1:$HY$1,0)))</f>
        <v/>
      </c>
      <c r="AD121" s="69" t="str" cm="1">
        <f t="array" ref="AD121">IF(AD$1="","",INDEX(Library!$C$1:$HY$183,ROW(AD121)-4,MATCH(AD$1,Library!$C$1:$HY$1,0)))</f>
        <v/>
      </c>
      <c r="AE121" s="69" t="str" cm="1">
        <f t="array" ref="AE121">IF(AE$1="","",INDEX(Library!$C$1:$HY$183,ROW(AE121)-4,MATCH(AE$1,Library!$C$1:$HY$1,0)))</f>
        <v/>
      </c>
      <c r="AF121" s="69" t="str" cm="1">
        <f t="array" ref="AF121">IF(AF$1="","",INDEX(Library!$C$1:$HY$183,ROW(AF121)-4,MATCH(AF$1,Library!$C$1:$HY$1,0)))</f>
        <v/>
      </c>
      <c r="AG121" s="69" t="str" cm="1">
        <f t="array" ref="AG121">IF(AG$1="","",INDEX(Library!$C$1:$HY$183,ROW(AG121)-4,MATCH(AG$1,Library!$C$1:$HY$1,0)))</f>
        <v/>
      </c>
      <c r="AH121" s="69" t="str" cm="1">
        <f t="array" ref="AH121">IF(AH$1="","",INDEX(Library!$C$1:$HY$183,ROW(AH121)-4,MATCH(AH$1,Library!$C$1:$HY$1,0)))</f>
        <v/>
      </c>
      <c r="AI121" s="69" t="str" cm="1">
        <f t="array" ref="AI121">IF(AI$1="","",INDEX(Library!$C$1:$HY$183,ROW(AI121)-4,MATCH(AI$1,Library!$C$1:$HY$1,0)))</f>
        <v/>
      </c>
      <c r="AJ121" s="69" t="str" cm="1">
        <f t="array" ref="AJ121">IF(AJ$1="","",INDEX(Library!$C$1:$HY$183,ROW(AJ121)-4,MATCH(AJ$1,Library!$C$1:$HY$1,0)))</f>
        <v/>
      </c>
      <c r="AK121" s="69" t="str" cm="1">
        <f t="array" ref="AK121">IF(AK$1="","",INDEX(Library!$C$1:$HY$183,ROW(AK121)-4,MATCH(AK$1,Library!$C$1:$HY$1,0)))</f>
        <v/>
      </c>
      <c r="AL121" s="69" t="str" cm="1">
        <f t="array" ref="AL121">IF(AL$1="","",INDEX(Library!$C$1:$HY$183,ROW(AL121)-4,MATCH(AL$1,Library!$C$1:$HY$1,0)))</f>
        <v/>
      </c>
      <c r="AM121" s="69" t="str" cm="1">
        <f t="array" ref="AM121">IF(AM$1="","",INDEX(Library!$C$1:$HY$183,ROW(AM121)-4,MATCH(AM$1,Library!$C$1:$HY$1,0)))</f>
        <v/>
      </c>
      <c r="AN121" s="69" t="str" cm="1">
        <f t="array" ref="AN121">IF(AN$1="","",INDEX(Library!$C$1:$HY$183,ROW(AN121)-4,MATCH(AN$1,Library!$C$1:$HY$1,0)))</f>
        <v/>
      </c>
      <c r="AO121" s="69" t="str" cm="1">
        <f t="array" ref="AO121">IF(AO$1="","",INDEX(Library!$C$1:$HY$183,ROW(AO121)-4,MATCH(AO$1,Library!$C$1:$HY$1,0)))</f>
        <v/>
      </c>
      <c r="AP121" s="69" t="str" cm="1">
        <f t="array" ref="AP121">IF(AP$1="","",INDEX(Library!$C$1:$HY$183,ROW(AP121)-4,MATCH(AP$1,Library!$C$1:$HY$1,0)))</f>
        <v/>
      </c>
      <c r="AQ121" s="69" t="str" cm="1">
        <f t="array" ref="AQ121">IF(AQ$1="","",INDEX(Library!$C$1:$HY$183,ROW(AQ121)-4,MATCH(AQ$1,Library!$C$1:$HY$1,0)))</f>
        <v/>
      </c>
      <c r="AR121" s="69" t="str" cm="1">
        <f t="array" ref="AR121">IF(AR$1="","",INDEX(Library!$C$1:$HY$183,ROW(AR121)-4,MATCH(AR$1,Library!$C$1:$HY$1,0)))</f>
        <v/>
      </c>
      <c r="AS121" s="69" t="str" cm="1">
        <f t="array" ref="AS121">IF(AS$1="","",INDEX(Library!$C$1:$HY$183,ROW(AS121)-4,MATCH(AS$1,Library!$C$1:$HY$1,0)))</f>
        <v/>
      </c>
      <c r="AT121" s="69" t="str" cm="1">
        <f t="array" ref="AT121">IF(AT$1="","",INDEX(Library!$C$1:$HY$183,ROW(AT121)-4,MATCH(AT$1,Library!$C$1:$HY$1,0)))</f>
        <v/>
      </c>
      <c r="AU121" s="69" t="str" cm="1">
        <f t="array" ref="AU121">IF(AU$1="","",INDEX(Library!$C$1:$HY$183,ROW(AU121)-4,MATCH(AU$1,Library!$C$1:$HY$1,0)))</f>
        <v/>
      </c>
      <c r="AV121" s="69" t="str" cm="1">
        <f t="array" ref="AV121">IF(AV$1="","",INDEX(Library!$C$1:$HY$183,ROW(AV121)-4,MATCH(AV$1,Library!$C$1:$HY$1,0)))</f>
        <v/>
      </c>
      <c r="AW121" s="69" t="str" cm="1">
        <f t="array" ref="AW121">IF(AW$1="","",INDEX(Library!$C$1:$HY$183,ROW(AW121)-4,MATCH(AW$1,Library!$C$1:$HY$1,0)))</f>
        <v/>
      </c>
      <c r="AX121" s="69" t="str" cm="1">
        <f t="array" ref="AX121">IF(AX$1="","",INDEX(Library!$C$1:$HY$183,ROW(AX121)-4,MATCH(AX$1,Library!$C$1:$HY$1,0)))</f>
        <v/>
      </c>
      <c r="AY121" s="69" t="str" cm="1">
        <f t="array" ref="AY121">IF(AY$1="","",INDEX(Library!$C$1:$HY$183,ROW(AY121)-4,MATCH(AY$1,Library!$C$1:$HY$1,0)))</f>
        <v/>
      </c>
      <c r="AZ121" s="69" t="str" cm="1">
        <f t="array" ref="AZ121">IF(AZ$1="","",INDEX(Library!$C$1:$HY$183,ROW(AZ121)-4,MATCH(AZ$1,Library!$C$1:$HY$1,0)))</f>
        <v/>
      </c>
      <c r="BA121" s="69" t="str" cm="1">
        <f t="array" ref="BA121">IF(BA$1="","",INDEX(Library!$C$1:$HY$183,ROW(BA121)-4,MATCH(BA$1,Library!$C$1:$HY$1,0)))</f>
        <v/>
      </c>
      <c r="BB121" s="69" t="str" cm="1">
        <f t="array" ref="BB121">IF(BB$1="","",INDEX(Library!$C$1:$HY$183,ROW(BB121)-4,MATCH(BB$1,Library!$C$1:$HY$1,0)))</f>
        <v/>
      </c>
      <c r="BC121" s="69" t="str" cm="1">
        <f t="array" ref="BC121">IF(BC$1="","",INDEX(Library!$C$1:$HY$183,ROW(BC121)-4,MATCH(BC$1,Library!$C$1:$HY$1,0)))</f>
        <v/>
      </c>
      <c r="BD121" s="69" t="str" cm="1">
        <f t="array" ref="BD121">IF(BD$1="","",INDEX(Library!$C$1:$HY$183,ROW(BD121)-4,MATCH(BD$1,Library!$C$1:$HY$1,0)))</f>
        <v/>
      </c>
      <c r="BE121" s="69" t="str" cm="1">
        <f t="array" ref="BE121">IF(BE$1="","",INDEX(Library!$C$1:$HY$183,ROW(BE121)-4,MATCH(BE$1,Library!$C$1:$HY$1,0)))</f>
        <v/>
      </c>
      <c r="BF121" s="69" t="str" cm="1">
        <f t="array" ref="BF121">IF(BF$1="","",INDEX(Library!$C$1:$HY$183,ROW(BF121)-4,MATCH(BF$1,Library!$C$1:$HY$1,0)))</f>
        <v/>
      </c>
      <c r="BG121" s="69" t="str" cm="1">
        <f t="array" ref="BG121">IF(BG$1="","",INDEX(Library!$C$1:$HY$183,ROW(BG121)-4,MATCH(BG$1,Library!$C$1:$HY$1,0)))</f>
        <v/>
      </c>
      <c r="BH121" s="69" t="str" cm="1">
        <f t="array" ref="BH121">IF(BH$1="","",INDEX(Library!$C$1:$HY$183,ROW(BH121)-4,MATCH(BH$1,Library!$C$1:$HY$1,0)))</f>
        <v/>
      </c>
      <c r="BI121" s="69" t="str" cm="1">
        <f t="array" ref="BI121">IF(BI$1="","",INDEX(Library!$C$1:$HY$183,ROW(BI121)-4,MATCH(BI$1,Library!$C$1:$HY$1,0)))</f>
        <v/>
      </c>
      <c r="BJ121" s="69" cm="1">
        <f t="array" ref="BJ121">IF(BJ$1="","",INDEX(Library!$C$1:$HY$183,ROW(BJ121)-4,MATCH(BJ$1,Library!$C$1:$HY$1,0)))</f>
        <v>0</v>
      </c>
      <c r="BK121" s="69" cm="1">
        <f t="array" ref="BK121">IF(BK$1="","",INDEX(Library!$C$1:$HY$183,ROW(BK121)-4,MATCH(BK$1,Library!$C$1:$HY$1,0)))</f>
        <v>0</v>
      </c>
      <c r="BL121" s="69" cm="1">
        <f t="array" ref="BL121">IF(BL$1="","",INDEX(Library!$C$1:$HY$183,ROW(BL121)-4,MATCH(BL$1,Library!$C$1:$HY$1,0)))</f>
        <v>0</v>
      </c>
      <c r="BM121" s="69" cm="1">
        <f t="array" ref="BM121">IF(BM$1="","",INDEX(Library!$C$1:$HY$183,ROW(BM121)-4,MATCH(BM$1,Library!$C$1:$HY$1,0)))</f>
        <v>0</v>
      </c>
      <c r="BN121" s="69" cm="1">
        <f t="array" ref="BN121">IF(BN$1="","",INDEX(Library!$C$1:$HY$183,ROW(BN121)-4,MATCH(BN$1,Library!$C$1:$HY$1,0)))</f>
        <v>0</v>
      </c>
      <c r="BO121" s="69" cm="1">
        <f t="array" ref="BO121">IF(BO$1="","",INDEX(Library!$C$1:$HY$183,ROW(BO121)-4,MATCH(BO$1,Library!$C$1:$HY$1,0)))</f>
        <v>0</v>
      </c>
      <c r="BP121" s="69" t="str" cm="1">
        <f t="array" ref="BP121">IF(BP$1="","",INDEX(AF!$C$15:$J$196,ROW(BP121)-5,MATCH(BP$1,AF!$C$4:$J$4,0)))</f>
        <v/>
      </c>
      <c r="BQ121" s="69" t="str" cm="1">
        <f t="array" ref="BQ121">IF(BQ$1="","",INDEX(AF!$C$15:$J$196,ROW(BQ121)-5,MATCH(BQ$1,AF!$C$4:$J$4,0)))</f>
        <v/>
      </c>
      <c r="BR121" s="69" t="str" cm="1">
        <f t="array" ref="BR121">IF(BR$1="","",INDEX(AF!$C$15:$J$196,ROW(BR121)-5,MATCH(BR$1,AF!$C$4:$J$4,0)))</f>
        <v/>
      </c>
      <c r="BS121" s="69" t="str" cm="1">
        <f t="array" ref="BS121">IF(BS$1="","",INDEX(AF!$C$15:$J$196,ROW(BS121)-5,MATCH(BS$1,AF!$C$4:$J$4,0)))</f>
        <v/>
      </c>
      <c r="BT121" s="69" t="str" cm="1">
        <f t="array" ref="BT121">IF(BT$1="","",INDEX(AF!$C$15:$J$196,ROW(BT121)-5,MATCH(BT$1,AF!$C$4:$J$4,0)))</f>
        <v/>
      </c>
      <c r="BU121" s="69" t="str" cm="1">
        <f t="array" ref="BU121">IF(BU$1="","",INDEX(AF!$C$15:$J$196,ROW(BU121)-5,MATCH(BU$1,AF!$C$4:$J$4,0)))</f>
        <v/>
      </c>
      <c r="BV121" s="69" t="str" cm="1">
        <f t="array" ref="BV121">IF(BV$1="","",INDEX(AF!$C$15:$J$196,ROW(BV121)-5,MATCH(BV$1,AF!$C$4:$J$4,0)))</f>
        <v/>
      </c>
      <c r="BW121" s="69" t="str" cm="1">
        <f t="array" ref="BW121">IF(BW$1="","",INDEX(AF!$C$15:$J$196,ROW(BW121)-5,MATCH(BW$1,AF!$C$4:$J$4,0)))</f>
        <v/>
      </c>
      <c r="BX121" s="156">
        <v>0</v>
      </c>
    </row>
    <row r="122" spans="1:76" x14ac:dyDescent="0.25">
      <c r="A122" s="146">
        <v>488629</v>
      </c>
      <c r="B122" s="69" t="str" cm="1">
        <f t="array" ref="B122">IF(B$1="","",INDEX(Library!$C$1:$HY$183,ROW(B122)-4,MATCH(B$1,Library!$C$1:$HY$1,0)))</f>
        <v/>
      </c>
      <c r="C122" s="69" t="str" cm="1">
        <f t="array" ref="C122">IF(C$1="","",INDEX(Library!$C$1:$HY$183,ROW(C122)-4,MATCH(C$1,Library!$C$1:$HY$1,0)))</f>
        <v/>
      </c>
      <c r="D122" s="69" t="str" cm="1">
        <f t="array" ref="D122">IF(D$1="","",INDEX(Library!$C$1:$HY$183,ROW(D122)-4,MATCH(D$1,Library!$C$1:$HY$1,0)))</f>
        <v/>
      </c>
      <c r="E122" s="69" t="str" cm="1">
        <f t="array" ref="E122">IF(E$1="","",INDEX(Library!$C$1:$HY$183,ROW(E122)-4,MATCH(E$1,Library!$C$1:$HY$1,0)))</f>
        <v/>
      </c>
      <c r="F122" s="69" t="str" cm="1">
        <f t="array" ref="F122">IF(F$1="","",INDEX(Library!$C$1:$HY$183,ROW(F122)-4,MATCH(F$1,Library!$C$1:$HY$1,0)))</f>
        <v/>
      </c>
      <c r="G122" s="69" t="str" cm="1">
        <f t="array" ref="G122">IF(G$1="","",INDEX(Library!$C$1:$HY$183,ROW(G122)-4,MATCH(G$1,Library!$C$1:$HY$1,0)))</f>
        <v/>
      </c>
      <c r="H122" s="69" t="str" cm="1">
        <f t="array" ref="H122">IF(H$1="","",INDEX(Library!$C$1:$HY$183,ROW(H122)-4,MATCH(H$1,Library!$C$1:$HY$1,0)))</f>
        <v/>
      </c>
      <c r="I122" s="69" t="str" cm="1">
        <f t="array" ref="I122">IF(I$1="","",INDEX(Library!$C$1:$HY$183,ROW(I122)-4,MATCH(I$1,Library!$C$1:$HY$1,0)))</f>
        <v/>
      </c>
      <c r="J122" s="69" t="str" cm="1">
        <f t="array" ref="J122">IF(J$1="","",INDEX(Library!$C$1:$HY$183,ROW(J122)-4,MATCH(J$1,Library!$C$1:$HY$1,0)))</f>
        <v/>
      </c>
      <c r="K122" s="69" t="str" cm="1">
        <f t="array" ref="K122">IF(K$1="","",INDEX(Library!$C$1:$HY$183,ROW(K122)-4,MATCH(K$1,Library!$C$1:$HY$1,0)))</f>
        <v/>
      </c>
      <c r="L122" s="69" t="str" cm="1">
        <f t="array" ref="L122">IF(L$1="","",INDEX(Library!$C$1:$HY$183,ROW(L122)-4,MATCH(L$1,Library!$C$1:$HY$1,0)))</f>
        <v/>
      </c>
      <c r="M122" s="69" t="str" cm="1">
        <f t="array" ref="M122">IF(M$1="","",INDEX(Library!$C$1:$HY$183,ROW(M122)-4,MATCH(M$1,Library!$C$1:$HY$1,0)))</f>
        <v/>
      </c>
      <c r="N122" s="69" t="str" cm="1">
        <f t="array" ref="N122">IF(N$1="","",INDEX(Library!$C$1:$HY$183,ROW(N122)-4,MATCH(N$1,Library!$C$1:$HY$1,0)))</f>
        <v/>
      </c>
      <c r="O122" s="69" t="str" cm="1">
        <f t="array" ref="O122">IF(O$1="","",INDEX(Library!$C$1:$HY$183,ROW(O122)-4,MATCH(O$1,Library!$C$1:$HY$1,0)))</f>
        <v/>
      </c>
      <c r="P122" s="69" t="str" cm="1">
        <f t="array" ref="P122">IF(P$1="","",INDEX(Library!$C$1:$HY$183,ROW(P122)-4,MATCH(P$1,Library!$C$1:$HY$1,0)))</f>
        <v/>
      </c>
      <c r="Q122" s="69" t="str" cm="1">
        <f t="array" ref="Q122">IF(Q$1="","",INDEX(Library!$C$1:$HY$183,ROW(Q122)-4,MATCH(Q$1,Library!$C$1:$HY$1,0)))</f>
        <v/>
      </c>
      <c r="R122" s="69" t="str" cm="1">
        <f t="array" ref="R122">IF(R$1="","",INDEX(Library!$C$1:$HY$183,ROW(R122)-4,MATCH(R$1,Library!$C$1:$HY$1,0)))</f>
        <v/>
      </c>
      <c r="S122" s="69" t="str" cm="1">
        <f t="array" ref="S122">IF(S$1="","",INDEX(Library!$C$1:$HY$183,ROW(S122)-4,MATCH(S$1,Library!$C$1:$HY$1,0)))</f>
        <v/>
      </c>
      <c r="T122" s="69" t="str" cm="1">
        <f t="array" ref="T122">IF(T$1="","",INDEX(Library!$C$1:$HY$183,ROW(T122)-4,MATCH(T$1,Library!$C$1:$HY$1,0)))</f>
        <v/>
      </c>
      <c r="U122" s="69" t="str" cm="1">
        <f t="array" ref="U122">IF(U$1="","",INDEX(Library!$C$1:$HY$183,ROW(U122)-4,MATCH(U$1,Library!$C$1:$HY$1,0)))</f>
        <v/>
      </c>
      <c r="V122" s="69" t="str" cm="1">
        <f t="array" ref="V122">IF(V$1="","",INDEX(Library!$C$1:$HY$183,ROW(V122)-4,MATCH(V$1,Library!$C$1:$HY$1,0)))</f>
        <v/>
      </c>
      <c r="W122" s="69" t="str" cm="1">
        <f t="array" ref="W122">IF(W$1="","",INDEX(Library!$C$1:$HY$183,ROW(W122)-4,MATCH(W$1,Library!$C$1:$HY$1,0)))</f>
        <v/>
      </c>
      <c r="X122" s="69" t="str" cm="1">
        <f t="array" ref="X122">IF(X$1="","",INDEX(Library!$C$1:$HY$183,ROW(X122)-4,MATCH(X$1,Library!$C$1:$HY$1,0)))</f>
        <v/>
      </c>
      <c r="Y122" s="69" t="str" cm="1">
        <f t="array" ref="Y122">IF(Y$1="","",INDEX(Library!$C$1:$HY$183,ROW(Y122)-4,MATCH(Y$1,Library!$C$1:$HY$1,0)))</f>
        <v/>
      </c>
      <c r="Z122" s="69" t="str" cm="1">
        <f t="array" ref="Z122">IF(Z$1="","",INDEX(Library!$C$1:$HY$183,ROW(Z122)-4,MATCH(Z$1,Library!$C$1:$HY$1,0)))</f>
        <v/>
      </c>
      <c r="AA122" s="69" t="str" cm="1">
        <f t="array" ref="AA122">IF(AA$1="","",INDEX(Library!$C$1:$HY$183,ROW(AA122)-4,MATCH(AA$1,Library!$C$1:$HY$1,0)))</f>
        <v/>
      </c>
      <c r="AB122" s="69" t="str" cm="1">
        <f t="array" ref="AB122">IF(AB$1="","",INDEX(Library!$C$1:$HY$183,ROW(AB122)-4,MATCH(AB$1,Library!$C$1:$HY$1,0)))</f>
        <v/>
      </c>
      <c r="AC122" s="69" t="str" cm="1">
        <f t="array" ref="AC122">IF(AC$1="","",INDEX(Library!$C$1:$HY$183,ROW(AC122)-4,MATCH(AC$1,Library!$C$1:$HY$1,0)))</f>
        <v/>
      </c>
      <c r="AD122" s="69" t="str" cm="1">
        <f t="array" ref="AD122">IF(AD$1="","",INDEX(Library!$C$1:$HY$183,ROW(AD122)-4,MATCH(AD$1,Library!$C$1:$HY$1,0)))</f>
        <v/>
      </c>
      <c r="AE122" s="69" t="str" cm="1">
        <f t="array" ref="AE122">IF(AE$1="","",INDEX(Library!$C$1:$HY$183,ROW(AE122)-4,MATCH(AE$1,Library!$C$1:$HY$1,0)))</f>
        <v/>
      </c>
      <c r="AF122" s="69" t="str" cm="1">
        <f t="array" ref="AF122">IF(AF$1="","",INDEX(Library!$C$1:$HY$183,ROW(AF122)-4,MATCH(AF$1,Library!$C$1:$HY$1,0)))</f>
        <v/>
      </c>
      <c r="AG122" s="69" t="str" cm="1">
        <f t="array" ref="AG122">IF(AG$1="","",INDEX(Library!$C$1:$HY$183,ROW(AG122)-4,MATCH(AG$1,Library!$C$1:$HY$1,0)))</f>
        <v/>
      </c>
      <c r="AH122" s="69" t="str" cm="1">
        <f t="array" ref="AH122">IF(AH$1="","",INDEX(Library!$C$1:$HY$183,ROW(AH122)-4,MATCH(AH$1,Library!$C$1:$HY$1,0)))</f>
        <v/>
      </c>
      <c r="AI122" s="69" t="str" cm="1">
        <f t="array" ref="AI122">IF(AI$1="","",INDEX(Library!$C$1:$HY$183,ROW(AI122)-4,MATCH(AI$1,Library!$C$1:$HY$1,0)))</f>
        <v/>
      </c>
      <c r="AJ122" s="69" t="str" cm="1">
        <f t="array" ref="AJ122">IF(AJ$1="","",INDEX(Library!$C$1:$HY$183,ROW(AJ122)-4,MATCH(AJ$1,Library!$C$1:$HY$1,0)))</f>
        <v/>
      </c>
      <c r="AK122" s="69" t="str" cm="1">
        <f t="array" ref="AK122">IF(AK$1="","",INDEX(Library!$C$1:$HY$183,ROW(AK122)-4,MATCH(AK$1,Library!$C$1:$HY$1,0)))</f>
        <v/>
      </c>
      <c r="AL122" s="69" t="str" cm="1">
        <f t="array" ref="AL122">IF(AL$1="","",INDEX(Library!$C$1:$HY$183,ROW(AL122)-4,MATCH(AL$1,Library!$C$1:$HY$1,0)))</f>
        <v/>
      </c>
      <c r="AM122" s="69" t="str" cm="1">
        <f t="array" ref="AM122">IF(AM$1="","",INDEX(Library!$C$1:$HY$183,ROW(AM122)-4,MATCH(AM$1,Library!$C$1:$HY$1,0)))</f>
        <v/>
      </c>
      <c r="AN122" s="69" t="str" cm="1">
        <f t="array" ref="AN122">IF(AN$1="","",INDEX(Library!$C$1:$HY$183,ROW(AN122)-4,MATCH(AN$1,Library!$C$1:$HY$1,0)))</f>
        <v/>
      </c>
      <c r="AO122" s="69" t="str" cm="1">
        <f t="array" ref="AO122">IF(AO$1="","",INDEX(Library!$C$1:$HY$183,ROW(AO122)-4,MATCH(AO$1,Library!$C$1:$HY$1,0)))</f>
        <v/>
      </c>
      <c r="AP122" s="69" t="str" cm="1">
        <f t="array" ref="AP122">IF(AP$1="","",INDEX(Library!$C$1:$HY$183,ROW(AP122)-4,MATCH(AP$1,Library!$C$1:$HY$1,0)))</f>
        <v/>
      </c>
      <c r="AQ122" s="69" t="str" cm="1">
        <f t="array" ref="AQ122">IF(AQ$1="","",INDEX(Library!$C$1:$HY$183,ROW(AQ122)-4,MATCH(AQ$1,Library!$C$1:$HY$1,0)))</f>
        <v/>
      </c>
      <c r="AR122" s="69" t="str" cm="1">
        <f t="array" ref="AR122">IF(AR$1="","",INDEX(Library!$C$1:$HY$183,ROW(AR122)-4,MATCH(AR$1,Library!$C$1:$HY$1,0)))</f>
        <v/>
      </c>
      <c r="AS122" s="69" t="str" cm="1">
        <f t="array" ref="AS122">IF(AS$1="","",INDEX(Library!$C$1:$HY$183,ROW(AS122)-4,MATCH(AS$1,Library!$C$1:$HY$1,0)))</f>
        <v/>
      </c>
      <c r="AT122" s="69" t="str" cm="1">
        <f t="array" ref="AT122">IF(AT$1="","",INDEX(Library!$C$1:$HY$183,ROW(AT122)-4,MATCH(AT$1,Library!$C$1:$HY$1,0)))</f>
        <v/>
      </c>
      <c r="AU122" s="69" t="str" cm="1">
        <f t="array" ref="AU122">IF(AU$1="","",INDEX(Library!$C$1:$HY$183,ROW(AU122)-4,MATCH(AU$1,Library!$C$1:$HY$1,0)))</f>
        <v/>
      </c>
      <c r="AV122" s="69" t="str" cm="1">
        <f t="array" ref="AV122">IF(AV$1="","",INDEX(Library!$C$1:$HY$183,ROW(AV122)-4,MATCH(AV$1,Library!$C$1:$HY$1,0)))</f>
        <v/>
      </c>
      <c r="AW122" s="69" t="str" cm="1">
        <f t="array" ref="AW122">IF(AW$1="","",INDEX(Library!$C$1:$HY$183,ROW(AW122)-4,MATCH(AW$1,Library!$C$1:$HY$1,0)))</f>
        <v/>
      </c>
      <c r="AX122" s="69" t="str" cm="1">
        <f t="array" ref="AX122">IF(AX$1="","",INDEX(Library!$C$1:$HY$183,ROW(AX122)-4,MATCH(AX$1,Library!$C$1:$HY$1,0)))</f>
        <v/>
      </c>
      <c r="AY122" s="69" t="str" cm="1">
        <f t="array" ref="AY122">IF(AY$1="","",INDEX(Library!$C$1:$HY$183,ROW(AY122)-4,MATCH(AY$1,Library!$C$1:$HY$1,0)))</f>
        <v/>
      </c>
      <c r="AZ122" s="69" t="str" cm="1">
        <f t="array" ref="AZ122">IF(AZ$1="","",INDEX(Library!$C$1:$HY$183,ROW(AZ122)-4,MATCH(AZ$1,Library!$C$1:$HY$1,0)))</f>
        <v/>
      </c>
      <c r="BA122" s="69" t="str" cm="1">
        <f t="array" ref="BA122">IF(BA$1="","",INDEX(Library!$C$1:$HY$183,ROW(BA122)-4,MATCH(BA$1,Library!$C$1:$HY$1,0)))</f>
        <v/>
      </c>
      <c r="BB122" s="69" t="str" cm="1">
        <f t="array" ref="BB122">IF(BB$1="","",INDEX(Library!$C$1:$HY$183,ROW(BB122)-4,MATCH(BB$1,Library!$C$1:$HY$1,0)))</f>
        <v/>
      </c>
      <c r="BC122" s="69" t="str" cm="1">
        <f t="array" ref="BC122">IF(BC$1="","",INDEX(Library!$C$1:$HY$183,ROW(BC122)-4,MATCH(BC$1,Library!$C$1:$HY$1,0)))</f>
        <v/>
      </c>
      <c r="BD122" s="69" t="str" cm="1">
        <f t="array" ref="BD122">IF(BD$1="","",INDEX(Library!$C$1:$HY$183,ROW(BD122)-4,MATCH(BD$1,Library!$C$1:$HY$1,0)))</f>
        <v/>
      </c>
      <c r="BE122" s="69" t="str" cm="1">
        <f t="array" ref="BE122">IF(BE$1="","",INDEX(Library!$C$1:$HY$183,ROW(BE122)-4,MATCH(BE$1,Library!$C$1:$HY$1,0)))</f>
        <v/>
      </c>
      <c r="BF122" s="69" t="str" cm="1">
        <f t="array" ref="BF122">IF(BF$1="","",INDEX(Library!$C$1:$HY$183,ROW(BF122)-4,MATCH(BF$1,Library!$C$1:$HY$1,0)))</f>
        <v/>
      </c>
      <c r="BG122" s="69" t="str" cm="1">
        <f t="array" ref="BG122">IF(BG$1="","",INDEX(Library!$C$1:$HY$183,ROW(BG122)-4,MATCH(BG$1,Library!$C$1:$HY$1,0)))</f>
        <v/>
      </c>
      <c r="BH122" s="69" t="str" cm="1">
        <f t="array" ref="BH122">IF(BH$1="","",INDEX(Library!$C$1:$HY$183,ROW(BH122)-4,MATCH(BH$1,Library!$C$1:$HY$1,0)))</f>
        <v/>
      </c>
      <c r="BI122" s="69" t="str" cm="1">
        <f t="array" ref="BI122">IF(BI$1="","",INDEX(Library!$C$1:$HY$183,ROW(BI122)-4,MATCH(BI$1,Library!$C$1:$HY$1,0)))</f>
        <v/>
      </c>
      <c r="BJ122" s="69" cm="1">
        <f t="array" ref="BJ122">IF(BJ$1="","",INDEX(Library!$C$1:$HY$183,ROW(BJ122)-4,MATCH(BJ$1,Library!$C$1:$HY$1,0)))</f>
        <v>0</v>
      </c>
      <c r="BK122" s="69" cm="1">
        <f t="array" ref="BK122">IF(BK$1="","",INDEX(Library!$C$1:$HY$183,ROW(BK122)-4,MATCH(BK$1,Library!$C$1:$HY$1,0)))</f>
        <v>0</v>
      </c>
      <c r="BL122" s="69" cm="1">
        <f t="array" ref="BL122">IF(BL$1="","",INDEX(Library!$C$1:$HY$183,ROW(BL122)-4,MATCH(BL$1,Library!$C$1:$HY$1,0)))</f>
        <v>0</v>
      </c>
      <c r="BM122" s="69" cm="1">
        <f t="array" ref="BM122">IF(BM$1="","",INDEX(Library!$C$1:$HY$183,ROW(BM122)-4,MATCH(BM$1,Library!$C$1:$HY$1,0)))</f>
        <v>0</v>
      </c>
      <c r="BN122" s="69" cm="1">
        <f t="array" ref="BN122">IF(BN$1="","",INDEX(Library!$C$1:$HY$183,ROW(BN122)-4,MATCH(BN$1,Library!$C$1:$HY$1,0)))</f>
        <v>0</v>
      </c>
      <c r="BO122" s="69" cm="1">
        <f t="array" ref="BO122">IF(BO$1="","",INDEX(Library!$C$1:$HY$183,ROW(BO122)-4,MATCH(BO$1,Library!$C$1:$HY$1,0)))</f>
        <v>0</v>
      </c>
      <c r="BP122" s="69" t="str" cm="1">
        <f t="array" ref="BP122">IF(BP$1="","",INDEX(AF!$C$15:$J$196,ROW(BP122)-5,MATCH(BP$1,AF!$C$4:$J$4,0)))</f>
        <v/>
      </c>
      <c r="BQ122" s="69" t="str" cm="1">
        <f t="array" ref="BQ122">IF(BQ$1="","",INDEX(AF!$C$15:$J$196,ROW(BQ122)-5,MATCH(BQ$1,AF!$C$4:$J$4,0)))</f>
        <v/>
      </c>
      <c r="BR122" s="69" t="str" cm="1">
        <f t="array" ref="BR122">IF(BR$1="","",INDEX(AF!$C$15:$J$196,ROW(BR122)-5,MATCH(BR$1,AF!$C$4:$J$4,0)))</f>
        <v/>
      </c>
      <c r="BS122" s="69" t="str" cm="1">
        <f t="array" ref="BS122">IF(BS$1="","",INDEX(AF!$C$15:$J$196,ROW(BS122)-5,MATCH(BS$1,AF!$C$4:$J$4,0)))</f>
        <v/>
      </c>
      <c r="BT122" s="69" t="str" cm="1">
        <f t="array" ref="BT122">IF(BT$1="","",INDEX(AF!$C$15:$J$196,ROW(BT122)-5,MATCH(BT$1,AF!$C$4:$J$4,0)))</f>
        <v/>
      </c>
      <c r="BU122" s="69" t="str" cm="1">
        <f t="array" ref="BU122">IF(BU$1="","",INDEX(AF!$C$15:$J$196,ROW(BU122)-5,MATCH(BU$1,AF!$C$4:$J$4,0)))</f>
        <v/>
      </c>
      <c r="BV122" s="69" t="str" cm="1">
        <f t="array" ref="BV122">IF(BV$1="","",INDEX(AF!$C$15:$J$196,ROW(BV122)-5,MATCH(BV$1,AF!$C$4:$J$4,0)))</f>
        <v/>
      </c>
      <c r="BW122" s="69" t="str" cm="1">
        <f t="array" ref="BW122">IF(BW$1="","",INDEX(AF!$C$15:$J$196,ROW(BW122)-5,MATCH(BW$1,AF!$C$4:$J$4,0)))</f>
        <v/>
      </c>
      <c r="BX122" s="156">
        <v>0</v>
      </c>
    </row>
    <row r="123" spans="1:76" x14ac:dyDescent="0.25">
      <c r="A123" s="144">
        <v>488640</v>
      </c>
      <c r="B123" s="69" t="str" cm="1">
        <f t="array" ref="B123">IF(B$1="","",INDEX(Library!$C$1:$HY$183,ROW(B123)-4,MATCH(B$1,Library!$C$1:$HY$1,0)))</f>
        <v/>
      </c>
      <c r="C123" s="69" t="str" cm="1">
        <f t="array" ref="C123">IF(C$1="","",INDEX(Library!$C$1:$HY$183,ROW(C123)-4,MATCH(C$1,Library!$C$1:$HY$1,0)))</f>
        <v/>
      </c>
      <c r="D123" s="69" t="str" cm="1">
        <f t="array" ref="D123">IF(D$1="","",INDEX(Library!$C$1:$HY$183,ROW(D123)-4,MATCH(D$1,Library!$C$1:$HY$1,0)))</f>
        <v/>
      </c>
      <c r="E123" s="69" t="str" cm="1">
        <f t="array" ref="E123">IF(E$1="","",INDEX(Library!$C$1:$HY$183,ROW(E123)-4,MATCH(E$1,Library!$C$1:$HY$1,0)))</f>
        <v/>
      </c>
      <c r="F123" s="69" t="str" cm="1">
        <f t="array" ref="F123">IF(F$1="","",INDEX(Library!$C$1:$HY$183,ROW(F123)-4,MATCH(F$1,Library!$C$1:$HY$1,0)))</f>
        <v/>
      </c>
      <c r="G123" s="69" t="str" cm="1">
        <f t="array" ref="G123">IF(G$1="","",INDEX(Library!$C$1:$HY$183,ROW(G123)-4,MATCH(G$1,Library!$C$1:$HY$1,0)))</f>
        <v/>
      </c>
      <c r="H123" s="69" t="str" cm="1">
        <f t="array" ref="H123">IF(H$1="","",INDEX(Library!$C$1:$HY$183,ROW(H123)-4,MATCH(H$1,Library!$C$1:$HY$1,0)))</f>
        <v/>
      </c>
      <c r="I123" s="69" t="str" cm="1">
        <f t="array" ref="I123">IF(I$1="","",INDEX(Library!$C$1:$HY$183,ROW(I123)-4,MATCH(I$1,Library!$C$1:$HY$1,0)))</f>
        <v/>
      </c>
      <c r="J123" s="69" t="str" cm="1">
        <f t="array" ref="J123">IF(J$1="","",INDEX(Library!$C$1:$HY$183,ROW(J123)-4,MATCH(J$1,Library!$C$1:$HY$1,0)))</f>
        <v/>
      </c>
      <c r="K123" s="69" t="str" cm="1">
        <f t="array" ref="K123">IF(K$1="","",INDEX(Library!$C$1:$HY$183,ROW(K123)-4,MATCH(K$1,Library!$C$1:$HY$1,0)))</f>
        <v/>
      </c>
      <c r="L123" s="69" t="str" cm="1">
        <f t="array" ref="L123">IF(L$1="","",INDEX(Library!$C$1:$HY$183,ROW(L123)-4,MATCH(L$1,Library!$C$1:$HY$1,0)))</f>
        <v/>
      </c>
      <c r="M123" s="69" t="str" cm="1">
        <f t="array" ref="M123">IF(M$1="","",INDEX(Library!$C$1:$HY$183,ROW(M123)-4,MATCH(M$1,Library!$C$1:$HY$1,0)))</f>
        <v/>
      </c>
      <c r="N123" s="69" t="str" cm="1">
        <f t="array" ref="N123">IF(N$1="","",INDEX(Library!$C$1:$HY$183,ROW(N123)-4,MATCH(N$1,Library!$C$1:$HY$1,0)))</f>
        <v/>
      </c>
      <c r="O123" s="69" t="str" cm="1">
        <f t="array" ref="O123">IF(O$1="","",INDEX(Library!$C$1:$HY$183,ROW(O123)-4,MATCH(O$1,Library!$C$1:$HY$1,0)))</f>
        <v/>
      </c>
      <c r="P123" s="69" t="str" cm="1">
        <f t="array" ref="P123">IF(P$1="","",INDEX(Library!$C$1:$HY$183,ROW(P123)-4,MATCH(P$1,Library!$C$1:$HY$1,0)))</f>
        <v/>
      </c>
      <c r="Q123" s="69" t="str" cm="1">
        <f t="array" ref="Q123">IF(Q$1="","",INDEX(Library!$C$1:$HY$183,ROW(Q123)-4,MATCH(Q$1,Library!$C$1:$HY$1,0)))</f>
        <v/>
      </c>
      <c r="R123" s="69" t="str" cm="1">
        <f t="array" ref="R123">IF(R$1="","",INDEX(Library!$C$1:$HY$183,ROW(R123)-4,MATCH(R$1,Library!$C$1:$HY$1,0)))</f>
        <v/>
      </c>
      <c r="S123" s="69" t="str" cm="1">
        <f t="array" ref="S123">IF(S$1="","",INDEX(Library!$C$1:$HY$183,ROW(S123)-4,MATCH(S$1,Library!$C$1:$HY$1,0)))</f>
        <v/>
      </c>
      <c r="T123" s="69" t="str" cm="1">
        <f t="array" ref="T123">IF(T$1="","",INDEX(Library!$C$1:$HY$183,ROW(T123)-4,MATCH(T$1,Library!$C$1:$HY$1,0)))</f>
        <v/>
      </c>
      <c r="U123" s="69" t="str" cm="1">
        <f t="array" ref="U123">IF(U$1="","",INDEX(Library!$C$1:$HY$183,ROW(U123)-4,MATCH(U$1,Library!$C$1:$HY$1,0)))</f>
        <v/>
      </c>
      <c r="V123" s="69" t="str" cm="1">
        <f t="array" ref="V123">IF(V$1="","",INDEX(Library!$C$1:$HY$183,ROW(V123)-4,MATCH(V$1,Library!$C$1:$HY$1,0)))</f>
        <v/>
      </c>
      <c r="W123" s="69" t="str" cm="1">
        <f t="array" ref="W123">IF(W$1="","",INDEX(Library!$C$1:$HY$183,ROW(W123)-4,MATCH(W$1,Library!$C$1:$HY$1,0)))</f>
        <v/>
      </c>
      <c r="X123" s="69" t="str" cm="1">
        <f t="array" ref="X123">IF(X$1="","",INDEX(Library!$C$1:$HY$183,ROW(X123)-4,MATCH(X$1,Library!$C$1:$HY$1,0)))</f>
        <v/>
      </c>
      <c r="Y123" s="69" t="str" cm="1">
        <f t="array" ref="Y123">IF(Y$1="","",INDEX(Library!$C$1:$HY$183,ROW(Y123)-4,MATCH(Y$1,Library!$C$1:$HY$1,0)))</f>
        <v/>
      </c>
      <c r="Z123" s="69" t="str" cm="1">
        <f t="array" ref="Z123">IF(Z$1="","",INDEX(Library!$C$1:$HY$183,ROW(Z123)-4,MATCH(Z$1,Library!$C$1:$HY$1,0)))</f>
        <v/>
      </c>
      <c r="AA123" s="69" t="str" cm="1">
        <f t="array" ref="AA123">IF(AA$1="","",INDEX(Library!$C$1:$HY$183,ROW(AA123)-4,MATCH(AA$1,Library!$C$1:$HY$1,0)))</f>
        <v/>
      </c>
      <c r="AB123" s="69" t="str" cm="1">
        <f t="array" ref="AB123">IF(AB$1="","",INDEX(Library!$C$1:$HY$183,ROW(AB123)-4,MATCH(AB$1,Library!$C$1:$HY$1,0)))</f>
        <v/>
      </c>
      <c r="AC123" s="69" t="str" cm="1">
        <f t="array" ref="AC123">IF(AC$1="","",INDEX(Library!$C$1:$HY$183,ROW(AC123)-4,MATCH(AC$1,Library!$C$1:$HY$1,0)))</f>
        <v/>
      </c>
      <c r="AD123" s="69" t="str" cm="1">
        <f t="array" ref="AD123">IF(AD$1="","",INDEX(Library!$C$1:$HY$183,ROW(AD123)-4,MATCH(AD$1,Library!$C$1:$HY$1,0)))</f>
        <v/>
      </c>
      <c r="AE123" s="69" t="str" cm="1">
        <f t="array" ref="AE123">IF(AE$1="","",INDEX(Library!$C$1:$HY$183,ROW(AE123)-4,MATCH(AE$1,Library!$C$1:$HY$1,0)))</f>
        <v/>
      </c>
      <c r="AF123" s="69" t="str" cm="1">
        <f t="array" ref="AF123">IF(AF$1="","",INDEX(Library!$C$1:$HY$183,ROW(AF123)-4,MATCH(AF$1,Library!$C$1:$HY$1,0)))</f>
        <v/>
      </c>
      <c r="AG123" s="69" t="str" cm="1">
        <f t="array" ref="AG123">IF(AG$1="","",INDEX(Library!$C$1:$HY$183,ROW(AG123)-4,MATCH(AG$1,Library!$C$1:$HY$1,0)))</f>
        <v/>
      </c>
      <c r="AH123" s="69" t="str" cm="1">
        <f t="array" ref="AH123">IF(AH$1="","",INDEX(Library!$C$1:$HY$183,ROW(AH123)-4,MATCH(AH$1,Library!$C$1:$HY$1,0)))</f>
        <v/>
      </c>
      <c r="AI123" s="69" t="str" cm="1">
        <f t="array" ref="AI123">IF(AI$1="","",INDEX(Library!$C$1:$HY$183,ROW(AI123)-4,MATCH(AI$1,Library!$C$1:$HY$1,0)))</f>
        <v/>
      </c>
      <c r="AJ123" s="69" t="str" cm="1">
        <f t="array" ref="AJ123">IF(AJ$1="","",INDEX(Library!$C$1:$HY$183,ROW(AJ123)-4,MATCH(AJ$1,Library!$C$1:$HY$1,0)))</f>
        <v/>
      </c>
      <c r="AK123" s="69" t="str" cm="1">
        <f t="array" ref="AK123">IF(AK$1="","",INDEX(Library!$C$1:$HY$183,ROW(AK123)-4,MATCH(AK$1,Library!$C$1:$HY$1,0)))</f>
        <v/>
      </c>
      <c r="AL123" s="69" t="str" cm="1">
        <f t="array" ref="AL123">IF(AL$1="","",INDEX(Library!$C$1:$HY$183,ROW(AL123)-4,MATCH(AL$1,Library!$C$1:$HY$1,0)))</f>
        <v/>
      </c>
      <c r="AM123" s="69" t="str" cm="1">
        <f t="array" ref="AM123">IF(AM$1="","",INDEX(Library!$C$1:$HY$183,ROW(AM123)-4,MATCH(AM$1,Library!$C$1:$HY$1,0)))</f>
        <v/>
      </c>
      <c r="AN123" s="69" t="str" cm="1">
        <f t="array" ref="AN123">IF(AN$1="","",INDEX(Library!$C$1:$HY$183,ROW(AN123)-4,MATCH(AN$1,Library!$C$1:$HY$1,0)))</f>
        <v/>
      </c>
      <c r="AO123" s="69" t="str" cm="1">
        <f t="array" ref="AO123">IF(AO$1="","",INDEX(Library!$C$1:$HY$183,ROW(AO123)-4,MATCH(AO$1,Library!$C$1:$HY$1,0)))</f>
        <v/>
      </c>
      <c r="AP123" s="69" t="str" cm="1">
        <f t="array" ref="AP123">IF(AP$1="","",INDEX(Library!$C$1:$HY$183,ROW(AP123)-4,MATCH(AP$1,Library!$C$1:$HY$1,0)))</f>
        <v/>
      </c>
      <c r="AQ123" s="69" t="str" cm="1">
        <f t="array" ref="AQ123">IF(AQ$1="","",INDEX(Library!$C$1:$HY$183,ROW(AQ123)-4,MATCH(AQ$1,Library!$C$1:$HY$1,0)))</f>
        <v/>
      </c>
      <c r="AR123" s="69" t="str" cm="1">
        <f t="array" ref="AR123">IF(AR$1="","",INDEX(Library!$C$1:$HY$183,ROW(AR123)-4,MATCH(AR$1,Library!$C$1:$HY$1,0)))</f>
        <v/>
      </c>
      <c r="AS123" s="69" t="str" cm="1">
        <f t="array" ref="AS123">IF(AS$1="","",INDEX(Library!$C$1:$HY$183,ROW(AS123)-4,MATCH(AS$1,Library!$C$1:$HY$1,0)))</f>
        <v/>
      </c>
      <c r="AT123" s="69" t="str" cm="1">
        <f t="array" ref="AT123">IF(AT$1="","",INDEX(Library!$C$1:$HY$183,ROW(AT123)-4,MATCH(AT$1,Library!$C$1:$HY$1,0)))</f>
        <v/>
      </c>
      <c r="AU123" s="69" t="str" cm="1">
        <f t="array" ref="AU123">IF(AU$1="","",INDEX(Library!$C$1:$HY$183,ROW(AU123)-4,MATCH(AU$1,Library!$C$1:$HY$1,0)))</f>
        <v/>
      </c>
      <c r="AV123" s="69" t="str" cm="1">
        <f t="array" ref="AV123">IF(AV$1="","",INDEX(Library!$C$1:$HY$183,ROW(AV123)-4,MATCH(AV$1,Library!$C$1:$HY$1,0)))</f>
        <v/>
      </c>
      <c r="AW123" s="69" t="str" cm="1">
        <f t="array" ref="AW123">IF(AW$1="","",INDEX(Library!$C$1:$HY$183,ROW(AW123)-4,MATCH(AW$1,Library!$C$1:$HY$1,0)))</f>
        <v/>
      </c>
      <c r="AX123" s="69" t="str" cm="1">
        <f t="array" ref="AX123">IF(AX$1="","",INDEX(Library!$C$1:$HY$183,ROW(AX123)-4,MATCH(AX$1,Library!$C$1:$HY$1,0)))</f>
        <v/>
      </c>
      <c r="AY123" s="69" t="str" cm="1">
        <f t="array" ref="AY123">IF(AY$1="","",INDEX(Library!$C$1:$HY$183,ROW(AY123)-4,MATCH(AY$1,Library!$C$1:$HY$1,0)))</f>
        <v/>
      </c>
      <c r="AZ123" s="69" t="str" cm="1">
        <f t="array" ref="AZ123">IF(AZ$1="","",INDEX(Library!$C$1:$HY$183,ROW(AZ123)-4,MATCH(AZ$1,Library!$C$1:$HY$1,0)))</f>
        <v/>
      </c>
      <c r="BA123" s="69" t="str" cm="1">
        <f t="array" ref="BA123">IF(BA$1="","",INDEX(Library!$C$1:$HY$183,ROW(BA123)-4,MATCH(BA$1,Library!$C$1:$HY$1,0)))</f>
        <v/>
      </c>
      <c r="BB123" s="69" t="str" cm="1">
        <f t="array" ref="BB123">IF(BB$1="","",INDEX(Library!$C$1:$HY$183,ROW(BB123)-4,MATCH(BB$1,Library!$C$1:$HY$1,0)))</f>
        <v/>
      </c>
      <c r="BC123" s="69" t="str" cm="1">
        <f t="array" ref="BC123">IF(BC$1="","",INDEX(Library!$C$1:$HY$183,ROW(BC123)-4,MATCH(BC$1,Library!$C$1:$HY$1,0)))</f>
        <v/>
      </c>
      <c r="BD123" s="69" t="str" cm="1">
        <f t="array" ref="BD123">IF(BD$1="","",INDEX(Library!$C$1:$HY$183,ROW(BD123)-4,MATCH(BD$1,Library!$C$1:$HY$1,0)))</f>
        <v/>
      </c>
      <c r="BE123" s="69" t="str" cm="1">
        <f t="array" ref="BE123">IF(BE$1="","",INDEX(Library!$C$1:$HY$183,ROW(BE123)-4,MATCH(BE$1,Library!$C$1:$HY$1,0)))</f>
        <v/>
      </c>
      <c r="BF123" s="69" t="str" cm="1">
        <f t="array" ref="BF123">IF(BF$1="","",INDEX(Library!$C$1:$HY$183,ROW(BF123)-4,MATCH(BF$1,Library!$C$1:$HY$1,0)))</f>
        <v/>
      </c>
      <c r="BG123" s="69" t="str" cm="1">
        <f t="array" ref="BG123">IF(BG$1="","",INDEX(Library!$C$1:$HY$183,ROW(BG123)-4,MATCH(BG$1,Library!$C$1:$HY$1,0)))</f>
        <v/>
      </c>
      <c r="BH123" s="69" t="str" cm="1">
        <f t="array" ref="BH123">IF(BH$1="","",INDEX(Library!$C$1:$HY$183,ROW(BH123)-4,MATCH(BH$1,Library!$C$1:$HY$1,0)))</f>
        <v/>
      </c>
      <c r="BI123" s="69" t="str" cm="1">
        <f t="array" ref="BI123">IF(BI$1="","",INDEX(Library!$C$1:$HY$183,ROW(BI123)-4,MATCH(BI$1,Library!$C$1:$HY$1,0)))</f>
        <v/>
      </c>
      <c r="BJ123" s="69" cm="1">
        <f t="array" ref="BJ123">IF(BJ$1="","",INDEX(Library!$C$1:$HY$183,ROW(BJ123)-4,MATCH(BJ$1,Library!$C$1:$HY$1,0)))</f>
        <v>0</v>
      </c>
      <c r="BK123" s="69" cm="1">
        <f t="array" ref="BK123">IF(BK$1="","",INDEX(Library!$C$1:$HY$183,ROW(BK123)-4,MATCH(BK$1,Library!$C$1:$HY$1,0)))</f>
        <v>0</v>
      </c>
      <c r="BL123" s="69" cm="1">
        <f t="array" ref="BL123">IF(BL$1="","",INDEX(Library!$C$1:$HY$183,ROW(BL123)-4,MATCH(BL$1,Library!$C$1:$HY$1,0)))</f>
        <v>0</v>
      </c>
      <c r="BM123" s="69" cm="1">
        <f t="array" ref="BM123">IF(BM$1="","",INDEX(Library!$C$1:$HY$183,ROW(BM123)-4,MATCH(BM$1,Library!$C$1:$HY$1,0)))</f>
        <v>0</v>
      </c>
      <c r="BN123" s="69" cm="1">
        <f t="array" ref="BN123">IF(BN$1="","",INDEX(Library!$C$1:$HY$183,ROW(BN123)-4,MATCH(BN$1,Library!$C$1:$HY$1,0)))</f>
        <v>0</v>
      </c>
      <c r="BO123" s="69" cm="1">
        <f t="array" ref="BO123">IF(BO$1="","",INDEX(Library!$C$1:$HY$183,ROW(BO123)-4,MATCH(BO$1,Library!$C$1:$HY$1,0)))</f>
        <v>0</v>
      </c>
      <c r="BP123" s="69" t="str" cm="1">
        <f t="array" ref="BP123">IF(BP$1="","",INDEX(AF!$C$15:$J$196,ROW(BP123)-5,MATCH(BP$1,AF!$C$4:$J$4,0)))</f>
        <v/>
      </c>
      <c r="BQ123" s="69" t="str" cm="1">
        <f t="array" ref="BQ123">IF(BQ$1="","",INDEX(AF!$C$15:$J$196,ROW(BQ123)-5,MATCH(BQ$1,AF!$C$4:$J$4,0)))</f>
        <v/>
      </c>
      <c r="BR123" s="69" t="str" cm="1">
        <f t="array" ref="BR123">IF(BR$1="","",INDEX(AF!$C$15:$J$196,ROW(BR123)-5,MATCH(BR$1,AF!$C$4:$J$4,0)))</f>
        <v/>
      </c>
      <c r="BS123" s="69" t="str" cm="1">
        <f t="array" ref="BS123">IF(BS$1="","",INDEX(AF!$C$15:$J$196,ROW(BS123)-5,MATCH(BS$1,AF!$C$4:$J$4,0)))</f>
        <v/>
      </c>
      <c r="BT123" s="69" t="str" cm="1">
        <f t="array" ref="BT123">IF(BT$1="","",INDEX(AF!$C$15:$J$196,ROW(BT123)-5,MATCH(BT$1,AF!$C$4:$J$4,0)))</f>
        <v/>
      </c>
      <c r="BU123" s="69" t="str" cm="1">
        <f t="array" ref="BU123">IF(BU$1="","",INDEX(AF!$C$15:$J$196,ROW(BU123)-5,MATCH(BU$1,AF!$C$4:$J$4,0)))</f>
        <v/>
      </c>
      <c r="BV123" s="69" t="str" cm="1">
        <f t="array" ref="BV123">IF(BV$1="","",INDEX(AF!$C$15:$J$196,ROW(BV123)-5,MATCH(BV$1,AF!$C$4:$J$4,0)))</f>
        <v/>
      </c>
      <c r="BW123" s="69" t="str" cm="1">
        <f t="array" ref="BW123">IF(BW$1="","",INDEX(AF!$C$15:$J$196,ROW(BW123)-5,MATCH(BW$1,AF!$C$4:$J$4,0)))</f>
        <v/>
      </c>
      <c r="BX123" s="156">
        <v>0</v>
      </c>
    </row>
    <row r="124" spans="1:76" x14ac:dyDescent="0.25">
      <c r="A124" s="146">
        <v>488651</v>
      </c>
      <c r="B124" s="69" t="str" cm="1">
        <f t="array" ref="B124">IF(B$1="","",INDEX(Library!$C$1:$HY$183,ROW(B124)-4,MATCH(B$1,Library!$C$1:$HY$1,0)))</f>
        <v/>
      </c>
      <c r="C124" s="69" t="str" cm="1">
        <f t="array" ref="C124">IF(C$1="","",INDEX(Library!$C$1:$HY$183,ROW(C124)-4,MATCH(C$1,Library!$C$1:$HY$1,0)))</f>
        <v/>
      </c>
      <c r="D124" s="69" t="str" cm="1">
        <f t="array" ref="D124">IF(D$1="","",INDEX(Library!$C$1:$HY$183,ROW(D124)-4,MATCH(D$1,Library!$C$1:$HY$1,0)))</f>
        <v/>
      </c>
      <c r="E124" s="69" t="str" cm="1">
        <f t="array" ref="E124">IF(E$1="","",INDEX(Library!$C$1:$HY$183,ROW(E124)-4,MATCH(E$1,Library!$C$1:$HY$1,0)))</f>
        <v/>
      </c>
      <c r="F124" s="69" t="str" cm="1">
        <f t="array" ref="F124">IF(F$1="","",INDEX(Library!$C$1:$HY$183,ROW(F124)-4,MATCH(F$1,Library!$C$1:$HY$1,0)))</f>
        <v/>
      </c>
      <c r="G124" s="69" t="str" cm="1">
        <f t="array" ref="G124">IF(G$1="","",INDEX(Library!$C$1:$HY$183,ROW(G124)-4,MATCH(G$1,Library!$C$1:$HY$1,0)))</f>
        <v/>
      </c>
      <c r="H124" s="69" t="str" cm="1">
        <f t="array" ref="H124">IF(H$1="","",INDEX(Library!$C$1:$HY$183,ROW(H124)-4,MATCH(H$1,Library!$C$1:$HY$1,0)))</f>
        <v/>
      </c>
      <c r="I124" s="69" t="str" cm="1">
        <f t="array" ref="I124">IF(I$1="","",INDEX(Library!$C$1:$HY$183,ROW(I124)-4,MATCH(I$1,Library!$C$1:$HY$1,0)))</f>
        <v/>
      </c>
      <c r="J124" s="69" t="str" cm="1">
        <f t="array" ref="J124">IF(J$1="","",INDEX(Library!$C$1:$HY$183,ROW(J124)-4,MATCH(J$1,Library!$C$1:$HY$1,0)))</f>
        <v/>
      </c>
      <c r="K124" s="69" t="str" cm="1">
        <f t="array" ref="K124">IF(K$1="","",INDEX(Library!$C$1:$HY$183,ROW(K124)-4,MATCH(K$1,Library!$C$1:$HY$1,0)))</f>
        <v/>
      </c>
      <c r="L124" s="69" t="str" cm="1">
        <f t="array" ref="L124">IF(L$1="","",INDEX(Library!$C$1:$HY$183,ROW(L124)-4,MATCH(L$1,Library!$C$1:$HY$1,0)))</f>
        <v/>
      </c>
      <c r="M124" s="69" t="str" cm="1">
        <f t="array" ref="M124">IF(M$1="","",INDEX(Library!$C$1:$HY$183,ROW(M124)-4,MATCH(M$1,Library!$C$1:$HY$1,0)))</f>
        <v/>
      </c>
      <c r="N124" s="69" t="str" cm="1">
        <f t="array" ref="N124">IF(N$1="","",INDEX(Library!$C$1:$HY$183,ROW(N124)-4,MATCH(N$1,Library!$C$1:$HY$1,0)))</f>
        <v/>
      </c>
      <c r="O124" s="69" t="str" cm="1">
        <f t="array" ref="O124">IF(O$1="","",INDEX(Library!$C$1:$HY$183,ROW(O124)-4,MATCH(O$1,Library!$C$1:$HY$1,0)))</f>
        <v/>
      </c>
      <c r="P124" s="69" t="str" cm="1">
        <f t="array" ref="P124">IF(P$1="","",INDEX(Library!$C$1:$HY$183,ROW(P124)-4,MATCH(P$1,Library!$C$1:$HY$1,0)))</f>
        <v/>
      </c>
      <c r="Q124" s="69" t="str" cm="1">
        <f t="array" ref="Q124">IF(Q$1="","",INDEX(Library!$C$1:$HY$183,ROW(Q124)-4,MATCH(Q$1,Library!$C$1:$HY$1,0)))</f>
        <v/>
      </c>
      <c r="R124" s="69" t="str" cm="1">
        <f t="array" ref="R124">IF(R$1="","",INDEX(Library!$C$1:$HY$183,ROW(R124)-4,MATCH(R$1,Library!$C$1:$HY$1,0)))</f>
        <v/>
      </c>
      <c r="S124" s="69" t="str" cm="1">
        <f t="array" ref="S124">IF(S$1="","",INDEX(Library!$C$1:$HY$183,ROW(S124)-4,MATCH(S$1,Library!$C$1:$HY$1,0)))</f>
        <v/>
      </c>
      <c r="T124" s="69" t="str" cm="1">
        <f t="array" ref="T124">IF(T$1="","",INDEX(Library!$C$1:$HY$183,ROW(T124)-4,MATCH(T$1,Library!$C$1:$HY$1,0)))</f>
        <v/>
      </c>
      <c r="U124" s="69" t="str" cm="1">
        <f t="array" ref="U124">IF(U$1="","",INDEX(Library!$C$1:$HY$183,ROW(U124)-4,MATCH(U$1,Library!$C$1:$HY$1,0)))</f>
        <v/>
      </c>
      <c r="V124" s="69" t="str" cm="1">
        <f t="array" ref="V124">IF(V$1="","",INDEX(Library!$C$1:$HY$183,ROW(V124)-4,MATCH(V$1,Library!$C$1:$HY$1,0)))</f>
        <v/>
      </c>
      <c r="W124" s="69" t="str" cm="1">
        <f t="array" ref="W124">IF(W$1="","",INDEX(Library!$C$1:$HY$183,ROW(W124)-4,MATCH(W$1,Library!$C$1:$HY$1,0)))</f>
        <v/>
      </c>
      <c r="X124" s="69" t="str" cm="1">
        <f t="array" ref="X124">IF(X$1="","",INDEX(Library!$C$1:$HY$183,ROW(X124)-4,MATCH(X$1,Library!$C$1:$HY$1,0)))</f>
        <v/>
      </c>
      <c r="Y124" s="69" t="str" cm="1">
        <f t="array" ref="Y124">IF(Y$1="","",INDEX(Library!$C$1:$HY$183,ROW(Y124)-4,MATCH(Y$1,Library!$C$1:$HY$1,0)))</f>
        <v/>
      </c>
      <c r="Z124" s="69" t="str" cm="1">
        <f t="array" ref="Z124">IF(Z$1="","",INDEX(Library!$C$1:$HY$183,ROW(Z124)-4,MATCH(Z$1,Library!$C$1:$HY$1,0)))</f>
        <v/>
      </c>
      <c r="AA124" s="69" t="str" cm="1">
        <f t="array" ref="AA124">IF(AA$1="","",INDEX(Library!$C$1:$HY$183,ROW(AA124)-4,MATCH(AA$1,Library!$C$1:$HY$1,0)))</f>
        <v/>
      </c>
      <c r="AB124" s="69" t="str" cm="1">
        <f t="array" ref="AB124">IF(AB$1="","",INDEX(Library!$C$1:$HY$183,ROW(AB124)-4,MATCH(AB$1,Library!$C$1:$HY$1,0)))</f>
        <v/>
      </c>
      <c r="AC124" s="69" t="str" cm="1">
        <f t="array" ref="AC124">IF(AC$1="","",INDEX(Library!$C$1:$HY$183,ROW(AC124)-4,MATCH(AC$1,Library!$C$1:$HY$1,0)))</f>
        <v/>
      </c>
      <c r="AD124" s="69" t="str" cm="1">
        <f t="array" ref="AD124">IF(AD$1="","",INDEX(Library!$C$1:$HY$183,ROW(AD124)-4,MATCH(AD$1,Library!$C$1:$HY$1,0)))</f>
        <v/>
      </c>
      <c r="AE124" s="69" t="str" cm="1">
        <f t="array" ref="AE124">IF(AE$1="","",INDEX(Library!$C$1:$HY$183,ROW(AE124)-4,MATCH(AE$1,Library!$C$1:$HY$1,0)))</f>
        <v/>
      </c>
      <c r="AF124" s="69" t="str" cm="1">
        <f t="array" ref="AF124">IF(AF$1="","",INDEX(Library!$C$1:$HY$183,ROW(AF124)-4,MATCH(AF$1,Library!$C$1:$HY$1,0)))</f>
        <v/>
      </c>
      <c r="AG124" s="69" t="str" cm="1">
        <f t="array" ref="AG124">IF(AG$1="","",INDEX(Library!$C$1:$HY$183,ROW(AG124)-4,MATCH(AG$1,Library!$C$1:$HY$1,0)))</f>
        <v/>
      </c>
      <c r="AH124" s="69" t="str" cm="1">
        <f t="array" ref="AH124">IF(AH$1="","",INDEX(Library!$C$1:$HY$183,ROW(AH124)-4,MATCH(AH$1,Library!$C$1:$HY$1,0)))</f>
        <v/>
      </c>
      <c r="AI124" s="69" t="str" cm="1">
        <f t="array" ref="AI124">IF(AI$1="","",INDEX(Library!$C$1:$HY$183,ROW(AI124)-4,MATCH(AI$1,Library!$C$1:$HY$1,0)))</f>
        <v/>
      </c>
      <c r="AJ124" s="69" t="str" cm="1">
        <f t="array" ref="AJ124">IF(AJ$1="","",INDEX(Library!$C$1:$HY$183,ROW(AJ124)-4,MATCH(AJ$1,Library!$C$1:$HY$1,0)))</f>
        <v/>
      </c>
      <c r="AK124" s="69" t="str" cm="1">
        <f t="array" ref="AK124">IF(AK$1="","",INDEX(Library!$C$1:$HY$183,ROW(AK124)-4,MATCH(AK$1,Library!$C$1:$HY$1,0)))</f>
        <v/>
      </c>
      <c r="AL124" s="69" t="str" cm="1">
        <f t="array" ref="AL124">IF(AL$1="","",INDEX(Library!$C$1:$HY$183,ROW(AL124)-4,MATCH(AL$1,Library!$C$1:$HY$1,0)))</f>
        <v/>
      </c>
      <c r="AM124" s="69" t="str" cm="1">
        <f t="array" ref="AM124">IF(AM$1="","",INDEX(Library!$C$1:$HY$183,ROW(AM124)-4,MATCH(AM$1,Library!$C$1:$HY$1,0)))</f>
        <v/>
      </c>
      <c r="AN124" s="69" t="str" cm="1">
        <f t="array" ref="AN124">IF(AN$1="","",INDEX(Library!$C$1:$HY$183,ROW(AN124)-4,MATCH(AN$1,Library!$C$1:$HY$1,0)))</f>
        <v/>
      </c>
      <c r="AO124" s="69" t="str" cm="1">
        <f t="array" ref="AO124">IF(AO$1="","",INDEX(Library!$C$1:$HY$183,ROW(AO124)-4,MATCH(AO$1,Library!$C$1:$HY$1,0)))</f>
        <v/>
      </c>
      <c r="AP124" s="69" t="str" cm="1">
        <f t="array" ref="AP124">IF(AP$1="","",INDEX(Library!$C$1:$HY$183,ROW(AP124)-4,MATCH(AP$1,Library!$C$1:$HY$1,0)))</f>
        <v/>
      </c>
      <c r="AQ124" s="69" t="str" cm="1">
        <f t="array" ref="AQ124">IF(AQ$1="","",INDEX(Library!$C$1:$HY$183,ROW(AQ124)-4,MATCH(AQ$1,Library!$C$1:$HY$1,0)))</f>
        <v/>
      </c>
      <c r="AR124" s="69" t="str" cm="1">
        <f t="array" ref="AR124">IF(AR$1="","",INDEX(Library!$C$1:$HY$183,ROW(AR124)-4,MATCH(AR$1,Library!$C$1:$HY$1,0)))</f>
        <v/>
      </c>
      <c r="AS124" s="69" t="str" cm="1">
        <f t="array" ref="AS124">IF(AS$1="","",INDEX(Library!$C$1:$HY$183,ROW(AS124)-4,MATCH(AS$1,Library!$C$1:$HY$1,0)))</f>
        <v/>
      </c>
      <c r="AT124" s="69" t="str" cm="1">
        <f t="array" ref="AT124">IF(AT$1="","",INDEX(Library!$C$1:$HY$183,ROW(AT124)-4,MATCH(AT$1,Library!$C$1:$HY$1,0)))</f>
        <v/>
      </c>
      <c r="AU124" s="69" t="str" cm="1">
        <f t="array" ref="AU124">IF(AU$1="","",INDEX(Library!$C$1:$HY$183,ROW(AU124)-4,MATCH(AU$1,Library!$C$1:$HY$1,0)))</f>
        <v/>
      </c>
      <c r="AV124" s="69" t="str" cm="1">
        <f t="array" ref="AV124">IF(AV$1="","",INDEX(Library!$C$1:$HY$183,ROW(AV124)-4,MATCH(AV$1,Library!$C$1:$HY$1,0)))</f>
        <v/>
      </c>
      <c r="AW124" s="69" t="str" cm="1">
        <f t="array" ref="AW124">IF(AW$1="","",INDEX(Library!$C$1:$HY$183,ROW(AW124)-4,MATCH(AW$1,Library!$C$1:$HY$1,0)))</f>
        <v/>
      </c>
      <c r="AX124" s="69" t="str" cm="1">
        <f t="array" ref="AX124">IF(AX$1="","",INDEX(Library!$C$1:$HY$183,ROW(AX124)-4,MATCH(AX$1,Library!$C$1:$HY$1,0)))</f>
        <v/>
      </c>
      <c r="AY124" s="69" t="str" cm="1">
        <f t="array" ref="AY124">IF(AY$1="","",INDEX(Library!$C$1:$HY$183,ROW(AY124)-4,MATCH(AY$1,Library!$C$1:$HY$1,0)))</f>
        <v/>
      </c>
      <c r="AZ124" s="69" t="str" cm="1">
        <f t="array" ref="AZ124">IF(AZ$1="","",INDEX(Library!$C$1:$HY$183,ROW(AZ124)-4,MATCH(AZ$1,Library!$C$1:$HY$1,0)))</f>
        <v/>
      </c>
      <c r="BA124" s="69" t="str" cm="1">
        <f t="array" ref="BA124">IF(BA$1="","",INDEX(Library!$C$1:$HY$183,ROW(BA124)-4,MATCH(BA$1,Library!$C$1:$HY$1,0)))</f>
        <v/>
      </c>
      <c r="BB124" s="69" t="str" cm="1">
        <f t="array" ref="BB124">IF(BB$1="","",INDEX(Library!$C$1:$HY$183,ROW(BB124)-4,MATCH(BB$1,Library!$C$1:$HY$1,0)))</f>
        <v/>
      </c>
      <c r="BC124" s="69" t="str" cm="1">
        <f t="array" ref="BC124">IF(BC$1="","",INDEX(Library!$C$1:$HY$183,ROW(BC124)-4,MATCH(BC$1,Library!$C$1:$HY$1,0)))</f>
        <v/>
      </c>
      <c r="BD124" s="69" t="str" cm="1">
        <f t="array" ref="BD124">IF(BD$1="","",INDEX(Library!$C$1:$HY$183,ROW(BD124)-4,MATCH(BD$1,Library!$C$1:$HY$1,0)))</f>
        <v/>
      </c>
      <c r="BE124" s="69" t="str" cm="1">
        <f t="array" ref="BE124">IF(BE$1="","",INDEX(Library!$C$1:$HY$183,ROW(BE124)-4,MATCH(BE$1,Library!$C$1:$HY$1,0)))</f>
        <v/>
      </c>
      <c r="BF124" s="69" t="str" cm="1">
        <f t="array" ref="BF124">IF(BF$1="","",INDEX(Library!$C$1:$HY$183,ROW(BF124)-4,MATCH(BF$1,Library!$C$1:$HY$1,0)))</f>
        <v/>
      </c>
      <c r="BG124" s="69" t="str" cm="1">
        <f t="array" ref="BG124">IF(BG$1="","",INDEX(Library!$C$1:$HY$183,ROW(BG124)-4,MATCH(BG$1,Library!$C$1:$HY$1,0)))</f>
        <v/>
      </c>
      <c r="BH124" s="69" t="str" cm="1">
        <f t="array" ref="BH124">IF(BH$1="","",INDEX(Library!$C$1:$HY$183,ROW(BH124)-4,MATCH(BH$1,Library!$C$1:$HY$1,0)))</f>
        <v/>
      </c>
      <c r="BI124" s="69" t="str" cm="1">
        <f t="array" ref="BI124">IF(BI$1="","",INDEX(Library!$C$1:$HY$183,ROW(BI124)-4,MATCH(BI$1,Library!$C$1:$HY$1,0)))</f>
        <v/>
      </c>
      <c r="BJ124" s="69" cm="1">
        <f t="array" ref="BJ124">IF(BJ$1="","",INDEX(Library!$C$1:$HY$183,ROW(BJ124)-4,MATCH(BJ$1,Library!$C$1:$HY$1,0)))</f>
        <v>0</v>
      </c>
      <c r="BK124" s="69" cm="1">
        <f t="array" ref="BK124">IF(BK$1="","",INDEX(Library!$C$1:$HY$183,ROW(BK124)-4,MATCH(BK$1,Library!$C$1:$HY$1,0)))</f>
        <v>0</v>
      </c>
      <c r="BL124" s="69" cm="1">
        <f t="array" ref="BL124">IF(BL$1="","",INDEX(Library!$C$1:$HY$183,ROW(BL124)-4,MATCH(BL$1,Library!$C$1:$HY$1,0)))</f>
        <v>0</v>
      </c>
      <c r="BM124" s="69" cm="1">
        <f t="array" ref="BM124">IF(BM$1="","",INDEX(Library!$C$1:$HY$183,ROW(BM124)-4,MATCH(BM$1,Library!$C$1:$HY$1,0)))</f>
        <v>0</v>
      </c>
      <c r="BN124" s="69" cm="1">
        <f t="array" ref="BN124">IF(BN$1="","",INDEX(Library!$C$1:$HY$183,ROW(BN124)-4,MATCH(BN$1,Library!$C$1:$HY$1,0)))</f>
        <v>0</v>
      </c>
      <c r="BO124" s="69" cm="1">
        <f t="array" ref="BO124">IF(BO$1="","",INDEX(Library!$C$1:$HY$183,ROW(BO124)-4,MATCH(BO$1,Library!$C$1:$HY$1,0)))</f>
        <v>0</v>
      </c>
      <c r="BP124" s="69" t="str" cm="1">
        <f t="array" ref="BP124">IF(BP$1="","",INDEX(AF!$C$15:$J$196,ROW(BP124)-5,MATCH(BP$1,AF!$C$4:$J$4,0)))</f>
        <v/>
      </c>
      <c r="BQ124" s="69" t="str" cm="1">
        <f t="array" ref="BQ124">IF(BQ$1="","",INDEX(AF!$C$15:$J$196,ROW(BQ124)-5,MATCH(BQ$1,AF!$C$4:$J$4,0)))</f>
        <v/>
      </c>
      <c r="BR124" s="69" t="str" cm="1">
        <f t="array" ref="BR124">IF(BR$1="","",INDEX(AF!$C$15:$J$196,ROW(BR124)-5,MATCH(BR$1,AF!$C$4:$J$4,0)))</f>
        <v/>
      </c>
      <c r="BS124" s="69" t="str" cm="1">
        <f t="array" ref="BS124">IF(BS$1="","",INDEX(AF!$C$15:$J$196,ROW(BS124)-5,MATCH(BS$1,AF!$C$4:$J$4,0)))</f>
        <v/>
      </c>
      <c r="BT124" s="69" t="str" cm="1">
        <f t="array" ref="BT124">IF(BT$1="","",INDEX(AF!$C$15:$J$196,ROW(BT124)-5,MATCH(BT$1,AF!$C$4:$J$4,0)))</f>
        <v/>
      </c>
      <c r="BU124" s="69" t="str" cm="1">
        <f t="array" ref="BU124">IF(BU$1="","",INDEX(AF!$C$15:$J$196,ROW(BU124)-5,MATCH(BU$1,AF!$C$4:$J$4,0)))</f>
        <v/>
      </c>
      <c r="BV124" s="69" t="str" cm="1">
        <f t="array" ref="BV124">IF(BV$1="","",INDEX(AF!$C$15:$J$196,ROW(BV124)-5,MATCH(BV$1,AF!$C$4:$J$4,0)))</f>
        <v/>
      </c>
      <c r="BW124" s="69" t="str" cm="1">
        <f t="array" ref="BW124">IF(BW$1="","",INDEX(AF!$C$15:$J$196,ROW(BW124)-5,MATCH(BW$1,AF!$C$4:$J$4,0)))</f>
        <v/>
      </c>
      <c r="BX124" s="156">
        <v>0</v>
      </c>
    </row>
    <row r="125" spans="1:76" x14ac:dyDescent="0.25">
      <c r="A125" s="146">
        <v>488662</v>
      </c>
      <c r="B125" s="69" t="str" cm="1">
        <f t="array" ref="B125">IF(B$1="","",INDEX(Library!$C$1:$HY$183,ROW(B125)-4,MATCH(B$1,Library!$C$1:$HY$1,0)))</f>
        <v/>
      </c>
      <c r="C125" s="69" t="str" cm="1">
        <f t="array" ref="C125">IF(C$1="","",INDEX(Library!$C$1:$HY$183,ROW(C125)-4,MATCH(C$1,Library!$C$1:$HY$1,0)))</f>
        <v/>
      </c>
      <c r="D125" s="69" t="str" cm="1">
        <f t="array" ref="D125">IF(D$1="","",INDEX(Library!$C$1:$HY$183,ROW(D125)-4,MATCH(D$1,Library!$C$1:$HY$1,0)))</f>
        <v/>
      </c>
      <c r="E125" s="69" t="str" cm="1">
        <f t="array" ref="E125">IF(E$1="","",INDEX(Library!$C$1:$HY$183,ROW(E125)-4,MATCH(E$1,Library!$C$1:$HY$1,0)))</f>
        <v/>
      </c>
      <c r="F125" s="69" t="str" cm="1">
        <f t="array" ref="F125">IF(F$1="","",INDEX(Library!$C$1:$HY$183,ROW(F125)-4,MATCH(F$1,Library!$C$1:$HY$1,0)))</f>
        <v/>
      </c>
      <c r="G125" s="69" t="str" cm="1">
        <f t="array" ref="G125">IF(G$1="","",INDEX(Library!$C$1:$HY$183,ROW(G125)-4,MATCH(G$1,Library!$C$1:$HY$1,0)))</f>
        <v/>
      </c>
      <c r="H125" s="69" t="str" cm="1">
        <f t="array" ref="H125">IF(H$1="","",INDEX(Library!$C$1:$HY$183,ROW(H125)-4,MATCH(H$1,Library!$C$1:$HY$1,0)))</f>
        <v/>
      </c>
      <c r="I125" s="69" t="str" cm="1">
        <f t="array" ref="I125">IF(I$1="","",INDEX(Library!$C$1:$HY$183,ROW(I125)-4,MATCH(I$1,Library!$C$1:$HY$1,0)))</f>
        <v/>
      </c>
      <c r="J125" s="69" t="str" cm="1">
        <f t="array" ref="J125">IF(J$1="","",INDEX(Library!$C$1:$HY$183,ROW(J125)-4,MATCH(J$1,Library!$C$1:$HY$1,0)))</f>
        <v/>
      </c>
      <c r="K125" s="69" t="str" cm="1">
        <f t="array" ref="K125">IF(K$1="","",INDEX(Library!$C$1:$HY$183,ROW(K125)-4,MATCH(K$1,Library!$C$1:$HY$1,0)))</f>
        <v/>
      </c>
      <c r="L125" s="69" t="str" cm="1">
        <f t="array" ref="L125">IF(L$1="","",INDEX(Library!$C$1:$HY$183,ROW(L125)-4,MATCH(L$1,Library!$C$1:$HY$1,0)))</f>
        <v/>
      </c>
      <c r="M125" s="69" t="str" cm="1">
        <f t="array" ref="M125">IF(M$1="","",INDEX(Library!$C$1:$HY$183,ROW(M125)-4,MATCH(M$1,Library!$C$1:$HY$1,0)))</f>
        <v/>
      </c>
      <c r="N125" s="69" t="str" cm="1">
        <f t="array" ref="N125">IF(N$1="","",INDEX(Library!$C$1:$HY$183,ROW(N125)-4,MATCH(N$1,Library!$C$1:$HY$1,0)))</f>
        <v/>
      </c>
      <c r="O125" s="69" t="str" cm="1">
        <f t="array" ref="O125">IF(O$1="","",INDEX(Library!$C$1:$HY$183,ROW(O125)-4,MATCH(O$1,Library!$C$1:$HY$1,0)))</f>
        <v/>
      </c>
      <c r="P125" s="69" t="str" cm="1">
        <f t="array" ref="P125">IF(P$1="","",INDEX(Library!$C$1:$HY$183,ROW(P125)-4,MATCH(P$1,Library!$C$1:$HY$1,0)))</f>
        <v/>
      </c>
      <c r="Q125" s="69" t="str" cm="1">
        <f t="array" ref="Q125">IF(Q$1="","",INDEX(Library!$C$1:$HY$183,ROW(Q125)-4,MATCH(Q$1,Library!$C$1:$HY$1,0)))</f>
        <v/>
      </c>
      <c r="R125" s="69" t="str" cm="1">
        <f t="array" ref="R125">IF(R$1="","",INDEX(Library!$C$1:$HY$183,ROW(R125)-4,MATCH(R$1,Library!$C$1:$HY$1,0)))</f>
        <v/>
      </c>
      <c r="S125" s="69" t="str" cm="1">
        <f t="array" ref="S125">IF(S$1="","",INDEX(Library!$C$1:$HY$183,ROW(S125)-4,MATCH(S$1,Library!$C$1:$HY$1,0)))</f>
        <v/>
      </c>
      <c r="T125" s="69" t="str" cm="1">
        <f t="array" ref="T125">IF(T$1="","",INDEX(Library!$C$1:$HY$183,ROW(T125)-4,MATCH(T$1,Library!$C$1:$HY$1,0)))</f>
        <v/>
      </c>
      <c r="U125" s="69" t="str" cm="1">
        <f t="array" ref="U125">IF(U$1="","",INDEX(Library!$C$1:$HY$183,ROW(U125)-4,MATCH(U$1,Library!$C$1:$HY$1,0)))</f>
        <v/>
      </c>
      <c r="V125" s="69" t="str" cm="1">
        <f t="array" ref="V125">IF(V$1="","",INDEX(Library!$C$1:$HY$183,ROW(V125)-4,MATCH(V$1,Library!$C$1:$HY$1,0)))</f>
        <v/>
      </c>
      <c r="W125" s="69" t="str" cm="1">
        <f t="array" ref="W125">IF(W$1="","",INDEX(Library!$C$1:$HY$183,ROW(W125)-4,MATCH(W$1,Library!$C$1:$HY$1,0)))</f>
        <v/>
      </c>
      <c r="X125" s="69" t="str" cm="1">
        <f t="array" ref="X125">IF(X$1="","",INDEX(Library!$C$1:$HY$183,ROW(X125)-4,MATCH(X$1,Library!$C$1:$HY$1,0)))</f>
        <v/>
      </c>
      <c r="Y125" s="69" t="str" cm="1">
        <f t="array" ref="Y125">IF(Y$1="","",INDEX(Library!$C$1:$HY$183,ROW(Y125)-4,MATCH(Y$1,Library!$C$1:$HY$1,0)))</f>
        <v/>
      </c>
      <c r="Z125" s="69" t="str" cm="1">
        <f t="array" ref="Z125">IF(Z$1="","",INDEX(Library!$C$1:$HY$183,ROW(Z125)-4,MATCH(Z$1,Library!$C$1:$HY$1,0)))</f>
        <v/>
      </c>
      <c r="AA125" s="69" t="str" cm="1">
        <f t="array" ref="AA125">IF(AA$1="","",INDEX(Library!$C$1:$HY$183,ROW(AA125)-4,MATCH(AA$1,Library!$C$1:$HY$1,0)))</f>
        <v/>
      </c>
      <c r="AB125" s="69" t="str" cm="1">
        <f t="array" ref="AB125">IF(AB$1="","",INDEX(Library!$C$1:$HY$183,ROW(AB125)-4,MATCH(AB$1,Library!$C$1:$HY$1,0)))</f>
        <v/>
      </c>
      <c r="AC125" s="69" t="str" cm="1">
        <f t="array" ref="AC125">IF(AC$1="","",INDEX(Library!$C$1:$HY$183,ROW(AC125)-4,MATCH(AC$1,Library!$C$1:$HY$1,0)))</f>
        <v/>
      </c>
      <c r="AD125" s="69" t="str" cm="1">
        <f t="array" ref="AD125">IF(AD$1="","",INDEX(Library!$C$1:$HY$183,ROW(AD125)-4,MATCH(AD$1,Library!$C$1:$HY$1,0)))</f>
        <v/>
      </c>
      <c r="AE125" s="69" t="str" cm="1">
        <f t="array" ref="AE125">IF(AE$1="","",INDEX(Library!$C$1:$HY$183,ROW(AE125)-4,MATCH(AE$1,Library!$C$1:$HY$1,0)))</f>
        <v/>
      </c>
      <c r="AF125" s="69" t="str" cm="1">
        <f t="array" ref="AF125">IF(AF$1="","",INDEX(Library!$C$1:$HY$183,ROW(AF125)-4,MATCH(AF$1,Library!$C$1:$HY$1,0)))</f>
        <v/>
      </c>
      <c r="AG125" s="69" t="str" cm="1">
        <f t="array" ref="AG125">IF(AG$1="","",INDEX(Library!$C$1:$HY$183,ROW(AG125)-4,MATCH(AG$1,Library!$C$1:$HY$1,0)))</f>
        <v/>
      </c>
      <c r="AH125" s="69" t="str" cm="1">
        <f t="array" ref="AH125">IF(AH$1="","",INDEX(Library!$C$1:$HY$183,ROW(AH125)-4,MATCH(AH$1,Library!$C$1:$HY$1,0)))</f>
        <v/>
      </c>
      <c r="AI125" s="69" t="str" cm="1">
        <f t="array" ref="AI125">IF(AI$1="","",INDEX(Library!$C$1:$HY$183,ROW(AI125)-4,MATCH(AI$1,Library!$C$1:$HY$1,0)))</f>
        <v/>
      </c>
      <c r="AJ125" s="69" t="str" cm="1">
        <f t="array" ref="AJ125">IF(AJ$1="","",INDEX(Library!$C$1:$HY$183,ROW(AJ125)-4,MATCH(AJ$1,Library!$C$1:$HY$1,0)))</f>
        <v/>
      </c>
      <c r="AK125" s="69" t="str" cm="1">
        <f t="array" ref="AK125">IF(AK$1="","",INDEX(Library!$C$1:$HY$183,ROW(AK125)-4,MATCH(AK$1,Library!$C$1:$HY$1,0)))</f>
        <v/>
      </c>
      <c r="AL125" s="69" t="str" cm="1">
        <f t="array" ref="AL125">IF(AL$1="","",INDEX(Library!$C$1:$HY$183,ROW(AL125)-4,MATCH(AL$1,Library!$C$1:$HY$1,0)))</f>
        <v/>
      </c>
      <c r="AM125" s="69" t="str" cm="1">
        <f t="array" ref="AM125">IF(AM$1="","",INDEX(Library!$C$1:$HY$183,ROW(AM125)-4,MATCH(AM$1,Library!$C$1:$HY$1,0)))</f>
        <v/>
      </c>
      <c r="AN125" s="69" t="str" cm="1">
        <f t="array" ref="AN125">IF(AN$1="","",INDEX(Library!$C$1:$HY$183,ROW(AN125)-4,MATCH(AN$1,Library!$C$1:$HY$1,0)))</f>
        <v/>
      </c>
      <c r="AO125" s="69" t="str" cm="1">
        <f t="array" ref="AO125">IF(AO$1="","",INDEX(Library!$C$1:$HY$183,ROW(AO125)-4,MATCH(AO$1,Library!$C$1:$HY$1,0)))</f>
        <v/>
      </c>
      <c r="AP125" s="69" t="str" cm="1">
        <f t="array" ref="AP125">IF(AP$1="","",INDEX(Library!$C$1:$HY$183,ROW(AP125)-4,MATCH(AP$1,Library!$C$1:$HY$1,0)))</f>
        <v/>
      </c>
      <c r="AQ125" s="69" t="str" cm="1">
        <f t="array" ref="AQ125">IF(AQ$1="","",INDEX(Library!$C$1:$HY$183,ROW(AQ125)-4,MATCH(AQ$1,Library!$C$1:$HY$1,0)))</f>
        <v/>
      </c>
      <c r="AR125" s="69" t="str" cm="1">
        <f t="array" ref="AR125">IF(AR$1="","",INDEX(Library!$C$1:$HY$183,ROW(AR125)-4,MATCH(AR$1,Library!$C$1:$HY$1,0)))</f>
        <v/>
      </c>
      <c r="AS125" s="69" t="str" cm="1">
        <f t="array" ref="AS125">IF(AS$1="","",INDEX(Library!$C$1:$HY$183,ROW(AS125)-4,MATCH(AS$1,Library!$C$1:$HY$1,0)))</f>
        <v/>
      </c>
      <c r="AT125" s="69" t="str" cm="1">
        <f t="array" ref="AT125">IF(AT$1="","",INDEX(Library!$C$1:$HY$183,ROW(AT125)-4,MATCH(AT$1,Library!$C$1:$HY$1,0)))</f>
        <v/>
      </c>
      <c r="AU125" s="69" t="str" cm="1">
        <f t="array" ref="AU125">IF(AU$1="","",INDEX(Library!$C$1:$HY$183,ROW(AU125)-4,MATCH(AU$1,Library!$C$1:$HY$1,0)))</f>
        <v/>
      </c>
      <c r="AV125" s="69" t="str" cm="1">
        <f t="array" ref="AV125">IF(AV$1="","",INDEX(Library!$C$1:$HY$183,ROW(AV125)-4,MATCH(AV$1,Library!$C$1:$HY$1,0)))</f>
        <v/>
      </c>
      <c r="AW125" s="69" t="str" cm="1">
        <f t="array" ref="AW125">IF(AW$1="","",INDEX(Library!$C$1:$HY$183,ROW(AW125)-4,MATCH(AW$1,Library!$C$1:$HY$1,0)))</f>
        <v/>
      </c>
      <c r="AX125" s="69" t="str" cm="1">
        <f t="array" ref="AX125">IF(AX$1="","",INDEX(Library!$C$1:$HY$183,ROW(AX125)-4,MATCH(AX$1,Library!$C$1:$HY$1,0)))</f>
        <v/>
      </c>
      <c r="AY125" s="69" t="str" cm="1">
        <f t="array" ref="AY125">IF(AY$1="","",INDEX(Library!$C$1:$HY$183,ROW(AY125)-4,MATCH(AY$1,Library!$C$1:$HY$1,0)))</f>
        <v/>
      </c>
      <c r="AZ125" s="69" t="str" cm="1">
        <f t="array" ref="AZ125">IF(AZ$1="","",INDEX(Library!$C$1:$HY$183,ROW(AZ125)-4,MATCH(AZ$1,Library!$C$1:$HY$1,0)))</f>
        <v/>
      </c>
      <c r="BA125" s="69" t="str" cm="1">
        <f t="array" ref="BA125">IF(BA$1="","",INDEX(Library!$C$1:$HY$183,ROW(BA125)-4,MATCH(BA$1,Library!$C$1:$HY$1,0)))</f>
        <v/>
      </c>
      <c r="BB125" s="69" t="str" cm="1">
        <f t="array" ref="BB125">IF(BB$1="","",INDEX(Library!$C$1:$HY$183,ROW(BB125)-4,MATCH(BB$1,Library!$C$1:$HY$1,0)))</f>
        <v/>
      </c>
      <c r="BC125" s="69" t="str" cm="1">
        <f t="array" ref="BC125">IF(BC$1="","",INDEX(Library!$C$1:$HY$183,ROW(BC125)-4,MATCH(BC$1,Library!$C$1:$HY$1,0)))</f>
        <v/>
      </c>
      <c r="BD125" s="69" t="str" cm="1">
        <f t="array" ref="BD125">IF(BD$1="","",INDEX(Library!$C$1:$HY$183,ROW(BD125)-4,MATCH(BD$1,Library!$C$1:$HY$1,0)))</f>
        <v/>
      </c>
      <c r="BE125" s="69" t="str" cm="1">
        <f t="array" ref="BE125">IF(BE$1="","",INDEX(Library!$C$1:$HY$183,ROW(BE125)-4,MATCH(BE$1,Library!$C$1:$HY$1,0)))</f>
        <v/>
      </c>
      <c r="BF125" s="69" t="str" cm="1">
        <f t="array" ref="BF125">IF(BF$1="","",INDEX(Library!$C$1:$HY$183,ROW(BF125)-4,MATCH(BF$1,Library!$C$1:$HY$1,0)))</f>
        <v/>
      </c>
      <c r="BG125" s="69" t="str" cm="1">
        <f t="array" ref="BG125">IF(BG$1="","",INDEX(Library!$C$1:$HY$183,ROW(BG125)-4,MATCH(BG$1,Library!$C$1:$HY$1,0)))</f>
        <v/>
      </c>
      <c r="BH125" s="69" t="str" cm="1">
        <f t="array" ref="BH125">IF(BH$1="","",INDEX(Library!$C$1:$HY$183,ROW(BH125)-4,MATCH(BH$1,Library!$C$1:$HY$1,0)))</f>
        <v/>
      </c>
      <c r="BI125" s="69" t="str" cm="1">
        <f t="array" ref="BI125">IF(BI$1="","",INDEX(Library!$C$1:$HY$183,ROW(BI125)-4,MATCH(BI$1,Library!$C$1:$HY$1,0)))</f>
        <v/>
      </c>
      <c r="BJ125" s="69" cm="1">
        <f t="array" ref="BJ125">IF(BJ$1="","",INDEX(Library!$C$1:$HY$183,ROW(BJ125)-4,MATCH(BJ$1,Library!$C$1:$HY$1,0)))</f>
        <v>0</v>
      </c>
      <c r="BK125" s="69" cm="1">
        <f t="array" ref="BK125">IF(BK$1="","",INDEX(Library!$C$1:$HY$183,ROW(BK125)-4,MATCH(BK$1,Library!$C$1:$HY$1,0)))</f>
        <v>0</v>
      </c>
      <c r="BL125" s="69" cm="1">
        <f t="array" ref="BL125">IF(BL$1="","",INDEX(Library!$C$1:$HY$183,ROW(BL125)-4,MATCH(BL$1,Library!$C$1:$HY$1,0)))</f>
        <v>0</v>
      </c>
      <c r="BM125" s="69" cm="1">
        <f t="array" ref="BM125">IF(BM$1="","",INDEX(Library!$C$1:$HY$183,ROW(BM125)-4,MATCH(BM$1,Library!$C$1:$HY$1,0)))</f>
        <v>0</v>
      </c>
      <c r="BN125" s="69" cm="1">
        <f t="array" ref="BN125">IF(BN$1="","",INDEX(Library!$C$1:$HY$183,ROW(BN125)-4,MATCH(BN$1,Library!$C$1:$HY$1,0)))</f>
        <v>0</v>
      </c>
      <c r="BO125" s="69" cm="1">
        <f t="array" ref="BO125">IF(BO$1="","",INDEX(Library!$C$1:$HY$183,ROW(BO125)-4,MATCH(BO$1,Library!$C$1:$HY$1,0)))</f>
        <v>0</v>
      </c>
      <c r="BP125" s="69" t="str" cm="1">
        <f t="array" ref="BP125">IF(BP$1="","",INDEX(AF!$C$15:$J$196,ROW(BP125)-5,MATCH(BP$1,AF!$C$4:$J$4,0)))</f>
        <v/>
      </c>
      <c r="BQ125" s="69" t="str" cm="1">
        <f t="array" ref="BQ125">IF(BQ$1="","",INDEX(AF!$C$15:$J$196,ROW(BQ125)-5,MATCH(BQ$1,AF!$C$4:$J$4,0)))</f>
        <v/>
      </c>
      <c r="BR125" s="69" t="str" cm="1">
        <f t="array" ref="BR125">IF(BR$1="","",INDEX(AF!$C$15:$J$196,ROW(BR125)-5,MATCH(BR$1,AF!$C$4:$J$4,0)))</f>
        <v/>
      </c>
      <c r="BS125" s="69" t="str" cm="1">
        <f t="array" ref="BS125">IF(BS$1="","",INDEX(AF!$C$15:$J$196,ROW(BS125)-5,MATCH(BS$1,AF!$C$4:$J$4,0)))</f>
        <v/>
      </c>
      <c r="BT125" s="69" t="str" cm="1">
        <f t="array" ref="BT125">IF(BT$1="","",INDEX(AF!$C$15:$J$196,ROW(BT125)-5,MATCH(BT$1,AF!$C$4:$J$4,0)))</f>
        <v/>
      </c>
      <c r="BU125" s="69" t="str" cm="1">
        <f t="array" ref="BU125">IF(BU$1="","",INDEX(AF!$C$15:$J$196,ROW(BU125)-5,MATCH(BU$1,AF!$C$4:$J$4,0)))</f>
        <v/>
      </c>
      <c r="BV125" s="69" t="str" cm="1">
        <f t="array" ref="BV125">IF(BV$1="","",INDEX(AF!$C$15:$J$196,ROW(BV125)-5,MATCH(BV$1,AF!$C$4:$J$4,0)))</f>
        <v/>
      </c>
      <c r="BW125" s="69" t="str" cm="1">
        <f t="array" ref="BW125">IF(BW$1="","",INDEX(AF!$C$15:$J$196,ROW(BW125)-5,MATCH(BW$1,AF!$C$4:$J$4,0)))</f>
        <v/>
      </c>
      <c r="BX125" s="156">
        <v>0</v>
      </c>
    </row>
    <row r="126" spans="1:76" x14ac:dyDescent="0.25">
      <c r="A126" s="146">
        <v>488673</v>
      </c>
      <c r="B126" s="69" t="str" cm="1">
        <f t="array" ref="B126">IF(B$1="","",INDEX(Library!$C$1:$HY$183,ROW(B126)-4,MATCH(B$1,Library!$C$1:$HY$1,0)))</f>
        <v/>
      </c>
      <c r="C126" s="69" t="str" cm="1">
        <f t="array" ref="C126">IF(C$1="","",INDEX(Library!$C$1:$HY$183,ROW(C126)-4,MATCH(C$1,Library!$C$1:$HY$1,0)))</f>
        <v/>
      </c>
      <c r="D126" s="69" t="str" cm="1">
        <f t="array" ref="D126">IF(D$1="","",INDEX(Library!$C$1:$HY$183,ROW(D126)-4,MATCH(D$1,Library!$C$1:$HY$1,0)))</f>
        <v/>
      </c>
      <c r="E126" s="69" t="str" cm="1">
        <f t="array" ref="E126">IF(E$1="","",INDEX(Library!$C$1:$HY$183,ROW(E126)-4,MATCH(E$1,Library!$C$1:$HY$1,0)))</f>
        <v/>
      </c>
      <c r="F126" s="69" t="str" cm="1">
        <f t="array" ref="F126">IF(F$1="","",INDEX(Library!$C$1:$HY$183,ROW(F126)-4,MATCH(F$1,Library!$C$1:$HY$1,0)))</f>
        <v/>
      </c>
      <c r="G126" s="69" t="str" cm="1">
        <f t="array" ref="G126">IF(G$1="","",INDEX(Library!$C$1:$HY$183,ROW(G126)-4,MATCH(G$1,Library!$C$1:$HY$1,0)))</f>
        <v/>
      </c>
      <c r="H126" s="69" t="str" cm="1">
        <f t="array" ref="H126">IF(H$1="","",INDEX(Library!$C$1:$HY$183,ROW(H126)-4,MATCH(H$1,Library!$C$1:$HY$1,0)))</f>
        <v/>
      </c>
      <c r="I126" s="69" t="str" cm="1">
        <f t="array" ref="I126">IF(I$1="","",INDEX(Library!$C$1:$HY$183,ROW(I126)-4,MATCH(I$1,Library!$C$1:$HY$1,0)))</f>
        <v/>
      </c>
      <c r="J126" s="69" t="str" cm="1">
        <f t="array" ref="J126">IF(J$1="","",INDEX(Library!$C$1:$HY$183,ROW(J126)-4,MATCH(J$1,Library!$C$1:$HY$1,0)))</f>
        <v/>
      </c>
      <c r="K126" s="69" t="str" cm="1">
        <f t="array" ref="K126">IF(K$1="","",INDEX(Library!$C$1:$HY$183,ROW(K126)-4,MATCH(K$1,Library!$C$1:$HY$1,0)))</f>
        <v/>
      </c>
      <c r="L126" s="69" t="str" cm="1">
        <f t="array" ref="L126">IF(L$1="","",INDEX(Library!$C$1:$HY$183,ROW(L126)-4,MATCH(L$1,Library!$C$1:$HY$1,0)))</f>
        <v/>
      </c>
      <c r="M126" s="69" t="str" cm="1">
        <f t="array" ref="M126">IF(M$1="","",INDEX(Library!$C$1:$HY$183,ROW(M126)-4,MATCH(M$1,Library!$C$1:$HY$1,0)))</f>
        <v/>
      </c>
      <c r="N126" s="69" t="str" cm="1">
        <f t="array" ref="N126">IF(N$1="","",INDEX(Library!$C$1:$HY$183,ROW(N126)-4,MATCH(N$1,Library!$C$1:$HY$1,0)))</f>
        <v/>
      </c>
      <c r="O126" s="69" t="str" cm="1">
        <f t="array" ref="O126">IF(O$1="","",INDEX(Library!$C$1:$HY$183,ROW(O126)-4,MATCH(O$1,Library!$C$1:$HY$1,0)))</f>
        <v/>
      </c>
      <c r="P126" s="69" t="str" cm="1">
        <f t="array" ref="P126">IF(P$1="","",INDEX(Library!$C$1:$HY$183,ROW(P126)-4,MATCH(P$1,Library!$C$1:$HY$1,0)))</f>
        <v/>
      </c>
      <c r="Q126" s="69" t="str" cm="1">
        <f t="array" ref="Q126">IF(Q$1="","",INDEX(Library!$C$1:$HY$183,ROW(Q126)-4,MATCH(Q$1,Library!$C$1:$HY$1,0)))</f>
        <v/>
      </c>
      <c r="R126" s="69" t="str" cm="1">
        <f t="array" ref="R126">IF(R$1="","",INDEX(Library!$C$1:$HY$183,ROW(R126)-4,MATCH(R$1,Library!$C$1:$HY$1,0)))</f>
        <v/>
      </c>
      <c r="S126" s="69" t="str" cm="1">
        <f t="array" ref="S126">IF(S$1="","",INDEX(Library!$C$1:$HY$183,ROW(S126)-4,MATCH(S$1,Library!$C$1:$HY$1,0)))</f>
        <v/>
      </c>
      <c r="T126" s="69" t="str" cm="1">
        <f t="array" ref="T126">IF(T$1="","",INDEX(Library!$C$1:$HY$183,ROW(T126)-4,MATCH(T$1,Library!$C$1:$HY$1,0)))</f>
        <v/>
      </c>
      <c r="U126" s="69" t="str" cm="1">
        <f t="array" ref="U126">IF(U$1="","",INDEX(Library!$C$1:$HY$183,ROW(U126)-4,MATCH(U$1,Library!$C$1:$HY$1,0)))</f>
        <v/>
      </c>
      <c r="V126" s="69" t="str" cm="1">
        <f t="array" ref="V126">IF(V$1="","",INDEX(Library!$C$1:$HY$183,ROW(V126)-4,MATCH(V$1,Library!$C$1:$HY$1,0)))</f>
        <v/>
      </c>
      <c r="W126" s="69" t="str" cm="1">
        <f t="array" ref="W126">IF(W$1="","",INDEX(Library!$C$1:$HY$183,ROW(W126)-4,MATCH(W$1,Library!$C$1:$HY$1,0)))</f>
        <v/>
      </c>
      <c r="X126" s="69" t="str" cm="1">
        <f t="array" ref="X126">IF(X$1="","",INDEX(Library!$C$1:$HY$183,ROW(X126)-4,MATCH(X$1,Library!$C$1:$HY$1,0)))</f>
        <v/>
      </c>
      <c r="Y126" s="69" t="str" cm="1">
        <f t="array" ref="Y126">IF(Y$1="","",INDEX(Library!$C$1:$HY$183,ROW(Y126)-4,MATCH(Y$1,Library!$C$1:$HY$1,0)))</f>
        <v/>
      </c>
      <c r="Z126" s="69" t="str" cm="1">
        <f t="array" ref="Z126">IF(Z$1="","",INDEX(Library!$C$1:$HY$183,ROW(Z126)-4,MATCH(Z$1,Library!$C$1:$HY$1,0)))</f>
        <v/>
      </c>
      <c r="AA126" s="69" t="str" cm="1">
        <f t="array" ref="AA126">IF(AA$1="","",INDEX(Library!$C$1:$HY$183,ROW(AA126)-4,MATCH(AA$1,Library!$C$1:$HY$1,0)))</f>
        <v/>
      </c>
      <c r="AB126" s="69" t="str" cm="1">
        <f t="array" ref="AB126">IF(AB$1="","",INDEX(Library!$C$1:$HY$183,ROW(AB126)-4,MATCH(AB$1,Library!$C$1:$HY$1,0)))</f>
        <v/>
      </c>
      <c r="AC126" s="69" t="str" cm="1">
        <f t="array" ref="AC126">IF(AC$1="","",INDEX(Library!$C$1:$HY$183,ROW(AC126)-4,MATCH(AC$1,Library!$C$1:$HY$1,0)))</f>
        <v/>
      </c>
      <c r="AD126" s="69" t="str" cm="1">
        <f t="array" ref="AD126">IF(AD$1="","",INDEX(Library!$C$1:$HY$183,ROW(AD126)-4,MATCH(AD$1,Library!$C$1:$HY$1,0)))</f>
        <v/>
      </c>
      <c r="AE126" s="69" t="str" cm="1">
        <f t="array" ref="AE126">IF(AE$1="","",INDEX(Library!$C$1:$HY$183,ROW(AE126)-4,MATCH(AE$1,Library!$C$1:$HY$1,0)))</f>
        <v/>
      </c>
      <c r="AF126" s="69" t="str" cm="1">
        <f t="array" ref="AF126">IF(AF$1="","",INDEX(Library!$C$1:$HY$183,ROW(AF126)-4,MATCH(AF$1,Library!$C$1:$HY$1,0)))</f>
        <v/>
      </c>
      <c r="AG126" s="69" t="str" cm="1">
        <f t="array" ref="AG126">IF(AG$1="","",INDEX(Library!$C$1:$HY$183,ROW(AG126)-4,MATCH(AG$1,Library!$C$1:$HY$1,0)))</f>
        <v/>
      </c>
      <c r="AH126" s="69" t="str" cm="1">
        <f t="array" ref="AH126">IF(AH$1="","",INDEX(Library!$C$1:$HY$183,ROW(AH126)-4,MATCH(AH$1,Library!$C$1:$HY$1,0)))</f>
        <v/>
      </c>
      <c r="AI126" s="69" t="str" cm="1">
        <f t="array" ref="AI126">IF(AI$1="","",INDEX(Library!$C$1:$HY$183,ROW(AI126)-4,MATCH(AI$1,Library!$C$1:$HY$1,0)))</f>
        <v/>
      </c>
      <c r="AJ126" s="69" t="str" cm="1">
        <f t="array" ref="AJ126">IF(AJ$1="","",INDEX(Library!$C$1:$HY$183,ROW(AJ126)-4,MATCH(AJ$1,Library!$C$1:$HY$1,0)))</f>
        <v/>
      </c>
      <c r="AK126" s="69" t="str" cm="1">
        <f t="array" ref="AK126">IF(AK$1="","",INDEX(Library!$C$1:$HY$183,ROW(AK126)-4,MATCH(AK$1,Library!$C$1:$HY$1,0)))</f>
        <v/>
      </c>
      <c r="AL126" s="69" t="str" cm="1">
        <f t="array" ref="AL126">IF(AL$1="","",INDEX(Library!$C$1:$HY$183,ROW(AL126)-4,MATCH(AL$1,Library!$C$1:$HY$1,0)))</f>
        <v/>
      </c>
      <c r="AM126" s="69" t="str" cm="1">
        <f t="array" ref="AM126">IF(AM$1="","",INDEX(Library!$C$1:$HY$183,ROW(AM126)-4,MATCH(AM$1,Library!$C$1:$HY$1,0)))</f>
        <v/>
      </c>
      <c r="AN126" s="69" t="str" cm="1">
        <f t="array" ref="AN126">IF(AN$1="","",INDEX(Library!$C$1:$HY$183,ROW(AN126)-4,MATCH(AN$1,Library!$C$1:$HY$1,0)))</f>
        <v/>
      </c>
      <c r="AO126" s="69" t="str" cm="1">
        <f t="array" ref="AO126">IF(AO$1="","",INDEX(Library!$C$1:$HY$183,ROW(AO126)-4,MATCH(AO$1,Library!$C$1:$HY$1,0)))</f>
        <v/>
      </c>
      <c r="AP126" s="69" t="str" cm="1">
        <f t="array" ref="AP126">IF(AP$1="","",INDEX(Library!$C$1:$HY$183,ROW(AP126)-4,MATCH(AP$1,Library!$C$1:$HY$1,0)))</f>
        <v/>
      </c>
      <c r="AQ126" s="69" t="str" cm="1">
        <f t="array" ref="AQ126">IF(AQ$1="","",INDEX(Library!$C$1:$HY$183,ROW(AQ126)-4,MATCH(AQ$1,Library!$C$1:$HY$1,0)))</f>
        <v/>
      </c>
      <c r="AR126" s="69" t="str" cm="1">
        <f t="array" ref="AR126">IF(AR$1="","",INDEX(Library!$C$1:$HY$183,ROW(AR126)-4,MATCH(AR$1,Library!$C$1:$HY$1,0)))</f>
        <v/>
      </c>
      <c r="AS126" s="69" t="str" cm="1">
        <f t="array" ref="AS126">IF(AS$1="","",INDEX(Library!$C$1:$HY$183,ROW(AS126)-4,MATCH(AS$1,Library!$C$1:$HY$1,0)))</f>
        <v/>
      </c>
      <c r="AT126" s="69" t="str" cm="1">
        <f t="array" ref="AT126">IF(AT$1="","",INDEX(Library!$C$1:$HY$183,ROW(AT126)-4,MATCH(AT$1,Library!$C$1:$HY$1,0)))</f>
        <v/>
      </c>
      <c r="AU126" s="69" t="str" cm="1">
        <f t="array" ref="AU126">IF(AU$1="","",INDEX(Library!$C$1:$HY$183,ROW(AU126)-4,MATCH(AU$1,Library!$C$1:$HY$1,0)))</f>
        <v/>
      </c>
      <c r="AV126" s="69" t="str" cm="1">
        <f t="array" ref="AV126">IF(AV$1="","",INDEX(Library!$C$1:$HY$183,ROW(AV126)-4,MATCH(AV$1,Library!$C$1:$HY$1,0)))</f>
        <v/>
      </c>
      <c r="AW126" s="69" t="str" cm="1">
        <f t="array" ref="AW126">IF(AW$1="","",INDEX(Library!$C$1:$HY$183,ROW(AW126)-4,MATCH(AW$1,Library!$C$1:$HY$1,0)))</f>
        <v/>
      </c>
      <c r="AX126" s="69" t="str" cm="1">
        <f t="array" ref="AX126">IF(AX$1="","",INDEX(Library!$C$1:$HY$183,ROW(AX126)-4,MATCH(AX$1,Library!$C$1:$HY$1,0)))</f>
        <v/>
      </c>
      <c r="AY126" s="69" t="str" cm="1">
        <f t="array" ref="AY126">IF(AY$1="","",INDEX(Library!$C$1:$HY$183,ROW(AY126)-4,MATCH(AY$1,Library!$C$1:$HY$1,0)))</f>
        <v/>
      </c>
      <c r="AZ126" s="69" t="str" cm="1">
        <f t="array" ref="AZ126">IF(AZ$1="","",INDEX(Library!$C$1:$HY$183,ROW(AZ126)-4,MATCH(AZ$1,Library!$C$1:$HY$1,0)))</f>
        <v/>
      </c>
      <c r="BA126" s="69" t="str" cm="1">
        <f t="array" ref="BA126">IF(BA$1="","",INDEX(Library!$C$1:$HY$183,ROW(BA126)-4,MATCH(BA$1,Library!$C$1:$HY$1,0)))</f>
        <v/>
      </c>
      <c r="BB126" s="69" t="str" cm="1">
        <f t="array" ref="BB126">IF(BB$1="","",INDEX(Library!$C$1:$HY$183,ROW(BB126)-4,MATCH(BB$1,Library!$C$1:$HY$1,0)))</f>
        <v/>
      </c>
      <c r="BC126" s="69" t="str" cm="1">
        <f t="array" ref="BC126">IF(BC$1="","",INDEX(Library!$C$1:$HY$183,ROW(BC126)-4,MATCH(BC$1,Library!$C$1:$HY$1,0)))</f>
        <v/>
      </c>
      <c r="BD126" s="69" t="str" cm="1">
        <f t="array" ref="BD126">IF(BD$1="","",INDEX(Library!$C$1:$HY$183,ROW(BD126)-4,MATCH(BD$1,Library!$C$1:$HY$1,0)))</f>
        <v/>
      </c>
      <c r="BE126" s="69" t="str" cm="1">
        <f t="array" ref="BE126">IF(BE$1="","",INDEX(Library!$C$1:$HY$183,ROW(BE126)-4,MATCH(BE$1,Library!$C$1:$HY$1,0)))</f>
        <v/>
      </c>
      <c r="BF126" s="69" t="str" cm="1">
        <f t="array" ref="BF126">IF(BF$1="","",INDEX(Library!$C$1:$HY$183,ROW(BF126)-4,MATCH(BF$1,Library!$C$1:$HY$1,0)))</f>
        <v/>
      </c>
      <c r="BG126" s="69" t="str" cm="1">
        <f t="array" ref="BG126">IF(BG$1="","",INDEX(Library!$C$1:$HY$183,ROW(BG126)-4,MATCH(BG$1,Library!$C$1:$HY$1,0)))</f>
        <v/>
      </c>
      <c r="BH126" s="69" t="str" cm="1">
        <f t="array" ref="BH126">IF(BH$1="","",INDEX(Library!$C$1:$HY$183,ROW(BH126)-4,MATCH(BH$1,Library!$C$1:$HY$1,0)))</f>
        <v/>
      </c>
      <c r="BI126" s="69" t="str" cm="1">
        <f t="array" ref="BI126">IF(BI$1="","",INDEX(Library!$C$1:$HY$183,ROW(BI126)-4,MATCH(BI$1,Library!$C$1:$HY$1,0)))</f>
        <v/>
      </c>
      <c r="BJ126" s="69" cm="1">
        <f t="array" ref="BJ126">IF(BJ$1="","",INDEX(Library!$C$1:$HY$183,ROW(BJ126)-4,MATCH(BJ$1,Library!$C$1:$HY$1,0)))</f>
        <v>0</v>
      </c>
      <c r="BK126" s="69" cm="1">
        <f t="array" ref="BK126">IF(BK$1="","",INDEX(Library!$C$1:$HY$183,ROW(BK126)-4,MATCH(BK$1,Library!$C$1:$HY$1,0)))</f>
        <v>0</v>
      </c>
      <c r="BL126" s="69" cm="1">
        <f t="array" ref="BL126">IF(BL$1="","",INDEX(Library!$C$1:$HY$183,ROW(BL126)-4,MATCH(BL$1,Library!$C$1:$HY$1,0)))</f>
        <v>0</v>
      </c>
      <c r="BM126" s="69" cm="1">
        <f t="array" ref="BM126">IF(BM$1="","",INDEX(Library!$C$1:$HY$183,ROW(BM126)-4,MATCH(BM$1,Library!$C$1:$HY$1,0)))</f>
        <v>0</v>
      </c>
      <c r="BN126" s="69" cm="1">
        <f t="array" ref="BN126">IF(BN$1="","",INDEX(Library!$C$1:$HY$183,ROW(BN126)-4,MATCH(BN$1,Library!$C$1:$HY$1,0)))</f>
        <v>0</v>
      </c>
      <c r="BO126" s="69" cm="1">
        <f t="array" ref="BO126">IF(BO$1="","",INDEX(Library!$C$1:$HY$183,ROW(BO126)-4,MATCH(BO$1,Library!$C$1:$HY$1,0)))</f>
        <v>0</v>
      </c>
      <c r="BP126" s="69" t="str" cm="1">
        <f t="array" ref="BP126">IF(BP$1="","",INDEX(AF!$C$15:$J$196,ROW(BP126)-5,MATCH(BP$1,AF!$C$4:$J$4,0)))</f>
        <v/>
      </c>
      <c r="BQ126" s="69" t="str" cm="1">
        <f t="array" ref="BQ126">IF(BQ$1="","",INDEX(AF!$C$15:$J$196,ROW(BQ126)-5,MATCH(BQ$1,AF!$C$4:$J$4,0)))</f>
        <v/>
      </c>
      <c r="BR126" s="69" t="str" cm="1">
        <f t="array" ref="BR126">IF(BR$1="","",INDEX(AF!$C$15:$J$196,ROW(BR126)-5,MATCH(BR$1,AF!$C$4:$J$4,0)))</f>
        <v/>
      </c>
      <c r="BS126" s="69" t="str" cm="1">
        <f t="array" ref="BS126">IF(BS$1="","",INDEX(AF!$C$15:$J$196,ROW(BS126)-5,MATCH(BS$1,AF!$C$4:$J$4,0)))</f>
        <v/>
      </c>
      <c r="BT126" s="69" t="str" cm="1">
        <f t="array" ref="BT126">IF(BT$1="","",INDEX(AF!$C$15:$J$196,ROW(BT126)-5,MATCH(BT$1,AF!$C$4:$J$4,0)))</f>
        <v/>
      </c>
      <c r="BU126" s="69" t="str" cm="1">
        <f t="array" ref="BU126">IF(BU$1="","",INDEX(AF!$C$15:$J$196,ROW(BU126)-5,MATCH(BU$1,AF!$C$4:$J$4,0)))</f>
        <v/>
      </c>
      <c r="BV126" s="69" t="str" cm="1">
        <f t="array" ref="BV126">IF(BV$1="","",INDEX(AF!$C$15:$J$196,ROW(BV126)-5,MATCH(BV$1,AF!$C$4:$J$4,0)))</f>
        <v/>
      </c>
      <c r="BW126" s="69" t="str" cm="1">
        <f t="array" ref="BW126">IF(BW$1="","",INDEX(AF!$C$15:$J$196,ROW(BW126)-5,MATCH(BW$1,AF!$C$4:$J$4,0)))</f>
        <v/>
      </c>
      <c r="BX126" s="156">
        <v>0</v>
      </c>
    </row>
    <row r="127" spans="1:76" x14ac:dyDescent="0.25">
      <c r="A127" s="146">
        <v>488684</v>
      </c>
      <c r="B127" s="69" t="str" cm="1">
        <f t="array" ref="B127">IF(B$1="","",INDEX(Library!$C$1:$HY$183,ROW(B127)-4,MATCH(B$1,Library!$C$1:$HY$1,0)))</f>
        <v/>
      </c>
      <c r="C127" s="69" t="str" cm="1">
        <f t="array" ref="C127">IF(C$1="","",INDEX(Library!$C$1:$HY$183,ROW(C127)-4,MATCH(C$1,Library!$C$1:$HY$1,0)))</f>
        <v/>
      </c>
      <c r="D127" s="69" t="str" cm="1">
        <f t="array" ref="D127">IF(D$1="","",INDEX(Library!$C$1:$HY$183,ROW(D127)-4,MATCH(D$1,Library!$C$1:$HY$1,0)))</f>
        <v/>
      </c>
      <c r="E127" s="69" t="str" cm="1">
        <f t="array" ref="E127">IF(E$1="","",INDEX(Library!$C$1:$HY$183,ROW(E127)-4,MATCH(E$1,Library!$C$1:$HY$1,0)))</f>
        <v/>
      </c>
      <c r="F127" s="69" t="str" cm="1">
        <f t="array" ref="F127">IF(F$1="","",INDEX(Library!$C$1:$HY$183,ROW(F127)-4,MATCH(F$1,Library!$C$1:$HY$1,0)))</f>
        <v/>
      </c>
      <c r="G127" s="69" t="str" cm="1">
        <f t="array" ref="G127">IF(G$1="","",INDEX(Library!$C$1:$HY$183,ROW(G127)-4,MATCH(G$1,Library!$C$1:$HY$1,0)))</f>
        <v/>
      </c>
      <c r="H127" s="69" t="str" cm="1">
        <f t="array" ref="H127">IF(H$1="","",INDEX(Library!$C$1:$HY$183,ROW(H127)-4,MATCH(H$1,Library!$C$1:$HY$1,0)))</f>
        <v/>
      </c>
      <c r="I127" s="69" t="str" cm="1">
        <f t="array" ref="I127">IF(I$1="","",INDEX(Library!$C$1:$HY$183,ROW(I127)-4,MATCH(I$1,Library!$C$1:$HY$1,0)))</f>
        <v/>
      </c>
      <c r="J127" s="69" t="str" cm="1">
        <f t="array" ref="J127">IF(J$1="","",INDEX(Library!$C$1:$HY$183,ROW(J127)-4,MATCH(J$1,Library!$C$1:$HY$1,0)))</f>
        <v/>
      </c>
      <c r="K127" s="69" t="str" cm="1">
        <f t="array" ref="K127">IF(K$1="","",INDEX(Library!$C$1:$HY$183,ROW(K127)-4,MATCH(K$1,Library!$C$1:$HY$1,0)))</f>
        <v/>
      </c>
      <c r="L127" s="69" t="str" cm="1">
        <f t="array" ref="L127">IF(L$1="","",INDEX(Library!$C$1:$HY$183,ROW(L127)-4,MATCH(L$1,Library!$C$1:$HY$1,0)))</f>
        <v/>
      </c>
      <c r="M127" s="69" t="str" cm="1">
        <f t="array" ref="M127">IF(M$1="","",INDEX(Library!$C$1:$HY$183,ROW(M127)-4,MATCH(M$1,Library!$C$1:$HY$1,0)))</f>
        <v/>
      </c>
      <c r="N127" s="69" t="str" cm="1">
        <f t="array" ref="N127">IF(N$1="","",INDEX(Library!$C$1:$HY$183,ROW(N127)-4,MATCH(N$1,Library!$C$1:$HY$1,0)))</f>
        <v/>
      </c>
      <c r="O127" s="69" t="str" cm="1">
        <f t="array" ref="O127">IF(O$1="","",INDEX(Library!$C$1:$HY$183,ROW(O127)-4,MATCH(O$1,Library!$C$1:$HY$1,0)))</f>
        <v/>
      </c>
      <c r="P127" s="69" t="str" cm="1">
        <f t="array" ref="P127">IF(P$1="","",INDEX(Library!$C$1:$HY$183,ROW(P127)-4,MATCH(P$1,Library!$C$1:$HY$1,0)))</f>
        <v/>
      </c>
      <c r="Q127" s="69" t="str" cm="1">
        <f t="array" ref="Q127">IF(Q$1="","",INDEX(Library!$C$1:$HY$183,ROW(Q127)-4,MATCH(Q$1,Library!$C$1:$HY$1,0)))</f>
        <v/>
      </c>
      <c r="R127" s="69" t="str" cm="1">
        <f t="array" ref="R127">IF(R$1="","",INDEX(Library!$C$1:$HY$183,ROW(R127)-4,MATCH(R$1,Library!$C$1:$HY$1,0)))</f>
        <v/>
      </c>
      <c r="S127" s="69" t="str" cm="1">
        <f t="array" ref="S127">IF(S$1="","",INDEX(Library!$C$1:$HY$183,ROW(S127)-4,MATCH(S$1,Library!$C$1:$HY$1,0)))</f>
        <v/>
      </c>
      <c r="T127" s="69" t="str" cm="1">
        <f t="array" ref="T127">IF(T$1="","",INDEX(Library!$C$1:$HY$183,ROW(T127)-4,MATCH(T$1,Library!$C$1:$HY$1,0)))</f>
        <v/>
      </c>
      <c r="U127" s="69" t="str" cm="1">
        <f t="array" ref="U127">IF(U$1="","",INDEX(Library!$C$1:$HY$183,ROW(U127)-4,MATCH(U$1,Library!$C$1:$HY$1,0)))</f>
        <v/>
      </c>
      <c r="V127" s="69" t="str" cm="1">
        <f t="array" ref="V127">IF(V$1="","",INDEX(Library!$C$1:$HY$183,ROW(V127)-4,MATCH(V$1,Library!$C$1:$HY$1,0)))</f>
        <v/>
      </c>
      <c r="W127" s="69" t="str" cm="1">
        <f t="array" ref="W127">IF(W$1="","",INDEX(Library!$C$1:$HY$183,ROW(W127)-4,MATCH(W$1,Library!$C$1:$HY$1,0)))</f>
        <v/>
      </c>
      <c r="X127" s="69" t="str" cm="1">
        <f t="array" ref="X127">IF(X$1="","",INDEX(Library!$C$1:$HY$183,ROW(X127)-4,MATCH(X$1,Library!$C$1:$HY$1,0)))</f>
        <v/>
      </c>
      <c r="Y127" s="69" t="str" cm="1">
        <f t="array" ref="Y127">IF(Y$1="","",INDEX(Library!$C$1:$HY$183,ROW(Y127)-4,MATCH(Y$1,Library!$C$1:$HY$1,0)))</f>
        <v/>
      </c>
      <c r="Z127" s="69" t="str" cm="1">
        <f t="array" ref="Z127">IF(Z$1="","",INDEX(Library!$C$1:$HY$183,ROW(Z127)-4,MATCH(Z$1,Library!$C$1:$HY$1,0)))</f>
        <v/>
      </c>
      <c r="AA127" s="69" t="str" cm="1">
        <f t="array" ref="AA127">IF(AA$1="","",INDEX(Library!$C$1:$HY$183,ROW(AA127)-4,MATCH(AA$1,Library!$C$1:$HY$1,0)))</f>
        <v/>
      </c>
      <c r="AB127" s="69" t="str" cm="1">
        <f t="array" ref="AB127">IF(AB$1="","",INDEX(Library!$C$1:$HY$183,ROW(AB127)-4,MATCH(AB$1,Library!$C$1:$HY$1,0)))</f>
        <v/>
      </c>
      <c r="AC127" s="69" t="str" cm="1">
        <f t="array" ref="AC127">IF(AC$1="","",INDEX(Library!$C$1:$HY$183,ROW(AC127)-4,MATCH(AC$1,Library!$C$1:$HY$1,0)))</f>
        <v/>
      </c>
      <c r="AD127" s="69" t="str" cm="1">
        <f t="array" ref="AD127">IF(AD$1="","",INDEX(Library!$C$1:$HY$183,ROW(AD127)-4,MATCH(AD$1,Library!$C$1:$HY$1,0)))</f>
        <v/>
      </c>
      <c r="AE127" s="69" t="str" cm="1">
        <f t="array" ref="AE127">IF(AE$1="","",INDEX(Library!$C$1:$HY$183,ROW(AE127)-4,MATCH(AE$1,Library!$C$1:$HY$1,0)))</f>
        <v/>
      </c>
      <c r="AF127" s="69" t="str" cm="1">
        <f t="array" ref="AF127">IF(AF$1="","",INDEX(Library!$C$1:$HY$183,ROW(AF127)-4,MATCH(AF$1,Library!$C$1:$HY$1,0)))</f>
        <v/>
      </c>
      <c r="AG127" s="69" t="str" cm="1">
        <f t="array" ref="AG127">IF(AG$1="","",INDEX(Library!$C$1:$HY$183,ROW(AG127)-4,MATCH(AG$1,Library!$C$1:$HY$1,0)))</f>
        <v/>
      </c>
      <c r="AH127" s="69" t="str" cm="1">
        <f t="array" ref="AH127">IF(AH$1="","",INDEX(Library!$C$1:$HY$183,ROW(AH127)-4,MATCH(AH$1,Library!$C$1:$HY$1,0)))</f>
        <v/>
      </c>
      <c r="AI127" s="69" t="str" cm="1">
        <f t="array" ref="AI127">IF(AI$1="","",INDEX(Library!$C$1:$HY$183,ROW(AI127)-4,MATCH(AI$1,Library!$C$1:$HY$1,0)))</f>
        <v/>
      </c>
      <c r="AJ127" s="69" t="str" cm="1">
        <f t="array" ref="AJ127">IF(AJ$1="","",INDEX(Library!$C$1:$HY$183,ROW(AJ127)-4,MATCH(AJ$1,Library!$C$1:$HY$1,0)))</f>
        <v/>
      </c>
      <c r="AK127" s="69" t="str" cm="1">
        <f t="array" ref="AK127">IF(AK$1="","",INDEX(Library!$C$1:$HY$183,ROW(AK127)-4,MATCH(AK$1,Library!$C$1:$HY$1,0)))</f>
        <v/>
      </c>
      <c r="AL127" s="69" t="str" cm="1">
        <f t="array" ref="AL127">IF(AL$1="","",INDEX(Library!$C$1:$HY$183,ROW(AL127)-4,MATCH(AL$1,Library!$C$1:$HY$1,0)))</f>
        <v/>
      </c>
      <c r="AM127" s="69" t="str" cm="1">
        <f t="array" ref="AM127">IF(AM$1="","",INDEX(Library!$C$1:$HY$183,ROW(AM127)-4,MATCH(AM$1,Library!$C$1:$HY$1,0)))</f>
        <v/>
      </c>
      <c r="AN127" s="69" t="str" cm="1">
        <f t="array" ref="AN127">IF(AN$1="","",INDEX(Library!$C$1:$HY$183,ROW(AN127)-4,MATCH(AN$1,Library!$C$1:$HY$1,0)))</f>
        <v/>
      </c>
      <c r="AO127" s="69" t="str" cm="1">
        <f t="array" ref="AO127">IF(AO$1="","",INDEX(Library!$C$1:$HY$183,ROW(AO127)-4,MATCH(AO$1,Library!$C$1:$HY$1,0)))</f>
        <v/>
      </c>
      <c r="AP127" s="69" t="str" cm="1">
        <f t="array" ref="AP127">IF(AP$1="","",INDEX(Library!$C$1:$HY$183,ROW(AP127)-4,MATCH(AP$1,Library!$C$1:$HY$1,0)))</f>
        <v/>
      </c>
      <c r="AQ127" s="69" t="str" cm="1">
        <f t="array" ref="AQ127">IF(AQ$1="","",INDEX(Library!$C$1:$HY$183,ROW(AQ127)-4,MATCH(AQ$1,Library!$C$1:$HY$1,0)))</f>
        <v/>
      </c>
      <c r="AR127" s="69" t="str" cm="1">
        <f t="array" ref="AR127">IF(AR$1="","",INDEX(Library!$C$1:$HY$183,ROW(AR127)-4,MATCH(AR$1,Library!$C$1:$HY$1,0)))</f>
        <v/>
      </c>
      <c r="AS127" s="69" t="str" cm="1">
        <f t="array" ref="AS127">IF(AS$1="","",INDEX(Library!$C$1:$HY$183,ROW(AS127)-4,MATCH(AS$1,Library!$C$1:$HY$1,0)))</f>
        <v/>
      </c>
      <c r="AT127" s="69" t="str" cm="1">
        <f t="array" ref="AT127">IF(AT$1="","",INDEX(Library!$C$1:$HY$183,ROW(AT127)-4,MATCH(AT$1,Library!$C$1:$HY$1,0)))</f>
        <v/>
      </c>
      <c r="AU127" s="69" t="str" cm="1">
        <f t="array" ref="AU127">IF(AU$1="","",INDEX(Library!$C$1:$HY$183,ROW(AU127)-4,MATCH(AU$1,Library!$C$1:$HY$1,0)))</f>
        <v/>
      </c>
      <c r="AV127" s="69" t="str" cm="1">
        <f t="array" ref="AV127">IF(AV$1="","",INDEX(Library!$C$1:$HY$183,ROW(AV127)-4,MATCH(AV$1,Library!$C$1:$HY$1,0)))</f>
        <v/>
      </c>
      <c r="AW127" s="69" t="str" cm="1">
        <f t="array" ref="AW127">IF(AW$1="","",INDEX(Library!$C$1:$HY$183,ROW(AW127)-4,MATCH(AW$1,Library!$C$1:$HY$1,0)))</f>
        <v/>
      </c>
      <c r="AX127" s="69" t="str" cm="1">
        <f t="array" ref="AX127">IF(AX$1="","",INDEX(Library!$C$1:$HY$183,ROW(AX127)-4,MATCH(AX$1,Library!$C$1:$HY$1,0)))</f>
        <v/>
      </c>
      <c r="AY127" s="69" t="str" cm="1">
        <f t="array" ref="AY127">IF(AY$1="","",INDEX(Library!$C$1:$HY$183,ROW(AY127)-4,MATCH(AY$1,Library!$C$1:$HY$1,0)))</f>
        <v/>
      </c>
      <c r="AZ127" s="69" t="str" cm="1">
        <f t="array" ref="AZ127">IF(AZ$1="","",INDEX(Library!$C$1:$HY$183,ROW(AZ127)-4,MATCH(AZ$1,Library!$C$1:$HY$1,0)))</f>
        <v/>
      </c>
      <c r="BA127" s="69" t="str" cm="1">
        <f t="array" ref="BA127">IF(BA$1="","",INDEX(Library!$C$1:$HY$183,ROW(BA127)-4,MATCH(BA$1,Library!$C$1:$HY$1,0)))</f>
        <v/>
      </c>
      <c r="BB127" s="69" t="str" cm="1">
        <f t="array" ref="BB127">IF(BB$1="","",INDEX(Library!$C$1:$HY$183,ROW(BB127)-4,MATCH(BB$1,Library!$C$1:$HY$1,0)))</f>
        <v/>
      </c>
      <c r="BC127" s="69" t="str" cm="1">
        <f t="array" ref="BC127">IF(BC$1="","",INDEX(Library!$C$1:$HY$183,ROW(BC127)-4,MATCH(BC$1,Library!$C$1:$HY$1,0)))</f>
        <v/>
      </c>
      <c r="BD127" s="69" t="str" cm="1">
        <f t="array" ref="BD127">IF(BD$1="","",INDEX(Library!$C$1:$HY$183,ROW(BD127)-4,MATCH(BD$1,Library!$C$1:$HY$1,0)))</f>
        <v/>
      </c>
      <c r="BE127" s="69" t="str" cm="1">
        <f t="array" ref="BE127">IF(BE$1="","",INDEX(Library!$C$1:$HY$183,ROW(BE127)-4,MATCH(BE$1,Library!$C$1:$HY$1,0)))</f>
        <v/>
      </c>
      <c r="BF127" s="69" t="str" cm="1">
        <f t="array" ref="BF127">IF(BF$1="","",INDEX(Library!$C$1:$HY$183,ROW(BF127)-4,MATCH(BF$1,Library!$C$1:$HY$1,0)))</f>
        <v/>
      </c>
      <c r="BG127" s="69" t="str" cm="1">
        <f t="array" ref="BG127">IF(BG$1="","",INDEX(Library!$C$1:$HY$183,ROW(BG127)-4,MATCH(BG$1,Library!$C$1:$HY$1,0)))</f>
        <v/>
      </c>
      <c r="BH127" s="69" t="str" cm="1">
        <f t="array" ref="BH127">IF(BH$1="","",INDEX(Library!$C$1:$HY$183,ROW(BH127)-4,MATCH(BH$1,Library!$C$1:$HY$1,0)))</f>
        <v/>
      </c>
      <c r="BI127" s="69" t="str" cm="1">
        <f t="array" ref="BI127">IF(BI$1="","",INDEX(Library!$C$1:$HY$183,ROW(BI127)-4,MATCH(BI$1,Library!$C$1:$HY$1,0)))</f>
        <v/>
      </c>
      <c r="BJ127" s="69" cm="1">
        <f t="array" ref="BJ127">IF(BJ$1="","",INDEX(Library!$C$1:$HY$183,ROW(BJ127)-4,MATCH(BJ$1,Library!$C$1:$HY$1,0)))</f>
        <v>0</v>
      </c>
      <c r="BK127" s="69" cm="1">
        <f t="array" ref="BK127">IF(BK$1="","",INDEX(Library!$C$1:$HY$183,ROW(BK127)-4,MATCH(BK$1,Library!$C$1:$HY$1,0)))</f>
        <v>0</v>
      </c>
      <c r="BL127" s="69" cm="1">
        <f t="array" ref="BL127">IF(BL$1="","",INDEX(Library!$C$1:$HY$183,ROW(BL127)-4,MATCH(BL$1,Library!$C$1:$HY$1,0)))</f>
        <v>0</v>
      </c>
      <c r="BM127" s="69" cm="1">
        <f t="array" ref="BM127">IF(BM$1="","",INDEX(Library!$C$1:$HY$183,ROW(BM127)-4,MATCH(BM$1,Library!$C$1:$HY$1,0)))</f>
        <v>0</v>
      </c>
      <c r="BN127" s="69" cm="1">
        <f t="array" ref="BN127">IF(BN$1="","",INDEX(Library!$C$1:$HY$183,ROW(BN127)-4,MATCH(BN$1,Library!$C$1:$HY$1,0)))</f>
        <v>0</v>
      </c>
      <c r="BO127" s="69" cm="1">
        <f t="array" ref="BO127">IF(BO$1="","",INDEX(Library!$C$1:$HY$183,ROW(BO127)-4,MATCH(BO$1,Library!$C$1:$HY$1,0)))</f>
        <v>0</v>
      </c>
      <c r="BP127" s="69" t="str" cm="1">
        <f t="array" ref="BP127">IF(BP$1="","",INDEX(AF!$C$15:$J$196,ROW(BP127)-5,MATCH(BP$1,AF!$C$4:$J$4,0)))</f>
        <v/>
      </c>
      <c r="BQ127" s="69" t="str" cm="1">
        <f t="array" ref="BQ127">IF(BQ$1="","",INDEX(AF!$C$15:$J$196,ROW(BQ127)-5,MATCH(BQ$1,AF!$C$4:$J$4,0)))</f>
        <v/>
      </c>
      <c r="BR127" s="69" t="str" cm="1">
        <f t="array" ref="BR127">IF(BR$1="","",INDEX(AF!$C$15:$J$196,ROW(BR127)-5,MATCH(BR$1,AF!$C$4:$J$4,0)))</f>
        <v/>
      </c>
      <c r="BS127" s="69" t="str" cm="1">
        <f t="array" ref="BS127">IF(BS$1="","",INDEX(AF!$C$15:$J$196,ROW(BS127)-5,MATCH(BS$1,AF!$C$4:$J$4,0)))</f>
        <v/>
      </c>
      <c r="BT127" s="69" t="str" cm="1">
        <f t="array" ref="BT127">IF(BT$1="","",INDEX(AF!$C$15:$J$196,ROW(BT127)-5,MATCH(BT$1,AF!$C$4:$J$4,0)))</f>
        <v/>
      </c>
      <c r="BU127" s="69" t="str" cm="1">
        <f t="array" ref="BU127">IF(BU$1="","",INDEX(AF!$C$15:$J$196,ROW(BU127)-5,MATCH(BU$1,AF!$C$4:$J$4,0)))</f>
        <v/>
      </c>
      <c r="BV127" s="69" t="str" cm="1">
        <f t="array" ref="BV127">IF(BV$1="","",INDEX(AF!$C$15:$J$196,ROW(BV127)-5,MATCH(BV$1,AF!$C$4:$J$4,0)))</f>
        <v/>
      </c>
      <c r="BW127" s="69" t="str" cm="1">
        <f t="array" ref="BW127">IF(BW$1="","",INDEX(AF!$C$15:$J$196,ROW(BW127)-5,MATCH(BW$1,AF!$C$4:$J$4,0)))</f>
        <v/>
      </c>
      <c r="BX127" s="156">
        <v>0</v>
      </c>
    </row>
    <row r="128" spans="1:76" x14ac:dyDescent="0.25">
      <c r="A128" s="146">
        <v>488695</v>
      </c>
      <c r="B128" s="69" t="str" cm="1">
        <f t="array" ref="B128">IF(B$1="","",INDEX(Library!$C$1:$HY$183,ROW(B128)-4,MATCH(B$1,Library!$C$1:$HY$1,0)))</f>
        <v/>
      </c>
      <c r="C128" s="69" t="str" cm="1">
        <f t="array" ref="C128">IF(C$1="","",INDEX(Library!$C$1:$HY$183,ROW(C128)-4,MATCH(C$1,Library!$C$1:$HY$1,0)))</f>
        <v/>
      </c>
      <c r="D128" s="69" t="str" cm="1">
        <f t="array" ref="D128">IF(D$1="","",INDEX(Library!$C$1:$HY$183,ROW(D128)-4,MATCH(D$1,Library!$C$1:$HY$1,0)))</f>
        <v/>
      </c>
      <c r="E128" s="69" t="str" cm="1">
        <f t="array" ref="E128">IF(E$1="","",INDEX(Library!$C$1:$HY$183,ROW(E128)-4,MATCH(E$1,Library!$C$1:$HY$1,0)))</f>
        <v/>
      </c>
      <c r="F128" s="69" t="str" cm="1">
        <f t="array" ref="F128">IF(F$1="","",INDEX(Library!$C$1:$HY$183,ROW(F128)-4,MATCH(F$1,Library!$C$1:$HY$1,0)))</f>
        <v/>
      </c>
      <c r="G128" s="69" t="str" cm="1">
        <f t="array" ref="G128">IF(G$1="","",INDEX(Library!$C$1:$HY$183,ROW(G128)-4,MATCH(G$1,Library!$C$1:$HY$1,0)))</f>
        <v/>
      </c>
      <c r="H128" s="69" t="str" cm="1">
        <f t="array" ref="H128">IF(H$1="","",INDEX(Library!$C$1:$HY$183,ROW(H128)-4,MATCH(H$1,Library!$C$1:$HY$1,0)))</f>
        <v/>
      </c>
      <c r="I128" s="69" t="str" cm="1">
        <f t="array" ref="I128">IF(I$1="","",INDEX(Library!$C$1:$HY$183,ROW(I128)-4,MATCH(I$1,Library!$C$1:$HY$1,0)))</f>
        <v/>
      </c>
      <c r="J128" s="69" t="str" cm="1">
        <f t="array" ref="J128">IF(J$1="","",INDEX(Library!$C$1:$HY$183,ROW(J128)-4,MATCH(J$1,Library!$C$1:$HY$1,0)))</f>
        <v/>
      </c>
      <c r="K128" s="69" t="str" cm="1">
        <f t="array" ref="K128">IF(K$1="","",INDEX(Library!$C$1:$HY$183,ROW(K128)-4,MATCH(K$1,Library!$C$1:$HY$1,0)))</f>
        <v/>
      </c>
      <c r="L128" s="69" t="str" cm="1">
        <f t="array" ref="L128">IF(L$1="","",INDEX(Library!$C$1:$HY$183,ROW(L128)-4,MATCH(L$1,Library!$C$1:$HY$1,0)))</f>
        <v/>
      </c>
      <c r="M128" s="69" t="str" cm="1">
        <f t="array" ref="M128">IF(M$1="","",INDEX(Library!$C$1:$HY$183,ROW(M128)-4,MATCH(M$1,Library!$C$1:$HY$1,0)))</f>
        <v/>
      </c>
      <c r="N128" s="69" t="str" cm="1">
        <f t="array" ref="N128">IF(N$1="","",INDEX(Library!$C$1:$HY$183,ROW(N128)-4,MATCH(N$1,Library!$C$1:$HY$1,0)))</f>
        <v/>
      </c>
      <c r="O128" s="69" t="str" cm="1">
        <f t="array" ref="O128">IF(O$1="","",INDEX(Library!$C$1:$HY$183,ROW(O128)-4,MATCH(O$1,Library!$C$1:$HY$1,0)))</f>
        <v/>
      </c>
      <c r="P128" s="69" t="str" cm="1">
        <f t="array" ref="P128">IF(P$1="","",INDEX(Library!$C$1:$HY$183,ROW(P128)-4,MATCH(P$1,Library!$C$1:$HY$1,0)))</f>
        <v/>
      </c>
      <c r="Q128" s="69" t="str" cm="1">
        <f t="array" ref="Q128">IF(Q$1="","",INDEX(Library!$C$1:$HY$183,ROW(Q128)-4,MATCH(Q$1,Library!$C$1:$HY$1,0)))</f>
        <v/>
      </c>
      <c r="R128" s="69" t="str" cm="1">
        <f t="array" ref="R128">IF(R$1="","",INDEX(Library!$C$1:$HY$183,ROW(R128)-4,MATCH(R$1,Library!$C$1:$HY$1,0)))</f>
        <v/>
      </c>
      <c r="S128" s="69" t="str" cm="1">
        <f t="array" ref="S128">IF(S$1="","",INDEX(Library!$C$1:$HY$183,ROW(S128)-4,MATCH(S$1,Library!$C$1:$HY$1,0)))</f>
        <v/>
      </c>
      <c r="T128" s="69" t="str" cm="1">
        <f t="array" ref="T128">IF(T$1="","",INDEX(Library!$C$1:$HY$183,ROW(T128)-4,MATCH(T$1,Library!$C$1:$HY$1,0)))</f>
        <v/>
      </c>
      <c r="U128" s="69" t="str" cm="1">
        <f t="array" ref="U128">IF(U$1="","",INDEX(Library!$C$1:$HY$183,ROW(U128)-4,MATCH(U$1,Library!$C$1:$HY$1,0)))</f>
        <v/>
      </c>
      <c r="V128" s="69" t="str" cm="1">
        <f t="array" ref="V128">IF(V$1="","",INDEX(Library!$C$1:$HY$183,ROW(V128)-4,MATCH(V$1,Library!$C$1:$HY$1,0)))</f>
        <v/>
      </c>
      <c r="W128" s="69" t="str" cm="1">
        <f t="array" ref="W128">IF(W$1="","",INDEX(Library!$C$1:$HY$183,ROW(W128)-4,MATCH(W$1,Library!$C$1:$HY$1,0)))</f>
        <v/>
      </c>
      <c r="X128" s="69" t="str" cm="1">
        <f t="array" ref="X128">IF(X$1="","",INDEX(Library!$C$1:$HY$183,ROW(X128)-4,MATCH(X$1,Library!$C$1:$HY$1,0)))</f>
        <v/>
      </c>
      <c r="Y128" s="69" t="str" cm="1">
        <f t="array" ref="Y128">IF(Y$1="","",INDEX(Library!$C$1:$HY$183,ROW(Y128)-4,MATCH(Y$1,Library!$C$1:$HY$1,0)))</f>
        <v/>
      </c>
      <c r="Z128" s="69" t="str" cm="1">
        <f t="array" ref="Z128">IF(Z$1="","",INDEX(Library!$C$1:$HY$183,ROW(Z128)-4,MATCH(Z$1,Library!$C$1:$HY$1,0)))</f>
        <v/>
      </c>
      <c r="AA128" s="69" t="str" cm="1">
        <f t="array" ref="AA128">IF(AA$1="","",INDEX(Library!$C$1:$HY$183,ROW(AA128)-4,MATCH(AA$1,Library!$C$1:$HY$1,0)))</f>
        <v/>
      </c>
      <c r="AB128" s="69" t="str" cm="1">
        <f t="array" ref="AB128">IF(AB$1="","",INDEX(Library!$C$1:$HY$183,ROW(AB128)-4,MATCH(AB$1,Library!$C$1:$HY$1,0)))</f>
        <v/>
      </c>
      <c r="AC128" s="69" t="str" cm="1">
        <f t="array" ref="AC128">IF(AC$1="","",INDEX(Library!$C$1:$HY$183,ROW(AC128)-4,MATCH(AC$1,Library!$C$1:$HY$1,0)))</f>
        <v/>
      </c>
      <c r="AD128" s="69" t="str" cm="1">
        <f t="array" ref="AD128">IF(AD$1="","",INDEX(Library!$C$1:$HY$183,ROW(AD128)-4,MATCH(AD$1,Library!$C$1:$HY$1,0)))</f>
        <v/>
      </c>
      <c r="AE128" s="69" t="str" cm="1">
        <f t="array" ref="AE128">IF(AE$1="","",INDEX(Library!$C$1:$HY$183,ROW(AE128)-4,MATCH(AE$1,Library!$C$1:$HY$1,0)))</f>
        <v/>
      </c>
      <c r="AF128" s="69" t="str" cm="1">
        <f t="array" ref="AF128">IF(AF$1="","",INDEX(Library!$C$1:$HY$183,ROW(AF128)-4,MATCH(AF$1,Library!$C$1:$HY$1,0)))</f>
        <v/>
      </c>
      <c r="AG128" s="69" t="str" cm="1">
        <f t="array" ref="AG128">IF(AG$1="","",INDEX(Library!$C$1:$HY$183,ROW(AG128)-4,MATCH(AG$1,Library!$C$1:$HY$1,0)))</f>
        <v/>
      </c>
      <c r="AH128" s="69" t="str" cm="1">
        <f t="array" ref="AH128">IF(AH$1="","",INDEX(Library!$C$1:$HY$183,ROW(AH128)-4,MATCH(AH$1,Library!$C$1:$HY$1,0)))</f>
        <v/>
      </c>
      <c r="AI128" s="69" t="str" cm="1">
        <f t="array" ref="AI128">IF(AI$1="","",INDEX(Library!$C$1:$HY$183,ROW(AI128)-4,MATCH(AI$1,Library!$C$1:$HY$1,0)))</f>
        <v/>
      </c>
      <c r="AJ128" s="69" t="str" cm="1">
        <f t="array" ref="AJ128">IF(AJ$1="","",INDEX(Library!$C$1:$HY$183,ROW(AJ128)-4,MATCH(AJ$1,Library!$C$1:$HY$1,0)))</f>
        <v/>
      </c>
      <c r="AK128" s="69" t="str" cm="1">
        <f t="array" ref="AK128">IF(AK$1="","",INDEX(Library!$C$1:$HY$183,ROW(AK128)-4,MATCH(AK$1,Library!$C$1:$HY$1,0)))</f>
        <v/>
      </c>
      <c r="AL128" s="69" t="str" cm="1">
        <f t="array" ref="AL128">IF(AL$1="","",INDEX(Library!$C$1:$HY$183,ROW(AL128)-4,MATCH(AL$1,Library!$C$1:$HY$1,0)))</f>
        <v/>
      </c>
      <c r="AM128" s="69" t="str" cm="1">
        <f t="array" ref="AM128">IF(AM$1="","",INDEX(Library!$C$1:$HY$183,ROW(AM128)-4,MATCH(AM$1,Library!$C$1:$HY$1,0)))</f>
        <v/>
      </c>
      <c r="AN128" s="69" t="str" cm="1">
        <f t="array" ref="AN128">IF(AN$1="","",INDEX(Library!$C$1:$HY$183,ROW(AN128)-4,MATCH(AN$1,Library!$C$1:$HY$1,0)))</f>
        <v/>
      </c>
      <c r="AO128" s="69" t="str" cm="1">
        <f t="array" ref="AO128">IF(AO$1="","",INDEX(Library!$C$1:$HY$183,ROW(AO128)-4,MATCH(AO$1,Library!$C$1:$HY$1,0)))</f>
        <v/>
      </c>
      <c r="AP128" s="69" t="str" cm="1">
        <f t="array" ref="AP128">IF(AP$1="","",INDEX(Library!$C$1:$HY$183,ROW(AP128)-4,MATCH(AP$1,Library!$C$1:$HY$1,0)))</f>
        <v/>
      </c>
      <c r="AQ128" s="69" t="str" cm="1">
        <f t="array" ref="AQ128">IF(AQ$1="","",INDEX(Library!$C$1:$HY$183,ROW(AQ128)-4,MATCH(AQ$1,Library!$C$1:$HY$1,0)))</f>
        <v/>
      </c>
      <c r="AR128" s="69" t="str" cm="1">
        <f t="array" ref="AR128">IF(AR$1="","",INDEX(Library!$C$1:$HY$183,ROW(AR128)-4,MATCH(AR$1,Library!$C$1:$HY$1,0)))</f>
        <v/>
      </c>
      <c r="AS128" s="69" t="str" cm="1">
        <f t="array" ref="AS128">IF(AS$1="","",INDEX(Library!$C$1:$HY$183,ROW(AS128)-4,MATCH(AS$1,Library!$C$1:$HY$1,0)))</f>
        <v/>
      </c>
      <c r="AT128" s="69" t="str" cm="1">
        <f t="array" ref="AT128">IF(AT$1="","",INDEX(Library!$C$1:$HY$183,ROW(AT128)-4,MATCH(AT$1,Library!$C$1:$HY$1,0)))</f>
        <v/>
      </c>
      <c r="AU128" s="69" t="str" cm="1">
        <f t="array" ref="AU128">IF(AU$1="","",INDEX(Library!$C$1:$HY$183,ROW(AU128)-4,MATCH(AU$1,Library!$C$1:$HY$1,0)))</f>
        <v/>
      </c>
      <c r="AV128" s="69" t="str" cm="1">
        <f t="array" ref="AV128">IF(AV$1="","",INDEX(Library!$C$1:$HY$183,ROW(AV128)-4,MATCH(AV$1,Library!$C$1:$HY$1,0)))</f>
        <v/>
      </c>
      <c r="AW128" s="69" t="str" cm="1">
        <f t="array" ref="AW128">IF(AW$1="","",INDEX(Library!$C$1:$HY$183,ROW(AW128)-4,MATCH(AW$1,Library!$C$1:$HY$1,0)))</f>
        <v/>
      </c>
      <c r="AX128" s="69" t="str" cm="1">
        <f t="array" ref="AX128">IF(AX$1="","",INDEX(Library!$C$1:$HY$183,ROW(AX128)-4,MATCH(AX$1,Library!$C$1:$HY$1,0)))</f>
        <v/>
      </c>
      <c r="AY128" s="69" t="str" cm="1">
        <f t="array" ref="AY128">IF(AY$1="","",INDEX(Library!$C$1:$HY$183,ROW(AY128)-4,MATCH(AY$1,Library!$C$1:$HY$1,0)))</f>
        <v/>
      </c>
      <c r="AZ128" s="69" t="str" cm="1">
        <f t="array" ref="AZ128">IF(AZ$1="","",INDEX(Library!$C$1:$HY$183,ROW(AZ128)-4,MATCH(AZ$1,Library!$C$1:$HY$1,0)))</f>
        <v/>
      </c>
      <c r="BA128" s="69" t="str" cm="1">
        <f t="array" ref="BA128">IF(BA$1="","",INDEX(Library!$C$1:$HY$183,ROW(BA128)-4,MATCH(BA$1,Library!$C$1:$HY$1,0)))</f>
        <v/>
      </c>
      <c r="BB128" s="69" t="str" cm="1">
        <f t="array" ref="BB128">IF(BB$1="","",INDEX(Library!$C$1:$HY$183,ROW(BB128)-4,MATCH(BB$1,Library!$C$1:$HY$1,0)))</f>
        <v/>
      </c>
      <c r="BC128" s="69" t="str" cm="1">
        <f t="array" ref="BC128">IF(BC$1="","",INDEX(Library!$C$1:$HY$183,ROW(BC128)-4,MATCH(BC$1,Library!$C$1:$HY$1,0)))</f>
        <v/>
      </c>
      <c r="BD128" s="69" t="str" cm="1">
        <f t="array" ref="BD128">IF(BD$1="","",INDEX(Library!$C$1:$HY$183,ROW(BD128)-4,MATCH(BD$1,Library!$C$1:$HY$1,0)))</f>
        <v/>
      </c>
      <c r="BE128" s="69" t="str" cm="1">
        <f t="array" ref="BE128">IF(BE$1="","",INDEX(Library!$C$1:$HY$183,ROW(BE128)-4,MATCH(BE$1,Library!$C$1:$HY$1,0)))</f>
        <v/>
      </c>
      <c r="BF128" s="69" t="str" cm="1">
        <f t="array" ref="BF128">IF(BF$1="","",INDEX(Library!$C$1:$HY$183,ROW(BF128)-4,MATCH(BF$1,Library!$C$1:$HY$1,0)))</f>
        <v/>
      </c>
      <c r="BG128" s="69" t="str" cm="1">
        <f t="array" ref="BG128">IF(BG$1="","",INDEX(Library!$C$1:$HY$183,ROW(BG128)-4,MATCH(BG$1,Library!$C$1:$HY$1,0)))</f>
        <v/>
      </c>
      <c r="BH128" s="69" t="str" cm="1">
        <f t="array" ref="BH128">IF(BH$1="","",INDEX(Library!$C$1:$HY$183,ROW(BH128)-4,MATCH(BH$1,Library!$C$1:$HY$1,0)))</f>
        <v/>
      </c>
      <c r="BI128" s="69" t="str" cm="1">
        <f t="array" ref="BI128">IF(BI$1="","",INDEX(Library!$C$1:$HY$183,ROW(BI128)-4,MATCH(BI$1,Library!$C$1:$HY$1,0)))</f>
        <v/>
      </c>
      <c r="BJ128" s="69" cm="1">
        <f t="array" ref="BJ128">IF(BJ$1="","",INDEX(Library!$C$1:$HY$183,ROW(BJ128)-4,MATCH(BJ$1,Library!$C$1:$HY$1,0)))</f>
        <v>0</v>
      </c>
      <c r="BK128" s="69" cm="1">
        <f t="array" ref="BK128">IF(BK$1="","",INDEX(Library!$C$1:$HY$183,ROW(BK128)-4,MATCH(BK$1,Library!$C$1:$HY$1,0)))</f>
        <v>0</v>
      </c>
      <c r="BL128" s="69" cm="1">
        <f t="array" ref="BL128">IF(BL$1="","",INDEX(Library!$C$1:$HY$183,ROW(BL128)-4,MATCH(BL$1,Library!$C$1:$HY$1,0)))</f>
        <v>0</v>
      </c>
      <c r="BM128" s="69" cm="1">
        <f t="array" ref="BM128">IF(BM$1="","",INDEX(Library!$C$1:$HY$183,ROW(BM128)-4,MATCH(BM$1,Library!$C$1:$HY$1,0)))</f>
        <v>0</v>
      </c>
      <c r="BN128" s="69" cm="1">
        <f t="array" ref="BN128">IF(BN$1="","",INDEX(Library!$C$1:$HY$183,ROW(BN128)-4,MATCH(BN$1,Library!$C$1:$HY$1,0)))</f>
        <v>0</v>
      </c>
      <c r="BO128" s="69" cm="1">
        <f t="array" ref="BO128">IF(BO$1="","",INDEX(Library!$C$1:$HY$183,ROW(BO128)-4,MATCH(BO$1,Library!$C$1:$HY$1,0)))</f>
        <v>0</v>
      </c>
      <c r="BP128" s="69" t="str" cm="1">
        <f t="array" ref="BP128">IF(BP$1="","",INDEX(AF!$C$15:$J$196,ROW(BP128)-5,MATCH(BP$1,AF!$C$4:$J$4,0)))</f>
        <v/>
      </c>
      <c r="BQ128" s="69" t="str" cm="1">
        <f t="array" ref="BQ128">IF(BQ$1="","",INDEX(AF!$C$15:$J$196,ROW(BQ128)-5,MATCH(BQ$1,AF!$C$4:$J$4,0)))</f>
        <v/>
      </c>
      <c r="BR128" s="69" t="str" cm="1">
        <f t="array" ref="BR128">IF(BR$1="","",INDEX(AF!$C$15:$J$196,ROW(BR128)-5,MATCH(BR$1,AF!$C$4:$J$4,0)))</f>
        <v/>
      </c>
      <c r="BS128" s="69" t="str" cm="1">
        <f t="array" ref="BS128">IF(BS$1="","",INDEX(AF!$C$15:$J$196,ROW(BS128)-5,MATCH(BS$1,AF!$C$4:$J$4,0)))</f>
        <v/>
      </c>
      <c r="BT128" s="69" t="str" cm="1">
        <f t="array" ref="BT128">IF(BT$1="","",INDEX(AF!$C$15:$J$196,ROW(BT128)-5,MATCH(BT$1,AF!$C$4:$J$4,0)))</f>
        <v/>
      </c>
      <c r="BU128" s="69" t="str" cm="1">
        <f t="array" ref="BU128">IF(BU$1="","",INDEX(AF!$C$15:$J$196,ROW(BU128)-5,MATCH(BU$1,AF!$C$4:$J$4,0)))</f>
        <v/>
      </c>
      <c r="BV128" s="69" t="str" cm="1">
        <f t="array" ref="BV128">IF(BV$1="","",INDEX(AF!$C$15:$J$196,ROW(BV128)-5,MATCH(BV$1,AF!$C$4:$J$4,0)))</f>
        <v/>
      </c>
      <c r="BW128" s="69" t="str" cm="1">
        <f t="array" ref="BW128">IF(BW$1="","",INDEX(AF!$C$15:$J$196,ROW(BW128)-5,MATCH(BW$1,AF!$C$4:$J$4,0)))</f>
        <v/>
      </c>
      <c r="BX128" s="156">
        <v>0</v>
      </c>
    </row>
    <row r="129" spans="1:76" x14ac:dyDescent="0.25">
      <c r="A129" s="146">
        <v>488706</v>
      </c>
      <c r="B129" s="69" t="str" cm="1">
        <f t="array" ref="B129">IF(B$1="","",INDEX(Library!$C$1:$HY$183,ROW(B129)-4,MATCH(B$1,Library!$C$1:$HY$1,0)))</f>
        <v/>
      </c>
      <c r="C129" s="69" t="str" cm="1">
        <f t="array" ref="C129">IF(C$1="","",INDEX(Library!$C$1:$HY$183,ROW(C129)-4,MATCH(C$1,Library!$C$1:$HY$1,0)))</f>
        <v/>
      </c>
      <c r="D129" s="69" t="str" cm="1">
        <f t="array" ref="D129">IF(D$1="","",INDEX(Library!$C$1:$HY$183,ROW(D129)-4,MATCH(D$1,Library!$C$1:$HY$1,0)))</f>
        <v/>
      </c>
      <c r="E129" s="69" t="str" cm="1">
        <f t="array" ref="E129">IF(E$1="","",INDEX(Library!$C$1:$HY$183,ROW(E129)-4,MATCH(E$1,Library!$C$1:$HY$1,0)))</f>
        <v/>
      </c>
      <c r="F129" s="69" t="str" cm="1">
        <f t="array" ref="F129">IF(F$1="","",INDEX(Library!$C$1:$HY$183,ROW(F129)-4,MATCH(F$1,Library!$C$1:$HY$1,0)))</f>
        <v/>
      </c>
      <c r="G129" s="69" t="str" cm="1">
        <f t="array" ref="G129">IF(G$1="","",INDEX(Library!$C$1:$HY$183,ROW(G129)-4,MATCH(G$1,Library!$C$1:$HY$1,0)))</f>
        <v/>
      </c>
      <c r="H129" s="69" t="str" cm="1">
        <f t="array" ref="H129">IF(H$1="","",INDEX(Library!$C$1:$HY$183,ROW(H129)-4,MATCH(H$1,Library!$C$1:$HY$1,0)))</f>
        <v/>
      </c>
      <c r="I129" s="69" t="str" cm="1">
        <f t="array" ref="I129">IF(I$1="","",INDEX(Library!$C$1:$HY$183,ROW(I129)-4,MATCH(I$1,Library!$C$1:$HY$1,0)))</f>
        <v/>
      </c>
      <c r="J129" s="69" t="str" cm="1">
        <f t="array" ref="J129">IF(J$1="","",INDEX(Library!$C$1:$HY$183,ROW(J129)-4,MATCH(J$1,Library!$C$1:$HY$1,0)))</f>
        <v/>
      </c>
      <c r="K129" s="69" t="str" cm="1">
        <f t="array" ref="K129">IF(K$1="","",INDEX(Library!$C$1:$HY$183,ROW(K129)-4,MATCH(K$1,Library!$C$1:$HY$1,0)))</f>
        <v/>
      </c>
      <c r="L129" s="69" t="str" cm="1">
        <f t="array" ref="L129">IF(L$1="","",INDEX(Library!$C$1:$HY$183,ROW(L129)-4,MATCH(L$1,Library!$C$1:$HY$1,0)))</f>
        <v/>
      </c>
      <c r="M129" s="69" t="str" cm="1">
        <f t="array" ref="M129">IF(M$1="","",INDEX(Library!$C$1:$HY$183,ROW(M129)-4,MATCH(M$1,Library!$C$1:$HY$1,0)))</f>
        <v/>
      </c>
      <c r="N129" s="69" t="str" cm="1">
        <f t="array" ref="N129">IF(N$1="","",INDEX(Library!$C$1:$HY$183,ROW(N129)-4,MATCH(N$1,Library!$C$1:$HY$1,0)))</f>
        <v/>
      </c>
      <c r="O129" s="69" t="str" cm="1">
        <f t="array" ref="O129">IF(O$1="","",INDEX(Library!$C$1:$HY$183,ROW(O129)-4,MATCH(O$1,Library!$C$1:$HY$1,0)))</f>
        <v/>
      </c>
      <c r="P129" s="69" t="str" cm="1">
        <f t="array" ref="P129">IF(P$1="","",INDEX(Library!$C$1:$HY$183,ROW(P129)-4,MATCH(P$1,Library!$C$1:$HY$1,0)))</f>
        <v/>
      </c>
      <c r="Q129" s="69" t="str" cm="1">
        <f t="array" ref="Q129">IF(Q$1="","",INDEX(Library!$C$1:$HY$183,ROW(Q129)-4,MATCH(Q$1,Library!$C$1:$HY$1,0)))</f>
        <v/>
      </c>
      <c r="R129" s="69" t="str" cm="1">
        <f t="array" ref="R129">IF(R$1="","",INDEX(Library!$C$1:$HY$183,ROW(R129)-4,MATCH(R$1,Library!$C$1:$HY$1,0)))</f>
        <v/>
      </c>
      <c r="S129" s="69" t="str" cm="1">
        <f t="array" ref="S129">IF(S$1="","",INDEX(Library!$C$1:$HY$183,ROW(S129)-4,MATCH(S$1,Library!$C$1:$HY$1,0)))</f>
        <v/>
      </c>
      <c r="T129" s="69" t="str" cm="1">
        <f t="array" ref="T129">IF(T$1="","",INDEX(Library!$C$1:$HY$183,ROW(T129)-4,MATCH(T$1,Library!$C$1:$HY$1,0)))</f>
        <v/>
      </c>
      <c r="U129" s="69" t="str" cm="1">
        <f t="array" ref="U129">IF(U$1="","",INDEX(Library!$C$1:$HY$183,ROW(U129)-4,MATCH(U$1,Library!$C$1:$HY$1,0)))</f>
        <v/>
      </c>
      <c r="V129" s="69" t="str" cm="1">
        <f t="array" ref="V129">IF(V$1="","",INDEX(Library!$C$1:$HY$183,ROW(V129)-4,MATCH(V$1,Library!$C$1:$HY$1,0)))</f>
        <v/>
      </c>
      <c r="W129" s="69" t="str" cm="1">
        <f t="array" ref="W129">IF(W$1="","",INDEX(Library!$C$1:$HY$183,ROW(W129)-4,MATCH(W$1,Library!$C$1:$HY$1,0)))</f>
        <v/>
      </c>
      <c r="X129" s="69" t="str" cm="1">
        <f t="array" ref="X129">IF(X$1="","",INDEX(Library!$C$1:$HY$183,ROW(X129)-4,MATCH(X$1,Library!$C$1:$HY$1,0)))</f>
        <v/>
      </c>
      <c r="Y129" s="69" t="str" cm="1">
        <f t="array" ref="Y129">IF(Y$1="","",INDEX(Library!$C$1:$HY$183,ROW(Y129)-4,MATCH(Y$1,Library!$C$1:$HY$1,0)))</f>
        <v/>
      </c>
      <c r="Z129" s="69" t="str" cm="1">
        <f t="array" ref="Z129">IF(Z$1="","",INDEX(Library!$C$1:$HY$183,ROW(Z129)-4,MATCH(Z$1,Library!$C$1:$HY$1,0)))</f>
        <v/>
      </c>
      <c r="AA129" s="69" t="str" cm="1">
        <f t="array" ref="AA129">IF(AA$1="","",INDEX(Library!$C$1:$HY$183,ROW(AA129)-4,MATCH(AA$1,Library!$C$1:$HY$1,0)))</f>
        <v/>
      </c>
      <c r="AB129" s="69" t="str" cm="1">
        <f t="array" ref="AB129">IF(AB$1="","",INDEX(Library!$C$1:$HY$183,ROW(AB129)-4,MATCH(AB$1,Library!$C$1:$HY$1,0)))</f>
        <v/>
      </c>
      <c r="AC129" s="69" t="str" cm="1">
        <f t="array" ref="AC129">IF(AC$1="","",INDEX(Library!$C$1:$HY$183,ROW(AC129)-4,MATCH(AC$1,Library!$C$1:$HY$1,0)))</f>
        <v/>
      </c>
      <c r="AD129" s="69" t="str" cm="1">
        <f t="array" ref="AD129">IF(AD$1="","",INDEX(Library!$C$1:$HY$183,ROW(AD129)-4,MATCH(AD$1,Library!$C$1:$HY$1,0)))</f>
        <v/>
      </c>
      <c r="AE129" s="69" t="str" cm="1">
        <f t="array" ref="AE129">IF(AE$1="","",INDEX(Library!$C$1:$HY$183,ROW(AE129)-4,MATCH(AE$1,Library!$C$1:$HY$1,0)))</f>
        <v/>
      </c>
      <c r="AF129" s="69" t="str" cm="1">
        <f t="array" ref="AF129">IF(AF$1="","",INDEX(Library!$C$1:$HY$183,ROW(AF129)-4,MATCH(AF$1,Library!$C$1:$HY$1,0)))</f>
        <v/>
      </c>
      <c r="AG129" s="69" t="str" cm="1">
        <f t="array" ref="AG129">IF(AG$1="","",INDEX(Library!$C$1:$HY$183,ROW(AG129)-4,MATCH(AG$1,Library!$C$1:$HY$1,0)))</f>
        <v/>
      </c>
      <c r="AH129" s="69" t="str" cm="1">
        <f t="array" ref="AH129">IF(AH$1="","",INDEX(Library!$C$1:$HY$183,ROW(AH129)-4,MATCH(AH$1,Library!$C$1:$HY$1,0)))</f>
        <v/>
      </c>
      <c r="AI129" s="69" t="str" cm="1">
        <f t="array" ref="AI129">IF(AI$1="","",INDEX(Library!$C$1:$HY$183,ROW(AI129)-4,MATCH(AI$1,Library!$C$1:$HY$1,0)))</f>
        <v/>
      </c>
      <c r="AJ129" s="69" t="str" cm="1">
        <f t="array" ref="AJ129">IF(AJ$1="","",INDEX(Library!$C$1:$HY$183,ROW(AJ129)-4,MATCH(AJ$1,Library!$C$1:$HY$1,0)))</f>
        <v/>
      </c>
      <c r="AK129" s="69" t="str" cm="1">
        <f t="array" ref="AK129">IF(AK$1="","",INDEX(Library!$C$1:$HY$183,ROW(AK129)-4,MATCH(AK$1,Library!$C$1:$HY$1,0)))</f>
        <v/>
      </c>
      <c r="AL129" s="69" t="str" cm="1">
        <f t="array" ref="AL129">IF(AL$1="","",INDEX(Library!$C$1:$HY$183,ROW(AL129)-4,MATCH(AL$1,Library!$C$1:$HY$1,0)))</f>
        <v/>
      </c>
      <c r="AM129" s="69" t="str" cm="1">
        <f t="array" ref="AM129">IF(AM$1="","",INDEX(Library!$C$1:$HY$183,ROW(AM129)-4,MATCH(AM$1,Library!$C$1:$HY$1,0)))</f>
        <v/>
      </c>
      <c r="AN129" s="69" t="str" cm="1">
        <f t="array" ref="AN129">IF(AN$1="","",INDEX(Library!$C$1:$HY$183,ROW(AN129)-4,MATCH(AN$1,Library!$C$1:$HY$1,0)))</f>
        <v/>
      </c>
      <c r="AO129" s="69" t="str" cm="1">
        <f t="array" ref="AO129">IF(AO$1="","",INDEX(Library!$C$1:$HY$183,ROW(AO129)-4,MATCH(AO$1,Library!$C$1:$HY$1,0)))</f>
        <v/>
      </c>
      <c r="AP129" s="69" t="str" cm="1">
        <f t="array" ref="AP129">IF(AP$1="","",INDEX(Library!$C$1:$HY$183,ROW(AP129)-4,MATCH(AP$1,Library!$C$1:$HY$1,0)))</f>
        <v/>
      </c>
      <c r="AQ129" s="69" t="str" cm="1">
        <f t="array" ref="AQ129">IF(AQ$1="","",INDEX(Library!$C$1:$HY$183,ROW(AQ129)-4,MATCH(AQ$1,Library!$C$1:$HY$1,0)))</f>
        <v/>
      </c>
      <c r="AR129" s="69" t="str" cm="1">
        <f t="array" ref="AR129">IF(AR$1="","",INDEX(Library!$C$1:$HY$183,ROW(AR129)-4,MATCH(AR$1,Library!$C$1:$HY$1,0)))</f>
        <v/>
      </c>
      <c r="AS129" s="69" t="str" cm="1">
        <f t="array" ref="AS129">IF(AS$1="","",INDEX(Library!$C$1:$HY$183,ROW(AS129)-4,MATCH(AS$1,Library!$C$1:$HY$1,0)))</f>
        <v/>
      </c>
      <c r="AT129" s="69" t="str" cm="1">
        <f t="array" ref="AT129">IF(AT$1="","",INDEX(Library!$C$1:$HY$183,ROW(AT129)-4,MATCH(AT$1,Library!$C$1:$HY$1,0)))</f>
        <v/>
      </c>
      <c r="AU129" s="69" t="str" cm="1">
        <f t="array" ref="AU129">IF(AU$1="","",INDEX(Library!$C$1:$HY$183,ROW(AU129)-4,MATCH(AU$1,Library!$C$1:$HY$1,0)))</f>
        <v/>
      </c>
      <c r="AV129" s="69" t="str" cm="1">
        <f t="array" ref="AV129">IF(AV$1="","",INDEX(Library!$C$1:$HY$183,ROW(AV129)-4,MATCH(AV$1,Library!$C$1:$HY$1,0)))</f>
        <v/>
      </c>
      <c r="AW129" s="69" t="str" cm="1">
        <f t="array" ref="AW129">IF(AW$1="","",INDEX(Library!$C$1:$HY$183,ROW(AW129)-4,MATCH(AW$1,Library!$C$1:$HY$1,0)))</f>
        <v/>
      </c>
      <c r="AX129" s="69" t="str" cm="1">
        <f t="array" ref="AX129">IF(AX$1="","",INDEX(Library!$C$1:$HY$183,ROW(AX129)-4,MATCH(AX$1,Library!$C$1:$HY$1,0)))</f>
        <v/>
      </c>
      <c r="AY129" s="69" t="str" cm="1">
        <f t="array" ref="AY129">IF(AY$1="","",INDEX(Library!$C$1:$HY$183,ROW(AY129)-4,MATCH(AY$1,Library!$C$1:$HY$1,0)))</f>
        <v/>
      </c>
      <c r="AZ129" s="69" t="str" cm="1">
        <f t="array" ref="AZ129">IF(AZ$1="","",INDEX(Library!$C$1:$HY$183,ROW(AZ129)-4,MATCH(AZ$1,Library!$C$1:$HY$1,0)))</f>
        <v/>
      </c>
      <c r="BA129" s="69" t="str" cm="1">
        <f t="array" ref="BA129">IF(BA$1="","",INDEX(Library!$C$1:$HY$183,ROW(BA129)-4,MATCH(BA$1,Library!$C$1:$HY$1,0)))</f>
        <v/>
      </c>
      <c r="BB129" s="69" t="str" cm="1">
        <f t="array" ref="BB129">IF(BB$1="","",INDEX(Library!$C$1:$HY$183,ROW(BB129)-4,MATCH(BB$1,Library!$C$1:$HY$1,0)))</f>
        <v/>
      </c>
      <c r="BC129" s="69" t="str" cm="1">
        <f t="array" ref="BC129">IF(BC$1="","",INDEX(Library!$C$1:$HY$183,ROW(BC129)-4,MATCH(BC$1,Library!$C$1:$HY$1,0)))</f>
        <v/>
      </c>
      <c r="BD129" s="69" t="str" cm="1">
        <f t="array" ref="BD129">IF(BD$1="","",INDEX(Library!$C$1:$HY$183,ROW(BD129)-4,MATCH(BD$1,Library!$C$1:$HY$1,0)))</f>
        <v/>
      </c>
      <c r="BE129" s="69" t="str" cm="1">
        <f t="array" ref="BE129">IF(BE$1="","",INDEX(Library!$C$1:$HY$183,ROW(BE129)-4,MATCH(BE$1,Library!$C$1:$HY$1,0)))</f>
        <v/>
      </c>
      <c r="BF129" s="69" t="str" cm="1">
        <f t="array" ref="BF129">IF(BF$1="","",INDEX(Library!$C$1:$HY$183,ROW(BF129)-4,MATCH(BF$1,Library!$C$1:$HY$1,0)))</f>
        <v/>
      </c>
      <c r="BG129" s="69" t="str" cm="1">
        <f t="array" ref="BG129">IF(BG$1="","",INDEX(Library!$C$1:$HY$183,ROW(BG129)-4,MATCH(BG$1,Library!$C$1:$HY$1,0)))</f>
        <v/>
      </c>
      <c r="BH129" s="69" t="str" cm="1">
        <f t="array" ref="BH129">IF(BH$1="","",INDEX(Library!$C$1:$HY$183,ROW(BH129)-4,MATCH(BH$1,Library!$C$1:$HY$1,0)))</f>
        <v/>
      </c>
      <c r="BI129" s="69" t="str" cm="1">
        <f t="array" ref="BI129">IF(BI$1="","",INDEX(Library!$C$1:$HY$183,ROW(BI129)-4,MATCH(BI$1,Library!$C$1:$HY$1,0)))</f>
        <v/>
      </c>
      <c r="BJ129" s="69" cm="1">
        <f t="array" ref="BJ129">IF(BJ$1="","",INDEX(Library!$C$1:$HY$183,ROW(BJ129)-4,MATCH(BJ$1,Library!$C$1:$HY$1,0)))</f>
        <v>0</v>
      </c>
      <c r="BK129" s="69" cm="1">
        <f t="array" ref="BK129">IF(BK$1="","",INDEX(Library!$C$1:$HY$183,ROW(BK129)-4,MATCH(BK$1,Library!$C$1:$HY$1,0)))</f>
        <v>0</v>
      </c>
      <c r="BL129" s="69" cm="1">
        <f t="array" ref="BL129">IF(BL$1="","",INDEX(Library!$C$1:$HY$183,ROW(BL129)-4,MATCH(BL$1,Library!$C$1:$HY$1,0)))</f>
        <v>0</v>
      </c>
      <c r="BM129" s="69" cm="1">
        <f t="array" ref="BM129">IF(BM$1="","",INDEX(Library!$C$1:$HY$183,ROW(BM129)-4,MATCH(BM$1,Library!$C$1:$HY$1,0)))</f>
        <v>0</v>
      </c>
      <c r="BN129" s="69" cm="1">
        <f t="array" ref="BN129">IF(BN$1="","",INDEX(Library!$C$1:$HY$183,ROW(BN129)-4,MATCH(BN$1,Library!$C$1:$HY$1,0)))</f>
        <v>0</v>
      </c>
      <c r="BO129" s="69" cm="1">
        <f t="array" ref="BO129">IF(BO$1="","",INDEX(Library!$C$1:$HY$183,ROW(BO129)-4,MATCH(BO$1,Library!$C$1:$HY$1,0)))</f>
        <v>0</v>
      </c>
      <c r="BP129" s="69" t="str" cm="1">
        <f t="array" ref="BP129">IF(BP$1="","",INDEX(AF!$C$15:$J$196,ROW(BP129)-5,MATCH(BP$1,AF!$C$4:$J$4,0)))</f>
        <v/>
      </c>
      <c r="BQ129" s="69" t="str" cm="1">
        <f t="array" ref="BQ129">IF(BQ$1="","",INDEX(AF!$C$15:$J$196,ROW(BQ129)-5,MATCH(BQ$1,AF!$C$4:$J$4,0)))</f>
        <v/>
      </c>
      <c r="BR129" s="69" t="str" cm="1">
        <f t="array" ref="BR129">IF(BR$1="","",INDEX(AF!$C$15:$J$196,ROW(BR129)-5,MATCH(BR$1,AF!$C$4:$J$4,0)))</f>
        <v/>
      </c>
      <c r="BS129" s="69" t="str" cm="1">
        <f t="array" ref="BS129">IF(BS$1="","",INDEX(AF!$C$15:$J$196,ROW(BS129)-5,MATCH(BS$1,AF!$C$4:$J$4,0)))</f>
        <v/>
      </c>
      <c r="BT129" s="69" t="str" cm="1">
        <f t="array" ref="BT129">IF(BT$1="","",INDEX(AF!$C$15:$J$196,ROW(BT129)-5,MATCH(BT$1,AF!$C$4:$J$4,0)))</f>
        <v/>
      </c>
      <c r="BU129" s="69" t="str" cm="1">
        <f t="array" ref="BU129">IF(BU$1="","",INDEX(AF!$C$15:$J$196,ROW(BU129)-5,MATCH(BU$1,AF!$C$4:$J$4,0)))</f>
        <v/>
      </c>
      <c r="BV129" s="69" t="str" cm="1">
        <f t="array" ref="BV129">IF(BV$1="","",INDEX(AF!$C$15:$J$196,ROW(BV129)-5,MATCH(BV$1,AF!$C$4:$J$4,0)))</f>
        <v/>
      </c>
      <c r="BW129" s="69" t="str" cm="1">
        <f t="array" ref="BW129">IF(BW$1="","",INDEX(AF!$C$15:$J$196,ROW(BW129)-5,MATCH(BW$1,AF!$C$4:$J$4,0)))</f>
        <v/>
      </c>
      <c r="BX129" s="156">
        <v>0</v>
      </c>
    </row>
    <row r="130" spans="1:76" x14ac:dyDescent="0.25">
      <c r="A130" s="146">
        <v>488717</v>
      </c>
      <c r="B130" s="69" t="str" cm="1">
        <f t="array" ref="B130">IF(B$1="","",INDEX(Library!$C$1:$HY$183,ROW(B130)-4,MATCH(B$1,Library!$C$1:$HY$1,0)))</f>
        <v/>
      </c>
      <c r="C130" s="69" t="str" cm="1">
        <f t="array" ref="C130">IF(C$1="","",INDEX(Library!$C$1:$HY$183,ROW(C130)-4,MATCH(C$1,Library!$C$1:$HY$1,0)))</f>
        <v/>
      </c>
      <c r="D130" s="69" t="str" cm="1">
        <f t="array" ref="D130">IF(D$1="","",INDEX(Library!$C$1:$HY$183,ROW(D130)-4,MATCH(D$1,Library!$C$1:$HY$1,0)))</f>
        <v/>
      </c>
      <c r="E130" s="69" t="str" cm="1">
        <f t="array" ref="E130">IF(E$1="","",INDEX(Library!$C$1:$HY$183,ROW(E130)-4,MATCH(E$1,Library!$C$1:$HY$1,0)))</f>
        <v/>
      </c>
      <c r="F130" s="69" t="str" cm="1">
        <f t="array" ref="F130">IF(F$1="","",INDEX(Library!$C$1:$HY$183,ROW(F130)-4,MATCH(F$1,Library!$C$1:$HY$1,0)))</f>
        <v/>
      </c>
      <c r="G130" s="69" t="str" cm="1">
        <f t="array" ref="G130">IF(G$1="","",INDEX(Library!$C$1:$HY$183,ROW(G130)-4,MATCH(G$1,Library!$C$1:$HY$1,0)))</f>
        <v/>
      </c>
      <c r="H130" s="69" t="str" cm="1">
        <f t="array" ref="H130">IF(H$1="","",INDEX(Library!$C$1:$HY$183,ROW(H130)-4,MATCH(H$1,Library!$C$1:$HY$1,0)))</f>
        <v/>
      </c>
      <c r="I130" s="69" t="str" cm="1">
        <f t="array" ref="I130">IF(I$1="","",INDEX(Library!$C$1:$HY$183,ROW(I130)-4,MATCH(I$1,Library!$C$1:$HY$1,0)))</f>
        <v/>
      </c>
      <c r="J130" s="69" t="str" cm="1">
        <f t="array" ref="J130">IF(J$1="","",INDEX(Library!$C$1:$HY$183,ROW(J130)-4,MATCH(J$1,Library!$C$1:$HY$1,0)))</f>
        <v/>
      </c>
      <c r="K130" s="69" t="str" cm="1">
        <f t="array" ref="K130">IF(K$1="","",INDEX(Library!$C$1:$HY$183,ROW(K130)-4,MATCH(K$1,Library!$C$1:$HY$1,0)))</f>
        <v/>
      </c>
      <c r="L130" s="69" t="str" cm="1">
        <f t="array" ref="L130">IF(L$1="","",INDEX(Library!$C$1:$HY$183,ROW(L130)-4,MATCH(L$1,Library!$C$1:$HY$1,0)))</f>
        <v/>
      </c>
      <c r="M130" s="69" t="str" cm="1">
        <f t="array" ref="M130">IF(M$1="","",INDEX(Library!$C$1:$HY$183,ROW(M130)-4,MATCH(M$1,Library!$C$1:$HY$1,0)))</f>
        <v/>
      </c>
      <c r="N130" s="69" t="str" cm="1">
        <f t="array" ref="N130">IF(N$1="","",INDEX(Library!$C$1:$HY$183,ROW(N130)-4,MATCH(N$1,Library!$C$1:$HY$1,0)))</f>
        <v/>
      </c>
      <c r="O130" s="69" t="str" cm="1">
        <f t="array" ref="O130">IF(O$1="","",INDEX(Library!$C$1:$HY$183,ROW(O130)-4,MATCH(O$1,Library!$C$1:$HY$1,0)))</f>
        <v/>
      </c>
      <c r="P130" s="69" t="str" cm="1">
        <f t="array" ref="P130">IF(P$1="","",INDEX(Library!$C$1:$HY$183,ROW(P130)-4,MATCH(P$1,Library!$C$1:$HY$1,0)))</f>
        <v/>
      </c>
      <c r="Q130" s="69" t="str" cm="1">
        <f t="array" ref="Q130">IF(Q$1="","",INDEX(Library!$C$1:$HY$183,ROW(Q130)-4,MATCH(Q$1,Library!$C$1:$HY$1,0)))</f>
        <v/>
      </c>
      <c r="R130" s="69" t="str" cm="1">
        <f t="array" ref="R130">IF(R$1="","",INDEX(Library!$C$1:$HY$183,ROW(R130)-4,MATCH(R$1,Library!$C$1:$HY$1,0)))</f>
        <v/>
      </c>
      <c r="S130" s="69" t="str" cm="1">
        <f t="array" ref="S130">IF(S$1="","",INDEX(Library!$C$1:$HY$183,ROW(S130)-4,MATCH(S$1,Library!$C$1:$HY$1,0)))</f>
        <v/>
      </c>
      <c r="T130" s="69" t="str" cm="1">
        <f t="array" ref="T130">IF(T$1="","",INDEX(Library!$C$1:$HY$183,ROW(T130)-4,MATCH(T$1,Library!$C$1:$HY$1,0)))</f>
        <v/>
      </c>
      <c r="U130" s="69" t="str" cm="1">
        <f t="array" ref="U130">IF(U$1="","",INDEX(Library!$C$1:$HY$183,ROW(U130)-4,MATCH(U$1,Library!$C$1:$HY$1,0)))</f>
        <v/>
      </c>
      <c r="V130" s="69" t="str" cm="1">
        <f t="array" ref="V130">IF(V$1="","",INDEX(Library!$C$1:$HY$183,ROW(V130)-4,MATCH(V$1,Library!$C$1:$HY$1,0)))</f>
        <v/>
      </c>
      <c r="W130" s="69" t="str" cm="1">
        <f t="array" ref="W130">IF(W$1="","",INDEX(Library!$C$1:$HY$183,ROW(W130)-4,MATCH(W$1,Library!$C$1:$HY$1,0)))</f>
        <v/>
      </c>
      <c r="X130" s="69" t="str" cm="1">
        <f t="array" ref="X130">IF(X$1="","",INDEX(Library!$C$1:$HY$183,ROW(X130)-4,MATCH(X$1,Library!$C$1:$HY$1,0)))</f>
        <v/>
      </c>
      <c r="Y130" s="69" t="str" cm="1">
        <f t="array" ref="Y130">IF(Y$1="","",INDEX(Library!$C$1:$HY$183,ROW(Y130)-4,MATCH(Y$1,Library!$C$1:$HY$1,0)))</f>
        <v/>
      </c>
      <c r="Z130" s="69" t="str" cm="1">
        <f t="array" ref="Z130">IF(Z$1="","",INDEX(Library!$C$1:$HY$183,ROW(Z130)-4,MATCH(Z$1,Library!$C$1:$HY$1,0)))</f>
        <v/>
      </c>
      <c r="AA130" s="69" t="str" cm="1">
        <f t="array" ref="AA130">IF(AA$1="","",INDEX(Library!$C$1:$HY$183,ROW(AA130)-4,MATCH(AA$1,Library!$C$1:$HY$1,0)))</f>
        <v/>
      </c>
      <c r="AB130" s="69" t="str" cm="1">
        <f t="array" ref="AB130">IF(AB$1="","",INDEX(Library!$C$1:$HY$183,ROW(AB130)-4,MATCH(AB$1,Library!$C$1:$HY$1,0)))</f>
        <v/>
      </c>
      <c r="AC130" s="69" t="str" cm="1">
        <f t="array" ref="AC130">IF(AC$1="","",INDEX(Library!$C$1:$HY$183,ROW(AC130)-4,MATCH(AC$1,Library!$C$1:$HY$1,0)))</f>
        <v/>
      </c>
      <c r="AD130" s="69" t="str" cm="1">
        <f t="array" ref="AD130">IF(AD$1="","",INDEX(Library!$C$1:$HY$183,ROW(AD130)-4,MATCH(AD$1,Library!$C$1:$HY$1,0)))</f>
        <v/>
      </c>
      <c r="AE130" s="69" t="str" cm="1">
        <f t="array" ref="AE130">IF(AE$1="","",INDEX(Library!$C$1:$HY$183,ROW(AE130)-4,MATCH(AE$1,Library!$C$1:$HY$1,0)))</f>
        <v/>
      </c>
      <c r="AF130" s="69" t="str" cm="1">
        <f t="array" ref="AF130">IF(AF$1="","",INDEX(Library!$C$1:$HY$183,ROW(AF130)-4,MATCH(AF$1,Library!$C$1:$HY$1,0)))</f>
        <v/>
      </c>
      <c r="AG130" s="69" t="str" cm="1">
        <f t="array" ref="AG130">IF(AG$1="","",INDEX(Library!$C$1:$HY$183,ROW(AG130)-4,MATCH(AG$1,Library!$C$1:$HY$1,0)))</f>
        <v/>
      </c>
      <c r="AH130" s="69" t="str" cm="1">
        <f t="array" ref="AH130">IF(AH$1="","",INDEX(Library!$C$1:$HY$183,ROW(AH130)-4,MATCH(AH$1,Library!$C$1:$HY$1,0)))</f>
        <v/>
      </c>
      <c r="AI130" s="69" t="str" cm="1">
        <f t="array" ref="AI130">IF(AI$1="","",INDEX(Library!$C$1:$HY$183,ROW(AI130)-4,MATCH(AI$1,Library!$C$1:$HY$1,0)))</f>
        <v/>
      </c>
      <c r="AJ130" s="69" t="str" cm="1">
        <f t="array" ref="AJ130">IF(AJ$1="","",INDEX(Library!$C$1:$HY$183,ROW(AJ130)-4,MATCH(AJ$1,Library!$C$1:$HY$1,0)))</f>
        <v/>
      </c>
      <c r="AK130" s="69" t="str" cm="1">
        <f t="array" ref="AK130">IF(AK$1="","",INDEX(Library!$C$1:$HY$183,ROW(AK130)-4,MATCH(AK$1,Library!$C$1:$HY$1,0)))</f>
        <v/>
      </c>
      <c r="AL130" s="69" t="str" cm="1">
        <f t="array" ref="AL130">IF(AL$1="","",INDEX(Library!$C$1:$HY$183,ROW(AL130)-4,MATCH(AL$1,Library!$C$1:$HY$1,0)))</f>
        <v/>
      </c>
      <c r="AM130" s="69" t="str" cm="1">
        <f t="array" ref="AM130">IF(AM$1="","",INDEX(Library!$C$1:$HY$183,ROW(AM130)-4,MATCH(AM$1,Library!$C$1:$HY$1,0)))</f>
        <v/>
      </c>
      <c r="AN130" s="69" t="str" cm="1">
        <f t="array" ref="AN130">IF(AN$1="","",INDEX(Library!$C$1:$HY$183,ROW(AN130)-4,MATCH(AN$1,Library!$C$1:$HY$1,0)))</f>
        <v/>
      </c>
      <c r="AO130" s="69" t="str" cm="1">
        <f t="array" ref="AO130">IF(AO$1="","",INDEX(Library!$C$1:$HY$183,ROW(AO130)-4,MATCH(AO$1,Library!$C$1:$HY$1,0)))</f>
        <v/>
      </c>
      <c r="AP130" s="69" t="str" cm="1">
        <f t="array" ref="AP130">IF(AP$1="","",INDEX(Library!$C$1:$HY$183,ROW(AP130)-4,MATCH(AP$1,Library!$C$1:$HY$1,0)))</f>
        <v/>
      </c>
      <c r="AQ130" s="69" t="str" cm="1">
        <f t="array" ref="AQ130">IF(AQ$1="","",INDEX(Library!$C$1:$HY$183,ROW(AQ130)-4,MATCH(AQ$1,Library!$C$1:$HY$1,0)))</f>
        <v/>
      </c>
      <c r="AR130" s="69" t="str" cm="1">
        <f t="array" ref="AR130">IF(AR$1="","",INDEX(Library!$C$1:$HY$183,ROW(AR130)-4,MATCH(AR$1,Library!$C$1:$HY$1,0)))</f>
        <v/>
      </c>
      <c r="AS130" s="69" t="str" cm="1">
        <f t="array" ref="AS130">IF(AS$1="","",INDEX(Library!$C$1:$HY$183,ROW(AS130)-4,MATCH(AS$1,Library!$C$1:$HY$1,0)))</f>
        <v/>
      </c>
      <c r="AT130" s="69" t="str" cm="1">
        <f t="array" ref="AT130">IF(AT$1="","",INDEX(Library!$C$1:$HY$183,ROW(AT130)-4,MATCH(AT$1,Library!$C$1:$HY$1,0)))</f>
        <v/>
      </c>
      <c r="AU130" s="69" t="str" cm="1">
        <f t="array" ref="AU130">IF(AU$1="","",INDEX(Library!$C$1:$HY$183,ROW(AU130)-4,MATCH(AU$1,Library!$C$1:$HY$1,0)))</f>
        <v/>
      </c>
      <c r="AV130" s="69" t="str" cm="1">
        <f t="array" ref="AV130">IF(AV$1="","",INDEX(Library!$C$1:$HY$183,ROW(AV130)-4,MATCH(AV$1,Library!$C$1:$HY$1,0)))</f>
        <v/>
      </c>
      <c r="AW130" s="69" t="str" cm="1">
        <f t="array" ref="AW130">IF(AW$1="","",INDEX(Library!$C$1:$HY$183,ROW(AW130)-4,MATCH(AW$1,Library!$C$1:$HY$1,0)))</f>
        <v/>
      </c>
      <c r="AX130" s="69" t="str" cm="1">
        <f t="array" ref="AX130">IF(AX$1="","",INDEX(Library!$C$1:$HY$183,ROW(AX130)-4,MATCH(AX$1,Library!$C$1:$HY$1,0)))</f>
        <v/>
      </c>
      <c r="AY130" s="69" t="str" cm="1">
        <f t="array" ref="AY130">IF(AY$1="","",INDEX(Library!$C$1:$HY$183,ROW(AY130)-4,MATCH(AY$1,Library!$C$1:$HY$1,0)))</f>
        <v/>
      </c>
      <c r="AZ130" s="69" t="str" cm="1">
        <f t="array" ref="AZ130">IF(AZ$1="","",INDEX(Library!$C$1:$HY$183,ROW(AZ130)-4,MATCH(AZ$1,Library!$C$1:$HY$1,0)))</f>
        <v/>
      </c>
      <c r="BA130" s="69" t="str" cm="1">
        <f t="array" ref="BA130">IF(BA$1="","",INDEX(Library!$C$1:$HY$183,ROW(BA130)-4,MATCH(BA$1,Library!$C$1:$HY$1,0)))</f>
        <v/>
      </c>
      <c r="BB130" s="69" t="str" cm="1">
        <f t="array" ref="BB130">IF(BB$1="","",INDEX(Library!$C$1:$HY$183,ROW(BB130)-4,MATCH(BB$1,Library!$C$1:$HY$1,0)))</f>
        <v/>
      </c>
      <c r="BC130" s="69" t="str" cm="1">
        <f t="array" ref="BC130">IF(BC$1="","",INDEX(Library!$C$1:$HY$183,ROW(BC130)-4,MATCH(BC$1,Library!$C$1:$HY$1,0)))</f>
        <v/>
      </c>
      <c r="BD130" s="69" t="str" cm="1">
        <f t="array" ref="BD130">IF(BD$1="","",INDEX(Library!$C$1:$HY$183,ROW(BD130)-4,MATCH(BD$1,Library!$C$1:$HY$1,0)))</f>
        <v/>
      </c>
      <c r="BE130" s="69" t="str" cm="1">
        <f t="array" ref="BE130">IF(BE$1="","",INDEX(Library!$C$1:$HY$183,ROW(BE130)-4,MATCH(BE$1,Library!$C$1:$HY$1,0)))</f>
        <v/>
      </c>
      <c r="BF130" s="69" t="str" cm="1">
        <f t="array" ref="BF130">IF(BF$1="","",INDEX(Library!$C$1:$HY$183,ROW(BF130)-4,MATCH(BF$1,Library!$C$1:$HY$1,0)))</f>
        <v/>
      </c>
      <c r="BG130" s="69" t="str" cm="1">
        <f t="array" ref="BG130">IF(BG$1="","",INDEX(Library!$C$1:$HY$183,ROW(BG130)-4,MATCH(BG$1,Library!$C$1:$HY$1,0)))</f>
        <v/>
      </c>
      <c r="BH130" s="69" t="str" cm="1">
        <f t="array" ref="BH130">IF(BH$1="","",INDEX(Library!$C$1:$HY$183,ROW(BH130)-4,MATCH(BH$1,Library!$C$1:$HY$1,0)))</f>
        <v/>
      </c>
      <c r="BI130" s="69" t="str" cm="1">
        <f t="array" ref="BI130">IF(BI$1="","",INDEX(Library!$C$1:$HY$183,ROW(BI130)-4,MATCH(BI$1,Library!$C$1:$HY$1,0)))</f>
        <v/>
      </c>
      <c r="BJ130" s="69" cm="1">
        <f t="array" ref="BJ130">IF(BJ$1="","",INDEX(Library!$C$1:$HY$183,ROW(BJ130)-4,MATCH(BJ$1,Library!$C$1:$HY$1,0)))</f>
        <v>0</v>
      </c>
      <c r="BK130" s="69" cm="1">
        <f t="array" ref="BK130">IF(BK$1="","",INDEX(Library!$C$1:$HY$183,ROW(BK130)-4,MATCH(BK$1,Library!$C$1:$HY$1,0)))</f>
        <v>0</v>
      </c>
      <c r="BL130" s="69" cm="1">
        <f t="array" ref="BL130">IF(BL$1="","",INDEX(Library!$C$1:$HY$183,ROW(BL130)-4,MATCH(BL$1,Library!$C$1:$HY$1,0)))</f>
        <v>0</v>
      </c>
      <c r="BM130" s="69" cm="1">
        <f t="array" ref="BM130">IF(BM$1="","",INDEX(Library!$C$1:$HY$183,ROW(BM130)-4,MATCH(BM$1,Library!$C$1:$HY$1,0)))</f>
        <v>0</v>
      </c>
      <c r="BN130" s="69" cm="1">
        <f t="array" ref="BN130">IF(BN$1="","",INDEX(Library!$C$1:$HY$183,ROW(BN130)-4,MATCH(BN$1,Library!$C$1:$HY$1,0)))</f>
        <v>0</v>
      </c>
      <c r="BO130" s="69" cm="1">
        <f t="array" ref="BO130">IF(BO$1="","",INDEX(Library!$C$1:$HY$183,ROW(BO130)-4,MATCH(BO$1,Library!$C$1:$HY$1,0)))</f>
        <v>0</v>
      </c>
      <c r="BP130" s="69" t="str" cm="1">
        <f t="array" ref="BP130">IF(BP$1="","",INDEX(AF!$C$15:$J$196,ROW(BP130)-5,MATCH(BP$1,AF!$C$4:$J$4,0)))</f>
        <v/>
      </c>
      <c r="BQ130" s="69" t="str" cm="1">
        <f t="array" ref="BQ130">IF(BQ$1="","",INDEX(AF!$C$15:$J$196,ROW(BQ130)-5,MATCH(BQ$1,AF!$C$4:$J$4,0)))</f>
        <v/>
      </c>
      <c r="BR130" s="69" t="str" cm="1">
        <f t="array" ref="BR130">IF(BR$1="","",INDEX(AF!$C$15:$J$196,ROW(BR130)-5,MATCH(BR$1,AF!$C$4:$J$4,0)))</f>
        <v/>
      </c>
      <c r="BS130" s="69" t="str" cm="1">
        <f t="array" ref="BS130">IF(BS$1="","",INDEX(AF!$C$15:$J$196,ROW(BS130)-5,MATCH(BS$1,AF!$C$4:$J$4,0)))</f>
        <v/>
      </c>
      <c r="BT130" s="69" t="str" cm="1">
        <f t="array" ref="BT130">IF(BT$1="","",INDEX(AF!$C$15:$J$196,ROW(BT130)-5,MATCH(BT$1,AF!$C$4:$J$4,0)))</f>
        <v/>
      </c>
      <c r="BU130" s="69" t="str" cm="1">
        <f t="array" ref="BU130">IF(BU$1="","",INDEX(AF!$C$15:$J$196,ROW(BU130)-5,MATCH(BU$1,AF!$C$4:$J$4,0)))</f>
        <v/>
      </c>
      <c r="BV130" s="69" t="str" cm="1">
        <f t="array" ref="BV130">IF(BV$1="","",INDEX(AF!$C$15:$J$196,ROW(BV130)-5,MATCH(BV$1,AF!$C$4:$J$4,0)))</f>
        <v/>
      </c>
      <c r="BW130" s="69" t="str" cm="1">
        <f t="array" ref="BW130">IF(BW$1="","",INDEX(AF!$C$15:$J$196,ROW(BW130)-5,MATCH(BW$1,AF!$C$4:$J$4,0)))</f>
        <v/>
      </c>
      <c r="BX130" s="156">
        <v>0</v>
      </c>
    </row>
    <row r="131" spans="1:76" x14ac:dyDescent="0.25">
      <c r="A131" s="146">
        <v>488727</v>
      </c>
      <c r="B131" s="69" t="str" cm="1">
        <f t="array" ref="B131">IF(B$1="","",INDEX(Library!$C$1:$HY$183,ROW(B131)-4,MATCH(B$1,Library!$C$1:$HY$1,0)))</f>
        <v/>
      </c>
      <c r="C131" s="69" t="str" cm="1">
        <f t="array" ref="C131">IF(C$1="","",INDEX(Library!$C$1:$HY$183,ROW(C131)-4,MATCH(C$1,Library!$C$1:$HY$1,0)))</f>
        <v/>
      </c>
      <c r="D131" s="69" t="str" cm="1">
        <f t="array" ref="D131">IF(D$1="","",INDEX(Library!$C$1:$HY$183,ROW(D131)-4,MATCH(D$1,Library!$C$1:$HY$1,0)))</f>
        <v/>
      </c>
      <c r="E131" s="69" t="str" cm="1">
        <f t="array" ref="E131">IF(E$1="","",INDEX(Library!$C$1:$HY$183,ROW(E131)-4,MATCH(E$1,Library!$C$1:$HY$1,0)))</f>
        <v/>
      </c>
      <c r="F131" s="69" t="str" cm="1">
        <f t="array" ref="F131">IF(F$1="","",INDEX(Library!$C$1:$HY$183,ROW(F131)-4,MATCH(F$1,Library!$C$1:$HY$1,0)))</f>
        <v/>
      </c>
      <c r="G131" s="69" t="str" cm="1">
        <f t="array" ref="G131">IF(G$1="","",INDEX(Library!$C$1:$HY$183,ROW(G131)-4,MATCH(G$1,Library!$C$1:$HY$1,0)))</f>
        <v/>
      </c>
      <c r="H131" s="69" t="str" cm="1">
        <f t="array" ref="H131">IF(H$1="","",INDEX(Library!$C$1:$HY$183,ROW(H131)-4,MATCH(H$1,Library!$C$1:$HY$1,0)))</f>
        <v/>
      </c>
      <c r="I131" s="69" t="str" cm="1">
        <f t="array" ref="I131">IF(I$1="","",INDEX(Library!$C$1:$HY$183,ROW(I131)-4,MATCH(I$1,Library!$C$1:$HY$1,0)))</f>
        <v/>
      </c>
      <c r="J131" s="69" t="str" cm="1">
        <f t="array" ref="J131">IF(J$1="","",INDEX(Library!$C$1:$HY$183,ROW(J131)-4,MATCH(J$1,Library!$C$1:$HY$1,0)))</f>
        <v/>
      </c>
      <c r="K131" s="69" t="str" cm="1">
        <f t="array" ref="K131">IF(K$1="","",INDEX(Library!$C$1:$HY$183,ROW(K131)-4,MATCH(K$1,Library!$C$1:$HY$1,0)))</f>
        <v/>
      </c>
      <c r="L131" s="69" t="str" cm="1">
        <f t="array" ref="L131">IF(L$1="","",INDEX(Library!$C$1:$HY$183,ROW(L131)-4,MATCH(L$1,Library!$C$1:$HY$1,0)))</f>
        <v/>
      </c>
      <c r="M131" s="69" t="str" cm="1">
        <f t="array" ref="M131">IF(M$1="","",INDEX(Library!$C$1:$HY$183,ROW(M131)-4,MATCH(M$1,Library!$C$1:$HY$1,0)))</f>
        <v/>
      </c>
      <c r="N131" s="69" t="str" cm="1">
        <f t="array" ref="N131">IF(N$1="","",INDEX(Library!$C$1:$HY$183,ROW(N131)-4,MATCH(N$1,Library!$C$1:$HY$1,0)))</f>
        <v/>
      </c>
      <c r="O131" s="69" t="str" cm="1">
        <f t="array" ref="O131">IF(O$1="","",INDEX(Library!$C$1:$HY$183,ROW(O131)-4,MATCH(O$1,Library!$C$1:$HY$1,0)))</f>
        <v/>
      </c>
      <c r="P131" s="69" t="str" cm="1">
        <f t="array" ref="P131">IF(P$1="","",INDEX(Library!$C$1:$HY$183,ROW(P131)-4,MATCH(P$1,Library!$C$1:$HY$1,0)))</f>
        <v/>
      </c>
      <c r="Q131" s="69" t="str" cm="1">
        <f t="array" ref="Q131">IF(Q$1="","",INDEX(Library!$C$1:$HY$183,ROW(Q131)-4,MATCH(Q$1,Library!$C$1:$HY$1,0)))</f>
        <v/>
      </c>
      <c r="R131" s="69" t="str" cm="1">
        <f t="array" ref="R131">IF(R$1="","",INDEX(Library!$C$1:$HY$183,ROW(R131)-4,MATCH(R$1,Library!$C$1:$HY$1,0)))</f>
        <v/>
      </c>
      <c r="S131" s="69" t="str" cm="1">
        <f t="array" ref="S131">IF(S$1="","",INDEX(Library!$C$1:$HY$183,ROW(S131)-4,MATCH(S$1,Library!$C$1:$HY$1,0)))</f>
        <v/>
      </c>
      <c r="T131" s="69" t="str" cm="1">
        <f t="array" ref="T131">IF(T$1="","",INDEX(Library!$C$1:$HY$183,ROW(T131)-4,MATCH(T$1,Library!$C$1:$HY$1,0)))</f>
        <v/>
      </c>
      <c r="U131" s="69" t="str" cm="1">
        <f t="array" ref="U131">IF(U$1="","",INDEX(Library!$C$1:$HY$183,ROW(U131)-4,MATCH(U$1,Library!$C$1:$HY$1,0)))</f>
        <v/>
      </c>
      <c r="V131" s="69" t="str" cm="1">
        <f t="array" ref="V131">IF(V$1="","",INDEX(Library!$C$1:$HY$183,ROW(V131)-4,MATCH(V$1,Library!$C$1:$HY$1,0)))</f>
        <v/>
      </c>
      <c r="W131" s="69" t="str" cm="1">
        <f t="array" ref="W131">IF(W$1="","",INDEX(Library!$C$1:$HY$183,ROW(W131)-4,MATCH(W$1,Library!$C$1:$HY$1,0)))</f>
        <v/>
      </c>
      <c r="X131" s="69" t="str" cm="1">
        <f t="array" ref="X131">IF(X$1="","",INDEX(Library!$C$1:$HY$183,ROW(X131)-4,MATCH(X$1,Library!$C$1:$HY$1,0)))</f>
        <v/>
      </c>
      <c r="Y131" s="69" t="str" cm="1">
        <f t="array" ref="Y131">IF(Y$1="","",INDEX(Library!$C$1:$HY$183,ROW(Y131)-4,MATCH(Y$1,Library!$C$1:$HY$1,0)))</f>
        <v/>
      </c>
      <c r="Z131" s="69" t="str" cm="1">
        <f t="array" ref="Z131">IF(Z$1="","",INDEX(Library!$C$1:$HY$183,ROW(Z131)-4,MATCH(Z$1,Library!$C$1:$HY$1,0)))</f>
        <v/>
      </c>
      <c r="AA131" s="69" t="str" cm="1">
        <f t="array" ref="AA131">IF(AA$1="","",INDEX(Library!$C$1:$HY$183,ROW(AA131)-4,MATCH(AA$1,Library!$C$1:$HY$1,0)))</f>
        <v/>
      </c>
      <c r="AB131" s="69" t="str" cm="1">
        <f t="array" ref="AB131">IF(AB$1="","",INDEX(Library!$C$1:$HY$183,ROW(AB131)-4,MATCH(AB$1,Library!$C$1:$HY$1,0)))</f>
        <v/>
      </c>
      <c r="AC131" s="69" t="str" cm="1">
        <f t="array" ref="AC131">IF(AC$1="","",INDEX(Library!$C$1:$HY$183,ROW(AC131)-4,MATCH(AC$1,Library!$C$1:$HY$1,0)))</f>
        <v/>
      </c>
      <c r="AD131" s="69" t="str" cm="1">
        <f t="array" ref="AD131">IF(AD$1="","",INDEX(Library!$C$1:$HY$183,ROW(AD131)-4,MATCH(AD$1,Library!$C$1:$HY$1,0)))</f>
        <v/>
      </c>
      <c r="AE131" s="69" t="str" cm="1">
        <f t="array" ref="AE131">IF(AE$1="","",INDEX(Library!$C$1:$HY$183,ROW(AE131)-4,MATCH(AE$1,Library!$C$1:$HY$1,0)))</f>
        <v/>
      </c>
      <c r="AF131" s="69" t="str" cm="1">
        <f t="array" ref="AF131">IF(AF$1="","",INDEX(Library!$C$1:$HY$183,ROW(AF131)-4,MATCH(AF$1,Library!$C$1:$HY$1,0)))</f>
        <v/>
      </c>
      <c r="AG131" s="69" t="str" cm="1">
        <f t="array" ref="AG131">IF(AG$1="","",INDEX(Library!$C$1:$HY$183,ROW(AG131)-4,MATCH(AG$1,Library!$C$1:$HY$1,0)))</f>
        <v/>
      </c>
      <c r="AH131" s="69" t="str" cm="1">
        <f t="array" ref="AH131">IF(AH$1="","",INDEX(Library!$C$1:$HY$183,ROW(AH131)-4,MATCH(AH$1,Library!$C$1:$HY$1,0)))</f>
        <v/>
      </c>
      <c r="AI131" s="69" t="str" cm="1">
        <f t="array" ref="AI131">IF(AI$1="","",INDEX(Library!$C$1:$HY$183,ROW(AI131)-4,MATCH(AI$1,Library!$C$1:$HY$1,0)))</f>
        <v/>
      </c>
      <c r="AJ131" s="69" t="str" cm="1">
        <f t="array" ref="AJ131">IF(AJ$1="","",INDEX(Library!$C$1:$HY$183,ROW(AJ131)-4,MATCH(AJ$1,Library!$C$1:$HY$1,0)))</f>
        <v/>
      </c>
      <c r="AK131" s="69" t="str" cm="1">
        <f t="array" ref="AK131">IF(AK$1="","",INDEX(Library!$C$1:$HY$183,ROW(AK131)-4,MATCH(AK$1,Library!$C$1:$HY$1,0)))</f>
        <v/>
      </c>
      <c r="AL131" s="69" t="str" cm="1">
        <f t="array" ref="AL131">IF(AL$1="","",INDEX(Library!$C$1:$HY$183,ROW(AL131)-4,MATCH(AL$1,Library!$C$1:$HY$1,0)))</f>
        <v/>
      </c>
      <c r="AM131" s="69" t="str" cm="1">
        <f t="array" ref="AM131">IF(AM$1="","",INDEX(Library!$C$1:$HY$183,ROW(AM131)-4,MATCH(AM$1,Library!$C$1:$HY$1,0)))</f>
        <v/>
      </c>
      <c r="AN131" s="69" t="str" cm="1">
        <f t="array" ref="AN131">IF(AN$1="","",INDEX(Library!$C$1:$HY$183,ROW(AN131)-4,MATCH(AN$1,Library!$C$1:$HY$1,0)))</f>
        <v/>
      </c>
      <c r="AO131" s="69" t="str" cm="1">
        <f t="array" ref="AO131">IF(AO$1="","",INDEX(Library!$C$1:$HY$183,ROW(AO131)-4,MATCH(AO$1,Library!$C$1:$HY$1,0)))</f>
        <v/>
      </c>
      <c r="AP131" s="69" t="str" cm="1">
        <f t="array" ref="AP131">IF(AP$1="","",INDEX(Library!$C$1:$HY$183,ROW(AP131)-4,MATCH(AP$1,Library!$C$1:$HY$1,0)))</f>
        <v/>
      </c>
      <c r="AQ131" s="69" t="str" cm="1">
        <f t="array" ref="AQ131">IF(AQ$1="","",INDEX(Library!$C$1:$HY$183,ROW(AQ131)-4,MATCH(AQ$1,Library!$C$1:$HY$1,0)))</f>
        <v/>
      </c>
      <c r="AR131" s="69" t="str" cm="1">
        <f t="array" ref="AR131">IF(AR$1="","",INDEX(Library!$C$1:$HY$183,ROW(AR131)-4,MATCH(AR$1,Library!$C$1:$HY$1,0)))</f>
        <v/>
      </c>
      <c r="AS131" s="69" t="str" cm="1">
        <f t="array" ref="AS131">IF(AS$1="","",INDEX(Library!$C$1:$HY$183,ROW(AS131)-4,MATCH(AS$1,Library!$C$1:$HY$1,0)))</f>
        <v/>
      </c>
      <c r="AT131" s="69" t="str" cm="1">
        <f t="array" ref="AT131">IF(AT$1="","",INDEX(Library!$C$1:$HY$183,ROW(AT131)-4,MATCH(AT$1,Library!$C$1:$HY$1,0)))</f>
        <v/>
      </c>
      <c r="AU131" s="69" t="str" cm="1">
        <f t="array" ref="AU131">IF(AU$1="","",INDEX(Library!$C$1:$HY$183,ROW(AU131)-4,MATCH(AU$1,Library!$C$1:$HY$1,0)))</f>
        <v/>
      </c>
      <c r="AV131" s="69" t="str" cm="1">
        <f t="array" ref="AV131">IF(AV$1="","",INDEX(Library!$C$1:$HY$183,ROW(AV131)-4,MATCH(AV$1,Library!$C$1:$HY$1,0)))</f>
        <v/>
      </c>
      <c r="AW131" s="69" t="str" cm="1">
        <f t="array" ref="AW131">IF(AW$1="","",INDEX(Library!$C$1:$HY$183,ROW(AW131)-4,MATCH(AW$1,Library!$C$1:$HY$1,0)))</f>
        <v/>
      </c>
      <c r="AX131" s="69" t="str" cm="1">
        <f t="array" ref="AX131">IF(AX$1="","",INDEX(Library!$C$1:$HY$183,ROW(AX131)-4,MATCH(AX$1,Library!$C$1:$HY$1,0)))</f>
        <v/>
      </c>
      <c r="AY131" s="69" t="str" cm="1">
        <f t="array" ref="AY131">IF(AY$1="","",INDEX(Library!$C$1:$HY$183,ROW(AY131)-4,MATCH(AY$1,Library!$C$1:$HY$1,0)))</f>
        <v/>
      </c>
      <c r="AZ131" s="69" t="str" cm="1">
        <f t="array" ref="AZ131">IF(AZ$1="","",INDEX(Library!$C$1:$HY$183,ROW(AZ131)-4,MATCH(AZ$1,Library!$C$1:$HY$1,0)))</f>
        <v/>
      </c>
      <c r="BA131" s="69" t="str" cm="1">
        <f t="array" ref="BA131">IF(BA$1="","",INDEX(Library!$C$1:$HY$183,ROW(BA131)-4,MATCH(BA$1,Library!$C$1:$HY$1,0)))</f>
        <v/>
      </c>
      <c r="BB131" s="69" t="str" cm="1">
        <f t="array" ref="BB131">IF(BB$1="","",INDEX(Library!$C$1:$HY$183,ROW(BB131)-4,MATCH(BB$1,Library!$C$1:$HY$1,0)))</f>
        <v/>
      </c>
      <c r="BC131" s="69" t="str" cm="1">
        <f t="array" ref="BC131">IF(BC$1="","",INDEX(Library!$C$1:$HY$183,ROW(BC131)-4,MATCH(BC$1,Library!$C$1:$HY$1,0)))</f>
        <v/>
      </c>
      <c r="BD131" s="69" t="str" cm="1">
        <f t="array" ref="BD131">IF(BD$1="","",INDEX(Library!$C$1:$HY$183,ROW(BD131)-4,MATCH(BD$1,Library!$C$1:$HY$1,0)))</f>
        <v/>
      </c>
      <c r="BE131" s="69" t="str" cm="1">
        <f t="array" ref="BE131">IF(BE$1="","",INDEX(Library!$C$1:$HY$183,ROW(BE131)-4,MATCH(BE$1,Library!$C$1:$HY$1,0)))</f>
        <v/>
      </c>
      <c r="BF131" s="69" t="str" cm="1">
        <f t="array" ref="BF131">IF(BF$1="","",INDEX(Library!$C$1:$HY$183,ROW(BF131)-4,MATCH(BF$1,Library!$C$1:$HY$1,0)))</f>
        <v/>
      </c>
      <c r="BG131" s="69" t="str" cm="1">
        <f t="array" ref="BG131">IF(BG$1="","",INDEX(Library!$C$1:$HY$183,ROW(BG131)-4,MATCH(BG$1,Library!$C$1:$HY$1,0)))</f>
        <v/>
      </c>
      <c r="BH131" s="69" t="str" cm="1">
        <f t="array" ref="BH131">IF(BH$1="","",INDEX(Library!$C$1:$HY$183,ROW(BH131)-4,MATCH(BH$1,Library!$C$1:$HY$1,0)))</f>
        <v/>
      </c>
      <c r="BI131" s="69" t="str" cm="1">
        <f t="array" ref="BI131">IF(BI$1="","",INDEX(Library!$C$1:$HY$183,ROW(BI131)-4,MATCH(BI$1,Library!$C$1:$HY$1,0)))</f>
        <v/>
      </c>
      <c r="BJ131" s="69" cm="1">
        <f t="array" ref="BJ131">IF(BJ$1="","",INDEX(Library!$C$1:$HY$183,ROW(BJ131)-4,MATCH(BJ$1,Library!$C$1:$HY$1,0)))</f>
        <v>0</v>
      </c>
      <c r="BK131" s="69" cm="1">
        <f t="array" ref="BK131">IF(BK$1="","",INDEX(Library!$C$1:$HY$183,ROW(BK131)-4,MATCH(BK$1,Library!$C$1:$HY$1,0)))</f>
        <v>0</v>
      </c>
      <c r="BL131" s="69" cm="1">
        <f t="array" ref="BL131">IF(BL$1="","",INDEX(Library!$C$1:$HY$183,ROW(BL131)-4,MATCH(BL$1,Library!$C$1:$HY$1,0)))</f>
        <v>0</v>
      </c>
      <c r="BM131" s="69" cm="1">
        <f t="array" ref="BM131">IF(BM$1="","",INDEX(Library!$C$1:$HY$183,ROW(BM131)-4,MATCH(BM$1,Library!$C$1:$HY$1,0)))</f>
        <v>0</v>
      </c>
      <c r="BN131" s="69" cm="1">
        <f t="array" ref="BN131">IF(BN$1="","",INDEX(Library!$C$1:$HY$183,ROW(BN131)-4,MATCH(BN$1,Library!$C$1:$HY$1,0)))</f>
        <v>0</v>
      </c>
      <c r="BO131" s="69" cm="1">
        <f t="array" ref="BO131">IF(BO$1="","",INDEX(Library!$C$1:$HY$183,ROW(BO131)-4,MATCH(BO$1,Library!$C$1:$HY$1,0)))</f>
        <v>0</v>
      </c>
      <c r="BP131" s="69" t="str" cm="1">
        <f t="array" ref="BP131">IF(BP$1="","",INDEX(AF!$C$15:$J$196,ROW(BP131)-5,MATCH(BP$1,AF!$C$4:$J$4,0)))</f>
        <v/>
      </c>
      <c r="BQ131" s="69" t="str" cm="1">
        <f t="array" ref="BQ131">IF(BQ$1="","",INDEX(AF!$C$15:$J$196,ROW(BQ131)-5,MATCH(BQ$1,AF!$C$4:$J$4,0)))</f>
        <v/>
      </c>
      <c r="BR131" s="69" t="str" cm="1">
        <f t="array" ref="BR131">IF(BR$1="","",INDEX(AF!$C$15:$J$196,ROW(BR131)-5,MATCH(BR$1,AF!$C$4:$J$4,0)))</f>
        <v/>
      </c>
      <c r="BS131" s="69" t="str" cm="1">
        <f t="array" ref="BS131">IF(BS$1="","",INDEX(AF!$C$15:$J$196,ROW(BS131)-5,MATCH(BS$1,AF!$C$4:$J$4,0)))</f>
        <v/>
      </c>
      <c r="BT131" s="69" t="str" cm="1">
        <f t="array" ref="BT131">IF(BT$1="","",INDEX(AF!$C$15:$J$196,ROW(BT131)-5,MATCH(BT$1,AF!$C$4:$J$4,0)))</f>
        <v/>
      </c>
      <c r="BU131" s="69" t="str" cm="1">
        <f t="array" ref="BU131">IF(BU$1="","",INDEX(AF!$C$15:$J$196,ROW(BU131)-5,MATCH(BU$1,AF!$C$4:$J$4,0)))</f>
        <v/>
      </c>
      <c r="BV131" s="69" t="str" cm="1">
        <f t="array" ref="BV131">IF(BV$1="","",INDEX(AF!$C$15:$J$196,ROW(BV131)-5,MATCH(BV$1,AF!$C$4:$J$4,0)))</f>
        <v/>
      </c>
      <c r="BW131" s="69" t="str" cm="1">
        <f t="array" ref="BW131">IF(BW$1="","",INDEX(AF!$C$15:$J$196,ROW(BW131)-5,MATCH(BW$1,AF!$C$4:$J$4,0)))</f>
        <v/>
      </c>
      <c r="BX131" s="156">
        <v>0</v>
      </c>
    </row>
    <row r="132" spans="1:76" x14ac:dyDescent="0.25">
      <c r="A132" s="146">
        <v>488738</v>
      </c>
      <c r="B132" s="69" t="str" cm="1">
        <f t="array" ref="B132">IF(B$1="","",INDEX(Library!$C$1:$HY$183,ROW(B132)-4,MATCH(B$1,Library!$C$1:$HY$1,0)))</f>
        <v/>
      </c>
      <c r="C132" s="69" t="str" cm="1">
        <f t="array" ref="C132">IF(C$1="","",INDEX(Library!$C$1:$HY$183,ROW(C132)-4,MATCH(C$1,Library!$C$1:$HY$1,0)))</f>
        <v/>
      </c>
      <c r="D132" s="69" t="str" cm="1">
        <f t="array" ref="D132">IF(D$1="","",INDEX(Library!$C$1:$HY$183,ROW(D132)-4,MATCH(D$1,Library!$C$1:$HY$1,0)))</f>
        <v/>
      </c>
      <c r="E132" s="69" t="str" cm="1">
        <f t="array" ref="E132">IF(E$1="","",INDEX(Library!$C$1:$HY$183,ROW(E132)-4,MATCH(E$1,Library!$C$1:$HY$1,0)))</f>
        <v/>
      </c>
      <c r="F132" s="69" t="str" cm="1">
        <f t="array" ref="F132">IF(F$1="","",INDEX(Library!$C$1:$HY$183,ROW(F132)-4,MATCH(F$1,Library!$C$1:$HY$1,0)))</f>
        <v/>
      </c>
      <c r="G132" s="69" t="str" cm="1">
        <f t="array" ref="G132">IF(G$1="","",INDEX(Library!$C$1:$HY$183,ROW(G132)-4,MATCH(G$1,Library!$C$1:$HY$1,0)))</f>
        <v/>
      </c>
      <c r="H132" s="69" t="str" cm="1">
        <f t="array" ref="H132">IF(H$1="","",INDEX(Library!$C$1:$HY$183,ROW(H132)-4,MATCH(H$1,Library!$C$1:$HY$1,0)))</f>
        <v/>
      </c>
      <c r="I132" s="69" t="str" cm="1">
        <f t="array" ref="I132">IF(I$1="","",INDEX(Library!$C$1:$HY$183,ROW(I132)-4,MATCH(I$1,Library!$C$1:$HY$1,0)))</f>
        <v/>
      </c>
      <c r="J132" s="69" t="str" cm="1">
        <f t="array" ref="J132">IF(J$1="","",INDEX(Library!$C$1:$HY$183,ROW(J132)-4,MATCH(J$1,Library!$C$1:$HY$1,0)))</f>
        <v/>
      </c>
      <c r="K132" s="69" t="str" cm="1">
        <f t="array" ref="K132">IF(K$1="","",INDEX(Library!$C$1:$HY$183,ROW(K132)-4,MATCH(K$1,Library!$C$1:$HY$1,0)))</f>
        <v/>
      </c>
      <c r="L132" s="69" t="str" cm="1">
        <f t="array" ref="L132">IF(L$1="","",INDEX(Library!$C$1:$HY$183,ROW(L132)-4,MATCH(L$1,Library!$C$1:$HY$1,0)))</f>
        <v/>
      </c>
      <c r="M132" s="69" t="str" cm="1">
        <f t="array" ref="M132">IF(M$1="","",INDEX(Library!$C$1:$HY$183,ROW(M132)-4,MATCH(M$1,Library!$C$1:$HY$1,0)))</f>
        <v/>
      </c>
      <c r="N132" s="69" t="str" cm="1">
        <f t="array" ref="N132">IF(N$1="","",INDEX(Library!$C$1:$HY$183,ROW(N132)-4,MATCH(N$1,Library!$C$1:$HY$1,0)))</f>
        <v/>
      </c>
      <c r="O132" s="69" t="str" cm="1">
        <f t="array" ref="O132">IF(O$1="","",INDEX(Library!$C$1:$HY$183,ROW(O132)-4,MATCH(O$1,Library!$C$1:$HY$1,0)))</f>
        <v/>
      </c>
      <c r="P132" s="69" t="str" cm="1">
        <f t="array" ref="P132">IF(P$1="","",INDEX(Library!$C$1:$HY$183,ROW(P132)-4,MATCH(P$1,Library!$C$1:$HY$1,0)))</f>
        <v/>
      </c>
      <c r="Q132" s="69" t="str" cm="1">
        <f t="array" ref="Q132">IF(Q$1="","",INDEX(Library!$C$1:$HY$183,ROW(Q132)-4,MATCH(Q$1,Library!$C$1:$HY$1,0)))</f>
        <v/>
      </c>
      <c r="R132" s="69" t="str" cm="1">
        <f t="array" ref="R132">IF(R$1="","",INDEX(Library!$C$1:$HY$183,ROW(R132)-4,MATCH(R$1,Library!$C$1:$HY$1,0)))</f>
        <v/>
      </c>
      <c r="S132" s="69" t="str" cm="1">
        <f t="array" ref="S132">IF(S$1="","",INDEX(Library!$C$1:$HY$183,ROW(S132)-4,MATCH(S$1,Library!$C$1:$HY$1,0)))</f>
        <v/>
      </c>
      <c r="T132" s="69" t="str" cm="1">
        <f t="array" ref="T132">IF(T$1="","",INDEX(Library!$C$1:$HY$183,ROW(T132)-4,MATCH(T$1,Library!$C$1:$HY$1,0)))</f>
        <v/>
      </c>
      <c r="U132" s="69" t="str" cm="1">
        <f t="array" ref="U132">IF(U$1="","",INDEX(Library!$C$1:$HY$183,ROW(U132)-4,MATCH(U$1,Library!$C$1:$HY$1,0)))</f>
        <v/>
      </c>
      <c r="V132" s="69" t="str" cm="1">
        <f t="array" ref="V132">IF(V$1="","",INDEX(Library!$C$1:$HY$183,ROW(V132)-4,MATCH(V$1,Library!$C$1:$HY$1,0)))</f>
        <v/>
      </c>
      <c r="W132" s="69" t="str" cm="1">
        <f t="array" ref="W132">IF(W$1="","",INDEX(Library!$C$1:$HY$183,ROW(W132)-4,MATCH(W$1,Library!$C$1:$HY$1,0)))</f>
        <v/>
      </c>
      <c r="X132" s="69" t="str" cm="1">
        <f t="array" ref="X132">IF(X$1="","",INDEX(Library!$C$1:$HY$183,ROW(X132)-4,MATCH(X$1,Library!$C$1:$HY$1,0)))</f>
        <v/>
      </c>
      <c r="Y132" s="69" t="str" cm="1">
        <f t="array" ref="Y132">IF(Y$1="","",INDEX(Library!$C$1:$HY$183,ROW(Y132)-4,MATCH(Y$1,Library!$C$1:$HY$1,0)))</f>
        <v/>
      </c>
      <c r="Z132" s="69" t="str" cm="1">
        <f t="array" ref="Z132">IF(Z$1="","",INDEX(Library!$C$1:$HY$183,ROW(Z132)-4,MATCH(Z$1,Library!$C$1:$HY$1,0)))</f>
        <v/>
      </c>
      <c r="AA132" s="69" t="str" cm="1">
        <f t="array" ref="AA132">IF(AA$1="","",INDEX(Library!$C$1:$HY$183,ROW(AA132)-4,MATCH(AA$1,Library!$C$1:$HY$1,0)))</f>
        <v/>
      </c>
      <c r="AB132" s="69" t="str" cm="1">
        <f t="array" ref="AB132">IF(AB$1="","",INDEX(Library!$C$1:$HY$183,ROW(AB132)-4,MATCH(AB$1,Library!$C$1:$HY$1,0)))</f>
        <v/>
      </c>
      <c r="AC132" s="69" t="str" cm="1">
        <f t="array" ref="AC132">IF(AC$1="","",INDEX(Library!$C$1:$HY$183,ROW(AC132)-4,MATCH(AC$1,Library!$C$1:$HY$1,0)))</f>
        <v/>
      </c>
      <c r="AD132" s="69" t="str" cm="1">
        <f t="array" ref="AD132">IF(AD$1="","",INDEX(Library!$C$1:$HY$183,ROW(AD132)-4,MATCH(AD$1,Library!$C$1:$HY$1,0)))</f>
        <v/>
      </c>
      <c r="AE132" s="69" t="str" cm="1">
        <f t="array" ref="AE132">IF(AE$1="","",INDEX(Library!$C$1:$HY$183,ROW(AE132)-4,MATCH(AE$1,Library!$C$1:$HY$1,0)))</f>
        <v/>
      </c>
      <c r="AF132" s="69" t="str" cm="1">
        <f t="array" ref="AF132">IF(AF$1="","",INDEX(Library!$C$1:$HY$183,ROW(AF132)-4,MATCH(AF$1,Library!$C$1:$HY$1,0)))</f>
        <v/>
      </c>
      <c r="AG132" s="69" t="str" cm="1">
        <f t="array" ref="AG132">IF(AG$1="","",INDEX(Library!$C$1:$HY$183,ROW(AG132)-4,MATCH(AG$1,Library!$C$1:$HY$1,0)))</f>
        <v/>
      </c>
      <c r="AH132" s="69" t="str" cm="1">
        <f t="array" ref="AH132">IF(AH$1="","",INDEX(Library!$C$1:$HY$183,ROW(AH132)-4,MATCH(AH$1,Library!$C$1:$HY$1,0)))</f>
        <v/>
      </c>
      <c r="AI132" s="69" t="str" cm="1">
        <f t="array" ref="AI132">IF(AI$1="","",INDEX(Library!$C$1:$HY$183,ROW(AI132)-4,MATCH(AI$1,Library!$C$1:$HY$1,0)))</f>
        <v/>
      </c>
      <c r="AJ132" s="69" t="str" cm="1">
        <f t="array" ref="AJ132">IF(AJ$1="","",INDEX(Library!$C$1:$HY$183,ROW(AJ132)-4,MATCH(AJ$1,Library!$C$1:$HY$1,0)))</f>
        <v/>
      </c>
      <c r="AK132" s="69" t="str" cm="1">
        <f t="array" ref="AK132">IF(AK$1="","",INDEX(Library!$C$1:$HY$183,ROW(AK132)-4,MATCH(AK$1,Library!$C$1:$HY$1,0)))</f>
        <v/>
      </c>
      <c r="AL132" s="69" t="str" cm="1">
        <f t="array" ref="AL132">IF(AL$1="","",INDEX(Library!$C$1:$HY$183,ROW(AL132)-4,MATCH(AL$1,Library!$C$1:$HY$1,0)))</f>
        <v/>
      </c>
      <c r="AM132" s="69" t="str" cm="1">
        <f t="array" ref="AM132">IF(AM$1="","",INDEX(Library!$C$1:$HY$183,ROW(AM132)-4,MATCH(AM$1,Library!$C$1:$HY$1,0)))</f>
        <v/>
      </c>
      <c r="AN132" s="69" t="str" cm="1">
        <f t="array" ref="AN132">IF(AN$1="","",INDEX(Library!$C$1:$HY$183,ROW(AN132)-4,MATCH(AN$1,Library!$C$1:$HY$1,0)))</f>
        <v/>
      </c>
      <c r="AO132" s="69" t="str" cm="1">
        <f t="array" ref="AO132">IF(AO$1="","",INDEX(Library!$C$1:$HY$183,ROW(AO132)-4,MATCH(AO$1,Library!$C$1:$HY$1,0)))</f>
        <v/>
      </c>
      <c r="AP132" s="69" t="str" cm="1">
        <f t="array" ref="AP132">IF(AP$1="","",INDEX(Library!$C$1:$HY$183,ROW(AP132)-4,MATCH(AP$1,Library!$C$1:$HY$1,0)))</f>
        <v/>
      </c>
      <c r="AQ132" s="69" t="str" cm="1">
        <f t="array" ref="AQ132">IF(AQ$1="","",INDEX(Library!$C$1:$HY$183,ROW(AQ132)-4,MATCH(AQ$1,Library!$C$1:$HY$1,0)))</f>
        <v/>
      </c>
      <c r="AR132" s="69" t="str" cm="1">
        <f t="array" ref="AR132">IF(AR$1="","",INDEX(Library!$C$1:$HY$183,ROW(AR132)-4,MATCH(AR$1,Library!$C$1:$HY$1,0)))</f>
        <v/>
      </c>
      <c r="AS132" s="69" t="str" cm="1">
        <f t="array" ref="AS132">IF(AS$1="","",INDEX(Library!$C$1:$HY$183,ROW(AS132)-4,MATCH(AS$1,Library!$C$1:$HY$1,0)))</f>
        <v/>
      </c>
      <c r="AT132" s="69" t="str" cm="1">
        <f t="array" ref="AT132">IF(AT$1="","",INDEX(Library!$C$1:$HY$183,ROW(AT132)-4,MATCH(AT$1,Library!$C$1:$HY$1,0)))</f>
        <v/>
      </c>
      <c r="AU132" s="69" t="str" cm="1">
        <f t="array" ref="AU132">IF(AU$1="","",INDEX(Library!$C$1:$HY$183,ROW(AU132)-4,MATCH(AU$1,Library!$C$1:$HY$1,0)))</f>
        <v/>
      </c>
      <c r="AV132" s="69" t="str" cm="1">
        <f t="array" ref="AV132">IF(AV$1="","",INDEX(Library!$C$1:$HY$183,ROW(AV132)-4,MATCH(AV$1,Library!$C$1:$HY$1,0)))</f>
        <v/>
      </c>
      <c r="AW132" s="69" t="str" cm="1">
        <f t="array" ref="AW132">IF(AW$1="","",INDEX(Library!$C$1:$HY$183,ROW(AW132)-4,MATCH(AW$1,Library!$C$1:$HY$1,0)))</f>
        <v/>
      </c>
      <c r="AX132" s="69" t="str" cm="1">
        <f t="array" ref="AX132">IF(AX$1="","",INDEX(Library!$C$1:$HY$183,ROW(AX132)-4,MATCH(AX$1,Library!$C$1:$HY$1,0)))</f>
        <v/>
      </c>
      <c r="AY132" s="69" t="str" cm="1">
        <f t="array" ref="AY132">IF(AY$1="","",INDEX(Library!$C$1:$HY$183,ROW(AY132)-4,MATCH(AY$1,Library!$C$1:$HY$1,0)))</f>
        <v/>
      </c>
      <c r="AZ132" s="69" t="str" cm="1">
        <f t="array" ref="AZ132">IF(AZ$1="","",INDEX(Library!$C$1:$HY$183,ROW(AZ132)-4,MATCH(AZ$1,Library!$C$1:$HY$1,0)))</f>
        <v/>
      </c>
      <c r="BA132" s="69" t="str" cm="1">
        <f t="array" ref="BA132">IF(BA$1="","",INDEX(Library!$C$1:$HY$183,ROW(BA132)-4,MATCH(BA$1,Library!$C$1:$HY$1,0)))</f>
        <v/>
      </c>
      <c r="BB132" s="69" t="str" cm="1">
        <f t="array" ref="BB132">IF(BB$1="","",INDEX(Library!$C$1:$HY$183,ROW(BB132)-4,MATCH(BB$1,Library!$C$1:$HY$1,0)))</f>
        <v/>
      </c>
      <c r="BC132" s="69" t="str" cm="1">
        <f t="array" ref="BC132">IF(BC$1="","",INDEX(Library!$C$1:$HY$183,ROW(BC132)-4,MATCH(BC$1,Library!$C$1:$HY$1,0)))</f>
        <v/>
      </c>
      <c r="BD132" s="69" t="str" cm="1">
        <f t="array" ref="BD132">IF(BD$1="","",INDEX(Library!$C$1:$HY$183,ROW(BD132)-4,MATCH(BD$1,Library!$C$1:$HY$1,0)))</f>
        <v/>
      </c>
      <c r="BE132" s="69" t="str" cm="1">
        <f t="array" ref="BE132">IF(BE$1="","",INDEX(Library!$C$1:$HY$183,ROW(BE132)-4,MATCH(BE$1,Library!$C$1:$HY$1,0)))</f>
        <v/>
      </c>
      <c r="BF132" s="69" t="str" cm="1">
        <f t="array" ref="BF132">IF(BF$1="","",INDEX(Library!$C$1:$HY$183,ROW(BF132)-4,MATCH(BF$1,Library!$C$1:$HY$1,0)))</f>
        <v/>
      </c>
      <c r="BG132" s="69" t="str" cm="1">
        <f t="array" ref="BG132">IF(BG$1="","",INDEX(Library!$C$1:$HY$183,ROW(BG132)-4,MATCH(BG$1,Library!$C$1:$HY$1,0)))</f>
        <v/>
      </c>
      <c r="BH132" s="69" t="str" cm="1">
        <f t="array" ref="BH132">IF(BH$1="","",INDEX(Library!$C$1:$HY$183,ROW(BH132)-4,MATCH(BH$1,Library!$C$1:$HY$1,0)))</f>
        <v/>
      </c>
      <c r="BI132" s="69" t="str" cm="1">
        <f t="array" ref="BI132">IF(BI$1="","",INDEX(Library!$C$1:$HY$183,ROW(BI132)-4,MATCH(BI$1,Library!$C$1:$HY$1,0)))</f>
        <v/>
      </c>
      <c r="BJ132" s="69" cm="1">
        <f t="array" ref="BJ132">IF(BJ$1="","",INDEX(Library!$C$1:$HY$183,ROW(BJ132)-4,MATCH(BJ$1,Library!$C$1:$HY$1,0)))</f>
        <v>0</v>
      </c>
      <c r="BK132" s="69" cm="1">
        <f t="array" ref="BK132">IF(BK$1="","",INDEX(Library!$C$1:$HY$183,ROW(BK132)-4,MATCH(BK$1,Library!$C$1:$HY$1,0)))</f>
        <v>0</v>
      </c>
      <c r="BL132" s="69" cm="1">
        <f t="array" ref="BL132">IF(BL$1="","",INDEX(Library!$C$1:$HY$183,ROW(BL132)-4,MATCH(BL$1,Library!$C$1:$HY$1,0)))</f>
        <v>0</v>
      </c>
      <c r="BM132" s="69" cm="1">
        <f t="array" ref="BM132">IF(BM$1="","",INDEX(Library!$C$1:$HY$183,ROW(BM132)-4,MATCH(BM$1,Library!$C$1:$HY$1,0)))</f>
        <v>0</v>
      </c>
      <c r="BN132" s="69" cm="1">
        <f t="array" ref="BN132">IF(BN$1="","",INDEX(Library!$C$1:$HY$183,ROW(BN132)-4,MATCH(BN$1,Library!$C$1:$HY$1,0)))</f>
        <v>0</v>
      </c>
      <c r="BO132" s="69" cm="1">
        <f t="array" ref="BO132">IF(BO$1="","",INDEX(Library!$C$1:$HY$183,ROW(BO132)-4,MATCH(BO$1,Library!$C$1:$HY$1,0)))</f>
        <v>0</v>
      </c>
      <c r="BP132" s="69" t="str" cm="1">
        <f t="array" ref="BP132">IF(BP$1="","",INDEX(AF!$C$15:$J$196,ROW(BP132)-5,MATCH(BP$1,AF!$C$4:$J$4,0)))</f>
        <v/>
      </c>
      <c r="BQ132" s="69" t="str" cm="1">
        <f t="array" ref="BQ132">IF(BQ$1="","",INDEX(AF!$C$15:$J$196,ROW(BQ132)-5,MATCH(BQ$1,AF!$C$4:$J$4,0)))</f>
        <v/>
      </c>
      <c r="BR132" s="69" t="str" cm="1">
        <f t="array" ref="BR132">IF(BR$1="","",INDEX(AF!$C$15:$J$196,ROW(BR132)-5,MATCH(BR$1,AF!$C$4:$J$4,0)))</f>
        <v/>
      </c>
      <c r="BS132" s="69" t="str" cm="1">
        <f t="array" ref="BS132">IF(BS$1="","",INDEX(AF!$C$15:$J$196,ROW(BS132)-5,MATCH(BS$1,AF!$C$4:$J$4,0)))</f>
        <v/>
      </c>
      <c r="BT132" s="69" t="str" cm="1">
        <f t="array" ref="BT132">IF(BT$1="","",INDEX(AF!$C$15:$J$196,ROW(BT132)-5,MATCH(BT$1,AF!$C$4:$J$4,0)))</f>
        <v/>
      </c>
      <c r="BU132" s="69" t="str" cm="1">
        <f t="array" ref="BU132">IF(BU$1="","",INDEX(AF!$C$15:$J$196,ROW(BU132)-5,MATCH(BU$1,AF!$C$4:$J$4,0)))</f>
        <v/>
      </c>
      <c r="BV132" s="69" t="str" cm="1">
        <f t="array" ref="BV132">IF(BV$1="","",INDEX(AF!$C$15:$J$196,ROW(BV132)-5,MATCH(BV$1,AF!$C$4:$J$4,0)))</f>
        <v/>
      </c>
      <c r="BW132" s="69" t="str" cm="1">
        <f t="array" ref="BW132">IF(BW$1="","",INDEX(AF!$C$15:$J$196,ROW(BW132)-5,MATCH(BW$1,AF!$C$4:$J$4,0)))</f>
        <v/>
      </c>
      <c r="BX132" s="156">
        <v>0</v>
      </c>
    </row>
    <row r="133" spans="1:76" x14ac:dyDescent="0.25">
      <c r="A133" s="146">
        <v>488748</v>
      </c>
      <c r="B133" s="69" t="str" cm="1">
        <f t="array" ref="B133">IF(B$1="","",INDEX(Library!$C$1:$HY$183,ROW(B133)-4,MATCH(B$1,Library!$C$1:$HY$1,0)))</f>
        <v/>
      </c>
      <c r="C133" s="69" t="str" cm="1">
        <f t="array" ref="C133">IF(C$1="","",INDEX(Library!$C$1:$HY$183,ROW(C133)-4,MATCH(C$1,Library!$C$1:$HY$1,0)))</f>
        <v/>
      </c>
      <c r="D133" s="69" t="str" cm="1">
        <f t="array" ref="D133">IF(D$1="","",INDEX(Library!$C$1:$HY$183,ROW(D133)-4,MATCH(D$1,Library!$C$1:$HY$1,0)))</f>
        <v/>
      </c>
      <c r="E133" s="69" t="str" cm="1">
        <f t="array" ref="E133">IF(E$1="","",INDEX(Library!$C$1:$HY$183,ROW(E133)-4,MATCH(E$1,Library!$C$1:$HY$1,0)))</f>
        <v/>
      </c>
      <c r="F133" s="69" t="str" cm="1">
        <f t="array" ref="F133">IF(F$1="","",INDEX(Library!$C$1:$HY$183,ROW(F133)-4,MATCH(F$1,Library!$C$1:$HY$1,0)))</f>
        <v/>
      </c>
      <c r="G133" s="69" t="str" cm="1">
        <f t="array" ref="G133">IF(G$1="","",INDEX(Library!$C$1:$HY$183,ROW(G133)-4,MATCH(G$1,Library!$C$1:$HY$1,0)))</f>
        <v/>
      </c>
      <c r="H133" s="69" t="str" cm="1">
        <f t="array" ref="H133">IF(H$1="","",INDEX(Library!$C$1:$HY$183,ROW(H133)-4,MATCH(H$1,Library!$C$1:$HY$1,0)))</f>
        <v/>
      </c>
      <c r="I133" s="69" t="str" cm="1">
        <f t="array" ref="I133">IF(I$1="","",INDEX(Library!$C$1:$HY$183,ROW(I133)-4,MATCH(I$1,Library!$C$1:$HY$1,0)))</f>
        <v/>
      </c>
      <c r="J133" s="69" t="str" cm="1">
        <f t="array" ref="J133">IF(J$1="","",INDEX(Library!$C$1:$HY$183,ROW(J133)-4,MATCH(J$1,Library!$C$1:$HY$1,0)))</f>
        <v/>
      </c>
      <c r="K133" s="69" t="str" cm="1">
        <f t="array" ref="K133">IF(K$1="","",INDEX(Library!$C$1:$HY$183,ROW(K133)-4,MATCH(K$1,Library!$C$1:$HY$1,0)))</f>
        <v/>
      </c>
      <c r="L133" s="69" t="str" cm="1">
        <f t="array" ref="L133">IF(L$1="","",INDEX(Library!$C$1:$HY$183,ROW(L133)-4,MATCH(L$1,Library!$C$1:$HY$1,0)))</f>
        <v/>
      </c>
      <c r="M133" s="69" t="str" cm="1">
        <f t="array" ref="M133">IF(M$1="","",INDEX(Library!$C$1:$HY$183,ROW(M133)-4,MATCH(M$1,Library!$C$1:$HY$1,0)))</f>
        <v/>
      </c>
      <c r="N133" s="69" t="str" cm="1">
        <f t="array" ref="N133">IF(N$1="","",INDEX(Library!$C$1:$HY$183,ROW(N133)-4,MATCH(N$1,Library!$C$1:$HY$1,0)))</f>
        <v/>
      </c>
      <c r="O133" s="69" t="str" cm="1">
        <f t="array" ref="O133">IF(O$1="","",INDEX(Library!$C$1:$HY$183,ROW(O133)-4,MATCH(O$1,Library!$C$1:$HY$1,0)))</f>
        <v/>
      </c>
      <c r="P133" s="69" t="str" cm="1">
        <f t="array" ref="P133">IF(P$1="","",INDEX(Library!$C$1:$HY$183,ROW(P133)-4,MATCH(P$1,Library!$C$1:$HY$1,0)))</f>
        <v/>
      </c>
      <c r="Q133" s="69" t="str" cm="1">
        <f t="array" ref="Q133">IF(Q$1="","",INDEX(Library!$C$1:$HY$183,ROW(Q133)-4,MATCH(Q$1,Library!$C$1:$HY$1,0)))</f>
        <v/>
      </c>
      <c r="R133" s="69" t="str" cm="1">
        <f t="array" ref="R133">IF(R$1="","",INDEX(Library!$C$1:$HY$183,ROW(R133)-4,MATCH(R$1,Library!$C$1:$HY$1,0)))</f>
        <v/>
      </c>
      <c r="S133" s="69" t="str" cm="1">
        <f t="array" ref="S133">IF(S$1="","",INDEX(Library!$C$1:$HY$183,ROW(S133)-4,MATCH(S$1,Library!$C$1:$HY$1,0)))</f>
        <v/>
      </c>
      <c r="T133" s="69" t="str" cm="1">
        <f t="array" ref="T133">IF(T$1="","",INDEX(Library!$C$1:$HY$183,ROW(T133)-4,MATCH(T$1,Library!$C$1:$HY$1,0)))</f>
        <v/>
      </c>
      <c r="U133" s="69" t="str" cm="1">
        <f t="array" ref="U133">IF(U$1="","",INDEX(Library!$C$1:$HY$183,ROW(U133)-4,MATCH(U$1,Library!$C$1:$HY$1,0)))</f>
        <v/>
      </c>
      <c r="V133" s="69" t="str" cm="1">
        <f t="array" ref="V133">IF(V$1="","",INDEX(Library!$C$1:$HY$183,ROW(V133)-4,MATCH(V$1,Library!$C$1:$HY$1,0)))</f>
        <v/>
      </c>
      <c r="W133" s="69" t="str" cm="1">
        <f t="array" ref="W133">IF(W$1="","",INDEX(Library!$C$1:$HY$183,ROW(W133)-4,MATCH(W$1,Library!$C$1:$HY$1,0)))</f>
        <v/>
      </c>
      <c r="X133" s="69" t="str" cm="1">
        <f t="array" ref="X133">IF(X$1="","",INDEX(Library!$C$1:$HY$183,ROW(X133)-4,MATCH(X$1,Library!$C$1:$HY$1,0)))</f>
        <v/>
      </c>
      <c r="Y133" s="69" t="str" cm="1">
        <f t="array" ref="Y133">IF(Y$1="","",INDEX(Library!$C$1:$HY$183,ROW(Y133)-4,MATCH(Y$1,Library!$C$1:$HY$1,0)))</f>
        <v/>
      </c>
      <c r="Z133" s="69" t="str" cm="1">
        <f t="array" ref="Z133">IF(Z$1="","",INDEX(Library!$C$1:$HY$183,ROW(Z133)-4,MATCH(Z$1,Library!$C$1:$HY$1,0)))</f>
        <v/>
      </c>
      <c r="AA133" s="69" t="str" cm="1">
        <f t="array" ref="AA133">IF(AA$1="","",INDEX(Library!$C$1:$HY$183,ROW(AA133)-4,MATCH(AA$1,Library!$C$1:$HY$1,0)))</f>
        <v/>
      </c>
      <c r="AB133" s="69" t="str" cm="1">
        <f t="array" ref="AB133">IF(AB$1="","",INDEX(Library!$C$1:$HY$183,ROW(AB133)-4,MATCH(AB$1,Library!$C$1:$HY$1,0)))</f>
        <v/>
      </c>
      <c r="AC133" s="69" t="str" cm="1">
        <f t="array" ref="AC133">IF(AC$1="","",INDEX(Library!$C$1:$HY$183,ROW(AC133)-4,MATCH(AC$1,Library!$C$1:$HY$1,0)))</f>
        <v/>
      </c>
      <c r="AD133" s="69" t="str" cm="1">
        <f t="array" ref="AD133">IF(AD$1="","",INDEX(Library!$C$1:$HY$183,ROW(AD133)-4,MATCH(AD$1,Library!$C$1:$HY$1,0)))</f>
        <v/>
      </c>
      <c r="AE133" s="69" t="str" cm="1">
        <f t="array" ref="AE133">IF(AE$1="","",INDEX(Library!$C$1:$HY$183,ROW(AE133)-4,MATCH(AE$1,Library!$C$1:$HY$1,0)))</f>
        <v/>
      </c>
      <c r="AF133" s="69" t="str" cm="1">
        <f t="array" ref="AF133">IF(AF$1="","",INDEX(Library!$C$1:$HY$183,ROW(AF133)-4,MATCH(AF$1,Library!$C$1:$HY$1,0)))</f>
        <v/>
      </c>
      <c r="AG133" s="69" t="str" cm="1">
        <f t="array" ref="AG133">IF(AG$1="","",INDEX(Library!$C$1:$HY$183,ROW(AG133)-4,MATCH(AG$1,Library!$C$1:$HY$1,0)))</f>
        <v/>
      </c>
      <c r="AH133" s="69" t="str" cm="1">
        <f t="array" ref="AH133">IF(AH$1="","",INDEX(Library!$C$1:$HY$183,ROW(AH133)-4,MATCH(AH$1,Library!$C$1:$HY$1,0)))</f>
        <v/>
      </c>
      <c r="AI133" s="69" t="str" cm="1">
        <f t="array" ref="AI133">IF(AI$1="","",INDEX(Library!$C$1:$HY$183,ROW(AI133)-4,MATCH(AI$1,Library!$C$1:$HY$1,0)))</f>
        <v/>
      </c>
      <c r="AJ133" s="69" t="str" cm="1">
        <f t="array" ref="AJ133">IF(AJ$1="","",INDEX(Library!$C$1:$HY$183,ROW(AJ133)-4,MATCH(AJ$1,Library!$C$1:$HY$1,0)))</f>
        <v/>
      </c>
      <c r="AK133" s="69" t="str" cm="1">
        <f t="array" ref="AK133">IF(AK$1="","",INDEX(Library!$C$1:$HY$183,ROW(AK133)-4,MATCH(AK$1,Library!$C$1:$HY$1,0)))</f>
        <v/>
      </c>
      <c r="AL133" s="69" t="str" cm="1">
        <f t="array" ref="AL133">IF(AL$1="","",INDEX(Library!$C$1:$HY$183,ROW(AL133)-4,MATCH(AL$1,Library!$C$1:$HY$1,0)))</f>
        <v/>
      </c>
      <c r="AM133" s="69" t="str" cm="1">
        <f t="array" ref="AM133">IF(AM$1="","",INDEX(Library!$C$1:$HY$183,ROW(AM133)-4,MATCH(AM$1,Library!$C$1:$HY$1,0)))</f>
        <v/>
      </c>
      <c r="AN133" s="69" t="str" cm="1">
        <f t="array" ref="AN133">IF(AN$1="","",INDEX(Library!$C$1:$HY$183,ROW(AN133)-4,MATCH(AN$1,Library!$C$1:$HY$1,0)))</f>
        <v/>
      </c>
      <c r="AO133" s="69" t="str" cm="1">
        <f t="array" ref="AO133">IF(AO$1="","",INDEX(Library!$C$1:$HY$183,ROW(AO133)-4,MATCH(AO$1,Library!$C$1:$HY$1,0)))</f>
        <v/>
      </c>
      <c r="AP133" s="69" t="str" cm="1">
        <f t="array" ref="AP133">IF(AP$1="","",INDEX(Library!$C$1:$HY$183,ROW(AP133)-4,MATCH(AP$1,Library!$C$1:$HY$1,0)))</f>
        <v/>
      </c>
      <c r="AQ133" s="69" t="str" cm="1">
        <f t="array" ref="AQ133">IF(AQ$1="","",INDEX(Library!$C$1:$HY$183,ROW(AQ133)-4,MATCH(AQ$1,Library!$C$1:$HY$1,0)))</f>
        <v/>
      </c>
      <c r="AR133" s="69" t="str" cm="1">
        <f t="array" ref="AR133">IF(AR$1="","",INDEX(Library!$C$1:$HY$183,ROW(AR133)-4,MATCH(AR$1,Library!$C$1:$HY$1,0)))</f>
        <v/>
      </c>
      <c r="AS133" s="69" t="str" cm="1">
        <f t="array" ref="AS133">IF(AS$1="","",INDEX(Library!$C$1:$HY$183,ROW(AS133)-4,MATCH(AS$1,Library!$C$1:$HY$1,0)))</f>
        <v/>
      </c>
      <c r="AT133" s="69" t="str" cm="1">
        <f t="array" ref="AT133">IF(AT$1="","",INDEX(Library!$C$1:$HY$183,ROW(AT133)-4,MATCH(AT$1,Library!$C$1:$HY$1,0)))</f>
        <v/>
      </c>
      <c r="AU133" s="69" t="str" cm="1">
        <f t="array" ref="AU133">IF(AU$1="","",INDEX(Library!$C$1:$HY$183,ROW(AU133)-4,MATCH(AU$1,Library!$C$1:$HY$1,0)))</f>
        <v/>
      </c>
      <c r="AV133" s="69" t="str" cm="1">
        <f t="array" ref="AV133">IF(AV$1="","",INDEX(Library!$C$1:$HY$183,ROW(AV133)-4,MATCH(AV$1,Library!$C$1:$HY$1,0)))</f>
        <v/>
      </c>
      <c r="AW133" s="69" t="str" cm="1">
        <f t="array" ref="AW133">IF(AW$1="","",INDEX(Library!$C$1:$HY$183,ROW(AW133)-4,MATCH(AW$1,Library!$C$1:$HY$1,0)))</f>
        <v/>
      </c>
      <c r="AX133" s="69" t="str" cm="1">
        <f t="array" ref="AX133">IF(AX$1="","",INDEX(Library!$C$1:$HY$183,ROW(AX133)-4,MATCH(AX$1,Library!$C$1:$HY$1,0)))</f>
        <v/>
      </c>
      <c r="AY133" s="69" t="str" cm="1">
        <f t="array" ref="AY133">IF(AY$1="","",INDEX(Library!$C$1:$HY$183,ROW(AY133)-4,MATCH(AY$1,Library!$C$1:$HY$1,0)))</f>
        <v/>
      </c>
      <c r="AZ133" s="69" t="str" cm="1">
        <f t="array" ref="AZ133">IF(AZ$1="","",INDEX(Library!$C$1:$HY$183,ROW(AZ133)-4,MATCH(AZ$1,Library!$C$1:$HY$1,0)))</f>
        <v/>
      </c>
      <c r="BA133" s="69" t="str" cm="1">
        <f t="array" ref="BA133">IF(BA$1="","",INDEX(Library!$C$1:$HY$183,ROW(BA133)-4,MATCH(BA$1,Library!$C$1:$HY$1,0)))</f>
        <v/>
      </c>
      <c r="BB133" s="69" t="str" cm="1">
        <f t="array" ref="BB133">IF(BB$1="","",INDEX(Library!$C$1:$HY$183,ROW(BB133)-4,MATCH(BB$1,Library!$C$1:$HY$1,0)))</f>
        <v/>
      </c>
      <c r="BC133" s="69" t="str" cm="1">
        <f t="array" ref="BC133">IF(BC$1="","",INDEX(Library!$C$1:$HY$183,ROW(BC133)-4,MATCH(BC$1,Library!$C$1:$HY$1,0)))</f>
        <v/>
      </c>
      <c r="BD133" s="69" t="str" cm="1">
        <f t="array" ref="BD133">IF(BD$1="","",INDEX(Library!$C$1:$HY$183,ROW(BD133)-4,MATCH(BD$1,Library!$C$1:$HY$1,0)))</f>
        <v/>
      </c>
      <c r="BE133" s="69" t="str" cm="1">
        <f t="array" ref="BE133">IF(BE$1="","",INDEX(Library!$C$1:$HY$183,ROW(BE133)-4,MATCH(BE$1,Library!$C$1:$HY$1,0)))</f>
        <v/>
      </c>
      <c r="BF133" s="69" t="str" cm="1">
        <f t="array" ref="BF133">IF(BF$1="","",INDEX(Library!$C$1:$HY$183,ROW(BF133)-4,MATCH(BF$1,Library!$C$1:$HY$1,0)))</f>
        <v/>
      </c>
      <c r="BG133" s="69" t="str" cm="1">
        <f t="array" ref="BG133">IF(BG$1="","",INDEX(Library!$C$1:$HY$183,ROW(BG133)-4,MATCH(BG$1,Library!$C$1:$HY$1,0)))</f>
        <v/>
      </c>
      <c r="BH133" s="69" t="str" cm="1">
        <f t="array" ref="BH133">IF(BH$1="","",INDEX(Library!$C$1:$HY$183,ROW(BH133)-4,MATCH(BH$1,Library!$C$1:$HY$1,0)))</f>
        <v/>
      </c>
      <c r="BI133" s="69" t="str" cm="1">
        <f t="array" ref="BI133">IF(BI$1="","",INDEX(Library!$C$1:$HY$183,ROW(BI133)-4,MATCH(BI$1,Library!$C$1:$HY$1,0)))</f>
        <v/>
      </c>
      <c r="BJ133" s="69" cm="1">
        <f t="array" ref="BJ133">IF(BJ$1="","",INDEX(Library!$C$1:$HY$183,ROW(BJ133)-4,MATCH(BJ$1,Library!$C$1:$HY$1,0)))</f>
        <v>0</v>
      </c>
      <c r="BK133" s="69" cm="1">
        <f t="array" ref="BK133">IF(BK$1="","",INDEX(Library!$C$1:$HY$183,ROW(BK133)-4,MATCH(BK$1,Library!$C$1:$HY$1,0)))</f>
        <v>0</v>
      </c>
      <c r="BL133" s="69" cm="1">
        <f t="array" ref="BL133">IF(BL$1="","",INDEX(Library!$C$1:$HY$183,ROW(BL133)-4,MATCH(BL$1,Library!$C$1:$HY$1,0)))</f>
        <v>0</v>
      </c>
      <c r="BM133" s="69" cm="1">
        <f t="array" ref="BM133">IF(BM$1="","",INDEX(Library!$C$1:$HY$183,ROW(BM133)-4,MATCH(BM$1,Library!$C$1:$HY$1,0)))</f>
        <v>0</v>
      </c>
      <c r="BN133" s="69" cm="1">
        <f t="array" ref="BN133">IF(BN$1="","",INDEX(Library!$C$1:$HY$183,ROW(BN133)-4,MATCH(BN$1,Library!$C$1:$HY$1,0)))</f>
        <v>0</v>
      </c>
      <c r="BO133" s="69" cm="1">
        <f t="array" ref="BO133">IF(BO$1="","",INDEX(Library!$C$1:$HY$183,ROW(BO133)-4,MATCH(BO$1,Library!$C$1:$HY$1,0)))</f>
        <v>0</v>
      </c>
      <c r="BP133" s="69" t="str" cm="1">
        <f t="array" ref="BP133">IF(BP$1="","",INDEX(AF!$C$15:$J$196,ROW(BP133)-5,MATCH(BP$1,AF!$C$4:$J$4,0)))</f>
        <v/>
      </c>
      <c r="BQ133" s="69" t="str" cm="1">
        <f t="array" ref="BQ133">IF(BQ$1="","",INDEX(AF!$C$15:$J$196,ROW(BQ133)-5,MATCH(BQ$1,AF!$C$4:$J$4,0)))</f>
        <v/>
      </c>
      <c r="BR133" s="69" t="str" cm="1">
        <f t="array" ref="BR133">IF(BR$1="","",INDEX(AF!$C$15:$J$196,ROW(BR133)-5,MATCH(BR$1,AF!$C$4:$J$4,0)))</f>
        <v/>
      </c>
      <c r="BS133" s="69" t="str" cm="1">
        <f t="array" ref="BS133">IF(BS$1="","",INDEX(AF!$C$15:$J$196,ROW(BS133)-5,MATCH(BS$1,AF!$C$4:$J$4,0)))</f>
        <v/>
      </c>
      <c r="BT133" s="69" t="str" cm="1">
        <f t="array" ref="BT133">IF(BT$1="","",INDEX(AF!$C$15:$J$196,ROW(BT133)-5,MATCH(BT$1,AF!$C$4:$J$4,0)))</f>
        <v/>
      </c>
      <c r="BU133" s="69" t="str" cm="1">
        <f t="array" ref="BU133">IF(BU$1="","",INDEX(AF!$C$15:$J$196,ROW(BU133)-5,MATCH(BU$1,AF!$C$4:$J$4,0)))</f>
        <v/>
      </c>
      <c r="BV133" s="69" t="str" cm="1">
        <f t="array" ref="BV133">IF(BV$1="","",INDEX(AF!$C$15:$J$196,ROW(BV133)-5,MATCH(BV$1,AF!$C$4:$J$4,0)))</f>
        <v/>
      </c>
      <c r="BW133" s="69" t="str" cm="1">
        <f t="array" ref="BW133">IF(BW$1="","",INDEX(AF!$C$15:$J$196,ROW(BW133)-5,MATCH(BW$1,AF!$C$4:$J$4,0)))</f>
        <v/>
      </c>
      <c r="BX133" s="156">
        <v>0</v>
      </c>
    </row>
    <row r="134" spans="1:76" x14ac:dyDescent="0.25">
      <c r="A134" s="146">
        <v>488759</v>
      </c>
      <c r="B134" s="69" t="str" cm="1">
        <f t="array" ref="B134">IF(B$1="","",INDEX(Library!$C$1:$HY$183,ROW(B134)-4,MATCH(B$1,Library!$C$1:$HY$1,0)))</f>
        <v/>
      </c>
      <c r="C134" s="69" t="str" cm="1">
        <f t="array" ref="C134">IF(C$1="","",INDEX(Library!$C$1:$HY$183,ROW(C134)-4,MATCH(C$1,Library!$C$1:$HY$1,0)))</f>
        <v/>
      </c>
      <c r="D134" s="69" t="str" cm="1">
        <f t="array" ref="D134">IF(D$1="","",INDEX(Library!$C$1:$HY$183,ROW(D134)-4,MATCH(D$1,Library!$C$1:$HY$1,0)))</f>
        <v/>
      </c>
      <c r="E134" s="69" t="str" cm="1">
        <f t="array" ref="E134">IF(E$1="","",INDEX(Library!$C$1:$HY$183,ROW(E134)-4,MATCH(E$1,Library!$C$1:$HY$1,0)))</f>
        <v/>
      </c>
      <c r="F134" s="69" t="str" cm="1">
        <f t="array" ref="F134">IF(F$1="","",INDEX(Library!$C$1:$HY$183,ROW(F134)-4,MATCH(F$1,Library!$C$1:$HY$1,0)))</f>
        <v/>
      </c>
      <c r="G134" s="69" t="str" cm="1">
        <f t="array" ref="G134">IF(G$1="","",INDEX(Library!$C$1:$HY$183,ROW(G134)-4,MATCH(G$1,Library!$C$1:$HY$1,0)))</f>
        <v/>
      </c>
      <c r="H134" s="69" t="str" cm="1">
        <f t="array" ref="H134">IF(H$1="","",INDEX(Library!$C$1:$HY$183,ROW(H134)-4,MATCH(H$1,Library!$C$1:$HY$1,0)))</f>
        <v/>
      </c>
      <c r="I134" s="69" t="str" cm="1">
        <f t="array" ref="I134">IF(I$1="","",INDEX(Library!$C$1:$HY$183,ROW(I134)-4,MATCH(I$1,Library!$C$1:$HY$1,0)))</f>
        <v/>
      </c>
      <c r="J134" s="69" t="str" cm="1">
        <f t="array" ref="J134">IF(J$1="","",INDEX(Library!$C$1:$HY$183,ROW(J134)-4,MATCH(J$1,Library!$C$1:$HY$1,0)))</f>
        <v/>
      </c>
      <c r="K134" s="69" t="str" cm="1">
        <f t="array" ref="K134">IF(K$1="","",INDEX(Library!$C$1:$HY$183,ROW(K134)-4,MATCH(K$1,Library!$C$1:$HY$1,0)))</f>
        <v/>
      </c>
      <c r="L134" s="69" t="str" cm="1">
        <f t="array" ref="L134">IF(L$1="","",INDEX(Library!$C$1:$HY$183,ROW(L134)-4,MATCH(L$1,Library!$C$1:$HY$1,0)))</f>
        <v/>
      </c>
      <c r="M134" s="69" t="str" cm="1">
        <f t="array" ref="M134">IF(M$1="","",INDEX(Library!$C$1:$HY$183,ROW(M134)-4,MATCH(M$1,Library!$C$1:$HY$1,0)))</f>
        <v/>
      </c>
      <c r="N134" s="69" t="str" cm="1">
        <f t="array" ref="N134">IF(N$1="","",INDEX(Library!$C$1:$HY$183,ROW(N134)-4,MATCH(N$1,Library!$C$1:$HY$1,0)))</f>
        <v/>
      </c>
      <c r="O134" s="69" t="str" cm="1">
        <f t="array" ref="O134">IF(O$1="","",INDEX(Library!$C$1:$HY$183,ROW(O134)-4,MATCH(O$1,Library!$C$1:$HY$1,0)))</f>
        <v/>
      </c>
      <c r="P134" s="69" t="str" cm="1">
        <f t="array" ref="P134">IF(P$1="","",INDEX(Library!$C$1:$HY$183,ROW(P134)-4,MATCH(P$1,Library!$C$1:$HY$1,0)))</f>
        <v/>
      </c>
      <c r="Q134" s="69" t="str" cm="1">
        <f t="array" ref="Q134">IF(Q$1="","",INDEX(Library!$C$1:$HY$183,ROW(Q134)-4,MATCH(Q$1,Library!$C$1:$HY$1,0)))</f>
        <v/>
      </c>
      <c r="R134" s="69" t="str" cm="1">
        <f t="array" ref="R134">IF(R$1="","",INDEX(Library!$C$1:$HY$183,ROW(R134)-4,MATCH(R$1,Library!$C$1:$HY$1,0)))</f>
        <v/>
      </c>
      <c r="S134" s="69" t="str" cm="1">
        <f t="array" ref="S134">IF(S$1="","",INDEX(Library!$C$1:$HY$183,ROW(S134)-4,MATCH(S$1,Library!$C$1:$HY$1,0)))</f>
        <v/>
      </c>
      <c r="T134" s="69" t="str" cm="1">
        <f t="array" ref="T134">IF(T$1="","",INDEX(Library!$C$1:$HY$183,ROW(T134)-4,MATCH(T$1,Library!$C$1:$HY$1,0)))</f>
        <v/>
      </c>
      <c r="U134" s="69" t="str" cm="1">
        <f t="array" ref="U134">IF(U$1="","",INDEX(Library!$C$1:$HY$183,ROW(U134)-4,MATCH(U$1,Library!$C$1:$HY$1,0)))</f>
        <v/>
      </c>
      <c r="V134" s="69" t="str" cm="1">
        <f t="array" ref="V134">IF(V$1="","",INDEX(Library!$C$1:$HY$183,ROW(V134)-4,MATCH(V$1,Library!$C$1:$HY$1,0)))</f>
        <v/>
      </c>
      <c r="W134" s="69" t="str" cm="1">
        <f t="array" ref="W134">IF(W$1="","",INDEX(Library!$C$1:$HY$183,ROW(W134)-4,MATCH(W$1,Library!$C$1:$HY$1,0)))</f>
        <v/>
      </c>
      <c r="X134" s="69" t="str" cm="1">
        <f t="array" ref="X134">IF(X$1="","",INDEX(Library!$C$1:$HY$183,ROW(X134)-4,MATCH(X$1,Library!$C$1:$HY$1,0)))</f>
        <v/>
      </c>
      <c r="Y134" s="69" t="str" cm="1">
        <f t="array" ref="Y134">IF(Y$1="","",INDEX(Library!$C$1:$HY$183,ROW(Y134)-4,MATCH(Y$1,Library!$C$1:$HY$1,0)))</f>
        <v/>
      </c>
      <c r="Z134" s="69" t="str" cm="1">
        <f t="array" ref="Z134">IF(Z$1="","",INDEX(Library!$C$1:$HY$183,ROW(Z134)-4,MATCH(Z$1,Library!$C$1:$HY$1,0)))</f>
        <v/>
      </c>
      <c r="AA134" s="69" t="str" cm="1">
        <f t="array" ref="AA134">IF(AA$1="","",INDEX(Library!$C$1:$HY$183,ROW(AA134)-4,MATCH(AA$1,Library!$C$1:$HY$1,0)))</f>
        <v/>
      </c>
      <c r="AB134" s="69" t="str" cm="1">
        <f t="array" ref="AB134">IF(AB$1="","",INDEX(Library!$C$1:$HY$183,ROW(AB134)-4,MATCH(AB$1,Library!$C$1:$HY$1,0)))</f>
        <v/>
      </c>
      <c r="AC134" s="69" t="str" cm="1">
        <f t="array" ref="AC134">IF(AC$1="","",INDEX(Library!$C$1:$HY$183,ROW(AC134)-4,MATCH(AC$1,Library!$C$1:$HY$1,0)))</f>
        <v/>
      </c>
      <c r="AD134" s="69" t="str" cm="1">
        <f t="array" ref="AD134">IF(AD$1="","",INDEX(Library!$C$1:$HY$183,ROW(AD134)-4,MATCH(AD$1,Library!$C$1:$HY$1,0)))</f>
        <v/>
      </c>
      <c r="AE134" s="69" t="str" cm="1">
        <f t="array" ref="AE134">IF(AE$1="","",INDEX(Library!$C$1:$HY$183,ROW(AE134)-4,MATCH(AE$1,Library!$C$1:$HY$1,0)))</f>
        <v/>
      </c>
      <c r="AF134" s="69" t="str" cm="1">
        <f t="array" ref="AF134">IF(AF$1="","",INDEX(Library!$C$1:$HY$183,ROW(AF134)-4,MATCH(AF$1,Library!$C$1:$HY$1,0)))</f>
        <v/>
      </c>
      <c r="AG134" s="69" t="str" cm="1">
        <f t="array" ref="AG134">IF(AG$1="","",INDEX(Library!$C$1:$HY$183,ROW(AG134)-4,MATCH(AG$1,Library!$C$1:$HY$1,0)))</f>
        <v/>
      </c>
      <c r="AH134" s="69" t="str" cm="1">
        <f t="array" ref="AH134">IF(AH$1="","",INDEX(Library!$C$1:$HY$183,ROW(AH134)-4,MATCH(AH$1,Library!$C$1:$HY$1,0)))</f>
        <v/>
      </c>
      <c r="AI134" s="69" t="str" cm="1">
        <f t="array" ref="AI134">IF(AI$1="","",INDEX(Library!$C$1:$HY$183,ROW(AI134)-4,MATCH(AI$1,Library!$C$1:$HY$1,0)))</f>
        <v/>
      </c>
      <c r="AJ134" s="69" t="str" cm="1">
        <f t="array" ref="AJ134">IF(AJ$1="","",INDEX(Library!$C$1:$HY$183,ROW(AJ134)-4,MATCH(AJ$1,Library!$C$1:$HY$1,0)))</f>
        <v/>
      </c>
      <c r="AK134" s="69" t="str" cm="1">
        <f t="array" ref="AK134">IF(AK$1="","",INDEX(Library!$C$1:$HY$183,ROW(AK134)-4,MATCH(AK$1,Library!$C$1:$HY$1,0)))</f>
        <v/>
      </c>
      <c r="AL134" s="69" t="str" cm="1">
        <f t="array" ref="AL134">IF(AL$1="","",INDEX(Library!$C$1:$HY$183,ROW(AL134)-4,MATCH(AL$1,Library!$C$1:$HY$1,0)))</f>
        <v/>
      </c>
      <c r="AM134" s="69" t="str" cm="1">
        <f t="array" ref="AM134">IF(AM$1="","",INDEX(Library!$C$1:$HY$183,ROW(AM134)-4,MATCH(AM$1,Library!$C$1:$HY$1,0)))</f>
        <v/>
      </c>
      <c r="AN134" s="69" t="str" cm="1">
        <f t="array" ref="AN134">IF(AN$1="","",INDEX(Library!$C$1:$HY$183,ROW(AN134)-4,MATCH(AN$1,Library!$C$1:$HY$1,0)))</f>
        <v/>
      </c>
      <c r="AO134" s="69" t="str" cm="1">
        <f t="array" ref="AO134">IF(AO$1="","",INDEX(Library!$C$1:$HY$183,ROW(AO134)-4,MATCH(AO$1,Library!$C$1:$HY$1,0)))</f>
        <v/>
      </c>
      <c r="AP134" s="69" t="str" cm="1">
        <f t="array" ref="AP134">IF(AP$1="","",INDEX(Library!$C$1:$HY$183,ROW(AP134)-4,MATCH(AP$1,Library!$C$1:$HY$1,0)))</f>
        <v/>
      </c>
      <c r="AQ134" s="69" t="str" cm="1">
        <f t="array" ref="AQ134">IF(AQ$1="","",INDEX(Library!$C$1:$HY$183,ROW(AQ134)-4,MATCH(AQ$1,Library!$C$1:$HY$1,0)))</f>
        <v/>
      </c>
      <c r="AR134" s="69" t="str" cm="1">
        <f t="array" ref="AR134">IF(AR$1="","",INDEX(Library!$C$1:$HY$183,ROW(AR134)-4,MATCH(AR$1,Library!$C$1:$HY$1,0)))</f>
        <v/>
      </c>
      <c r="AS134" s="69" t="str" cm="1">
        <f t="array" ref="AS134">IF(AS$1="","",INDEX(Library!$C$1:$HY$183,ROW(AS134)-4,MATCH(AS$1,Library!$C$1:$HY$1,0)))</f>
        <v/>
      </c>
      <c r="AT134" s="69" t="str" cm="1">
        <f t="array" ref="AT134">IF(AT$1="","",INDEX(Library!$C$1:$HY$183,ROW(AT134)-4,MATCH(AT$1,Library!$C$1:$HY$1,0)))</f>
        <v/>
      </c>
      <c r="AU134" s="69" t="str" cm="1">
        <f t="array" ref="AU134">IF(AU$1="","",INDEX(Library!$C$1:$HY$183,ROW(AU134)-4,MATCH(AU$1,Library!$C$1:$HY$1,0)))</f>
        <v/>
      </c>
      <c r="AV134" s="69" t="str" cm="1">
        <f t="array" ref="AV134">IF(AV$1="","",INDEX(Library!$C$1:$HY$183,ROW(AV134)-4,MATCH(AV$1,Library!$C$1:$HY$1,0)))</f>
        <v/>
      </c>
      <c r="AW134" s="69" t="str" cm="1">
        <f t="array" ref="AW134">IF(AW$1="","",INDEX(Library!$C$1:$HY$183,ROW(AW134)-4,MATCH(AW$1,Library!$C$1:$HY$1,0)))</f>
        <v/>
      </c>
      <c r="AX134" s="69" t="str" cm="1">
        <f t="array" ref="AX134">IF(AX$1="","",INDEX(Library!$C$1:$HY$183,ROW(AX134)-4,MATCH(AX$1,Library!$C$1:$HY$1,0)))</f>
        <v/>
      </c>
      <c r="AY134" s="69" t="str" cm="1">
        <f t="array" ref="AY134">IF(AY$1="","",INDEX(Library!$C$1:$HY$183,ROW(AY134)-4,MATCH(AY$1,Library!$C$1:$HY$1,0)))</f>
        <v/>
      </c>
      <c r="AZ134" s="69" t="str" cm="1">
        <f t="array" ref="AZ134">IF(AZ$1="","",INDEX(Library!$C$1:$HY$183,ROW(AZ134)-4,MATCH(AZ$1,Library!$C$1:$HY$1,0)))</f>
        <v/>
      </c>
      <c r="BA134" s="69" t="str" cm="1">
        <f t="array" ref="BA134">IF(BA$1="","",INDEX(Library!$C$1:$HY$183,ROW(BA134)-4,MATCH(BA$1,Library!$C$1:$HY$1,0)))</f>
        <v/>
      </c>
      <c r="BB134" s="69" t="str" cm="1">
        <f t="array" ref="BB134">IF(BB$1="","",INDEX(Library!$C$1:$HY$183,ROW(BB134)-4,MATCH(BB$1,Library!$C$1:$HY$1,0)))</f>
        <v/>
      </c>
      <c r="BC134" s="69" t="str" cm="1">
        <f t="array" ref="BC134">IF(BC$1="","",INDEX(Library!$C$1:$HY$183,ROW(BC134)-4,MATCH(BC$1,Library!$C$1:$HY$1,0)))</f>
        <v/>
      </c>
      <c r="BD134" s="69" t="str" cm="1">
        <f t="array" ref="BD134">IF(BD$1="","",INDEX(Library!$C$1:$HY$183,ROW(BD134)-4,MATCH(BD$1,Library!$C$1:$HY$1,0)))</f>
        <v/>
      </c>
      <c r="BE134" s="69" t="str" cm="1">
        <f t="array" ref="BE134">IF(BE$1="","",INDEX(Library!$C$1:$HY$183,ROW(BE134)-4,MATCH(BE$1,Library!$C$1:$HY$1,0)))</f>
        <v/>
      </c>
      <c r="BF134" s="69" t="str" cm="1">
        <f t="array" ref="BF134">IF(BF$1="","",INDEX(Library!$C$1:$HY$183,ROW(BF134)-4,MATCH(BF$1,Library!$C$1:$HY$1,0)))</f>
        <v/>
      </c>
      <c r="BG134" s="69" t="str" cm="1">
        <f t="array" ref="BG134">IF(BG$1="","",INDEX(Library!$C$1:$HY$183,ROW(BG134)-4,MATCH(BG$1,Library!$C$1:$HY$1,0)))</f>
        <v/>
      </c>
      <c r="BH134" s="69" t="str" cm="1">
        <f t="array" ref="BH134">IF(BH$1="","",INDEX(Library!$C$1:$HY$183,ROW(BH134)-4,MATCH(BH$1,Library!$C$1:$HY$1,0)))</f>
        <v/>
      </c>
      <c r="BI134" s="69" t="str" cm="1">
        <f t="array" ref="BI134">IF(BI$1="","",INDEX(Library!$C$1:$HY$183,ROW(BI134)-4,MATCH(BI$1,Library!$C$1:$HY$1,0)))</f>
        <v/>
      </c>
      <c r="BJ134" s="69" cm="1">
        <f t="array" ref="BJ134">IF(BJ$1="","",INDEX(Library!$C$1:$HY$183,ROW(BJ134)-4,MATCH(BJ$1,Library!$C$1:$HY$1,0)))</f>
        <v>0</v>
      </c>
      <c r="BK134" s="69" cm="1">
        <f t="array" ref="BK134">IF(BK$1="","",INDEX(Library!$C$1:$HY$183,ROW(BK134)-4,MATCH(BK$1,Library!$C$1:$HY$1,0)))</f>
        <v>0</v>
      </c>
      <c r="BL134" s="69" cm="1">
        <f t="array" ref="BL134">IF(BL$1="","",INDEX(Library!$C$1:$HY$183,ROW(BL134)-4,MATCH(BL$1,Library!$C$1:$HY$1,0)))</f>
        <v>0</v>
      </c>
      <c r="BM134" s="69" cm="1">
        <f t="array" ref="BM134">IF(BM$1="","",INDEX(Library!$C$1:$HY$183,ROW(BM134)-4,MATCH(BM$1,Library!$C$1:$HY$1,0)))</f>
        <v>0</v>
      </c>
      <c r="BN134" s="69" cm="1">
        <f t="array" ref="BN134">IF(BN$1="","",INDEX(Library!$C$1:$HY$183,ROW(BN134)-4,MATCH(BN$1,Library!$C$1:$HY$1,0)))</f>
        <v>0</v>
      </c>
      <c r="BO134" s="69" cm="1">
        <f t="array" ref="BO134">IF(BO$1="","",INDEX(Library!$C$1:$HY$183,ROW(BO134)-4,MATCH(BO$1,Library!$C$1:$HY$1,0)))</f>
        <v>0</v>
      </c>
      <c r="BP134" s="69" t="str" cm="1">
        <f t="array" ref="BP134">IF(BP$1="","",INDEX(AF!$C$15:$J$196,ROW(BP134)-5,MATCH(BP$1,AF!$C$4:$J$4,0)))</f>
        <v/>
      </c>
      <c r="BQ134" s="69" t="str" cm="1">
        <f t="array" ref="BQ134">IF(BQ$1="","",INDEX(AF!$C$15:$J$196,ROW(BQ134)-5,MATCH(BQ$1,AF!$C$4:$J$4,0)))</f>
        <v/>
      </c>
      <c r="BR134" s="69" t="str" cm="1">
        <f t="array" ref="BR134">IF(BR$1="","",INDEX(AF!$C$15:$J$196,ROW(BR134)-5,MATCH(BR$1,AF!$C$4:$J$4,0)))</f>
        <v/>
      </c>
      <c r="BS134" s="69" t="str" cm="1">
        <f t="array" ref="BS134">IF(BS$1="","",INDEX(AF!$C$15:$J$196,ROW(BS134)-5,MATCH(BS$1,AF!$C$4:$J$4,0)))</f>
        <v/>
      </c>
      <c r="BT134" s="69" t="str" cm="1">
        <f t="array" ref="BT134">IF(BT$1="","",INDEX(AF!$C$15:$J$196,ROW(BT134)-5,MATCH(BT$1,AF!$C$4:$J$4,0)))</f>
        <v/>
      </c>
      <c r="BU134" s="69" t="str" cm="1">
        <f t="array" ref="BU134">IF(BU$1="","",INDEX(AF!$C$15:$J$196,ROW(BU134)-5,MATCH(BU$1,AF!$C$4:$J$4,0)))</f>
        <v/>
      </c>
      <c r="BV134" s="69" t="str" cm="1">
        <f t="array" ref="BV134">IF(BV$1="","",INDEX(AF!$C$15:$J$196,ROW(BV134)-5,MATCH(BV$1,AF!$C$4:$J$4,0)))</f>
        <v/>
      </c>
      <c r="BW134" s="69" t="str" cm="1">
        <f t="array" ref="BW134">IF(BW$1="","",INDEX(AF!$C$15:$J$196,ROW(BW134)-5,MATCH(BW$1,AF!$C$4:$J$4,0)))</f>
        <v/>
      </c>
      <c r="BX134" s="156">
        <v>0</v>
      </c>
    </row>
    <row r="135" spans="1:76" x14ac:dyDescent="0.25">
      <c r="A135" s="146">
        <v>488769</v>
      </c>
      <c r="B135" s="69" t="str" cm="1">
        <f t="array" ref="B135">IF(B$1="","",INDEX(Library!$C$1:$HY$183,ROW(B135)-4,MATCH(B$1,Library!$C$1:$HY$1,0)))</f>
        <v/>
      </c>
      <c r="C135" s="69" t="str" cm="1">
        <f t="array" ref="C135">IF(C$1="","",INDEX(Library!$C$1:$HY$183,ROW(C135)-4,MATCH(C$1,Library!$C$1:$HY$1,0)))</f>
        <v/>
      </c>
      <c r="D135" s="69" t="str" cm="1">
        <f t="array" ref="D135">IF(D$1="","",INDEX(Library!$C$1:$HY$183,ROW(D135)-4,MATCH(D$1,Library!$C$1:$HY$1,0)))</f>
        <v/>
      </c>
      <c r="E135" s="69" t="str" cm="1">
        <f t="array" ref="E135">IF(E$1="","",INDEX(Library!$C$1:$HY$183,ROW(E135)-4,MATCH(E$1,Library!$C$1:$HY$1,0)))</f>
        <v/>
      </c>
      <c r="F135" s="69" t="str" cm="1">
        <f t="array" ref="F135">IF(F$1="","",INDEX(Library!$C$1:$HY$183,ROW(F135)-4,MATCH(F$1,Library!$C$1:$HY$1,0)))</f>
        <v/>
      </c>
      <c r="G135" s="69" t="str" cm="1">
        <f t="array" ref="G135">IF(G$1="","",INDEX(Library!$C$1:$HY$183,ROW(G135)-4,MATCH(G$1,Library!$C$1:$HY$1,0)))</f>
        <v/>
      </c>
      <c r="H135" s="69" t="str" cm="1">
        <f t="array" ref="H135">IF(H$1="","",INDEX(Library!$C$1:$HY$183,ROW(H135)-4,MATCH(H$1,Library!$C$1:$HY$1,0)))</f>
        <v/>
      </c>
      <c r="I135" s="69" t="str" cm="1">
        <f t="array" ref="I135">IF(I$1="","",INDEX(Library!$C$1:$HY$183,ROW(I135)-4,MATCH(I$1,Library!$C$1:$HY$1,0)))</f>
        <v/>
      </c>
      <c r="J135" s="69" t="str" cm="1">
        <f t="array" ref="J135">IF(J$1="","",INDEX(Library!$C$1:$HY$183,ROW(J135)-4,MATCH(J$1,Library!$C$1:$HY$1,0)))</f>
        <v/>
      </c>
      <c r="K135" s="69" t="str" cm="1">
        <f t="array" ref="K135">IF(K$1="","",INDEX(Library!$C$1:$HY$183,ROW(K135)-4,MATCH(K$1,Library!$C$1:$HY$1,0)))</f>
        <v/>
      </c>
      <c r="L135" s="69" t="str" cm="1">
        <f t="array" ref="L135">IF(L$1="","",INDEX(Library!$C$1:$HY$183,ROW(L135)-4,MATCH(L$1,Library!$C$1:$HY$1,0)))</f>
        <v/>
      </c>
      <c r="M135" s="69" t="str" cm="1">
        <f t="array" ref="M135">IF(M$1="","",INDEX(Library!$C$1:$HY$183,ROW(M135)-4,MATCH(M$1,Library!$C$1:$HY$1,0)))</f>
        <v/>
      </c>
      <c r="N135" s="69" t="str" cm="1">
        <f t="array" ref="N135">IF(N$1="","",INDEX(Library!$C$1:$HY$183,ROW(N135)-4,MATCH(N$1,Library!$C$1:$HY$1,0)))</f>
        <v/>
      </c>
      <c r="O135" s="69" t="str" cm="1">
        <f t="array" ref="O135">IF(O$1="","",INDEX(Library!$C$1:$HY$183,ROW(O135)-4,MATCH(O$1,Library!$C$1:$HY$1,0)))</f>
        <v/>
      </c>
      <c r="P135" s="69" t="str" cm="1">
        <f t="array" ref="P135">IF(P$1="","",INDEX(Library!$C$1:$HY$183,ROW(P135)-4,MATCH(P$1,Library!$C$1:$HY$1,0)))</f>
        <v/>
      </c>
      <c r="Q135" s="69" t="str" cm="1">
        <f t="array" ref="Q135">IF(Q$1="","",INDEX(Library!$C$1:$HY$183,ROW(Q135)-4,MATCH(Q$1,Library!$C$1:$HY$1,0)))</f>
        <v/>
      </c>
      <c r="R135" s="69" t="str" cm="1">
        <f t="array" ref="R135">IF(R$1="","",INDEX(Library!$C$1:$HY$183,ROW(R135)-4,MATCH(R$1,Library!$C$1:$HY$1,0)))</f>
        <v/>
      </c>
      <c r="S135" s="69" t="str" cm="1">
        <f t="array" ref="S135">IF(S$1="","",INDEX(Library!$C$1:$HY$183,ROW(S135)-4,MATCH(S$1,Library!$C$1:$HY$1,0)))</f>
        <v/>
      </c>
      <c r="T135" s="69" t="str" cm="1">
        <f t="array" ref="T135">IF(T$1="","",INDEX(Library!$C$1:$HY$183,ROW(T135)-4,MATCH(T$1,Library!$C$1:$HY$1,0)))</f>
        <v/>
      </c>
      <c r="U135" s="69" t="str" cm="1">
        <f t="array" ref="U135">IF(U$1="","",INDEX(Library!$C$1:$HY$183,ROW(U135)-4,MATCH(U$1,Library!$C$1:$HY$1,0)))</f>
        <v/>
      </c>
      <c r="V135" s="69" t="str" cm="1">
        <f t="array" ref="V135">IF(V$1="","",INDEX(Library!$C$1:$HY$183,ROW(V135)-4,MATCH(V$1,Library!$C$1:$HY$1,0)))</f>
        <v/>
      </c>
      <c r="W135" s="69" t="str" cm="1">
        <f t="array" ref="W135">IF(W$1="","",INDEX(Library!$C$1:$HY$183,ROW(W135)-4,MATCH(W$1,Library!$C$1:$HY$1,0)))</f>
        <v/>
      </c>
      <c r="X135" s="69" t="str" cm="1">
        <f t="array" ref="X135">IF(X$1="","",INDEX(Library!$C$1:$HY$183,ROW(X135)-4,MATCH(X$1,Library!$C$1:$HY$1,0)))</f>
        <v/>
      </c>
      <c r="Y135" s="69" t="str" cm="1">
        <f t="array" ref="Y135">IF(Y$1="","",INDEX(Library!$C$1:$HY$183,ROW(Y135)-4,MATCH(Y$1,Library!$C$1:$HY$1,0)))</f>
        <v/>
      </c>
      <c r="Z135" s="69" t="str" cm="1">
        <f t="array" ref="Z135">IF(Z$1="","",INDEX(Library!$C$1:$HY$183,ROW(Z135)-4,MATCH(Z$1,Library!$C$1:$HY$1,0)))</f>
        <v/>
      </c>
      <c r="AA135" s="69" t="str" cm="1">
        <f t="array" ref="AA135">IF(AA$1="","",INDEX(Library!$C$1:$HY$183,ROW(AA135)-4,MATCH(AA$1,Library!$C$1:$HY$1,0)))</f>
        <v/>
      </c>
      <c r="AB135" s="69" t="str" cm="1">
        <f t="array" ref="AB135">IF(AB$1="","",INDEX(Library!$C$1:$HY$183,ROW(AB135)-4,MATCH(AB$1,Library!$C$1:$HY$1,0)))</f>
        <v/>
      </c>
      <c r="AC135" s="69" t="str" cm="1">
        <f t="array" ref="AC135">IF(AC$1="","",INDEX(Library!$C$1:$HY$183,ROW(AC135)-4,MATCH(AC$1,Library!$C$1:$HY$1,0)))</f>
        <v/>
      </c>
      <c r="AD135" s="69" t="str" cm="1">
        <f t="array" ref="AD135">IF(AD$1="","",INDEX(Library!$C$1:$HY$183,ROW(AD135)-4,MATCH(AD$1,Library!$C$1:$HY$1,0)))</f>
        <v/>
      </c>
      <c r="AE135" s="69" t="str" cm="1">
        <f t="array" ref="AE135">IF(AE$1="","",INDEX(Library!$C$1:$HY$183,ROW(AE135)-4,MATCH(AE$1,Library!$C$1:$HY$1,0)))</f>
        <v/>
      </c>
      <c r="AF135" s="69" t="str" cm="1">
        <f t="array" ref="AF135">IF(AF$1="","",INDEX(Library!$C$1:$HY$183,ROW(AF135)-4,MATCH(AF$1,Library!$C$1:$HY$1,0)))</f>
        <v/>
      </c>
      <c r="AG135" s="69" t="str" cm="1">
        <f t="array" ref="AG135">IF(AG$1="","",INDEX(Library!$C$1:$HY$183,ROW(AG135)-4,MATCH(AG$1,Library!$C$1:$HY$1,0)))</f>
        <v/>
      </c>
      <c r="AH135" s="69" t="str" cm="1">
        <f t="array" ref="AH135">IF(AH$1="","",INDEX(Library!$C$1:$HY$183,ROW(AH135)-4,MATCH(AH$1,Library!$C$1:$HY$1,0)))</f>
        <v/>
      </c>
      <c r="AI135" s="69" t="str" cm="1">
        <f t="array" ref="AI135">IF(AI$1="","",INDEX(Library!$C$1:$HY$183,ROW(AI135)-4,MATCH(AI$1,Library!$C$1:$HY$1,0)))</f>
        <v/>
      </c>
      <c r="AJ135" s="69" t="str" cm="1">
        <f t="array" ref="AJ135">IF(AJ$1="","",INDEX(Library!$C$1:$HY$183,ROW(AJ135)-4,MATCH(AJ$1,Library!$C$1:$HY$1,0)))</f>
        <v/>
      </c>
      <c r="AK135" s="69" t="str" cm="1">
        <f t="array" ref="AK135">IF(AK$1="","",INDEX(Library!$C$1:$HY$183,ROW(AK135)-4,MATCH(AK$1,Library!$C$1:$HY$1,0)))</f>
        <v/>
      </c>
      <c r="AL135" s="69" t="str" cm="1">
        <f t="array" ref="AL135">IF(AL$1="","",INDEX(Library!$C$1:$HY$183,ROW(AL135)-4,MATCH(AL$1,Library!$C$1:$HY$1,0)))</f>
        <v/>
      </c>
      <c r="AM135" s="69" t="str" cm="1">
        <f t="array" ref="AM135">IF(AM$1="","",INDEX(Library!$C$1:$HY$183,ROW(AM135)-4,MATCH(AM$1,Library!$C$1:$HY$1,0)))</f>
        <v/>
      </c>
      <c r="AN135" s="69" t="str" cm="1">
        <f t="array" ref="AN135">IF(AN$1="","",INDEX(Library!$C$1:$HY$183,ROW(AN135)-4,MATCH(AN$1,Library!$C$1:$HY$1,0)))</f>
        <v/>
      </c>
      <c r="AO135" s="69" t="str" cm="1">
        <f t="array" ref="AO135">IF(AO$1="","",INDEX(Library!$C$1:$HY$183,ROW(AO135)-4,MATCH(AO$1,Library!$C$1:$HY$1,0)))</f>
        <v/>
      </c>
      <c r="AP135" s="69" t="str" cm="1">
        <f t="array" ref="AP135">IF(AP$1="","",INDEX(Library!$C$1:$HY$183,ROW(AP135)-4,MATCH(AP$1,Library!$C$1:$HY$1,0)))</f>
        <v/>
      </c>
      <c r="AQ135" s="69" t="str" cm="1">
        <f t="array" ref="AQ135">IF(AQ$1="","",INDEX(Library!$C$1:$HY$183,ROW(AQ135)-4,MATCH(AQ$1,Library!$C$1:$HY$1,0)))</f>
        <v/>
      </c>
      <c r="AR135" s="69" t="str" cm="1">
        <f t="array" ref="AR135">IF(AR$1="","",INDEX(Library!$C$1:$HY$183,ROW(AR135)-4,MATCH(AR$1,Library!$C$1:$HY$1,0)))</f>
        <v/>
      </c>
      <c r="AS135" s="69" t="str" cm="1">
        <f t="array" ref="AS135">IF(AS$1="","",INDEX(Library!$C$1:$HY$183,ROW(AS135)-4,MATCH(AS$1,Library!$C$1:$HY$1,0)))</f>
        <v/>
      </c>
      <c r="AT135" s="69" t="str" cm="1">
        <f t="array" ref="AT135">IF(AT$1="","",INDEX(Library!$C$1:$HY$183,ROW(AT135)-4,MATCH(AT$1,Library!$C$1:$HY$1,0)))</f>
        <v/>
      </c>
      <c r="AU135" s="69" t="str" cm="1">
        <f t="array" ref="AU135">IF(AU$1="","",INDEX(Library!$C$1:$HY$183,ROW(AU135)-4,MATCH(AU$1,Library!$C$1:$HY$1,0)))</f>
        <v/>
      </c>
      <c r="AV135" s="69" t="str" cm="1">
        <f t="array" ref="AV135">IF(AV$1="","",INDEX(Library!$C$1:$HY$183,ROW(AV135)-4,MATCH(AV$1,Library!$C$1:$HY$1,0)))</f>
        <v/>
      </c>
      <c r="AW135" s="69" t="str" cm="1">
        <f t="array" ref="AW135">IF(AW$1="","",INDEX(Library!$C$1:$HY$183,ROW(AW135)-4,MATCH(AW$1,Library!$C$1:$HY$1,0)))</f>
        <v/>
      </c>
      <c r="AX135" s="69" t="str" cm="1">
        <f t="array" ref="AX135">IF(AX$1="","",INDEX(Library!$C$1:$HY$183,ROW(AX135)-4,MATCH(AX$1,Library!$C$1:$HY$1,0)))</f>
        <v/>
      </c>
      <c r="AY135" s="69" t="str" cm="1">
        <f t="array" ref="AY135">IF(AY$1="","",INDEX(Library!$C$1:$HY$183,ROW(AY135)-4,MATCH(AY$1,Library!$C$1:$HY$1,0)))</f>
        <v/>
      </c>
      <c r="AZ135" s="69" t="str" cm="1">
        <f t="array" ref="AZ135">IF(AZ$1="","",INDEX(Library!$C$1:$HY$183,ROW(AZ135)-4,MATCH(AZ$1,Library!$C$1:$HY$1,0)))</f>
        <v/>
      </c>
      <c r="BA135" s="69" t="str" cm="1">
        <f t="array" ref="BA135">IF(BA$1="","",INDEX(Library!$C$1:$HY$183,ROW(BA135)-4,MATCH(BA$1,Library!$C$1:$HY$1,0)))</f>
        <v/>
      </c>
      <c r="BB135" s="69" t="str" cm="1">
        <f t="array" ref="BB135">IF(BB$1="","",INDEX(Library!$C$1:$HY$183,ROW(BB135)-4,MATCH(BB$1,Library!$C$1:$HY$1,0)))</f>
        <v/>
      </c>
      <c r="BC135" s="69" t="str" cm="1">
        <f t="array" ref="BC135">IF(BC$1="","",INDEX(Library!$C$1:$HY$183,ROW(BC135)-4,MATCH(BC$1,Library!$C$1:$HY$1,0)))</f>
        <v/>
      </c>
      <c r="BD135" s="69" t="str" cm="1">
        <f t="array" ref="BD135">IF(BD$1="","",INDEX(Library!$C$1:$HY$183,ROW(BD135)-4,MATCH(BD$1,Library!$C$1:$HY$1,0)))</f>
        <v/>
      </c>
      <c r="BE135" s="69" t="str" cm="1">
        <f t="array" ref="BE135">IF(BE$1="","",INDEX(Library!$C$1:$HY$183,ROW(BE135)-4,MATCH(BE$1,Library!$C$1:$HY$1,0)))</f>
        <v/>
      </c>
      <c r="BF135" s="69" t="str" cm="1">
        <f t="array" ref="BF135">IF(BF$1="","",INDEX(Library!$C$1:$HY$183,ROW(BF135)-4,MATCH(BF$1,Library!$C$1:$HY$1,0)))</f>
        <v/>
      </c>
      <c r="BG135" s="69" t="str" cm="1">
        <f t="array" ref="BG135">IF(BG$1="","",INDEX(Library!$C$1:$HY$183,ROW(BG135)-4,MATCH(BG$1,Library!$C$1:$HY$1,0)))</f>
        <v/>
      </c>
      <c r="BH135" s="69" t="str" cm="1">
        <f t="array" ref="BH135">IF(BH$1="","",INDEX(Library!$C$1:$HY$183,ROW(BH135)-4,MATCH(BH$1,Library!$C$1:$HY$1,0)))</f>
        <v/>
      </c>
      <c r="BI135" s="69" t="str" cm="1">
        <f t="array" ref="BI135">IF(BI$1="","",INDEX(Library!$C$1:$HY$183,ROW(BI135)-4,MATCH(BI$1,Library!$C$1:$HY$1,0)))</f>
        <v/>
      </c>
      <c r="BJ135" s="69" cm="1">
        <f t="array" ref="BJ135">IF(BJ$1="","",INDEX(Library!$C$1:$HY$183,ROW(BJ135)-4,MATCH(BJ$1,Library!$C$1:$HY$1,0)))</f>
        <v>0</v>
      </c>
      <c r="BK135" s="69" cm="1">
        <f t="array" ref="BK135">IF(BK$1="","",INDEX(Library!$C$1:$HY$183,ROW(BK135)-4,MATCH(BK$1,Library!$C$1:$HY$1,0)))</f>
        <v>0</v>
      </c>
      <c r="BL135" s="69" cm="1">
        <f t="array" ref="BL135">IF(BL$1="","",INDEX(Library!$C$1:$HY$183,ROW(BL135)-4,MATCH(BL$1,Library!$C$1:$HY$1,0)))</f>
        <v>0</v>
      </c>
      <c r="BM135" s="69" cm="1">
        <f t="array" ref="BM135">IF(BM$1="","",INDEX(Library!$C$1:$HY$183,ROW(BM135)-4,MATCH(BM$1,Library!$C$1:$HY$1,0)))</f>
        <v>0</v>
      </c>
      <c r="BN135" s="69" cm="1">
        <f t="array" ref="BN135">IF(BN$1="","",INDEX(Library!$C$1:$HY$183,ROW(BN135)-4,MATCH(BN$1,Library!$C$1:$HY$1,0)))</f>
        <v>0</v>
      </c>
      <c r="BO135" s="69" cm="1">
        <f t="array" ref="BO135">IF(BO$1="","",INDEX(Library!$C$1:$HY$183,ROW(BO135)-4,MATCH(BO$1,Library!$C$1:$HY$1,0)))</f>
        <v>0</v>
      </c>
      <c r="BP135" s="69" t="str" cm="1">
        <f t="array" ref="BP135">IF(BP$1="","",INDEX(AF!$C$15:$J$196,ROW(BP135)-5,MATCH(BP$1,AF!$C$4:$J$4,0)))</f>
        <v/>
      </c>
      <c r="BQ135" s="69" t="str" cm="1">
        <f t="array" ref="BQ135">IF(BQ$1="","",INDEX(AF!$C$15:$J$196,ROW(BQ135)-5,MATCH(BQ$1,AF!$C$4:$J$4,0)))</f>
        <v/>
      </c>
      <c r="BR135" s="69" t="str" cm="1">
        <f t="array" ref="BR135">IF(BR$1="","",INDEX(AF!$C$15:$J$196,ROW(BR135)-5,MATCH(BR$1,AF!$C$4:$J$4,0)))</f>
        <v/>
      </c>
      <c r="BS135" s="69" t="str" cm="1">
        <f t="array" ref="BS135">IF(BS$1="","",INDEX(AF!$C$15:$J$196,ROW(BS135)-5,MATCH(BS$1,AF!$C$4:$J$4,0)))</f>
        <v/>
      </c>
      <c r="BT135" s="69" t="str" cm="1">
        <f t="array" ref="BT135">IF(BT$1="","",INDEX(AF!$C$15:$J$196,ROW(BT135)-5,MATCH(BT$1,AF!$C$4:$J$4,0)))</f>
        <v/>
      </c>
      <c r="BU135" s="69" t="str" cm="1">
        <f t="array" ref="BU135">IF(BU$1="","",INDEX(AF!$C$15:$J$196,ROW(BU135)-5,MATCH(BU$1,AF!$C$4:$J$4,0)))</f>
        <v/>
      </c>
      <c r="BV135" s="69" t="str" cm="1">
        <f t="array" ref="BV135">IF(BV$1="","",INDEX(AF!$C$15:$J$196,ROW(BV135)-5,MATCH(BV$1,AF!$C$4:$J$4,0)))</f>
        <v/>
      </c>
      <c r="BW135" s="69" t="str" cm="1">
        <f t="array" ref="BW135">IF(BW$1="","",INDEX(AF!$C$15:$J$196,ROW(BW135)-5,MATCH(BW$1,AF!$C$4:$J$4,0)))</f>
        <v/>
      </c>
      <c r="BX135" s="156">
        <v>0</v>
      </c>
    </row>
    <row r="136" spans="1:76" x14ac:dyDescent="0.25">
      <c r="A136" s="146">
        <v>488779</v>
      </c>
      <c r="B136" s="69" t="str" cm="1">
        <f t="array" ref="B136">IF(B$1="","",INDEX(Library!$C$1:$HY$183,ROW(B136)-4,MATCH(B$1,Library!$C$1:$HY$1,0)))</f>
        <v/>
      </c>
      <c r="C136" s="69" t="str" cm="1">
        <f t="array" ref="C136">IF(C$1="","",INDEX(Library!$C$1:$HY$183,ROW(C136)-4,MATCH(C$1,Library!$C$1:$HY$1,0)))</f>
        <v/>
      </c>
      <c r="D136" s="69" t="str" cm="1">
        <f t="array" ref="D136">IF(D$1="","",INDEX(Library!$C$1:$HY$183,ROW(D136)-4,MATCH(D$1,Library!$C$1:$HY$1,0)))</f>
        <v/>
      </c>
      <c r="E136" s="69" t="str" cm="1">
        <f t="array" ref="E136">IF(E$1="","",INDEX(Library!$C$1:$HY$183,ROW(E136)-4,MATCH(E$1,Library!$C$1:$HY$1,0)))</f>
        <v/>
      </c>
      <c r="F136" s="69" t="str" cm="1">
        <f t="array" ref="F136">IF(F$1="","",INDEX(Library!$C$1:$HY$183,ROW(F136)-4,MATCH(F$1,Library!$C$1:$HY$1,0)))</f>
        <v/>
      </c>
      <c r="G136" s="69" t="str" cm="1">
        <f t="array" ref="G136">IF(G$1="","",INDEX(Library!$C$1:$HY$183,ROW(G136)-4,MATCH(G$1,Library!$C$1:$HY$1,0)))</f>
        <v/>
      </c>
      <c r="H136" s="69" t="str" cm="1">
        <f t="array" ref="H136">IF(H$1="","",INDEX(Library!$C$1:$HY$183,ROW(H136)-4,MATCH(H$1,Library!$C$1:$HY$1,0)))</f>
        <v/>
      </c>
      <c r="I136" s="69" t="str" cm="1">
        <f t="array" ref="I136">IF(I$1="","",INDEX(Library!$C$1:$HY$183,ROW(I136)-4,MATCH(I$1,Library!$C$1:$HY$1,0)))</f>
        <v/>
      </c>
      <c r="J136" s="69" t="str" cm="1">
        <f t="array" ref="J136">IF(J$1="","",INDEX(Library!$C$1:$HY$183,ROW(J136)-4,MATCH(J$1,Library!$C$1:$HY$1,0)))</f>
        <v/>
      </c>
      <c r="K136" s="69" t="str" cm="1">
        <f t="array" ref="K136">IF(K$1="","",INDEX(Library!$C$1:$HY$183,ROW(K136)-4,MATCH(K$1,Library!$C$1:$HY$1,0)))</f>
        <v/>
      </c>
      <c r="L136" s="69" t="str" cm="1">
        <f t="array" ref="L136">IF(L$1="","",INDEX(Library!$C$1:$HY$183,ROW(L136)-4,MATCH(L$1,Library!$C$1:$HY$1,0)))</f>
        <v/>
      </c>
      <c r="M136" s="69" t="str" cm="1">
        <f t="array" ref="M136">IF(M$1="","",INDEX(Library!$C$1:$HY$183,ROW(M136)-4,MATCH(M$1,Library!$C$1:$HY$1,0)))</f>
        <v/>
      </c>
      <c r="N136" s="69" t="str" cm="1">
        <f t="array" ref="N136">IF(N$1="","",INDEX(Library!$C$1:$HY$183,ROW(N136)-4,MATCH(N$1,Library!$C$1:$HY$1,0)))</f>
        <v/>
      </c>
      <c r="O136" s="69" t="str" cm="1">
        <f t="array" ref="O136">IF(O$1="","",INDEX(Library!$C$1:$HY$183,ROW(O136)-4,MATCH(O$1,Library!$C$1:$HY$1,0)))</f>
        <v/>
      </c>
      <c r="P136" s="69" t="str" cm="1">
        <f t="array" ref="P136">IF(P$1="","",INDEX(Library!$C$1:$HY$183,ROW(P136)-4,MATCH(P$1,Library!$C$1:$HY$1,0)))</f>
        <v/>
      </c>
      <c r="Q136" s="69" t="str" cm="1">
        <f t="array" ref="Q136">IF(Q$1="","",INDEX(Library!$C$1:$HY$183,ROW(Q136)-4,MATCH(Q$1,Library!$C$1:$HY$1,0)))</f>
        <v/>
      </c>
      <c r="R136" s="69" t="str" cm="1">
        <f t="array" ref="R136">IF(R$1="","",INDEX(Library!$C$1:$HY$183,ROW(R136)-4,MATCH(R$1,Library!$C$1:$HY$1,0)))</f>
        <v/>
      </c>
      <c r="S136" s="69" t="str" cm="1">
        <f t="array" ref="S136">IF(S$1="","",INDEX(Library!$C$1:$HY$183,ROW(S136)-4,MATCH(S$1,Library!$C$1:$HY$1,0)))</f>
        <v/>
      </c>
      <c r="T136" s="69" t="str" cm="1">
        <f t="array" ref="T136">IF(T$1="","",INDEX(Library!$C$1:$HY$183,ROW(T136)-4,MATCH(T$1,Library!$C$1:$HY$1,0)))</f>
        <v/>
      </c>
      <c r="U136" s="69" t="str" cm="1">
        <f t="array" ref="U136">IF(U$1="","",INDEX(Library!$C$1:$HY$183,ROW(U136)-4,MATCH(U$1,Library!$C$1:$HY$1,0)))</f>
        <v/>
      </c>
      <c r="V136" s="69" t="str" cm="1">
        <f t="array" ref="V136">IF(V$1="","",INDEX(Library!$C$1:$HY$183,ROW(V136)-4,MATCH(V$1,Library!$C$1:$HY$1,0)))</f>
        <v/>
      </c>
      <c r="W136" s="69" t="str" cm="1">
        <f t="array" ref="W136">IF(W$1="","",INDEX(Library!$C$1:$HY$183,ROW(W136)-4,MATCH(W$1,Library!$C$1:$HY$1,0)))</f>
        <v/>
      </c>
      <c r="X136" s="69" t="str" cm="1">
        <f t="array" ref="X136">IF(X$1="","",INDEX(Library!$C$1:$HY$183,ROW(X136)-4,MATCH(X$1,Library!$C$1:$HY$1,0)))</f>
        <v/>
      </c>
      <c r="Y136" s="69" t="str" cm="1">
        <f t="array" ref="Y136">IF(Y$1="","",INDEX(Library!$C$1:$HY$183,ROW(Y136)-4,MATCH(Y$1,Library!$C$1:$HY$1,0)))</f>
        <v/>
      </c>
      <c r="Z136" s="69" t="str" cm="1">
        <f t="array" ref="Z136">IF(Z$1="","",INDEX(Library!$C$1:$HY$183,ROW(Z136)-4,MATCH(Z$1,Library!$C$1:$HY$1,0)))</f>
        <v/>
      </c>
      <c r="AA136" s="69" t="str" cm="1">
        <f t="array" ref="AA136">IF(AA$1="","",INDEX(Library!$C$1:$HY$183,ROW(AA136)-4,MATCH(AA$1,Library!$C$1:$HY$1,0)))</f>
        <v/>
      </c>
      <c r="AB136" s="69" t="str" cm="1">
        <f t="array" ref="AB136">IF(AB$1="","",INDEX(Library!$C$1:$HY$183,ROW(AB136)-4,MATCH(AB$1,Library!$C$1:$HY$1,0)))</f>
        <v/>
      </c>
      <c r="AC136" s="69" t="str" cm="1">
        <f t="array" ref="AC136">IF(AC$1="","",INDEX(Library!$C$1:$HY$183,ROW(AC136)-4,MATCH(AC$1,Library!$C$1:$HY$1,0)))</f>
        <v/>
      </c>
      <c r="AD136" s="69" t="str" cm="1">
        <f t="array" ref="AD136">IF(AD$1="","",INDEX(Library!$C$1:$HY$183,ROW(AD136)-4,MATCH(AD$1,Library!$C$1:$HY$1,0)))</f>
        <v/>
      </c>
      <c r="AE136" s="69" t="str" cm="1">
        <f t="array" ref="AE136">IF(AE$1="","",INDEX(Library!$C$1:$HY$183,ROW(AE136)-4,MATCH(AE$1,Library!$C$1:$HY$1,0)))</f>
        <v/>
      </c>
      <c r="AF136" s="69" t="str" cm="1">
        <f t="array" ref="AF136">IF(AF$1="","",INDEX(Library!$C$1:$HY$183,ROW(AF136)-4,MATCH(AF$1,Library!$C$1:$HY$1,0)))</f>
        <v/>
      </c>
      <c r="AG136" s="69" t="str" cm="1">
        <f t="array" ref="AG136">IF(AG$1="","",INDEX(Library!$C$1:$HY$183,ROW(AG136)-4,MATCH(AG$1,Library!$C$1:$HY$1,0)))</f>
        <v/>
      </c>
      <c r="AH136" s="69" t="str" cm="1">
        <f t="array" ref="AH136">IF(AH$1="","",INDEX(Library!$C$1:$HY$183,ROW(AH136)-4,MATCH(AH$1,Library!$C$1:$HY$1,0)))</f>
        <v/>
      </c>
      <c r="AI136" s="69" t="str" cm="1">
        <f t="array" ref="AI136">IF(AI$1="","",INDEX(Library!$C$1:$HY$183,ROW(AI136)-4,MATCH(AI$1,Library!$C$1:$HY$1,0)))</f>
        <v/>
      </c>
      <c r="AJ136" s="69" t="str" cm="1">
        <f t="array" ref="AJ136">IF(AJ$1="","",INDEX(Library!$C$1:$HY$183,ROW(AJ136)-4,MATCH(AJ$1,Library!$C$1:$HY$1,0)))</f>
        <v/>
      </c>
      <c r="AK136" s="69" t="str" cm="1">
        <f t="array" ref="AK136">IF(AK$1="","",INDEX(Library!$C$1:$HY$183,ROW(AK136)-4,MATCH(AK$1,Library!$C$1:$HY$1,0)))</f>
        <v/>
      </c>
      <c r="AL136" s="69" t="str" cm="1">
        <f t="array" ref="AL136">IF(AL$1="","",INDEX(Library!$C$1:$HY$183,ROW(AL136)-4,MATCH(AL$1,Library!$C$1:$HY$1,0)))</f>
        <v/>
      </c>
      <c r="AM136" s="69" t="str" cm="1">
        <f t="array" ref="AM136">IF(AM$1="","",INDEX(Library!$C$1:$HY$183,ROW(AM136)-4,MATCH(AM$1,Library!$C$1:$HY$1,0)))</f>
        <v/>
      </c>
      <c r="AN136" s="69" t="str" cm="1">
        <f t="array" ref="AN136">IF(AN$1="","",INDEX(Library!$C$1:$HY$183,ROW(AN136)-4,MATCH(AN$1,Library!$C$1:$HY$1,0)))</f>
        <v/>
      </c>
      <c r="AO136" s="69" t="str" cm="1">
        <f t="array" ref="AO136">IF(AO$1="","",INDEX(Library!$C$1:$HY$183,ROW(AO136)-4,MATCH(AO$1,Library!$C$1:$HY$1,0)))</f>
        <v/>
      </c>
      <c r="AP136" s="69" t="str" cm="1">
        <f t="array" ref="AP136">IF(AP$1="","",INDEX(Library!$C$1:$HY$183,ROW(AP136)-4,MATCH(AP$1,Library!$C$1:$HY$1,0)))</f>
        <v/>
      </c>
      <c r="AQ136" s="69" t="str" cm="1">
        <f t="array" ref="AQ136">IF(AQ$1="","",INDEX(Library!$C$1:$HY$183,ROW(AQ136)-4,MATCH(AQ$1,Library!$C$1:$HY$1,0)))</f>
        <v/>
      </c>
      <c r="AR136" s="69" t="str" cm="1">
        <f t="array" ref="AR136">IF(AR$1="","",INDEX(Library!$C$1:$HY$183,ROW(AR136)-4,MATCH(AR$1,Library!$C$1:$HY$1,0)))</f>
        <v/>
      </c>
      <c r="AS136" s="69" t="str" cm="1">
        <f t="array" ref="AS136">IF(AS$1="","",INDEX(Library!$C$1:$HY$183,ROW(AS136)-4,MATCH(AS$1,Library!$C$1:$HY$1,0)))</f>
        <v/>
      </c>
      <c r="AT136" s="69" t="str" cm="1">
        <f t="array" ref="AT136">IF(AT$1="","",INDEX(Library!$C$1:$HY$183,ROW(AT136)-4,MATCH(AT$1,Library!$C$1:$HY$1,0)))</f>
        <v/>
      </c>
      <c r="AU136" s="69" t="str" cm="1">
        <f t="array" ref="AU136">IF(AU$1="","",INDEX(Library!$C$1:$HY$183,ROW(AU136)-4,MATCH(AU$1,Library!$C$1:$HY$1,0)))</f>
        <v/>
      </c>
      <c r="AV136" s="69" t="str" cm="1">
        <f t="array" ref="AV136">IF(AV$1="","",INDEX(Library!$C$1:$HY$183,ROW(AV136)-4,MATCH(AV$1,Library!$C$1:$HY$1,0)))</f>
        <v/>
      </c>
      <c r="AW136" s="69" t="str" cm="1">
        <f t="array" ref="AW136">IF(AW$1="","",INDEX(Library!$C$1:$HY$183,ROW(AW136)-4,MATCH(AW$1,Library!$C$1:$HY$1,0)))</f>
        <v/>
      </c>
      <c r="AX136" s="69" t="str" cm="1">
        <f t="array" ref="AX136">IF(AX$1="","",INDEX(Library!$C$1:$HY$183,ROW(AX136)-4,MATCH(AX$1,Library!$C$1:$HY$1,0)))</f>
        <v/>
      </c>
      <c r="AY136" s="69" t="str" cm="1">
        <f t="array" ref="AY136">IF(AY$1="","",INDEX(Library!$C$1:$HY$183,ROW(AY136)-4,MATCH(AY$1,Library!$C$1:$HY$1,0)))</f>
        <v/>
      </c>
      <c r="AZ136" s="69" t="str" cm="1">
        <f t="array" ref="AZ136">IF(AZ$1="","",INDEX(Library!$C$1:$HY$183,ROW(AZ136)-4,MATCH(AZ$1,Library!$C$1:$HY$1,0)))</f>
        <v/>
      </c>
      <c r="BA136" s="69" t="str" cm="1">
        <f t="array" ref="BA136">IF(BA$1="","",INDEX(Library!$C$1:$HY$183,ROW(BA136)-4,MATCH(BA$1,Library!$C$1:$HY$1,0)))</f>
        <v/>
      </c>
      <c r="BB136" s="69" t="str" cm="1">
        <f t="array" ref="BB136">IF(BB$1="","",INDEX(Library!$C$1:$HY$183,ROW(BB136)-4,MATCH(BB$1,Library!$C$1:$HY$1,0)))</f>
        <v/>
      </c>
      <c r="BC136" s="69" t="str" cm="1">
        <f t="array" ref="BC136">IF(BC$1="","",INDEX(Library!$C$1:$HY$183,ROW(BC136)-4,MATCH(BC$1,Library!$C$1:$HY$1,0)))</f>
        <v/>
      </c>
      <c r="BD136" s="69" t="str" cm="1">
        <f t="array" ref="BD136">IF(BD$1="","",INDEX(Library!$C$1:$HY$183,ROW(BD136)-4,MATCH(BD$1,Library!$C$1:$HY$1,0)))</f>
        <v/>
      </c>
      <c r="BE136" s="69" t="str" cm="1">
        <f t="array" ref="BE136">IF(BE$1="","",INDEX(Library!$C$1:$HY$183,ROW(BE136)-4,MATCH(BE$1,Library!$C$1:$HY$1,0)))</f>
        <v/>
      </c>
      <c r="BF136" s="69" t="str" cm="1">
        <f t="array" ref="BF136">IF(BF$1="","",INDEX(Library!$C$1:$HY$183,ROW(BF136)-4,MATCH(BF$1,Library!$C$1:$HY$1,0)))</f>
        <v/>
      </c>
      <c r="BG136" s="69" t="str" cm="1">
        <f t="array" ref="BG136">IF(BG$1="","",INDEX(Library!$C$1:$HY$183,ROW(BG136)-4,MATCH(BG$1,Library!$C$1:$HY$1,0)))</f>
        <v/>
      </c>
      <c r="BH136" s="69" t="str" cm="1">
        <f t="array" ref="BH136">IF(BH$1="","",INDEX(Library!$C$1:$HY$183,ROW(BH136)-4,MATCH(BH$1,Library!$C$1:$HY$1,0)))</f>
        <v/>
      </c>
      <c r="BI136" s="69" t="str" cm="1">
        <f t="array" ref="BI136">IF(BI$1="","",INDEX(Library!$C$1:$HY$183,ROW(BI136)-4,MATCH(BI$1,Library!$C$1:$HY$1,0)))</f>
        <v/>
      </c>
      <c r="BJ136" s="69" cm="1">
        <f t="array" ref="BJ136">IF(BJ$1="","",INDEX(Library!$C$1:$HY$183,ROW(BJ136)-4,MATCH(BJ$1,Library!$C$1:$HY$1,0)))</f>
        <v>0</v>
      </c>
      <c r="BK136" s="69" cm="1">
        <f t="array" ref="BK136">IF(BK$1="","",INDEX(Library!$C$1:$HY$183,ROW(BK136)-4,MATCH(BK$1,Library!$C$1:$HY$1,0)))</f>
        <v>0</v>
      </c>
      <c r="BL136" s="69" cm="1">
        <f t="array" ref="BL136">IF(BL$1="","",INDEX(Library!$C$1:$HY$183,ROW(BL136)-4,MATCH(BL$1,Library!$C$1:$HY$1,0)))</f>
        <v>0</v>
      </c>
      <c r="BM136" s="69" cm="1">
        <f t="array" ref="BM136">IF(BM$1="","",INDEX(Library!$C$1:$HY$183,ROW(BM136)-4,MATCH(BM$1,Library!$C$1:$HY$1,0)))</f>
        <v>0</v>
      </c>
      <c r="BN136" s="69" cm="1">
        <f t="array" ref="BN136">IF(BN$1="","",INDEX(Library!$C$1:$HY$183,ROW(BN136)-4,MATCH(BN$1,Library!$C$1:$HY$1,0)))</f>
        <v>0</v>
      </c>
      <c r="BO136" s="69" cm="1">
        <f t="array" ref="BO136">IF(BO$1="","",INDEX(Library!$C$1:$HY$183,ROW(BO136)-4,MATCH(BO$1,Library!$C$1:$HY$1,0)))</f>
        <v>0</v>
      </c>
      <c r="BP136" s="69" t="str" cm="1">
        <f t="array" ref="BP136">IF(BP$1="","",INDEX(AF!$C$15:$J$196,ROW(BP136)-5,MATCH(BP$1,AF!$C$4:$J$4,0)))</f>
        <v/>
      </c>
      <c r="BQ136" s="69" t="str" cm="1">
        <f t="array" ref="BQ136">IF(BQ$1="","",INDEX(AF!$C$15:$J$196,ROW(BQ136)-5,MATCH(BQ$1,AF!$C$4:$J$4,0)))</f>
        <v/>
      </c>
      <c r="BR136" s="69" t="str" cm="1">
        <f t="array" ref="BR136">IF(BR$1="","",INDEX(AF!$C$15:$J$196,ROW(BR136)-5,MATCH(BR$1,AF!$C$4:$J$4,0)))</f>
        <v/>
      </c>
      <c r="BS136" s="69" t="str" cm="1">
        <f t="array" ref="BS136">IF(BS$1="","",INDEX(AF!$C$15:$J$196,ROW(BS136)-5,MATCH(BS$1,AF!$C$4:$J$4,0)))</f>
        <v/>
      </c>
      <c r="BT136" s="69" t="str" cm="1">
        <f t="array" ref="BT136">IF(BT$1="","",INDEX(AF!$C$15:$J$196,ROW(BT136)-5,MATCH(BT$1,AF!$C$4:$J$4,0)))</f>
        <v/>
      </c>
      <c r="BU136" s="69" t="str" cm="1">
        <f t="array" ref="BU136">IF(BU$1="","",INDEX(AF!$C$15:$J$196,ROW(BU136)-5,MATCH(BU$1,AF!$C$4:$J$4,0)))</f>
        <v/>
      </c>
      <c r="BV136" s="69" t="str" cm="1">
        <f t="array" ref="BV136">IF(BV$1="","",INDEX(AF!$C$15:$J$196,ROW(BV136)-5,MATCH(BV$1,AF!$C$4:$J$4,0)))</f>
        <v/>
      </c>
      <c r="BW136" s="69" t="str" cm="1">
        <f t="array" ref="BW136">IF(BW$1="","",INDEX(AF!$C$15:$J$196,ROW(BW136)-5,MATCH(BW$1,AF!$C$4:$J$4,0)))</f>
        <v/>
      </c>
      <c r="BX136" s="156">
        <v>0</v>
      </c>
    </row>
    <row r="137" spans="1:76" x14ac:dyDescent="0.25">
      <c r="A137" s="146">
        <v>488790</v>
      </c>
      <c r="B137" s="69" t="str" cm="1">
        <f t="array" ref="B137">IF(B$1="","",INDEX(Library!$C$1:$HY$183,ROW(B137)-4,MATCH(B$1,Library!$C$1:$HY$1,0)))</f>
        <v/>
      </c>
      <c r="C137" s="69" t="str" cm="1">
        <f t="array" ref="C137">IF(C$1="","",INDEX(Library!$C$1:$HY$183,ROW(C137)-4,MATCH(C$1,Library!$C$1:$HY$1,0)))</f>
        <v/>
      </c>
      <c r="D137" s="69" t="str" cm="1">
        <f t="array" ref="D137">IF(D$1="","",INDEX(Library!$C$1:$HY$183,ROW(D137)-4,MATCH(D$1,Library!$C$1:$HY$1,0)))</f>
        <v/>
      </c>
      <c r="E137" s="69" t="str" cm="1">
        <f t="array" ref="E137">IF(E$1="","",INDEX(Library!$C$1:$HY$183,ROW(E137)-4,MATCH(E$1,Library!$C$1:$HY$1,0)))</f>
        <v/>
      </c>
      <c r="F137" s="69" t="str" cm="1">
        <f t="array" ref="F137">IF(F$1="","",INDEX(Library!$C$1:$HY$183,ROW(F137)-4,MATCH(F$1,Library!$C$1:$HY$1,0)))</f>
        <v/>
      </c>
      <c r="G137" s="69" t="str" cm="1">
        <f t="array" ref="G137">IF(G$1="","",INDEX(Library!$C$1:$HY$183,ROW(G137)-4,MATCH(G$1,Library!$C$1:$HY$1,0)))</f>
        <v/>
      </c>
      <c r="H137" s="69" t="str" cm="1">
        <f t="array" ref="H137">IF(H$1="","",INDEX(Library!$C$1:$HY$183,ROW(H137)-4,MATCH(H$1,Library!$C$1:$HY$1,0)))</f>
        <v/>
      </c>
      <c r="I137" s="69" t="str" cm="1">
        <f t="array" ref="I137">IF(I$1="","",INDEX(Library!$C$1:$HY$183,ROW(I137)-4,MATCH(I$1,Library!$C$1:$HY$1,0)))</f>
        <v/>
      </c>
      <c r="J137" s="69" t="str" cm="1">
        <f t="array" ref="J137">IF(J$1="","",INDEX(Library!$C$1:$HY$183,ROW(J137)-4,MATCH(J$1,Library!$C$1:$HY$1,0)))</f>
        <v/>
      </c>
      <c r="K137" s="69" t="str" cm="1">
        <f t="array" ref="K137">IF(K$1="","",INDEX(Library!$C$1:$HY$183,ROW(K137)-4,MATCH(K$1,Library!$C$1:$HY$1,0)))</f>
        <v/>
      </c>
      <c r="L137" s="69" t="str" cm="1">
        <f t="array" ref="L137">IF(L$1="","",INDEX(Library!$C$1:$HY$183,ROW(L137)-4,MATCH(L$1,Library!$C$1:$HY$1,0)))</f>
        <v/>
      </c>
      <c r="M137" s="69" t="str" cm="1">
        <f t="array" ref="M137">IF(M$1="","",INDEX(Library!$C$1:$HY$183,ROW(M137)-4,MATCH(M$1,Library!$C$1:$HY$1,0)))</f>
        <v/>
      </c>
      <c r="N137" s="69" t="str" cm="1">
        <f t="array" ref="N137">IF(N$1="","",INDEX(Library!$C$1:$HY$183,ROW(N137)-4,MATCH(N$1,Library!$C$1:$HY$1,0)))</f>
        <v/>
      </c>
      <c r="O137" s="69" t="str" cm="1">
        <f t="array" ref="O137">IF(O$1="","",INDEX(Library!$C$1:$HY$183,ROW(O137)-4,MATCH(O$1,Library!$C$1:$HY$1,0)))</f>
        <v/>
      </c>
      <c r="P137" s="69" t="str" cm="1">
        <f t="array" ref="P137">IF(P$1="","",INDEX(Library!$C$1:$HY$183,ROW(P137)-4,MATCH(P$1,Library!$C$1:$HY$1,0)))</f>
        <v/>
      </c>
      <c r="Q137" s="69" t="str" cm="1">
        <f t="array" ref="Q137">IF(Q$1="","",INDEX(Library!$C$1:$HY$183,ROW(Q137)-4,MATCH(Q$1,Library!$C$1:$HY$1,0)))</f>
        <v/>
      </c>
      <c r="R137" s="69" t="str" cm="1">
        <f t="array" ref="R137">IF(R$1="","",INDEX(Library!$C$1:$HY$183,ROW(R137)-4,MATCH(R$1,Library!$C$1:$HY$1,0)))</f>
        <v/>
      </c>
      <c r="S137" s="69" t="str" cm="1">
        <f t="array" ref="S137">IF(S$1="","",INDEX(Library!$C$1:$HY$183,ROW(S137)-4,MATCH(S$1,Library!$C$1:$HY$1,0)))</f>
        <v/>
      </c>
      <c r="T137" s="69" t="str" cm="1">
        <f t="array" ref="T137">IF(T$1="","",INDEX(Library!$C$1:$HY$183,ROW(T137)-4,MATCH(T$1,Library!$C$1:$HY$1,0)))</f>
        <v/>
      </c>
      <c r="U137" s="69" t="str" cm="1">
        <f t="array" ref="U137">IF(U$1="","",INDEX(Library!$C$1:$HY$183,ROW(U137)-4,MATCH(U$1,Library!$C$1:$HY$1,0)))</f>
        <v/>
      </c>
      <c r="V137" s="69" t="str" cm="1">
        <f t="array" ref="V137">IF(V$1="","",INDEX(Library!$C$1:$HY$183,ROW(V137)-4,MATCH(V$1,Library!$C$1:$HY$1,0)))</f>
        <v/>
      </c>
      <c r="W137" s="69" t="str" cm="1">
        <f t="array" ref="W137">IF(W$1="","",INDEX(Library!$C$1:$HY$183,ROW(W137)-4,MATCH(W$1,Library!$C$1:$HY$1,0)))</f>
        <v/>
      </c>
      <c r="X137" s="69" t="str" cm="1">
        <f t="array" ref="X137">IF(X$1="","",INDEX(Library!$C$1:$HY$183,ROW(X137)-4,MATCH(X$1,Library!$C$1:$HY$1,0)))</f>
        <v/>
      </c>
      <c r="Y137" s="69" t="str" cm="1">
        <f t="array" ref="Y137">IF(Y$1="","",INDEX(Library!$C$1:$HY$183,ROW(Y137)-4,MATCH(Y$1,Library!$C$1:$HY$1,0)))</f>
        <v/>
      </c>
      <c r="Z137" s="69" t="str" cm="1">
        <f t="array" ref="Z137">IF(Z$1="","",INDEX(Library!$C$1:$HY$183,ROW(Z137)-4,MATCH(Z$1,Library!$C$1:$HY$1,0)))</f>
        <v/>
      </c>
      <c r="AA137" s="69" t="str" cm="1">
        <f t="array" ref="AA137">IF(AA$1="","",INDEX(Library!$C$1:$HY$183,ROW(AA137)-4,MATCH(AA$1,Library!$C$1:$HY$1,0)))</f>
        <v/>
      </c>
      <c r="AB137" s="69" t="str" cm="1">
        <f t="array" ref="AB137">IF(AB$1="","",INDEX(Library!$C$1:$HY$183,ROW(AB137)-4,MATCH(AB$1,Library!$C$1:$HY$1,0)))</f>
        <v/>
      </c>
      <c r="AC137" s="69" t="str" cm="1">
        <f t="array" ref="AC137">IF(AC$1="","",INDEX(Library!$C$1:$HY$183,ROW(AC137)-4,MATCH(AC$1,Library!$C$1:$HY$1,0)))</f>
        <v/>
      </c>
      <c r="AD137" s="69" t="str" cm="1">
        <f t="array" ref="AD137">IF(AD$1="","",INDEX(Library!$C$1:$HY$183,ROW(AD137)-4,MATCH(AD$1,Library!$C$1:$HY$1,0)))</f>
        <v/>
      </c>
      <c r="AE137" s="69" t="str" cm="1">
        <f t="array" ref="AE137">IF(AE$1="","",INDEX(Library!$C$1:$HY$183,ROW(AE137)-4,MATCH(AE$1,Library!$C$1:$HY$1,0)))</f>
        <v/>
      </c>
      <c r="AF137" s="69" t="str" cm="1">
        <f t="array" ref="AF137">IF(AF$1="","",INDEX(Library!$C$1:$HY$183,ROW(AF137)-4,MATCH(AF$1,Library!$C$1:$HY$1,0)))</f>
        <v/>
      </c>
      <c r="AG137" s="69" t="str" cm="1">
        <f t="array" ref="AG137">IF(AG$1="","",INDEX(Library!$C$1:$HY$183,ROW(AG137)-4,MATCH(AG$1,Library!$C$1:$HY$1,0)))</f>
        <v/>
      </c>
      <c r="AH137" s="69" t="str" cm="1">
        <f t="array" ref="AH137">IF(AH$1="","",INDEX(Library!$C$1:$HY$183,ROW(AH137)-4,MATCH(AH$1,Library!$C$1:$HY$1,0)))</f>
        <v/>
      </c>
      <c r="AI137" s="69" t="str" cm="1">
        <f t="array" ref="AI137">IF(AI$1="","",INDEX(Library!$C$1:$HY$183,ROW(AI137)-4,MATCH(AI$1,Library!$C$1:$HY$1,0)))</f>
        <v/>
      </c>
      <c r="AJ137" s="69" t="str" cm="1">
        <f t="array" ref="AJ137">IF(AJ$1="","",INDEX(Library!$C$1:$HY$183,ROW(AJ137)-4,MATCH(AJ$1,Library!$C$1:$HY$1,0)))</f>
        <v/>
      </c>
      <c r="AK137" s="69" t="str" cm="1">
        <f t="array" ref="AK137">IF(AK$1="","",INDEX(Library!$C$1:$HY$183,ROW(AK137)-4,MATCH(AK$1,Library!$C$1:$HY$1,0)))</f>
        <v/>
      </c>
      <c r="AL137" s="69" t="str" cm="1">
        <f t="array" ref="AL137">IF(AL$1="","",INDEX(Library!$C$1:$HY$183,ROW(AL137)-4,MATCH(AL$1,Library!$C$1:$HY$1,0)))</f>
        <v/>
      </c>
      <c r="AM137" s="69" t="str" cm="1">
        <f t="array" ref="AM137">IF(AM$1="","",INDEX(Library!$C$1:$HY$183,ROW(AM137)-4,MATCH(AM$1,Library!$C$1:$HY$1,0)))</f>
        <v/>
      </c>
      <c r="AN137" s="69" t="str" cm="1">
        <f t="array" ref="AN137">IF(AN$1="","",INDEX(Library!$C$1:$HY$183,ROW(AN137)-4,MATCH(AN$1,Library!$C$1:$HY$1,0)))</f>
        <v/>
      </c>
      <c r="AO137" s="69" t="str" cm="1">
        <f t="array" ref="AO137">IF(AO$1="","",INDEX(Library!$C$1:$HY$183,ROW(AO137)-4,MATCH(AO$1,Library!$C$1:$HY$1,0)))</f>
        <v/>
      </c>
      <c r="AP137" s="69" t="str" cm="1">
        <f t="array" ref="AP137">IF(AP$1="","",INDEX(Library!$C$1:$HY$183,ROW(AP137)-4,MATCH(AP$1,Library!$C$1:$HY$1,0)))</f>
        <v/>
      </c>
      <c r="AQ137" s="69" t="str" cm="1">
        <f t="array" ref="AQ137">IF(AQ$1="","",INDEX(Library!$C$1:$HY$183,ROW(AQ137)-4,MATCH(AQ$1,Library!$C$1:$HY$1,0)))</f>
        <v/>
      </c>
      <c r="AR137" s="69" t="str" cm="1">
        <f t="array" ref="AR137">IF(AR$1="","",INDEX(Library!$C$1:$HY$183,ROW(AR137)-4,MATCH(AR$1,Library!$C$1:$HY$1,0)))</f>
        <v/>
      </c>
      <c r="AS137" s="69" t="str" cm="1">
        <f t="array" ref="AS137">IF(AS$1="","",INDEX(Library!$C$1:$HY$183,ROW(AS137)-4,MATCH(AS$1,Library!$C$1:$HY$1,0)))</f>
        <v/>
      </c>
      <c r="AT137" s="69" t="str" cm="1">
        <f t="array" ref="AT137">IF(AT$1="","",INDEX(Library!$C$1:$HY$183,ROW(AT137)-4,MATCH(AT$1,Library!$C$1:$HY$1,0)))</f>
        <v/>
      </c>
      <c r="AU137" s="69" t="str" cm="1">
        <f t="array" ref="AU137">IF(AU$1="","",INDEX(Library!$C$1:$HY$183,ROW(AU137)-4,MATCH(AU$1,Library!$C$1:$HY$1,0)))</f>
        <v/>
      </c>
      <c r="AV137" s="69" t="str" cm="1">
        <f t="array" ref="AV137">IF(AV$1="","",INDEX(Library!$C$1:$HY$183,ROW(AV137)-4,MATCH(AV$1,Library!$C$1:$HY$1,0)))</f>
        <v/>
      </c>
      <c r="AW137" s="69" t="str" cm="1">
        <f t="array" ref="AW137">IF(AW$1="","",INDEX(Library!$C$1:$HY$183,ROW(AW137)-4,MATCH(AW$1,Library!$C$1:$HY$1,0)))</f>
        <v/>
      </c>
      <c r="AX137" s="69" t="str" cm="1">
        <f t="array" ref="AX137">IF(AX$1="","",INDEX(Library!$C$1:$HY$183,ROW(AX137)-4,MATCH(AX$1,Library!$C$1:$HY$1,0)))</f>
        <v/>
      </c>
      <c r="AY137" s="69" t="str" cm="1">
        <f t="array" ref="AY137">IF(AY$1="","",INDEX(Library!$C$1:$HY$183,ROW(AY137)-4,MATCH(AY$1,Library!$C$1:$HY$1,0)))</f>
        <v/>
      </c>
      <c r="AZ137" s="69" t="str" cm="1">
        <f t="array" ref="AZ137">IF(AZ$1="","",INDEX(Library!$C$1:$HY$183,ROW(AZ137)-4,MATCH(AZ$1,Library!$C$1:$HY$1,0)))</f>
        <v/>
      </c>
      <c r="BA137" s="69" t="str" cm="1">
        <f t="array" ref="BA137">IF(BA$1="","",INDEX(Library!$C$1:$HY$183,ROW(BA137)-4,MATCH(BA$1,Library!$C$1:$HY$1,0)))</f>
        <v/>
      </c>
      <c r="BB137" s="69" t="str" cm="1">
        <f t="array" ref="BB137">IF(BB$1="","",INDEX(Library!$C$1:$HY$183,ROW(BB137)-4,MATCH(BB$1,Library!$C$1:$HY$1,0)))</f>
        <v/>
      </c>
      <c r="BC137" s="69" t="str" cm="1">
        <f t="array" ref="BC137">IF(BC$1="","",INDEX(Library!$C$1:$HY$183,ROW(BC137)-4,MATCH(BC$1,Library!$C$1:$HY$1,0)))</f>
        <v/>
      </c>
      <c r="BD137" s="69" t="str" cm="1">
        <f t="array" ref="BD137">IF(BD$1="","",INDEX(Library!$C$1:$HY$183,ROW(BD137)-4,MATCH(BD$1,Library!$C$1:$HY$1,0)))</f>
        <v/>
      </c>
      <c r="BE137" s="69" t="str" cm="1">
        <f t="array" ref="BE137">IF(BE$1="","",INDEX(Library!$C$1:$HY$183,ROW(BE137)-4,MATCH(BE$1,Library!$C$1:$HY$1,0)))</f>
        <v/>
      </c>
      <c r="BF137" s="69" t="str" cm="1">
        <f t="array" ref="BF137">IF(BF$1="","",INDEX(Library!$C$1:$HY$183,ROW(BF137)-4,MATCH(BF$1,Library!$C$1:$HY$1,0)))</f>
        <v/>
      </c>
      <c r="BG137" s="69" t="str" cm="1">
        <f t="array" ref="BG137">IF(BG$1="","",INDEX(Library!$C$1:$HY$183,ROW(BG137)-4,MATCH(BG$1,Library!$C$1:$HY$1,0)))</f>
        <v/>
      </c>
      <c r="BH137" s="69" t="str" cm="1">
        <f t="array" ref="BH137">IF(BH$1="","",INDEX(Library!$C$1:$HY$183,ROW(BH137)-4,MATCH(BH$1,Library!$C$1:$HY$1,0)))</f>
        <v/>
      </c>
      <c r="BI137" s="69" t="str" cm="1">
        <f t="array" ref="BI137">IF(BI$1="","",INDEX(Library!$C$1:$HY$183,ROW(BI137)-4,MATCH(BI$1,Library!$C$1:$HY$1,0)))</f>
        <v/>
      </c>
      <c r="BJ137" s="69" cm="1">
        <f t="array" ref="BJ137">IF(BJ$1="","",INDEX(Library!$C$1:$HY$183,ROW(BJ137)-4,MATCH(BJ$1,Library!$C$1:$HY$1,0)))</f>
        <v>0</v>
      </c>
      <c r="BK137" s="69" cm="1">
        <f t="array" ref="BK137">IF(BK$1="","",INDEX(Library!$C$1:$HY$183,ROW(BK137)-4,MATCH(BK$1,Library!$C$1:$HY$1,0)))</f>
        <v>0</v>
      </c>
      <c r="BL137" s="69" cm="1">
        <f t="array" ref="BL137">IF(BL$1="","",INDEX(Library!$C$1:$HY$183,ROW(BL137)-4,MATCH(BL$1,Library!$C$1:$HY$1,0)))</f>
        <v>0</v>
      </c>
      <c r="BM137" s="69" cm="1">
        <f t="array" ref="BM137">IF(BM$1="","",INDEX(Library!$C$1:$HY$183,ROW(BM137)-4,MATCH(BM$1,Library!$C$1:$HY$1,0)))</f>
        <v>0</v>
      </c>
      <c r="BN137" s="69" cm="1">
        <f t="array" ref="BN137">IF(BN$1="","",INDEX(Library!$C$1:$HY$183,ROW(BN137)-4,MATCH(BN$1,Library!$C$1:$HY$1,0)))</f>
        <v>0</v>
      </c>
      <c r="BO137" s="69" cm="1">
        <f t="array" ref="BO137">IF(BO$1="","",INDEX(Library!$C$1:$HY$183,ROW(BO137)-4,MATCH(BO$1,Library!$C$1:$HY$1,0)))</f>
        <v>0</v>
      </c>
      <c r="BP137" s="69" t="str" cm="1">
        <f t="array" ref="BP137">IF(BP$1="","",INDEX(AF!$C$15:$J$196,ROW(BP137)-5,MATCH(BP$1,AF!$C$4:$J$4,0)))</f>
        <v/>
      </c>
      <c r="BQ137" s="69" t="str" cm="1">
        <f t="array" ref="BQ137">IF(BQ$1="","",INDEX(AF!$C$15:$J$196,ROW(BQ137)-5,MATCH(BQ$1,AF!$C$4:$J$4,0)))</f>
        <v/>
      </c>
      <c r="BR137" s="69" t="str" cm="1">
        <f t="array" ref="BR137">IF(BR$1="","",INDEX(AF!$C$15:$J$196,ROW(BR137)-5,MATCH(BR$1,AF!$C$4:$J$4,0)))</f>
        <v/>
      </c>
      <c r="BS137" s="69" t="str" cm="1">
        <f t="array" ref="BS137">IF(BS$1="","",INDEX(AF!$C$15:$J$196,ROW(BS137)-5,MATCH(BS$1,AF!$C$4:$J$4,0)))</f>
        <v/>
      </c>
      <c r="BT137" s="69" t="str" cm="1">
        <f t="array" ref="BT137">IF(BT$1="","",INDEX(AF!$C$15:$J$196,ROW(BT137)-5,MATCH(BT$1,AF!$C$4:$J$4,0)))</f>
        <v/>
      </c>
      <c r="BU137" s="69" t="str" cm="1">
        <f t="array" ref="BU137">IF(BU$1="","",INDEX(AF!$C$15:$J$196,ROW(BU137)-5,MATCH(BU$1,AF!$C$4:$J$4,0)))</f>
        <v/>
      </c>
      <c r="BV137" s="69" t="str" cm="1">
        <f t="array" ref="BV137">IF(BV$1="","",INDEX(AF!$C$15:$J$196,ROW(BV137)-5,MATCH(BV$1,AF!$C$4:$J$4,0)))</f>
        <v/>
      </c>
      <c r="BW137" s="69" t="str" cm="1">
        <f t="array" ref="BW137">IF(BW$1="","",INDEX(AF!$C$15:$J$196,ROW(BW137)-5,MATCH(BW$1,AF!$C$4:$J$4,0)))</f>
        <v/>
      </c>
      <c r="BX137" s="156">
        <v>0</v>
      </c>
    </row>
    <row r="138" spans="1:76" x14ac:dyDescent="0.25">
      <c r="A138" s="146">
        <v>488800</v>
      </c>
      <c r="B138" s="69" t="str" cm="1">
        <f t="array" ref="B138">IF(B$1="","",INDEX(Library!$C$1:$HY$183,ROW(B138)-4,MATCH(B$1,Library!$C$1:$HY$1,0)))</f>
        <v/>
      </c>
      <c r="C138" s="69" t="str" cm="1">
        <f t="array" ref="C138">IF(C$1="","",INDEX(Library!$C$1:$HY$183,ROW(C138)-4,MATCH(C$1,Library!$C$1:$HY$1,0)))</f>
        <v/>
      </c>
      <c r="D138" s="69" t="str" cm="1">
        <f t="array" ref="D138">IF(D$1="","",INDEX(Library!$C$1:$HY$183,ROW(D138)-4,MATCH(D$1,Library!$C$1:$HY$1,0)))</f>
        <v/>
      </c>
      <c r="E138" s="69" t="str" cm="1">
        <f t="array" ref="E138">IF(E$1="","",INDEX(Library!$C$1:$HY$183,ROW(E138)-4,MATCH(E$1,Library!$C$1:$HY$1,0)))</f>
        <v/>
      </c>
      <c r="F138" s="69" t="str" cm="1">
        <f t="array" ref="F138">IF(F$1="","",INDEX(Library!$C$1:$HY$183,ROW(F138)-4,MATCH(F$1,Library!$C$1:$HY$1,0)))</f>
        <v/>
      </c>
      <c r="G138" s="69" t="str" cm="1">
        <f t="array" ref="G138">IF(G$1="","",INDEX(Library!$C$1:$HY$183,ROW(G138)-4,MATCH(G$1,Library!$C$1:$HY$1,0)))</f>
        <v/>
      </c>
      <c r="H138" s="69" t="str" cm="1">
        <f t="array" ref="H138">IF(H$1="","",INDEX(Library!$C$1:$HY$183,ROW(H138)-4,MATCH(H$1,Library!$C$1:$HY$1,0)))</f>
        <v/>
      </c>
      <c r="I138" s="69" t="str" cm="1">
        <f t="array" ref="I138">IF(I$1="","",INDEX(Library!$C$1:$HY$183,ROW(I138)-4,MATCH(I$1,Library!$C$1:$HY$1,0)))</f>
        <v/>
      </c>
      <c r="J138" s="69" t="str" cm="1">
        <f t="array" ref="J138">IF(J$1="","",INDEX(Library!$C$1:$HY$183,ROW(J138)-4,MATCH(J$1,Library!$C$1:$HY$1,0)))</f>
        <v/>
      </c>
      <c r="K138" s="69" t="str" cm="1">
        <f t="array" ref="K138">IF(K$1="","",INDEX(Library!$C$1:$HY$183,ROW(K138)-4,MATCH(K$1,Library!$C$1:$HY$1,0)))</f>
        <v/>
      </c>
      <c r="L138" s="69" t="str" cm="1">
        <f t="array" ref="L138">IF(L$1="","",INDEX(Library!$C$1:$HY$183,ROW(L138)-4,MATCH(L$1,Library!$C$1:$HY$1,0)))</f>
        <v/>
      </c>
      <c r="M138" s="69" t="str" cm="1">
        <f t="array" ref="M138">IF(M$1="","",INDEX(Library!$C$1:$HY$183,ROW(M138)-4,MATCH(M$1,Library!$C$1:$HY$1,0)))</f>
        <v/>
      </c>
      <c r="N138" s="69" t="str" cm="1">
        <f t="array" ref="N138">IF(N$1="","",INDEX(Library!$C$1:$HY$183,ROW(N138)-4,MATCH(N$1,Library!$C$1:$HY$1,0)))</f>
        <v/>
      </c>
      <c r="O138" s="69" t="str" cm="1">
        <f t="array" ref="O138">IF(O$1="","",INDEX(Library!$C$1:$HY$183,ROW(O138)-4,MATCH(O$1,Library!$C$1:$HY$1,0)))</f>
        <v/>
      </c>
      <c r="P138" s="69" t="str" cm="1">
        <f t="array" ref="P138">IF(P$1="","",INDEX(Library!$C$1:$HY$183,ROW(P138)-4,MATCH(P$1,Library!$C$1:$HY$1,0)))</f>
        <v/>
      </c>
      <c r="Q138" s="69" t="str" cm="1">
        <f t="array" ref="Q138">IF(Q$1="","",INDEX(Library!$C$1:$HY$183,ROW(Q138)-4,MATCH(Q$1,Library!$C$1:$HY$1,0)))</f>
        <v/>
      </c>
      <c r="R138" s="69" t="str" cm="1">
        <f t="array" ref="R138">IF(R$1="","",INDEX(Library!$C$1:$HY$183,ROW(R138)-4,MATCH(R$1,Library!$C$1:$HY$1,0)))</f>
        <v/>
      </c>
      <c r="S138" s="69" t="str" cm="1">
        <f t="array" ref="S138">IF(S$1="","",INDEX(Library!$C$1:$HY$183,ROW(S138)-4,MATCH(S$1,Library!$C$1:$HY$1,0)))</f>
        <v/>
      </c>
      <c r="T138" s="69" t="str" cm="1">
        <f t="array" ref="T138">IF(T$1="","",INDEX(Library!$C$1:$HY$183,ROW(T138)-4,MATCH(T$1,Library!$C$1:$HY$1,0)))</f>
        <v/>
      </c>
      <c r="U138" s="69" t="str" cm="1">
        <f t="array" ref="U138">IF(U$1="","",INDEX(Library!$C$1:$HY$183,ROW(U138)-4,MATCH(U$1,Library!$C$1:$HY$1,0)))</f>
        <v/>
      </c>
      <c r="V138" s="69" t="str" cm="1">
        <f t="array" ref="V138">IF(V$1="","",INDEX(Library!$C$1:$HY$183,ROW(V138)-4,MATCH(V$1,Library!$C$1:$HY$1,0)))</f>
        <v/>
      </c>
      <c r="W138" s="69" t="str" cm="1">
        <f t="array" ref="W138">IF(W$1="","",INDEX(Library!$C$1:$HY$183,ROW(W138)-4,MATCH(W$1,Library!$C$1:$HY$1,0)))</f>
        <v/>
      </c>
      <c r="X138" s="69" t="str" cm="1">
        <f t="array" ref="X138">IF(X$1="","",INDEX(Library!$C$1:$HY$183,ROW(X138)-4,MATCH(X$1,Library!$C$1:$HY$1,0)))</f>
        <v/>
      </c>
      <c r="Y138" s="69" t="str" cm="1">
        <f t="array" ref="Y138">IF(Y$1="","",INDEX(Library!$C$1:$HY$183,ROW(Y138)-4,MATCH(Y$1,Library!$C$1:$HY$1,0)))</f>
        <v/>
      </c>
      <c r="Z138" s="69" t="str" cm="1">
        <f t="array" ref="Z138">IF(Z$1="","",INDEX(Library!$C$1:$HY$183,ROW(Z138)-4,MATCH(Z$1,Library!$C$1:$HY$1,0)))</f>
        <v/>
      </c>
      <c r="AA138" s="69" t="str" cm="1">
        <f t="array" ref="AA138">IF(AA$1="","",INDEX(Library!$C$1:$HY$183,ROW(AA138)-4,MATCH(AA$1,Library!$C$1:$HY$1,0)))</f>
        <v/>
      </c>
      <c r="AB138" s="69" t="str" cm="1">
        <f t="array" ref="AB138">IF(AB$1="","",INDEX(Library!$C$1:$HY$183,ROW(AB138)-4,MATCH(AB$1,Library!$C$1:$HY$1,0)))</f>
        <v/>
      </c>
      <c r="AC138" s="69" t="str" cm="1">
        <f t="array" ref="AC138">IF(AC$1="","",INDEX(Library!$C$1:$HY$183,ROW(AC138)-4,MATCH(AC$1,Library!$C$1:$HY$1,0)))</f>
        <v/>
      </c>
      <c r="AD138" s="69" t="str" cm="1">
        <f t="array" ref="AD138">IF(AD$1="","",INDEX(Library!$C$1:$HY$183,ROW(AD138)-4,MATCH(AD$1,Library!$C$1:$HY$1,0)))</f>
        <v/>
      </c>
      <c r="AE138" s="69" t="str" cm="1">
        <f t="array" ref="AE138">IF(AE$1="","",INDEX(Library!$C$1:$HY$183,ROW(AE138)-4,MATCH(AE$1,Library!$C$1:$HY$1,0)))</f>
        <v/>
      </c>
      <c r="AF138" s="69" t="str" cm="1">
        <f t="array" ref="AF138">IF(AF$1="","",INDEX(Library!$C$1:$HY$183,ROW(AF138)-4,MATCH(AF$1,Library!$C$1:$HY$1,0)))</f>
        <v/>
      </c>
      <c r="AG138" s="69" t="str" cm="1">
        <f t="array" ref="AG138">IF(AG$1="","",INDEX(Library!$C$1:$HY$183,ROW(AG138)-4,MATCH(AG$1,Library!$C$1:$HY$1,0)))</f>
        <v/>
      </c>
      <c r="AH138" s="69" t="str" cm="1">
        <f t="array" ref="AH138">IF(AH$1="","",INDEX(Library!$C$1:$HY$183,ROW(AH138)-4,MATCH(AH$1,Library!$C$1:$HY$1,0)))</f>
        <v/>
      </c>
      <c r="AI138" s="69" t="str" cm="1">
        <f t="array" ref="AI138">IF(AI$1="","",INDEX(Library!$C$1:$HY$183,ROW(AI138)-4,MATCH(AI$1,Library!$C$1:$HY$1,0)))</f>
        <v/>
      </c>
      <c r="AJ138" s="69" t="str" cm="1">
        <f t="array" ref="AJ138">IF(AJ$1="","",INDEX(Library!$C$1:$HY$183,ROW(AJ138)-4,MATCH(AJ$1,Library!$C$1:$HY$1,0)))</f>
        <v/>
      </c>
      <c r="AK138" s="69" t="str" cm="1">
        <f t="array" ref="AK138">IF(AK$1="","",INDEX(Library!$C$1:$HY$183,ROW(AK138)-4,MATCH(AK$1,Library!$C$1:$HY$1,0)))</f>
        <v/>
      </c>
      <c r="AL138" s="69" t="str" cm="1">
        <f t="array" ref="AL138">IF(AL$1="","",INDEX(Library!$C$1:$HY$183,ROW(AL138)-4,MATCH(AL$1,Library!$C$1:$HY$1,0)))</f>
        <v/>
      </c>
      <c r="AM138" s="69" t="str" cm="1">
        <f t="array" ref="AM138">IF(AM$1="","",INDEX(Library!$C$1:$HY$183,ROW(AM138)-4,MATCH(AM$1,Library!$C$1:$HY$1,0)))</f>
        <v/>
      </c>
      <c r="AN138" s="69" t="str" cm="1">
        <f t="array" ref="AN138">IF(AN$1="","",INDEX(Library!$C$1:$HY$183,ROW(AN138)-4,MATCH(AN$1,Library!$C$1:$HY$1,0)))</f>
        <v/>
      </c>
      <c r="AO138" s="69" t="str" cm="1">
        <f t="array" ref="AO138">IF(AO$1="","",INDEX(Library!$C$1:$HY$183,ROW(AO138)-4,MATCH(AO$1,Library!$C$1:$HY$1,0)))</f>
        <v/>
      </c>
      <c r="AP138" s="69" t="str" cm="1">
        <f t="array" ref="AP138">IF(AP$1="","",INDEX(Library!$C$1:$HY$183,ROW(AP138)-4,MATCH(AP$1,Library!$C$1:$HY$1,0)))</f>
        <v/>
      </c>
      <c r="AQ138" s="69" t="str" cm="1">
        <f t="array" ref="AQ138">IF(AQ$1="","",INDEX(Library!$C$1:$HY$183,ROW(AQ138)-4,MATCH(AQ$1,Library!$C$1:$HY$1,0)))</f>
        <v/>
      </c>
      <c r="AR138" s="69" t="str" cm="1">
        <f t="array" ref="AR138">IF(AR$1="","",INDEX(Library!$C$1:$HY$183,ROW(AR138)-4,MATCH(AR$1,Library!$C$1:$HY$1,0)))</f>
        <v/>
      </c>
      <c r="AS138" s="69" t="str" cm="1">
        <f t="array" ref="AS138">IF(AS$1="","",INDEX(Library!$C$1:$HY$183,ROW(AS138)-4,MATCH(AS$1,Library!$C$1:$HY$1,0)))</f>
        <v/>
      </c>
      <c r="AT138" s="69" t="str" cm="1">
        <f t="array" ref="AT138">IF(AT$1="","",INDEX(Library!$C$1:$HY$183,ROW(AT138)-4,MATCH(AT$1,Library!$C$1:$HY$1,0)))</f>
        <v/>
      </c>
      <c r="AU138" s="69" t="str" cm="1">
        <f t="array" ref="AU138">IF(AU$1="","",INDEX(Library!$C$1:$HY$183,ROW(AU138)-4,MATCH(AU$1,Library!$C$1:$HY$1,0)))</f>
        <v/>
      </c>
      <c r="AV138" s="69" t="str" cm="1">
        <f t="array" ref="AV138">IF(AV$1="","",INDEX(Library!$C$1:$HY$183,ROW(AV138)-4,MATCH(AV$1,Library!$C$1:$HY$1,0)))</f>
        <v/>
      </c>
      <c r="AW138" s="69" t="str" cm="1">
        <f t="array" ref="AW138">IF(AW$1="","",INDEX(Library!$C$1:$HY$183,ROW(AW138)-4,MATCH(AW$1,Library!$C$1:$HY$1,0)))</f>
        <v/>
      </c>
      <c r="AX138" s="69" t="str" cm="1">
        <f t="array" ref="AX138">IF(AX$1="","",INDEX(Library!$C$1:$HY$183,ROW(AX138)-4,MATCH(AX$1,Library!$C$1:$HY$1,0)))</f>
        <v/>
      </c>
      <c r="AY138" s="69" t="str" cm="1">
        <f t="array" ref="AY138">IF(AY$1="","",INDEX(Library!$C$1:$HY$183,ROW(AY138)-4,MATCH(AY$1,Library!$C$1:$HY$1,0)))</f>
        <v/>
      </c>
      <c r="AZ138" s="69" t="str" cm="1">
        <f t="array" ref="AZ138">IF(AZ$1="","",INDEX(Library!$C$1:$HY$183,ROW(AZ138)-4,MATCH(AZ$1,Library!$C$1:$HY$1,0)))</f>
        <v/>
      </c>
      <c r="BA138" s="69" t="str" cm="1">
        <f t="array" ref="BA138">IF(BA$1="","",INDEX(Library!$C$1:$HY$183,ROW(BA138)-4,MATCH(BA$1,Library!$C$1:$HY$1,0)))</f>
        <v/>
      </c>
      <c r="BB138" s="69" t="str" cm="1">
        <f t="array" ref="BB138">IF(BB$1="","",INDEX(Library!$C$1:$HY$183,ROW(BB138)-4,MATCH(BB$1,Library!$C$1:$HY$1,0)))</f>
        <v/>
      </c>
      <c r="BC138" s="69" t="str" cm="1">
        <f t="array" ref="BC138">IF(BC$1="","",INDEX(Library!$C$1:$HY$183,ROW(BC138)-4,MATCH(BC$1,Library!$C$1:$HY$1,0)))</f>
        <v/>
      </c>
      <c r="BD138" s="69" t="str" cm="1">
        <f t="array" ref="BD138">IF(BD$1="","",INDEX(Library!$C$1:$HY$183,ROW(BD138)-4,MATCH(BD$1,Library!$C$1:$HY$1,0)))</f>
        <v/>
      </c>
      <c r="BE138" s="69" t="str" cm="1">
        <f t="array" ref="BE138">IF(BE$1="","",INDEX(Library!$C$1:$HY$183,ROW(BE138)-4,MATCH(BE$1,Library!$C$1:$HY$1,0)))</f>
        <v/>
      </c>
      <c r="BF138" s="69" t="str" cm="1">
        <f t="array" ref="BF138">IF(BF$1="","",INDEX(Library!$C$1:$HY$183,ROW(BF138)-4,MATCH(BF$1,Library!$C$1:$HY$1,0)))</f>
        <v/>
      </c>
      <c r="BG138" s="69" t="str" cm="1">
        <f t="array" ref="BG138">IF(BG$1="","",INDEX(Library!$C$1:$HY$183,ROW(BG138)-4,MATCH(BG$1,Library!$C$1:$HY$1,0)))</f>
        <v/>
      </c>
      <c r="BH138" s="69" t="str" cm="1">
        <f t="array" ref="BH138">IF(BH$1="","",INDEX(Library!$C$1:$HY$183,ROW(BH138)-4,MATCH(BH$1,Library!$C$1:$HY$1,0)))</f>
        <v/>
      </c>
      <c r="BI138" s="69" t="str" cm="1">
        <f t="array" ref="BI138">IF(BI$1="","",INDEX(Library!$C$1:$HY$183,ROW(BI138)-4,MATCH(BI$1,Library!$C$1:$HY$1,0)))</f>
        <v/>
      </c>
      <c r="BJ138" s="69" cm="1">
        <f t="array" ref="BJ138">IF(BJ$1="","",INDEX(Library!$C$1:$HY$183,ROW(BJ138)-4,MATCH(BJ$1,Library!$C$1:$HY$1,0)))</f>
        <v>0</v>
      </c>
      <c r="BK138" s="69" cm="1">
        <f t="array" ref="BK138">IF(BK$1="","",INDEX(Library!$C$1:$HY$183,ROW(BK138)-4,MATCH(BK$1,Library!$C$1:$HY$1,0)))</f>
        <v>0</v>
      </c>
      <c r="BL138" s="69" cm="1">
        <f t="array" ref="BL138">IF(BL$1="","",INDEX(Library!$C$1:$HY$183,ROW(BL138)-4,MATCH(BL$1,Library!$C$1:$HY$1,0)))</f>
        <v>0</v>
      </c>
      <c r="BM138" s="69" cm="1">
        <f t="array" ref="BM138">IF(BM$1="","",INDEX(Library!$C$1:$HY$183,ROW(BM138)-4,MATCH(BM$1,Library!$C$1:$HY$1,0)))</f>
        <v>0</v>
      </c>
      <c r="BN138" s="69" cm="1">
        <f t="array" ref="BN138">IF(BN$1="","",INDEX(Library!$C$1:$HY$183,ROW(BN138)-4,MATCH(BN$1,Library!$C$1:$HY$1,0)))</f>
        <v>0</v>
      </c>
      <c r="BO138" s="69" cm="1">
        <f t="array" ref="BO138">IF(BO$1="","",INDEX(Library!$C$1:$HY$183,ROW(BO138)-4,MATCH(BO$1,Library!$C$1:$HY$1,0)))</f>
        <v>0</v>
      </c>
      <c r="BP138" s="69" t="str" cm="1">
        <f t="array" ref="BP138">IF(BP$1="","",INDEX(AF!$C$15:$J$196,ROW(BP138)-5,MATCH(BP$1,AF!$C$4:$J$4,0)))</f>
        <v/>
      </c>
      <c r="BQ138" s="69" t="str" cm="1">
        <f t="array" ref="BQ138">IF(BQ$1="","",INDEX(AF!$C$15:$J$196,ROW(BQ138)-5,MATCH(BQ$1,AF!$C$4:$J$4,0)))</f>
        <v/>
      </c>
      <c r="BR138" s="69" t="str" cm="1">
        <f t="array" ref="BR138">IF(BR$1="","",INDEX(AF!$C$15:$J$196,ROW(BR138)-5,MATCH(BR$1,AF!$C$4:$J$4,0)))</f>
        <v/>
      </c>
      <c r="BS138" s="69" t="str" cm="1">
        <f t="array" ref="BS138">IF(BS$1="","",INDEX(AF!$C$15:$J$196,ROW(BS138)-5,MATCH(BS$1,AF!$C$4:$J$4,0)))</f>
        <v/>
      </c>
      <c r="BT138" s="69" t="str" cm="1">
        <f t="array" ref="BT138">IF(BT$1="","",INDEX(AF!$C$15:$J$196,ROW(BT138)-5,MATCH(BT$1,AF!$C$4:$J$4,0)))</f>
        <v/>
      </c>
      <c r="BU138" s="69" t="str" cm="1">
        <f t="array" ref="BU138">IF(BU$1="","",INDEX(AF!$C$15:$J$196,ROW(BU138)-5,MATCH(BU$1,AF!$C$4:$J$4,0)))</f>
        <v/>
      </c>
      <c r="BV138" s="69" t="str" cm="1">
        <f t="array" ref="BV138">IF(BV$1="","",INDEX(AF!$C$15:$J$196,ROW(BV138)-5,MATCH(BV$1,AF!$C$4:$J$4,0)))</f>
        <v/>
      </c>
      <c r="BW138" s="69" t="str" cm="1">
        <f t="array" ref="BW138">IF(BW$1="","",INDEX(AF!$C$15:$J$196,ROW(BW138)-5,MATCH(BW$1,AF!$C$4:$J$4,0)))</f>
        <v/>
      </c>
      <c r="BX138" s="156">
        <v>0</v>
      </c>
    </row>
    <row r="139" spans="1:76" x14ac:dyDescent="0.25">
      <c r="A139" s="146">
        <v>488810</v>
      </c>
      <c r="B139" s="69" t="str" cm="1">
        <f t="array" ref="B139">IF(B$1="","",INDEX(Library!$C$1:$HY$183,ROW(B139)-4,MATCH(B$1,Library!$C$1:$HY$1,0)))</f>
        <v/>
      </c>
      <c r="C139" s="69" t="str" cm="1">
        <f t="array" ref="C139">IF(C$1="","",INDEX(Library!$C$1:$HY$183,ROW(C139)-4,MATCH(C$1,Library!$C$1:$HY$1,0)))</f>
        <v/>
      </c>
      <c r="D139" s="69" t="str" cm="1">
        <f t="array" ref="D139">IF(D$1="","",INDEX(Library!$C$1:$HY$183,ROW(D139)-4,MATCH(D$1,Library!$C$1:$HY$1,0)))</f>
        <v/>
      </c>
      <c r="E139" s="69" t="str" cm="1">
        <f t="array" ref="E139">IF(E$1="","",INDEX(Library!$C$1:$HY$183,ROW(E139)-4,MATCH(E$1,Library!$C$1:$HY$1,0)))</f>
        <v/>
      </c>
      <c r="F139" s="69" t="str" cm="1">
        <f t="array" ref="F139">IF(F$1="","",INDEX(Library!$C$1:$HY$183,ROW(F139)-4,MATCH(F$1,Library!$C$1:$HY$1,0)))</f>
        <v/>
      </c>
      <c r="G139" s="69" t="str" cm="1">
        <f t="array" ref="G139">IF(G$1="","",INDEX(Library!$C$1:$HY$183,ROW(G139)-4,MATCH(G$1,Library!$C$1:$HY$1,0)))</f>
        <v/>
      </c>
      <c r="H139" s="69" t="str" cm="1">
        <f t="array" ref="H139">IF(H$1="","",INDEX(Library!$C$1:$HY$183,ROW(H139)-4,MATCH(H$1,Library!$C$1:$HY$1,0)))</f>
        <v/>
      </c>
      <c r="I139" s="69" t="str" cm="1">
        <f t="array" ref="I139">IF(I$1="","",INDEX(Library!$C$1:$HY$183,ROW(I139)-4,MATCH(I$1,Library!$C$1:$HY$1,0)))</f>
        <v/>
      </c>
      <c r="J139" s="69" t="str" cm="1">
        <f t="array" ref="J139">IF(J$1="","",INDEX(Library!$C$1:$HY$183,ROW(J139)-4,MATCH(J$1,Library!$C$1:$HY$1,0)))</f>
        <v/>
      </c>
      <c r="K139" s="69" t="str" cm="1">
        <f t="array" ref="K139">IF(K$1="","",INDEX(Library!$C$1:$HY$183,ROW(K139)-4,MATCH(K$1,Library!$C$1:$HY$1,0)))</f>
        <v/>
      </c>
      <c r="L139" s="69" t="str" cm="1">
        <f t="array" ref="L139">IF(L$1="","",INDEX(Library!$C$1:$HY$183,ROW(L139)-4,MATCH(L$1,Library!$C$1:$HY$1,0)))</f>
        <v/>
      </c>
      <c r="M139" s="69" t="str" cm="1">
        <f t="array" ref="M139">IF(M$1="","",INDEX(Library!$C$1:$HY$183,ROW(M139)-4,MATCH(M$1,Library!$C$1:$HY$1,0)))</f>
        <v/>
      </c>
      <c r="N139" s="69" t="str" cm="1">
        <f t="array" ref="N139">IF(N$1="","",INDEX(Library!$C$1:$HY$183,ROW(N139)-4,MATCH(N$1,Library!$C$1:$HY$1,0)))</f>
        <v/>
      </c>
      <c r="O139" s="69" t="str" cm="1">
        <f t="array" ref="O139">IF(O$1="","",INDEX(Library!$C$1:$HY$183,ROW(O139)-4,MATCH(O$1,Library!$C$1:$HY$1,0)))</f>
        <v/>
      </c>
      <c r="P139" s="69" t="str" cm="1">
        <f t="array" ref="P139">IF(P$1="","",INDEX(Library!$C$1:$HY$183,ROW(P139)-4,MATCH(P$1,Library!$C$1:$HY$1,0)))</f>
        <v/>
      </c>
      <c r="Q139" s="69" t="str" cm="1">
        <f t="array" ref="Q139">IF(Q$1="","",INDEX(Library!$C$1:$HY$183,ROW(Q139)-4,MATCH(Q$1,Library!$C$1:$HY$1,0)))</f>
        <v/>
      </c>
      <c r="R139" s="69" t="str" cm="1">
        <f t="array" ref="R139">IF(R$1="","",INDEX(Library!$C$1:$HY$183,ROW(R139)-4,MATCH(R$1,Library!$C$1:$HY$1,0)))</f>
        <v/>
      </c>
      <c r="S139" s="69" t="str" cm="1">
        <f t="array" ref="S139">IF(S$1="","",INDEX(Library!$C$1:$HY$183,ROW(S139)-4,MATCH(S$1,Library!$C$1:$HY$1,0)))</f>
        <v/>
      </c>
      <c r="T139" s="69" t="str" cm="1">
        <f t="array" ref="T139">IF(T$1="","",INDEX(Library!$C$1:$HY$183,ROW(T139)-4,MATCH(T$1,Library!$C$1:$HY$1,0)))</f>
        <v/>
      </c>
      <c r="U139" s="69" t="str" cm="1">
        <f t="array" ref="U139">IF(U$1="","",INDEX(Library!$C$1:$HY$183,ROW(U139)-4,MATCH(U$1,Library!$C$1:$HY$1,0)))</f>
        <v/>
      </c>
      <c r="V139" s="69" t="str" cm="1">
        <f t="array" ref="V139">IF(V$1="","",INDEX(Library!$C$1:$HY$183,ROW(V139)-4,MATCH(V$1,Library!$C$1:$HY$1,0)))</f>
        <v/>
      </c>
      <c r="W139" s="69" t="str" cm="1">
        <f t="array" ref="W139">IF(W$1="","",INDEX(Library!$C$1:$HY$183,ROW(W139)-4,MATCH(W$1,Library!$C$1:$HY$1,0)))</f>
        <v/>
      </c>
      <c r="X139" s="69" t="str" cm="1">
        <f t="array" ref="X139">IF(X$1="","",INDEX(Library!$C$1:$HY$183,ROW(X139)-4,MATCH(X$1,Library!$C$1:$HY$1,0)))</f>
        <v/>
      </c>
      <c r="Y139" s="69" t="str" cm="1">
        <f t="array" ref="Y139">IF(Y$1="","",INDEX(Library!$C$1:$HY$183,ROW(Y139)-4,MATCH(Y$1,Library!$C$1:$HY$1,0)))</f>
        <v/>
      </c>
      <c r="Z139" s="69" t="str" cm="1">
        <f t="array" ref="Z139">IF(Z$1="","",INDEX(Library!$C$1:$HY$183,ROW(Z139)-4,MATCH(Z$1,Library!$C$1:$HY$1,0)))</f>
        <v/>
      </c>
      <c r="AA139" s="69" t="str" cm="1">
        <f t="array" ref="AA139">IF(AA$1="","",INDEX(Library!$C$1:$HY$183,ROW(AA139)-4,MATCH(AA$1,Library!$C$1:$HY$1,0)))</f>
        <v/>
      </c>
      <c r="AB139" s="69" t="str" cm="1">
        <f t="array" ref="AB139">IF(AB$1="","",INDEX(Library!$C$1:$HY$183,ROW(AB139)-4,MATCH(AB$1,Library!$C$1:$HY$1,0)))</f>
        <v/>
      </c>
      <c r="AC139" s="69" t="str" cm="1">
        <f t="array" ref="AC139">IF(AC$1="","",INDEX(Library!$C$1:$HY$183,ROW(AC139)-4,MATCH(AC$1,Library!$C$1:$HY$1,0)))</f>
        <v/>
      </c>
      <c r="AD139" s="69" t="str" cm="1">
        <f t="array" ref="AD139">IF(AD$1="","",INDEX(Library!$C$1:$HY$183,ROW(AD139)-4,MATCH(AD$1,Library!$C$1:$HY$1,0)))</f>
        <v/>
      </c>
      <c r="AE139" s="69" t="str" cm="1">
        <f t="array" ref="AE139">IF(AE$1="","",INDEX(Library!$C$1:$HY$183,ROW(AE139)-4,MATCH(AE$1,Library!$C$1:$HY$1,0)))</f>
        <v/>
      </c>
      <c r="AF139" s="69" t="str" cm="1">
        <f t="array" ref="AF139">IF(AF$1="","",INDEX(Library!$C$1:$HY$183,ROW(AF139)-4,MATCH(AF$1,Library!$C$1:$HY$1,0)))</f>
        <v/>
      </c>
      <c r="AG139" s="69" t="str" cm="1">
        <f t="array" ref="AG139">IF(AG$1="","",INDEX(Library!$C$1:$HY$183,ROW(AG139)-4,MATCH(AG$1,Library!$C$1:$HY$1,0)))</f>
        <v/>
      </c>
      <c r="AH139" s="69" t="str" cm="1">
        <f t="array" ref="AH139">IF(AH$1="","",INDEX(Library!$C$1:$HY$183,ROW(AH139)-4,MATCH(AH$1,Library!$C$1:$HY$1,0)))</f>
        <v/>
      </c>
      <c r="AI139" s="69" t="str" cm="1">
        <f t="array" ref="AI139">IF(AI$1="","",INDEX(Library!$C$1:$HY$183,ROW(AI139)-4,MATCH(AI$1,Library!$C$1:$HY$1,0)))</f>
        <v/>
      </c>
      <c r="AJ139" s="69" t="str" cm="1">
        <f t="array" ref="AJ139">IF(AJ$1="","",INDEX(Library!$C$1:$HY$183,ROW(AJ139)-4,MATCH(AJ$1,Library!$C$1:$HY$1,0)))</f>
        <v/>
      </c>
      <c r="AK139" s="69" t="str" cm="1">
        <f t="array" ref="AK139">IF(AK$1="","",INDEX(Library!$C$1:$HY$183,ROW(AK139)-4,MATCH(AK$1,Library!$C$1:$HY$1,0)))</f>
        <v/>
      </c>
      <c r="AL139" s="69" t="str" cm="1">
        <f t="array" ref="AL139">IF(AL$1="","",INDEX(Library!$C$1:$HY$183,ROW(AL139)-4,MATCH(AL$1,Library!$C$1:$HY$1,0)))</f>
        <v/>
      </c>
      <c r="AM139" s="69" t="str" cm="1">
        <f t="array" ref="AM139">IF(AM$1="","",INDEX(Library!$C$1:$HY$183,ROW(AM139)-4,MATCH(AM$1,Library!$C$1:$HY$1,0)))</f>
        <v/>
      </c>
      <c r="AN139" s="69" t="str" cm="1">
        <f t="array" ref="AN139">IF(AN$1="","",INDEX(Library!$C$1:$HY$183,ROW(AN139)-4,MATCH(AN$1,Library!$C$1:$HY$1,0)))</f>
        <v/>
      </c>
      <c r="AO139" s="69" t="str" cm="1">
        <f t="array" ref="AO139">IF(AO$1="","",INDEX(Library!$C$1:$HY$183,ROW(AO139)-4,MATCH(AO$1,Library!$C$1:$HY$1,0)))</f>
        <v/>
      </c>
      <c r="AP139" s="69" t="str" cm="1">
        <f t="array" ref="AP139">IF(AP$1="","",INDEX(Library!$C$1:$HY$183,ROW(AP139)-4,MATCH(AP$1,Library!$C$1:$HY$1,0)))</f>
        <v/>
      </c>
      <c r="AQ139" s="69" t="str" cm="1">
        <f t="array" ref="AQ139">IF(AQ$1="","",INDEX(Library!$C$1:$HY$183,ROW(AQ139)-4,MATCH(AQ$1,Library!$C$1:$HY$1,0)))</f>
        <v/>
      </c>
      <c r="AR139" s="69" t="str" cm="1">
        <f t="array" ref="AR139">IF(AR$1="","",INDEX(Library!$C$1:$HY$183,ROW(AR139)-4,MATCH(AR$1,Library!$C$1:$HY$1,0)))</f>
        <v/>
      </c>
      <c r="AS139" s="69" t="str" cm="1">
        <f t="array" ref="AS139">IF(AS$1="","",INDEX(Library!$C$1:$HY$183,ROW(AS139)-4,MATCH(AS$1,Library!$C$1:$HY$1,0)))</f>
        <v/>
      </c>
      <c r="AT139" s="69" t="str" cm="1">
        <f t="array" ref="AT139">IF(AT$1="","",INDEX(Library!$C$1:$HY$183,ROW(AT139)-4,MATCH(AT$1,Library!$C$1:$HY$1,0)))</f>
        <v/>
      </c>
      <c r="AU139" s="69" t="str" cm="1">
        <f t="array" ref="AU139">IF(AU$1="","",INDEX(Library!$C$1:$HY$183,ROW(AU139)-4,MATCH(AU$1,Library!$C$1:$HY$1,0)))</f>
        <v/>
      </c>
      <c r="AV139" s="69" t="str" cm="1">
        <f t="array" ref="AV139">IF(AV$1="","",INDEX(Library!$C$1:$HY$183,ROW(AV139)-4,MATCH(AV$1,Library!$C$1:$HY$1,0)))</f>
        <v/>
      </c>
      <c r="AW139" s="69" t="str" cm="1">
        <f t="array" ref="AW139">IF(AW$1="","",INDEX(Library!$C$1:$HY$183,ROW(AW139)-4,MATCH(AW$1,Library!$C$1:$HY$1,0)))</f>
        <v/>
      </c>
      <c r="AX139" s="69" t="str" cm="1">
        <f t="array" ref="AX139">IF(AX$1="","",INDEX(Library!$C$1:$HY$183,ROW(AX139)-4,MATCH(AX$1,Library!$C$1:$HY$1,0)))</f>
        <v/>
      </c>
      <c r="AY139" s="69" t="str" cm="1">
        <f t="array" ref="AY139">IF(AY$1="","",INDEX(Library!$C$1:$HY$183,ROW(AY139)-4,MATCH(AY$1,Library!$C$1:$HY$1,0)))</f>
        <v/>
      </c>
      <c r="AZ139" s="69" t="str" cm="1">
        <f t="array" ref="AZ139">IF(AZ$1="","",INDEX(Library!$C$1:$HY$183,ROW(AZ139)-4,MATCH(AZ$1,Library!$C$1:$HY$1,0)))</f>
        <v/>
      </c>
      <c r="BA139" s="69" t="str" cm="1">
        <f t="array" ref="BA139">IF(BA$1="","",INDEX(Library!$C$1:$HY$183,ROW(BA139)-4,MATCH(BA$1,Library!$C$1:$HY$1,0)))</f>
        <v/>
      </c>
      <c r="BB139" s="69" t="str" cm="1">
        <f t="array" ref="BB139">IF(BB$1="","",INDEX(Library!$C$1:$HY$183,ROW(BB139)-4,MATCH(BB$1,Library!$C$1:$HY$1,0)))</f>
        <v/>
      </c>
      <c r="BC139" s="69" t="str" cm="1">
        <f t="array" ref="BC139">IF(BC$1="","",INDEX(Library!$C$1:$HY$183,ROW(BC139)-4,MATCH(BC$1,Library!$C$1:$HY$1,0)))</f>
        <v/>
      </c>
      <c r="BD139" s="69" t="str" cm="1">
        <f t="array" ref="BD139">IF(BD$1="","",INDEX(Library!$C$1:$HY$183,ROW(BD139)-4,MATCH(BD$1,Library!$C$1:$HY$1,0)))</f>
        <v/>
      </c>
      <c r="BE139" s="69" t="str" cm="1">
        <f t="array" ref="BE139">IF(BE$1="","",INDEX(Library!$C$1:$HY$183,ROW(BE139)-4,MATCH(BE$1,Library!$C$1:$HY$1,0)))</f>
        <v/>
      </c>
      <c r="BF139" s="69" t="str" cm="1">
        <f t="array" ref="BF139">IF(BF$1="","",INDEX(Library!$C$1:$HY$183,ROW(BF139)-4,MATCH(BF$1,Library!$C$1:$HY$1,0)))</f>
        <v/>
      </c>
      <c r="BG139" s="69" t="str" cm="1">
        <f t="array" ref="BG139">IF(BG$1="","",INDEX(Library!$C$1:$HY$183,ROW(BG139)-4,MATCH(BG$1,Library!$C$1:$HY$1,0)))</f>
        <v/>
      </c>
      <c r="BH139" s="69" t="str" cm="1">
        <f t="array" ref="BH139">IF(BH$1="","",INDEX(Library!$C$1:$HY$183,ROW(BH139)-4,MATCH(BH$1,Library!$C$1:$HY$1,0)))</f>
        <v/>
      </c>
      <c r="BI139" s="69" t="str" cm="1">
        <f t="array" ref="BI139">IF(BI$1="","",INDEX(Library!$C$1:$HY$183,ROW(BI139)-4,MATCH(BI$1,Library!$C$1:$HY$1,0)))</f>
        <v/>
      </c>
      <c r="BJ139" s="69" cm="1">
        <f t="array" ref="BJ139">IF(BJ$1="","",INDEX(Library!$C$1:$HY$183,ROW(BJ139)-4,MATCH(BJ$1,Library!$C$1:$HY$1,0)))</f>
        <v>0</v>
      </c>
      <c r="BK139" s="69" cm="1">
        <f t="array" ref="BK139">IF(BK$1="","",INDEX(Library!$C$1:$HY$183,ROW(BK139)-4,MATCH(BK$1,Library!$C$1:$HY$1,0)))</f>
        <v>0</v>
      </c>
      <c r="BL139" s="69" cm="1">
        <f t="array" ref="BL139">IF(BL$1="","",INDEX(Library!$C$1:$HY$183,ROW(BL139)-4,MATCH(BL$1,Library!$C$1:$HY$1,0)))</f>
        <v>0</v>
      </c>
      <c r="BM139" s="69" cm="1">
        <f t="array" ref="BM139">IF(BM$1="","",INDEX(Library!$C$1:$HY$183,ROW(BM139)-4,MATCH(BM$1,Library!$C$1:$HY$1,0)))</f>
        <v>0</v>
      </c>
      <c r="BN139" s="69" cm="1">
        <f t="array" ref="BN139">IF(BN$1="","",INDEX(Library!$C$1:$HY$183,ROW(BN139)-4,MATCH(BN$1,Library!$C$1:$HY$1,0)))</f>
        <v>0</v>
      </c>
      <c r="BO139" s="69" cm="1">
        <f t="array" ref="BO139">IF(BO$1="","",INDEX(Library!$C$1:$HY$183,ROW(BO139)-4,MATCH(BO$1,Library!$C$1:$HY$1,0)))</f>
        <v>0</v>
      </c>
      <c r="BP139" s="69" t="str" cm="1">
        <f t="array" ref="BP139">IF(BP$1="","",INDEX(AF!$C$15:$J$196,ROW(BP139)-5,MATCH(BP$1,AF!$C$4:$J$4,0)))</f>
        <v/>
      </c>
      <c r="BQ139" s="69" t="str" cm="1">
        <f t="array" ref="BQ139">IF(BQ$1="","",INDEX(AF!$C$15:$J$196,ROW(BQ139)-5,MATCH(BQ$1,AF!$C$4:$J$4,0)))</f>
        <v/>
      </c>
      <c r="BR139" s="69" t="str" cm="1">
        <f t="array" ref="BR139">IF(BR$1="","",INDEX(AF!$C$15:$J$196,ROW(BR139)-5,MATCH(BR$1,AF!$C$4:$J$4,0)))</f>
        <v/>
      </c>
      <c r="BS139" s="69" t="str" cm="1">
        <f t="array" ref="BS139">IF(BS$1="","",INDEX(AF!$C$15:$J$196,ROW(BS139)-5,MATCH(BS$1,AF!$C$4:$J$4,0)))</f>
        <v/>
      </c>
      <c r="BT139" s="69" t="str" cm="1">
        <f t="array" ref="BT139">IF(BT$1="","",INDEX(AF!$C$15:$J$196,ROW(BT139)-5,MATCH(BT$1,AF!$C$4:$J$4,0)))</f>
        <v/>
      </c>
      <c r="BU139" s="69" t="str" cm="1">
        <f t="array" ref="BU139">IF(BU$1="","",INDEX(AF!$C$15:$J$196,ROW(BU139)-5,MATCH(BU$1,AF!$C$4:$J$4,0)))</f>
        <v/>
      </c>
      <c r="BV139" s="69" t="str" cm="1">
        <f t="array" ref="BV139">IF(BV$1="","",INDEX(AF!$C$15:$J$196,ROW(BV139)-5,MATCH(BV$1,AF!$C$4:$J$4,0)))</f>
        <v/>
      </c>
      <c r="BW139" s="69" t="str" cm="1">
        <f t="array" ref="BW139">IF(BW$1="","",INDEX(AF!$C$15:$J$196,ROW(BW139)-5,MATCH(BW$1,AF!$C$4:$J$4,0)))</f>
        <v/>
      </c>
      <c r="BX139" s="156">
        <v>0</v>
      </c>
    </row>
    <row r="140" spans="1:76" x14ac:dyDescent="0.25">
      <c r="A140" s="146">
        <v>488820</v>
      </c>
      <c r="B140" s="69" t="str" cm="1">
        <f t="array" ref="B140">IF(B$1="","",INDEX(Library!$C$1:$HY$183,ROW(B140)-4,MATCH(B$1,Library!$C$1:$HY$1,0)))</f>
        <v/>
      </c>
      <c r="C140" s="69" t="str" cm="1">
        <f t="array" ref="C140">IF(C$1="","",INDEX(Library!$C$1:$HY$183,ROW(C140)-4,MATCH(C$1,Library!$C$1:$HY$1,0)))</f>
        <v/>
      </c>
      <c r="D140" s="69" t="str" cm="1">
        <f t="array" ref="D140">IF(D$1="","",INDEX(Library!$C$1:$HY$183,ROW(D140)-4,MATCH(D$1,Library!$C$1:$HY$1,0)))</f>
        <v/>
      </c>
      <c r="E140" s="69" t="str" cm="1">
        <f t="array" ref="E140">IF(E$1="","",INDEX(Library!$C$1:$HY$183,ROW(E140)-4,MATCH(E$1,Library!$C$1:$HY$1,0)))</f>
        <v/>
      </c>
      <c r="F140" s="69" t="str" cm="1">
        <f t="array" ref="F140">IF(F$1="","",INDEX(Library!$C$1:$HY$183,ROW(F140)-4,MATCH(F$1,Library!$C$1:$HY$1,0)))</f>
        <v/>
      </c>
      <c r="G140" s="69" t="str" cm="1">
        <f t="array" ref="G140">IF(G$1="","",INDEX(Library!$C$1:$HY$183,ROW(G140)-4,MATCH(G$1,Library!$C$1:$HY$1,0)))</f>
        <v/>
      </c>
      <c r="H140" s="69" t="str" cm="1">
        <f t="array" ref="H140">IF(H$1="","",INDEX(Library!$C$1:$HY$183,ROW(H140)-4,MATCH(H$1,Library!$C$1:$HY$1,0)))</f>
        <v/>
      </c>
      <c r="I140" s="69" t="str" cm="1">
        <f t="array" ref="I140">IF(I$1="","",INDEX(Library!$C$1:$HY$183,ROW(I140)-4,MATCH(I$1,Library!$C$1:$HY$1,0)))</f>
        <v/>
      </c>
      <c r="J140" s="69" t="str" cm="1">
        <f t="array" ref="J140">IF(J$1="","",INDEX(Library!$C$1:$HY$183,ROW(J140)-4,MATCH(J$1,Library!$C$1:$HY$1,0)))</f>
        <v/>
      </c>
      <c r="K140" s="69" t="str" cm="1">
        <f t="array" ref="K140">IF(K$1="","",INDEX(Library!$C$1:$HY$183,ROW(K140)-4,MATCH(K$1,Library!$C$1:$HY$1,0)))</f>
        <v/>
      </c>
      <c r="L140" s="69" t="str" cm="1">
        <f t="array" ref="L140">IF(L$1="","",INDEX(Library!$C$1:$HY$183,ROW(L140)-4,MATCH(L$1,Library!$C$1:$HY$1,0)))</f>
        <v/>
      </c>
      <c r="M140" s="69" t="str" cm="1">
        <f t="array" ref="M140">IF(M$1="","",INDEX(Library!$C$1:$HY$183,ROW(M140)-4,MATCH(M$1,Library!$C$1:$HY$1,0)))</f>
        <v/>
      </c>
      <c r="N140" s="69" t="str" cm="1">
        <f t="array" ref="N140">IF(N$1="","",INDEX(Library!$C$1:$HY$183,ROW(N140)-4,MATCH(N$1,Library!$C$1:$HY$1,0)))</f>
        <v/>
      </c>
      <c r="O140" s="69" t="str" cm="1">
        <f t="array" ref="O140">IF(O$1="","",INDEX(Library!$C$1:$HY$183,ROW(O140)-4,MATCH(O$1,Library!$C$1:$HY$1,0)))</f>
        <v/>
      </c>
      <c r="P140" s="69" t="str" cm="1">
        <f t="array" ref="P140">IF(P$1="","",INDEX(Library!$C$1:$HY$183,ROW(P140)-4,MATCH(P$1,Library!$C$1:$HY$1,0)))</f>
        <v/>
      </c>
      <c r="Q140" s="69" t="str" cm="1">
        <f t="array" ref="Q140">IF(Q$1="","",INDEX(Library!$C$1:$HY$183,ROW(Q140)-4,MATCH(Q$1,Library!$C$1:$HY$1,0)))</f>
        <v/>
      </c>
      <c r="R140" s="69" t="str" cm="1">
        <f t="array" ref="R140">IF(R$1="","",INDEX(Library!$C$1:$HY$183,ROW(R140)-4,MATCH(R$1,Library!$C$1:$HY$1,0)))</f>
        <v/>
      </c>
      <c r="S140" s="69" t="str" cm="1">
        <f t="array" ref="S140">IF(S$1="","",INDEX(Library!$C$1:$HY$183,ROW(S140)-4,MATCH(S$1,Library!$C$1:$HY$1,0)))</f>
        <v/>
      </c>
      <c r="T140" s="69" t="str" cm="1">
        <f t="array" ref="T140">IF(T$1="","",INDEX(Library!$C$1:$HY$183,ROW(T140)-4,MATCH(T$1,Library!$C$1:$HY$1,0)))</f>
        <v/>
      </c>
      <c r="U140" s="69" t="str" cm="1">
        <f t="array" ref="U140">IF(U$1="","",INDEX(Library!$C$1:$HY$183,ROW(U140)-4,MATCH(U$1,Library!$C$1:$HY$1,0)))</f>
        <v/>
      </c>
      <c r="V140" s="69" t="str" cm="1">
        <f t="array" ref="V140">IF(V$1="","",INDEX(Library!$C$1:$HY$183,ROW(V140)-4,MATCH(V$1,Library!$C$1:$HY$1,0)))</f>
        <v/>
      </c>
      <c r="W140" s="69" t="str" cm="1">
        <f t="array" ref="W140">IF(W$1="","",INDEX(Library!$C$1:$HY$183,ROW(W140)-4,MATCH(W$1,Library!$C$1:$HY$1,0)))</f>
        <v/>
      </c>
      <c r="X140" s="69" t="str" cm="1">
        <f t="array" ref="X140">IF(X$1="","",INDEX(Library!$C$1:$HY$183,ROW(X140)-4,MATCH(X$1,Library!$C$1:$HY$1,0)))</f>
        <v/>
      </c>
      <c r="Y140" s="69" t="str" cm="1">
        <f t="array" ref="Y140">IF(Y$1="","",INDEX(Library!$C$1:$HY$183,ROW(Y140)-4,MATCH(Y$1,Library!$C$1:$HY$1,0)))</f>
        <v/>
      </c>
      <c r="Z140" s="69" t="str" cm="1">
        <f t="array" ref="Z140">IF(Z$1="","",INDEX(Library!$C$1:$HY$183,ROW(Z140)-4,MATCH(Z$1,Library!$C$1:$HY$1,0)))</f>
        <v/>
      </c>
      <c r="AA140" s="69" t="str" cm="1">
        <f t="array" ref="AA140">IF(AA$1="","",INDEX(Library!$C$1:$HY$183,ROW(AA140)-4,MATCH(AA$1,Library!$C$1:$HY$1,0)))</f>
        <v/>
      </c>
      <c r="AB140" s="69" t="str" cm="1">
        <f t="array" ref="AB140">IF(AB$1="","",INDEX(Library!$C$1:$HY$183,ROW(AB140)-4,MATCH(AB$1,Library!$C$1:$HY$1,0)))</f>
        <v/>
      </c>
      <c r="AC140" s="69" t="str" cm="1">
        <f t="array" ref="AC140">IF(AC$1="","",INDEX(Library!$C$1:$HY$183,ROW(AC140)-4,MATCH(AC$1,Library!$C$1:$HY$1,0)))</f>
        <v/>
      </c>
      <c r="AD140" s="69" t="str" cm="1">
        <f t="array" ref="AD140">IF(AD$1="","",INDEX(Library!$C$1:$HY$183,ROW(AD140)-4,MATCH(AD$1,Library!$C$1:$HY$1,0)))</f>
        <v/>
      </c>
      <c r="AE140" s="69" t="str" cm="1">
        <f t="array" ref="AE140">IF(AE$1="","",INDEX(Library!$C$1:$HY$183,ROW(AE140)-4,MATCH(AE$1,Library!$C$1:$HY$1,0)))</f>
        <v/>
      </c>
      <c r="AF140" s="69" t="str" cm="1">
        <f t="array" ref="AF140">IF(AF$1="","",INDEX(Library!$C$1:$HY$183,ROW(AF140)-4,MATCH(AF$1,Library!$C$1:$HY$1,0)))</f>
        <v/>
      </c>
      <c r="AG140" s="69" t="str" cm="1">
        <f t="array" ref="AG140">IF(AG$1="","",INDEX(Library!$C$1:$HY$183,ROW(AG140)-4,MATCH(AG$1,Library!$C$1:$HY$1,0)))</f>
        <v/>
      </c>
      <c r="AH140" s="69" t="str" cm="1">
        <f t="array" ref="AH140">IF(AH$1="","",INDEX(Library!$C$1:$HY$183,ROW(AH140)-4,MATCH(AH$1,Library!$C$1:$HY$1,0)))</f>
        <v/>
      </c>
      <c r="AI140" s="69" t="str" cm="1">
        <f t="array" ref="AI140">IF(AI$1="","",INDEX(Library!$C$1:$HY$183,ROW(AI140)-4,MATCH(AI$1,Library!$C$1:$HY$1,0)))</f>
        <v/>
      </c>
      <c r="AJ140" s="69" t="str" cm="1">
        <f t="array" ref="AJ140">IF(AJ$1="","",INDEX(Library!$C$1:$HY$183,ROW(AJ140)-4,MATCH(AJ$1,Library!$C$1:$HY$1,0)))</f>
        <v/>
      </c>
      <c r="AK140" s="69" t="str" cm="1">
        <f t="array" ref="AK140">IF(AK$1="","",INDEX(Library!$C$1:$HY$183,ROW(AK140)-4,MATCH(AK$1,Library!$C$1:$HY$1,0)))</f>
        <v/>
      </c>
      <c r="AL140" s="69" t="str" cm="1">
        <f t="array" ref="AL140">IF(AL$1="","",INDEX(Library!$C$1:$HY$183,ROW(AL140)-4,MATCH(AL$1,Library!$C$1:$HY$1,0)))</f>
        <v/>
      </c>
      <c r="AM140" s="69" t="str" cm="1">
        <f t="array" ref="AM140">IF(AM$1="","",INDEX(Library!$C$1:$HY$183,ROW(AM140)-4,MATCH(AM$1,Library!$C$1:$HY$1,0)))</f>
        <v/>
      </c>
      <c r="AN140" s="69" t="str" cm="1">
        <f t="array" ref="AN140">IF(AN$1="","",INDEX(Library!$C$1:$HY$183,ROW(AN140)-4,MATCH(AN$1,Library!$C$1:$HY$1,0)))</f>
        <v/>
      </c>
      <c r="AO140" s="69" t="str" cm="1">
        <f t="array" ref="AO140">IF(AO$1="","",INDEX(Library!$C$1:$HY$183,ROW(AO140)-4,MATCH(AO$1,Library!$C$1:$HY$1,0)))</f>
        <v/>
      </c>
      <c r="AP140" s="69" t="str" cm="1">
        <f t="array" ref="AP140">IF(AP$1="","",INDEX(Library!$C$1:$HY$183,ROW(AP140)-4,MATCH(AP$1,Library!$C$1:$HY$1,0)))</f>
        <v/>
      </c>
      <c r="AQ140" s="69" t="str" cm="1">
        <f t="array" ref="AQ140">IF(AQ$1="","",INDEX(Library!$C$1:$HY$183,ROW(AQ140)-4,MATCH(AQ$1,Library!$C$1:$HY$1,0)))</f>
        <v/>
      </c>
      <c r="AR140" s="69" t="str" cm="1">
        <f t="array" ref="AR140">IF(AR$1="","",INDEX(Library!$C$1:$HY$183,ROW(AR140)-4,MATCH(AR$1,Library!$C$1:$HY$1,0)))</f>
        <v/>
      </c>
      <c r="AS140" s="69" t="str" cm="1">
        <f t="array" ref="AS140">IF(AS$1="","",INDEX(Library!$C$1:$HY$183,ROW(AS140)-4,MATCH(AS$1,Library!$C$1:$HY$1,0)))</f>
        <v/>
      </c>
      <c r="AT140" s="69" t="str" cm="1">
        <f t="array" ref="AT140">IF(AT$1="","",INDEX(Library!$C$1:$HY$183,ROW(AT140)-4,MATCH(AT$1,Library!$C$1:$HY$1,0)))</f>
        <v/>
      </c>
      <c r="AU140" s="69" t="str" cm="1">
        <f t="array" ref="AU140">IF(AU$1="","",INDEX(Library!$C$1:$HY$183,ROW(AU140)-4,MATCH(AU$1,Library!$C$1:$HY$1,0)))</f>
        <v/>
      </c>
      <c r="AV140" s="69" t="str" cm="1">
        <f t="array" ref="AV140">IF(AV$1="","",INDEX(Library!$C$1:$HY$183,ROW(AV140)-4,MATCH(AV$1,Library!$C$1:$HY$1,0)))</f>
        <v/>
      </c>
      <c r="AW140" s="69" t="str" cm="1">
        <f t="array" ref="AW140">IF(AW$1="","",INDEX(Library!$C$1:$HY$183,ROW(AW140)-4,MATCH(AW$1,Library!$C$1:$HY$1,0)))</f>
        <v/>
      </c>
      <c r="AX140" s="69" t="str" cm="1">
        <f t="array" ref="AX140">IF(AX$1="","",INDEX(Library!$C$1:$HY$183,ROW(AX140)-4,MATCH(AX$1,Library!$C$1:$HY$1,0)))</f>
        <v/>
      </c>
      <c r="AY140" s="69" t="str" cm="1">
        <f t="array" ref="AY140">IF(AY$1="","",INDEX(Library!$C$1:$HY$183,ROW(AY140)-4,MATCH(AY$1,Library!$C$1:$HY$1,0)))</f>
        <v/>
      </c>
      <c r="AZ140" s="69" t="str" cm="1">
        <f t="array" ref="AZ140">IF(AZ$1="","",INDEX(Library!$C$1:$HY$183,ROW(AZ140)-4,MATCH(AZ$1,Library!$C$1:$HY$1,0)))</f>
        <v/>
      </c>
      <c r="BA140" s="69" t="str" cm="1">
        <f t="array" ref="BA140">IF(BA$1="","",INDEX(Library!$C$1:$HY$183,ROW(BA140)-4,MATCH(BA$1,Library!$C$1:$HY$1,0)))</f>
        <v/>
      </c>
      <c r="BB140" s="69" t="str" cm="1">
        <f t="array" ref="BB140">IF(BB$1="","",INDEX(Library!$C$1:$HY$183,ROW(BB140)-4,MATCH(BB$1,Library!$C$1:$HY$1,0)))</f>
        <v/>
      </c>
      <c r="BC140" s="69" t="str" cm="1">
        <f t="array" ref="BC140">IF(BC$1="","",INDEX(Library!$C$1:$HY$183,ROW(BC140)-4,MATCH(BC$1,Library!$C$1:$HY$1,0)))</f>
        <v/>
      </c>
      <c r="BD140" s="69" t="str" cm="1">
        <f t="array" ref="BD140">IF(BD$1="","",INDEX(Library!$C$1:$HY$183,ROW(BD140)-4,MATCH(BD$1,Library!$C$1:$HY$1,0)))</f>
        <v/>
      </c>
      <c r="BE140" s="69" t="str" cm="1">
        <f t="array" ref="BE140">IF(BE$1="","",INDEX(Library!$C$1:$HY$183,ROW(BE140)-4,MATCH(BE$1,Library!$C$1:$HY$1,0)))</f>
        <v/>
      </c>
      <c r="BF140" s="69" t="str" cm="1">
        <f t="array" ref="BF140">IF(BF$1="","",INDEX(Library!$C$1:$HY$183,ROW(BF140)-4,MATCH(BF$1,Library!$C$1:$HY$1,0)))</f>
        <v/>
      </c>
      <c r="BG140" s="69" t="str" cm="1">
        <f t="array" ref="BG140">IF(BG$1="","",INDEX(Library!$C$1:$HY$183,ROW(BG140)-4,MATCH(BG$1,Library!$C$1:$HY$1,0)))</f>
        <v/>
      </c>
      <c r="BH140" s="69" t="str" cm="1">
        <f t="array" ref="BH140">IF(BH$1="","",INDEX(Library!$C$1:$HY$183,ROW(BH140)-4,MATCH(BH$1,Library!$C$1:$HY$1,0)))</f>
        <v/>
      </c>
      <c r="BI140" s="69" t="str" cm="1">
        <f t="array" ref="BI140">IF(BI$1="","",INDEX(Library!$C$1:$HY$183,ROW(BI140)-4,MATCH(BI$1,Library!$C$1:$HY$1,0)))</f>
        <v/>
      </c>
      <c r="BJ140" s="69" cm="1">
        <f t="array" ref="BJ140">IF(BJ$1="","",INDEX(Library!$C$1:$HY$183,ROW(BJ140)-4,MATCH(BJ$1,Library!$C$1:$HY$1,0)))</f>
        <v>0</v>
      </c>
      <c r="BK140" s="69" cm="1">
        <f t="array" ref="BK140">IF(BK$1="","",INDEX(Library!$C$1:$HY$183,ROW(BK140)-4,MATCH(BK$1,Library!$C$1:$HY$1,0)))</f>
        <v>0</v>
      </c>
      <c r="BL140" s="69" cm="1">
        <f t="array" ref="BL140">IF(BL$1="","",INDEX(Library!$C$1:$HY$183,ROW(BL140)-4,MATCH(BL$1,Library!$C$1:$HY$1,0)))</f>
        <v>0</v>
      </c>
      <c r="BM140" s="69" cm="1">
        <f t="array" ref="BM140">IF(BM$1="","",INDEX(Library!$C$1:$HY$183,ROW(BM140)-4,MATCH(BM$1,Library!$C$1:$HY$1,0)))</f>
        <v>0</v>
      </c>
      <c r="BN140" s="69" cm="1">
        <f t="array" ref="BN140">IF(BN$1="","",INDEX(Library!$C$1:$HY$183,ROW(BN140)-4,MATCH(BN$1,Library!$C$1:$HY$1,0)))</f>
        <v>0</v>
      </c>
      <c r="BO140" s="69" cm="1">
        <f t="array" ref="BO140">IF(BO$1="","",INDEX(Library!$C$1:$HY$183,ROW(BO140)-4,MATCH(BO$1,Library!$C$1:$HY$1,0)))</f>
        <v>0</v>
      </c>
      <c r="BP140" s="69" t="str" cm="1">
        <f t="array" ref="BP140">IF(BP$1="","",INDEX(AF!$C$15:$J$196,ROW(BP140)-5,MATCH(BP$1,AF!$C$4:$J$4,0)))</f>
        <v/>
      </c>
      <c r="BQ140" s="69" t="str" cm="1">
        <f t="array" ref="BQ140">IF(BQ$1="","",INDEX(AF!$C$15:$J$196,ROW(BQ140)-5,MATCH(BQ$1,AF!$C$4:$J$4,0)))</f>
        <v/>
      </c>
      <c r="BR140" s="69" t="str" cm="1">
        <f t="array" ref="BR140">IF(BR$1="","",INDEX(AF!$C$15:$J$196,ROW(BR140)-5,MATCH(BR$1,AF!$C$4:$J$4,0)))</f>
        <v/>
      </c>
      <c r="BS140" s="69" t="str" cm="1">
        <f t="array" ref="BS140">IF(BS$1="","",INDEX(AF!$C$15:$J$196,ROW(BS140)-5,MATCH(BS$1,AF!$C$4:$J$4,0)))</f>
        <v/>
      </c>
      <c r="BT140" s="69" t="str" cm="1">
        <f t="array" ref="BT140">IF(BT$1="","",INDEX(AF!$C$15:$J$196,ROW(BT140)-5,MATCH(BT$1,AF!$C$4:$J$4,0)))</f>
        <v/>
      </c>
      <c r="BU140" s="69" t="str" cm="1">
        <f t="array" ref="BU140">IF(BU$1="","",INDEX(AF!$C$15:$J$196,ROW(BU140)-5,MATCH(BU$1,AF!$C$4:$J$4,0)))</f>
        <v/>
      </c>
      <c r="BV140" s="69" t="str" cm="1">
        <f t="array" ref="BV140">IF(BV$1="","",INDEX(AF!$C$15:$J$196,ROW(BV140)-5,MATCH(BV$1,AF!$C$4:$J$4,0)))</f>
        <v/>
      </c>
      <c r="BW140" s="69" t="str" cm="1">
        <f t="array" ref="BW140">IF(BW$1="","",INDEX(AF!$C$15:$J$196,ROW(BW140)-5,MATCH(BW$1,AF!$C$4:$J$4,0)))</f>
        <v/>
      </c>
      <c r="BX140" s="156">
        <v>0</v>
      </c>
    </row>
    <row r="141" spans="1:76" x14ac:dyDescent="0.25">
      <c r="A141" s="146">
        <v>488829</v>
      </c>
      <c r="B141" s="69" t="str" cm="1">
        <f t="array" ref="B141">IF(B$1="","",INDEX(Library!$C$1:$HY$183,ROW(B141)-4,MATCH(B$1,Library!$C$1:$HY$1,0)))</f>
        <v/>
      </c>
      <c r="C141" s="69" t="str" cm="1">
        <f t="array" ref="C141">IF(C$1="","",INDEX(Library!$C$1:$HY$183,ROW(C141)-4,MATCH(C$1,Library!$C$1:$HY$1,0)))</f>
        <v/>
      </c>
      <c r="D141" s="69" t="str" cm="1">
        <f t="array" ref="D141">IF(D$1="","",INDEX(Library!$C$1:$HY$183,ROW(D141)-4,MATCH(D$1,Library!$C$1:$HY$1,0)))</f>
        <v/>
      </c>
      <c r="E141" s="69" t="str" cm="1">
        <f t="array" ref="E141">IF(E$1="","",INDEX(Library!$C$1:$HY$183,ROW(E141)-4,MATCH(E$1,Library!$C$1:$HY$1,0)))</f>
        <v/>
      </c>
      <c r="F141" s="69" t="str" cm="1">
        <f t="array" ref="F141">IF(F$1="","",INDEX(Library!$C$1:$HY$183,ROW(F141)-4,MATCH(F$1,Library!$C$1:$HY$1,0)))</f>
        <v/>
      </c>
      <c r="G141" s="69" t="str" cm="1">
        <f t="array" ref="G141">IF(G$1="","",INDEX(Library!$C$1:$HY$183,ROW(G141)-4,MATCH(G$1,Library!$C$1:$HY$1,0)))</f>
        <v/>
      </c>
      <c r="H141" s="69" t="str" cm="1">
        <f t="array" ref="H141">IF(H$1="","",INDEX(Library!$C$1:$HY$183,ROW(H141)-4,MATCH(H$1,Library!$C$1:$HY$1,0)))</f>
        <v/>
      </c>
      <c r="I141" s="69" t="str" cm="1">
        <f t="array" ref="I141">IF(I$1="","",INDEX(Library!$C$1:$HY$183,ROW(I141)-4,MATCH(I$1,Library!$C$1:$HY$1,0)))</f>
        <v/>
      </c>
      <c r="J141" s="69" t="str" cm="1">
        <f t="array" ref="J141">IF(J$1="","",INDEX(Library!$C$1:$HY$183,ROW(J141)-4,MATCH(J$1,Library!$C$1:$HY$1,0)))</f>
        <v/>
      </c>
      <c r="K141" s="69" t="str" cm="1">
        <f t="array" ref="K141">IF(K$1="","",INDEX(Library!$C$1:$HY$183,ROW(K141)-4,MATCH(K$1,Library!$C$1:$HY$1,0)))</f>
        <v/>
      </c>
      <c r="L141" s="69" t="str" cm="1">
        <f t="array" ref="L141">IF(L$1="","",INDEX(Library!$C$1:$HY$183,ROW(L141)-4,MATCH(L$1,Library!$C$1:$HY$1,0)))</f>
        <v/>
      </c>
      <c r="M141" s="69" t="str" cm="1">
        <f t="array" ref="M141">IF(M$1="","",INDEX(Library!$C$1:$HY$183,ROW(M141)-4,MATCH(M$1,Library!$C$1:$HY$1,0)))</f>
        <v/>
      </c>
      <c r="N141" s="69" t="str" cm="1">
        <f t="array" ref="N141">IF(N$1="","",INDEX(Library!$C$1:$HY$183,ROW(N141)-4,MATCH(N$1,Library!$C$1:$HY$1,0)))</f>
        <v/>
      </c>
      <c r="O141" s="69" t="str" cm="1">
        <f t="array" ref="O141">IF(O$1="","",INDEX(Library!$C$1:$HY$183,ROW(O141)-4,MATCH(O$1,Library!$C$1:$HY$1,0)))</f>
        <v/>
      </c>
      <c r="P141" s="69" t="str" cm="1">
        <f t="array" ref="P141">IF(P$1="","",INDEX(Library!$C$1:$HY$183,ROW(P141)-4,MATCH(P$1,Library!$C$1:$HY$1,0)))</f>
        <v/>
      </c>
      <c r="Q141" s="69" t="str" cm="1">
        <f t="array" ref="Q141">IF(Q$1="","",INDEX(Library!$C$1:$HY$183,ROW(Q141)-4,MATCH(Q$1,Library!$C$1:$HY$1,0)))</f>
        <v/>
      </c>
      <c r="R141" s="69" t="str" cm="1">
        <f t="array" ref="R141">IF(R$1="","",INDEX(Library!$C$1:$HY$183,ROW(R141)-4,MATCH(R$1,Library!$C$1:$HY$1,0)))</f>
        <v/>
      </c>
      <c r="S141" s="69" t="str" cm="1">
        <f t="array" ref="S141">IF(S$1="","",INDEX(Library!$C$1:$HY$183,ROW(S141)-4,MATCH(S$1,Library!$C$1:$HY$1,0)))</f>
        <v/>
      </c>
      <c r="T141" s="69" t="str" cm="1">
        <f t="array" ref="T141">IF(T$1="","",INDEX(Library!$C$1:$HY$183,ROW(T141)-4,MATCH(T$1,Library!$C$1:$HY$1,0)))</f>
        <v/>
      </c>
      <c r="U141" s="69" t="str" cm="1">
        <f t="array" ref="U141">IF(U$1="","",INDEX(Library!$C$1:$HY$183,ROW(U141)-4,MATCH(U$1,Library!$C$1:$HY$1,0)))</f>
        <v/>
      </c>
      <c r="V141" s="69" t="str" cm="1">
        <f t="array" ref="V141">IF(V$1="","",INDEX(Library!$C$1:$HY$183,ROW(V141)-4,MATCH(V$1,Library!$C$1:$HY$1,0)))</f>
        <v/>
      </c>
      <c r="W141" s="69" t="str" cm="1">
        <f t="array" ref="W141">IF(W$1="","",INDEX(Library!$C$1:$HY$183,ROW(W141)-4,MATCH(W$1,Library!$C$1:$HY$1,0)))</f>
        <v/>
      </c>
      <c r="X141" s="69" t="str" cm="1">
        <f t="array" ref="X141">IF(X$1="","",INDEX(Library!$C$1:$HY$183,ROW(X141)-4,MATCH(X$1,Library!$C$1:$HY$1,0)))</f>
        <v/>
      </c>
      <c r="Y141" s="69" t="str" cm="1">
        <f t="array" ref="Y141">IF(Y$1="","",INDEX(Library!$C$1:$HY$183,ROW(Y141)-4,MATCH(Y$1,Library!$C$1:$HY$1,0)))</f>
        <v/>
      </c>
      <c r="Z141" s="69" t="str" cm="1">
        <f t="array" ref="Z141">IF(Z$1="","",INDEX(Library!$C$1:$HY$183,ROW(Z141)-4,MATCH(Z$1,Library!$C$1:$HY$1,0)))</f>
        <v/>
      </c>
      <c r="AA141" s="69" t="str" cm="1">
        <f t="array" ref="AA141">IF(AA$1="","",INDEX(Library!$C$1:$HY$183,ROW(AA141)-4,MATCH(AA$1,Library!$C$1:$HY$1,0)))</f>
        <v/>
      </c>
      <c r="AB141" s="69" t="str" cm="1">
        <f t="array" ref="AB141">IF(AB$1="","",INDEX(Library!$C$1:$HY$183,ROW(AB141)-4,MATCH(AB$1,Library!$C$1:$HY$1,0)))</f>
        <v/>
      </c>
      <c r="AC141" s="69" t="str" cm="1">
        <f t="array" ref="AC141">IF(AC$1="","",INDEX(Library!$C$1:$HY$183,ROW(AC141)-4,MATCH(AC$1,Library!$C$1:$HY$1,0)))</f>
        <v/>
      </c>
      <c r="AD141" s="69" t="str" cm="1">
        <f t="array" ref="AD141">IF(AD$1="","",INDEX(Library!$C$1:$HY$183,ROW(AD141)-4,MATCH(AD$1,Library!$C$1:$HY$1,0)))</f>
        <v/>
      </c>
      <c r="AE141" s="69" t="str" cm="1">
        <f t="array" ref="AE141">IF(AE$1="","",INDEX(Library!$C$1:$HY$183,ROW(AE141)-4,MATCH(AE$1,Library!$C$1:$HY$1,0)))</f>
        <v/>
      </c>
      <c r="AF141" s="69" t="str" cm="1">
        <f t="array" ref="AF141">IF(AF$1="","",INDEX(Library!$C$1:$HY$183,ROW(AF141)-4,MATCH(AF$1,Library!$C$1:$HY$1,0)))</f>
        <v/>
      </c>
      <c r="AG141" s="69" t="str" cm="1">
        <f t="array" ref="AG141">IF(AG$1="","",INDEX(Library!$C$1:$HY$183,ROW(AG141)-4,MATCH(AG$1,Library!$C$1:$HY$1,0)))</f>
        <v/>
      </c>
      <c r="AH141" s="69" t="str" cm="1">
        <f t="array" ref="AH141">IF(AH$1="","",INDEX(Library!$C$1:$HY$183,ROW(AH141)-4,MATCH(AH$1,Library!$C$1:$HY$1,0)))</f>
        <v/>
      </c>
      <c r="AI141" s="69" t="str" cm="1">
        <f t="array" ref="AI141">IF(AI$1="","",INDEX(Library!$C$1:$HY$183,ROW(AI141)-4,MATCH(AI$1,Library!$C$1:$HY$1,0)))</f>
        <v/>
      </c>
      <c r="AJ141" s="69" t="str" cm="1">
        <f t="array" ref="AJ141">IF(AJ$1="","",INDEX(Library!$C$1:$HY$183,ROW(AJ141)-4,MATCH(AJ$1,Library!$C$1:$HY$1,0)))</f>
        <v/>
      </c>
      <c r="AK141" s="69" t="str" cm="1">
        <f t="array" ref="AK141">IF(AK$1="","",INDEX(Library!$C$1:$HY$183,ROW(AK141)-4,MATCH(AK$1,Library!$C$1:$HY$1,0)))</f>
        <v/>
      </c>
      <c r="AL141" s="69" t="str" cm="1">
        <f t="array" ref="AL141">IF(AL$1="","",INDEX(Library!$C$1:$HY$183,ROW(AL141)-4,MATCH(AL$1,Library!$C$1:$HY$1,0)))</f>
        <v/>
      </c>
      <c r="AM141" s="69" t="str" cm="1">
        <f t="array" ref="AM141">IF(AM$1="","",INDEX(Library!$C$1:$HY$183,ROW(AM141)-4,MATCH(AM$1,Library!$C$1:$HY$1,0)))</f>
        <v/>
      </c>
      <c r="AN141" s="69" t="str" cm="1">
        <f t="array" ref="AN141">IF(AN$1="","",INDEX(Library!$C$1:$HY$183,ROW(AN141)-4,MATCH(AN$1,Library!$C$1:$HY$1,0)))</f>
        <v/>
      </c>
      <c r="AO141" s="69" t="str" cm="1">
        <f t="array" ref="AO141">IF(AO$1="","",INDEX(Library!$C$1:$HY$183,ROW(AO141)-4,MATCH(AO$1,Library!$C$1:$HY$1,0)))</f>
        <v/>
      </c>
      <c r="AP141" s="69" t="str" cm="1">
        <f t="array" ref="AP141">IF(AP$1="","",INDEX(Library!$C$1:$HY$183,ROW(AP141)-4,MATCH(AP$1,Library!$C$1:$HY$1,0)))</f>
        <v/>
      </c>
      <c r="AQ141" s="69" t="str" cm="1">
        <f t="array" ref="AQ141">IF(AQ$1="","",INDEX(Library!$C$1:$HY$183,ROW(AQ141)-4,MATCH(AQ$1,Library!$C$1:$HY$1,0)))</f>
        <v/>
      </c>
      <c r="AR141" s="69" t="str" cm="1">
        <f t="array" ref="AR141">IF(AR$1="","",INDEX(Library!$C$1:$HY$183,ROW(AR141)-4,MATCH(AR$1,Library!$C$1:$HY$1,0)))</f>
        <v/>
      </c>
      <c r="AS141" s="69" t="str" cm="1">
        <f t="array" ref="AS141">IF(AS$1="","",INDEX(Library!$C$1:$HY$183,ROW(AS141)-4,MATCH(AS$1,Library!$C$1:$HY$1,0)))</f>
        <v/>
      </c>
      <c r="AT141" s="69" t="str" cm="1">
        <f t="array" ref="AT141">IF(AT$1="","",INDEX(Library!$C$1:$HY$183,ROW(AT141)-4,MATCH(AT$1,Library!$C$1:$HY$1,0)))</f>
        <v/>
      </c>
      <c r="AU141" s="69" t="str" cm="1">
        <f t="array" ref="AU141">IF(AU$1="","",INDEX(Library!$C$1:$HY$183,ROW(AU141)-4,MATCH(AU$1,Library!$C$1:$HY$1,0)))</f>
        <v/>
      </c>
      <c r="AV141" s="69" t="str" cm="1">
        <f t="array" ref="AV141">IF(AV$1="","",INDEX(Library!$C$1:$HY$183,ROW(AV141)-4,MATCH(AV$1,Library!$C$1:$HY$1,0)))</f>
        <v/>
      </c>
      <c r="AW141" s="69" t="str" cm="1">
        <f t="array" ref="AW141">IF(AW$1="","",INDEX(Library!$C$1:$HY$183,ROW(AW141)-4,MATCH(AW$1,Library!$C$1:$HY$1,0)))</f>
        <v/>
      </c>
      <c r="AX141" s="69" t="str" cm="1">
        <f t="array" ref="AX141">IF(AX$1="","",INDEX(Library!$C$1:$HY$183,ROW(AX141)-4,MATCH(AX$1,Library!$C$1:$HY$1,0)))</f>
        <v/>
      </c>
      <c r="AY141" s="69" t="str" cm="1">
        <f t="array" ref="AY141">IF(AY$1="","",INDEX(Library!$C$1:$HY$183,ROW(AY141)-4,MATCH(AY$1,Library!$C$1:$HY$1,0)))</f>
        <v/>
      </c>
      <c r="AZ141" s="69" t="str" cm="1">
        <f t="array" ref="AZ141">IF(AZ$1="","",INDEX(Library!$C$1:$HY$183,ROW(AZ141)-4,MATCH(AZ$1,Library!$C$1:$HY$1,0)))</f>
        <v/>
      </c>
      <c r="BA141" s="69" t="str" cm="1">
        <f t="array" ref="BA141">IF(BA$1="","",INDEX(Library!$C$1:$HY$183,ROW(BA141)-4,MATCH(BA$1,Library!$C$1:$HY$1,0)))</f>
        <v/>
      </c>
      <c r="BB141" s="69" t="str" cm="1">
        <f t="array" ref="BB141">IF(BB$1="","",INDEX(Library!$C$1:$HY$183,ROW(BB141)-4,MATCH(BB$1,Library!$C$1:$HY$1,0)))</f>
        <v/>
      </c>
      <c r="BC141" s="69" t="str" cm="1">
        <f t="array" ref="BC141">IF(BC$1="","",INDEX(Library!$C$1:$HY$183,ROW(BC141)-4,MATCH(BC$1,Library!$C$1:$HY$1,0)))</f>
        <v/>
      </c>
      <c r="BD141" s="69" t="str" cm="1">
        <f t="array" ref="BD141">IF(BD$1="","",INDEX(Library!$C$1:$HY$183,ROW(BD141)-4,MATCH(BD$1,Library!$C$1:$HY$1,0)))</f>
        <v/>
      </c>
      <c r="BE141" s="69" t="str" cm="1">
        <f t="array" ref="BE141">IF(BE$1="","",INDEX(Library!$C$1:$HY$183,ROW(BE141)-4,MATCH(BE$1,Library!$C$1:$HY$1,0)))</f>
        <v/>
      </c>
      <c r="BF141" s="69" t="str" cm="1">
        <f t="array" ref="BF141">IF(BF$1="","",INDEX(Library!$C$1:$HY$183,ROW(BF141)-4,MATCH(BF$1,Library!$C$1:$HY$1,0)))</f>
        <v/>
      </c>
      <c r="BG141" s="69" t="str" cm="1">
        <f t="array" ref="BG141">IF(BG$1="","",INDEX(Library!$C$1:$HY$183,ROW(BG141)-4,MATCH(BG$1,Library!$C$1:$HY$1,0)))</f>
        <v/>
      </c>
      <c r="BH141" s="69" t="str" cm="1">
        <f t="array" ref="BH141">IF(BH$1="","",INDEX(Library!$C$1:$HY$183,ROW(BH141)-4,MATCH(BH$1,Library!$C$1:$HY$1,0)))</f>
        <v/>
      </c>
      <c r="BI141" s="69" t="str" cm="1">
        <f t="array" ref="BI141">IF(BI$1="","",INDEX(Library!$C$1:$HY$183,ROW(BI141)-4,MATCH(BI$1,Library!$C$1:$HY$1,0)))</f>
        <v/>
      </c>
      <c r="BJ141" s="69" cm="1">
        <f t="array" ref="BJ141">IF(BJ$1="","",INDEX(Library!$C$1:$HY$183,ROW(BJ141)-4,MATCH(BJ$1,Library!$C$1:$HY$1,0)))</f>
        <v>0</v>
      </c>
      <c r="BK141" s="69" cm="1">
        <f t="array" ref="BK141">IF(BK$1="","",INDEX(Library!$C$1:$HY$183,ROW(BK141)-4,MATCH(BK$1,Library!$C$1:$HY$1,0)))</f>
        <v>0</v>
      </c>
      <c r="BL141" s="69" cm="1">
        <f t="array" ref="BL141">IF(BL$1="","",INDEX(Library!$C$1:$HY$183,ROW(BL141)-4,MATCH(BL$1,Library!$C$1:$HY$1,0)))</f>
        <v>0</v>
      </c>
      <c r="BM141" s="69" cm="1">
        <f t="array" ref="BM141">IF(BM$1="","",INDEX(Library!$C$1:$HY$183,ROW(BM141)-4,MATCH(BM$1,Library!$C$1:$HY$1,0)))</f>
        <v>0</v>
      </c>
      <c r="BN141" s="69" cm="1">
        <f t="array" ref="BN141">IF(BN$1="","",INDEX(Library!$C$1:$HY$183,ROW(BN141)-4,MATCH(BN$1,Library!$C$1:$HY$1,0)))</f>
        <v>0</v>
      </c>
      <c r="BO141" s="69" cm="1">
        <f t="array" ref="BO141">IF(BO$1="","",INDEX(Library!$C$1:$HY$183,ROW(BO141)-4,MATCH(BO$1,Library!$C$1:$HY$1,0)))</f>
        <v>0</v>
      </c>
      <c r="BP141" s="69" t="str" cm="1">
        <f t="array" ref="BP141">IF(BP$1="","",INDEX(AF!$C$15:$J$196,ROW(BP141)-5,MATCH(BP$1,AF!$C$4:$J$4,0)))</f>
        <v/>
      </c>
      <c r="BQ141" s="69" t="str" cm="1">
        <f t="array" ref="BQ141">IF(BQ$1="","",INDEX(AF!$C$15:$J$196,ROW(BQ141)-5,MATCH(BQ$1,AF!$C$4:$J$4,0)))</f>
        <v/>
      </c>
      <c r="BR141" s="69" t="str" cm="1">
        <f t="array" ref="BR141">IF(BR$1="","",INDEX(AF!$C$15:$J$196,ROW(BR141)-5,MATCH(BR$1,AF!$C$4:$J$4,0)))</f>
        <v/>
      </c>
      <c r="BS141" s="69" t="str" cm="1">
        <f t="array" ref="BS141">IF(BS$1="","",INDEX(AF!$C$15:$J$196,ROW(BS141)-5,MATCH(BS$1,AF!$C$4:$J$4,0)))</f>
        <v/>
      </c>
      <c r="BT141" s="69" t="str" cm="1">
        <f t="array" ref="BT141">IF(BT$1="","",INDEX(AF!$C$15:$J$196,ROW(BT141)-5,MATCH(BT$1,AF!$C$4:$J$4,0)))</f>
        <v/>
      </c>
      <c r="BU141" s="69" t="str" cm="1">
        <f t="array" ref="BU141">IF(BU$1="","",INDEX(AF!$C$15:$J$196,ROW(BU141)-5,MATCH(BU$1,AF!$C$4:$J$4,0)))</f>
        <v/>
      </c>
      <c r="BV141" s="69" t="str" cm="1">
        <f t="array" ref="BV141">IF(BV$1="","",INDEX(AF!$C$15:$J$196,ROW(BV141)-5,MATCH(BV$1,AF!$C$4:$J$4,0)))</f>
        <v/>
      </c>
      <c r="BW141" s="69" t="str" cm="1">
        <f t="array" ref="BW141">IF(BW$1="","",INDEX(AF!$C$15:$J$196,ROW(BW141)-5,MATCH(BW$1,AF!$C$4:$J$4,0)))</f>
        <v/>
      </c>
      <c r="BX141" s="156">
        <v>0</v>
      </c>
    </row>
    <row r="142" spans="1:76" x14ac:dyDescent="0.25">
      <c r="A142" s="146">
        <v>488839</v>
      </c>
      <c r="B142" s="69" t="str" cm="1">
        <f t="array" ref="B142">IF(B$1="","",INDEX(Library!$C$1:$HY$183,ROW(B142)-4,MATCH(B$1,Library!$C$1:$HY$1,0)))</f>
        <v/>
      </c>
      <c r="C142" s="69" t="str" cm="1">
        <f t="array" ref="C142">IF(C$1="","",INDEX(Library!$C$1:$HY$183,ROW(C142)-4,MATCH(C$1,Library!$C$1:$HY$1,0)))</f>
        <v/>
      </c>
      <c r="D142" s="69" t="str" cm="1">
        <f t="array" ref="D142">IF(D$1="","",INDEX(Library!$C$1:$HY$183,ROW(D142)-4,MATCH(D$1,Library!$C$1:$HY$1,0)))</f>
        <v/>
      </c>
      <c r="E142" s="69" t="str" cm="1">
        <f t="array" ref="E142">IF(E$1="","",INDEX(Library!$C$1:$HY$183,ROW(E142)-4,MATCH(E$1,Library!$C$1:$HY$1,0)))</f>
        <v/>
      </c>
      <c r="F142" s="69" t="str" cm="1">
        <f t="array" ref="F142">IF(F$1="","",INDEX(Library!$C$1:$HY$183,ROW(F142)-4,MATCH(F$1,Library!$C$1:$HY$1,0)))</f>
        <v/>
      </c>
      <c r="G142" s="69" t="str" cm="1">
        <f t="array" ref="G142">IF(G$1="","",INDEX(Library!$C$1:$HY$183,ROW(G142)-4,MATCH(G$1,Library!$C$1:$HY$1,0)))</f>
        <v/>
      </c>
      <c r="H142" s="69" t="str" cm="1">
        <f t="array" ref="H142">IF(H$1="","",INDEX(Library!$C$1:$HY$183,ROW(H142)-4,MATCH(H$1,Library!$C$1:$HY$1,0)))</f>
        <v/>
      </c>
      <c r="I142" s="69" t="str" cm="1">
        <f t="array" ref="I142">IF(I$1="","",INDEX(Library!$C$1:$HY$183,ROW(I142)-4,MATCH(I$1,Library!$C$1:$HY$1,0)))</f>
        <v/>
      </c>
      <c r="J142" s="69" t="str" cm="1">
        <f t="array" ref="J142">IF(J$1="","",INDEX(Library!$C$1:$HY$183,ROW(J142)-4,MATCH(J$1,Library!$C$1:$HY$1,0)))</f>
        <v/>
      </c>
      <c r="K142" s="69" t="str" cm="1">
        <f t="array" ref="K142">IF(K$1="","",INDEX(Library!$C$1:$HY$183,ROW(K142)-4,MATCH(K$1,Library!$C$1:$HY$1,0)))</f>
        <v/>
      </c>
      <c r="L142" s="69" t="str" cm="1">
        <f t="array" ref="L142">IF(L$1="","",INDEX(Library!$C$1:$HY$183,ROW(L142)-4,MATCH(L$1,Library!$C$1:$HY$1,0)))</f>
        <v/>
      </c>
      <c r="M142" s="69" t="str" cm="1">
        <f t="array" ref="M142">IF(M$1="","",INDEX(Library!$C$1:$HY$183,ROW(M142)-4,MATCH(M$1,Library!$C$1:$HY$1,0)))</f>
        <v/>
      </c>
      <c r="N142" s="69" t="str" cm="1">
        <f t="array" ref="N142">IF(N$1="","",INDEX(Library!$C$1:$HY$183,ROW(N142)-4,MATCH(N$1,Library!$C$1:$HY$1,0)))</f>
        <v/>
      </c>
      <c r="O142" s="69" t="str" cm="1">
        <f t="array" ref="O142">IF(O$1="","",INDEX(Library!$C$1:$HY$183,ROW(O142)-4,MATCH(O$1,Library!$C$1:$HY$1,0)))</f>
        <v/>
      </c>
      <c r="P142" s="69" t="str" cm="1">
        <f t="array" ref="P142">IF(P$1="","",INDEX(Library!$C$1:$HY$183,ROW(P142)-4,MATCH(P$1,Library!$C$1:$HY$1,0)))</f>
        <v/>
      </c>
      <c r="Q142" s="69" t="str" cm="1">
        <f t="array" ref="Q142">IF(Q$1="","",INDEX(Library!$C$1:$HY$183,ROW(Q142)-4,MATCH(Q$1,Library!$C$1:$HY$1,0)))</f>
        <v/>
      </c>
      <c r="R142" s="69" t="str" cm="1">
        <f t="array" ref="R142">IF(R$1="","",INDEX(Library!$C$1:$HY$183,ROW(R142)-4,MATCH(R$1,Library!$C$1:$HY$1,0)))</f>
        <v/>
      </c>
      <c r="S142" s="69" t="str" cm="1">
        <f t="array" ref="S142">IF(S$1="","",INDEX(Library!$C$1:$HY$183,ROW(S142)-4,MATCH(S$1,Library!$C$1:$HY$1,0)))</f>
        <v/>
      </c>
      <c r="T142" s="69" t="str" cm="1">
        <f t="array" ref="T142">IF(T$1="","",INDEX(Library!$C$1:$HY$183,ROW(T142)-4,MATCH(T$1,Library!$C$1:$HY$1,0)))</f>
        <v/>
      </c>
      <c r="U142" s="69" t="str" cm="1">
        <f t="array" ref="U142">IF(U$1="","",INDEX(Library!$C$1:$HY$183,ROW(U142)-4,MATCH(U$1,Library!$C$1:$HY$1,0)))</f>
        <v/>
      </c>
      <c r="V142" s="69" t="str" cm="1">
        <f t="array" ref="V142">IF(V$1="","",INDEX(Library!$C$1:$HY$183,ROW(V142)-4,MATCH(V$1,Library!$C$1:$HY$1,0)))</f>
        <v/>
      </c>
      <c r="W142" s="69" t="str" cm="1">
        <f t="array" ref="W142">IF(W$1="","",INDEX(Library!$C$1:$HY$183,ROW(W142)-4,MATCH(W$1,Library!$C$1:$HY$1,0)))</f>
        <v/>
      </c>
      <c r="X142" s="69" t="str" cm="1">
        <f t="array" ref="X142">IF(X$1="","",INDEX(Library!$C$1:$HY$183,ROW(X142)-4,MATCH(X$1,Library!$C$1:$HY$1,0)))</f>
        <v/>
      </c>
      <c r="Y142" s="69" t="str" cm="1">
        <f t="array" ref="Y142">IF(Y$1="","",INDEX(Library!$C$1:$HY$183,ROW(Y142)-4,MATCH(Y$1,Library!$C$1:$HY$1,0)))</f>
        <v/>
      </c>
      <c r="Z142" s="69" t="str" cm="1">
        <f t="array" ref="Z142">IF(Z$1="","",INDEX(Library!$C$1:$HY$183,ROW(Z142)-4,MATCH(Z$1,Library!$C$1:$HY$1,0)))</f>
        <v/>
      </c>
      <c r="AA142" s="69" t="str" cm="1">
        <f t="array" ref="AA142">IF(AA$1="","",INDEX(Library!$C$1:$HY$183,ROW(AA142)-4,MATCH(AA$1,Library!$C$1:$HY$1,0)))</f>
        <v/>
      </c>
      <c r="AB142" s="69" t="str" cm="1">
        <f t="array" ref="AB142">IF(AB$1="","",INDEX(Library!$C$1:$HY$183,ROW(AB142)-4,MATCH(AB$1,Library!$C$1:$HY$1,0)))</f>
        <v/>
      </c>
      <c r="AC142" s="69" t="str" cm="1">
        <f t="array" ref="AC142">IF(AC$1="","",INDEX(Library!$C$1:$HY$183,ROW(AC142)-4,MATCH(AC$1,Library!$C$1:$HY$1,0)))</f>
        <v/>
      </c>
      <c r="AD142" s="69" t="str" cm="1">
        <f t="array" ref="AD142">IF(AD$1="","",INDEX(Library!$C$1:$HY$183,ROW(AD142)-4,MATCH(AD$1,Library!$C$1:$HY$1,0)))</f>
        <v/>
      </c>
      <c r="AE142" s="69" t="str" cm="1">
        <f t="array" ref="AE142">IF(AE$1="","",INDEX(Library!$C$1:$HY$183,ROW(AE142)-4,MATCH(AE$1,Library!$C$1:$HY$1,0)))</f>
        <v/>
      </c>
      <c r="AF142" s="69" t="str" cm="1">
        <f t="array" ref="AF142">IF(AF$1="","",INDEX(Library!$C$1:$HY$183,ROW(AF142)-4,MATCH(AF$1,Library!$C$1:$HY$1,0)))</f>
        <v/>
      </c>
      <c r="AG142" s="69" t="str" cm="1">
        <f t="array" ref="AG142">IF(AG$1="","",INDEX(Library!$C$1:$HY$183,ROW(AG142)-4,MATCH(AG$1,Library!$C$1:$HY$1,0)))</f>
        <v/>
      </c>
      <c r="AH142" s="69" t="str" cm="1">
        <f t="array" ref="AH142">IF(AH$1="","",INDEX(Library!$C$1:$HY$183,ROW(AH142)-4,MATCH(AH$1,Library!$C$1:$HY$1,0)))</f>
        <v/>
      </c>
      <c r="AI142" s="69" t="str" cm="1">
        <f t="array" ref="AI142">IF(AI$1="","",INDEX(Library!$C$1:$HY$183,ROW(AI142)-4,MATCH(AI$1,Library!$C$1:$HY$1,0)))</f>
        <v/>
      </c>
      <c r="AJ142" s="69" t="str" cm="1">
        <f t="array" ref="AJ142">IF(AJ$1="","",INDEX(Library!$C$1:$HY$183,ROW(AJ142)-4,MATCH(AJ$1,Library!$C$1:$HY$1,0)))</f>
        <v/>
      </c>
      <c r="AK142" s="69" t="str" cm="1">
        <f t="array" ref="AK142">IF(AK$1="","",INDEX(Library!$C$1:$HY$183,ROW(AK142)-4,MATCH(AK$1,Library!$C$1:$HY$1,0)))</f>
        <v/>
      </c>
      <c r="AL142" s="69" t="str" cm="1">
        <f t="array" ref="AL142">IF(AL$1="","",INDEX(Library!$C$1:$HY$183,ROW(AL142)-4,MATCH(AL$1,Library!$C$1:$HY$1,0)))</f>
        <v/>
      </c>
      <c r="AM142" s="69" t="str" cm="1">
        <f t="array" ref="AM142">IF(AM$1="","",INDEX(Library!$C$1:$HY$183,ROW(AM142)-4,MATCH(AM$1,Library!$C$1:$HY$1,0)))</f>
        <v/>
      </c>
      <c r="AN142" s="69" t="str" cm="1">
        <f t="array" ref="AN142">IF(AN$1="","",INDEX(Library!$C$1:$HY$183,ROW(AN142)-4,MATCH(AN$1,Library!$C$1:$HY$1,0)))</f>
        <v/>
      </c>
      <c r="AO142" s="69" t="str" cm="1">
        <f t="array" ref="AO142">IF(AO$1="","",INDEX(Library!$C$1:$HY$183,ROW(AO142)-4,MATCH(AO$1,Library!$C$1:$HY$1,0)))</f>
        <v/>
      </c>
      <c r="AP142" s="69" t="str" cm="1">
        <f t="array" ref="AP142">IF(AP$1="","",INDEX(Library!$C$1:$HY$183,ROW(AP142)-4,MATCH(AP$1,Library!$C$1:$HY$1,0)))</f>
        <v/>
      </c>
      <c r="AQ142" s="69" t="str" cm="1">
        <f t="array" ref="AQ142">IF(AQ$1="","",INDEX(Library!$C$1:$HY$183,ROW(AQ142)-4,MATCH(AQ$1,Library!$C$1:$HY$1,0)))</f>
        <v/>
      </c>
      <c r="AR142" s="69" t="str" cm="1">
        <f t="array" ref="AR142">IF(AR$1="","",INDEX(Library!$C$1:$HY$183,ROW(AR142)-4,MATCH(AR$1,Library!$C$1:$HY$1,0)))</f>
        <v/>
      </c>
      <c r="AS142" s="69" t="str" cm="1">
        <f t="array" ref="AS142">IF(AS$1="","",INDEX(Library!$C$1:$HY$183,ROW(AS142)-4,MATCH(AS$1,Library!$C$1:$HY$1,0)))</f>
        <v/>
      </c>
      <c r="AT142" s="69" t="str" cm="1">
        <f t="array" ref="AT142">IF(AT$1="","",INDEX(Library!$C$1:$HY$183,ROW(AT142)-4,MATCH(AT$1,Library!$C$1:$HY$1,0)))</f>
        <v/>
      </c>
      <c r="AU142" s="69" t="str" cm="1">
        <f t="array" ref="AU142">IF(AU$1="","",INDEX(Library!$C$1:$HY$183,ROW(AU142)-4,MATCH(AU$1,Library!$C$1:$HY$1,0)))</f>
        <v/>
      </c>
      <c r="AV142" s="69" t="str" cm="1">
        <f t="array" ref="AV142">IF(AV$1="","",INDEX(Library!$C$1:$HY$183,ROW(AV142)-4,MATCH(AV$1,Library!$C$1:$HY$1,0)))</f>
        <v/>
      </c>
      <c r="AW142" s="69" t="str" cm="1">
        <f t="array" ref="AW142">IF(AW$1="","",INDEX(Library!$C$1:$HY$183,ROW(AW142)-4,MATCH(AW$1,Library!$C$1:$HY$1,0)))</f>
        <v/>
      </c>
      <c r="AX142" s="69" t="str" cm="1">
        <f t="array" ref="AX142">IF(AX$1="","",INDEX(Library!$C$1:$HY$183,ROW(AX142)-4,MATCH(AX$1,Library!$C$1:$HY$1,0)))</f>
        <v/>
      </c>
      <c r="AY142" s="69" t="str" cm="1">
        <f t="array" ref="AY142">IF(AY$1="","",INDEX(Library!$C$1:$HY$183,ROW(AY142)-4,MATCH(AY$1,Library!$C$1:$HY$1,0)))</f>
        <v/>
      </c>
      <c r="AZ142" s="69" t="str" cm="1">
        <f t="array" ref="AZ142">IF(AZ$1="","",INDEX(Library!$C$1:$HY$183,ROW(AZ142)-4,MATCH(AZ$1,Library!$C$1:$HY$1,0)))</f>
        <v/>
      </c>
      <c r="BA142" s="69" t="str" cm="1">
        <f t="array" ref="BA142">IF(BA$1="","",INDEX(Library!$C$1:$HY$183,ROW(BA142)-4,MATCH(BA$1,Library!$C$1:$HY$1,0)))</f>
        <v/>
      </c>
      <c r="BB142" s="69" t="str" cm="1">
        <f t="array" ref="BB142">IF(BB$1="","",INDEX(Library!$C$1:$HY$183,ROW(BB142)-4,MATCH(BB$1,Library!$C$1:$HY$1,0)))</f>
        <v/>
      </c>
      <c r="BC142" s="69" t="str" cm="1">
        <f t="array" ref="BC142">IF(BC$1="","",INDEX(Library!$C$1:$HY$183,ROW(BC142)-4,MATCH(BC$1,Library!$C$1:$HY$1,0)))</f>
        <v/>
      </c>
      <c r="BD142" s="69" t="str" cm="1">
        <f t="array" ref="BD142">IF(BD$1="","",INDEX(Library!$C$1:$HY$183,ROW(BD142)-4,MATCH(BD$1,Library!$C$1:$HY$1,0)))</f>
        <v/>
      </c>
      <c r="BE142" s="69" t="str" cm="1">
        <f t="array" ref="BE142">IF(BE$1="","",INDEX(Library!$C$1:$HY$183,ROW(BE142)-4,MATCH(BE$1,Library!$C$1:$HY$1,0)))</f>
        <v/>
      </c>
      <c r="BF142" s="69" t="str" cm="1">
        <f t="array" ref="BF142">IF(BF$1="","",INDEX(Library!$C$1:$HY$183,ROW(BF142)-4,MATCH(BF$1,Library!$C$1:$HY$1,0)))</f>
        <v/>
      </c>
      <c r="BG142" s="69" t="str" cm="1">
        <f t="array" ref="BG142">IF(BG$1="","",INDEX(Library!$C$1:$HY$183,ROW(BG142)-4,MATCH(BG$1,Library!$C$1:$HY$1,0)))</f>
        <v/>
      </c>
      <c r="BH142" s="69" t="str" cm="1">
        <f t="array" ref="BH142">IF(BH$1="","",INDEX(Library!$C$1:$HY$183,ROW(BH142)-4,MATCH(BH$1,Library!$C$1:$HY$1,0)))</f>
        <v/>
      </c>
      <c r="BI142" s="69" t="str" cm="1">
        <f t="array" ref="BI142">IF(BI$1="","",INDEX(Library!$C$1:$HY$183,ROW(BI142)-4,MATCH(BI$1,Library!$C$1:$HY$1,0)))</f>
        <v/>
      </c>
      <c r="BJ142" s="69" cm="1">
        <f t="array" ref="BJ142">IF(BJ$1="","",INDEX(Library!$C$1:$HY$183,ROW(BJ142)-4,MATCH(BJ$1,Library!$C$1:$HY$1,0)))</f>
        <v>0</v>
      </c>
      <c r="BK142" s="69" cm="1">
        <f t="array" ref="BK142">IF(BK$1="","",INDEX(Library!$C$1:$HY$183,ROW(BK142)-4,MATCH(BK$1,Library!$C$1:$HY$1,0)))</f>
        <v>0</v>
      </c>
      <c r="BL142" s="69" cm="1">
        <f t="array" ref="BL142">IF(BL$1="","",INDEX(Library!$C$1:$HY$183,ROW(BL142)-4,MATCH(BL$1,Library!$C$1:$HY$1,0)))</f>
        <v>0</v>
      </c>
      <c r="BM142" s="69" cm="1">
        <f t="array" ref="BM142">IF(BM$1="","",INDEX(Library!$C$1:$HY$183,ROW(BM142)-4,MATCH(BM$1,Library!$C$1:$HY$1,0)))</f>
        <v>0</v>
      </c>
      <c r="BN142" s="69" cm="1">
        <f t="array" ref="BN142">IF(BN$1="","",INDEX(Library!$C$1:$HY$183,ROW(BN142)-4,MATCH(BN$1,Library!$C$1:$HY$1,0)))</f>
        <v>0</v>
      </c>
      <c r="BO142" s="69" cm="1">
        <f t="array" ref="BO142">IF(BO$1="","",INDEX(Library!$C$1:$HY$183,ROW(BO142)-4,MATCH(BO$1,Library!$C$1:$HY$1,0)))</f>
        <v>0</v>
      </c>
      <c r="BP142" s="69" t="str" cm="1">
        <f t="array" ref="BP142">IF(BP$1="","",INDEX(AF!$C$15:$J$196,ROW(BP142)-5,MATCH(BP$1,AF!$C$4:$J$4,0)))</f>
        <v/>
      </c>
      <c r="BQ142" s="69" t="str" cm="1">
        <f t="array" ref="BQ142">IF(BQ$1="","",INDEX(AF!$C$15:$J$196,ROW(BQ142)-5,MATCH(BQ$1,AF!$C$4:$J$4,0)))</f>
        <v/>
      </c>
      <c r="BR142" s="69" t="str" cm="1">
        <f t="array" ref="BR142">IF(BR$1="","",INDEX(AF!$C$15:$J$196,ROW(BR142)-5,MATCH(BR$1,AF!$C$4:$J$4,0)))</f>
        <v/>
      </c>
      <c r="BS142" s="69" t="str" cm="1">
        <f t="array" ref="BS142">IF(BS$1="","",INDEX(AF!$C$15:$J$196,ROW(BS142)-5,MATCH(BS$1,AF!$C$4:$J$4,0)))</f>
        <v/>
      </c>
      <c r="BT142" s="69" t="str" cm="1">
        <f t="array" ref="BT142">IF(BT$1="","",INDEX(AF!$C$15:$J$196,ROW(BT142)-5,MATCH(BT$1,AF!$C$4:$J$4,0)))</f>
        <v/>
      </c>
      <c r="BU142" s="69" t="str" cm="1">
        <f t="array" ref="BU142">IF(BU$1="","",INDEX(AF!$C$15:$J$196,ROW(BU142)-5,MATCH(BU$1,AF!$C$4:$J$4,0)))</f>
        <v/>
      </c>
      <c r="BV142" s="69" t="str" cm="1">
        <f t="array" ref="BV142">IF(BV$1="","",INDEX(AF!$C$15:$J$196,ROW(BV142)-5,MATCH(BV$1,AF!$C$4:$J$4,0)))</f>
        <v/>
      </c>
      <c r="BW142" s="69" t="str" cm="1">
        <f t="array" ref="BW142">IF(BW$1="","",INDEX(AF!$C$15:$J$196,ROW(BW142)-5,MATCH(BW$1,AF!$C$4:$J$4,0)))</f>
        <v/>
      </c>
      <c r="BX142" s="156">
        <v>0</v>
      </c>
    </row>
    <row r="143" spans="1:76" s="68" customFormat="1" ht="14.25" customHeight="1" x14ac:dyDescent="0.25">
      <c r="A143" s="80" t="s">
        <v>6</v>
      </c>
      <c r="B143" s="81">
        <v>0</v>
      </c>
      <c r="C143" s="81">
        <v>0</v>
      </c>
      <c r="D143" s="81">
        <v>0</v>
      </c>
      <c r="E143" s="81">
        <v>0</v>
      </c>
      <c r="F143" s="81">
        <v>0</v>
      </c>
      <c r="G143" s="81">
        <v>0</v>
      </c>
      <c r="H143" s="81">
        <v>0</v>
      </c>
      <c r="I143" s="81">
        <v>0</v>
      </c>
      <c r="J143" s="81">
        <v>0</v>
      </c>
      <c r="K143" s="81">
        <v>0</v>
      </c>
      <c r="L143" s="81">
        <v>0</v>
      </c>
      <c r="M143" s="81">
        <v>0</v>
      </c>
      <c r="N143" s="81">
        <v>0</v>
      </c>
      <c r="O143" s="81">
        <v>0</v>
      </c>
      <c r="P143" s="81">
        <v>0</v>
      </c>
      <c r="Q143" s="81">
        <v>0</v>
      </c>
      <c r="R143" s="81">
        <v>0</v>
      </c>
      <c r="S143" s="81">
        <v>0</v>
      </c>
      <c r="T143" s="81">
        <v>0</v>
      </c>
      <c r="U143" s="81">
        <v>0</v>
      </c>
      <c r="V143" s="81">
        <v>0</v>
      </c>
      <c r="W143" s="81">
        <v>0</v>
      </c>
      <c r="X143" s="81">
        <v>0</v>
      </c>
      <c r="Y143" s="81">
        <v>0</v>
      </c>
      <c r="Z143" s="81">
        <v>0</v>
      </c>
      <c r="AA143" s="81">
        <v>0</v>
      </c>
      <c r="AB143" s="81">
        <v>0</v>
      </c>
      <c r="AC143" s="81">
        <v>0</v>
      </c>
      <c r="AD143" s="81">
        <v>0</v>
      </c>
      <c r="AE143" s="81">
        <v>0</v>
      </c>
      <c r="AF143" s="81">
        <v>0</v>
      </c>
      <c r="AG143" s="81">
        <v>0</v>
      </c>
      <c r="AH143" s="81">
        <v>0</v>
      </c>
      <c r="AI143" s="81">
        <v>0</v>
      </c>
      <c r="AJ143" s="81">
        <v>0</v>
      </c>
      <c r="AK143" s="81">
        <v>0</v>
      </c>
      <c r="AL143" s="81">
        <v>0</v>
      </c>
      <c r="AM143" s="81">
        <v>0</v>
      </c>
      <c r="AN143" s="81">
        <v>0</v>
      </c>
      <c r="AO143" s="81">
        <v>0</v>
      </c>
      <c r="AP143" s="81">
        <v>0</v>
      </c>
      <c r="AQ143" s="81">
        <v>0</v>
      </c>
      <c r="AR143" s="81">
        <v>0</v>
      </c>
      <c r="AS143" s="81">
        <v>0</v>
      </c>
      <c r="AT143" s="81">
        <v>0</v>
      </c>
      <c r="AU143" s="81">
        <v>0</v>
      </c>
      <c r="AV143" s="81">
        <v>0</v>
      </c>
      <c r="AW143" s="81">
        <v>0</v>
      </c>
      <c r="AX143" s="81">
        <v>0</v>
      </c>
      <c r="AY143" s="81">
        <v>0</v>
      </c>
      <c r="AZ143" s="81">
        <v>0</v>
      </c>
      <c r="BA143" s="81">
        <v>0</v>
      </c>
      <c r="BB143" s="81">
        <v>0</v>
      </c>
      <c r="BC143" s="81">
        <v>0</v>
      </c>
      <c r="BD143" s="81">
        <v>0</v>
      </c>
      <c r="BE143" s="81">
        <v>0</v>
      </c>
      <c r="BF143" s="81">
        <v>0</v>
      </c>
      <c r="BG143" s="81">
        <v>0</v>
      </c>
      <c r="BH143" s="81">
        <v>0</v>
      </c>
      <c r="BI143" s="81">
        <v>0</v>
      </c>
      <c r="BJ143" s="81">
        <v>0</v>
      </c>
      <c r="BK143" s="81">
        <v>0</v>
      </c>
      <c r="BL143" s="81">
        <v>0</v>
      </c>
      <c r="BM143" s="81">
        <v>0</v>
      </c>
      <c r="BN143" s="81">
        <v>0</v>
      </c>
      <c r="BO143" s="81">
        <v>0</v>
      </c>
      <c r="BP143" s="81">
        <v>0</v>
      </c>
      <c r="BQ143" s="81">
        <v>0</v>
      </c>
      <c r="BR143" s="81">
        <v>0</v>
      </c>
      <c r="BS143" s="81">
        <v>0</v>
      </c>
      <c r="BT143" s="81">
        <v>0</v>
      </c>
      <c r="BU143" s="81">
        <v>0</v>
      </c>
      <c r="BV143" s="81">
        <v>0</v>
      </c>
      <c r="BW143" s="81">
        <v>0</v>
      </c>
      <c r="BX143" s="81">
        <v>0</v>
      </c>
    </row>
    <row r="144" spans="1:76" x14ac:dyDescent="0.25">
      <c r="A144" s="143">
        <v>561571</v>
      </c>
      <c r="B144" s="69" t="str" cm="1">
        <f t="array" ref="B144">IF(B$1="","",INDEX(Library!$C$1:$HY$183,ROW(B144)-5,MATCH(B$1,Library!$C$1:$HY$1,0)))</f>
        <v/>
      </c>
      <c r="C144" s="69" t="str" cm="1">
        <f t="array" ref="C144">IF(C$1="","",INDEX(Library!$C$1:$HY$183,ROW(C144)-5,MATCH(C$1,Library!$C$1:$HY$1,0)))</f>
        <v/>
      </c>
      <c r="D144" s="69" t="str" cm="1">
        <f t="array" ref="D144">IF(D$1="","",INDEX(Library!$C$1:$HY$183,ROW(D144)-5,MATCH(D$1,Library!$C$1:$HY$1,0)))</f>
        <v/>
      </c>
      <c r="E144" s="69" t="str" cm="1">
        <f t="array" ref="E144">IF(E$1="","",INDEX(Library!$C$1:$HY$183,ROW(E144)-5,MATCH(E$1,Library!$C$1:$HY$1,0)))</f>
        <v/>
      </c>
      <c r="F144" s="69" t="str" cm="1">
        <f t="array" ref="F144">IF(F$1="","",INDEX(Library!$C$1:$HY$183,ROW(F144)-5,MATCH(F$1,Library!$C$1:$HY$1,0)))</f>
        <v/>
      </c>
      <c r="G144" s="69" t="str" cm="1">
        <f t="array" ref="G144">IF(G$1="","",INDEX(Library!$C$1:$HY$183,ROW(G144)-5,MATCH(G$1,Library!$C$1:$HY$1,0)))</f>
        <v/>
      </c>
      <c r="H144" s="69" t="str" cm="1">
        <f t="array" ref="H144">IF(H$1="","",INDEX(Library!$C$1:$HY$183,ROW(H144)-5,MATCH(H$1,Library!$C$1:$HY$1,0)))</f>
        <v/>
      </c>
      <c r="I144" s="69" t="str" cm="1">
        <f t="array" ref="I144">IF(I$1="","",INDEX(Library!$C$1:$HY$183,ROW(I144)-5,MATCH(I$1,Library!$C$1:$HY$1,0)))</f>
        <v/>
      </c>
      <c r="J144" s="69" t="str" cm="1">
        <f t="array" ref="J144">IF(J$1="","",INDEX(Library!$C$1:$HY$183,ROW(J144)-5,MATCH(J$1,Library!$C$1:$HY$1,0)))</f>
        <v/>
      </c>
      <c r="K144" s="69" t="str" cm="1">
        <f t="array" ref="K144">IF(K$1="","",INDEX(Library!$C$1:$HY$183,ROW(K144)-5,MATCH(K$1,Library!$C$1:$HY$1,0)))</f>
        <v/>
      </c>
      <c r="L144" s="69" t="str" cm="1">
        <f t="array" ref="L144">IF(L$1="","",INDEX(Library!$C$1:$HY$183,ROW(L144)-5,MATCH(L$1,Library!$C$1:$HY$1,0)))</f>
        <v/>
      </c>
      <c r="M144" s="69" t="str" cm="1">
        <f t="array" ref="M144">IF(M$1="","",INDEX(Library!$C$1:$HY$183,ROW(M144)-5,MATCH(M$1,Library!$C$1:$HY$1,0)))</f>
        <v/>
      </c>
      <c r="N144" s="69" t="str" cm="1">
        <f t="array" ref="N144">IF(N$1="","",INDEX(Library!$C$1:$HY$183,ROW(N144)-5,MATCH(N$1,Library!$C$1:$HY$1,0)))</f>
        <v/>
      </c>
      <c r="O144" s="69" t="str" cm="1">
        <f t="array" ref="O144">IF(O$1="","",INDEX(Library!$C$1:$HY$183,ROW(O144)-5,MATCH(O$1,Library!$C$1:$HY$1,0)))</f>
        <v/>
      </c>
      <c r="P144" s="69" t="str" cm="1">
        <f t="array" ref="P144">IF(P$1="","",INDEX(Library!$C$1:$HY$183,ROW(P144)-5,MATCH(P$1,Library!$C$1:$HY$1,0)))</f>
        <v/>
      </c>
      <c r="Q144" s="69" t="str" cm="1">
        <f t="array" ref="Q144">IF(Q$1="","",INDEX(Library!$C$1:$HY$183,ROW(Q144)-5,MATCH(Q$1,Library!$C$1:$HY$1,0)))</f>
        <v/>
      </c>
      <c r="R144" s="69" t="str" cm="1">
        <f t="array" ref="R144">IF(R$1="","",INDEX(Library!$C$1:$HY$183,ROW(R144)-5,MATCH(R$1,Library!$C$1:$HY$1,0)))</f>
        <v/>
      </c>
      <c r="S144" s="69" t="str" cm="1">
        <f t="array" ref="S144">IF(S$1="","",INDEX(Library!$C$1:$HY$183,ROW(S144)-5,MATCH(S$1,Library!$C$1:$HY$1,0)))</f>
        <v/>
      </c>
      <c r="T144" s="69" t="str" cm="1">
        <f t="array" ref="T144">IF(T$1="","",INDEX(Library!$C$1:$HY$183,ROW(T144)-5,MATCH(T$1,Library!$C$1:$HY$1,0)))</f>
        <v/>
      </c>
      <c r="U144" s="69" t="str" cm="1">
        <f t="array" ref="U144">IF(U$1="","",INDEX(Library!$C$1:$HY$183,ROW(U144)-5,MATCH(U$1,Library!$C$1:$HY$1,0)))</f>
        <v/>
      </c>
      <c r="V144" s="69" t="str" cm="1">
        <f t="array" ref="V144">IF(V$1="","",INDEX(Library!$C$1:$HY$183,ROW(V144)-5,MATCH(V$1,Library!$C$1:$HY$1,0)))</f>
        <v/>
      </c>
      <c r="W144" s="69" t="str" cm="1">
        <f t="array" ref="W144">IF(W$1="","",INDEX(Library!$C$1:$HY$183,ROW(W144)-5,MATCH(W$1,Library!$C$1:$HY$1,0)))</f>
        <v/>
      </c>
      <c r="X144" s="69" t="str" cm="1">
        <f t="array" ref="X144">IF(X$1="","",INDEX(Library!$C$1:$HY$183,ROW(X144)-5,MATCH(X$1,Library!$C$1:$HY$1,0)))</f>
        <v/>
      </c>
      <c r="Y144" s="69" t="str" cm="1">
        <f t="array" ref="Y144">IF(Y$1="","",INDEX(Library!$C$1:$HY$183,ROW(Y144)-5,MATCH(Y$1,Library!$C$1:$HY$1,0)))</f>
        <v/>
      </c>
      <c r="Z144" s="69" t="str" cm="1">
        <f t="array" ref="Z144">IF(Z$1="","",INDEX(Library!$C$1:$HY$183,ROW(Z144)-5,MATCH(Z$1,Library!$C$1:$HY$1,0)))</f>
        <v/>
      </c>
      <c r="AA144" s="69" t="str" cm="1">
        <f t="array" ref="AA144">IF(AA$1="","",INDEX(Library!$C$1:$HY$183,ROW(AA144)-5,MATCH(AA$1,Library!$C$1:$HY$1,0)))</f>
        <v/>
      </c>
      <c r="AB144" s="69" t="str" cm="1">
        <f t="array" ref="AB144">IF(AB$1="","",INDEX(Library!$C$1:$HY$183,ROW(AB144)-5,MATCH(AB$1,Library!$C$1:$HY$1,0)))</f>
        <v/>
      </c>
      <c r="AC144" s="69" t="str" cm="1">
        <f t="array" ref="AC144">IF(AC$1="","",INDEX(Library!$C$1:$HY$183,ROW(AC144)-5,MATCH(AC$1,Library!$C$1:$HY$1,0)))</f>
        <v/>
      </c>
      <c r="AD144" s="69" t="str" cm="1">
        <f t="array" ref="AD144">IF(AD$1="","",INDEX(Library!$C$1:$HY$183,ROW(AD144)-5,MATCH(AD$1,Library!$C$1:$HY$1,0)))</f>
        <v/>
      </c>
      <c r="AE144" s="69" t="str" cm="1">
        <f t="array" ref="AE144">IF(AE$1="","",INDEX(Library!$C$1:$HY$183,ROW(AE144)-5,MATCH(AE$1,Library!$C$1:$HY$1,0)))</f>
        <v/>
      </c>
      <c r="AF144" s="69" t="str" cm="1">
        <f t="array" ref="AF144">IF(AF$1="","",INDEX(Library!$C$1:$HY$183,ROW(AF144)-5,MATCH(AF$1,Library!$C$1:$HY$1,0)))</f>
        <v/>
      </c>
      <c r="AG144" s="69" t="str" cm="1">
        <f t="array" ref="AG144">IF(AG$1="","",INDEX(Library!$C$1:$HY$183,ROW(AG144)-5,MATCH(AG$1,Library!$C$1:$HY$1,0)))</f>
        <v/>
      </c>
      <c r="AH144" s="69" t="str" cm="1">
        <f t="array" ref="AH144">IF(AH$1="","",INDEX(Library!$C$1:$HY$183,ROW(AH144)-5,MATCH(AH$1,Library!$C$1:$HY$1,0)))</f>
        <v/>
      </c>
      <c r="AI144" s="69" t="str" cm="1">
        <f t="array" ref="AI144">IF(AI$1="","",INDEX(Library!$C$1:$HY$183,ROW(AI144)-5,MATCH(AI$1,Library!$C$1:$HY$1,0)))</f>
        <v/>
      </c>
      <c r="AJ144" s="69" t="str" cm="1">
        <f t="array" ref="AJ144">IF(AJ$1="","",INDEX(Library!$C$1:$HY$183,ROW(AJ144)-5,MATCH(AJ$1,Library!$C$1:$HY$1,0)))</f>
        <v/>
      </c>
      <c r="AK144" s="69" t="str" cm="1">
        <f t="array" ref="AK144">IF(AK$1="","",INDEX(Library!$C$1:$HY$183,ROW(AK144)-5,MATCH(AK$1,Library!$C$1:$HY$1,0)))</f>
        <v/>
      </c>
      <c r="AL144" s="69" t="str" cm="1">
        <f t="array" ref="AL144">IF(AL$1="","",INDEX(Library!$C$1:$HY$183,ROW(AL144)-5,MATCH(AL$1,Library!$C$1:$HY$1,0)))</f>
        <v/>
      </c>
      <c r="AM144" s="69" t="str" cm="1">
        <f t="array" ref="AM144">IF(AM$1="","",INDEX(Library!$C$1:$HY$183,ROW(AM144)-5,MATCH(AM$1,Library!$C$1:$HY$1,0)))</f>
        <v/>
      </c>
      <c r="AN144" s="69" t="str" cm="1">
        <f t="array" ref="AN144">IF(AN$1="","",INDEX(Library!$C$1:$HY$183,ROW(AN144)-5,MATCH(AN$1,Library!$C$1:$HY$1,0)))</f>
        <v/>
      </c>
      <c r="AO144" s="69" t="str" cm="1">
        <f t="array" ref="AO144">IF(AO$1="","",INDEX(Library!$C$1:$HY$183,ROW(AO144)-5,MATCH(AO$1,Library!$C$1:$HY$1,0)))</f>
        <v/>
      </c>
      <c r="AP144" s="69" t="str" cm="1">
        <f t="array" ref="AP144">IF(AP$1="","",INDEX(Library!$C$1:$HY$183,ROW(AP144)-5,MATCH(AP$1,Library!$C$1:$HY$1,0)))</f>
        <v/>
      </c>
      <c r="AQ144" s="69" t="str" cm="1">
        <f t="array" ref="AQ144">IF(AQ$1="","",INDEX(Library!$C$1:$HY$183,ROW(AQ144)-5,MATCH(AQ$1,Library!$C$1:$HY$1,0)))</f>
        <v/>
      </c>
      <c r="AR144" s="69" t="str" cm="1">
        <f t="array" ref="AR144">IF(AR$1="","",INDEX(Library!$C$1:$HY$183,ROW(AR144)-5,MATCH(AR$1,Library!$C$1:$HY$1,0)))</f>
        <v/>
      </c>
      <c r="AS144" s="69" t="str" cm="1">
        <f t="array" ref="AS144">IF(AS$1="","",INDEX(Library!$C$1:$HY$183,ROW(AS144)-5,MATCH(AS$1,Library!$C$1:$HY$1,0)))</f>
        <v/>
      </c>
      <c r="AT144" s="69" t="str" cm="1">
        <f t="array" ref="AT144">IF(AT$1="","",INDEX(Library!$C$1:$HY$183,ROW(AT144)-5,MATCH(AT$1,Library!$C$1:$HY$1,0)))</f>
        <v/>
      </c>
      <c r="AU144" s="69" t="str" cm="1">
        <f t="array" ref="AU144">IF(AU$1="","",INDEX(Library!$C$1:$HY$183,ROW(AU144)-5,MATCH(AU$1,Library!$C$1:$HY$1,0)))</f>
        <v/>
      </c>
      <c r="AV144" s="69" t="str" cm="1">
        <f t="array" ref="AV144">IF(AV$1="","",INDEX(Library!$C$1:$HY$183,ROW(AV144)-5,MATCH(AV$1,Library!$C$1:$HY$1,0)))</f>
        <v/>
      </c>
      <c r="AW144" s="69" t="str" cm="1">
        <f t="array" ref="AW144">IF(AW$1="","",INDEX(Library!$C$1:$HY$183,ROW(AW144)-5,MATCH(AW$1,Library!$C$1:$HY$1,0)))</f>
        <v/>
      </c>
      <c r="AX144" s="69" t="str" cm="1">
        <f t="array" ref="AX144">IF(AX$1="","",INDEX(Library!$C$1:$HY$183,ROW(AX144)-5,MATCH(AX$1,Library!$C$1:$HY$1,0)))</f>
        <v/>
      </c>
      <c r="AY144" s="69" t="str" cm="1">
        <f t="array" ref="AY144">IF(AY$1="","",INDEX(Library!$C$1:$HY$183,ROW(AY144)-5,MATCH(AY$1,Library!$C$1:$HY$1,0)))</f>
        <v/>
      </c>
      <c r="AZ144" s="69" t="str" cm="1">
        <f t="array" ref="AZ144">IF(AZ$1="","",INDEX(Library!$C$1:$HY$183,ROW(AZ144)-5,MATCH(AZ$1,Library!$C$1:$HY$1,0)))</f>
        <v/>
      </c>
      <c r="BA144" s="69" t="str" cm="1">
        <f t="array" ref="BA144">IF(BA$1="","",INDEX(Library!$C$1:$HY$183,ROW(BA144)-5,MATCH(BA$1,Library!$C$1:$HY$1,0)))</f>
        <v/>
      </c>
      <c r="BB144" s="69" t="str" cm="1">
        <f t="array" ref="BB144">IF(BB$1="","",INDEX(Library!$C$1:$HY$183,ROW(BB144)-5,MATCH(BB$1,Library!$C$1:$HY$1,0)))</f>
        <v/>
      </c>
      <c r="BC144" s="69" t="str" cm="1">
        <f t="array" ref="BC144">IF(BC$1="","",INDEX(Library!$C$1:$HY$183,ROW(BC144)-5,MATCH(BC$1,Library!$C$1:$HY$1,0)))</f>
        <v/>
      </c>
      <c r="BD144" s="69" t="str" cm="1">
        <f t="array" ref="BD144">IF(BD$1="","",INDEX(Library!$C$1:$HY$183,ROW(BD144)-5,MATCH(BD$1,Library!$C$1:$HY$1,0)))</f>
        <v/>
      </c>
      <c r="BE144" s="69" t="str" cm="1">
        <f t="array" ref="BE144">IF(BE$1="","",INDEX(Library!$C$1:$HY$183,ROW(BE144)-5,MATCH(BE$1,Library!$C$1:$HY$1,0)))</f>
        <v/>
      </c>
      <c r="BF144" s="69" t="str" cm="1">
        <f t="array" ref="BF144">IF(BF$1="","",INDEX(Library!$C$1:$HY$183,ROW(BF144)-5,MATCH(BF$1,Library!$C$1:$HY$1,0)))</f>
        <v/>
      </c>
      <c r="BG144" s="69" t="str" cm="1">
        <f t="array" ref="BG144">IF(BG$1="","",INDEX(Library!$C$1:$HY$183,ROW(BG144)-5,MATCH(BG$1,Library!$C$1:$HY$1,0)))</f>
        <v/>
      </c>
      <c r="BH144" s="69" t="str" cm="1">
        <f t="array" ref="BH144">IF(BH$1="","",INDEX(Library!$C$1:$HY$183,ROW(BH144)-5,MATCH(BH$1,Library!$C$1:$HY$1,0)))</f>
        <v/>
      </c>
      <c r="BI144" s="69" t="str" cm="1">
        <f t="array" ref="BI144">IF(BI$1="","",INDEX(Library!$C$1:$HY$183,ROW(BI144)-5,MATCH(BI$1,Library!$C$1:$HY$1,0)))</f>
        <v/>
      </c>
      <c r="BJ144" s="69" cm="1">
        <f t="array" ref="BJ144">IF(BJ$1="","",INDEX(Library!$C$1:$HY$183,ROW(BJ144)-5,MATCH(BJ$1,Library!$C$1:$HY$1,0)))</f>
        <v>0</v>
      </c>
      <c r="BK144" s="69" cm="1">
        <f t="array" ref="BK144">IF(BK$1="","",INDEX(Library!$C$1:$HY$183,ROW(BK144)-5,MATCH(BK$1,Library!$C$1:$HY$1,0)))</f>
        <v>0</v>
      </c>
      <c r="BL144" s="69" cm="1">
        <f t="array" ref="BL144">IF(BL$1="","",INDEX(Library!$C$1:$HY$183,ROW(BL144)-5,MATCH(BL$1,Library!$C$1:$HY$1,0)))</f>
        <v>0</v>
      </c>
      <c r="BM144" s="69" cm="1">
        <f t="array" ref="BM144">IF(BM$1="","",INDEX(Library!$C$1:$HY$183,ROW(BM144)-5,MATCH(BM$1,Library!$C$1:$HY$1,0)))</f>
        <v>0</v>
      </c>
      <c r="BN144" s="69" cm="1">
        <f t="array" ref="BN144">IF(BN$1="","",INDEX(Library!$C$1:$HY$183,ROW(BN144)-5,MATCH(BN$1,Library!$C$1:$HY$1,0)))</f>
        <v>0</v>
      </c>
      <c r="BO144" s="69" cm="1">
        <f t="array" ref="BO144">IF(BO$1="","",INDEX(Library!$C$1:$HY$183,ROW(BO144)-5,MATCH(BO$1,Library!$C$1:$HY$1,0)))</f>
        <v>0</v>
      </c>
      <c r="BP144" s="69" t="str" cm="1">
        <f t="array" ref="BP144">IF(BP$1="","",INDEX(AF!$C$15:$J$196,ROW(BP144)-6,MATCH(BP$1,AF!$C$4:$J$4,0)))</f>
        <v/>
      </c>
      <c r="BQ144" s="69" t="str" cm="1">
        <f t="array" ref="BQ144">IF(BQ$1="","",INDEX(AF!$C$15:$J$196,ROW(BQ144)-6,MATCH(BQ$1,AF!$C$4:$J$4,0)))</f>
        <v/>
      </c>
      <c r="BR144" s="69" t="str" cm="1">
        <f t="array" ref="BR144">IF(BR$1="","",INDEX(AF!$C$15:$J$196,ROW(BR144)-6,MATCH(BR$1,AF!$C$4:$J$4,0)))</f>
        <v/>
      </c>
      <c r="BS144" s="69" t="str" cm="1">
        <f t="array" ref="BS144">IF(BS$1="","",INDEX(AF!$C$15:$J$196,ROW(BS144)-6,MATCH(BS$1,AF!$C$4:$J$4,0)))</f>
        <v/>
      </c>
      <c r="BT144" s="69" t="str" cm="1">
        <f t="array" ref="BT144">IF(BT$1="","",INDEX(AF!$C$15:$J$196,ROW(BT144)-6,MATCH(BT$1,AF!$C$4:$J$4,0)))</f>
        <v/>
      </c>
      <c r="BU144" s="69" t="str" cm="1">
        <f t="array" ref="BU144">IF(BU$1="","",INDEX(AF!$C$15:$J$196,ROW(BU144)-6,MATCH(BU$1,AF!$C$4:$J$4,0)))</f>
        <v/>
      </c>
      <c r="BV144" s="69" t="str" cm="1">
        <f t="array" ref="BV144">IF(BV$1="","",INDEX(AF!$C$15:$J$196,ROW(BV144)-6,MATCH(BV$1,AF!$C$4:$J$4,0)))</f>
        <v/>
      </c>
      <c r="BW144" s="69" t="str" cm="1">
        <f t="array" ref="BW144">IF(BW$1="","",INDEX(AF!$C$15:$J$196,ROW(BW144)-6,MATCH(BW$1,AF!$C$4:$J$4,0)))</f>
        <v/>
      </c>
      <c r="BX144" s="156">
        <v>0</v>
      </c>
    </row>
    <row r="145" spans="1:76" x14ac:dyDescent="0.25">
      <c r="A145" s="143">
        <v>561583</v>
      </c>
      <c r="B145" s="69" t="str" cm="1">
        <f t="array" ref="B145">IF(B$1="","",INDEX(Library!$C$1:$HY$183,ROW(B145)-5,MATCH(B$1,Library!$C$1:$HY$1,0)))</f>
        <v/>
      </c>
      <c r="C145" s="69" t="str" cm="1">
        <f t="array" ref="C145">IF(C$1="","",INDEX(Library!$C$1:$HY$183,ROW(C145)-5,MATCH(C$1,Library!$C$1:$HY$1,0)))</f>
        <v/>
      </c>
      <c r="D145" s="69" t="str" cm="1">
        <f t="array" ref="D145">IF(D$1="","",INDEX(Library!$C$1:$HY$183,ROW(D145)-5,MATCH(D$1,Library!$C$1:$HY$1,0)))</f>
        <v/>
      </c>
      <c r="E145" s="69" t="str" cm="1">
        <f t="array" ref="E145">IF(E$1="","",INDEX(Library!$C$1:$HY$183,ROW(E145)-5,MATCH(E$1,Library!$C$1:$HY$1,0)))</f>
        <v/>
      </c>
      <c r="F145" s="69" t="str" cm="1">
        <f t="array" ref="F145">IF(F$1="","",INDEX(Library!$C$1:$HY$183,ROW(F145)-5,MATCH(F$1,Library!$C$1:$HY$1,0)))</f>
        <v/>
      </c>
      <c r="G145" s="69" t="str" cm="1">
        <f t="array" ref="G145">IF(G$1="","",INDEX(Library!$C$1:$HY$183,ROW(G145)-5,MATCH(G$1,Library!$C$1:$HY$1,0)))</f>
        <v/>
      </c>
      <c r="H145" s="69" t="str" cm="1">
        <f t="array" ref="H145">IF(H$1="","",INDEX(Library!$C$1:$HY$183,ROW(H145)-5,MATCH(H$1,Library!$C$1:$HY$1,0)))</f>
        <v/>
      </c>
      <c r="I145" s="69" t="str" cm="1">
        <f t="array" ref="I145">IF(I$1="","",INDEX(Library!$C$1:$HY$183,ROW(I145)-5,MATCH(I$1,Library!$C$1:$HY$1,0)))</f>
        <v/>
      </c>
      <c r="J145" s="69" t="str" cm="1">
        <f t="array" ref="J145">IF(J$1="","",INDEX(Library!$C$1:$HY$183,ROW(J145)-5,MATCH(J$1,Library!$C$1:$HY$1,0)))</f>
        <v/>
      </c>
      <c r="K145" s="69" t="str" cm="1">
        <f t="array" ref="K145">IF(K$1="","",INDEX(Library!$C$1:$HY$183,ROW(K145)-5,MATCH(K$1,Library!$C$1:$HY$1,0)))</f>
        <v/>
      </c>
      <c r="L145" s="69" t="str" cm="1">
        <f t="array" ref="L145">IF(L$1="","",INDEX(Library!$C$1:$HY$183,ROW(L145)-5,MATCH(L$1,Library!$C$1:$HY$1,0)))</f>
        <v/>
      </c>
      <c r="M145" s="69" t="str" cm="1">
        <f t="array" ref="M145">IF(M$1="","",INDEX(Library!$C$1:$HY$183,ROW(M145)-5,MATCH(M$1,Library!$C$1:$HY$1,0)))</f>
        <v/>
      </c>
      <c r="N145" s="69" t="str" cm="1">
        <f t="array" ref="N145">IF(N$1="","",INDEX(Library!$C$1:$HY$183,ROW(N145)-5,MATCH(N$1,Library!$C$1:$HY$1,0)))</f>
        <v/>
      </c>
      <c r="O145" s="69" t="str" cm="1">
        <f t="array" ref="O145">IF(O$1="","",INDEX(Library!$C$1:$HY$183,ROW(O145)-5,MATCH(O$1,Library!$C$1:$HY$1,0)))</f>
        <v/>
      </c>
      <c r="P145" s="69" t="str" cm="1">
        <f t="array" ref="P145">IF(P$1="","",INDEX(Library!$C$1:$HY$183,ROW(P145)-5,MATCH(P$1,Library!$C$1:$HY$1,0)))</f>
        <v/>
      </c>
      <c r="Q145" s="69" t="str" cm="1">
        <f t="array" ref="Q145">IF(Q$1="","",INDEX(Library!$C$1:$HY$183,ROW(Q145)-5,MATCH(Q$1,Library!$C$1:$HY$1,0)))</f>
        <v/>
      </c>
      <c r="R145" s="69" t="str" cm="1">
        <f t="array" ref="R145">IF(R$1="","",INDEX(Library!$C$1:$HY$183,ROW(R145)-5,MATCH(R$1,Library!$C$1:$HY$1,0)))</f>
        <v/>
      </c>
      <c r="S145" s="69" t="str" cm="1">
        <f t="array" ref="S145">IF(S$1="","",INDEX(Library!$C$1:$HY$183,ROW(S145)-5,MATCH(S$1,Library!$C$1:$HY$1,0)))</f>
        <v/>
      </c>
      <c r="T145" s="69" t="str" cm="1">
        <f t="array" ref="T145">IF(T$1="","",INDEX(Library!$C$1:$HY$183,ROW(T145)-5,MATCH(T$1,Library!$C$1:$HY$1,0)))</f>
        <v/>
      </c>
      <c r="U145" s="69" t="str" cm="1">
        <f t="array" ref="U145">IF(U$1="","",INDEX(Library!$C$1:$HY$183,ROW(U145)-5,MATCH(U$1,Library!$C$1:$HY$1,0)))</f>
        <v/>
      </c>
      <c r="V145" s="69" t="str" cm="1">
        <f t="array" ref="V145">IF(V$1="","",INDEX(Library!$C$1:$HY$183,ROW(V145)-5,MATCH(V$1,Library!$C$1:$HY$1,0)))</f>
        <v/>
      </c>
      <c r="W145" s="69" t="str" cm="1">
        <f t="array" ref="W145">IF(W$1="","",INDEX(Library!$C$1:$HY$183,ROW(W145)-5,MATCH(W$1,Library!$C$1:$HY$1,0)))</f>
        <v/>
      </c>
      <c r="X145" s="69" t="str" cm="1">
        <f t="array" ref="X145">IF(X$1="","",INDEX(Library!$C$1:$HY$183,ROW(X145)-5,MATCH(X$1,Library!$C$1:$HY$1,0)))</f>
        <v/>
      </c>
      <c r="Y145" s="69" t="str" cm="1">
        <f t="array" ref="Y145">IF(Y$1="","",INDEX(Library!$C$1:$HY$183,ROW(Y145)-5,MATCH(Y$1,Library!$C$1:$HY$1,0)))</f>
        <v/>
      </c>
      <c r="Z145" s="69" t="str" cm="1">
        <f t="array" ref="Z145">IF(Z$1="","",INDEX(Library!$C$1:$HY$183,ROW(Z145)-5,MATCH(Z$1,Library!$C$1:$HY$1,0)))</f>
        <v/>
      </c>
      <c r="AA145" s="69" t="str" cm="1">
        <f t="array" ref="AA145">IF(AA$1="","",INDEX(Library!$C$1:$HY$183,ROW(AA145)-5,MATCH(AA$1,Library!$C$1:$HY$1,0)))</f>
        <v/>
      </c>
      <c r="AB145" s="69" t="str" cm="1">
        <f t="array" ref="AB145">IF(AB$1="","",INDEX(Library!$C$1:$HY$183,ROW(AB145)-5,MATCH(AB$1,Library!$C$1:$HY$1,0)))</f>
        <v/>
      </c>
      <c r="AC145" s="69" t="str" cm="1">
        <f t="array" ref="AC145">IF(AC$1="","",INDEX(Library!$C$1:$HY$183,ROW(AC145)-5,MATCH(AC$1,Library!$C$1:$HY$1,0)))</f>
        <v/>
      </c>
      <c r="AD145" s="69" t="str" cm="1">
        <f t="array" ref="AD145">IF(AD$1="","",INDEX(Library!$C$1:$HY$183,ROW(AD145)-5,MATCH(AD$1,Library!$C$1:$HY$1,0)))</f>
        <v/>
      </c>
      <c r="AE145" s="69" t="str" cm="1">
        <f t="array" ref="AE145">IF(AE$1="","",INDEX(Library!$C$1:$HY$183,ROW(AE145)-5,MATCH(AE$1,Library!$C$1:$HY$1,0)))</f>
        <v/>
      </c>
      <c r="AF145" s="69" t="str" cm="1">
        <f t="array" ref="AF145">IF(AF$1="","",INDEX(Library!$C$1:$HY$183,ROW(AF145)-5,MATCH(AF$1,Library!$C$1:$HY$1,0)))</f>
        <v/>
      </c>
      <c r="AG145" s="69" t="str" cm="1">
        <f t="array" ref="AG145">IF(AG$1="","",INDEX(Library!$C$1:$HY$183,ROW(AG145)-5,MATCH(AG$1,Library!$C$1:$HY$1,0)))</f>
        <v/>
      </c>
      <c r="AH145" s="69" t="str" cm="1">
        <f t="array" ref="AH145">IF(AH$1="","",INDEX(Library!$C$1:$HY$183,ROW(AH145)-5,MATCH(AH$1,Library!$C$1:$HY$1,0)))</f>
        <v/>
      </c>
      <c r="AI145" s="69" t="str" cm="1">
        <f t="array" ref="AI145">IF(AI$1="","",INDEX(Library!$C$1:$HY$183,ROW(AI145)-5,MATCH(AI$1,Library!$C$1:$HY$1,0)))</f>
        <v/>
      </c>
      <c r="AJ145" s="69" t="str" cm="1">
        <f t="array" ref="AJ145">IF(AJ$1="","",INDEX(Library!$C$1:$HY$183,ROW(AJ145)-5,MATCH(AJ$1,Library!$C$1:$HY$1,0)))</f>
        <v/>
      </c>
      <c r="AK145" s="69" t="str" cm="1">
        <f t="array" ref="AK145">IF(AK$1="","",INDEX(Library!$C$1:$HY$183,ROW(AK145)-5,MATCH(AK$1,Library!$C$1:$HY$1,0)))</f>
        <v/>
      </c>
      <c r="AL145" s="69" t="str" cm="1">
        <f t="array" ref="AL145">IF(AL$1="","",INDEX(Library!$C$1:$HY$183,ROW(AL145)-5,MATCH(AL$1,Library!$C$1:$HY$1,0)))</f>
        <v/>
      </c>
      <c r="AM145" s="69" t="str" cm="1">
        <f t="array" ref="AM145">IF(AM$1="","",INDEX(Library!$C$1:$HY$183,ROW(AM145)-5,MATCH(AM$1,Library!$C$1:$HY$1,0)))</f>
        <v/>
      </c>
      <c r="AN145" s="69" t="str" cm="1">
        <f t="array" ref="AN145">IF(AN$1="","",INDEX(Library!$C$1:$HY$183,ROW(AN145)-5,MATCH(AN$1,Library!$C$1:$HY$1,0)))</f>
        <v/>
      </c>
      <c r="AO145" s="69" t="str" cm="1">
        <f t="array" ref="AO145">IF(AO$1="","",INDEX(Library!$C$1:$HY$183,ROW(AO145)-5,MATCH(AO$1,Library!$C$1:$HY$1,0)))</f>
        <v/>
      </c>
      <c r="AP145" s="69" t="str" cm="1">
        <f t="array" ref="AP145">IF(AP$1="","",INDEX(Library!$C$1:$HY$183,ROW(AP145)-5,MATCH(AP$1,Library!$C$1:$HY$1,0)))</f>
        <v/>
      </c>
      <c r="AQ145" s="69" t="str" cm="1">
        <f t="array" ref="AQ145">IF(AQ$1="","",INDEX(Library!$C$1:$HY$183,ROW(AQ145)-5,MATCH(AQ$1,Library!$C$1:$HY$1,0)))</f>
        <v/>
      </c>
      <c r="AR145" s="69" t="str" cm="1">
        <f t="array" ref="AR145">IF(AR$1="","",INDEX(Library!$C$1:$HY$183,ROW(AR145)-5,MATCH(AR$1,Library!$C$1:$HY$1,0)))</f>
        <v/>
      </c>
      <c r="AS145" s="69" t="str" cm="1">
        <f t="array" ref="AS145">IF(AS$1="","",INDEX(Library!$C$1:$HY$183,ROW(AS145)-5,MATCH(AS$1,Library!$C$1:$HY$1,0)))</f>
        <v/>
      </c>
      <c r="AT145" s="69" t="str" cm="1">
        <f t="array" ref="AT145">IF(AT$1="","",INDEX(Library!$C$1:$HY$183,ROW(AT145)-5,MATCH(AT$1,Library!$C$1:$HY$1,0)))</f>
        <v/>
      </c>
      <c r="AU145" s="69" t="str" cm="1">
        <f t="array" ref="AU145">IF(AU$1="","",INDEX(Library!$C$1:$HY$183,ROW(AU145)-5,MATCH(AU$1,Library!$C$1:$HY$1,0)))</f>
        <v/>
      </c>
      <c r="AV145" s="69" t="str" cm="1">
        <f t="array" ref="AV145">IF(AV$1="","",INDEX(Library!$C$1:$HY$183,ROW(AV145)-5,MATCH(AV$1,Library!$C$1:$HY$1,0)))</f>
        <v/>
      </c>
      <c r="AW145" s="69" t="str" cm="1">
        <f t="array" ref="AW145">IF(AW$1="","",INDEX(Library!$C$1:$HY$183,ROW(AW145)-5,MATCH(AW$1,Library!$C$1:$HY$1,0)))</f>
        <v/>
      </c>
      <c r="AX145" s="69" t="str" cm="1">
        <f t="array" ref="AX145">IF(AX$1="","",INDEX(Library!$C$1:$HY$183,ROW(AX145)-5,MATCH(AX$1,Library!$C$1:$HY$1,0)))</f>
        <v/>
      </c>
      <c r="AY145" s="69" t="str" cm="1">
        <f t="array" ref="AY145">IF(AY$1="","",INDEX(Library!$C$1:$HY$183,ROW(AY145)-5,MATCH(AY$1,Library!$C$1:$HY$1,0)))</f>
        <v/>
      </c>
      <c r="AZ145" s="69" t="str" cm="1">
        <f t="array" ref="AZ145">IF(AZ$1="","",INDEX(Library!$C$1:$HY$183,ROW(AZ145)-5,MATCH(AZ$1,Library!$C$1:$HY$1,0)))</f>
        <v/>
      </c>
      <c r="BA145" s="69" t="str" cm="1">
        <f t="array" ref="BA145">IF(BA$1="","",INDEX(Library!$C$1:$HY$183,ROW(BA145)-5,MATCH(BA$1,Library!$C$1:$HY$1,0)))</f>
        <v/>
      </c>
      <c r="BB145" s="69" t="str" cm="1">
        <f t="array" ref="BB145">IF(BB$1="","",INDEX(Library!$C$1:$HY$183,ROW(BB145)-5,MATCH(BB$1,Library!$C$1:$HY$1,0)))</f>
        <v/>
      </c>
      <c r="BC145" s="69" t="str" cm="1">
        <f t="array" ref="BC145">IF(BC$1="","",INDEX(Library!$C$1:$HY$183,ROW(BC145)-5,MATCH(BC$1,Library!$C$1:$HY$1,0)))</f>
        <v/>
      </c>
      <c r="BD145" s="69" t="str" cm="1">
        <f t="array" ref="BD145">IF(BD$1="","",INDEX(Library!$C$1:$HY$183,ROW(BD145)-5,MATCH(BD$1,Library!$C$1:$HY$1,0)))</f>
        <v/>
      </c>
      <c r="BE145" s="69" t="str" cm="1">
        <f t="array" ref="BE145">IF(BE$1="","",INDEX(Library!$C$1:$HY$183,ROW(BE145)-5,MATCH(BE$1,Library!$C$1:$HY$1,0)))</f>
        <v/>
      </c>
      <c r="BF145" s="69" t="str" cm="1">
        <f t="array" ref="BF145">IF(BF$1="","",INDEX(Library!$C$1:$HY$183,ROW(BF145)-5,MATCH(BF$1,Library!$C$1:$HY$1,0)))</f>
        <v/>
      </c>
      <c r="BG145" s="69" t="str" cm="1">
        <f t="array" ref="BG145">IF(BG$1="","",INDEX(Library!$C$1:$HY$183,ROW(BG145)-5,MATCH(BG$1,Library!$C$1:$HY$1,0)))</f>
        <v/>
      </c>
      <c r="BH145" s="69" t="str" cm="1">
        <f t="array" ref="BH145">IF(BH$1="","",INDEX(Library!$C$1:$HY$183,ROW(BH145)-5,MATCH(BH$1,Library!$C$1:$HY$1,0)))</f>
        <v/>
      </c>
      <c r="BI145" s="69" t="str" cm="1">
        <f t="array" ref="BI145">IF(BI$1="","",INDEX(Library!$C$1:$HY$183,ROW(BI145)-5,MATCH(BI$1,Library!$C$1:$HY$1,0)))</f>
        <v/>
      </c>
      <c r="BJ145" s="69" cm="1">
        <f t="array" ref="BJ145">IF(BJ$1="","",INDEX(Library!$C$1:$HY$183,ROW(BJ145)-5,MATCH(BJ$1,Library!$C$1:$HY$1,0)))</f>
        <v>0</v>
      </c>
      <c r="BK145" s="69" cm="1">
        <f t="array" ref="BK145">IF(BK$1="","",INDEX(Library!$C$1:$HY$183,ROW(BK145)-5,MATCH(BK$1,Library!$C$1:$HY$1,0)))</f>
        <v>0</v>
      </c>
      <c r="BL145" s="69" cm="1">
        <f t="array" ref="BL145">IF(BL$1="","",INDEX(Library!$C$1:$HY$183,ROW(BL145)-5,MATCH(BL$1,Library!$C$1:$HY$1,0)))</f>
        <v>0</v>
      </c>
      <c r="BM145" s="69" cm="1">
        <f t="array" ref="BM145">IF(BM$1="","",INDEX(Library!$C$1:$HY$183,ROW(BM145)-5,MATCH(BM$1,Library!$C$1:$HY$1,0)))</f>
        <v>0</v>
      </c>
      <c r="BN145" s="69" cm="1">
        <f t="array" ref="BN145">IF(BN$1="","",INDEX(Library!$C$1:$HY$183,ROW(BN145)-5,MATCH(BN$1,Library!$C$1:$HY$1,0)))</f>
        <v>0</v>
      </c>
      <c r="BO145" s="69" cm="1">
        <f t="array" ref="BO145">IF(BO$1="","",INDEX(Library!$C$1:$HY$183,ROW(BO145)-5,MATCH(BO$1,Library!$C$1:$HY$1,0)))</f>
        <v>0</v>
      </c>
      <c r="BP145" s="69" t="str" cm="1">
        <f t="array" ref="BP145">IF(BP$1="","",INDEX(AF!$C$15:$J$196,ROW(BP145)-6,MATCH(BP$1,AF!$C$4:$J$4,0)))</f>
        <v/>
      </c>
      <c r="BQ145" s="69" t="str" cm="1">
        <f t="array" ref="BQ145">IF(BQ$1="","",INDEX(AF!$C$15:$J$196,ROW(BQ145)-6,MATCH(BQ$1,AF!$C$4:$J$4,0)))</f>
        <v/>
      </c>
      <c r="BR145" s="69" t="str" cm="1">
        <f t="array" ref="BR145">IF(BR$1="","",INDEX(AF!$C$15:$J$196,ROW(BR145)-6,MATCH(BR$1,AF!$C$4:$J$4,0)))</f>
        <v/>
      </c>
      <c r="BS145" s="69" t="str" cm="1">
        <f t="array" ref="BS145">IF(BS$1="","",INDEX(AF!$C$15:$J$196,ROW(BS145)-6,MATCH(BS$1,AF!$C$4:$J$4,0)))</f>
        <v/>
      </c>
      <c r="BT145" s="69" t="str" cm="1">
        <f t="array" ref="BT145">IF(BT$1="","",INDEX(AF!$C$15:$J$196,ROW(BT145)-6,MATCH(BT$1,AF!$C$4:$J$4,0)))</f>
        <v/>
      </c>
      <c r="BU145" s="69" t="str" cm="1">
        <f t="array" ref="BU145">IF(BU$1="","",INDEX(AF!$C$15:$J$196,ROW(BU145)-6,MATCH(BU$1,AF!$C$4:$J$4,0)))</f>
        <v/>
      </c>
      <c r="BV145" s="69" t="str" cm="1">
        <f t="array" ref="BV145">IF(BV$1="","",INDEX(AF!$C$15:$J$196,ROW(BV145)-6,MATCH(BV$1,AF!$C$4:$J$4,0)))</f>
        <v/>
      </c>
      <c r="BW145" s="69" t="str" cm="1">
        <f t="array" ref="BW145">IF(BW$1="","",INDEX(AF!$C$15:$J$196,ROW(BW145)-6,MATCH(BW$1,AF!$C$4:$J$4,0)))</f>
        <v/>
      </c>
      <c r="BX145" s="156">
        <v>0</v>
      </c>
    </row>
    <row r="146" spans="1:76" x14ac:dyDescent="0.25">
      <c r="A146" s="143">
        <v>561594</v>
      </c>
      <c r="B146" s="69" t="str" cm="1">
        <f t="array" ref="B146">IF(B$1="","",INDEX(Library!$C$1:$HY$183,ROW(B146)-5,MATCH(B$1,Library!$C$1:$HY$1,0)))</f>
        <v/>
      </c>
      <c r="C146" s="69" t="str" cm="1">
        <f t="array" ref="C146">IF(C$1="","",INDEX(Library!$C$1:$HY$183,ROW(C146)-5,MATCH(C$1,Library!$C$1:$HY$1,0)))</f>
        <v/>
      </c>
      <c r="D146" s="69" t="str" cm="1">
        <f t="array" ref="D146">IF(D$1="","",INDEX(Library!$C$1:$HY$183,ROW(D146)-5,MATCH(D$1,Library!$C$1:$HY$1,0)))</f>
        <v/>
      </c>
      <c r="E146" s="69" t="str" cm="1">
        <f t="array" ref="E146">IF(E$1="","",INDEX(Library!$C$1:$HY$183,ROW(E146)-5,MATCH(E$1,Library!$C$1:$HY$1,0)))</f>
        <v/>
      </c>
      <c r="F146" s="69" t="str" cm="1">
        <f t="array" ref="F146">IF(F$1="","",INDEX(Library!$C$1:$HY$183,ROW(F146)-5,MATCH(F$1,Library!$C$1:$HY$1,0)))</f>
        <v/>
      </c>
      <c r="G146" s="69" t="str" cm="1">
        <f t="array" ref="G146">IF(G$1="","",INDEX(Library!$C$1:$HY$183,ROW(G146)-5,MATCH(G$1,Library!$C$1:$HY$1,0)))</f>
        <v/>
      </c>
      <c r="H146" s="69" t="str" cm="1">
        <f t="array" ref="H146">IF(H$1="","",INDEX(Library!$C$1:$HY$183,ROW(H146)-5,MATCH(H$1,Library!$C$1:$HY$1,0)))</f>
        <v/>
      </c>
      <c r="I146" s="69" t="str" cm="1">
        <f t="array" ref="I146">IF(I$1="","",INDEX(Library!$C$1:$HY$183,ROW(I146)-5,MATCH(I$1,Library!$C$1:$HY$1,0)))</f>
        <v/>
      </c>
      <c r="J146" s="69" t="str" cm="1">
        <f t="array" ref="J146">IF(J$1="","",INDEX(Library!$C$1:$HY$183,ROW(J146)-5,MATCH(J$1,Library!$C$1:$HY$1,0)))</f>
        <v/>
      </c>
      <c r="K146" s="69" t="str" cm="1">
        <f t="array" ref="K146">IF(K$1="","",INDEX(Library!$C$1:$HY$183,ROW(K146)-5,MATCH(K$1,Library!$C$1:$HY$1,0)))</f>
        <v/>
      </c>
      <c r="L146" s="69" t="str" cm="1">
        <f t="array" ref="L146">IF(L$1="","",INDEX(Library!$C$1:$HY$183,ROW(L146)-5,MATCH(L$1,Library!$C$1:$HY$1,0)))</f>
        <v/>
      </c>
      <c r="M146" s="69" t="str" cm="1">
        <f t="array" ref="M146">IF(M$1="","",INDEX(Library!$C$1:$HY$183,ROW(M146)-5,MATCH(M$1,Library!$C$1:$HY$1,0)))</f>
        <v/>
      </c>
      <c r="N146" s="69" t="str" cm="1">
        <f t="array" ref="N146">IF(N$1="","",INDEX(Library!$C$1:$HY$183,ROW(N146)-5,MATCH(N$1,Library!$C$1:$HY$1,0)))</f>
        <v/>
      </c>
      <c r="O146" s="69" t="str" cm="1">
        <f t="array" ref="O146">IF(O$1="","",INDEX(Library!$C$1:$HY$183,ROW(O146)-5,MATCH(O$1,Library!$C$1:$HY$1,0)))</f>
        <v/>
      </c>
      <c r="P146" s="69" t="str" cm="1">
        <f t="array" ref="P146">IF(P$1="","",INDEX(Library!$C$1:$HY$183,ROW(P146)-5,MATCH(P$1,Library!$C$1:$HY$1,0)))</f>
        <v/>
      </c>
      <c r="Q146" s="69" t="str" cm="1">
        <f t="array" ref="Q146">IF(Q$1="","",INDEX(Library!$C$1:$HY$183,ROW(Q146)-5,MATCH(Q$1,Library!$C$1:$HY$1,0)))</f>
        <v/>
      </c>
      <c r="R146" s="69" t="str" cm="1">
        <f t="array" ref="R146">IF(R$1="","",INDEX(Library!$C$1:$HY$183,ROW(R146)-5,MATCH(R$1,Library!$C$1:$HY$1,0)))</f>
        <v/>
      </c>
      <c r="S146" s="69" t="str" cm="1">
        <f t="array" ref="S146">IF(S$1="","",INDEX(Library!$C$1:$HY$183,ROW(S146)-5,MATCH(S$1,Library!$C$1:$HY$1,0)))</f>
        <v/>
      </c>
      <c r="T146" s="69" t="str" cm="1">
        <f t="array" ref="T146">IF(T$1="","",INDEX(Library!$C$1:$HY$183,ROW(T146)-5,MATCH(T$1,Library!$C$1:$HY$1,0)))</f>
        <v/>
      </c>
      <c r="U146" s="69" t="str" cm="1">
        <f t="array" ref="U146">IF(U$1="","",INDEX(Library!$C$1:$HY$183,ROW(U146)-5,MATCH(U$1,Library!$C$1:$HY$1,0)))</f>
        <v/>
      </c>
      <c r="V146" s="69" t="str" cm="1">
        <f t="array" ref="V146">IF(V$1="","",INDEX(Library!$C$1:$HY$183,ROW(V146)-5,MATCH(V$1,Library!$C$1:$HY$1,0)))</f>
        <v/>
      </c>
      <c r="W146" s="69" t="str" cm="1">
        <f t="array" ref="W146">IF(W$1="","",INDEX(Library!$C$1:$HY$183,ROW(W146)-5,MATCH(W$1,Library!$C$1:$HY$1,0)))</f>
        <v/>
      </c>
      <c r="X146" s="69" t="str" cm="1">
        <f t="array" ref="X146">IF(X$1="","",INDEX(Library!$C$1:$HY$183,ROW(X146)-5,MATCH(X$1,Library!$C$1:$HY$1,0)))</f>
        <v/>
      </c>
      <c r="Y146" s="69" t="str" cm="1">
        <f t="array" ref="Y146">IF(Y$1="","",INDEX(Library!$C$1:$HY$183,ROW(Y146)-5,MATCH(Y$1,Library!$C$1:$HY$1,0)))</f>
        <v/>
      </c>
      <c r="Z146" s="69" t="str" cm="1">
        <f t="array" ref="Z146">IF(Z$1="","",INDEX(Library!$C$1:$HY$183,ROW(Z146)-5,MATCH(Z$1,Library!$C$1:$HY$1,0)))</f>
        <v/>
      </c>
      <c r="AA146" s="69" t="str" cm="1">
        <f t="array" ref="AA146">IF(AA$1="","",INDEX(Library!$C$1:$HY$183,ROW(AA146)-5,MATCH(AA$1,Library!$C$1:$HY$1,0)))</f>
        <v/>
      </c>
      <c r="AB146" s="69" t="str" cm="1">
        <f t="array" ref="AB146">IF(AB$1="","",INDEX(Library!$C$1:$HY$183,ROW(AB146)-5,MATCH(AB$1,Library!$C$1:$HY$1,0)))</f>
        <v/>
      </c>
      <c r="AC146" s="69" t="str" cm="1">
        <f t="array" ref="AC146">IF(AC$1="","",INDEX(Library!$C$1:$HY$183,ROW(AC146)-5,MATCH(AC$1,Library!$C$1:$HY$1,0)))</f>
        <v/>
      </c>
      <c r="AD146" s="69" t="str" cm="1">
        <f t="array" ref="AD146">IF(AD$1="","",INDEX(Library!$C$1:$HY$183,ROW(AD146)-5,MATCH(AD$1,Library!$C$1:$HY$1,0)))</f>
        <v/>
      </c>
      <c r="AE146" s="69" t="str" cm="1">
        <f t="array" ref="AE146">IF(AE$1="","",INDEX(Library!$C$1:$HY$183,ROW(AE146)-5,MATCH(AE$1,Library!$C$1:$HY$1,0)))</f>
        <v/>
      </c>
      <c r="AF146" s="69" t="str" cm="1">
        <f t="array" ref="AF146">IF(AF$1="","",INDEX(Library!$C$1:$HY$183,ROW(AF146)-5,MATCH(AF$1,Library!$C$1:$HY$1,0)))</f>
        <v/>
      </c>
      <c r="AG146" s="69" t="str" cm="1">
        <f t="array" ref="AG146">IF(AG$1="","",INDEX(Library!$C$1:$HY$183,ROW(AG146)-5,MATCH(AG$1,Library!$C$1:$HY$1,0)))</f>
        <v/>
      </c>
      <c r="AH146" s="69" t="str" cm="1">
        <f t="array" ref="AH146">IF(AH$1="","",INDEX(Library!$C$1:$HY$183,ROW(AH146)-5,MATCH(AH$1,Library!$C$1:$HY$1,0)))</f>
        <v/>
      </c>
      <c r="AI146" s="69" t="str" cm="1">
        <f t="array" ref="AI146">IF(AI$1="","",INDEX(Library!$C$1:$HY$183,ROW(AI146)-5,MATCH(AI$1,Library!$C$1:$HY$1,0)))</f>
        <v/>
      </c>
      <c r="AJ146" s="69" t="str" cm="1">
        <f t="array" ref="AJ146">IF(AJ$1="","",INDEX(Library!$C$1:$HY$183,ROW(AJ146)-5,MATCH(AJ$1,Library!$C$1:$HY$1,0)))</f>
        <v/>
      </c>
      <c r="AK146" s="69" t="str" cm="1">
        <f t="array" ref="AK146">IF(AK$1="","",INDEX(Library!$C$1:$HY$183,ROW(AK146)-5,MATCH(AK$1,Library!$C$1:$HY$1,0)))</f>
        <v/>
      </c>
      <c r="AL146" s="69" t="str" cm="1">
        <f t="array" ref="AL146">IF(AL$1="","",INDEX(Library!$C$1:$HY$183,ROW(AL146)-5,MATCH(AL$1,Library!$C$1:$HY$1,0)))</f>
        <v/>
      </c>
      <c r="AM146" s="69" t="str" cm="1">
        <f t="array" ref="AM146">IF(AM$1="","",INDEX(Library!$C$1:$HY$183,ROW(AM146)-5,MATCH(AM$1,Library!$C$1:$HY$1,0)))</f>
        <v/>
      </c>
      <c r="AN146" s="69" t="str" cm="1">
        <f t="array" ref="AN146">IF(AN$1="","",INDEX(Library!$C$1:$HY$183,ROW(AN146)-5,MATCH(AN$1,Library!$C$1:$HY$1,0)))</f>
        <v/>
      </c>
      <c r="AO146" s="69" t="str" cm="1">
        <f t="array" ref="AO146">IF(AO$1="","",INDEX(Library!$C$1:$HY$183,ROW(AO146)-5,MATCH(AO$1,Library!$C$1:$HY$1,0)))</f>
        <v/>
      </c>
      <c r="AP146" s="69" t="str" cm="1">
        <f t="array" ref="AP146">IF(AP$1="","",INDEX(Library!$C$1:$HY$183,ROW(AP146)-5,MATCH(AP$1,Library!$C$1:$HY$1,0)))</f>
        <v/>
      </c>
      <c r="AQ146" s="69" t="str" cm="1">
        <f t="array" ref="AQ146">IF(AQ$1="","",INDEX(Library!$C$1:$HY$183,ROW(AQ146)-5,MATCH(AQ$1,Library!$C$1:$HY$1,0)))</f>
        <v/>
      </c>
      <c r="AR146" s="69" t="str" cm="1">
        <f t="array" ref="AR146">IF(AR$1="","",INDEX(Library!$C$1:$HY$183,ROW(AR146)-5,MATCH(AR$1,Library!$C$1:$HY$1,0)))</f>
        <v/>
      </c>
      <c r="AS146" s="69" t="str" cm="1">
        <f t="array" ref="AS146">IF(AS$1="","",INDEX(Library!$C$1:$HY$183,ROW(AS146)-5,MATCH(AS$1,Library!$C$1:$HY$1,0)))</f>
        <v/>
      </c>
      <c r="AT146" s="69" t="str" cm="1">
        <f t="array" ref="AT146">IF(AT$1="","",INDEX(Library!$C$1:$HY$183,ROW(AT146)-5,MATCH(AT$1,Library!$C$1:$HY$1,0)))</f>
        <v/>
      </c>
      <c r="AU146" s="69" t="str" cm="1">
        <f t="array" ref="AU146">IF(AU$1="","",INDEX(Library!$C$1:$HY$183,ROW(AU146)-5,MATCH(AU$1,Library!$C$1:$HY$1,0)))</f>
        <v/>
      </c>
      <c r="AV146" s="69" t="str" cm="1">
        <f t="array" ref="AV146">IF(AV$1="","",INDEX(Library!$C$1:$HY$183,ROW(AV146)-5,MATCH(AV$1,Library!$C$1:$HY$1,0)))</f>
        <v/>
      </c>
      <c r="AW146" s="69" t="str" cm="1">
        <f t="array" ref="AW146">IF(AW$1="","",INDEX(Library!$C$1:$HY$183,ROW(AW146)-5,MATCH(AW$1,Library!$C$1:$HY$1,0)))</f>
        <v/>
      </c>
      <c r="AX146" s="69" t="str" cm="1">
        <f t="array" ref="AX146">IF(AX$1="","",INDEX(Library!$C$1:$HY$183,ROW(AX146)-5,MATCH(AX$1,Library!$C$1:$HY$1,0)))</f>
        <v/>
      </c>
      <c r="AY146" s="69" t="str" cm="1">
        <f t="array" ref="AY146">IF(AY$1="","",INDEX(Library!$C$1:$HY$183,ROW(AY146)-5,MATCH(AY$1,Library!$C$1:$HY$1,0)))</f>
        <v/>
      </c>
      <c r="AZ146" s="69" t="str" cm="1">
        <f t="array" ref="AZ146">IF(AZ$1="","",INDEX(Library!$C$1:$HY$183,ROW(AZ146)-5,MATCH(AZ$1,Library!$C$1:$HY$1,0)))</f>
        <v/>
      </c>
      <c r="BA146" s="69" t="str" cm="1">
        <f t="array" ref="BA146">IF(BA$1="","",INDEX(Library!$C$1:$HY$183,ROW(BA146)-5,MATCH(BA$1,Library!$C$1:$HY$1,0)))</f>
        <v/>
      </c>
      <c r="BB146" s="69" t="str" cm="1">
        <f t="array" ref="BB146">IF(BB$1="","",INDEX(Library!$C$1:$HY$183,ROW(BB146)-5,MATCH(BB$1,Library!$C$1:$HY$1,0)))</f>
        <v/>
      </c>
      <c r="BC146" s="69" t="str" cm="1">
        <f t="array" ref="BC146">IF(BC$1="","",INDEX(Library!$C$1:$HY$183,ROW(BC146)-5,MATCH(BC$1,Library!$C$1:$HY$1,0)))</f>
        <v/>
      </c>
      <c r="BD146" s="69" t="str" cm="1">
        <f t="array" ref="BD146">IF(BD$1="","",INDEX(Library!$C$1:$HY$183,ROW(BD146)-5,MATCH(BD$1,Library!$C$1:$HY$1,0)))</f>
        <v/>
      </c>
      <c r="BE146" s="69" t="str" cm="1">
        <f t="array" ref="BE146">IF(BE$1="","",INDEX(Library!$C$1:$HY$183,ROW(BE146)-5,MATCH(BE$1,Library!$C$1:$HY$1,0)))</f>
        <v/>
      </c>
      <c r="BF146" s="69" t="str" cm="1">
        <f t="array" ref="BF146">IF(BF$1="","",INDEX(Library!$C$1:$HY$183,ROW(BF146)-5,MATCH(BF$1,Library!$C$1:$HY$1,0)))</f>
        <v/>
      </c>
      <c r="BG146" s="69" t="str" cm="1">
        <f t="array" ref="BG146">IF(BG$1="","",INDEX(Library!$C$1:$HY$183,ROW(BG146)-5,MATCH(BG$1,Library!$C$1:$HY$1,0)))</f>
        <v/>
      </c>
      <c r="BH146" s="69" t="str" cm="1">
        <f t="array" ref="BH146">IF(BH$1="","",INDEX(Library!$C$1:$HY$183,ROW(BH146)-5,MATCH(BH$1,Library!$C$1:$HY$1,0)))</f>
        <v/>
      </c>
      <c r="BI146" s="69" t="str" cm="1">
        <f t="array" ref="BI146">IF(BI$1="","",INDEX(Library!$C$1:$HY$183,ROW(BI146)-5,MATCH(BI$1,Library!$C$1:$HY$1,0)))</f>
        <v/>
      </c>
      <c r="BJ146" s="69" cm="1">
        <f t="array" ref="BJ146">IF(BJ$1="","",INDEX(Library!$C$1:$HY$183,ROW(BJ146)-5,MATCH(BJ$1,Library!$C$1:$HY$1,0)))</f>
        <v>0</v>
      </c>
      <c r="BK146" s="69" cm="1">
        <f t="array" ref="BK146">IF(BK$1="","",INDEX(Library!$C$1:$HY$183,ROW(BK146)-5,MATCH(BK$1,Library!$C$1:$HY$1,0)))</f>
        <v>0</v>
      </c>
      <c r="BL146" s="69" cm="1">
        <f t="array" ref="BL146">IF(BL$1="","",INDEX(Library!$C$1:$HY$183,ROW(BL146)-5,MATCH(BL$1,Library!$C$1:$HY$1,0)))</f>
        <v>0</v>
      </c>
      <c r="BM146" s="69" cm="1">
        <f t="array" ref="BM146">IF(BM$1="","",INDEX(Library!$C$1:$HY$183,ROW(BM146)-5,MATCH(BM$1,Library!$C$1:$HY$1,0)))</f>
        <v>0</v>
      </c>
      <c r="BN146" s="69" cm="1">
        <f t="array" ref="BN146">IF(BN$1="","",INDEX(Library!$C$1:$HY$183,ROW(BN146)-5,MATCH(BN$1,Library!$C$1:$HY$1,0)))</f>
        <v>0</v>
      </c>
      <c r="BO146" s="69" cm="1">
        <f t="array" ref="BO146">IF(BO$1="","",INDEX(Library!$C$1:$HY$183,ROW(BO146)-5,MATCH(BO$1,Library!$C$1:$HY$1,0)))</f>
        <v>0</v>
      </c>
      <c r="BP146" s="69" t="str" cm="1">
        <f t="array" ref="BP146">IF(BP$1="","",INDEX(AF!$C$15:$J$196,ROW(BP146)-6,MATCH(BP$1,AF!$C$4:$J$4,0)))</f>
        <v/>
      </c>
      <c r="BQ146" s="69" t="str" cm="1">
        <f t="array" ref="BQ146">IF(BQ$1="","",INDEX(AF!$C$15:$J$196,ROW(BQ146)-6,MATCH(BQ$1,AF!$C$4:$J$4,0)))</f>
        <v/>
      </c>
      <c r="BR146" s="69" t="str" cm="1">
        <f t="array" ref="BR146">IF(BR$1="","",INDEX(AF!$C$15:$J$196,ROW(BR146)-6,MATCH(BR$1,AF!$C$4:$J$4,0)))</f>
        <v/>
      </c>
      <c r="BS146" s="69" t="str" cm="1">
        <f t="array" ref="BS146">IF(BS$1="","",INDEX(AF!$C$15:$J$196,ROW(BS146)-6,MATCH(BS$1,AF!$C$4:$J$4,0)))</f>
        <v/>
      </c>
      <c r="BT146" s="69" t="str" cm="1">
        <f t="array" ref="BT146">IF(BT$1="","",INDEX(AF!$C$15:$J$196,ROW(BT146)-6,MATCH(BT$1,AF!$C$4:$J$4,0)))</f>
        <v/>
      </c>
      <c r="BU146" s="69" t="str" cm="1">
        <f t="array" ref="BU146">IF(BU$1="","",INDEX(AF!$C$15:$J$196,ROW(BU146)-6,MATCH(BU$1,AF!$C$4:$J$4,0)))</f>
        <v/>
      </c>
      <c r="BV146" s="69" t="str" cm="1">
        <f t="array" ref="BV146">IF(BV$1="","",INDEX(AF!$C$15:$J$196,ROW(BV146)-6,MATCH(BV$1,AF!$C$4:$J$4,0)))</f>
        <v/>
      </c>
      <c r="BW146" s="69" t="str" cm="1">
        <f t="array" ref="BW146">IF(BW$1="","",INDEX(AF!$C$15:$J$196,ROW(BW146)-6,MATCH(BW$1,AF!$C$4:$J$4,0)))</f>
        <v/>
      </c>
      <c r="BX146" s="156">
        <v>0</v>
      </c>
    </row>
    <row r="147" spans="1:76" x14ac:dyDescent="0.25">
      <c r="A147" s="143">
        <v>561606</v>
      </c>
      <c r="B147" s="69" t="str" cm="1">
        <f t="array" ref="B147">IF(B$1="","",INDEX(Library!$C$1:$HY$183,ROW(B147)-5,MATCH(B$1,Library!$C$1:$HY$1,0)))</f>
        <v/>
      </c>
      <c r="C147" s="69" t="str" cm="1">
        <f t="array" ref="C147">IF(C$1="","",INDEX(Library!$C$1:$HY$183,ROW(C147)-5,MATCH(C$1,Library!$C$1:$HY$1,0)))</f>
        <v/>
      </c>
      <c r="D147" s="69" t="str" cm="1">
        <f t="array" ref="D147">IF(D$1="","",INDEX(Library!$C$1:$HY$183,ROW(D147)-5,MATCH(D$1,Library!$C$1:$HY$1,0)))</f>
        <v/>
      </c>
      <c r="E147" s="69" t="str" cm="1">
        <f t="array" ref="E147">IF(E$1="","",INDEX(Library!$C$1:$HY$183,ROW(E147)-5,MATCH(E$1,Library!$C$1:$HY$1,0)))</f>
        <v/>
      </c>
      <c r="F147" s="69" t="str" cm="1">
        <f t="array" ref="F147">IF(F$1="","",INDEX(Library!$C$1:$HY$183,ROW(F147)-5,MATCH(F$1,Library!$C$1:$HY$1,0)))</f>
        <v/>
      </c>
      <c r="G147" s="69" t="str" cm="1">
        <f t="array" ref="G147">IF(G$1="","",INDEX(Library!$C$1:$HY$183,ROW(G147)-5,MATCH(G$1,Library!$C$1:$HY$1,0)))</f>
        <v/>
      </c>
      <c r="H147" s="69" t="str" cm="1">
        <f t="array" ref="H147">IF(H$1="","",INDEX(Library!$C$1:$HY$183,ROW(H147)-5,MATCH(H$1,Library!$C$1:$HY$1,0)))</f>
        <v/>
      </c>
      <c r="I147" s="69" t="str" cm="1">
        <f t="array" ref="I147">IF(I$1="","",INDEX(Library!$C$1:$HY$183,ROW(I147)-5,MATCH(I$1,Library!$C$1:$HY$1,0)))</f>
        <v/>
      </c>
      <c r="J147" s="69" t="str" cm="1">
        <f t="array" ref="J147">IF(J$1="","",INDEX(Library!$C$1:$HY$183,ROW(J147)-5,MATCH(J$1,Library!$C$1:$HY$1,0)))</f>
        <v/>
      </c>
      <c r="K147" s="69" t="str" cm="1">
        <f t="array" ref="K147">IF(K$1="","",INDEX(Library!$C$1:$HY$183,ROW(K147)-5,MATCH(K$1,Library!$C$1:$HY$1,0)))</f>
        <v/>
      </c>
      <c r="L147" s="69" t="str" cm="1">
        <f t="array" ref="L147">IF(L$1="","",INDEX(Library!$C$1:$HY$183,ROW(L147)-5,MATCH(L$1,Library!$C$1:$HY$1,0)))</f>
        <v/>
      </c>
      <c r="M147" s="69" t="str" cm="1">
        <f t="array" ref="M147">IF(M$1="","",INDEX(Library!$C$1:$HY$183,ROW(M147)-5,MATCH(M$1,Library!$C$1:$HY$1,0)))</f>
        <v/>
      </c>
      <c r="N147" s="69" t="str" cm="1">
        <f t="array" ref="N147">IF(N$1="","",INDEX(Library!$C$1:$HY$183,ROW(N147)-5,MATCH(N$1,Library!$C$1:$HY$1,0)))</f>
        <v/>
      </c>
      <c r="O147" s="69" t="str" cm="1">
        <f t="array" ref="O147">IF(O$1="","",INDEX(Library!$C$1:$HY$183,ROW(O147)-5,MATCH(O$1,Library!$C$1:$HY$1,0)))</f>
        <v/>
      </c>
      <c r="P147" s="69" t="str" cm="1">
        <f t="array" ref="P147">IF(P$1="","",INDEX(Library!$C$1:$HY$183,ROW(P147)-5,MATCH(P$1,Library!$C$1:$HY$1,0)))</f>
        <v/>
      </c>
      <c r="Q147" s="69" t="str" cm="1">
        <f t="array" ref="Q147">IF(Q$1="","",INDEX(Library!$C$1:$HY$183,ROW(Q147)-5,MATCH(Q$1,Library!$C$1:$HY$1,0)))</f>
        <v/>
      </c>
      <c r="R147" s="69" t="str" cm="1">
        <f t="array" ref="R147">IF(R$1="","",INDEX(Library!$C$1:$HY$183,ROW(R147)-5,MATCH(R$1,Library!$C$1:$HY$1,0)))</f>
        <v/>
      </c>
      <c r="S147" s="69" t="str" cm="1">
        <f t="array" ref="S147">IF(S$1="","",INDEX(Library!$C$1:$HY$183,ROW(S147)-5,MATCH(S$1,Library!$C$1:$HY$1,0)))</f>
        <v/>
      </c>
      <c r="T147" s="69" t="str" cm="1">
        <f t="array" ref="T147">IF(T$1="","",INDEX(Library!$C$1:$HY$183,ROW(T147)-5,MATCH(T$1,Library!$C$1:$HY$1,0)))</f>
        <v/>
      </c>
      <c r="U147" s="69" t="str" cm="1">
        <f t="array" ref="U147">IF(U$1="","",INDEX(Library!$C$1:$HY$183,ROW(U147)-5,MATCH(U$1,Library!$C$1:$HY$1,0)))</f>
        <v/>
      </c>
      <c r="V147" s="69" t="str" cm="1">
        <f t="array" ref="V147">IF(V$1="","",INDEX(Library!$C$1:$HY$183,ROW(V147)-5,MATCH(V$1,Library!$C$1:$HY$1,0)))</f>
        <v/>
      </c>
      <c r="W147" s="69" t="str" cm="1">
        <f t="array" ref="W147">IF(W$1="","",INDEX(Library!$C$1:$HY$183,ROW(W147)-5,MATCH(W$1,Library!$C$1:$HY$1,0)))</f>
        <v/>
      </c>
      <c r="X147" s="69" t="str" cm="1">
        <f t="array" ref="X147">IF(X$1="","",INDEX(Library!$C$1:$HY$183,ROW(X147)-5,MATCH(X$1,Library!$C$1:$HY$1,0)))</f>
        <v/>
      </c>
      <c r="Y147" s="69" t="str" cm="1">
        <f t="array" ref="Y147">IF(Y$1="","",INDEX(Library!$C$1:$HY$183,ROW(Y147)-5,MATCH(Y$1,Library!$C$1:$HY$1,0)))</f>
        <v/>
      </c>
      <c r="Z147" s="69" t="str" cm="1">
        <f t="array" ref="Z147">IF(Z$1="","",INDEX(Library!$C$1:$HY$183,ROW(Z147)-5,MATCH(Z$1,Library!$C$1:$HY$1,0)))</f>
        <v/>
      </c>
      <c r="AA147" s="69" t="str" cm="1">
        <f t="array" ref="AA147">IF(AA$1="","",INDEX(Library!$C$1:$HY$183,ROW(AA147)-5,MATCH(AA$1,Library!$C$1:$HY$1,0)))</f>
        <v/>
      </c>
      <c r="AB147" s="69" t="str" cm="1">
        <f t="array" ref="AB147">IF(AB$1="","",INDEX(Library!$C$1:$HY$183,ROW(AB147)-5,MATCH(AB$1,Library!$C$1:$HY$1,0)))</f>
        <v/>
      </c>
      <c r="AC147" s="69" t="str" cm="1">
        <f t="array" ref="AC147">IF(AC$1="","",INDEX(Library!$C$1:$HY$183,ROW(AC147)-5,MATCH(AC$1,Library!$C$1:$HY$1,0)))</f>
        <v/>
      </c>
      <c r="AD147" s="69" t="str" cm="1">
        <f t="array" ref="AD147">IF(AD$1="","",INDEX(Library!$C$1:$HY$183,ROW(AD147)-5,MATCH(AD$1,Library!$C$1:$HY$1,0)))</f>
        <v/>
      </c>
      <c r="AE147" s="69" t="str" cm="1">
        <f t="array" ref="AE147">IF(AE$1="","",INDEX(Library!$C$1:$HY$183,ROW(AE147)-5,MATCH(AE$1,Library!$C$1:$HY$1,0)))</f>
        <v/>
      </c>
      <c r="AF147" s="69" t="str" cm="1">
        <f t="array" ref="AF147">IF(AF$1="","",INDEX(Library!$C$1:$HY$183,ROW(AF147)-5,MATCH(AF$1,Library!$C$1:$HY$1,0)))</f>
        <v/>
      </c>
      <c r="AG147" s="69" t="str" cm="1">
        <f t="array" ref="AG147">IF(AG$1="","",INDEX(Library!$C$1:$HY$183,ROW(AG147)-5,MATCH(AG$1,Library!$C$1:$HY$1,0)))</f>
        <v/>
      </c>
      <c r="AH147" s="69" t="str" cm="1">
        <f t="array" ref="AH147">IF(AH$1="","",INDEX(Library!$C$1:$HY$183,ROW(AH147)-5,MATCH(AH$1,Library!$C$1:$HY$1,0)))</f>
        <v/>
      </c>
      <c r="AI147" s="69" t="str" cm="1">
        <f t="array" ref="AI147">IF(AI$1="","",INDEX(Library!$C$1:$HY$183,ROW(AI147)-5,MATCH(AI$1,Library!$C$1:$HY$1,0)))</f>
        <v/>
      </c>
      <c r="AJ147" s="69" t="str" cm="1">
        <f t="array" ref="AJ147">IF(AJ$1="","",INDEX(Library!$C$1:$HY$183,ROW(AJ147)-5,MATCH(AJ$1,Library!$C$1:$HY$1,0)))</f>
        <v/>
      </c>
      <c r="AK147" s="69" t="str" cm="1">
        <f t="array" ref="AK147">IF(AK$1="","",INDEX(Library!$C$1:$HY$183,ROW(AK147)-5,MATCH(AK$1,Library!$C$1:$HY$1,0)))</f>
        <v/>
      </c>
      <c r="AL147" s="69" t="str" cm="1">
        <f t="array" ref="AL147">IF(AL$1="","",INDEX(Library!$C$1:$HY$183,ROW(AL147)-5,MATCH(AL$1,Library!$C$1:$HY$1,0)))</f>
        <v/>
      </c>
      <c r="AM147" s="69" t="str" cm="1">
        <f t="array" ref="AM147">IF(AM$1="","",INDEX(Library!$C$1:$HY$183,ROW(AM147)-5,MATCH(AM$1,Library!$C$1:$HY$1,0)))</f>
        <v/>
      </c>
      <c r="AN147" s="69" t="str" cm="1">
        <f t="array" ref="AN147">IF(AN$1="","",INDEX(Library!$C$1:$HY$183,ROW(AN147)-5,MATCH(AN$1,Library!$C$1:$HY$1,0)))</f>
        <v/>
      </c>
      <c r="AO147" s="69" t="str" cm="1">
        <f t="array" ref="AO147">IF(AO$1="","",INDEX(Library!$C$1:$HY$183,ROW(AO147)-5,MATCH(AO$1,Library!$C$1:$HY$1,0)))</f>
        <v/>
      </c>
      <c r="AP147" s="69" t="str" cm="1">
        <f t="array" ref="AP147">IF(AP$1="","",INDEX(Library!$C$1:$HY$183,ROW(AP147)-5,MATCH(AP$1,Library!$C$1:$HY$1,0)))</f>
        <v/>
      </c>
      <c r="AQ147" s="69" t="str" cm="1">
        <f t="array" ref="AQ147">IF(AQ$1="","",INDEX(Library!$C$1:$HY$183,ROW(AQ147)-5,MATCH(AQ$1,Library!$C$1:$HY$1,0)))</f>
        <v/>
      </c>
      <c r="AR147" s="69" t="str" cm="1">
        <f t="array" ref="AR147">IF(AR$1="","",INDEX(Library!$C$1:$HY$183,ROW(AR147)-5,MATCH(AR$1,Library!$C$1:$HY$1,0)))</f>
        <v/>
      </c>
      <c r="AS147" s="69" t="str" cm="1">
        <f t="array" ref="AS147">IF(AS$1="","",INDEX(Library!$C$1:$HY$183,ROW(AS147)-5,MATCH(AS$1,Library!$C$1:$HY$1,0)))</f>
        <v/>
      </c>
      <c r="AT147" s="69" t="str" cm="1">
        <f t="array" ref="AT147">IF(AT$1="","",INDEX(Library!$C$1:$HY$183,ROW(AT147)-5,MATCH(AT$1,Library!$C$1:$HY$1,0)))</f>
        <v/>
      </c>
      <c r="AU147" s="69" t="str" cm="1">
        <f t="array" ref="AU147">IF(AU$1="","",INDEX(Library!$C$1:$HY$183,ROW(AU147)-5,MATCH(AU$1,Library!$C$1:$HY$1,0)))</f>
        <v/>
      </c>
      <c r="AV147" s="69" t="str" cm="1">
        <f t="array" ref="AV147">IF(AV$1="","",INDEX(Library!$C$1:$HY$183,ROW(AV147)-5,MATCH(AV$1,Library!$C$1:$HY$1,0)))</f>
        <v/>
      </c>
      <c r="AW147" s="69" t="str" cm="1">
        <f t="array" ref="AW147">IF(AW$1="","",INDEX(Library!$C$1:$HY$183,ROW(AW147)-5,MATCH(AW$1,Library!$C$1:$HY$1,0)))</f>
        <v/>
      </c>
      <c r="AX147" s="69" t="str" cm="1">
        <f t="array" ref="AX147">IF(AX$1="","",INDEX(Library!$C$1:$HY$183,ROW(AX147)-5,MATCH(AX$1,Library!$C$1:$HY$1,0)))</f>
        <v/>
      </c>
      <c r="AY147" s="69" t="str" cm="1">
        <f t="array" ref="AY147">IF(AY$1="","",INDEX(Library!$C$1:$HY$183,ROW(AY147)-5,MATCH(AY$1,Library!$C$1:$HY$1,0)))</f>
        <v/>
      </c>
      <c r="AZ147" s="69" t="str" cm="1">
        <f t="array" ref="AZ147">IF(AZ$1="","",INDEX(Library!$C$1:$HY$183,ROW(AZ147)-5,MATCH(AZ$1,Library!$C$1:$HY$1,0)))</f>
        <v/>
      </c>
      <c r="BA147" s="69" t="str" cm="1">
        <f t="array" ref="BA147">IF(BA$1="","",INDEX(Library!$C$1:$HY$183,ROW(BA147)-5,MATCH(BA$1,Library!$C$1:$HY$1,0)))</f>
        <v/>
      </c>
      <c r="BB147" s="69" t="str" cm="1">
        <f t="array" ref="BB147">IF(BB$1="","",INDEX(Library!$C$1:$HY$183,ROW(BB147)-5,MATCH(BB$1,Library!$C$1:$HY$1,0)))</f>
        <v/>
      </c>
      <c r="BC147" s="69" t="str" cm="1">
        <f t="array" ref="BC147">IF(BC$1="","",INDEX(Library!$C$1:$HY$183,ROW(BC147)-5,MATCH(BC$1,Library!$C$1:$HY$1,0)))</f>
        <v/>
      </c>
      <c r="BD147" s="69" t="str" cm="1">
        <f t="array" ref="BD147">IF(BD$1="","",INDEX(Library!$C$1:$HY$183,ROW(BD147)-5,MATCH(BD$1,Library!$C$1:$HY$1,0)))</f>
        <v/>
      </c>
      <c r="BE147" s="69" t="str" cm="1">
        <f t="array" ref="BE147">IF(BE$1="","",INDEX(Library!$C$1:$HY$183,ROW(BE147)-5,MATCH(BE$1,Library!$C$1:$HY$1,0)))</f>
        <v/>
      </c>
      <c r="BF147" s="69" t="str" cm="1">
        <f t="array" ref="BF147">IF(BF$1="","",INDEX(Library!$C$1:$HY$183,ROW(BF147)-5,MATCH(BF$1,Library!$C$1:$HY$1,0)))</f>
        <v/>
      </c>
      <c r="BG147" s="69" t="str" cm="1">
        <f t="array" ref="BG147">IF(BG$1="","",INDEX(Library!$C$1:$HY$183,ROW(BG147)-5,MATCH(BG$1,Library!$C$1:$HY$1,0)))</f>
        <v/>
      </c>
      <c r="BH147" s="69" t="str" cm="1">
        <f t="array" ref="BH147">IF(BH$1="","",INDEX(Library!$C$1:$HY$183,ROW(BH147)-5,MATCH(BH$1,Library!$C$1:$HY$1,0)))</f>
        <v/>
      </c>
      <c r="BI147" s="69" t="str" cm="1">
        <f t="array" ref="BI147">IF(BI$1="","",INDEX(Library!$C$1:$HY$183,ROW(BI147)-5,MATCH(BI$1,Library!$C$1:$HY$1,0)))</f>
        <v/>
      </c>
      <c r="BJ147" s="69" cm="1">
        <f t="array" ref="BJ147">IF(BJ$1="","",INDEX(Library!$C$1:$HY$183,ROW(BJ147)-5,MATCH(BJ$1,Library!$C$1:$HY$1,0)))</f>
        <v>0</v>
      </c>
      <c r="BK147" s="69" cm="1">
        <f t="array" ref="BK147">IF(BK$1="","",INDEX(Library!$C$1:$HY$183,ROW(BK147)-5,MATCH(BK$1,Library!$C$1:$HY$1,0)))</f>
        <v>0</v>
      </c>
      <c r="BL147" s="69" cm="1">
        <f t="array" ref="BL147">IF(BL$1="","",INDEX(Library!$C$1:$HY$183,ROW(BL147)-5,MATCH(BL$1,Library!$C$1:$HY$1,0)))</f>
        <v>0</v>
      </c>
      <c r="BM147" s="69" cm="1">
        <f t="array" ref="BM147">IF(BM$1="","",INDEX(Library!$C$1:$HY$183,ROW(BM147)-5,MATCH(BM$1,Library!$C$1:$HY$1,0)))</f>
        <v>0</v>
      </c>
      <c r="BN147" s="69" cm="1">
        <f t="array" ref="BN147">IF(BN$1="","",INDEX(Library!$C$1:$HY$183,ROW(BN147)-5,MATCH(BN$1,Library!$C$1:$HY$1,0)))</f>
        <v>0</v>
      </c>
      <c r="BO147" s="69" cm="1">
        <f t="array" ref="BO147">IF(BO$1="","",INDEX(Library!$C$1:$HY$183,ROW(BO147)-5,MATCH(BO$1,Library!$C$1:$HY$1,0)))</f>
        <v>0</v>
      </c>
      <c r="BP147" s="69" t="str" cm="1">
        <f t="array" ref="BP147">IF(BP$1="","",INDEX(AF!$C$15:$J$196,ROW(BP147)-6,MATCH(BP$1,AF!$C$4:$J$4,0)))</f>
        <v/>
      </c>
      <c r="BQ147" s="69" t="str" cm="1">
        <f t="array" ref="BQ147">IF(BQ$1="","",INDEX(AF!$C$15:$J$196,ROW(BQ147)-6,MATCH(BQ$1,AF!$C$4:$J$4,0)))</f>
        <v/>
      </c>
      <c r="BR147" s="69" t="str" cm="1">
        <f t="array" ref="BR147">IF(BR$1="","",INDEX(AF!$C$15:$J$196,ROW(BR147)-6,MATCH(BR$1,AF!$C$4:$J$4,0)))</f>
        <v/>
      </c>
      <c r="BS147" s="69" t="str" cm="1">
        <f t="array" ref="BS147">IF(BS$1="","",INDEX(AF!$C$15:$J$196,ROW(BS147)-6,MATCH(BS$1,AF!$C$4:$J$4,0)))</f>
        <v/>
      </c>
      <c r="BT147" s="69" t="str" cm="1">
        <f t="array" ref="BT147">IF(BT$1="","",INDEX(AF!$C$15:$J$196,ROW(BT147)-6,MATCH(BT$1,AF!$C$4:$J$4,0)))</f>
        <v/>
      </c>
      <c r="BU147" s="69" t="str" cm="1">
        <f t="array" ref="BU147">IF(BU$1="","",INDEX(AF!$C$15:$J$196,ROW(BU147)-6,MATCH(BU$1,AF!$C$4:$J$4,0)))</f>
        <v/>
      </c>
      <c r="BV147" s="69" t="str" cm="1">
        <f t="array" ref="BV147">IF(BV$1="","",INDEX(AF!$C$15:$J$196,ROW(BV147)-6,MATCH(BV$1,AF!$C$4:$J$4,0)))</f>
        <v/>
      </c>
      <c r="BW147" s="69" t="str" cm="1">
        <f t="array" ref="BW147">IF(BW$1="","",INDEX(AF!$C$15:$J$196,ROW(BW147)-6,MATCH(BW$1,AF!$C$4:$J$4,0)))</f>
        <v/>
      </c>
      <c r="BX147" s="156">
        <v>0</v>
      </c>
    </row>
    <row r="148" spans="1:76" x14ac:dyDescent="0.25">
      <c r="A148" s="143">
        <v>561617</v>
      </c>
      <c r="B148" s="69" t="str" cm="1">
        <f t="array" ref="B148">IF(B$1="","",INDEX(Library!$C$1:$HY$183,ROW(B148)-5,MATCH(B$1,Library!$C$1:$HY$1,0)))</f>
        <v/>
      </c>
      <c r="C148" s="69" t="str" cm="1">
        <f t="array" ref="C148">IF(C$1="","",INDEX(Library!$C$1:$HY$183,ROW(C148)-5,MATCH(C$1,Library!$C$1:$HY$1,0)))</f>
        <v/>
      </c>
      <c r="D148" s="69" t="str" cm="1">
        <f t="array" ref="D148">IF(D$1="","",INDEX(Library!$C$1:$HY$183,ROW(D148)-5,MATCH(D$1,Library!$C$1:$HY$1,0)))</f>
        <v/>
      </c>
      <c r="E148" s="69" t="str" cm="1">
        <f t="array" ref="E148">IF(E$1="","",INDEX(Library!$C$1:$HY$183,ROW(E148)-5,MATCH(E$1,Library!$C$1:$HY$1,0)))</f>
        <v/>
      </c>
      <c r="F148" s="69" t="str" cm="1">
        <f t="array" ref="F148">IF(F$1="","",INDEX(Library!$C$1:$HY$183,ROW(F148)-5,MATCH(F$1,Library!$C$1:$HY$1,0)))</f>
        <v/>
      </c>
      <c r="G148" s="69" t="str" cm="1">
        <f t="array" ref="G148">IF(G$1="","",INDEX(Library!$C$1:$HY$183,ROW(G148)-5,MATCH(G$1,Library!$C$1:$HY$1,0)))</f>
        <v/>
      </c>
      <c r="H148" s="69" t="str" cm="1">
        <f t="array" ref="H148">IF(H$1="","",INDEX(Library!$C$1:$HY$183,ROW(H148)-5,MATCH(H$1,Library!$C$1:$HY$1,0)))</f>
        <v/>
      </c>
      <c r="I148" s="69" t="str" cm="1">
        <f t="array" ref="I148">IF(I$1="","",INDEX(Library!$C$1:$HY$183,ROW(I148)-5,MATCH(I$1,Library!$C$1:$HY$1,0)))</f>
        <v/>
      </c>
      <c r="J148" s="69" t="str" cm="1">
        <f t="array" ref="J148">IF(J$1="","",INDEX(Library!$C$1:$HY$183,ROW(J148)-5,MATCH(J$1,Library!$C$1:$HY$1,0)))</f>
        <v/>
      </c>
      <c r="K148" s="69" t="str" cm="1">
        <f t="array" ref="K148">IF(K$1="","",INDEX(Library!$C$1:$HY$183,ROW(K148)-5,MATCH(K$1,Library!$C$1:$HY$1,0)))</f>
        <v/>
      </c>
      <c r="L148" s="69" t="str" cm="1">
        <f t="array" ref="L148">IF(L$1="","",INDEX(Library!$C$1:$HY$183,ROW(L148)-5,MATCH(L$1,Library!$C$1:$HY$1,0)))</f>
        <v/>
      </c>
      <c r="M148" s="69" t="str" cm="1">
        <f t="array" ref="M148">IF(M$1="","",INDEX(Library!$C$1:$HY$183,ROW(M148)-5,MATCH(M$1,Library!$C$1:$HY$1,0)))</f>
        <v/>
      </c>
      <c r="N148" s="69" t="str" cm="1">
        <f t="array" ref="N148">IF(N$1="","",INDEX(Library!$C$1:$HY$183,ROW(N148)-5,MATCH(N$1,Library!$C$1:$HY$1,0)))</f>
        <v/>
      </c>
      <c r="O148" s="69" t="str" cm="1">
        <f t="array" ref="O148">IF(O$1="","",INDEX(Library!$C$1:$HY$183,ROW(O148)-5,MATCH(O$1,Library!$C$1:$HY$1,0)))</f>
        <v/>
      </c>
      <c r="P148" s="69" t="str" cm="1">
        <f t="array" ref="P148">IF(P$1="","",INDEX(Library!$C$1:$HY$183,ROW(P148)-5,MATCH(P$1,Library!$C$1:$HY$1,0)))</f>
        <v/>
      </c>
      <c r="Q148" s="69" t="str" cm="1">
        <f t="array" ref="Q148">IF(Q$1="","",INDEX(Library!$C$1:$HY$183,ROW(Q148)-5,MATCH(Q$1,Library!$C$1:$HY$1,0)))</f>
        <v/>
      </c>
      <c r="R148" s="69" t="str" cm="1">
        <f t="array" ref="R148">IF(R$1="","",INDEX(Library!$C$1:$HY$183,ROW(R148)-5,MATCH(R$1,Library!$C$1:$HY$1,0)))</f>
        <v/>
      </c>
      <c r="S148" s="69" t="str" cm="1">
        <f t="array" ref="S148">IF(S$1="","",INDEX(Library!$C$1:$HY$183,ROW(S148)-5,MATCH(S$1,Library!$C$1:$HY$1,0)))</f>
        <v/>
      </c>
      <c r="T148" s="69" t="str" cm="1">
        <f t="array" ref="T148">IF(T$1="","",INDEX(Library!$C$1:$HY$183,ROW(T148)-5,MATCH(T$1,Library!$C$1:$HY$1,0)))</f>
        <v/>
      </c>
      <c r="U148" s="69" t="str" cm="1">
        <f t="array" ref="U148">IF(U$1="","",INDEX(Library!$C$1:$HY$183,ROW(U148)-5,MATCH(U$1,Library!$C$1:$HY$1,0)))</f>
        <v/>
      </c>
      <c r="V148" s="69" t="str" cm="1">
        <f t="array" ref="V148">IF(V$1="","",INDEX(Library!$C$1:$HY$183,ROW(V148)-5,MATCH(V$1,Library!$C$1:$HY$1,0)))</f>
        <v/>
      </c>
      <c r="W148" s="69" t="str" cm="1">
        <f t="array" ref="W148">IF(W$1="","",INDEX(Library!$C$1:$HY$183,ROW(W148)-5,MATCH(W$1,Library!$C$1:$HY$1,0)))</f>
        <v/>
      </c>
      <c r="X148" s="69" t="str" cm="1">
        <f t="array" ref="X148">IF(X$1="","",INDEX(Library!$C$1:$HY$183,ROW(X148)-5,MATCH(X$1,Library!$C$1:$HY$1,0)))</f>
        <v/>
      </c>
      <c r="Y148" s="69" t="str" cm="1">
        <f t="array" ref="Y148">IF(Y$1="","",INDEX(Library!$C$1:$HY$183,ROW(Y148)-5,MATCH(Y$1,Library!$C$1:$HY$1,0)))</f>
        <v/>
      </c>
      <c r="Z148" s="69" t="str" cm="1">
        <f t="array" ref="Z148">IF(Z$1="","",INDEX(Library!$C$1:$HY$183,ROW(Z148)-5,MATCH(Z$1,Library!$C$1:$HY$1,0)))</f>
        <v/>
      </c>
      <c r="AA148" s="69" t="str" cm="1">
        <f t="array" ref="AA148">IF(AA$1="","",INDEX(Library!$C$1:$HY$183,ROW(AA148)-5,MATCH(AA$1,Library!$C$1:$HY$1,0)))</f>
        <v/>
      </c>
      <c r="AB148" s="69" t="str" cm="1">
        <f t="array" ref="AB148">IF(AB$1="","",INDEX(Library!$C$1:$HY$183,ROW(AB148)-5,MATCH(AB$1,Library!$C$1:$HY$1,0)))</f>
        <v/>
      </c>
      <c r="AC148" s="69" t="str" cm="1">
        <f t="array" ref="AC148">IF(AC$1="","",INDEX(Library!$C$1:$HY$183,ROW(AC148)-5,MATCH(AC$1,Library!$C$1:$HY$1,0)))</f>
        <v/>
      </c>
      <c r="AD148" s="69" t="str" cm="1">
        <f t="array" ref="AD148">IF(AD$1="","",INDEX(Library!$C$1:$HY$183,ROW(AD148)-5,MATCH(AD$1,Library!$C$1:$HY$1,0)))</f>
        <v/>
      </c>
      <c r="AE148" s="69" t="str" cm="1">
        <f t="array" ref="AE148">IF(AE$1="","",INDEX(Library!$C$1:$HY$183,ROW(AE148)-5,MATCH(AE$1,Library!$C$1:$HY$1,0)))</f>
        <v/>
      </c>
      <c r="AF148" s="69" t="str" cm="1">
        <f t="array" ref="AF148">IF(AF$1="","",INDEX(Library!$C$1:$HY$183,ROW(AF148)-5,MATCH(AF$1,Library!$C$1:$HY$1,0)))</f>
        <v/>
      </c>
      <c r="AG148" s="69" t="str" cm="1">
        <f t="array" ref="AG148">IF(AG$1="","",INDEX(Library!$C$1:$HY$183,ROW(AG148)-5,MATCH(AG$1,Library!$C$1:$HY$1,0)))</f>
        <v/>
      </c>
      <c r="AH148" s="69" t="str" cm="1">
        <f t="array" ref="AH148">IF(AH$1="","",INDEX(Library!$C$1:$HY$183,ROW(AH148)-5,MATCH(AH$1,Library!$C$1:$HY$1,0)))</f>
        <v/>
      </c>
      <c r="AI148" s="69" t="str" cm="1">
        <f t="array" ref="AI148">IF(AI$1="","",INDEX(Library!$C$1:$HY$183,ROW(AI148)-5,MATCH(AI$1,Library!$C$1:$HY$1,0)))</f>
        <v/>
      </c>
      <c r="AJ148" s="69" t="str" cm="1">
        <f t="array" ref="AJ148">IF(AJ$1="","",INDEX(Library!$C$1:$HY$183,ROW(AJ148)-5,MATCH(AJ$1,Library!$C$1:$HY$1,0)))</f>
        <v/>
      </c>
      <c r="AK148" s="69" t="str" cm="1">
        <f t="array" ref="AK148">IF(AK$1="","",INDEX(Library!$C$1:$HY$183,ROW(AK148)-5,MATCH(AK$1,Library!$C$1:$HY$1,0)))</f>
        <v/>
      </c>
      <c r="AL148" s="69" t="str" cm="1">
        <f t="array" ref="AL148">IF(AL$1="","",INDEX(Library!$C$1:$HY$183,ROW(AL148)-5,MATCH(AL$1,Library!$C$1:$HY$1,0)))</f>
        <v/>
      </c>
      <c r="AM148" s="69" t="str" cm="1">
        <f t="array" ref="AM148">IF(AM$1="","",INDEX(Library!$C$1:$HY$183,ROW(AM148)-5,MATCH(AM$1,Library!$C$1:$HY$1,0)))</f>
        <v/>
      </c>
      <c r="AN148" s="69" t="str" cm="1">
        <f t="array" ref="AN148">IF(AN$1="","",INDEX(Library!$C$1:$HY$183,ROW(AN148)-5,MATCH(AN$1,Library!$C$1:$HY$1,0)))</f>
        <v/>
      </c>
      <c r="AO148" s="69" t="str" cm="1">
        <f t="array" ref="AO148">IF(AO$1="","",INDEX(Library!$C$1:$HY$183,ROW(AO148)-5,MATCH(AO$1,Library!$C$1:$HY$1,0)))</f>
        <v/>
      </c>
      <c r="AP148" s="69" t="str" cm="1">
        <f t="array" ref="AP148">IF(AP$1="","",INDEX(Library!$C$1:$HY$183,ROW(AP148)-5,MATCH(AP$1,Library!$C$1:$HY$1,0)))</f>
        <v/>
      </c>
      <c r="AQ148" s="69" t="str" cm="1">
        <f t="array" ref="AQ148">IF(AQ$1="","",INDEX(Library!$C$1:$HY$183,ROW(AQ148)-5,MATCH(AQ$1,Library!$C$1:$HY$1,0)))</f>
        <v/>
      </c>
      <c r="AR148" s="69" t="str" cm="1">
        <f t="array" ref="AR148">IF(AR$1="","",INDEX(Library!$C$1:$HY$183,ROW(AR148)-5,MATCH(AR$1,Library!$C$1:$HY$1,0)))</f>
        <v/>
      </c>
      <c r="AS148" s="69" t="str" cm="1">
        <f t="array" ref="AS148">IF(AS$1="","",INDEX(Library!$C$1:$HY$183,ROW(AS148)-5,MATCH(AS$1,Library!$C$1:$HY$1,0)))</f>
        <v/>
      </c>
      <c r="AT148" s="69" t="str" cm="1">
        <f t="array" ref="AT148">IF(AT$1="","",INDEX(Library!$C$1:$HY$183,ROW(AT148)-5,MATCH(AT$1,Library!$C$1:$HY$1,0)))</f>
        <v/>
      </c>
      <c r="AU148" s="69" t="str" cm="1">
        <f t="array" ref="AU148">IF(AU$1="","",INDEX(Library!$C$1:$HY$183,ROW(AU148)-5,MATCH(AU$1,Library!$C$1:$HY$1,0)))</f>
        <v/>
      </c>
      <c r="AV148" s="69" t="str" cm="1">
        <f t="array" ref="AV148">IF(AV$1="","",INDEX(Library!$C$1:$HY$183,ROW(AV148)-5,MATCH(AV$1,Library!$C$1:$HY$1,0)))</f>
        <v/>
      </c>
      <c r="AW148" s="69" t="str" cm="1">
        <f t="array" ref="AW148">IF(AW$1="","",INDEX(Library!$C$1:$HY$183,ROW(AW148)-5,MATCH(AW$1,Library!$C$1:$HY$1,0)))</f>
        <v/>
      </c>
      <c r="AX148" s="69" t="str" cm="1">
        <f t="array" ref="AX148">IF(AX$1="","",INDEX(Library!$C$1:$HY$183,ROW(AX148)-5,MATCH(AX$1,Library!$C$1:$HY$1,0)))</f>
        <v/>
      </c>
      <c r="AY148" s="69" t="str" cm="1">
        <f t="array" ref="AY148">IF(AY$1="","",INDEX(Library!$C$1:$HY$183,ROW(AY148)-5,MATCH(AY$1,Library!$C$1:$HY$1,0)))</f>
        <v/>
      </c>
      <c r="AZ148" s="69" t="str" cm="1">
        <f t="array" ref="AZ148">IF(AZ$1="","",INDEX(Library!$C$1:$HY$183,ROW(AZ148)-5,MATCH(AZ$1,Library!$C$1:$HY$1,0)))</f>
        <v/>
      </c>
      <c r="BA148" s="69" t="str" cm="1">
        <f t="array" ref="BA148">IF(BA$1="","",INDEX(Library!$C$1:$HY$183,ROW(BA148)-5,MATCH(BA$1,Library!$C$1:$HY$1,0)))</f>
        <v/>
      </c>
      <c r="BB148" s="69" t="str" cm="1">
        <f t="array" ref="BB148">IF(BB$1="","",INDEX(Library!$C$1:$HY$183,ROW(BB148)-5,MATCH(BB$1,Library!$C$1:$HY$1,0)))</f>
        <v/>
      </c>
      <c r="BC148" s="69" t="str" cm="1">
        <f t="array" ref="BC148">IF(BC$1="","",INDEX(Library!$C$1:$HY$183,ROW(BC148)-5,MATCH(BC$1,Library!$C$1:$HY$1,0)))</f>
        <v/>
      </c>
      <c r="BD148" s="69" t="str" cm="1">
        <f t="array" ref="BD148">IF(BD$1="","",INDEX(Library!$C$1:$HY$183,ROW(BD148)-5,MATCH(BD$1,Library!$C$1:$HY$1,0)))</f>
        <v/>
      </c>
      <c r="BE148" s="69" t="str" cm="1">
        <f t="array" ref="BE148">IF(BE$1="","",INDEX(Library!$C$1:$HY$183,ROW(BE148)-5,MATCH(BE$1,Library!$C$1:$HY$1,0)))</f>
        <v/>
      </c>
      <c r="BF148" s="69" t="str" cm="1">
        <f t="array" ref="BF148">IF(BF$1="","",INDEX(Library!$C$1:$HY$183,ROW(BF148)-5,MATCH(BF$1,Library!$C$1:$HY$1,0)))</f>
        <v/>
      </c>
      <c r="BG148" s="69" t="str" cm="1">
        <f t="array" ref="BG148">IF(BG$1="","",INDEX(Library!$C$1:$HY$183,ROW(BG148)-5,MATCH(BG$1,Library!$C$1:$HY$1,0)))</f>
        <v/>
      </c>
      <c r="BH148" s="69" t="str" cm="1">
        <f t="array" ref="BH148">IF(BH$1="","",INDEX(Library!$C$1:$HY$183,ROW(BH148)-5,MATCH(BH$1,Library!$C$1:$HY$1,0)))</f>
        <v/>
      </c>
      <c r="BI148" s="69" t="str" cm="1">
        <f t="array" ref="BI148">IF(BI$1="","",INDEX(Library!$C$1:$HY$183,ROW(BI148)-5,MATCH(BI$1,Library!$C$1:$HY$1,0)))</f>
        <v/>
      </c>
      <c r="BJ148" s="69" cm="1">
        <f t="array" ref="BJ148">IF(BJ$1="","",INDEX(Library!$C$1:$HY$183,ROW(BJ148)-5,MATCH(BJ$1,Library!$C$1:$HY$1,0)))</f>
        <v>0</v>
      </c>
      <c r="BK148" s="69" cm="1">
        <f t="array" ref="BK148">IF(BK$1="","",INDEX(Library!$C$1:$HY$183,ROW(BK148)-5,MATCH(BK$1,Library!$C$1:$HY$1,0)))</f>
        <v>0</v>
      </c>
      <c r="BL148" s="69" cm="1">
        <f t="array" ref="BL148">IF(BL$1="","",INDEX(Library!$C$1:$HY$183,ROW(BL148)-5,MATCH(BL$1,Library!$C$1:$HY$1,0)))</f>
        <v>0</v>
      </c>
      <c r="BM148" s="69" cm="1">
        <f t="array" ref="BM148">IF(BM$1="","",INDEX(Library!$C$1:$HY$183,ROW(BM148)-5,MATCH(BM$1,Library!$C$1:$HY$1,0)))</f>
        <v>0</v>
      </c>
      <c r="BN148" s="69" cm="1">
        <f t="array" ref="BN148">IF(BN$1="","",INDEX(Library!$C$1:$HY$183,ROW(BN148)-5,MATCH(BN$1,Library!$C$1:$HY$1,0)))</f>
        <v>0</v>
      </c>
      <c r="BO148" s="69" cm="1">
        <f t="array" ref="BO148">IF(BO$1="","",INDEX(Library!$C$1:$HY$183,ROW(BO148)-5,MATCH(BO$1,Library!$C$1:$HY$1,0)))</f>
        <v>0</v>
      </c>
      <c r="BP148" s="69" t="str" cm="1">
        <f t="array" ref="BP148">IF(BP$1="","",INDEX(AF!$C$15:$J$196,ROW(BP148)-6,MATCH(BP$1,AF!$C$4:$J$4,0)))</f>
        <v/>
      </c>
      <c r="BQ148" s="69" t="str" cm="1">
        <f t="array" ref="BQ148">IF(BQ$1="","",INDEX(AF!$C$15:$J$196,ROW(BQ148)-6,MATCH(BQ$1,AF!$C$4:$J$4,0)))</f>
        <v/>
      </c>
      <c r="BR148" s="69" t="str" cm="1">
        <f t="array" ref="BR148">IF(BR$1="","",INDEX(AF!$C$15:$J$196,ROW(BR148)-6,MATCH(BR$1,AF!$C$4:$J$4,0)))</f>
        <v/>
      </c>
      <c r="BS148" s="69" t="str" cm="1">
        <f t="array" ref="BS148">IF(BS$1="","",INDEX(AF!$C$15:$J$196,ROW(BS148)-6,MATCH(BS$1,AF!$C$4:$J$4,0)))</f>
        <v/>
      </c>
      <c r="BT148" s="69" t="str" cm="1">
        <f t="array" ref="BT148">IF(BT$1="","",INDEX(AF!$C$15:$J$196,ROW(BT148)-6,MATCH(BT$1,AF!$C$4:$J$4,0)))</f>
        <v/>
      </c>
      <c r="BU148" s="69" t="str" cm="1">
        <f t="array" ref="BU148">IF(BU$1="","",INDEX(AF!$C$15:$J$196,ROW(BU148)-6,MATCH(BU$1,AF!$C$4:$J$4,0)))</f>
        <v/>
      </c>
      <c r="BV148" s="69" t="str" cm="1">
        <f t="array" ref="BV148">IF(BV$1="","",INDEX(AF!$C$15:$J$196,ROW(BV148)-6,MATCH(BV$1,AF!$C$4:$J$4,0)))</f>
        <v/>
      </c>
      <c r="BW148" s="69" t="str" cm="1">
        <f t="array" ref="BW148">IF(BW$1="","",INDEX(AF!$C$15:$J$196,ROW(BW148)-6,MATCH(BW$1,AF!$C$4:$J$4,0)))</f>
        <v/>
      </c>
      <c r="BX148" s="156">
        <v>0</v>
      </c>
    </row>
    <row r="149" spans="1:76" x14ac:dyDescent="0.25">
      <c r="A149" s="143">
        <v>561629</v>
      </c>
      <c r="B149" s="69" t="str" cm="1">
        <f t="array" ref="B149">IF(B$1="","",INDEX(Library!$C$1:$HY$183,ROW(B149)-5,MATCH(B$1,Library!$C$1:$HY$1,0)))</f>
        <v/>
      </c>
      <c r="C149" s="69" t="str" cm="1">
        <f t="array" ref="C149">IF(C$1="","",INDEX(Library!$C$1:$HY$183,ROW(C149)-5,MATCH(C$1,Library!$C$1:$HY$1,0)))</f>
        <v/>
      </c>
      <c r="D149" s="69" t="str" cm="1">
        <f t="array" ref="D149">IF(D$1="","",INDEX(Library!$C$1:$HY$183,ROW(D149)-5,MATCH(D$1,Library!$C$1:$HY$1,0)))</f>
        <v/>
      </c>
      <c r="E149" s="69" t="str" cm="1">
        <f t="array" ref="E149">IF(E$1="","",INDEX(Library!$C$1:$HY$183,ROW(E149)-5,MATCH(E$1,Library!$C$1:$HY$1,0)))</f>
        <v/>
      </c>
      <c r="F149" s="69" t="str" cm="1">
        <f t="array" ref="F149">IF(F$1="","",INDEX(Library!$C$1:$HY$183,ROW(F149)-5,MATCH(F$1,Library!$C$1:$HY$1,0)))</f>
        <v/>
      </c>
      <c r="G149" s="69" t="str" cm="1">
        <f t="array" ref="G149">IF(G$1="","",INDEX(Library!$C$1:$HY$183,ROW(G149)-5,MATCH(G$1,Library!$C$1:$HY$1,0)))</f>
        <v/>
      </c>
      <c r="H149" s="69" t="str" cm="1">
        <f t="array" ref="H149">IF(H$1="","",INDEX(Library!$C$1:$HY$183,ROW(H149)-5,MATCH(H$1,Library!$C$1:$HY$1,0)))</f>
        <v/>
      </c>
      <c r="I149" s="69" t="str" cm="1">
        <f t="array" ref="I149">IF(I$1="","",INDEX(Library!$C$1:$HY$183,ROW(I149)-5,MATCH(I$1,Library!$C$1:$HY$1,0)))</f>
        <v/>
      </c>
      <c r="J149" s="69" t="str" cm="1">
        <f t="array" ref="J149">IF(J$1="","",INDEX(Library!$C$1:$HY$183,ROW(J149)-5,MATCH(J$1,Library!$C$1:$HY$1,0)))</f>
        <v/>
      </c>
      <c r="K149" s="69" t="str" cm="1">
        <f t="array" ref="K149">IF(K$1="","",INDEX(Library!$C$1:$HY$183,ROW(K149)-5,MATCH(K$1,Library!$C$1:$HY$1,0)))</f>
        <v/>
      </c>
      <c r="L149" s="69" t="str" cm="1">
        <f t="array" ref="L149">IF(L$1="","",INDEX(Library!$C$1:$HY$183,ROW(L149)-5,MATCH(L$1,Library!$C$1:$HY$1,0)))</f>
        <v/>
      </c>
      <c r="M149" s="69" t="str" cm="1">
        <f t="array" ref="M149">IF(M$1="","",INDEX(Library!$C$1:$HY$183,ROW(M149)-5,MATCH(M$1,Library!$C$1:$HY$1,0)))</f>
        <v/>
      </c>
      <c r="N149" s="69" t="str" cm="1">
        <f t="array" ref="N149">IF(N$1="","",INDEX(Library!$C$1:$HY$183,ROW(N149)-5,MATCH(N$1,Library!$C$1:$HY$1,0)))</f>
        <v/>
      </c>
      <c r="O149" s="69" t="str" cm="1">
        <f t="array" ref="O149">IF(O$1="","",INDEX(Library!$C$1:$HY$183,ROW(O149)-5,MATCH(O$1,Library!$C$1:$HY$1,0)))</f>
        <v/>
      </c>
      <c r="P149" s="69" t="str" cm="1">
        <f t="array" ref="P149">IF(P$1="","",INDEX(Library!$C$1:$HY$183,ROW(P149)-5,MATCH(P$1,Library!$C$1:$HY$1,0)))</f>
        <v/>
      </c>
      <c r="Q149" s="69" t="str" cm="1">
        <f t="array" ref="Q149">IF(Q$1="","",INDEX(Library!$C$1:$HY$183,ROW(Q149)-5,MATCH(Q$1,Library!$C$1:$HY$1,0)))</f>
        <v/>
      </c>
      <c r="R149" s="69" t="str" cm="1">
        <f t="array" ref="R149">IF(R$1="","",INDEX(Library!$C$1:$HY$183,ROW(R149)-5,MATCH(R$1,Library!$C$1:$HY$1,0)))</f>
        <v/>
      </c>
      <c r="S149" s="69" t="str" cm="1">
        <f t="array" ref="S149">IF(S$1="","",INDEX(Library!$C$1:$HY$183,ROW(S149)-5,MATCH(S$1,Library!$C$1:$HY$1,0)))</f>
        <v/>
      </c>
      <c r="T149" s="69" t="str" cm="1">
        <f t="array" ref="T149">IF(T$1="","",INDEX(Library!$C$1:$HY$183,ROW(T149)-5,MATCH(T$1,Library!$C$1:$HY$1,0)))</f>
        <v/>
      </c>
      <c r="U149" s="69" t="str" cm="1">
        <f t="array" ref="U149">IF(U$1="","",INDEX(Library!$C$1:$HY$183,ROW(U149)-5,MATCH(U$1,Library!$C$1:$HY$1,0)))</f>
        <v/>
      </c>
      <c r="V149" s="69" t="str" cm="1">
        <f t="array" ref="V149">IF(V$1="","",INDEX(Library!$C$1:$HY$183,ROW(V149)-5,MATCH(V$1,Library!$C$1:$HY$1,0)))</f>
        <v/>
      </c>
      <c r="W149" s="69" t="str" cm="1">
        <f t="array" ref="W149">IF(W$1="","",INDEX(Library!$C$1:$HY$183,ROW(W149)-5,MATCH(W$1,Library!$C$1:$HY$1,0)))</f>
        <v/>
      </c>
      <c r="X149" s="69" t="str" cm="1">
        <f t="array" ref="X149">IF(X$1="","",INDEX(Library!$C$1:$HY$183,ROW(X149)-5,MATCH(X$1,Library!$C$1:$HY$1,0)))</f>
        <v/>
      </c>
      <c r="Y149" s="69" t="str" cm="1">
        <f t="array" ref="Y149">IF(Y$1="","",INDEX(Library!$C$1:$HY$183,ROW(Y149)-5,MATCH(Y$1,Library!$C$1:$HY$1,0)))</f>
        <v/>
      </c>
      <c r="Z149" s="69" t="str" cm="1">
        <f t="array" ref="Z149">IF(Z$1="","",INDEX(Library!$C$1:$HY$183,ROW(Z149)-5,MATCH(Z$1,Library!$C$1:$HY$1,0)))</f>
        <v/>
      </c>
      <c r="AA149" s="69" t="str" cm="1">
        <f t="array" ref="AA149">IF(AA$1="","",INDEX(Library!$C$1:$HY$183,ROW(AA149)-5,MATCH(AA$1,Library!$C$1:$HY$1,0)))</f>
        <v/>
      </c>
      <c r="AB149" s="69" t="str" cm="1">
        <f t="array" ref="AB149">IF(AB$1="","",INDEX(Library!$C$1:$HY$183,ROW(AB149)-5,MATCH(AB$1,Library!$C$1:$HY$1,0)))</f>
        <v/>
      </c>
      <c r="AC149" s="69" t="str" cm="1">
        <f t="array" ref="AC149">IF(AC$1="","",INDEX(Library!$C$1:$HY$183,ROW(AC149)-5,MATCH(AC$1,Library!$C$1:$HY$1,0)))</f>
        <v/>
      </c>
      <c r="AD149" s="69" t="str" cm="1">
        <f t="array" ref="AD149">IF(AD$1="","",INDEX(Library!$C$1:$HY$183,ROW(AD149)-5,MATCH(AD$1,Library!$C$1:$HY$1,0)))</f>
        <v/>
      </c>
      <c r="AE149" s="69" t="str" cm="1">
        <f t="array" ref="AE149">IF(AE$1="","",INDEX(Library!$C$1:$HY$183,ROW(AE149)-5,MATCH(AE$1,Library!$C$1:$HY$1,0)))</f>
        <v/>
      </c>
      <c r="AF149" s="69" t="str" cm="1">
        <f t="array" ref="AF149">IF(AF$1="","",INDEX(Library!$C$1:$HY$183,ROW(AF149)-5,MATCH(AF$1,Library!$C$1:$HY$1,0)))</f>
        <v/>
      </c>
      <c r="AG149" s="69" t="str" cm="1">
        <f t="array" ref="AG149">IF(AG$1="","",INDEX(Library!$C$1:$HY$183,ROW(AG149)-5,MATCH(AG$1,Library!$C$1:$HY$1,0)))</f>
        <v/>
      </c>
      <c r="AH149" s="69" t="str" cm="1">
        <f t="array" ref="AH149">IF(AH$1="","",INDEX(Library!$C$1:$HY$183,ROW(AH149)-5,MATCH(AH$1,Library!$C$1:$HY$1,0)))</f>
        <v/>
      </c>
      <c r="AI149" s="69" t="str" cm="1">
        <f t="array" ref="AI149">IF(AI$1="","",INDEX(Library!$C$1:$HY$183,ROW(AI149)-5,MATCH(AI$1,Library!$C$1:$HY$1,0)))</f>
        <v/>
      </c>
      <c r="AJ149" s="69" t="str" cm="1">
        <f t="array" ref="AJ149">IF(AJ$1="","",INDEX(Library!$C$1:$HY$183,ROW(AJ149)-5,MATCH(AJ$1,Library!$C$1:$HY$1,0)))</f>
        <v/>
      </c>
      <c r="AK149" s="69" t="str" cm="1">
        <f t="array" ref="AK149">IF(AK$1="","",INDEX(Library!$C$1:$HY$183,ROW(AK149)-5,MATCH(AK$1,Library!$C$1:$HY$1,0)))</f>
        <v/>
      </c>
      <c r="AL149" s="69" t="str" cm="1">
        <f t="array" ref="AL149">IF(AL$1="","",INDEX(Library!$C$1:$HY$183,ROW(AL149)-5,MATCH(AL$1,Library!$C$1:$HY$1,0)))</f>
        <v/>
      </c>
      <c r="AM149" s="69" t="str" cm="1">
        <f t="array" ref="AM149">IF(AM$1="","",INDEX(Library!$C$1:$HY$183,ROW(AM149)-5,MATCH(AM$1,Library!$C$1:$HY$1,0)))</f>
        <v/>
      </c>
      <c r="AN149" s="69" t="str" cm="1">
        <f t="array" ref="AN149">IF(AN$1="","",INDEX(Library!$C$1:$HY$183,ROW(AN149)-5,MATCH(AN$1,Library!$C$1:$HY$1,0)))</f>
        <v/>
      </c>
      <c r="AO149" s="69" t="str" cm="1">
        <f t="array" ref="AO149">IF(AO$1="","",INDEX(Library!$C$1:$HY$183,ROW(AO149)-5,MATCH(AO$1,Library!$C$1:$HY$1,0)))</f>
        <v/>
      </c>
      <c r="AP149" s="69" t="str" cm="1">
        <f t="array" ref="AP149">IF(AP$1="","",INDEX(Library!$C$1:$HY$183,ROW(AP149)-5,MATCH(AP$1,Library!$C$1:$HY$1,0)))</f>
        <v/>
      </c>
      <c r="AQ149" s="69" t="str" cm="1">
        <f t="array" ref="AQ149">IF(AQ$1="","",INDEX(Library!$C$1:$HY$183,ROW(AQ149)-5,MATCH(AQ$1,Library!$C$1:$HY$1,0)))</f>
        <v/>
      </c>
      <c r="AR149" s="69" t="str" cm="1">
        <f t="array" ref="AR149">IF(AR$1="","",INDEX(Library!$C$1:$HY$183,ROW(AR149)-5,MATCH(AR$1,Library!$C$1:$HY$1,0)))</f>
        <v/>
      </c>
      <c r="AS149" s="69" t="str" cm="1">
        <f t="array" ref="AS149">IF(AS$1="","",INDEX(Library!$C$1:$HY$183,ROW(AS149)-5,MATCH(AS$1,Library!$C$1:$HY$1,0)))</f>
        <v/>
      </c>
      <c r="AT149" s="69" t="str" cm="1">
        <f t="array" ref="AT149">IF(AT$1="","",INDEX(Library!$C$1:$HY$183,ROW(AT149)-5,MATCH(AT$1,Library!$C$1:$HY$1,0)))</f>
        <v/>
      </c>
      <c r="AU149" s="69" t="str" cm="1">
        <f t="array" ref="AU149">IF(AU$1="","",INDEX(Library!$C$1:$HY$183,ROW(AU149)-5,MATCH(AU$1,Library!$C$1:$HY$1,0)))</f>
        <v/>
      </c>
      <c r="AV149" s="69" t="str" cm="1">
        <f t="array" ref="AV149">IF(AV$1="","",INDEX(Library!$C$1:$HY$183,ROW(AV149)-5,MATCH(AV$1,Library!$C$1:$HY$1,0)))</f>
        <v/>
      </c>
      <c r="AW149" s="69" t="str" cm="1">
        <f t="array" ref="AW149">IF(AW$1="","",INDEX(Library!$C$1:$HY$183,ROW(AW149)-5,MATCH(AW$1,Library!$C$1:$HY$1,0)))</f>
        <v/>
      </c>
      <c r="AX149" s="69" t="str" cm="1">
        <f t="array" ref="AX149">IF(AX$1="","",INDEX(Library!$C$1:$HY$183,ROW(AX149)-5,MATCH(AX$1,Library!$C$1:$HY$1,0)))</f>
        <v/>
      </c>
      <c r="AY149" s="69" t="str" cm="1">
        <f t="array" ref="AY149">IF(AY$1="","",INDEX(Library!$C$1:$HY$183,ROW(AY149)-5,MATCH(AY$1,Library!$C$1:$HY$1,0)))</f>
        <v/>
      </c>
      <c r="AZ149" s="69" t="str" cm="1">
        <f t="array" ref="AZ149">IF(AZ$1="","",INDEX(Library!$C$1:$HY$183,ROW(AZ149)-5,MATCH(AZ$1,Library!$C$1:$HY$1,0)))</f>
        <v/>
      </c>
      <c r="BA149" s="69" t="str" cm="1">
        <f t="array" ref="BA149">IF(BA$1="","",INDEX(Library!$C$1:$HY$183,ROW(BA149)-5,MATCH(BA$1,Library!$C$1:$HY$1,0)))</f>
        <v/>
      </c>
      <c r="BB149" s="69" t="str" cm="1">
        <f t="array" ref="BB149">IF(BB$1="","",INDEX(Library!$C$1:$HY$183,ROW(BB149)-5,MATCH(BB$1,Library!$C$1:$HY$1,0)))</f>
        <v/>
      </c>
      <c r="BC149" s="69" t="str" cm="1">
        <f t="array" ref="BC149">IF(BC$1="","",INDEX(Library!$C$1:$HY$183,ROW(BC149)-5,MATCH(BC$1,Library!$C$1:$HY$1,0)))</f>
        <v/>
      </c>
      <c r="BD149" s="69" t="str" cm="1">
        <f t="array" ref="BD149">IF(BD$1="","",INDEX(Library!$C$1:$HY$183,ROW(BD149)-5,MATCH(BD$1,Library!$C$1:$HY$1,0)))</f>
        <v/>
      </c>
      <c r="BE149" s="69" t="str" cm="1">
        <f t="array" ref="BE149">IF(BE$1="","",INDEX(Library!$C$1:$HY$183,ROW(BE149)-5,MATCH(BE$1,Library!$C$1:$HY$1,0)))</f>
        <v/>
      </c>
      <c r="BF149" s="69" t="str" cm="1">
        <f t="array" ref="BF149">IF(BF$1="","",INDEX(Library!$C$1:$HY$183,ROW(BF149)-5,MATCH(BF$1,Library!$C$1:$HY$1,0)))</f>
        <v/>
      </c>
      <c r="BG149" s="69" t="str" cm="1">
        <f t="array" ref="BG149">IF(BG$1="","",INDEX(Library!$C$1:$HY$183,ROW(BG149)-5,MATCH(BG$1,Library!$C$1:$HY$1,0)))</f>
        <v/>
      </c>
      <c r="BH149" s="69" t="str" cm="1">
        <f t="array" ref="BH149">IF(BH$1="","",INDEX(Library!$C$1:$HY$183,ROW(BH149)-5,MATCH(BH$1,Library!$C$1:$HY$1,0)))</f>
        <v/>
      </c>
      <c r="BI149" s="69" t="str" cm="1">
        <f t="array" ref="BI149">IF(BI$1="","",INDEX(Library!$C$1:$HY$183,ROW(BI149)-5,MATCH(BI$1,Library!$C$1:$HY$1,0)))</f>
        <v/>
      </c>
      <c r="BJ149" s="69" cm="1">
        <f t="array" ref="BJ149">IF(BJ$1="","",INDEX(Library!$C$1:$HY$183,ROW(BJ149)-5,MATCH(BJ$1,Library!$C$1:$HY$1,0)))</f>
        <v>0</v>
      </c>
      <c r="BK149" s="69" cm="1">
        <f t="array" ref="BK149">IF(BK$1="","",INDEX(Library!$C$1:$HY$183,ROW(BK149)-5,MATCH(BK$1,Library!$C$1:$HY$1,0)))</f>
        <v>0</v>
      </c>
      <c r="BL149" s="69" cm="1">
        <f t="array" ref="BL149">IF(BL$1="","",INDEX(Library!$C$1:$HY$183,ROW(BL149)-5,MATCH(BL$1,Library!$C$1:$HY$1,0)))</f>
        <v>0</v>
      </c>
      <c r="BM149" s="69" cm="1">
        <f t="array" ref="BM149">IF(BM$1="","",INDEX(Library!$C$1:$HY$183,ROW(BM149)-5,MATCH(BM$1,Library!$C$1:$HY$1,0)))</f>
        <v>0</v>
      </c>
      <c r="BN149" s="69" cm="1">
        <f t="array" ref="BN149">IF(BN$1="","",INDEX(Library!$C$1:$HY$183,ROW(BN149)-5,MATCH(BN$1,Library!$C$1:$HY$1,0)))</f>
        <v>0</v>
      </c>
      <c r="BO149" s="69" cm="1">
        <f t="array" ref="BO149">IF(BO$1="","",INDEX(Library!$C$1:$HY$183,ROW(BO149)-5,MATCH(BO$1,Library!$C$1:$HY$1,0)))</f>
        <v>0</v>
      </c>
      <c r="BP149" s="69" t="str" cm="1">
        <f t="array" ref="BP149">IF(BP$1="","",INDEX(AF!$C$15:$J$196,ROW(BP149)-6,MATCH(BP$1,AF!$C$4:$J$4,0)))</f>
        <v/>
      </c>
      <c r="BQ149" s="69" t="str" cm="1">
        <f t="array" ref="BQ149">IF(BQ$1="","",INDEX(AF!$C$15:$J$196,ROW(BQ149)-6,MATCH(BQ$1,AF!$C$4:$J$4,0)))</f>
        <v/>
      </c>
      <c r="BR149" s="69" t="str" cm="1">
        <f t="array" ref="BR149">IF(BR$1="","",INDEX(AF!$C$15:$J$196,ROW(BR149)-6,MATCH(BR$1,AF!$C$4:$J$4,0)))</f>
        <v/>
      </c>
      <c r="BS149" s="69" t="str" cm="1">
        <f t="array" ref="BS149">IF(BS$1="","",INDEX(AF!$C$15:$J$196,ROW(BS149)-6,MATCH(BS$1,AF!$C$4:$J$4,0)))</f>
        <v/>
      </c>
      <c r="BT149" s="69" t="str" cm="1">
        <f t="array" ref="BT149">IF(BT$1="","",INDEX(AF!$C$15:$J$196,ROW(BT149)-6,MATCH(BT$1,AF!$C$4:$J$4,0)))</f>
        <v/>
      </c>
      <c r="BU149" s="69" t="str" cm="1">
        <f t="array" ref="BU149">IF(BU$1="","",INDEX(AF!$C$15:$J$196,ROW(BU149)-6,MATCH(BU$1,AF!$C$4:$J$4,0)))</f>
        <v/>
      </c>
      <c r="BV149" s="69" t="str" cm="1">
        <f t="array" ref="BV149">IF(BV$1="","",INDEX(AF!$C$15:$J$196,ROW(BV149)-6,MATCH(BV$1,AF!$C$4:$J$4,0)))</f>
        <v/>
      </c>
      <c r="BW149" s="69" t="str" cm="1">
        <f t="array" ref="BW149">IF(BW$1="","",INDEX(AF!$C$15:$J$196,ROW(BW149)-6,MATCH(BW$1,AF!$C$4:$J$4,0)))</f>
        <v/>
      </c>
      <c r="BX149" s="156">
        <v>0</v>
      </c>
    </row>
    <row r="150" spans="1:76" x14ac:dyDescent="0.25">
      <c r="A150" s="144">
        <v>561640</v>
      </c>
      <c r="B150" s="69" t="str" cm="1">
        <f t="array" ref="B150">IF(B$1="","",INDEX(Library!$C$1:$HY$183,ROW(B150)-5,MATCH(B$1,Library!$C$1:$HY$1,0)))</f>
        <v/>
      </c>
      <c r="C150" s="69" t="str" cm="1">
        <f t="array" ref="C150">IF(C$1="","",INDEX(Library!$C$1:$HY$183,ROW(C150)-5,MATCH(C$1,Library!$C$1:$HY$1,0)))</f>
        <v/>
      </c>
      <c r="D150" s="69" t="str" cm="1">
        <f t="array" ref="D150">IF(D$1="","",INDEX(Library!$C$1:$HY$183,ROW(D150)-5,MATCH(D$1,Library!$C$1:$HY$1,0)))</f>
        <v/>
      </c>
      <c r="E150" s="69" t="str" cm="1">
        <f t="array" ref="E150">IF(E$1="","",INDEX(Library!$C$1:$HY$183,ROW(E150)-5,MATCH(E$1,Library!$C$1:$HY$1,0)))</f>
        <v/>
      </c>
      <c r="F150" s="69" t="str" cm="1">
        <f t="array" ref="F150">IF(F$1="","",INDEX(Library!$C$1:$HY$183,ROW(F150)-5,MATCH(F$1,Library!$C$1:$HY$1,0)))</f>
        <v/>
      </c>
      <c r="G150" s="69" t="str" cm="1">
        <f t="array" ref="G150">IF(G$1="","",INDEX(Library!$C$1:$HY$183,ROW(G150)-5,MATCH(G$1,Library!$C$1:$HY$1,0)))</f>
        <v/>
      </c>
      <c r="H150" s="69" t="str" cm="1">
        <f t="array" ref="H150">IF(H$1="","",INDEX(Library!$C$1:$HY$183,ROW(H150)-5,MATCH(H$1,Library!$C$1:$HY$1,0)))</f>
        <v/>
      </c>
      <c r="I150" s="69" t="str" cm="1">
        <f t="array" ref="I150">IF(I$1="","",INDEX(Library!$C$1:$HY$183,ROW(I150)-5,MATCH(I$1,Library!$C$1:$HY$1,0)))</f>
        <v/>
      </c>
      <c r="J150" s="69" t="str" cm="1">
        <f t="array" ref="J150">IF(J$1="","",INDEX(Library!$C$1:$HY$183,ROW(J150)-5,MATCH(J$1,Library!$C$1:$HY$1,0)))</f>
        <v/>
      </c>
      <c r="K150" s="69" t="str" cm="1">
        <f t="array" ref="K150">IF(K$1="","",INDEX(Library!$C$1:$HY$183,ROW(K150)-5,MATCH(K$1,Library!$C$1:$HY$1,0)))</f>
        <v/>
      </c>
      <c r="L150" s="69" t="str" cm="1">
        <f t="array" ref="L150">IF(L$1="","",INDEX(Library!$C$1:$HY$183,ROW(L150)-5,MATCH(L$1,Library!$C$1:$HY$1,0)))</f>
        <v/>
      </c>
      <c r="M150" s="69" t="str" cm="1">
        <f t="array" ref="M150">IF(M$1="","",INDEX(Library!$C$1:$HY$183,ROW(M150)-5,MATCH(M$1,Library!$C$1:$HY$1,0)))</f>
        <v/>
      </c>
      <c r="N150" s="69" t="str" cm="1">
        <f t="array" ref="N150">IF(N$1="","",INDEX(Library!$C$1:$HY$183,ROW(N150)-5,MATCH(N$1,Library!$C$1:$HY$1,0)))</f>
        <v/>
      </c>
      <c r="O150" s="69" t="str" cm="1">
        <f t="array" ref="O150">IF(O$1="","",INDEX(Library!$C$1:$HY$183,ROW(O150)-5,MATCH(O$1,Library!$C$1:$HY$1,0)))</f>
        <v/>
      </c>
      <c r="P150" s="69" t="str" cm="1">
        <f t="array" ref="P150">IF(P$1="","",INDEX(Library!$C$1:$HY$183,ROW(P150)-5,MATCH(P$1,Library!$C$1:$HY$1,0)))</f>
        <v/>
      </c>
      <c r="Q150" s="69" t="str" cm="1">
        <f t="array" ref="Q150">IF(Q$1="","",INDEX(Library!$C$1:$HY$183,ROW(Q150)-5,MATCH(Q$1,Library!$C$1:$HY$1,0)))</f>
        <v/>
      </c>
      <c r="R150" s="69" t="str" cm="1">
        <f t="array" ref="R150">IF(R$1="","",INDEX(Library!$C$1:$HY$183,ROW(R150)-5,MATCH(R$1,Library!$C$1:$HY$1,0)))</f>
        <v/>
      </c>
      <c r="S150" s="69" t="str" cm="1">
        <f t="array" ref="S150">IF(S$1="","",INDEX(Library!$C$1:$HY$183,ROW(S150)-5,MATCH(S$1,Library!$C$1:$HY$1,0)))</f>
        <v/>
      </c>
      <c r="T150" s="69" t="str" cm="1">
        <f t="array" ref="T150">IF(T$1="","",INDEX(Library!$C$1:$HY$183,ROW(T150)-5,MATCH(T$1,Library!$C$1:$HY$1,0)))</f>
        <v/>
      </c>
      <c r="U150" s="69" t="str" cm="1">
        <f t="array" ref="U150">IF(U$1="","",INDEX(Library!$C$1:$HY$183,ROW(U150)-5,MATCH(U$1,Library!$C$1:$HY$1,0)))</f>
        <v/>
      </c>
      <c r="V150" s="69" t="str" cm="1">
        <f t="array" ref="V150">IF(V$1="","",INDEX(Library!$C$1:$HY$183,ROW(V150)-5,MATCH(V$1,Library!$C$1:$HY$1,0)))</f>
        <v/>
      </c>
      <c r="W150" s="69" t="str" cm="1">
        <f t="array" ref="W150">IF(W$1="","",INDEX(Library!$C$1:$HY$183,ROW(W150)-5,MATCH(W$1,Library!$C$1:$HY$1,0)))</f>
        <v/>
      </c>
      <c r="X150" s="69" t="str" cm="1">
        <f t="array" ref="X150">IF(X$1="","",INDEX(Library!$C$1:$HY$183,ROW(X150)-5,MATCH(X$1,Library!$C$1:$HY$1,0)))</f>
        <v/>
      </c>
      <c r="Y150" s="69" t="str" cm="1">
        <f t="array" ref="Y150">IF(Y$1="","",INDEX(Library!$C$1:$HY$183,ROW(Y150)-5,MATCH(Y$1,Library!$C$1:$HY$1,0)))</f>
        <v/>
      </c>
      <c r="Z150" s="69" t="str" cm="1">
        <f t="array" ref="Z150">IF(Z$1="","",INDEX(Library!$C$1:$HY$183,ROW(Z150)-5,MATCH(Z$1,Library!$C$1:$HY$1,0)))</f>
        <v/>
      </c>
      <c r="AA150" s="69" t="str" cm="1">
        <f t="array" ref="AA150">IF(AA$1="","",INDEX(Library!$C$1:$HY$183,ROW(AA150)-5,MATCH(AA$1,Library!$C$1:$HY$1,0)))</f>
        <v/>
      </c>
      <c r="AB150" s="69" t="str" cm="1">
        <f t="array" ref="AB150">IF(AB$1="","",INDEX(Library!$C$1:$HY$183,ROW(AB150)-5,MATCH(AB$1,Library!$C$1:$HY$1,0)))</f>
        <v/>
      </c>
      <c r="AC150" s="69" t="str" cm="1">
        <f t="array" ref="AC150">IF(AC$1="","",INDEX(Library!$C$1:$HY$183,ROW(AC150)-5,MATCH(AC$1,Library!$C$1:$HY$1,0)))</f>
        <v/>
      </c>
      <c r="AD150" s="69" t="str" cm="1">
        <f t="array" ref="AD150">IF(AD$1="","",INDEX(Library!$C$1:$HY$183,ROW(AD150)-5,MATCH(AD$1,Library!$C$1:$HY$1,0)))</f>
        <v/>
      </c>
      <c r="AE150" s="69" t="str" cm="1">
        <f t="array" ref="AE150">IF(AE$1="","",INDEX(Library!$C$1:$HY$183,ROW(AE150)-5,MATCH(AE$1,Library!$C$1:$HY$1,0)))</f>
        <v/>
      </c>
      <c r="AF150" s="69" t="str" cm="1">
        <f t="array" ref="AF150">IF(AF$1="","",INDEX(Library!$C$1:$HY$183,ROW(AF150)-5,MATCH(AF$1,Library!$C$1:$HY$1,0)))</f>
        <v/>
      </c>
      <c r="AG150" s="69" t="str" cm="1">
        <f t="array" ref="AG150">IF(AG$1="","",INDEX(Library!$C$1:$HY$183,ROW(AG150)-5,MATCH(AG$1,Library!$C$1:$HY$1,0)))</f>
        <v/>
      </c>
      <c r="AH150" s="69" t="str" cm="1">
        <f t="array" ref="AH150">IF(AH$1="","",INDEX(Library!$C$1:$HY$183,ROW(AH150)-5,MATCH(AH$1,Library!$C$1:$HY$1,0)))</f>
        <v/>
      </c>
      <c r="AI150" s="69" t="str" cm="1">
        <f t="array" ref="AI150">IF(AI$1="","",INDEX(Library!$C$1:$HY$183,ROW(AI150)-5,MATCH(AI$1,Library!$C$1:$HY$1,0)))</f>
        <v/>
      </c>
      <c r="AJ150" s="69" t="str" cm="1">
        <f t="array" ref="AJ150">IF(AJ$1="","",INDEX(Library!$C$1:$HY$183,ROW(AJ150)-5,MATCH(AJ$1,Library!$C$1:$HY$1,0)))</f>
        <v/>
      </c>
      <c r="AK150" s="69" t="str" cm="1">
        <f t="array" ref="AK150">IF(AK$1="","",INDEX(Library!$C$1:$HY$183,ROW(AK150)-5,MATCH(AK$1,Library!$C$1:$HY$1,0)))</f>
        <v/>
      </c>
      <c r="AL150" s="69" t="str" cm="1">
        <f t="array" ref="AL150">IF(AL$1="","",INDEX(Library!$C$1:$HY$183,ROW(AL150)-5,MATCH(AL$1,Library!$C$1:$HY$1,0)))</f>
        <v/>
      </c>
      <c r="AM150" s="69" t="str" cm="1">
        <f t="array" ref="AM150">IF(AM$1="","",INDEX(Library!$C$1:$HY$183,ROW(AM150)-5,MATCH(AM$1,Library!$C$1:$HY$1,0)))</f>
        <v/>
      </c>
      <c r="AN150" s="69" t="str" cm="1">
        <f t="array" ref="AN150">IF(AN$1="","",INDEX(Library!$C$1:$HY$183,ROW(AN150)-5,MATCH(AN$1,Library!$C$1:$HY$1,0)))</f>
        <v/>
      </c>
      <c r="AO150" s="69" t="str" cm="1">
        <f t="array" ref="AO150">IF(AO$1="","",INDEX(Library!$C$1:$HY$183,ROW(AO150)-5,MATCH(AO$1,Library!$C$1:$HY$1,0)))</f>
        <v/>
      </c>
      <c r="AP150" s="69" t="str" cm="1">
        <f t="array" ref="AP150">IF(AP$1="","",INDEX(Library!$C$1:$HY$183,ROW(AP150)-5,MATCH(AP$1,Library!$C$1:$HY$1,0)))</f>
        <v/>
      </c>
      <c r="AQ150" s="69" t="str" cm="1">
        <f t="array" ref="AQ150">IF(AQ$1="","",INDEX(Library!$C$1:$HY$183,ROW(AQ150)-5,MATCH(AQ$1,Library!$C$1:$HY$1,0)))</f>
        <v/>
      </c>
      <c r="AR150" s="69" t="str" cm="1">
        <f t="array" ref="AR150">IF(AR$1="","",INDEX(Library!$C$1:$HY$183,ROW(AR150)-5,MATCH(AR$1,Library!$C$1:$HY$1,0)))</f>
        <v/>
      </c>
      <c r="AS150" s="69" t="str" cm="1">
        <f t="array" ref="AS150">IF(AS$1="","",INDEX(Library!$C$1:$HY$183,ROW(AS150)-5,MATCH(AS$1,Library!$C$1:$HY$1,0)))</f>
        <v/>
      </c>
      <c r="AT150" s="69" t="str" cm="1">
        <f t="array" ref="AT150">IF(AT$1="","",INDEX(Library!$C$1:$HY$183,ROW(AT150)-5,MATCH(AT$1,Library!$C$1:$HY$1,0)))</f>
        <v/>
      </c>
      <c r="AU150" s="69" t="str" cm="1">
        <f t="array" ref="AU150">IF(AU$1="","",INDEX(Library!$C$1:$HY$183,ROW(AU150)-5,MATCH(AU$1,Library!$C$1:$HY$1,0)))</f>
        <v/>
      </c>
      <c r="AV150" s="69" t="str" cm="1">
        <f t="array" ref="AV150">IF(AV$1="","",INDEX(Library!$C$1:$HY$183,ROW(AV150)-5,MATCH(AV$1,Library!$C$1:$HY$1,0)))</f>
        <v/>
      </c>
      <c r="AW150" s="69" t="str" cm="1">
        <f t="array" ref="AW150">IF(AW$1="","",INDEX(Library!$C$1:$HY$183,ROW(AW150)-5,MATCH(AW$1,Library!$C$1:$HY$1,0)))</f>
        <v/>
      </c>
      <c r="AX150" s="69" t="str" cm="1">
        <f t="array" ref="AX150">IF(AX$1="","",INDEX(Library!$C$1:$HY$183,ROW(AX150)-5,MATCH(AX$1,Library!$C$1:$HY$1,0)))</f>
        <v/>
      </c>
      <c r="AY150" s="69" t="str" cm="1">
        <f t="array" ref="AY150">IF(AY$1="","",INDEX(Library!$C$1:$HY$183,ROW(AY150)-5,MATCH(AY$1,Library!$C$1:$HY$1,0)))</f>
        <v/>
      </c>
      <c r="AZ150" s="69" t="str" cm="1">
        <f t="array" ref="AZ150">IF(AZ$1="","",INDEX(Library!$C$1:$HY$183,ROW(AZ150)-5,MATCH(AZ$1,Library!$C$1:$HY$1,0)))</f>
        <v/>
      </c>
      <c r="BA150" s="69" t="str" cm="1">
        <f t="array" ref="BA150">IF(BA$1="","",INDEX(Library!$C$1:$HY$183,ROW(BA150)-5,MATCH(BA$1,Library!$C$1:$HY$1,0)))</f>
        <v/>
      </c>
      <c r="BB150" s="69" t="str" cm="1">
        <f t="array" ref="BB150">IF(BB$1="","",INDEX(Library!$C$1:$HY$183,ROW(BB150)-5,MATCH(BB$1,Library!$C$1:$HY$1,0)))</f>
        <v/>
      </c>
      <c r="BC150" s="69" t="str" cm="1">
        <f t="array" ref="BC150">IF(BC$1="","",INDEX(Library!$C$1:$HY$183,ROW(BC150)-5,MATCH(BC$1,Library!$C$1:$HY$1,0)))</f>
        <v/>
      </c>
      <c r="BD150" s="69" t="str" cm="1">
        <f t="array" ref="BD150">IF(BD$1="","",INDEX(Library!$C$1:$HY$183,ROW(BD150)-5,MATCH(BD$1,Library!$C$1:$HY$1,0)))</f>
        <v/>
      </c>
      <c r="BE150" s="69" t="str" cm="1">
        <f t="array" ref="BE150">IF(BE$1="","",INDEX(Library!$C$1:$HY$183,ROW(BE150)-5,MATCH(BE$1,Library!$C$1:$HY$1,0)))</f>
        <v/>
      </c>
      <c r="BF150" s="69" t="str" cm="1">
        <f t="array" ref="BF150">IF(BF$1="","",INDEX(Library!$C$1:$HY$183,ROW(BF150)-5,MATCH(BF$1,Library!$C$1:$HY$1,0)))</f>
        <v/>
      </c>
      <c r="BG150" s="69" t="str" cm="1">
        <f t="array" ref="BG150">IF(BG$1="","",INDEX(Library!$C$1:$HY$183,ROW(BG150)-5,MATCH(BG$1,Library!$C$1:$HY$1,0)))</f>
        <v/>
      </c>
      <c r="BH150" s="69" t="str" cm="1">
        <f t="array" ref="BH150">IF(BH$1="","",INDEX(Library!$C$1:$HY$183,ROW(BH150)-5,MATCH(BH$1,Library!$C$1:$HY$1,0)))</f>
        <v/>
      </c>
      <c r="BI150" s="69" t="str" cm="1">
        <f t="array" ref="BI150">IF(BI$1="","",INDEX(Library!$C$1:$HY$183,ROW(BI150)-5,MATCH(BI$1,Library!$C$1:$HY$1,0)))</f>
        <v/>
      </c>
      <c r="BJ150" s="69" cm="1">
        <f t="array" ref="BJ150">IF(BJ$1="","",INDEX(Library!$C$1:$HY$183,ROW(BJ150)-5,MATCH(BJ$1,Library!$C$1:$HY$1,0)))</f>
        <v>0</v>
      </c>
      <c r="BK150" s="69" cm="1">
        <f t="array" ref="BK150">IF(BK$1="","",INDEX(Library!$C$1:$HY$183,ROW(BK150)-5,MATCH(BK$1,Library!$C$1:$HY$1,0)))</f>
        <v>0</v>
      </c>
      <c r="BL150" s="69" cm="1">
        <f t="array" ref="BL150">IF(BL$1="","",INDEX(Library!$C$1:$HY$183,ROW(BL150)-5,MATCH(BL$1,Library!$C$1:$HY$1,0)))</f>
        <v>0</v>
      </c>
      <c r="BM150" s="69" cm="1">
        <f t="array" ref="BM150">IF(BM$1="","",INDEX(Library!$C$1:$HY$183,ROW(BM150)-5,MATCH(BM$1,Library!$C$1:$HY$1,0)))</f>
        <v>0</v>
      </c>
      <c r="BN150" s="69" cm="1">
        <f t="array" ref="BN150">IF(BN$1="","",INDEX(Library!$C$1:$HY$183,ROW(BN150)-5,MATCH(BN$1,Library!$C$1:$HY$1,0)))</f>
        <v>0</v>
      </c>
      <c r="BO150" s="69" cm="1">
        <f t="array" ref="BO150">IF(BO$1="","",INDEX(Library!$C$1:$HY$183,ROW(BO150)-5,MATCH(BO$1,Library!$C$1:$HY$1,0)))</f>
        <v>0</v>
      </c>
      <c r="BP150" s="69" t="str" cm="1">
        <f t="array" ref="BP150">IF(BP$1="","",INDEX(AF!$C$15:$J$196,ROW(BP150)-6,MATCH(BP$1,AF!$C$4:$J$4,0)))</f>
        <v/>
      </c>
      <c r="BQ150" s="69" t="str" cm="1">
        <f t="array" ref="BQ150">IF(BQ$1="","",INDEX(AF!$C$15:$J$196,ROW(BQ150)-6,MATCH(BQ$1,AF!$C$4:$J$4,0)))</f>
        <v/>
      </c>
      <c r="BR150" s="69" t="str" cm="1">
        <f t="array" ref="BR150">IF(BR$1="","",INDEX(AF!$C$15:$J$196,ROW(BR150)-6,MATCH(BR$1,AF!$C$4:$J$4,0)))</f>
        <v/>
      </c>
      <c r="BS150" s="69" t="str" cm="1">
        <f t="array" ref="BS150">IF(BS$1="","",INDEX(AF!$C$15:$J$196,ROW(BS150)-6,MATCH(BS$1,AF!$C$4:$J$4,0)))</f>
        <v/>
      </c>
      <c r="BT150" s="69" t="str" cm="1">
        <f t="array" ref="BT150">IF(BT$1="","",INDEX(AF!$C$15:$J$196,ROW(BT150)-6,MATCH(BT$1,AF!$C$4:$J$4,0)))</f>
        <v/>
      </c>
      <c r="BU150" s="69" t="str" cm="1">
        <f t="array" ref="BU150">IF(BU$1="","",INDEX(AF!$C$15:$J$196,ROW(BU150)-6,MATCH(BU$1,AF!$C$4:$J$4,0)))</f>
        <v/>
      </c>
      <c r="BV150" s="69" t="str" cm="1">
        <f t="array" ref="BV150">IF(BV$1="","",INDEX(AF!$C$15:$J$196,ROW(BV150)-6,MATCH(BV$1,AF!$C$4:$J$4,0)))</f>
        <v/>
      </c>
      <c r="BW150" s="69" t="str" cm="1">
        <f t="array" ref="BW150">IF(BW$1="","",INDEX(AF!$C$15:$J$196,ROW(BW150)-6,MATCH(BW$1,AF!$C$4:$J$4,0)))</f>
        <v/>
      </c>
      <c r="BX150" s="156">
        <v>0</v>
      </c>
    </row>
    <row r="151" spans="1:76" x14ac:dyDescent="0.25">
      <c r="A151" s="143">
        <v>561651</v>
      </c>
      <c r="B151" s="69" t="str" cm="1">
        <f t="array" ref="B151">IF(B$1="","",INDEX(Library!$C$1:$HY$183,ROW(B151)-5,MATCH(B$1,Library!$C$1:$HY$1,0)))</f>
        <v/>
      </c>
      <c r="C151" s="69" t="str" cm="1">
        <f t="array" ref="C151">IF(C$1="","",INDEX(Library!$C$1:$HY$183,ROW(C151)-5,MATCH(C$1,Library!$C$1:$HY$1,0)))</f>
        <v/>
      </c>
      <c r="D151" s="69" t="str" cm="1">
        <f t="array" ref="D151">IF(D$1="","",INDEX(Library!$C$1:$HY$183,ROW(D151)-5,MATCH(D$1,Library!$C$1:$HY$1,0)))</f>
        <v/>
      </c>
      <c r="E151" s="69" t="str" cm="1">
        <f t="array" ref="E151">IF(E$1="","",INDEX(Library!$C$1:$HY$183,ROW(E151)-5,MATCH(E$1,Library!$C$1:$HY$1,0)))</f>
        <v/>
      </c>
      <c r="F151" s="69" t="str" cm="1">
        <f t="array" ref="F151">IF(F$1="","",INDEX(Library!$C$1:$HY$183,ROW(F151)-5,MATCH(F$1,Library!$C$1:$HY$1,0)))</f>
        <v/>
      </c>
      <c r="G151" s="69" t="str" cm="1">
        <f t="array" ref="G151">IF(G$1="","",INDEX(Library!$C$1:$HY$183,ROW(G151)-5,MATCH(G$1,Library!$C$1:$HY$1,0)))</f>
        <v/>
      </c>
      <c r="H151" s="69" t="str" cm="1">
        <f t="array" ref="H151">IF(H$1="","",INDEX(Library!$C$1:$HY$183,ROW(H151)-5,MATCH(H$1,Library!$C$1:$HY$1,0)))</f>
        <v/>
      </c>
      <c r="I151" s="69" t="str" cm="1">
        <f t="array" ref="I151">IF(I$1="","",INDEX(Library!$C$1:$HY$183,ROW(I151)-5,MATCH(I$1,Library!$C$1:$HY$1,0)))</f>
        <v/>
      </c>
      <c r="J151" s="69" t="str" cm="1">
        <f t="array" ref="J151">IF(J$1="","",INDEX(Library!$C$1:$HY$183,ROW(J151)-5,MATCH(J$1,Library!$C$1:$HY$1,0)))</f>
        <v/>
      </c>
      <c r="K151" s="69" t="str" cm="1">
        <f t="array" ref="K151">IF(K$1="","",INDEX(Library!$C$1:$HY$183,ROW(K151)-5,MATCH(K$1,Library!$C$1:$HY$1,0)))</f>
        <v/>
      </c>
      <c r="L151" s="69" t="str" cm="1">
        <f t="array" ref="L151">IF(L$1="","",INDEX(Library!$C$1:$HY$183,ROW(L151)-5,MATCH(L$1,Library!$C$1:$HY$1,0)))</f>
        <v/>
      </c>
      <c r="M151" s="69" t="str" cm="1">
        <f t="array" ref="M151">IF(M$1="","",INDEX(Library!$C$1:$HY$183,ROW(M151)-5,MATCH(M$1,Library!$C$1:$HY$1,0)))</f>
        <v/>
      </c>
      <c r="N151" s="69" t="str" cm="1">
        <f t="array" ref="N151">IF(N$1="","",INDEX(Library!$C$1:$HY$183,ROW(N151)-5,MATCH(N$1,Library!$C$1:$HY$1,0)))</f>
        <v/>
      </c>
      <c r="O151" s="69" t="str" cm="1">
        <f t="array" ref="O151">IF(O$1="","",INDEX(Library!$C$1:$HY$183,ROW(O151)-5,MATCH(O$1,Library!$C$1:$HY$1,0)))</f>
        <v/>
      </c>
      <c r="P151" s="69" t="str" cm="1">
        <f t="array" ref="P151">IF(P$1="","",INDEX(Library!$C$1:$HY$183,ROW(P151)-5,MATCH(P$1,Library!$C$1:$HY$1,0)))</f>
        <v/>
      </c>
      <c r="Q151" s="69" t="str" cm="1">
        <f t="array" ref="Q151">IF(Q$1="","",INDEX(Library!$C$1:$HY$183,ROW(Q151)-5,MATCH(Q$1,Library!$C$1:$HY$1,0)))</f>
        <v/>
      </c>
      <c r="R151" s="69" t="str" cm="1">
        <f t="array" ref="R151">IF(R$1="","",INDEX(Library!$C$1:$HY$183,ROW(R151)-5,MATCH(R$1,Library!$C$1:$HY$1,0)))</f>
        <v/>
      </c>
      <c r="S151" s="69" t="str" cm="1">
        <f t="array" ref="S151">IF(S$1="","",INDEX(Library!$C$1:$HY$183,ROW(S151)-5,MATCH(S$1,Library!$C$1:$HY$1,0)))</f>
        <v/>
      </c>
      <c r="T151" s="69" t="str" cm="1">
        <f t="array" ref="T151">IF(T$1="","",INDEX(Library!$C$1:$HY$183,ROW(T151)-5,MATCH(T$1,Library!$C$1:$HY$1,0)))</f>
        <v/>
      </c>
      <c r="U151" s="69" t="str" cm="1">
        <f t="array" ref="U151">IF(U$1="","",INDEX(Library!$C$1:$HY$183,ROW(U151)-5,MATCH(U$1,Library!$C$1:$HY$1,0)))</f>
        <v/>
      </c>
      <c r="V151" s="69" t="str" cm="1">
        <f t="array" ref="V151">IF(V$1="","",INDEX(Library!$C$1:$HY$183,ROW(V151)-5,MATCH(V$1,Library!$C$1:$HY$1,0)))</f>
        <v/>
      </c>
      <c r="W151" s="69" t="str" cm="1">
        <f t="array" ref="W151">IF(W$1="","",INDEX(Library!$C$1:$HY$183,ROW(W151)-5,MATCH(W$1,Library!$C$1:$HY$1,0)))</f>
        <v/>
      </c>
      <c r="X151" s="69" t="str" cm="1">
        <f t="array" ref="X151">IF(X$1="","",INDEX(Library!$C$1:$HY$183,ROW(X151)-5,MATCH(X$1,Library!$C$1:$HY$1,0)))</f>
        <v/>
      </c>
      <c r="Y151" s="69" t="str" cm="1">
        <f t="array" ref="Y151">IF(Y$1="","",INDEX(Library!$C$1:$HY$183,ROW(Y151)-5,MATCH(Y$1,Library!$C$1:$HY$1,0)))</f>
        <v/>
      </c>
      <c r="Z151" s="69" t="str" cm="1">
        <f t="array" ref="Z151">IF(Z$1="","",INDEX(Library!$C$1:$HY$183,ROW(Z151)-5,MATCH(Z$1,Library!$C$1:$HY$1,0)))</f>
        <v/>
      </c>
      <c r="AA151" s="69" t="str" cm="1">
        <f t="array" ref="AA151">IF(AA$1="","",INDEX(Library!$C$1:$HY$183,ROW(AA151)-5,MATCH(AA$1,Library!$C$1:$HY$1,0)))</f>
        <v/>
      </c>
      <c r="AB151" s="69" t="str" cm="1">
        <f t="array" ref="AB151">IF(AB$1="","",INDEX(Library!$C$1:$HY$183,ROW(AB151)-5,MATCH(AB$1,Library!$C$1:$HY$1,0)))</f>
        <v/>
      </c>
      <c r="AC151" s="69" t="str" cm="1">
        <f t="array" ref="AC151">IF(AC$1="","",INDEX(Library!$C$1:$HY$183,ROW(AC151)-5,MATCH(AC$1,Library!$C$1:$HY$1,0)))</f>
        <v/>
      </c>
      <c r="AD151" s="69" t="str" cm="1">
        <f t="array" ref="AD151">IF(AD$1="","",INDEX(Library!$C$1:$HY$183,ROW(AD151)-5,MATCH(AD$1,Library!$C$1:$HY$1,0)))</f>
        <v/>
      </c>
      <c r="AE151" s="69" t="str" cm="1">
        <f t="array" ref="AE151">IF(AE$1="","",INDEX(Library!$C$1:$HY$183,ROW(AE151)-5,MATCH(AE$1,Library!$C$1:$HY$1,0)))</f>
        <v/>
      </c>
      <c r="AF151" s="69" t="str" cm="1">
        <f t="array" ref="AF151">IF(AF$1="","",INDEX(Library!$C$1:$HY$183,ROW(AF151)-5,MATCH(AF$1,Library!$C$1:$HY$1,0)))</f>
        <v/>
      </c>
      <c r="AG151" s="69" t="str" cm="1">
        <f t="array" ref="AG151">IF(AG$1="","",INDEX(Library!$C$1:$HY$183,ROW(AG151)-5,MATCH(AG$1,Library!$C$1:$HY$1,0)))</f>
        <v/>
      </c>
      <c r="AH151" s="69" t="str" cm="1">
        <f t="array" ref="AH151">IF(AH$1="","",INDEX(Library!$C$1:$HY$183,ROW(AH151)-5,MATCH(AH$1,Library!$C$1:$HY$1,0)))</f>
        <v/>
      </c>
      <c r="AI151" s="69" t="str" cm="1">
        <f t="array" ref="AI151">IF(AI$1="","",INDEX(Library!$C$1:$HY$183,ROW(AI151)-5,MATCH(AI$1,Library!$C$1:$HY$1,0)))</f>
        <v/>
      </c>
      <c r="AJ151" s="69" t="str" cm="1">
        <f t="array" ref="AJ151">IF(AJ$1="","",INDEX(Library!$C$1:$HY$183,ROW(AJ151)-5,MATCH(AJ$1,Library!$C$1:$HY$1,0)))</f>
        <v/>
      </c>
      <c r="AK151" s="69" t="str" cm="1">
        <f t="array" ref="AK151">IF(AK$1="","",INDEX(Library!$C$1:$HY$183,ROW(AK151)-5,MATCH(AK$1,Library!$C$1:$HY$1,0)))</f>
        <v/>
      </c>
      <c r="AL151" s="69" t="str" cm="1">
        <f t="array" ref="AL151">IF(AL$1="","",INDEX(Library!$C$1:$HY$183,ROW(AL151)-5,MATCH(AL$1,Library!$C$1:$HY$1,0)))</f>
        <v/>
      </c>
      <c r="AM151" s="69" t="str" cm="1">
        <f t="array" ref="AM151">IF(AM$1="","",INDEX(Library!$C$1:$HY$183,ROW(AM151)-5,MATCH(AM$1,Library!$C$1:$HY$1,0)))</f>
        <v/>
      </c>
      <c r="AN151" s="69" t="str" cm="1">
        <f t="array" ref="AN151">IF(AN$1="","",INDEX(Library!$C$1:$HY$183,ROW(AN151)-5,MATCH(AN$1,Library!$C$1:$HY$1,0)))</f>
        <v/>
      </c>
      <c r="AO151" s="69" t="str" cm="1">
        <f t="array" ref="AO151">IF(AO$1="","",INDEX(Library!$C$1:$HY$183,ROW(AO151)-5,MATCH(AO$1,Library!$C$1:$HY$1,0)))</f>
        <v/>
      </c>
      <c r="AP151" s="69" t="str" cm="1">
        <f t="array" ref="AP151">IF(AP$1="","",INDEX(Library!$C$1:$HY$183,ROW(AP151)-5,MATCH(AP$1,Library!$C$1:$HY$1,0)))</f>
        <v/>
      </c>
      <c r="AQ151" s="69" t="str" cm="1">
        <f t="array" ref="AQ151">IF(AQ$1="","",INDEX(Library!$C$1:$HY$183,ROW(AQ151)-5,MATCH(AQ$1,Library!$C$1:$HY$1,0)))</f>
        <v/>
      </c>
      <c r="AR151" s="69" t="str" cm="1">
        <f t="array" ref="AR151">IF(AR$1="","",INDEX(Library!$C$1:$HY$183,ROW(AR151)-5,MATCH(AR$1,Library!$C$1:$HY$1,0)))</f>
        <v/>
      </c>
      <c r="AS151" s="69" t="str" cm="1">
        <f t="array" ref="AS151">IF(AS$1="","",INDEX(Library!$C$1:$HY$183,ROW(AS151)-5,MATCH(AS$1,Library!$C$1:$HY$1,0)))</f>
        <v/>
      </c>
      <c r="AT151" s="69" t="str" cm="1">
        <f t="array" ref="AT151">IF(AT$1="","",INDEX(Library!$C$1:$HY$183,ROW(AT151)-5,MATCH(AT$1,Library!$C$1:$HY$1,0)))</f>
        <v/>
      </c>
      <c r="AU151" s="69" t="str" cm="1">
        <f t="array" ref="AU151">IF(AU$1="","",INDEX(Library!$C$1:$HY$183,ROW(AU151)-5,MATCH(AU$1,Library!$C$1:$HY$1,0)))</f>
        <v/>
      </c>
      <c r="AV151" s="69" t="str" cm="1">
        <f t="array" ref="AV151">IF(AV$1="","",INDEX(Library!$C$1:$HY$183,ROW(AV151)-5,MATCH(AV$1,Library!$C$1:$HY$1,0)))</f>
        <v/>
      </c>
      <c r="AW151" s="69" t="str" cm="1">
        <f t="array" ref="AW151">IF(AW$1="","",INDEX(Library!$C$1:$HY$183,ROW(AW151)-5,MATCH(AW$1,Library!$C$1:$HY$1,0)))</f>
        <v/>
      </c>
      <c r="AX151" s="69" t="str" cm="1">
        <f t="array" ref="AX151">IF(AX$1="","",INDEX(Library!$C$1:$HY$183,ROW(AX151)-5,MATCH(AX$1,Library!$C$1:$HY$1,0)))</f>
        <v/>
      </c>
      <c r="AY151" s="69" t="str" cm="1">
        <f t="array" ref="AY151">IF(AY$1="","",INDEX(Library!$C$1:$HY$183,ROW(AY151)-5,MATCH(AY$1,Library!$C$1:$HY$1,0)))</f>
        <v/>
      </c>
      <c r="AZ151" s="69" t="str" cm="1">
        <f t="array" ref="AZ151">IF(AZ$1="","",INDEX(Library!$C$1:$HY$183,ROW(AZ151)-5,MATCH(AZ$1,Library!$C$1:$HY$1,0)))</f>
        <v/>
      </c>
      <c r="BA151" s="69" t="str" cm="1">
        <f t="array" ref="BA151">IF(BA$1="","",INDEX(Library!$C$1:$HY$183,ROW(BA151)-5,MATCH(BA$1,Library!$C$1:$HY$1,0)))</f>
        <v/>
      </c>
      <c r="BB151" s="69" t="str" cm="1">
        <f t="array" ref="BB151">IF(BB$1="","",INDEX(Library!$C$1:$HY$183,ROW(BB151)-5,MATCH(BB$1,Library!$C$1:$HY$1,0)))</f>
        <v/>
      </c>
      <c r="BC151" s="69" t="str" cm="1">
        <f t="array" ref="BC151">IF(BC$1="","",INDEX(Library!$C$1:$HY$183,ROW(BC151)-5,MATCH(BC$1,Library!$C$1:$HY$1,0)))</f>
        <v/>
      </c>
      <c r="BD151" s="69" t="str" cm="1">
        <f t="array" ref="BD151">IF(BD$1="","",INDEX(Library!$C$1:$HY$183,ROW(BD151)-5,MATCH(BD$1,Library!$C$1:$HY$1,0)))</f>
        <v/>
      </c>
      <c r="BE151" s="69" t="str" cm="1">
        <f t="array" ref="BE151">IF(BE$1="","",INDEX(Library!$C$1:$HY$183,ROW(BE151)-5,MATCH(BE$1,Library!$C$1:$HY$1,0)))</f>
        <v/>
      </c>
      <c r="BF151" s="69" t="str" cm="1">
        <f t="array" ref="BF151">IF(BF$1="","",INDEX(Library!$C$1:$HY$183,ROW(BF151)-5,MATCH(BF$1,Library!$C$1:$HY$1,0)))</f>
        <v/>
      </c>
      <c r="BG151" s="69" t="str" cm="1">
        <f t="array" ref="BG151">IF(BG$1="","",INDEX(Library!$C$1:$HY$183,ROW(BG151)-5,MATCH(BG$1,Library!$C$1:$HY$1,0)))</f>
        <v/>
      </c>
      <c r="BH151" s="69" t="str" cm="1">
        <f t="array" ref="BH151">IF(BH$1="","",INDEX(Library!$C$1:$HY$183,ROW(BH151)-5,MATCH(BH$1,Library!$C$1:$HY$1,0)))</f>
        <v/>
      </c>
      <c r="BI151" s="69" t="str" cm="1">
        <f t="array" ref="BI151">IF(BI$1="","",INDEX(Library!$C$1:$HY$183,ROW(BI151)-5,MATCH(BI$1,Library!$C$1:$HY$1,0)))</f>
        <v/>
      </c>
      <c r="BJ151" s="69" cm="1">
        <f t="array" ref="BJ151">IF(BJ$1="","",INDEX(Library!$C$1:$HY$183,ROW(BJ151)-5,MATCH(BJ$1,Library!$C$1:$HY$1,0)))</f>
        <v>0</v>
      </c>
      <c r="BK151" s="69" cm="1">
        <f t="array" ref="BK151">IF(BK$1="","",INDEX(Library!$C$1:$HY$183,ROW(BK151)-5,MATCH(BK$1,Library!$C$1:$HY$1,0)))</f>
        <v>0</v>
      </c>
      <c r="BL151" s="69" cm="1">
        <f t="array" ref="BL151">IF(BL$1="","",INDEX(Library!$C$1:$HY$183,ROW(BL151)-5,MATCH(BL$1,Library!$C$1:$HY$1,0)))</f>
        <v>0</v>
      </c>
      <c r="BM151" s="69" cm="1">
        <f t="array" ref="BM151">IF(BM$1="","",INDEX(Library!$C$1:$HY$183,ROW(BM151)-5,MATCH(BM$1,Library!$C$1:$HY$1,0)))</f>
        <v>0</v>
      </c>
      <c r="BN151" s="69" cm="1">
        <f t="array" ref="BN151">IF(BN$1="","",INDEX(Library!$C$1:$HY$183,ROW(BN151)-5,MATCH(BN$1,Library!$C$1:$HY$1,0)))</f>
        <v>0</v>
      </c>
      <c r="BO151" s="69" cm="1">
        <f t="array" ref="BO151">IF(BO$1="","",INDEX(Library!$C$1:$HY$183,ROW(BO151)-5,MATCH(BO$1,Library!$C$1:$HY$1,0)))</f>
        <v>0</v>
      </c>
      <c r="BP151" s="69" t="str" cm="1">
        <f t="array" ref="BP151">IF(BP$1="","",INDEX(AF!$C$15:$J$196,ROW(BP151)-6,MATCH(BP$1,AF!$C$4:$J$4,0)))</f>
        <v/>
      </c>
      <c r="BQ151" s="69" t="str" cm="1">
        <f t="array" ref="BQ151">IF(BQ$1="","",INDEX(AF!$C$15:$J$196,ROW(BQ151)-6,MATCH(BQ$1,AF!$C$4:$J$4,0)))</f>
        <v/>
      </c>
      <c r="BR151" s="69" t="str" cm="1">
        <f t="array" ref="BR151">IF(BR$1="","",INDEX(AF!$C$15:$J$196,ROW(BR151)-6,MATCH(BR$1,AF!$C$4:$J$4,0)))</f>
        <v/>
      </c>
      <c r="BS151" s="69" t="str" cm="1">
        <f t="array" ref="BS151">IF(BS$1="","",INDEX(AF!$C$15:$J$196,ROW(BS151)-6,MATCH(BS$1,AF!$C$4:$J$4,0)))</f>
        <v/>
      </c>
      <c r="BT151" s="69" t="str" cm="1">
        <f t="array" ref="BT151">IF(BT$1="","",INDEX(AF!$C$15:$J$196,ROW(BT151)-6,MATCH(BT$1,AF!$C$4:$J$4,0)))</f>
        <v/>
      </c>
      <c r="BU151" s="69" t="str" cm="1">
        <f t="array" ref="BU151">IF(BU$1="","",INDEX(AF!$C$15:$J$196,ROW(BU151)-6,MATCH(BU$1,AF!$C$4:$J$4,0)))</f>
        <v/>
      </c>
      <c r="BV151" s="69" t="str" cm="1">
        <f t="array" ref="BV151">IF(BV$1="","",INDEX(AF!$C$15:$J$196,ROW(BV151)-6,MATCH(BV$1,AF!$C$4:$J$4,0)))</f>
        <v/>
      </c>
      <c r="BW151" s="69" t="str" cm="1">
        <f t="array" ref="BW151">IF(BW$1="","",INDEX(AF!$C$15:$J$196,ROW(BW151)-6,MATCH(BW$1,AF!$C$4:$J$4,0)))</f>
        <v/>
      </c>
      <c r="BX151" s="156">
        <v>0</v>
      </c>
    </row>
    <row r="152" spans="1:76" x14ac:dyDescent="0.25">
      <c r="A152" s="143">
        <v>561662</v>
      </c>
      <c r="B152" s="69" t="str" cm="1">
        <f t="array" ref="B152">IF(B$1="","",INDEX(Library!$C$1:$HY$183,ROW(B152)-5,MATCH(B$1,Library!$C$1:$HY$1,0)))</f>
        <v/>
      </c>
      <c r="C152" s="69" t="str" cm="1">
        <f t="array" ref="C152">IF(C$1="","",INDEX(Library!$C$1:$HY$183,ROW(C152)-5,MATCH(C$1,Library!$C$1:$HY$1,0)))</f>
        <v/>
      </c>
      <c r="D152" s="69" t="str" cm="1">
        <f t="array" ref="D152">IF(D$1="","",INDEX(Library!$C$1:$HY$183,ROW(D152)-5,MATCH(D$1,Library!$C$1:$HY$1,0)))</f>
        <v/>
      </c>
      <c r="E152" s="69" t="str" cm="1">
        <f t="array" ref="E152">IF(E$1="","",INDEX(Library!$C$1:$HY$183,ROW(E152)-5,MATCH(E$1,Library!$C$1:$HY$1,0)))</f>
        <v/>
      </c>
      <c r="F152" s="69" t="str" cm="1">
        <f t="array" ref="F152">IF(F$1="","",INDEX(Library!$C$1:$HY$183,ROW(F152)-5,MATCH(F$1,Library!$C$1:$HY$1,0)))</f>
        <v/>
      </c>
      <c r="G152" s="69" t="str" cm="1">
        <f t="array" ref="G152">IF(G$1="","",INDEX(Library!$C$1:$HY$183,ROW(G152)-5,MATCH(G$1,Library!$C$1:$HY$1,0)))</f>
        <v/>
      </c>
      <c r="H152" s="69" t="str" cm="1">
        <f t="array" ref="H152">IF(H$1="","",INDEX(Library!$C$1:$HY$183,ROW(H152)-5,MATCH(H$1,Library!$C$1:$HY$1,0)))</f>
        <v/>
      </c>
      <c r="I152" s="69" t="str" cm="1">
        <f t="array" ref="I152">IF(I$1="","",INDEX(Library!$C$1:$HY$183,ROW(I152)-5,MATCH(I$1,Library!$C$1:$HY$1,0)))</f>
        <v/>
      </c>
      <c r="J152" s="69" t="str" cm="1">
        <f t="array" ref="J152">IF(J$1="","",INDEX(Library!$C$1:$HY$183,ROW(J152)-5,MATCH(J$1,Library!$C$1:$HY$1,0)))</f>
        <v/>
      </c>
      <c r="K152" s="69" t="str" cm="1">
        <f t="array" ref="K152">IF(K$1="","",INDEX(Library!$C$1:$HY$183,ROW(K152)-5,MATCH(K$1,Library!$C$1:$HY$1,0)))</f>
        <v/>
      </c>
      <c r="L152" s="69" t="str" cm="1">
        <f t="array" ref="L152">IF(L$1="","",INDEX(Library!$C$1:$HY$183,ROW(L152)-5,MATCH(L$1,Library!$C$1:$HY$1,0)))</f>
        <v/>
      </c>
      <c r="M152" s="69" t="str" cm="1">
        <f t="array" ref="M152">IF(M$1="","",INDEX(Library!$C$1:$HY$183,ROW(M152)-5,MATCH(M$1,Library!$C$1:$HY$1,0)))</f>
        <v/>
      </c>
      <c r="N152" s="69" t="str" cm="1">
        <f t="array" ref="N152">IF(N$1="","",INDEX(Library!$C$1:$HY$183,ROW(N152)-5,MATCH(N$1,Library!$C$1:$HY$1,0)))</f>
        <v/>
      </c>
      <c r="O152" s="69" t="str" cm="1">
        <f t="array" ref="O152">IF(O$1="","",INDEX(Library!$C$1:$HY$183,ROW(O152)-5,MATCH(O$1,Library!$C$1:$HY$1,0)))</f>
        <v/>
      </c>
      <c r="P152" s="69" t="str" cm="1">
        <f t="array" ref="P152">IF(P$1="","",INDEX(Library!$C$1:$HY$183,ROW(P152)-5,MATCH(P$1,Library!$C$1:$HY$1,0)))</f>
        <v/>
      </c>
      <c r="Q152" s="69" t="str" cm="1">
        <f t="array" ref="Q152">IF(Q$1="","",INDEX(Library!$C$1:$HY$183,ROW(Q152)-5,MATCH(Q$1,Library!$C$1:$HY$1,0)))</f>
        <v/>
      </c>
      <c r="R152" s="69" t="str" cm="1">
        <f t="array" ref="R152">IF(R$1="","",INDEX(Library!$C$1:$HY$183,ROW(R152)-5,MATCH(R$1,Library!$C$1:$HY$1,0)))</f>
        <v/>
      </c>
      <c r="S152" s="69" t="str" cm="1">
        <f t="array" ref="S152">IF(S$1="","",INDEX(Library!$C$1:$HY$183,ROW(S152)-5,MATCH(S$1,Library!$C$1:$HY$1,0)))</f>
        <v/>
      </c>
      <c r="T152" s="69" t="str" cm="1">
        <f t="array" ref="T152">IF(T$1="","",INDEX(Library!$C$1:$HY$183,ROW(T152)-5,MATCH(T$1,Library!$C$1:$HY$1,0)))</f>
        <v/>
      </c>
      <c r="U152" s="69" t="str" cm="1">
        <f t="array" ref="U152">IF(U$1="","",INDEX(Library!$C$1:$HY$183,ROW(U152)-5,MATCH(U$1,Library!$C$1:$HY$1,0)))</f>
        <v/>
      </c>
      <c r="V152" s="69" t="str" cm="1">
        <f t="array" ref="V152">IF(V$1="","",INDEX(Library!$C$1:$HY$183,ROW(V152)-5,MATCH(V$1,Library!$C$1:$HY$1,0)))</f>
        <v/>
      </c>
      <c r="W152" s="69" t="str" cm="1">
        <f t="array" ref="W152">IF(W$1="","",INDEX(Library!$C$1:$HY$183,ROW(W152)-5,MATCH(W$1,Library!$C$1:$HY$1,0)))</f>
        <v/>
      </c>
      <c r="X152" s="69" t="str" cm="1">
        <f t="array" ref="X152">IF(X$1="","",INDEX(Library!$C$1:$HY$183,ROW(X152)-5,MATCH(X$1,Library!$C$1:$HY$1,0)))</f>
        <v/>
      </c>
      <c r="Y152" s="69" t="str" cm="1">
        <f t="array" ref="Y152">IF(Y$1="","",INDEX(Library!$C$1:$HY$183,ROW(Y152)-5,MATCH(Y$1,Library!$C$1:$HY$1,0)))</f>
        <v/>
      </c>
      <c r="Z152" s="69" t="str" cm="1">
        <f t="array" ref="Z152">IF(Z$1="","",INDEX(Library!$C$1:$HY$183,ROW(Z152)-5,MATCH(Z$1,Library!$C$1:$HY$1,0)))</f>
        <v/>
      </c>
      <c r="AA152" s="69" t="str" cm="1">
        <f t="array" ref="AA152">IF(AA$1="","",INDEX(Library!$C$1:$HY$183,ROW(AA152)-5,MATCH(AA$1,Library!$C$1:$HY$1,0)))</f>
        <v/>
      </c>
      <c r="AB152" s="69" t="str" cm="1">
        <f t="array" ref="AB152">IF(AB$1="","",INDEX(Library!$C$1:$HY$183,ROW(AB152)-5,MATCH(AB$1,Library!$C$1:$HY$1,0)))</f>
        <v/>
      </c>
      <c r="AC152" s="69" t="str" cm="1">
        <f t="array" ref="AC152">IF(AC$1="","",INDEX(Library!$C$1:$HY$183,ROW(AC152)-5,MATCH(AC$1,Library!$C$1:$HY$1,0)))</f>
        <v/>
      </c>
      <c r="AD152" s="69" t="str" cm="1">
        <f t="array" ref="AD152">IF(AD$1="","",INDEX(Library!$C$1:$HY$183,ROW(AD152)-5,MATCH(AD$1,Library!$C$1:$HY$1,0)))</f>
        <v/>
      </c>
      <c r="AE152" s="69" t="str" cm="1">
        <f t="array" ref="AE152">IF(AE$1="","",INDEX(Library!$C$1:$HY$183,ROW(AE152)-5,MATCH(AE$1,Library!$C$1:$HY$1,0)))</f>
        <v/>
      </c>
      <c r="AF152" s="69" t="str" cm="1">
        <f t="array" ref="AF152">IF(AF$1="","",INDEX(Library!$C$1:$HY$183,ROW(AF152)-5,MATCH(AF$1,Library!$C$1:$HY$1,0)))</f>
        <v/>
      </c>
      <c r="AG152" s="69" t="str" cm="1">
        <f t="array" ref="AG152">IF(AG$1="","",INDEX(Library!$C$1:$HY$183,ROW(AG152)-5,MATCH(AG$1,Library!$C$1:$HY$1,0)))</f>
        <v/>
      </c>
      <c r="AH152" s="69" t="str" cm="1">
        <f t="array" ref="AH152">IF(AH$1="","",INDEX(Library!$C$1:$HY$183,ROW(AH152)-5,MATCH(AH$1,Library!$C$1:$HY$1,0)))</f>
        <v/>
      </c>
      <c r="AI152" s="69" t="str" cm="1">
        <f t="array" ref="AI152">IF(AI$1="","",INDEX(Library!$C$1:$HY$183,ROW(AI152)-5,MATCH(AI$1,Library!$C$1:$HY$1,0)))</f>
        <v/>
      </c>
      <c r="AJ152" s="69" t="str" cm="1">
        <f t="array" ref="AJ152">IF(AJ$1="","",INDEX(Library!$C$1:$HY$183,ROW(AJ152)-5,MATCH(AJ$1,Library!$C$1:$HY$1,0)))</f>
        <v/>
      </c>
      <c r="AK152" s="69" t="str" cm="1">
        <f t="array" ref="AK152">IF(AK$1="","",INDEX(Library!$C$1:$HY$183,ROW(AK152)-5,MATCH(AK$1,Library!$C$1:$HY$1,0)))</f>
        <v/>
      </c>
      <c r="AL152" s="69" t="str" cm="1">
        <f t="array" ref="AL152">IF(AL$1="","",INDEX(Library!$C$1:$HY$183,ROW(AL152)-5,MATCH(AL$1,Library!$C$1:$HY$1,0)))</f>
        <v/>
      </c>
      <c r="AM152" s="69" t="str" cm="1">
        <f t="array" ref="AM152">IF(AM$1="","",INDEX(Library!$C$1:$HY$183,ROW(AM152)-5,MATCH(AM$1,Library!$C$1:$HY$1,0)))</f>
        <v/>
      </c>
      <c r="AN152" s="69" t="str" cm="1">
        <f t="array" ref="AN152">IF(AN$1="","",INDEX(Library!$C$1:$HY$183,ROW(AN152)-5,MATCH(AN$1,Library!$C$1:$HY$1,0)))</f>
        <v/>
      </c>
      <c r="AO152" s="69" t="str" cm="1">
        <f t="array" ref="AO152">IF(AO$1="","",INDEX(Library!$C$1:$HY$183,ROW(AO152)-5,MATCH(AO$1,Library!$C$1:$HY$1,0)))</f>
        <v/>
      </c>
      <c r="AP152" s="69" t="str" cm="1">
        <f t="array" ref="AP152">IF(AP$1="","",INDEX(Library!$C$1:$HY$183,ROW(AP152)-5,MATCH(AP$1,Library!$C$1:$HY$1,0)))</f>
        <v/>
      </c>
      <c r="AQ152" s="69" t="str" cm="1">
        <f t="array" ref="AQ152">IF(AQ$1="","",INDEX(Library!$C$1:$HY$183,ROW(AQ152)-5,MATCH(AQ$1,Library!$C$1:$HY$1,0)))</f>
        <v/>
      </c>
      <c r="AR152" s="69" t="str" cm="1">
        <f t="array" ref="AR152">IF(AR$1="","",INDEX(Library!$C$1:$HY$183,ROW(AR152)-5,MATCH(AR$1,Library!$C$1:$HY$1,0)))</f>
        <v/>
      </c>
      <c r="AS152" s="69" t="str" cm="1">
        <f t="array" ref="AS152">IF(AS$1="","",INDEX(Library!$C$1:$HY$183,ROW(AS152)-5,MATCH(AS$1,Library!$C$1:$HY$1,0)))</f>
        <v/>
      </c>
      <c r="AT152" s="69" t="str" cm="1">
        <f t="array" ref="AT152">IF(AT$1="","",INDEX(Library!$C$1:$HY$183,ROW(AT152)-5,MATCH(AT$1,Library!$C$1:$HY$1,0)))</f>
        <v/>
      </c>
      <c r="AU152" s="69" t="str" cm="1">
        <f t="array" ref="AU152">IF(AU$1="","",INDEX(Library!$C$1:$HY$183,ROW(AU152)-5,MATCH(AU$1,Library!$C$1:$HY$1,0)))</f>
        <v/>
      </c>
      <c r="AV152" s="69" t="str" cm="1">
        <f t="array" ref="AV152">IF(AV$1="","",INDEX(Library!$C$1:$HY$183,ROW(AV152)-5,MATCH(AV$1,Library!$C$1:$HY$1,0)))</f>
        <v/>
      </c>
      <c r="AW152" s="69" t="str" cm="1">
        <f t="array" ref="AW152">IF(AW$1="","",INDEX(Library!$C$1:$HY$183,ROW(AW152)-5,MATCH(AW$1,Library!$C$1:$HY$1,0)))</f>
        <v/>
      </c>
      <c r="AX152" s="69" t="str" cm="1">
        <f t="array" ref="AX152">IF(AX$1="","",INDEX(Library!$C$1:$HY$183,ROW(AX152)-5,MATCH(AX$1,Library!$C$1:$HY$1,0)))</f>
        <v/>
      </c>
      <c r="AY152" s="69" t="str" cm="1">
        <f t="array" ref="AY152">IF(AY$1="","",INDEX(Library!$C$1:$HY$183,ROW(AY152)-5,MATCH(AY$1,Library!$C$1:$HY$1,0)))</f>
        <v/>
      </c>
      <c r="AZ152" s="69" t="str" cm="1">
        <f t="array" ref="AZ152">IF(AZ$1="","",INDEX(Library!$C$1:$HY$183,ROW(AZ152)-5,MATCH(AZ$1,Library!$C$1:$HY$1,0)))</f>
        <v/>
      </c>
      <c r="BA152" s="69" t="str" cm="1">
        <f t="array" ref="BA152">IF(BA$1="","",INDEX(Library!$C$1:$HY$183,ROW(BA152)-5,MATCH(BA$1,Library!$C$1:$HY$1,0)))</f>
        <v/>
      </c>
      <c r="BB152" s="69" t="str" cm="1">
        <f t="array" ref="BB152">IF(BB$1="","",INDEX(Library!$C$1:$HY$183,ROW(BB152)-5,MATCH(BB$1,Library!$C$1:$HY$1,0)))</f>
        <v/>
      </c>
      <c r="BC152" s="69" t="str" cm="1">
        <f t="array" ref="BC152">IF(BC$1="","",INDEX(Library!$C$1:$HY$183,ROW(BC152)-5,MATCH(BC$1,Library!$C$1:$HY$1,0)))</f>
        <v/>
      </c>
      <c r="BD152" s="69" t="str" cm="1">
        <f t="array" ref="BD152">IF(BD$1="","",INDEX(Library!$C$1:$HY$183,ROW(BD152)-5,MATCH(BD$1,Library!$C$1:$HY$1,0)))</f>
        <v/>
      </c>
      <c r="BE152" s="69" t="str" cm="1">
        <f t="array" ref="BE152">IF(BE$1="","",INDEX(Library!$C$1:$HY$183,ROW(BE152)-5,MATCH(BE$1,Library!$C$1:$HY$1,0)))</f>
        <v/>
      </c>
      <c r="BF152" s="69" t="str" cm="1">
        <f t="array" ref="BF152">IF(BF$1="","",INDEX(Library!$C$1:$HY$183,ROW(BF152)-5,MATCH(BF$1,Library!$C$1:$HY$1,0)))</f>
        <v/>
      </c>
      <c r="BG152" s="69" t="str" cm="1">
        <f t="array" ref="BG152">IF(BG$1="","",INDEX(Library!$C$1:$HY$183,ROW(BG152)-5,MATCH(BG$1,Library!$C$1:$HY$1,0)))</f>
        <v/>
      </c>
      <c r="BH152" s="69" t="str" cm="1">
        <f t="array" ref="BH152">IF(BH$1="","",INDEX(Library!$C$1:$HY$183,ROW(BH152)-5,MATCH(BH$1,Library!$C$1:$HY$1,0)))</f>
        <v/>
      </c>
      <c r="BI152" s="69" t="str" cm="1">
        <f t="array" ref="BI152">IF(BI$1="","",INDEX(Library!$C$1:$HY$183,ROW(BI152)-5,MATCH(BI$1,Library!$C$1:$HY$1,0)))</f>
        <v/>
      </c>
      <c r="BJ152" s="69" cm="1">
        <f t="array" ref="BJ152">IF(BJ$1="","",INDEX(Library!$C$1:$HY$183,ROW(BJ152)-5,MATCH(BJ$1,Library!$C$1:$HY$1,0)))</f>
        <v>0</v>
      </c>
      <c r="BK152" s="69" cm="1">
        <f t="array" ref="BK152">IF(BK$1="","",INDEX(Library!$C$1:$HY$183,ROW(BK152)-5,MATCH(BK$1,Library!$C$1:$HY$1,0)))</f>
        <v>0</v>
      </c>
      <c r="BL152" s="69" cm="1">
        <f t="array" ref="BL152">IF(BL$1="","",INDEX(Library!$C$1:$HY$183,ROW(BL152)-5,MATCH(BL$1,Library!$C$1:$HY$1,0)))</f>
        <v>0</v>
      </c>
      <c r="BM152" s="69" cm="1">
        <f t="array" ref="BM152">IF(BM$1="","",INDEX(Library!$C$1:$HY$183,ROW(BM152)-5,MATCH(BM$1,Library!$C$1:$HY$1,0)))</f>
        <v>0</v>
      </c>
      <c r="BN152" s="69" cm="1">
        <f t="array" ref="BN152">IF(BN$1="","",INDEX(Library!$C$1:$HY$183,ROW(BN152)-5,MATCH(BN$1,Library!$C$1:$HY$1,0)))</f>
        <v>0</v>
      </c>
      <c r="BO152" s="69" cm="1">
        <f t="array" ref="BO152">IF(BO$1="","",INDEX(Library!$C$1:$HY$183,ROW(BO152)-5,MATCH(BO$1,Library!$C$1:$HY$1,0)))</f>
        <v>0</v>
      </c>
      <c r="BP152" s="69" t="str" cm="1">
        <f t="array" ref="BP152">IF(BP$1="","",INDEX(AF!$C$15:$J$196,ROW(BP152)-6,MATCH(BP$1,AF!$C$4:$J$4,0)))</f>
        <v/>
      </c>
      <c r="BQ152" s="69" t="str" cm="1">
        <f t="array" ref="BQ152">IF(BQ$1="","",INDEX(AF!$C$15:$J$196,ROW(BQ152)-6,MATCH(BQ$1,AF!$C$4:$J$4,0)))</f>
        <v/>
      </c>
      <c r="BR152" s="69" t="str" cm="1">
        <f t="array" ref="BR152">IF(BR$1="","",INDEX(AF!$C$15:$J$196,ROW(BR152)-6,MATCH(BR$1,AF!$C$4:$J$4,0)))</f>
        <v/>
      </c>
      <c r="BS152" s="69" t="str" cm="1">
        <f t="array" ref="BS152">IF(BS$1="","",INDEX(AF!$C$15:$J$196,ROW(BS152)-6,MATCH(BS$1,AF!$C$4:$J$4,0)))</f>
        <v/>
      </c>
      <c r="BT152" s="69" t="str" cm="1">
        <f t="array" ref="BT152">IF(BT$1="","",INDEX(AF!$C$15:$J$196,ROW(BT152)-6,MATCH(BT$1,AF!$C$4:$J$4,0)))</f>
        <v/>
      </c>
      <c r="BU152" s="69" t="str" cm="1">
        <f t="array" ref="BU152">IF(BU$1="","",INDEX(AF!$C$15:$J$196,ROW(BU152)-6,MATCH(BU$1,AF!$C$4:$J$4,0)))</f>
        <v/>
      </c>
      <c r="BV152" s="69" t="str" cm="1">
        <f t="array" ref="BV152">IF(BV$1="","",INDEX(AF!$C$15:$J$196,ROW(BV152)-6,MATCH(BV$1,AF!$C$4:$J$4,0)))</f>
        <v/>
      </c>
      <c r="BW152" s="69" t="str" cm="1">
        <f t="array" ref="BW152">IF(BW$1="","",INDEX(AF!$C$15:$J$196,ROW(BW152)-6,MATCH(BW$1,AF!$C$4:$J$4,0)))</f>
        <v/>
      </c>
      <c r="BX152" s="156">
        <v>0</v>
      </c>
    </row>
    <row r="153" spans="1:76" x14ac:dyDescent="0.25">
      <c r="A153" s="143">
        <v>561673</v>
      </c>
      <c r="B153" s="69" t="str" cm="1">
        <f t="array" ref="B153">IF(B$1="","",INDEX(Library!$C$1:$HY$183,ROW(B153)-5,MATCH(B$1,Library!$C$1:$HY$1,0)))</f>
        <v/>
      </c>
      <c r="C153" s="69" t="str" cm="1">
        <f t="array" ref="C153">IF(C$1="","",INDEX(Library!$C$1:$HY$183,ROW(C153)-5,MATCH(C$1,Library!$C$1:$HY$1,0)))</f>
        <v/>
      </c>
      <c r="D153" s="69" t="str" cm="1">
        <f t="array" ref="D153">IF(D$1="","",INDEX(Library!$C$1:$HY$183,ROW(D153)-5,MATCH(D$1,Library!$C$1:$HY$1,0)))</f>
        <v/>
      </c>
      <c r="E153" s="69" t="str" cm="1">
        <f t="array" ref="E153">IF(E$1="","",INDEX(Library!$C$1:$HY$183,ROW(E153)-5,MATCH(E$1,Library!$C$1:$HY$1,0)))</f>
        <v/>
      </c>
      <c r="F153" s="69" t="str" cm="1">
        <f t="array" ref="F153">IF(F$1="","",INDEX(Library!$C$1:$HY$183,ROW(F153)-5,MATCH(F$1,Library!$C$1:$HY$1,0)))</f>
        <v/>
      </c>
      <c r="G153" s="69" t="str" cm="1">
        <f t="array" ref="G153">IF(G$1="","",INDEX(Library!$C$1:$HY$183,ROW(G153)-5,MATCH(G$1,Library!$C$1:$HY$1,0)))</f>
        <v/>
      </c>
      <c r="H153" s="69" t="str" cm="1">
        <f t="array" ref="H153">IF(H$1="","",INDEX(Library!$C$1:$HY$183,ROW(H153)-5,MATCH(H$1,Library!$C$1:$HY$1,0)))</f>
        <v/>
      </c>
      <c r="I153" s="69" t="str" cm="1">
        <f t="array" ref="I153">IF(I$1="","",INDEX(Library!$C$1:$HY$183,ROW(I153)-5,MATCH(I$1,Library!$C$1:$HY$1,0)))</f>
        <v/>
      </c>
      <c r="J153" s="69" t="str" cm="1">
        <f t="array" ref="J153">IF(J$1="","",INDEX(Library!$C$1:$HY$183,ROW(J153)-5,MATCH(J$1,Library!$C$1:$HY$1,0)))</f>
        <v/>
      </c>
      <c r="K153" s="69" t="str" cm="1">
        <f t="array" ref="K153">IF(K$1="","",INDEX(Library!$C$1:$HY$183,ROW(K153)-5,MATCH(K$1,Library!$C$1:$HY$1,0)))</f>
        <v/>
      </c>
      <c r="L153" s="69" t="str" cm="1">
        <f t="array" ref="L153">IF(L$1="","",INDEX(Library!$C$1:$HY$183,ROW(L153)-5,MATCH(L$1,Library!$C$1:$HY$1,0)))</f>
        <v/>
      </c>
      <c r="M153" s="69" t="str" cm="1">
        <f t="array" ref="M153">IF(M$1="","",INDEX(Library!$C$1:$HY$183,ROW(M153)-5,MATCH(M$1,Library!$C$1:$HY$1,0)))</f>
        <v/>
      </c>
      <c r="N153" s="69" t="str" cm="1">
        <f t="array" ref="N153">IF(N$1="","",INDEX(Library!$C$1:$HY$183,ROW(N153)-5,MATCH(N$1,Library!$C$1:$HY$1,0)))</f>
        <v/>
      </c>
      <c r="O153" s="69" t="str" cm="1">
        <f t="array" ref="O153">IF(O$1="","",INDEX(Library!$C$1:$HY$183,ROW(O153)-5,MATCH(O$1,Library!$C$1:$HY$1,0)))</f>
        <v/>
      </c>
      <c r="P153" s="69" t="str" cm="1">
        <f t="array" ref="P153">IF(P$1="","",INDEX(Library!$C$1:$HY$183,ROW(P153)-5,MATCH(P$1,Library!$C$1:$HY$1,0)))</f>
        <v/>
      </c>
      <c r="Q153" s="69" t="str" cm="1">
        <f t="array" ref="Q153">IF(Q$1="","",INDEX(Library!$C$1:$HY$183,ROW(Q153)-5,MATCH(Q$1,Library!$C$1:$HY$1,0)))</f>
        <v/>
      </c>
      <c r="R153" s="69" t="str" cm="1">
        <f t="array" ref="R153">IF(R$1="","",INDEX(Library!$C$1:$HY$183,ROW(R153)-5,MATCH(R$1,Library!$C$1:$HY$1,0)))</f>
        <v/>
      </c>
      <c r="S153" s="69" t="str" cm="1">
        <f t="array" ref="S153">IF(S$1="","",INDEX(Library!$C$1:$HY$183,ROW(S153)-5,MATCH(S$1,Library!$C$1:$HY$1,0)))</f>
        <v/>
      </c>
      <c r="T153" s="69" t="str" cm="1">
        <f t="array" ref="T153">IF(T$1="","",INDEX(Library!$C$1:$HY$183,ROW(T153)-5,MATCH(T$1,Library!$C$1:$HY$1,0)))</f>
        <v/>
      </c>
      <c r="U153" s="69" t="str" cm="1">
        <f t="array" ref="U153">IF(U$1="","",INDEX(Library!$C$1:$HY$183,ROW(U153)-5,MATCH(U$1,Library!$C$1:$HY$1,0)))</f>
        <v/>
      </c>
      <c r="V153" s="69" t="str" cm="1">
        <f t="array" ref="V153">IF(V$1="","",INDEX(Library!$C$1:$HY$183,ROW(V153)-5,MATCH(V$1,Library!$C$1:$HY$1,0)))</f>
        <v/>
      </c>
      <c r="W153" s="69" t="str" cm="1">
        <f t="array" ref="W153">IF(W$1="","",INDEX(Library!$C$1:$HY$183,ROW(W153)-5,MATCH(W$1,Library!$C$1:$HY$1,0)))</f>
        <v/>
      </c>
      <c r="X153" s="69" t="str" cm="1">
        <f t="array" ref="X153">IF(X$1="","",INDEX(Library!$C$1:$HY$183,ROW(X153)-5,MATCH(X$1,Library!$C$1:$HY$1,0)))</f>
        <v/>
      </c>
      <c r="Y153" s="69" t="str" cm="1">
        <f t="array" ref="Y153">IF(Y$1="","",INDEX(Library!$C$1:$HY$183,ROW(Y153)-5,MATCH(Y$1,Library!$C$1:$HY$1,0)))</f>
        <v/>
      </c>
      <c r="Z153" s="69" t="str" cm="1">
        <f t="array" ref="Z153">IF(Z$1="","",INDEX(Library!$C$1:$HY$183,ROW(Z153)-5,MATCH(Z$1,Library!$C$1:$HY$1,0)))</f>
        <v/>
      </c>
      <c r="AA153" s="69" t="str" cm="1">
        <f t="array" ref="AA153">IF(AA$1="","",INDEX(Library!$C$1:$HY$183,ROW(AA153)-5,MATCH(AA$1,Library!$C$1:$HY$1,0)))</f>
        <v/>
      </c>
      <c r="AB153" s="69" t="str" cm="1">
        <f t="array" ref="AB153">IF(AB$1="","",INDEX(Library!$C$1:$HY$183,ROW(AB153)-5,MATCH(AB$1,Library!$C$1:$HY$1,0)))</f>
        <v/>
      </c>
      <c r="AC153" s="69" t="str" cm="1">
        <f t="array" ref="AC153">IF(AC$1="","",INDEX(Library!$C$1:$HY$183,ROW(AC153)-5,MATCH(AC$1,Library!$C$1:$HY$1,0)))</f>
        <v/>
      </c>
      <c r="AD153" s="69" t="str" cm="1">
        <f t="array" ref="AD153">IF(AD$1="","",INDEX(Library!$C$1:$HY$183,ROW(AD153)-5,MATCH(AD$1,Library!$C$1:$HY$1,0)))</f>
        <v/>
      </c>
      <c r="AE153" s="69" t="str" cm="1">
        <f t="array" ref="AE153">IF(AE$1="","",INDEX(Library!$C$1:$HY$183,ROW(AE153)-5,MATCH(AE$1,Library!$C$1:$HY$1,0)))</f>
        <v/>
      </c>
      <c r="AF153" s="69" t="str" cm="1">
        <f t="array" ref="AF153">IF(AF$1="","",INDEX(Library!$C$1:$HY$183,ROW(AF153)-5,MATCH(AF$1,Library!$C$1:$HY$1,0)))</f>
        <v/>
      </c>
      <c r="AG153" s="69" t="str" cm="1">
        <f t="array" ref="AG153">IF(AG$1="","",INDEX(Library!$C$1:$HY$183,ROW(AG153)-5,MATCH(AG$1,Library!$C$1:$HY$1,0)))</f>
        <v/>
      </c>
      <c r="AH153" s="69" t="str" cm="1">
        <f t="array" ref="AH153">IF(AH$1="","",INDEX(Library!$C$1:$HY$183,ROW(AH153)-5,MATCH(AH$1,Library!$C$1:$HY$1,0)))</f>
        <v/>
      </c>
      <c r="AI153" s="69" t="str" cm="1">
        <f t="array" ref="AI153">IF(AI$1="","",INDEX(Library!$C$1:$HY$183,ROW(AI153)-5,MATCH(AI$1,Library!$C$1:$HY$1,0)))</f>
        <v/>
      </c>
      <c r="AJ153" s="69" t="str" cm="1">
        <f t="array" ref="AJ153">IF(AJ$1="","",INDEX(Library!$C$1:$HY$183,ROW(AJ153)-5,MATCH(AJ$1,Library!$C$1:$HY$1,0)))</f>
        <v/>
      </c>
      <c r="AK153" s="69" t="str" cm="1">
        <f t="array" ref="AK153">IF(AK$1="","",INDEX(Library!$C$1:$HY$183,ROW(AK153)-5,MATCH(AK$1,Library!$C$1:$HY$1,0)))</f>
        <v/>
      </c>
      <c r="AL153" s="69" t="str" cm="1">
        <f t="array" ref="AL153">IF(AL$1="","",INDEX(Library!$C$1:$HY$183,ROW(AL153)-5,MATCH(AL$1,Library!$C$1:$HY$1,0)))</f>
        <v/>
      </c>
      <c r="AM153" s="69" t="str" cm="1">
        <f t="array" ref="AM153">IF(AM$1="","",INDEX(Library!$C$1:$HY$183,ROW(AM153)-5,MATCH(AM$1,Library!$C$1:$HY$1,0)))</f>
        <v/>
      </c>
      <c r="AN153" s="69" t="str" cm="1">
        <f t="array" ref="AN153">IF(AN$1="","",INDEX(Library!$C$1:$HY$183,ROW(AN153)-5,MATCH(AN$1,Library!$C$1:$HY$1,0)))</f>
        <v/>
      </c>
      <c r="AO153" s="69" t="str" cm="1">
        <f t="array" ref="AO153">IF(AO$1="","",INDEX(Library!$C$1:$HY$183,ROW(AO153)-5,MATCH(AO$1,Library!$C$1:$HY$1,0)))</f>
        <v/>
      </c>
      <c r="AP153" s="69" t="str" cm="1">
        <f t="array" ref="AP153">IF(AP$1="","",INDEX(Library!$C$1:$HY$183,ROW(AP153)-5,MATCH(AP$1,Library!$C$1:$HY$1,0)))</f>
        <v/>
      </c>
      <c r="AQ153" s="69" t="str" cm="1">
        <f t="array" ref="AQ153">IF(AQ$1="","",INDEX(Library!$C$1:$HY$183,ROW(AQ153)-5,MATCH(AQ$1,Library!$C$1:$HY$1,0)))</f>
        <v/>
      </c>
      <c r="AR153" s="69" t="str" cm="1">
        <f t="array" ref="AR153">IF(AR$1="","",INDEX(Library!$C$1:$HY$183,ROW(AR153)-5,MATCH(AR$1,Library!$C$1:$HY$1,0)))</f>
        <v/>
      </c>
      <c r="AS153" s="69" t="str" cm="1">
        <f t="array" ref="AS153">IF(AS$1="","",INDEX(Library!$C$1:$HY$183,ROW(AS153)-5,MATCH(AS$1,Library!$C$1:$HY$1,0)))</f>
        <v/>
      </c>
      <c r="AT153" s="69" t="str" cm="1">
        <f t="array" ref="AT153">IF(AT$1="","",INDEX(Library!$C$1:$HY$183,ROW(AT153)-5,MATCH(AT$1,Library!$C$1:$HY$1,0)))</f>
        <v/>
      </c>
      <c r="AU153" s="69" t="str" cm="1">
        <f t="array" ref="AU153">IF(AU$1="","",INDEX(Library!$C$1:$HY$183,ROW(AU153)-5,MATCH(AU$1,Library!$C$1:$HY$1,0)))</f>
        <v/>
      </c>
      <c r="AV153" s="69" t="str" cm="1">
        <f t="array" ref="AV153">IF(AV$1="","",INDEX(Library!$C$1:$HY$183,ROW(AV153)-5,MATCH(AV$1,Library!$C$1:$HY$1,0)))</f>
        <v/>
      </c>
      <c r="AW153" s="69" t="str" cm="1">
        <f t="array" ref="AW153">IF(AW$1="","",INDEX(Library!$C$1:$HY$183,ROW(AW153)-5,MATCH(AW$1,Library!$C$1:$HY$1,0)))</f>
        <v/>
      </c>
      <c r="AX153" s="69" t="str" cm="1">
        <f t="array" ref="AX153">IF(AX$1="","",INDEX(Library!$C$1:$HY$183,ROW(AX153)-5,MATCH(AX$1,Library!$C$1:$HY$1,0)))</f>
        <v/>
      </c>
      <c r="AY153" s="69" t="str" cm="1">
        <f t="array" ref="AY153">IF(AY$1="","",INDEX(Library!$C$1:$HY$183,ROW(AY153)-5,MATCH(AY$1,Library!$C$1:$HY$1,0)))</f>
        <v/>
      </c>
      <c r="AZ153" s="69" t="str" cm="1">
        <f t="array" ref="AZ153">IF(AZ$1="","",INDEX(Library!$C$1:$HY$183,ROW(AZ153)-5,MATCH(AZ$1,Library!$C$1:$HY$1,0)))</f>
        <v/>
      </c>
      <c r="BA153" s="69" t="str" cm="1">
        <f t="array" ref="BA153">IF(BA$1="","",INDEX(Library!$C$1:$HY$183,ROW(BA153)-5,MATCH(BA$1,Library!$C$1:$HY$1,0)))</f>
        <v/>
      </c>
      <c r="BB153" s="69" t="str" cm="1">
        <f t="array" ref="BB153">IF(BB$1="","",INDEX(Library!$C$1:$HY$183,ROW(BB153)-5,MATCH(BB$1,Library!$C$1:$HY$1,0)))</f>
        <v/>
      </c>
      <c r="BC153" s="69" t="str" cm="1">
        <f t="array" ref="BC153">IF(BC$1="","",INDEX(Library!$C$1:$HY$183,ROW(BC153)-5,MATCH(BC$1,Library!$C$1:$HY$1,0)))</f>
        <v/>
      </c>
      <c r="BD153" s="69" t="str" cm="1">
        <f t="array" ref="BD153">IF(BD$1="","",INDEX(Library!$C$1:$HY$183,ROW(BD153)-5,MATCH(BD$1,Library!$C$1:$HY$1,0)))</f>
        <v/>
      </c>
      <c r="BE153" s="69" t="str" cm="1">
        <f t="array" ref="BE153">IF(BE$1="","",INDEX(Library!$C$1:$HY$183,ROW(BE153)-5,MATCH(BE$1,Library!$C$1:$HY$1,0)))</f>
        <v/>
      </c>
      <c r="BF153" s="69" t="str" cm="1">
        <f t="array" ref="BF153">IF(BF$1="","",INDEX(Library!$C$1:$HY$183,ROW(BF153)-5,MATCH(BF$1,Library!$C$1:$HY$1,0)))</f>
        <v/>
      </c>
      <c r="BG153" s="69" t="str" cm="1">
        <f t="array" ref="BG153">IF(BG$1="","",INDEX(Library!$C$1:$HY$183,ROW(BG153)-5,MATCH(BG$1,Library!$C$1:$HY$1,0)))</f>
        <v/>
      </c>
      <c r="BH153" s="69" t="str" cm="1">
        <f t="array" ref="BH153">IF(BH$1="","",INDEX(Library!$C$1:$HY$183,ROW(BH153)-5,MATCH(BH$1,Library!$C$1:$HY$1,0)))</f>
        <v/>
      </c>
      <c r="BI153" s="69" t="str" cm="1">
        <f t="array" ref="BI153">IF(BI$1="","",INDEX(Library!$C$1:$HY$183,ROW(BI153)-5,MATCH(BI$1,Library!$C$1:$HY$1,0)))</f>
        <v/>
      </c>
      <c r="BJ153" s="69" cm="1">
        <f t="array" ref="BJ153">IF(BJ$1="","",INDEX(Library!$C$1:$HY$183,ROW(BJ153)-5,MATCH(BJ$1,Library!$C$1:$HY$1,0)))</f>
        <v>0</v>
      </c>
      <c r="BK153" s="69" cm="1">
        <f t="array" ref="BK153">IF(BK$1="","",INDEX(Library!$C$1:$HY$183,ROW(BK153)-5,MATCH(BK$1,Library!$C$1:$HY$1,0)))</f>
        <v>0</v>
      </c>
      <c r="BL153" s="69" cm="1">
        <f t="array" ref="BL153">IF(BL$1="","",INDEX(Library!$C$1:$HY$183,ROW(BL153)-5,MATCH(BL$1,Library!$C$1:$HY$1,0)))</f>
        <v>0</v>
      </c>
      <c r="BM153" s="69" cm="1">
        <f t="array" ref="BM153">IF(BM$1="","",INDEX(Library!$C$1:$HY$183,ROW(BM153)-5,MATCH(BM$1,Library!$C$1:$HY$1,0)))</f>
        <v>0</v>
      </c>
      <c r="BN153" s="69" cm="1">
        <f t="array" ref="BN153">IF(BN$1="","",INDEX(Library!$C$1:$HY$183,ROW(BN153)-5,MATCH(BN$1,Library!$C$1:$HY$1,0)))</f>
        <v>0</v>
      </c>
      <c r="BO153" s="69" cm="1">
        <f t="array" ref="BO153">IF(BO$1="","",INDEX(Library!$C$1:$HY$183,ROW(BO153)-5,MATCH(BO$1,Library!$C$1:$HY$1,0)))</f>
        <v>0</v>
      </c>
      <c r="BP153" s="69" t="str" cm="1">
        <f t="array" ref="BP153">IF(BP$1="","",INDEX(AF!$C$15:$J$196,ROW(BP153)-6,MATCH(BP$1,AF!$C$4:$J$4,0)))</f>
        <v/>
      </c>
      <c r="BQ153" s="69" t="str" cm="1">
        <f t="array" ref="BQ153">IF(BQ$1="","",INDEX(AF!$C$15:$J$196,ROW(BQ153)-6,MATCH(BQ$1,AF!$C$4:$J$4,0)))</f>
        <v/>
      </c>
      <c r="BR153" s="69" t="str" cm="1">
        <f t="array" ref="BR153">IF(BR$1="","",INDEX(AF!$C$15:$J$196,ROW(BR153)-6,MATCH(BR$1,AF!$C$4:$J$4,0)))</f>
        <v/>
      </c>
      <c r="BS153" s="69" t="str" cm="1">
        <f t="array" ref="BS153">IF(BS$1="","",INDEX(AF!$C$15:$J$196,ROW(BS153)-6,MATCH(BS$1,AF!$C$4:$J$4,0)))</f>
        <v/>
      </c>
      <c r="BT153" s="69" t="str" cm="1">
        <f t="array" ref="BT153">IF(BT$1="","",INDEX(AF!$C$15:$J$196,ROW(BT153)-6,MATCH(BT$1,AF!$C$4:$J$4,0)))</f>
        <v/>
      </c>
      <c r="BU153" s="69" t="str" cm="1">
        <f t="array" ref="BU153">IF(BU$1="","",INDEX(AF!$C$15:$J$196,ROW(BU153)-6,MATCH(BU$1,AF!$C$4:$J$4,0)))</f>
        <v/>
      </c>
      <c r="BV153" s="69" t="str" cm="1">
        <f t="array" ref="BV153">IF(BV$1="","",INDEX(AF!$C$15:$J$196,ROW(BV153)-6,MATCH(BV$1,AF!$C$4:$J$4,0)))</f>
        <v/>
      </c>
      <c r="BW153" s="69" t="str" cm="1">
        <f t="array" ref="BW153">IF(BW$1="","",INDEX(AF!$C$15:$J$196,ROW(BW153)-6,MATCH(BW$1,AF!$C$4:$J$4,0)))</f>
        <v/>
      </c>
      <c r="BX153" s="156">
        <v>0</v>
      </c>
    </row>
    <row r="154" spans="1:76" x14ac:dyDescent="0.25">
      <c r="A154" s="143">
        <v>561684</v>
      </c>
      <c r="B154" s="69" t="str" cm="1">
        <f t="array" ref="B154">IF(B$1="","",INDEX(Library!$C$1:$HY$183,ROW(B154)-5,MATCH(B$1,Library!$C$1:$HY$1,0)))</f>
        <v/>
      </c>
      <c r="C154" s="69" t="str" cm="1">
        <f t="array" ref="C154">IF(C$1="","",INDEX(Library!$C$1:$HY$183,ROW(C154)-5,MATCH(C$1,Library!$C$1:$HY$1,0)))</f>
        <v/>
      </c>
      <c r="D154" s="69" t="str" cm="1">
        <f t="array" ref="D154">IF(D$1="","",INDEX(Library!$C$1:$HY$183,ROW(D154)-5,MATCH(D$1,Library!$C$1:$HY$1,0)))</f>
        <v/>
      </c>
      <c r="E154" s="69" t="str" cm="1">
        <f t="array" ref="E154">IF(E$1="","",INDEX(Library!$C$1:$HY$183,ROW(E154)-5,MATCH(E$1,Library!$C$1:$HY$1,0)))</f>
        <v/>
      </c>
      <c r="F154" s="69" t="str" cm="1">
        <f t="array" ref="F154">IF(F$1="","",INDEX(Library!$C$1:$HY$183,ROW(F154)-5,MATCH(F$1,Library!$C$1:$HY$1,0)))</f>
        <v/>
      </c>
      <c r="G154" s="69" t="str" cm="1">
        <f t="array" ref="G154">IF(G$1="","",INDEX(Library!$C$1:$HY$183,ROW(G154)-5,MATCH(G$1,Library!$C$1:$HY$1,0)))</f>
        <v/>
      </c>
      <c r="H154" s="69" t="str" cm="1">
        <f t="array" ref="H154">IF(H$1="","",INDEX(Library!$C$1:$HY$183,ROW(H154)-5,MATCH(H$1,Library!$C$1:$HY$1,0)))</f>
        <v/>
      </c>
      <c r="I154" s="69" t="str" cm="1">
        <f t="array" ref="I154">IF(I$1="","",INDEX(Library!$C$1:$HY$183,ROW(I154)-5,MATCH(I$1,Library!$C$1:$HY$1,0)))</f>
        <v/>
      </c>
      <c r="J154" s="69" t="str" cm="1">
        <f t="array" ref="J154">IF(J$1="","",INDEX(Library!$C$1:$HY$183,ROW(J154)-5,MATCH(J$1,Library!$C$1:$HY$1,0)))</f>
        <v/>
      </c>
      <c r="K154" s="69" t="str" cm="1">
        <f t="array" ref="K154">IF(K$1="","",INDEX(Library!$C$1:$HY$183,ROW(K154)-5,MATCH(K$1,Library!$C$1:$HY$1,0)))</f>
        <v/>
      </c>
      <c r="L154" s="69" t="str" cm="1">
        <f t="array" ref="L154">IF(L$1="","",INDEX(Library!$C$1:$HY$183,ROW(L154)-5,MATCH(L$1,Library!$C$1:$HY$1,0)))</f>
        <v/>
      </c>
      <c r="M154" s="69" t="str" cm="1">
        <f t="array" ref="M154">IF(M$1="","",INDEX(Library!$C$1:$HY$183,ROW(M154)-5,MATCH(M$1,Library!$C$1:$HY$1,0)))</f>
        <v/>
      </c>
      <c r="N154" s="69" t="str" cm="1">
        <f t="array" ref="N154">IF(N$1="","",INDEX(Library!$C$1:$HY$183,ROW(N154)-5,MATCH(N$1,Library!$C$1:$HY$1,0)))</f>
        <v/>
      </c>
      <c r="O154" s="69" t="str" cm="1">
        <f t="array" ref="O154">IF(O$1="","",INDEX(Library!$C$1:$HY$183,ROW(O154)-5,MATCH(O$1,Library!$C$1:$HY$1,0)))</f>
        <v/>
      </c>
      <c r="P154" s="69" t="str" cm="1">
        <f t="array" ref="P154">IF(P$1="","",INDEX(Library!$C$1:$HY$183,ROW(P154)-5,MATCH(P$1,Library!$C$1:$HY$1,0)))</f>
        <v/>
      </c>
      <c r="Q154" s="69" t="str" cm="1">
        <f t="array" ref="Q154">IF(Q$1="","",INDEX(Library!$C$1:$HY$183,ROW(Q154)-5,MATCH(Q$1,Library!$C$1:$HY$1,0)))</f>
        <v/>
      </c>
      <c r="R154" s="69" t="str" cm="1">
        <f t="array" ref="R154">IF(R$1="","",INDEX(Library!$C$1:$HY$183,ROW(R154)-5,MATCH(R$1,Library!$C$1:$HY$1,0)))</f>
        <v/>
      </c>
      <c r="S154" s="69" t="str" cm="1">
        <f t="array" ref="S154">IF(S$1="","",INDEX(Library!$C$1:$HY$183,ROW(S154)-5,MATCH(S$1,Library!$C$1:$HY$1,0)))</f>
        <v/>
      </c>
      <c r="T154" s="69" t="str" cm="1">
        <f t="array" ref="T154">IF(T$1="","",INDEX(Library!$C$1:$HY$183,ROW(T154)-5,MATCH(T$1,Library!$C$1:$HY$1,0)))</f>
        <v/>
      </c>
      <c r="U154" s="69" t="str" cm="1">
        <f t="array" ref="U154">IF(U$1="","",INDEX(Library!$C$1:$HY$183,ROW(U154)-5,MATCH(U$1,Library!$C$1:$HY$1,0)))</f>
        <v/>
      </c>
      <c r="V154" s="69" t="str" cm="1">
        <f t="array" ref="V154">IF(V$1="","",INDEX(Library!$C$1:$HY$183,ROW(V154)-5,MATCH(V$1,Library!$C$1:$HY$1,0)))</f>
        <v/>
      </c>
      <c r="W154" s="69" t="str" cm="1">
        <f t="array" ref="W154">IF(W$1="","",INDEX(Library!$C$1:$HY$183,ROW(W154)-5,MATCH(W$1,Library!$C$1:$HY$1,0)))</f>
        <v/>
      </c>
      <c r="X154" s="69" t="str" cm="1">
        <f t="array" ref="X154">IF(X$1="","",INDEX(Library!$C$1:$HY$183,ROW(X154)-5,MATCH(X$1,Library!$C$1:$HY$1,0)))</f>
        <v/>
      </c>
      <c r="Y154" s="69" t="str" cm="1">
        <f t="array" ref="Y154">IF(Y$1="","",INDEX(Library!$C$1:$HY$183,ROW(Y154)-5,MATCH(Y$1,Library!$C$1:$HY$1,0)))</f>
        <v/>
      </c>
      <c r="Z154" s="69" t="str" cm="1">
        <f t="array" ref="Z154">IF(Z$1="","",INDEX(Library!$C$1:$HY$183,ROW(Z154)-5,MATCH(Z$1,Library!$C$1:$HY$1,0)))</f>
        <v/>
      </c>
      <c r="AA154" s="69" t="str" cm="1">
        <f t="array" ref="AA154">IF(AA$1="","",INDEX(Library!$C$1:$HY$183,ROW(AA154)-5,MATCH(AA$1,Library!$C$1:$HY$1,0)))</f>
        <v/>
      </c>
      <c r="AB154" s="69" t="str" cm="1">
        <f t="array" ref="AB154">IF(AB$1="","",INDEX(Library!$C$1:$HY$183,ROW(AB154)-5,MATCH(AB$1,Library!$C$1:$HY$1,0)))</f>
        <v/>
      </c>
      <c r="AC154" s="69" t="str" cm="1">
        <f t="array" ref="AC154">IF(AC$1="","",INDEX(Library!$C$1:$HY$183,ROW(AC154)-5,MATCH(AC$1,Library!$C$1:$HY$1,0)))</f>
        <v/>
      </c>
      <c r="AD154" s="69" t="str" cm="1">
        <f t="array" ref="AD154">IF(AD$1="","",INDEX(Library!$C$1:$HY$183,ROW(AD154)-5,MATCH(AD$1,Library!$C$1:$HY$1,0)))</f>
        <v/>
      </c>
      <c r="AE154" s="69" t="str" cm="1">
        <f t="array" ref="AE154">IF(AE$1="","",INDEX(Library!$C$1:$HY$183,ROW(AE154)-5,MATCH(AE$1,Library!$C$1:$HY$1,0)))</f>
        <v/>
      </c>
      <c r="AF154" s="69" t="str" cm="1">
        <f t="array" ref="AF154">IF(AF$1="","",INDEX(Library!$C$1:$HY$183,ROW(AF154)-5,MATCH(AF$1,Library!$C$1:$HY$1,0)))</f>
        <v/>
      </c>
      <c r="AG154" s="69" t="str" cm="1">
        <f t="array" ref="AG154">IF(AG$1="","",INDEX(Library!$C$1:$HY$183,ROW(AG154)-5,MATCH(AG$1,Library!$C$1:$HY$1,0)))</f>
        <v/>
      </c>
      <c r="AH154" s="69" t="str" cm="1">
        <f t="array" ref="AH154">IF(AH$1="","",INDEX(Library!$C$1:$HY$183,ROW(AH154)-5,MATCH(AH$1,Library!$C$1:$HY$1,0)))</f>
        <v/>
      </c>
      <c r="AI154" s="69" t="str" cm="1">
        <f t="array" ref="AI154">IF(AI$1="","",INDEX(Library!$C$1:$HY$183,ROW(AI154)-5,MATCH(AI$1,Library!$C$1:$HY$1,0)))</f>
        <v/>
      </c>
      <c r="AJ154" s="69" t="str" cm="1">
        <f t="array" ref="AJ154">IF(AJ$1="","",INDEX(Library!$C$1:$HY$183,ROW(AJ154)-5,MATCH(AJ$1,Library!$C$1:$HY$1,0)))</f>
        <v/>
      </c>
      <c r="AK154" s="69" t="str" cm="1">
        <f t="array" ref="AK154">IF(AK$1="","",INDEX(Library!$C$1:$HY$183,ROW(AK154)-5,MATCH(AK$1,Library!$C$1:$HY$1,0)))</f>
        <v/>
      </c>
      <c r="AL154" s="69" t="str" cm="1">
        <f t="array" ref="AL154">IF(AL$1="","",INDEX(Library!$C$1:$HY$183,ROW(AL154)-5,MATCH(AL$1,Library!$C$1:$HY$1,0)))</f>
        <v/>
      </c>
      <c r="AM154" s="69" t="str" cm="1">
        <f t="array" ref="AM154">IF(AM$1="","",INDEX(Library!$C$1:$HY$183,ROW(AM154)-5,MATCH(AM$1,Library!$C$1:$HY$1,0)))</f>
        <v/>
      </c>
      <c r="AN154" s="69" t="str" cm="1">
        <f t="array" ref="AN154">IF(AN$1="","",INDEX(Library!$C$1:$HY$183,ROW(AN154)-5,MATCH(AN$1,Library!$C$1:$HY$1,0)))</f>
        <v/>
      </c>
      <c r="AO154" s="69" t="str" cm="1">
        <f t="array" ref="AO154">IF(AO$1="","",INDEX(Library!$C$1:$HY$183,ROW(AO154)-5,MATCH(AO$1,Library!$C$1:$HY$1,0)))</f>
        <v/>
      </c>
      <c r="AP154" s="69" t="str" cm="1">
        <f t="array" ref="AP154">IF(AP$1="","",INDEX(Library!$C$1:$HY$183,ROW(AP154)-5,MATCH(AP$1,Library!$C$1:$HY$1,0)))</f>
        <v/>
      </c>
      <c r="AQ154" s="69" t="str" cm="1">
        <f t="array" ref="AQ154">IF(AQ$1="","",INDEX(Library!$C$1:$HY$183,ROW(AQ154)-5,MATCH(AQ$1,Library!$C$1:$HY$1,0)))</f>
        <v/>
      </c>
      <c r="AR154" s="69" t="str" cm="1">
        <f t="array" ref="AR154">IF(AR$1="","",INDEX(Library!$C$1:$HY$183,ROW(AR154)-5,MATCH(AR$1,Library!$C$1:$HY$1,0)))</f>
        <v/>
      </c>
      <c r="AS154" s="69" t="str" cm="1">
        <f t="array" ref="AS154">IF(AS$1="","",INDEX(Library!$C$1:$HY$183,ROW(AS154)-5,MATCH(AS$1,Library!$C$1:$HY$1,0)))</f>
        <v/>
      </c>
      <c r="AT154" s="69" t="str" cm="1">
        <f t="array" ref="AT154">IF(AT$1="","",INDEX(Library!$C$1:$HY$183,ROW(AT154)-5,MATCH(AT$1,Library!$C$1:$HY$1,0)))</f>
        <v/>
      </c>
      <c r="AU154" s="69" t="str" cm="1">
        <f t="array" ref="AU154">IF(AU$1="","",INDEX(Library!$C$1:$HY$183,ROW(AU154)-5,MATCH(AU$1,Library!$C$1:$HY$1,0)))</f>
        <v/>
      </c>
      <c r="AV154" s="69" t="str" cm="1">
        <f t="array" ref="AV154">IF(AV$1="","",INDEX(Library!$C$1:$HY$183,ROW(AV154)-5,MATCH(AV$1,Library!$C$1:$HY$1,0)))</f>
        <v/>
      </c>
      <c r="AW154" s="69" t="str" cm="1">
        <f t="array" ref="AW154">IF(AW$1="","",INDEX(Library!$C$1:$HY$183,ROW(AW154)-5,MATCH(AW$1,Library!$C$1:$HY$1,0)))</f>
        <v/>
      </c>
      <c r="AX154" s="69" t="str" cm="1">
        <f t="array" ref="AX154">IF(AX$1="","",INDEX(Library!$C$1:$HY$183,ROW(AX154)-5,MATCH(AX$1,Library!$C$1:$HY$1,0)))</f>
        <v/>
      </c>
      <c r="AY154" s="69" t="str" cm="1">
        <f t="array" ref="AY154">IF(AY$1="","",INDEX(Library!$C$1:$HY$183,ROW(AY154)-5,MATCH(AY$1,Library!$C$1:$HY$1,0)))</f>
        <v/>
      </c>
      <c r="AZ154" s="69" t="str" cm="1">
        <f t="array" ref="AZ154">IF(AZ$1="","",INDEX(Library!$C$1:$HY$183,ROW(AZ154)-5,MATCH(AZ$1,Library!$C$1:$HY$1,0)))</f>
        <v/>
      </c>
      <c r="BA154" s="69" t="str" cm="1">
        <f t="array" ref="BA154">IF(BA$1="","",INDEX(Library!$C$1:$HY$183,ROW(BA154)-5,MATCH(BA$1,Library!$C$1:$HY$1,0)))</f>
        <v/>
      </c>
      <c r="BB154" s="69" t="str" cm="1">
        <f t="array" ref="BB154">IF(BB$1="","",INDEX(Library!$C$1:$HY$183,ROW(BB154)-5,MATCH(BB$1,Library!$C$1:$HY$1,0)))</f>
        <v/>
      </c>
      <c r="BC154" s="69" t="str" cm="1">
        <f t="array" ref="BC154">IF(BC$1="","",INDEX(Library!$C$1:$HY$183,ROW(BC154)-5,MATCH(BC$1,Library!$C$1:$HY$1,0)))</f>
        <v/>
      </c>
      <c r="BD154" s="69" t="str" cm="1">
        <f t="array" ref="BD154">IF(BD$1="","",INDEX(Library!$C$1:$HY$183,ROW(BD154)-5,MATCH(BD$1,Library!$C$1:$HY$1,0)))</f>
        <v/>
      </c>
      <c r="BE154" s="69" t="str" cm="1">
        <f t="array" ref="BE154">IF(BE$1="","",INDEX(Library!$C$1:$HY$183,ROW(BE154)-5,MATCH(BE$1,Library!$C$1:$HY$1,0)))</f>
        <v/>
      </c>
      <c r="BF154" s="69" t="str" cm="1">
        <f t="array" ref="BF154">IF(BF$1="","",INDEX(Library!$C$1:$HY$183,ROW(BF154)-5,MATCH(BF$1,Library!$C$1:$HY$1,0)))</f>
        <v/>
      </c>
      <c r="BG154" s="69" t="str" cm="1">
        <f t="array" ref="BG154">IF(BG$1="","",INDEX(Library!$C$1:$HY$183,ROW(BG154)-5,MATCH(BG$1,Library!$C$1:$HY$1,0)))</f>
        <v/>
      </c>
      <c r="BH154" s="69" t="str" cm="1">
        <f t="array" ref="BH154">IF(BH$1="","",INDEX(Library!$C$1:$HY$183,ROW(BH154)-5,MATCH(BH$1,Library!$C$1:$HY$1,0)))</f>
        <v/>
      </c>
      <c r="BI154" s="69" t="str" cm="1">
        <f t="array" ref="BI154">IF(BI$1="","",INDEX(Library!$C$1:$HY$183,ROW(BI154)-5,MATCH(BI$1,Library!$C$1:$HY$1,0)))</f>
        <v/>
      </c>
      <c r="BJ154" s="69" cm="1">
        <f t="array" ref="BJ154">IF(BJ$1="","",INDEX(Library!$C$1:$HY$183,ROW(BJ154)-5,MATCH(BJ$1,Library!$C$1:$HY$1,0)))</f>
        <v>0</v>
      </c>
      <c r="BK154" s="69" cm="1">
        <f t="array" ref="BK154">IF(BK$1="","",INDEX(Library!$C$1:$HY$183,ROW(BK154)-5,MATCH(BK$1,Library!$C$1:$HY$1,0)))</f>
        <v>0</v>
      </c>
      <c r="BL154" s="69" cm="1">
        <f t="array" ref="BL154">IF(BL$1="","",INDEX(Library!$C$1:$HY$183,ROW(BL154)-5,MATCH(BL$1,Library!$C$1:$HY$1,0)))</f>
        <v>0</v>
      </c>
      <c r="BM154" s="69" cm="1">
        <f t="array" ref="BM154">IF(BM$1="","",INDEX(Library!$C$1:$HY$183,ROW(BM154)-5,MATCH(BM$1,Library!$C$1:$HY$1,0)))</f>
        <v>0</v>
      </c>
      <c r="BN154" s="69" cm="1">
        <f t="array" ref="BN154">IF(BN$1="","",INDEX(Library!$C$1:$HY$183,ROW(BN154)-5,MATCH(BN$1,Library!$C$1:$HY$1,0)))</f>
        <v>0</v>
      </c>
      <c r="BO154" s="69" cm="1">
        <f t="array" ref="BO154">IF(BO$1="","",INDEX(Library!$C$1:$HY$183,ROW(BO154)-5,MATCH(BO$1,Library!$C$1:$HY$1,0)))</f>
        <v>0</v>
      </c>
      <c r="BP154" s="69" t="str" cm="1">
        <f t="array" ref="BP154">IF(BP$1="","",INDEX(AF!$C$15:$J$196,ROW(BP154)-6,MATCH(BP$1,AF!$C$4:$J$4,0)))</f>
        <v/>
      </c>
      <c r="BQ154" s="69" t="str" cm="1">
        <f t="array" ref="BQ154">IF(BQ$1="","",INDEX(AF!$C$15:$J$196,ROW(BQ154)-6,MATCH(BQ$1,AF!$C$4:$J$4,0)))</f>
        <v/>
      </c>
      <c r="BR154" s="69" t="str" cm="1">
        <f t="array" ref="BR154">IF(BR$1="","",INDEX(AF!$C$15:$J$196,ROW(BR154)-6,MATCH(BR$1,AF!$C$4:$J$4,0)))</f>
        <v/>
      </c>
      <c r="BS154" s="69" t="str" cm="1">
        <f t="array" ref="BS154">IF(BS$1="","",INDEX(AF!$C$15:$J$196,ROW(BS154)-6,MATCH(BS$1,AF!$C$4:$J$4,0)))</f>
        <v/>
      </c>
      <c r="BT154" s="69" t="str" cm="1">
        <f t="array" ref="BT154">IF(BT$1="","",INDEX(AF!$C$15:$J$196,ROW(BT154)-6,MATCH(BT$1,AF!$C$4:$J$4,0)))</f>
        <v/>
      </c>
      <c r="BU154" s="69" t="str" cm="1">
        <f t="array" ref="BU154">IF(BU$1="","",INDEX(AF!$C$15:$J$196,ROW(BU154)-6,MATCH(BU$1,AF!$C$4:$J$4,0)))</f>
        <v/>
      </c>
      <c r="BV154" s="69" t="str" cm="1">
        <f t="array" ref="BV154">IF(BV$1="","",INDEX(AF!$C$15:$J$196,ROW(BV154)-6,MATCH(BV$1,AF!$C$4:$J$4,0)))</f>
        <v/>
      </c>
      <c r="BW154" s="69" t="str" cm="1">
        <f t="array" ref="BW154">IF(BW$1="","",INDEX(AF!$C$15:$J$196,ROW(BW154)-6,MATCH(BW$1,AF!$C$4:$J$4,0)))</f>
        <v/>
      </c>
      <c r="BX154" s="156">
        <v>0</v>
      </c>
    </row>
    <row r="155" spans="1:76" x14ac:dyDescent="0.25">
      <c r="A155" s="143">
        <v>561695</v>
      </c>
      <c r="B155" s="69" t="str" cm="1">
        <f t="array" ref="B155">IF(B$1="","",INDEX(Library!$C$1:$HY$183,ROW(B155)-5,MATCH(B$1,Library!$C$1:$HY$1,0)))</f>
        <v/>
      </c>
      <c r="C155" s="69" t="str" cm="1">
        <f t="array" ref="C155">IF(C$1="","",INDEX(Library!$C$1:$HY$183,ROW(C155)-5,MATCH(C$1,Library!$C$1:$HY$1,0)))</f>
        <v/>
      </c>
      <c r="D155" s="69" t="str" cm="1">
        <f t="array" ref="D155">IF(D$1="","",INDEX(Library!$C$1:$HY$183,ROW(D155)-5,MATCH(D$1,Library!$C$1:$HY$1,0)))</f>
        <v/>
      </c>
      <c r="E155" s="69" t="str" cm="1">
        <f t="array" ref="E155">IF(E$1="","",INDEX(Library!$C$1:$HY$183,ROW(E155)-5,MATCH(E$1,Library!$C$1:$HY$1,0)))</f>
        <v/>
      </c>
      <c r="F155" s="69" t="str" cm="1">
        <f t="array" ref="F155">IF(F$1="","",INDEX(Library!$C$1:$HY$183,ROW(F155)-5,MATCH(F$1,Library!$C$1:$HY$1,0)))</f>
        <v/>
      </c>
      <c r="G155" s="69" t="str" cm="1">
        <f t="array" ref="G155">IF(G$1="","",INDEX(Library!$C$1:$HY$183,ROW(G155)-5,MATCH(G$1,Library!$C$1:$HY$1,0)))</f>
        <v/>
      </c>
      <c r="H155" s="69" t="str" cm="1">
        <f t="array" ref="H155">IF(H$1="","",INDEX(Library!$C$1:$HY$183,ROW(H155)-5,MATCH(H$1,Library!$C$1:$HY$1,0)))</f>
        <v/>
      </c>
      <c r="I155" s="69" t="str" cm="1">
        <f t="array" ref="I155">IF(I$1="","",INDEX(Library!$C$1:$HY$183,ROW(I155)-5,MATCH(I$1,Library!$C$1:$HY$1,0)))</f>
        <v/>
      </c>
      <c r="J155" s="69" t="str" cm="1">
        <f t="array" ref="J155">IF(J$1="","",INDEX(Library!$C$1:$HY$183,ROW(J155)-5,MATCH(J$1,Library!$C$1:$HY$1,0)))</f>
        <v/>
      </c>
      <c r="K155" s="69" t="str" cm="1">
        <f t="array" ref="K155">IF(K$1="","",INDEX(Library!$C$1:$HY$183,ROW(K155)-5,MATCH(K$1,Library!$C$1:$HY$1,0)))</f>
        <v/>
      </c>
      <c r="L155" s="69" t="str" cm="1">
        <f t="array" ref="L155">IF(L$1="","",INDEX(Library!$C$1:$HY$183,ROW(L155)-5,MATCH(L$1,Library!$C$1:$HY$1,0)))</f>
        <v/>
      </c>
      <c r="M155" s="69" t="str" cm="1">
        <f t="array" ref="M155">IF(M$1="","",INDEX(Library!$C$1:$HY$183,ROW(M155)-5,MATCH(M$1,Library!$C$1:$HY$1,0)))</f>
        <v/>
      </c>
      <c r="N155" s="69" t="str" cm="1">
        <f t="array" ref="N155">IF(N$1="","",INDEX(Library!$C$1:$HY$183,ROW(N155)-5,MATCH(N$1,Library!$C$1:$HY$1,0)))</f>
        <v/>
      </c>
      <c r="O155" s="69" t="str" cm="1">
        <f t="array" ref="O155">IF(O$1="","",INDEX(Library!$C$1:$HY$183,ROW(O155)-5,MATCH(O$1,Library!$C$1:$HY$1,0)))</f>
        <v/>
      </c>
      <c r="P155" s="69" t="str" cm="1">
        <f t="array" ref="P155">IF(P$1="","",INDEX(Library!$C$1:$HY$183,ROW(P155)-5,MATCH(P$1,Library!$C$1:$HY$1,0)))</f>
        <v/>
      </c>
      <c r="Q155" s="69" t="str" cm="1">
        <f t="array" ref="Q155">IF(Q$1="","",INDEX(Library!$C$1:$HY$183,ROW(Q155)-5,MATCH(Q$1,Library!$C$1:$HY$1,0)))</f>
        <v/>
      </c>
      <c r="R155" s="69" t="str" cm="1">
        <f t="array" ref="R155">IF(R$1="","",INDEX(Library!$C$1:$HY$183,ROW(R155)-5,MATCH(R$1,Library!$C$1:$HY$1,0)))</f>
        <v/>
      </c>
      <c r="S155" s="69" t="str" cm="1">
        <f t="array" ref="S155">IF(S$1="","",INDEX(Library!$C$1:$HY$183,ROW(S155)-5,MATCH(S$1,Library!$C$1:$HY$1,0)))</f>
        <v/>
      </c>
      <c r="T155" s="69" t="str" cm="1">
        <f t="array" ref="T155">IF(T$1="","",INDEX(Library!$C$1:$HY$183,ROW(T155)-5,MATCH(T$1,Library!$C$1:$HY$1,0)))</f>
        <v/>
      </c>
      <c r="U155" s="69" t="str" cm="1">
        <f t="array" ref="U155">IF(U$1="","",INDEX(Library!$C$1:$HY$183,ROW(U155)-5,MATCH(U$1,Library!$C$1:$HY$1,0)))</f>
        <v/>
      </c>
      <c r="V155" s="69" t="str" cm="1">
        <f t="array" ref="V155">IF(V$1="","",INDEX(Library!$C$1:$HY$183,ROW(V155)-5,MATCH(V$1,Library!$C$1:$HY$1,0)))</f>
        <v/>
      </c>
      <c r="W155" s="69" t="str" cm="1">
        <f t="array" ref="W155">IF(W$1="","",INDEX(Library!$C$1:$HY$183,ROW(W155)-5,MATCH(W$1,Library!$C$1:$HY$1,0)))</f>
        <v/>
      </c>
      <c r="X155" s="69" t="str" cm="1">
        <f t="array" ref="X155">IF(X$1="","",INDEX(Library!$C$1:$HY$183,ROW(X155)-5,MATCH(X$1,Library!$C$1:$HY$1,0)))</f>
        <v/>
      </c>
      <c r="Y155" s="69" t="str" cm="1">
        <f t="array" ref="Y155">IF(Y$1="","",INDEX(Library!$C$1:$HY$183,ROW(Y155)-5,MATCH(Y$1,Library!$C$1:$HY$1,0)))</f>
        <v/>
      </c>
      <c r="Z155" s="69" t="str" cm="1">
        <f t="array" ref="Z155">IF(Z$1="","",INDEX(Library!$C$1:$HY$183,ROW(Z155)-5,MATCH(Z$1,Library!$C$1:$HY$1,0)))</f>
        <v/>
      </c>
      <c r="AA155" s="69" t="str" cm="1">
        <f t="array" ref="AA155">IF(AA$1="","",INDEX(Library!$C$1:$HY$183,ROW(AA155)-5,MATCH(AA$1,Library!$C$1:$HY$1,0)))</f>
        <v/>
      </c>
      <c r="AB155" s="69" t="str" cm="1">
        <f t="array" ref="AB155">IF(AB$1="","",INDEX(Library!$C$1:$HY$183,ROW(AB155)-5,MATCH(AB$1,Library!$C$1:$HY$1,0)))</f>
        <v/>
      </c>
      <c r="AC155" s="69" t="str" cm="1">
        <f t="array" ref="AC155">IF(AC$1="","",INDEX(Library!$C$1:$HY$183,ROW(AC155)-5,MATCH(AC$1,Library!$C$1:$HY$1,0)))</f>
        <v/>
      </c>
      <c r="AD155" s="69" t="str" cm="1">
        <f t="array" ref="AD155">IF(AD$1="","",INDEX(Library!$C$1:$HY$183,ROW(AD155)-5,MATCH(AD$1,Library!$C$1:$HY$1,0)))</f>
        <v/>
      </c>
      <c r="AE155" s="69" t="str" cm="1">
        <f t="array" ref="AE155">IF(AE$1="","",INDEX(Library!$C$1:$HY$183,ROW(AE155)-5,MATCH(AE$1,Library!$C$1:$HY$1,0)))</f>
        <v/>
      </c>
      <c r="AF155" s="69" t="str" cm="1">
        <f t="array" ref="AF155">IF(AF$1="","",INDEX(Library!$C$1:$HY$183,ROW(AF155)-5,MATCH(AF$1,Library!$C$1:$HY$1,0)))</f>
        <v/>
      </c>
      <c r="AG155" s="69" t="str" cm="1">
        <f t="array" ref="AG155">IF(AG$1="","",INDEX(Library!$C$1:$HY$183,ROW(AG155)-5,MATCH(AG$1,Library!$C$1:$HY$1,0)))</f>
        <v/>
      </c>
      <c r="AH155" s="69" t="str" cm="1">
        <f t="array" ref="AH155">IF(AH$1="","",INDEX(Library!$C$1:$HY$183,ROW(AH155)-5,MATCH(AH$1,Library!$C$1:$HY$1,0)))</f>
        <v/>
      </c>
      <c r="AI155" s="69" t="str" cm="1">
        <f t="array" ref="AI155">IF(AI$1="","",INDEX(Library!$C$1:$HY$183,ROW(AI155)-5,MATCH(AI$1,Library!$C$1:$HY$1,0)))</f>
        <v/>
      </c>
      <c r="AJ155" s="69" t="str" cm="1">
        <f t="array" ref="AJ155">IF(AJ$1="","",INDEX(Library!$C$1:$HY$183,ROW(AJ155)-5,MATCH(AJ$1,Library!$C$1:$HY$1,0)))</f>
        <v/>
      </c>
      <c r="AK155" s="69" t="str" cm="1">
        <f t="array" ref="AK155">IF(AK$1="","",INDEX(Library!$C$1:$HY$183,ROW(AK155)-5,MATCH(AK$1,Library!$C$1:$HY$1,0)))</f>
        <v/>
      </c>
      <c r="AL155" s="69" t="str" cm="1">
        <f t="array" ref="AL155">IF(AL$1="","",INDEX(Library!$C$1:$HY$183,ROW(AL155)-5,MATCH(AL$1,Library!$C$1:$HY$1,0)))</f>
        <v/>
      </c>
      <c r="AM155" s="69" t="str" cm="1">
        <f t="array" ref="AM155">IF(AM$1="","",INDEX(Library!$C$1:$HY$183,ROW(AM155)-5,MATCH(AM$1,Library!$C$1:$HY$1,0)))</f>
        <v/>
      </c>
      <c r="AN155" s="69" t="str" cm="1">
        <f t="array" ref="AN155">IF(AN$1="","",INDEX(Library!$C$1:$HY$183,ROW(AN155)-5,MATCH(AN$1,Library!$C$1:$HY$1,0)))</f>
        <v/>
      </c>
      <c r="AO155" s="69" t="str" cm="1">
        <f t="array" ref="AO155">IF(AO$1="","",INDEX(Library!$C$1:$HY$183,ROW(AO155)-5,MATCH(AO$1,Library!$C$1:$HY$1,0)))</f>
        <v/>
      </c>
      <c r="AP155" s="69" t="str" cm="1">
        <f t="array" ref="AP155">IF(AP$1="","",INDEX(Library!$C$1:$HY$183,ROW(AP155)-5,MATCH(AP$1,Library!$C$1:$HY$1,0)))</f>
        <v/>
      </c>
      <c r="AQ155" s="69" t="str" cm="1">
        <f t="array" ref="AQ155">IF(AQ$1="","",INDEX(Library!$C$1:$HY$183,ROW(AQ155)-5,MATCH(AQ$1,Library!$C$1:$HY$1,0)))</f>
        <v/>
      </c>
      <c r="AR155" s="69" t="str" cm="1">
        <f t="array" ref="AR155">IF(AR$1="","",INDEX(Library!$C$1:$HY$183,ROW(AR155)-5,MATCH(AR$1,Library!$C$1:$HY$1,0)))</f>
        <v/>
      </c>
      <c r="AS155" s="69" t="str" cm="1">
        <f t="array" ref="AS155">IF(AS$1="","",INDEX(Library!$C$1:$HY$183,ROW(AS155)-5,MATCH(AS$1,Library!$C$1:$HY$1,0)))</f>
        <v/>
      </c>
      <c r="AT155" s="69" t="str" cm="1">
        <f t="array" ref="AT155">IF(AT$1="","",INDEX(Library!$C$1:$HY$183,ROW(AT155)-5,MATCH(AT$1,Library!$C$1:$HY$1,0)))</f>
        <v/>
      </c>
      <c r="AU155" s="69" t="str" cm="1">
        <f t="array" ref="AU155">IF(AU$1="","",INDEX(Library!$C$1:$HY$183,ROW(AU155)-5,MATCH(AU$1,Library!$C$1:$HY$1,0)))</f>
        <v/>
      </c>
      <c r="AV155" s="69" t="str" cm="1">
        <f t="array" ref="AV155">IF(AV$1="","",INDEX(Library!$C$1:$HY$183,ROW(AV155)-5,MATCH(AV$1,Library!$C$1:$HY$1,0)))</f>
        <v/>
      </c>
      <c r="AW155" s="69" t="str" cm="1">
        <f t="array" ref="AW155">IF(AW$1="","",INDEX(Library!$C$1:$HY$183,ROW(AW155)-5,MATCH(AW$1,Library!$C$1:$HY$1,0)))</f>
        <v/>
      </c>
      <c r="AX155" s="69" t="str" cm="1">
        <f t="array" ref="AX155">IF(AX$1="","",INDEX(Library!$C$1:$HY$183,ROW(AX155)-5,MATCH(AX$1,Library!$C$1:$HY$1,0)))</f>
        <v/>
      </c>
      <c r="AY155" s="69" t="str" cm="1">
        <f t="array" ref="AY155">IF(AY$1="","",INDEX(Library!$C$1:$HY$183,ROW(AY155)-5,MATCH(AY$1,Library!$C$1:$HY$1,0)))</f>
        <v/>
      </c>
      <c r="AZ155" s="69" t="str" cm="1">
        <f t="array" ref="AZ155">IF(AZ$1="","",INDEX(Library!$C$1:$HY$183,ROW(AZ155)-5,MATCH(AZ$1,Library!$C$1:$HY$1,0)))</f>
        <v/>
      </c>
      <c r="BA155" s="69" t="str" cm="1">
        <f t="array" ref="BA155">IF(BA$1="","",INDEX(Library!$C$1:$HY$183,ROW(BA155)-5,MATCH(BA$1,Library!$C$1:$HY$1,0)))</f>
        <v/>
      </c>
      <c r="BB155" s="69" t="str" cm="1">
        <f t="array" ref="BB155">IF(BB$1="","",INDEX(Library!$C$1:$HY$183,ROW(BB155)-5,MATCH(BB$1,Library!$C$1:$HY$1,0)))</f>
        <v/>
      </c>
      <c r="BC155" s="69" t="str" cm="1">
        <f t="array" ref="BC155">IF(BC$1="","",INDEX(Library!$C$1:$HY$183,ROW(BC155)-5,MATCH(BC$1,Library!$C$1:$HY$1,0)))</f>
        <v/>
      </c>
      <c r="BD155" s="69" t="str" cm="1">
        <f t="array" ref="BD155">IF(BD$1="","",INDEX(Library!$C$1:$HY$183,ROW(BD155)-5,MATCH(BD$1,Library!$C$1:$HY$1,0)))</f>
        <v/>
      </c>
      <c r="BE155" s="69" t="str" cm="1">
        <f t="array" ref="BE155">IF(BE$1="","",INDEX(Library!$C$1:$HY$183,ROW(BE155)-5,MATCH(BE$1,Library!$C$1:$HY$1,0)))</f>
        <v/>
      </c>
      <c r="BF155" s="69" t="str" cm="1">
        <f t="array" ref="BF155">IF(BF$1="","",INDEX(Library!$C$1:$HY$183,ROW(BF155)-5,MATCH(BF$1,Library!$C$1:$HY$1,0)))</f>
        <v/>
      </c>
      <c r="BG155" s="69" t="str" cm="1">
        <f t="array" ref="BG155">IF(BG$1="","",INDEX(Library!$C$1:$HY$183,ROW(BG155)-5,MATCH(BG$1,Library!$C$1:$HY$1,0)))</f>
        <v/>
      </c>
      <c r="BH155" s="69" t="str" cm="1">
        <f t="array" ref="BH155">IF(BH$1="","",INDEX(Library!$C$1:$HY$183,ROW(BH155)-5,MATCH(BH$1,Library!$C$1:$HY$1,0)))</f>
        <v/>
      </c>
      <c r="BI155" s="69" t="str" cm="1">
        <f t="array" ref="BI155">IF(BI$1="","",INDEX(Library!$C$1:$HY$183,ROW(BI155)-5,MATCH(BI$1,Library!$C$1:$HY$1,0)))</f>
        <v/>
      </c>
      <c r="BJ155" s="69" cm="1">
        <f t="array" ref="BJ155">IF(BJ$1="","",INDEX(Library!$C$1:$HY$183,ROW(BJ155)-5,MATCH(BJ$1,Library!$C$1:$HY$1,0)))</f>
        <v>0</v>
      </c>
      <c r="BK155" s="69" cm="1">
        <f t="array" ref="BK155">IF(BK$1="","",INDEX(Library!$C$1:$HY$183,ROW(BK155)-5,MATCH(BK$1,Library!$C$1:$HY$1,0)))</f>
        <v>0</v>
      </c>
      <c r="BL155" s="69" cm="1">
        <f t="array" ref="BL155">IF(BL$1="","",INDEX(Library!$C$1:$HY$183,ROW(BL155)-5,MATCH(BL$1,Library!$C$1:$HY$1,0)))</f>
        <v>0</v>
      </c>
      <c r="BM155" s="69" cm="1">
        <f t="array" ref="BM155">IF(BM$1="","",INDEX(Library!$C$1:$HY$183,ROW(BM155)-5,MATCH(BM$1,Library!$C$1:$HY$1,0)))</f>
        <v>0</v>
      </c>
      <c r="BN155" s="69" cm="1">
        <f t="array" ref="BN155">IF(BN$1="","",INDEX(Library!$C$1:$HY$183,ROW(BN155)-5,MATCH(BN$1,Library!$C$1:$HY$1,0)))</f>
        <v>0</v>
      </c>
      <c r="BO155" s="69" cm="1">
        <f t="array" ref="BO155">IF(BO$1="","",INDEX(Library!$C$1:$HY$183,ROW(BO155)-5,MATCH(BO$1,Library!$C$1:$HY$1,0)))</f>
        <v>0</v>
      </c>
      <c r="BP155" s="69" t="str" cm="1">
        <f t="array" ref="BP155">IF(BP$1="","",INDEX(AF!$C$15:$J$196,ROW(BP155)-6,MATCH(BP$1,AF!$C$4:$J$4,0)))</f>
        <v/>
      </c>
      <c r="BQ155" s="69" t="str" cm="1">
        <f t="array" ref="BQ155">IF(BQ$1="","",INDEX(AF!$C$15:$J$196,ROW(BQ155)-6,MATCH(BQ$1,AF!$C$4:$J$4,0)))</f>
        <v/>
      </c>
      <c r="BR155" s="69" t="str" cm="1">
        <f t="array" ref="BR155">IF(BR$1="","",INDEX(AF!$C$15:$J$196,ROW(BR155)-6,MATCH(BR$1,AF!$C$4:$J$4,0)))</f>
        <v/>
      </c>
      <c r="BS155" s="69" t="str" cm="1">
        <f t="array" ref="BS155">IF(BS$1="","",INDEX(AF!$C$15:$J$196,ROW(BS155)-6,MATCH(BS$1,AF!$C$4:$J$4,0)))</f>
        <v/>
      </c>
      <c r="BT155" s="69" t="str" cm="1">
        <f t="array" ref="BT155">IF(BT$1="","",INDEX(AF!$C$15:$J$196,ROW(BT155)-6,MATCH(BT$1,AF!$C$4:$J$4,0)))</f>
        <v/>
      </c>
      <c r="BU155" s="69" t="str" cm="1">
        <f t="array" ref="BU155">IF(BU$1="","",INDEX(AF!$C$15:$J$196,ROW(BU155)-6,MATCH(BU$1,AF!$C$4:$J$4,0)))</f>
        <v/>
      </c>
      <c r="BV155" s="69" t="str" cm="1">
        <f t="array" ref="BV155">IF(BV$1="","",INDEX(AF!$C$15:$J$196,ROW(BV155)-6,MATCH(BV$1,AF!$C$4:$J$4,0)))</f>
        <v/>
      </c>
      <c r="BW155" s="69" t="str" cm="1">
        <f t="array" ref="BW155">IF(BW$1="","",INDEX(AF!$C$15:$J$196,ROW(BW155)-6,MATCH(BW$1,AF!$C$4:$J$4,0)))</f>
        <v/>
      </c>
      <c r="BX155" s="156">
        <v>0</v>
      </c>
    </row>
    <row r="156" spans="1:76" x14ac:dyDescent="0.25">
      <c r="A156" s="143">
        <v>561706</v>
      </c>
      <c r="B156" s="69" t="str" cm="1">
        <f t="array" ref="B156">IF(B$1="","",INDEX(Library!$C$1:$HY$183,ROW(B156)-5,MATCH(B$1,Library!$C$1:$HY$1,0)))</f>
        <v/>
      </c>
      <c r="C156" s="69" t="str" cm="1">
        <f t="array" ref="C156">IF(C$1="","",INDEX(Library!$C$1:$HY$183,ROW(C156)-5,MATCH(C$1,Library!$C$1:$HY$1,0)))</f>
        <v/>
      </c>
      <c r="D156" s="69" t="str" cm="1">
        <f t="array" ref="D156">IF(D$1="","",INDEX(Library!$C$1:$HY$183,ROW(D156)-5,MATCH(D$1,Library!$C$1:$HY$1,0)))</f>
        <v/>
      </c>
      <c r="E156" s="69" t="str" cm="1">
        <f t="array" ref="E156">IF(E$1="","",INDEX(Library!$C$1:$HY$183,ROW(E156)-5,MATCH(E$1,Library!$C$1:$HY$1,0)))</f>
        <v/>
      </c>
      <c r="F156" s="69" t="str" cm="1">
        <f t="array" ref="F156">IF(F$1="","",INDEX(Library!$C$1:$HY$183,ROW(F156)-5,MATCH(F$1,Library!$C$1:$HY$1,0)))</f>
        <v/>
      </c>
      <c r="G156" s="69" t="str" cm="1">
        <f t="array" ref="G156">IF(G$1="","",INDEX(Library!$C$1:$HY$183,ROW(G156)-5,MATCH(G$1,Library!$C$1:$HY$1,0)))</f>
        <v/>
      </c>
      <c r="H156" s="69" t="str" cm="1">
        <f t="array" ref="H156">IF(H$1="","",INDEX(Library!$C$1:$HY$183,ROW(H156)-5,MATCH(H$1,Library!$C$1:$HY$1,0)))</f>
        <v/>
      </c>
      <c r="I156" s="69" t="str" cm="1">
        <f t="array" ref="I156">IF(I$1="","",INDEX(Library!$C$1:$HY$183,ROW(I156)-5,MATCH(I$1,Library!$C$1:$HY$1,0)))</f>
        <v/>
      </c>
      <c r="J156" s="69" t="str" cm="1">
        <f t="array" ref="J156">IF(J$1="","",INDEX(Library!$C$1:$HY$183,ROW(J156)-5,MATCH(J$1,Library!$C$1:$HY$1,0)))</f>
        <v/>
      </c>
      <c r="K156" s="69" t="str" cm="1">
        <f t="array" ref="K156">IF(K$1="","",INDEX(Library!$C$1:$HY$183,ROW(K156)-5,MATCH(K$1,Library!$C$1:$HY$1,0)))</f>
        <v/>
      </c>
      <c r="L156" s="69" t="str" cm="1">
        <f t="array" ref="L156">IF(L$1="","",INDEX(Library!$C$1:$HY$183,ROW(L156)-5,MATCH(L$1,Library!$C$1:$HY$1,0)))</f>
        <v/>
      </c>
      <c r="M156" s="69" t="str" cm="1">
        <f t="array" ref="M156">IF(M$1="","",INDEX(Library!$C$1:$HY$183,ROW(M156)-5,MATCH(M$1,Library!$C$1:$HY$1,0)))</f>
        <v/>
      </c>
      <c r="N156" s="69" t="str" cm="1">
        <f t="array" ref="N156">IF(N$1="","",INDEX(Library!$C$1:$HY$183,ROW(N156)-5,MATCH(N$1,Library!$C$1:$HY$1,0)))</f>
        <v/>
      </c>
      <c r="O156" s="69" t="str" cm="1">
        <f t="array" ref="O156">IF(O$1="","",INDEX(Library!$C$1:$HY$183,ROW(O156)-5,MATCH(O$1,Library!$C$1:$HY$1,0)))</f>
        <v/>
      </c>
      <c r="P156" s="69" t="str" cm="1">
        <f t="array" ref="P156">IF(P$1="","",INDEX(Library!$C$1:$HY$183,ROW(P156)-5,MATCH(P$1,Library!$C$1:$HY$1,0)))</f>
        <v/>
      </c>
      <c r="Q156" s="69" t="str" cm="1">
        <f t="array" ref="Q156">IF(Q$1="","",INDEX(Library!$C$1:$HY$183,ROW(Q156)-5,MATCH(Q$1,Library!$C$1:$HY$1,0)))</f>
        <v/>
      </c>
      <c r="R156" s="69" t="str" cm="1">
        <f t="array" ref="R156">IF(R$1="","",INDEX(Library!$C$1:$HY$183,ROW(R156)-5,MATCH(R$1,Library!$C$1:$HY$1,0)))</f>
        <v/>
      </c>
      <c r="S156" s="69" t="str" cm="1">
        <f t="array" ref="S156">IF(S$1="","",INDEX(Library!$C$1:$HY$183,ROW(S156)-5,MATCH(S$1,Library!$C$1:$HY$1,0)))</f>
        <v/>
      </c>
      <c r="T156" s="69" t="str" cm="1">
        <f t="array" ref="T156">IF(T$1="","",INDEX(Library!$C$1:$HY$183,ROW(T156)-5,MATCH(T$1,Library!$C$1:$HY$1,0)))</f>
        <v/>
      </c>
      <c r="U156" s="69" t="str" cm="1">
        <f t="array" ref="U156">IF(U$1="","",INDEX(Library!$C$1:$HY$183,ROW(U156)-5,MATCH(U$1,Library!$C$1:$HY$1,0)))</f>
        <v/>
      </c>
      <c r="V156" s="69" t="str" cm="1">
        <f t="array" ref="V156">IF(V$1="","",INDEX(Library!$C$1:$HY$183,ROW(V156)-5,MATCH(V$1,Library!$C$1:$HY$1,0)))</f>
        <v/>
      </c>
      <c r="W156" s="69" t="str" cm="1">
        <f t="array" ref="W156">IF(W$1="","",INDEX(Library!$C$1:$HY$183,ROW(W156)-5,MATCH(W$1,Library!$C$1:$HY$1,0)))</f>
        <v/>
      </c>
      <c r="X156" s="69" t="str" cm="1">
        <f t="array" ref="X156">IF(X$1="","",INDEX(Library!$C$1:$HY$183,ROW(X156)-5,MATCH(X$1,Library!$C$1:$HY$1,0)))</f>
        <v/>
      </c>
      <c r="Y156" s="69" t="str" cm="1">
        <f t="array" ref="Y156">IF(Y$1="","",INDEX(Library!$C$1:$HY$183,ROW(Y156)-5,MATCH(Y$1,Library!$C$1:$HY$1,0)))</f>
        <v/>
      </c>
      <c r="Z156" s="69" t="str" cm="1">
        <f t="array" ref="Z156">IF(Z$1="","",INDEX(Library!$C$1:$HY$183,ROW(Z156)-5,MATCH(Z$1,Library!$C$1:$HY$1,0)))</f>
        <v/>
      </c>
      <c r="AA156" s="69" t="str" cm="1">
        <f t="array" ref="AA156">IF(AA$1="","",INDEX(Library!$C$1:$HY$183,ROW(AA156)-5,MATCH(AA$1,Library!$C$1:$HY$1,0)))</f>
        <v/>
      </c>
      <c r="AB156" s="69" t="str" cm="1">
        <f t="array" ref="AB156">IF(AB$1="","",INDEX(Library!$C$1:$HY$183,ROW(AB156)-5,MATCH(AB$1,Library!$C$1:$HY$1,0)))</f>
        <v/>
      </c>
      <c r="AC156" s="69" t="str" cm="1">
        <f t="array" ref="AC156">IF(AC$1="","",INDEX(Library!$C$1:$HY$183,ROW(AC156)-5,MATCH(AC$1,Library!$C$1:$HY$1,0)))</f>
        <v/>
      </c>
      <c r="AD156" s="69" t="str" cm="1">
        <f t="array" ref="AD156">IF(AD$1="","",INDEX(Library!$C$1:$HY$183,ROW(AD156)-5,MATCH(AD$1,Library!$C$1:$HY$1,0)))</f>
        <v/>
      </c>
      <c r="AE156" s="69" t="str" cm="1">
        <f t="array" ref="AE156">IF(AE$1="","",INDEX(Library!$C$1:$HY$183,ROW(AE156)-5,MATCH(AE$1,Library!$C$1:$HY$1,0)))</f>
        <v/>
      </c>
      <c r="AF156" s="69" t="str" cm="1">
        <f t="array" ref="AF156">IF(AF$1="","",INDEX(Library!$C$1:$HY$183,ROW(AF156)-5,MATCH(AF$1,Library!$C$1:$HY$1,0)))</f>
        <v/>
      </c>
      <c r="AG156" s="69" t="str" cm="1">
        <f t="array" ref="AG156">IF(AG$1="","",INDEX(Library!$C$1:$HY$183,ROW(AG156)-5,MATCH(AG$1,Library!$C$1:$HY$1,0)))</f>
        <v/>
      </c>
      <c r="AH156" s="69" t="str" cm="1">
        <f t="array" ref="AH156">IF(AH$1="","",INDEX(Library!$C$1:$HY$183,ROW(AH156)-5,MATCH(AH$1,Library!$C$1:$HY$1,0)))</f>
        <v/>
      </c>
      <c r="AI156" s="69" t="str" cm="1">
        <f t="array" ref="AI156">IF(AI$1="","",INDEX(Library!$C$1:$HY$183,ROW(AI156)-5,MATCH(AI$1,Library!$C$1:$HY$1,0)))</f>
        <v/>
      </c>
      <c r="AJ156" s="69" t="str" cm="1">
        <f t="array" ref="AJ156">IF(AJ$1="","",INDEX(Library!$C$1:$HY$183,ROW(AJ156)-5,MATCH(AJ$1,Library!$C$1:$HY$1,0)))</f>
        <v/>
      </c>
      <c r="AK156" s="69" t="str" cm="1">
        <f t="array" ref="AK156">IF(AK$1="","",INDEX(Library!$C$1:$HY$183,ROW(AK156)-5,MATCH(AK$1,Library!$C$1:$HY$1,0)))</f>
        <v/>
      </c>
      <c r="AL156" s="69" t="str" cm="1">
        <f t="array" ref="AL156">IF(AL$1="","",INDEX(Library!$C$1:$HY$183,ROW(AL156)-5,MATCH(AL$1,Library!$C$1:$HY$1,0)))</f>
        <v/>
      </c>
      <c r="AM156" s="69" t="str" cm="1">
        <f t="array" ref="AM156">IF(AM$1="","",INDEX(Library!$C$1:$HY$183,ROW(AM156)-5,MATCH(AM$1,Library!$C$1:$HY$1,0)))</f>
        <v/>
      </c>
      <c r="AN156" s="69" t="str" cm="1">
        <f t="array" ref="AN156">IF(AN$1="","",INDEX(Library!$C$1:$HY$183,ROW(AN156)-5,MATCH(AN$1,Library!$C$1:$HY$1,0)))</f>
        <v/>
      </c>
      <c r="AO156" s="69" t="str" cm="1">
        <f t="array" ref="AO156">IF(AO$1="","",INDEX(Library!$C$1:$HY$183,ROW(AO156)-5,MATCH(AO$1,Library!$C$1:$HY$1,0)))</f>
        <v/>
      </c>
      <c r="AP156" s="69" t="str" cm="1">
        <f t="array" ref="AP156">IF(AP$1="","",INDEX(Library!$C$1:$HY$183,ROW(AP156)-5,MATCH(AP$1,Library!$C$1:$HY$1,0)))</f>
        <v/>
      </c>
      <c r="AQ156" s="69" t="str" cm="1">
        <f t="array" ref="AQ156">IF(AQ$1="","",INDEX(Library!$C$1:$HY$183,ROW(AQ156)-5,MATCH(AQ$1,Library!$C$1:$HY$1,0)))</f>
        <v/>
      </c>
      <c r="AR156" s="69" t="str" cm="1">
        <f t="array" ref="AR156">IF(AR$1="","",INDEX(Library!$C$1:$HY$183,ROW(AR156)-5,MATCH(AR$1,Library!$C$1:$HY$1,0)))</f>
        <v/>
      </c>
      <c r="AS156" s="69" t="str" cm="1">
        <f t="array" ref="AS156">IF(AS$1="","",INDEX(Library!$C$1:$HY$183,ROW(AS156)-5,MATCH(AS$1,Library!$C$1:$HY$1,0)))</f>
        <v/>
      </c>
      <c r="AT156" s="69" t="str" cm="1">
        <f t="array" ref="AT156">IF(AT$1="","",INDEX(Library!$C$1:$HY$183,ROW(AT156)-5,MATCH(AT$1,Library!$C$1:$HY$1,0)))</f>
        <v/>
      </c>
      <c r="AU156" s="69" t="str" cm="1">
        <f t="array" ref="AU156">IF(AU$1="","",INDEX(Library!$C$1:$HY$183,ROW(AU156)-5,MATCH(AU$1,Library!$C$1:$HY$1,0)))</f>
        <v/>
      </c>
      <c r="AV156" s="69" t="str" cm="1">
        <f t="array" ref="AV156">IF(AV$1="","",INDEX(Library!$C$1:$HY$183,ROW(AV156)-5,MATCH(AV$1,Library!$C$1:$HY$1,0)))</f>
        <v/>
      </c>
      <c r="AW156" s="69" t="str" cm="1">
        <f t="array" ref="AW156">IF(AW$1="","",INDEX(Library!$C$1:$HY$183,ROW(AW156)-5,MATCH(AW$1,Library!$C$1:$HY$1,0)))</f>
        <v/>
      </c>
      <c r="AX156" s="69" t="str" cm="1">
        <f t="array" ref="AX156">IF(AX$1="","",INDEX(Library!$C$1:$HY$183,ROW(AX156)-5,MATCH(AX$1,Library!$C$1:$HY$1,0)))</f>
        <v/>
      </c>
      <c r="AY156" s="69" t="str" cm="1">
        <f t="array" ref="AY156">IF(AY$1="","",INDEX(Library!$C$1:$HY$183,ROW(AY156)-5,MATCH(AY$1,Library!$C$1:$HY$1,0)))</f>
        <v/>
      </c>
      <c r="AZ156" s="69" t="str" cm="1">
        <f t="array" ref="AZ156">IF(AZ$1="","",INDEX(Library!$C$1:$HY$183,ROW(AZ156)-5,MATCH(AZ$1,Library!$C$1:$HY$1,0)))</f>
        <v/>
      </c>
      <c r="BA156" s="69" t="str" cm="1">
        <f t="array" ref="BA156">IF(BA$1="","",INDEX(Library!$C$1:$HY$183,ROW(BA156)-5,MATCH(BA$1,Library!$C$1:$HY$1,0)))</f>
        <v/>
      </c>
      <c r="BB156" s="69" t="str" cm="1">
        <f t="array" ref="BB156">IF(BB$1="","",INDEX(Library!$C$1:$HY$183,ROW(BB156)-5,MATCH(BB$1,Library!$C$1:$HY$1,0)))</f>
        <v/>
      </c>
      <c r="BC156" s="69" t="str" cm="1">
        <f t="array" ref="BC156">IF(BC$1="","",INDEX(Library!$C$1:$HY$183,ROW(BC156)-5,MATCH(BC$1,Library!$C$1:$HY$1,0)))</f>
        <v/>
      </c>
      <c r="BD156" s="69" t="str" cm="1">
        <f t="array" ref="BD156">IF(BD$1="","",INDEX(Library!$C$1:$HY$183,ROW(BD156)-5,MATCH(BD$1,Library!$C$1:$HY$1,0)))</f>
        <v/>
      </c>
      <c r="BE156" s="69" t="str" cm="1">
        <f t="array" ref="BE156">IF(BE$1="","",INDEX(Library!$C$1:$HY$183,ROW(BE156)-5,MATCH(BE$1,Library!$C$1:$HY$1,0)))</f>
        <v/>
      </c>
      <c r="BF156" s="69" t="str" cm="1">
        <f t="array" ref="BF156">IF(BF$1="","",INDEX(Library!$C$1:$HY$183,ROW(BF156)-5,MATCH(BF$1,Library!$C$1:$HY$1,0)))</f>
        <v/>
      </c>
      <c r="BG156" s="69" t="str" cm="1">
        <f t="array" ref="BG156">IF(BG$1="","",INDEX(Library!$C$1:$HY$183,ROW(BG156)-5,MATCH(BG$1,Library!$C$1:$HY$1,0)))</f>
        <v/>
      </c>
      <c r="BH156" s="69" t="str" cm="1">
        <f t="array" ref="BH156">IF(BH$1="","",INDEX(Library!$C$1:$HY$183,ROW(BH156)-5,MATCH(BH$1,Library!$C$1:$HY$1,0)))</f>
        <v/>
      </c>
      <c r="BI156" s="69" t="str" cm="1">
        <f t="array" ref="BI156">IF(BI$1="","",INDEX(Library!$C$1:$HY$183,ROW(BI156)-5,MATCH(BI$1,Library!$C$1:$HY$1,0)))</f>
        <v/>
      </c>
      <c r="BJ156" s="69" cm="1">
        <f t="array" ref="BJ156">IF(BJ$1="","",INDEX(Library!$C$1:$HY$183,ROW(BJ156)-5,MATCH(BJ$1,Library!$C$1:$HY$1,0)))</f>
        <v>0</v>
      </c>
      <c r="BK156" s="69" cm="1">
        <f t="array" ref="BK156">IF(BK$1="","",INDEX(Library!$C$1:$HY$183,ROW(BK156)-5,MATCH(BK$1,Library!$C$1:$HY$1,0)))</f>
        <v>0</v>
      </c>
      <c r="BL156" s="69" cm="1">
        <f t="array" ref="BL156">IF(BL$1="","",INDEX(Library!$C$1:$HY$183,ROW(BL156)-5,MATCH(BL$1,Library!$C$1:$HY$1,0)))</f>
        <v>0</v>
      </c>
      <c r="BM156" s="69" cm="1">
        <f t="array" ref="BM156">IF(BM$1="","",INDEX(Library!$C$1:$HY$183,ROW(BM156)-5,MATCH(BM$1,Library!$C$1:$HY$1,0)))</f>
        <v>0</v>
      </c>
      <c r="BN156" s="69" cm="1">
        <f t="array" ref="BN156">IF(BN$1="","",INDEX(Library!$C$1:$HY$183,ROW(BN156)-5,MATCH(BN$1,Library!$C$1:$HY$1,0)))</f>
        <v>0</v>
      </c>
      <c r="BO156" s="69" cm="1">
        <f t="array" ref="BO156">IF(BO$1="","",INDEX(Library!$C$1:$HY$183,ROW(BO156)-5,MATCH(BO$1,Library!$C$1:$HY$1,0)))</f>
        <v>0</v>
      </c>
      <c r="BP156" s="69" t="str" cm="1">
        <f t="array" ref="BP156">IF(BP$1="","",INDEX(AF!$C$15:$J$196,ROW(BP156)-6,MATCH(BP$1,AF!$C$4:$J$4,0)))</f>
        <v/>
      </c>
      <c r="BQ156" s="69" t="str" cm="1">
        <f t="array" ref="BQ156">IF(BQ$1="","",INDEX(AF!$C$15:$J$196,ROW(BQ156)-6,MATCH(BQ$1,AF!$C$4:$J$4,0)))</f>
        <v/>
      </c>
      <c r="BR156" s="69" t="str" cm="1">
        <f t="array" ref="BR156">IF(BR$1="","",INDEX(AF!$C$15:$J$196,ROW(BR156)-6,MATCH(BR$1,AF!$C$4:$J$4,0)))</f>
        <v/>
      </c>
      <c r="BS156" s="69" t="str" cm="1">
        <f t="array" ref="BS156">IF(BS$1="","",INDEX(AF!$C$15:$J$196,ROW(BS156)-6,MATCH(BS$1,AF!$C$4:$J$4,0)))</f>
        <v/>
      </c>
      <c r="BT156" s="69" t="str" cm="1">
        <f t="array" ref="BT156">IF(BT$1="","",INDEX(AF!$C$15:$J$196,ROW(BT156)-6,MATCH(BT$1,AF!$C$4:$J$4,0)))</f>
        <v/>
      </c>
      <c r="BU156" s="69" t="str" cm="1">
        <f t="array" ref="BU156">IF(BU$1="","",INDEX(AF!$C$15:$J$196,ROW(BU156)-6,MATCH(BU$1,AF!$C$4:$J$4,0)))</f>
        <v/>
      </c>
      <c r="BV156" s="69" t="str" cm="1">
        <f t="array" ref="BV156">IF(BV$1="","",INDEX(AF!$C$15:$J$196,ROW(BV156)-6,MATCH(BV$1,AF!$C$4:$J$4,0)))</f>
        <v/>
      </c>
      <c r="BW156" s="69" t="str" cm="1">
        <f t="array" ref="BW156">IF(BW$1="","",INDEX(AF!$C$15:$J$196,ROW(BW156)-6,MATCH(BW$1,AF!$C$4:$J$4,0)))</f>
        <v/>
      </c>
      <c r="BX156" s="156">
        <v>0</v>
      </c>
    </row>
    <row r="157" spans="1:76" x14ac:dyDescent="0.25">
      <c r="A157" s="143">
        <v>561717</v>
      </c>
      <c r="B157" s="69" t="str" cm="1">
        <f t="array" ref="B157">IF(B$1="","",INDEX(Library!$C$1:$HY$183,ROW(B157)-5,MATCH(B$1,Library!$C$1:$HY$1,0)))</f>
        <v/>
      </c>
      <c r="C157" s="69" t="str" cm="1">
        <f t="array" ref="C157">IF(C$1="","",INDEX(Library!$C$1:$HY$183,ROW(C157)-5,MATCH(C$1,Library!$C$1:$HY$1,0)))</f>
        <v/>
      </c>
      <c r="D157" s="69" t="str" cm="1">
        <f t="array" ref="D157">IF(D$1="","",INDEX(Library!$C$1:$HY$183,ROW(D157)-5,MATCH(D$1,Library!$C$1:$HY$1,0)))</f>
        <v/>
      </c>
      <c r="E157" s="69" t="str" cm="1">
        <f t="array" ref="E157">IF(E$1="","",INDEX(Library!$C$1:$HY$183,ROW(E157)-5,MATCH(E$1,Library!$C$1:$HY$1,0)))</f>
        <v/>
      </c>
      <c r="F157" s="69" t="str" cm="1">
        <f t="array" ref="F157">IF(F$1="","",INDEX(Library!$C$1:$HY$183,ROW(F157)-5,MATCH(F$1,Library!$C$1:$HY$1,0)))</f>
        <v/>
      </c>
      <c r="G157" s="69" t="str" cm="1">
        <f t="array" ref="G157">IF(G$1="","",INDEX(Library!$C$1:$HY$183,ROW(G157)-5,MATCH(G$1,Library!$C$1:$HY$1,0)))</f>
        <v/>
      </c>
      <c r="H157" s="69" t="str" cm="1">
        <f t="array" ref="H157">IF(H$1="","",INDEX(Library!$C$1:$HY$183,ROW(H157)-5,MATCH(H$1,Library!$C$1:$HY$1,0)))</f>
        <v/>
      </c>
      <c r="I157" s="69" t="str" cm="1">
        <f t="array" ref="I157">IF(I$1="","",INDEX(Library!$C$1:$HY$183,ROW(I157)-5,MATCH(I$1,Library!$C$1:$HY$1,0)))</f>
        <v/>
      </c>
      <c r="J157" s="69" t="str" cm="1">
        <f t="array" ref="J157">IF(J$1="","",INDEX(Library!$C$1:$HY$183,ROW(J157)-5,MATCH(J$1,Library!$C$1:$HY$1,0)))</f>
        <v/>
      </c>
      <c r="K157" s="69" t="str" cm="1">
        <f t="array" ref="K157">IF(K$1="","",INDEX(Library!$C$1:$HY$183,ROW(K157)-5,MATCH(K$1,Library!$C$1:$HY$1,0)))</f>
        <v/>
      </c>
      <c r="L157" s="69" t="str" cm="1">
        <f t="array" ref="L157">IF(L$1="","",INDEX(Library!$C$1:$HY$183,ROW(L157)-5,MATCH(L$1,Library!$C$1:$HY$1,0)))</f>
        <v/>
      </c>
      <c r="M157" s="69" t="str" cm="1">
        <f t="array" ref="M157">IF(M$1="","",INDEX(Library!$C$1:$HY$183,ROW(M157)-5,MATCH(M$1,Library!$C$1:$HY$1,0)))</f>
        <v/>
      </c>
      <c r="N157" s="69" t="str" cm="1">
        <f t="array" ref="N157">IF(N$1="","",INDEX(Library!$C$1:$HY$183,ROW(N157)-5,MATCH(N$1,Library!$C$1:$HY$1,0)))</f>
        <v/>
      </c>
      <c r="O157" s="69" t="str" cm="1">
        <f t="array" ref="O157">IF(O$1="","",INDEX(Library!$C$1:$HY$183,ROW(O157)-5,MATCH(O$1,Library!$C$1:$HY$1,0)))</f>
        <v/>
      </c>
      <c r="P157" s="69" t="str" cm="1">
        <f t="array" ref="P157">IF(P$1="","",INDEX(Library!$C$1:$HY$183,ROW(P157)-5,MATCH(P$1,Library!$C$1:$HY$1,0)))</f>
        <v/>
      </c>
      <c r="Q157" s="69" t="str" cm="1">
        <f t="array" ref="Q157">IF(Q$1="","",INDEX(Library!$C$1:$HY$183,ROW(Q157)-5,MATCH(Q$1,Library!$C$1:$HY$1,0)))</f>
        <v/>
      </c>
      <c r="R157" s="69" t="str" cm="1">
        <f t="array" ref="R157">IF(R$1="","",INDEX(Library!$C$1:$HY$183,ROW(R157)-5,MATCH(R$1,Library!$C$1:$HY$1,0)))</f>
        <v/>
      </c>
      <c r="S157" s="69" t="str" cm="1">
        <f t="array" ref="S157">IF(S$1="","",INDEX(Library!$C$1:$HY$183,ROW(S157)-5,MATCH(S$1,Library!$C$1:$HY$1,0)))</f>
        <v/>
      </c>
      <c r="T157" s="69" t="str" cm="1">
        <f t="array" ref="T157">IF(T$1="","",INDEX(Library!$C$1:$HY$183,ROW(T157)-5,MATCH(T$1,Library!$C$1:$HY$1,0)))</f>
        <v/>
      </c>
      <c r="U157" s="69" t="str" cm="1">
        <f t="array" ref="U157">IF(U$1="","",INDEX(Library!$C$1:$HY$183,ROW(U157)-5,MATCH(U$1,Library!$C$1:$HY$1,0)))</f>
        <v/>
      </c>
      <c r="V157" s="69" t="str" cm="1">
        <f t="array" ref="V157">IF(V$1="","",INDEX(Library!$C$1:$HY$183,ROW(V157)-5,MATCH(V$1,Library!$C$1:$HY$1,0)))</f>
        <v/>
      </c>
      <c r="W157" s="69" t="str" cm="1">
        <f t="array" ref="W157">IF(W$1="","",INDEX(Library!$C$1:$HY$183,ROW(W157)-5,MATCH(W$1,Library!$C$1:$HY$1,0)))</f>
        <v/>
      </c>
      <c r="X157" s="69" t="str" cm="1">
        <f t="array" ref="X157">IF(X$1="","",INDEX(Library!$C$1:$HY$183,ROW(X157)-5,MATCH(X$1,Library!$C$1:$HY$1,0)))</f>
        <v/>
      </c>
      <c r="Y157" s="69" t="str" cm="1">
        <f t="array" ref="Y157">IF(Y$1="","",INDEX(Library!$C$1:$HY$183,ROW(Y157)-5,MATCH(Y$1,Library!$C$1:$HY$1,0)))</f>
        <v/>
      </c>
      <c r="Z157" s="69" t="str" cm="1">
        <f t="array" ref="Z157">IF(Z$1="","",INDEX(Library!$C$1:$HY$183,ROW(Z157)-5,MATCH(Z$1,Library!$C$1:$HY$1,0)))</f>
        <v/>
      </c>
      <c r="AA157" s="69" t="str" cm="1">
        <f t="array" ref="AA157">IF(AA$1="","",INDEX(Library!$C$1:$HY$183,ROW(AA157)-5,MATCH(AA$1,Library!$C$1:$HY$1,0)))</f>
        <v/>
      </c>
      <c r="AB157" s="69" t="str" cm="1">
        <f t="array" ref="AB157">IF(AB$1="","",INDEX(Library!$C$1:$HY$183,ROW(AB157)-5,MATCH(AB$1,Library!$C$1:$HY$1,0)))</f>
        <v/>
      </c>
      <c r="AC157" s="69" t="str" cm="1">
        <f t="array" ref="AC157">IF(AC$1="","",INDEX(Library!$C$1:$HY$183,ROW(AC157)-5,MATCH(AC$1,Library!$C$1:$HY$1,0)))</f>
        <v/>
      </c>
      <c r="AD157" s="69" t="str" cm="1">
        <f t="array" ref="AD157">IF(AD$1="","",INDEX(Library!$C$1:$HY$183,ROW(AD157)-5,MATCH(AD$1,Library!$C$1:$HY$1,0)))</f>
        <v/>
      </c>
      <c r="AE157" s="69" t="str" cm="1">
        <f t="array" ref="AE157">IF(AE$1="","",INDEX(Library!$C$1:$HY$183,ROW(AE157)-5,MATCH(AE$1,Library!$C$1:$HY$1,0)))</f>
        <v/>
      </c>
      <c r="AF157" s="69" t="str" cm="1">
        <f t="array" ref="AF157">IF(AF$1="","",INDEX(Library!$C$1:$HY$183,ROW(AF157)-5,MATCH(AF$1,Library!$C$1:$HY$1,0)))</f>
        <v/>
      </c>
      <c r="AG157" s="69" t="str" cm="1">
        <f t="array" ref="AG157">IF(AG$1="","",INDEX(Library!$C$1:$HY$183,ROW(AG157)-5,MATCH(AG$1,Library!$C$1:$HY$1,0)))</f>
        <v/>
      </c>
      <c r="AH157" s="69" t="str" cm="1">
        <f t="array" ref="AH157">IF(AH$1="","",INDEX(Library!$C$1:$HY$183,ROW(AH157)-5,MATCH(AH$1,Library!$C$1:$HY$1,0)))</f>
        <v/>
      </c>
      <c r="AI157" s="69" t="str" cm="1">
        <f t="array" ref="AI157">IF(AI$1="","",INDEX(Library!$C$1:$HY$183,ROW(AI157)-5,MATCH(AI$1,Library!$C$1:$HY$1,0)))</f>
        <v/>
      </c>
      <c r="AJ157" s="69" t="str" cm="1">
        <f t="array" ref="AJ157">IF(AJ$1="","",INDEX(Library!$C$1:$HY$183,ROW(AJ157)-5,MATCH(AJ$1,Library!$C$1:$HY$1,0)))</f>
        <v/>
      </c>
      <c r="AK157" s="69" t="str" cm="1">
        <f t="array" ref="AK157">IF(AK$1="","",INDEX(Library!$C$1:$HY$183,ROW(AK157)-5,MATCH(AK$1,Library!$C$1:$HY$1,0)))</f>
        <v/>
      </c>
      <c r="AL157" s="69" t="str" cm="1">
        <f t="array" ref="AL157">IF(AL$1="","",INDEX(Library!$C$1:$HY$183,ROW(AL157)-5,MATCH(AL$1,Library!$C$1:$HY$1,0)))</f>
        <v/>
      </c>
      <c r="AM157" s="69" t="str" cm="1">
        <f t="array" ref="AM157">IF(AM$1="","",INDEX(Library!$C$1:$HY$183,ROW(AM157)-5,MATCH(AM$1,Library!$C$1:$HY$1,0)))</f>
        <v/>
      </c>
      <c r="AN157" s="69" t="str" cm="1">
        <f t="array" ref="AN157">IF(AN$1="","",INDEX(Library!$C$1:$HY$183,ROW(AN157)-5,MATCH(AN$1,Library!$C$1:$HY$1,0)))</f>
        <v/>
      </c>
      <c r="AO157" s="69" t="str" cm="1">
        <f t="array" ref="AO157">IF(AO$1="","",INDEX(Library!$C$1:$HY$183,ROW(AO157)-5,MATCH(AO$1,Library!$C$1:$HY$1,0)))</f>
        <v/>
      </c>
      <c r="AP157" s="69" t="str" cm="1">
        <f t="array" ref="AP157">IF(AP$1="","",INDEX(Library!$C$1:$HY$183,ROW(AP157)-5,MATCH(AP$1,Library!$C$1:$HY$1,0)))</f>
        <v/>
      </c>
      <c r="AQ157" s="69" t="str" cm="1">
        <f t="array" ref="AQ157">IF(AQ$1="","",INDEX(Library!$C$1:$HY$183,ROW(AQ157)-5,MATCH(AQ$1,Library!$C$1:$HY$1,0)))</f>
        <v/>
      </c>
      <c r="AR157" s="69" t="str" cm="1">
        <f t="array" ref="AR157">IF(AR$1="","",INDEX(Library!$C$1:$HY$183,ROW(AR157)-5,MATCH(AR$1,Library!$C$1:$HY$1,0)))</f>
        <v/>
      </c>
      <c r="AS157" s="69" t="str" cm="1">
        <f t="array" ref="AS157">IF(AS$1="","",INDEX(Library!$C$1:$HY$183,ROW(AS157)-5,MATCH(AS$1,Library!$C$1:$HY$1,0)))</f>
        <v/>
      </c>
      <c r="AT157" s="69" t="str" cm="1">
        <f t="array" ref="AT157">IF(AT$1="","",INDEX(Library!$C$1:$HY$183,ROW(AT157)-5,MATCH(AT$1,Library!$C$1:$HY$1,0)))</f>
        <v/>
      </c>
      <c r="AU157" s="69" t="str" cm="1">
        <f t="array" ref="AU157">IF(AU$1="","",INDEX(Library!$C$1:$HY$183,ROW(AU157)-5,MATCH(AU$1,Library!$C$1:$HY$1,0)))</f>
        <v/>
      </c>
      <c r="AV157" s="69" t="str" cm="1">
        <f t="array" ref="AV157">IF(AV$1="","",INDEX(Library!$C$1:$HY$183,ROW(AV157)-5,MATCH(AV$1,Library!$C$1:$HY$1,0)))</f>
        <v/>
      </c>
      <c r="AW157" s="69" t="str" cm="1">
        <f t="array" ref="AW157">IF(AW$1="","",INDEX(Library!$C$1:$HY$183,ROW(AW157)-5,MATCH(AW$1,Library!$C$1:$HY$1,0)))</f>
        <v/>
      </c>
      <c r="AX157" s="69" t="str" cm="1">
        <f t="array" ref="AX157">IF(AX$1="","",INDEX(Library!$C$1:$HY$183,ROW(AX157)-5,MATCH(AX$1,Library!$C$1:$HY$1,0)))</f>
        <v/>
      </c>
      <c r="AY157" s="69" t="str" cm="1">
        <f t="array" ref="AY157">IF(AY$1="","",INDEX(Library!$C$1:$HY$183,ROW(AY157)-5,MATCH(AY$1,Library!$C$1:$HY$1,0)))</f>
        <v/>
      </c>
      <c r="AZ157" s="69" t="str" cm="1">
        <f t="array" ref="AZ157">IF(AZ$1="","",INDEX(Library!$C$1:$HY$183,ROW(AZ157)-5,MATCH(AZ$1,Library!$C$1:$HY$1,0)))</f>
        <v/>
      </c>
      <c r="BA157" s="69" t="str" cm="1">
        <f t="array" ref="BA157">IF(BA$1="","",INDEX(Library!$C$1:$HY$183,ROW(BA157)-5,MATCH(BA$1,Library!$C$1:$HY$1,0)))</f>
        <v/>
      </c>
      <c r="BB157" s="69" t="str" cm="1">
        <f t="array" ref="BB157">IF(BB$1="","",INDEX(Library!$C$1:$HY$183,ROW(BB157)-5,MATCH(BB$1,Library!$C$1:$HY$1,0)))</f>
        <v/>
      </c>
      <c r="BC157" s="69" t="str" cm="1">
        <f t="array" ref="BC157">IF(BC$1="","",INDEX(Library!$C$1:$HY$183,ROW(BC157)-5,MATCH(BC$1,Library!$C$1:$HY$1,0)))</f>
        <v/>
      </c>
      <c r="BD157" s="69" t="str" cm="1">
        <f t="array" ref="BD157">IF(BD$1="","",INDEX(Library!$C$1:$HY$183,ROW(BD157)-5,MATCH(BD$1,Library!$C$1:$HY$1,0)))</f>
        <v/>
      </c>
      <c r="BE157" s="69" t="str" cm="1">
        <f t="array" ref="BE157">IF(BE$1="","",INDEX(Library!$C$1:$HY$183,ROW(BE157)-5,MATCH(BE$1,Library!$C$1:$HY$1,0)))</f>
        <v/>
      </c>
      <c r="BF157" s="69" t="str" cm="1">
        <f t="array" ref="BF157">IF(BF$1="","",INDEX(Library!$C$1:$HY$183,ROW(BF157)-5,MATCH(BF$1,Library!$C$1:$HY$1,0)))</f>
        <v/>
      </c>
      <c r="BG157" s="69" t="str" cm="1">
        <f t="array" ref="BG157">IF(BG$1="","",INDEX(Library!$C$1:$HY$183,ROW(BG157)-5,MATCH(BG$1,Library!$C$1:$HY$1,0)))</f>
        <v/>
      </c>
      <c r="BH157" s="69" t="str" cm="1">
        <f t="array" ref="BH157">IF(BH$1="","",INDEX(Library!$C$1:$HY$183,ROW(BH157)-5,MATCH(BH$1,Library!$C$1:$HY$1,0)))</f>
        <v/>
      </c>
      <c r="BI157" s="69" t="str" cm="1">
        <f t="array" ref="BI157">IF(BI$1="","",INDEX(Library!$C$1:$HY$183,ROW(BI157)-5,MATCH(BI$1,Library!$C$1:$HY$1,0)))</f>
        <v/>
      </c>
      <c r="BJ157" s="69" cm="1">
        <f t="array" ref="BJ157">IF(BJ$1="","",INDEX(Library!$C$1:$HY$183,ROW(BJ157)-5,MATCH(BJ$1,Library!$C$1:$HY$1,0)))</f>
        <v>0</v>
      </c>
      <c r="BK157" s="69" cm="1">
        <f t="array" ref="BK157">IF(BK$1="","",INDEX(Library!$C$1:$HY$183,ROW(BK157)-5,MATCH(BK$1,Library!$C$1:$HY$1,0)))</f>
        <v>0</v>
      </c>
      <c r="BL157" s="69" cm="1">
        <f t="array" ref="BL157">IF(BL$1="","",INDEX(Library!$C$1:$HY$183,ROW(BL157)-5,MATCH(BL$1,Library!$C$1:$HY$1,0)))</f>
        <v>0</v>
      </c>
      <c r="BM157" s="69" cm="1">
        <f t="array" ref="BM157">IF(BM$1="","",INDEX(Library!$C$1:$HY$183,ROW(BM157)-5,MATCH(BM$1,Library!$C$1:$HY$1,0)))</f>
        <v>0</v>
      </c>
      <c r="BN157" s="69" cm="1">
        <f t="array" ref="BN157">IF(BN$1="","",INDEX(Library!$C$1:$HY$183,ROW(BN157)-5,MATCH(BN$1,Library!$C$1:$HY$1,0)))</f>
        <v>0</v>
      </c>
      <c r="BO157" s="69" cm="1">
        <f t="array" ref="BO157">IF(BO$1="","",INDEX(Library!$C$1:$HY$183,ROW(BO157)-5,MATCH(BO$1,Library!$C$1:$HY$1,0)))</f>
        <v>0</v>
      </c>
      <c r="BP157" s="69" t="str" cm="1">
        <f t="array" ref="BP157">IF(BP$1="","",INDEX(AF!$C$15:$J$196,ROW(BP157)-6,MATCH(BP$1,AF!$C$4:$J$4,0)))</f>
        <v/>
      </c>
      <c r="BQ157" s="69" t="str" cm="1">
        <f t="array" ref="BQ157">IF(BQ$1="","",INDEX(AF!$C$15:$J$196,ROW(BQ157)-6,MATCH(BQ$1,AF!$C$4:$J$4,0)))</f>
        <v/>
      </c>
      <c r="BR157" s="69" t="str" cm="1">
        <f t="array" ref="BR157">IF(BR$1="","",INDEX(AF!$C$15:$J$196,ROW(BR157)-6,MATCH(BR$1,AF!$C$4:$J$4,0)))</f>
        <v/>
      </c>
      <c r="BS157" s="69" t="str" cm="1">
        <f t="array" ref="BS157">IF(BS$1="","",INDEX(AF!$C$15:$J$196,ROW(BS157)-6,MATCH(BS$1,AF!$C$4:$J$4,0)))</f>
        <v/>
      </c>
      <c r="BT157" s="69" t="str" cm="1">
        <f t="array" ref="BT157">IF(BT$1="","",INDEX(AF!$C$15:$J$196,ROW(BT157)-6,MATCH(BT$1,AF!$C$4:$J$4,0)))</f>
        <v/>
      </c>
      <c r="BU157" s="69" t="str" cm="1">
        <f t="array" ref="BU157">IF(BU$1="","",INDEX(AF!$C$15:$J$196,ROW(BU157)-6,MATCH(BU$1,AF!$C$4:$J$4,0)))</f>
        <v/>
      </c>
      <c r="BV157" s="69" t="str" cm="1">
        <f t="array" ref="BV157">IF(BV$1="","",INDEX(AF!$C$15:$J$196,ROW(BV157)-6,MATCH(BV$1,AF!$C$4:$J$4,0)))</f>
        <v/>
      </c>
      <c r="BW157" s="69" t="str" cm="1">
        <f t="array" ref="BW157">IF(BW$1="","",INDEX(AF!$C$15:$J$196,ROW(BW157)-6,MATCH(BW$1,AF!$C$4:$J$4,0)))</f>
        <v/>
      </c>
      <c r="BX157" s="156">
        <v>0</v>
      </c>
    </row>
    <row r="158" spans="1:76" x14ac:dyDescent="0.25">
      <c r="A158" s="143">
        <v>561727</v>
      </c>
      <c r="B158" s="69" t="str" cm="1">
        <f t="array" ref="B158">IF(B$1="","",INDEX(Library!$C$1:$HY$183,ROW(B158)-5,MATCH(B$1,Library!$C$1:$HY$1,0)))</f>
        <v/>
      </c>
      <c r="C158" s="69" t="str" cm="1">
        <f t="array" ref="C158">IF(C$1="","",INDEX(Library!$C$1:$HY$183,ROW(C158)-5,MATCH(C$1,Library!$C$1:$HY$1,0)))</f>
        <v/>
      </c>
      <c r="D158" s="69" t="str" cm="1">
        <f t="array" ref="D158">IF(D$1="","",INDEX(Library!$C$1:$HY$183,ROW(D158)-5,MATCH(D$1,Library!$C$1:$HY$1,0)))</f>
        <v/>
      </c>
      <c r="E158" s="69" t="str" cm="1">
        <f t="array" ref="E158">IF(E$1="","",INDEX(Library!$C$1:$HY$183,ROW(E158)-5,MATCH(E$1,Library!$C$1:$HY$1,0)))</f>
        <v/>
      </c>
      <c r="F158" s="69" t="str" cm="1">
        <f t="array" ref="F158">IF(F$1="","",INDEX(Library!$C$1:$HY$183,ROW(F158)-5,MATCH(F$1,Library!$C$1:$HY$1,0)))</f>
        <v/>
      </c>
      <c r="G158" s="69" t="str" cm="1">
        <f t="array" ref="G158">IF(G$1="","",INDEX(Library!$C$1:$HY$183,ROW(G158)-5,MATCH(G$1,Library!$C$1:$HY$1,0)))</f>
        <v/>
      </c>
      <c r="H158" s="69" t="str" cm="1">
        <f t="array" ref="H158">IF(H$1="","",INDEX(Library!$C$1:$HY$183,ROW(H158)-5,MATCH(H$1,Library!$C$1:$HY$1,0)))</f>
        <v/>
      </c>
      <c r="I158" s="69" t="str" cm="1">
        <f t="array" ref="I158">IF(I$1="","",INDEX(Library!$C$1:$HY$183,ROW(I158)-5,MATCH(I$1,Library!$C$1:$HY$1,0)))</f>
        <v/>
      </c>
      <c r="J158" s="69" t="str" cm="1">
        <f t="array" ref="J158">IF(J$1="","",INDEX(Library!$C$1:$HY$183,ROW(J158)-5,MATCH(J$1,Library!$C$1:$HY$1,0)))</f>
        <v/>
      </c>
      <c r="K158" s="69" t="str" cm="1">
        <f t="array" ref="K158">IF(K$1="","",INDEX(Library!$C$1:$HY$183,ROW(K158)-5,MATCH(K$1,Library!$C$1:$HY$1,0)))</f>
        <v/>
      </c>
      <c r="L158" s="69" t="str" cm="1">
        <f t="array" ref="L158">IF(L$1="","",INDEX(Library!$C$1:$HY$183,ROW(L158)-5,MATCH(L$1,Library!$C$1:$HY$1,0)))</f>
        <v/>
      </c>
      <c r="M158" s="69" t="str" cm="1">
        <f t="array" ref="M158">IF(M$1="","",INDEX(Library!$C$1:$HY$183,ROW(M158)-5,MATCH(M$1,Library!$C$1:$HY$1,0)))</f>
        <v/>
      </c>
      <c r="N158" s="69" t="str" cm="1">
        <f t="array" ref="N158">IF(N$1="","",INDEX(Library!$C$1:$HY$183,ROW(N158)-5,MATCH(N$1,Library!$C$1:$HY$1,0)))</f>
        <v/>
      </c>
      <c r="O158" s="69" t="str" cm="1">
        <f t="array" ref="O158">IF(O$1="","",INDEX(Library!$C$1:$HY$183,ROW(O158)-5,MATCH(O$1,Library!$C$1:$HY$1,0)))</f>
        <v/>
      </c>
      <c r="P158" s="69" t="str" cm="1">
        <f t="array" ref="P158">IF(P$1="","",INDEX(Library!$C$1:$HY$183,ROW(P158)-5,MATCH(P$1,Library!$C$1:$HY$1,0)))</f>
        <v/>
      </c>
      <c r="Q158" s="69" t="str" cm="1">
        <f t="array" ref="Q158">IF(Q$1="","",INDEX(Library!$C$1:$HY$183,ROW(Q158)-5,MATCH(Q$1,Library!$C$1:$HY$1,0)))</f>
        <v/>
      </c>
      <c r="R158" s="69" t="str" cm="1">
        <f t="array" ref="R158">IF(R$1="","",INDEX(Library!$C$1:$HY$183,ROW(R158)-5,MATCH(R$1,Library!$C$1:$HY$1,0)))</f>
        <v/>
      </c>
      <c r="S158" s="69" t="str" cm="1">
        <f t="array" ref="S158">IF(S$1="","",INDEX(Library!$C$1:$HY$183,ROW(S158)-5,MATCH(S$1,Library!$C$1:$HY$1,0)))</f>
        <v/>
      </c>
      <c r="T158" s="69" t="str" cm="1">
        <f t="array" ref="T158">IF(T$1="","",INDEX(Library!$C$1:$HY$183,ROW(T158)-5,MATCH(T$1,Library!$C$1:$HY$1,0)))</f>
        <v/>
      </c>
      <c r="U158" s="69" t="str" cm="1">
        <f t="array" ref="U158">IF(U$1="","",INDEX(Library!$C$1:$HY$183,ROW(U158)-5,MATCH(U$1,Library!$C$1:$HY$1,0)))</f>
        <v/>
      </c>
      <c r="V158" s="69" t="str" cm="1">
        <f t="array" ref="V158">IF(V$1="","",INDEX(Library!$C$1:$HY$183,ROW(V158)-5,MATCH(V$1,Library!$C$1:$HY$1,0)))</f>
        <v/>
      </c>
      <c r="W158" s="69" t="str" cm="1">
        <f t="array" ref="W158">IF(W$1="","",INDEX(Library!$C$1:$HY$183,ROW(W158)-5,MATCH(W$1,Library!$C$1:$HY$1,0)))</f>
        <v/>
      </c>
      <c r="X158" s="69" t="str" cm="1">
        <f t="array" ref="X158">IF(X$1="","",INDEX(Library!$C$1:$HY$183,ROW(X158)-5,MATCH(X$1,Library!$C$1:$HY$1,0)))</f>
        <v/>
      </c>
      <c r="Y158" s="69" t="str" cm="1">
        <f t="array" ref="Y158">IF(Y$1="","",INDEX(Library!$C$1:$HY$183,ROW(Y158)-5,MATCH(Y$1,Library!$C$1:$HY$1,0)))</f>
        <v/>
      </c>
      <c r="Z158" s="69" t="str" cm="1">
        <f t="array" ref="Z158">IF(Z$1="","",INDEX(Library!$C$1:$HY$183,ROW(Z158)-5,MATCH(Z$1,Library!$C$1:$HY$1,0)))</f>
        <v/>
      </c>
      <c r="AA158" s="69" t="str" cm="1">
        <f t="array" ref="AA158">IF(AA$1="","",INDEX(Library!$C$1:$HY$183,ROW(AA158)-5,MATCH(AA$1,Library!$C$1:$HY$1,0)))</f>
        <v/>
      </c>
      <c r="AB158" s="69" t="str" cm="1">
        <f t="array" ref="AB158">IF(AB$1="","",INDEX(Library!$C$1:$HY$183,ROW(AB158)-5,MATCH(AB$1,Library!$C$1:$HY$1,0)))</f>
        <v/>
      </c>
      <c r="AC158" s="69" t="str" cm="1">
        <f t="array" ref="AC158">IF(AC$1="","",INDEX(Library!$C$1:$HY$183,ROW(AC158)-5,MATCH(AC$1,Library!$C$1:$HY$1,0)))</f>
        <v/>
      </c>
      <c r="AD158" s="69" t="str" cm="1">
        <f t="array" ref="AD158">IF(AD$1="","",INDEX(Library!$C$1:$HY$183,ROW(AD158)-5,MATCH(AD$1,Library!$C$1:$HY$1,0)))</f>
        <v/>
      </c>
      <c r="AE158" s="69" t="str" cm="1">
        <f t="array" ref="AE158">IF(AE$1="","",INDEX(Library!$C$1:$HY$183,ROW(AE158)-5,MATCH(AE$1,Library!$C$1:$HY$1,0)))</f>
        <v/>
      </c>
      <c r="AF158" s="69" t="str" cm="1">
        <f t="array" ref="AF158">IF(AF$1="","",INDEX(Library!$C$1:$HY$183,ROW(AF158)-5,MATCH(AF$1,Library!$C$1:$HY$1,0)))</f>
        <v/>
      </c>
      <c r="AG158" s="69" t="str" cm="1">
        <f t="array" ref="AG158">IF(AG$1="","",INDEX(Library!$C$1:$HY$183,ROW(AG158)-5,MATCH(AG$1,Library!$C$1:$HY$1,0)))</f>
        <v/>
      </c>
      <c r="AH158" s="69" t="str" cm="1">
        <f t="array" ref="AH158">IF(AH$1="","",INDEX(Library!$C$1:$HY$183,ROW(AH158)-5,MATCH(AH$1,Library!$C$1:$HY$1,0)))</f>
        <v/>
      </c>
      <c r="AI158" s="69" t="str" cm="1">
        <f t="array" ref="AI158">IF(AI$1="","",INDEX(Library!$C$1:$HY$183,ROW(AI158)-5,MATCH(AI$1,Library!$C$1:$HY$1,0)))</f>
        <v/>
      </c>
      <c r="AJ158" s="69" t="str" cm="1">
        <f t="array" ref="AJ158">IF(AJ$1="","",INDEX(Library!$C$1:$HY$183,ROW(AJ158)-5,MATCH(AJ$1,Library!$C$1:$HY$1,0)))</f>
        <v/>
      </c>
      <c r="AK158" s="69" t="str" cm="1">
        <f t="array" ref="AK158">IF(AK$1="","",INDEX(Library!$C$1:$HY$183,ROW(AK158)-5,MATCH(AK$1,Library!$C$1:$HY$1,0)))</f>
        <v/>
      </c>
      <c r="AL158" s="69" t="str" cm="1">
        <f t="array" ref="AL158">IF(AL$1="","",INDEX(Library!$C$1:$HY$183,ROW(AL158)-5,MATCH(AL$1,Library!$C$1:$HY$1,0)))</f>
        <v/>
      </c>
      <c r="AM158" s="69" t="str" cm="1">
        <f t="array" ref="AM158">IF(AM$1="","",INDEX(Library!$C$1:$HY$183,ROW(AM158)-5,MATCH(AM$1,Library!$C$1:$HY$1,0)))</f>
        <v/>
      </c>
      <c r="AN158" s="69" t="str" cm="1">
        <f t="array" ref="AN158">IF(AN$1="","",INDEX(Library!$C$1:$HY$183,ROW(AN158)-5,MATCH(AN$1,Library!$C$1:$HY$1,0)))</f>
        <v/>
      </c>
      <c r="AO158" s="69" t="str" cm="1">
        <f t="array" ref="AO158">IF(AO$1="","",INDEX(Library!$C$1:$HY$183,ROW(AO158)-5,MATCH(AO$1,Library!$C$1:$HY$1,0)))</f>
        <v/>
      </c>
      <c r="AP158" s="69" t="str" cm="1">
        <f t="array" ref="AP158">IF(AP$1="","",INDEX(Library!$C$1:$HY$183,ROW(AP158)-5,MATCH(AP$1,Library!$C$1:$HY$1,0)))</f>
        <v/>
      </c>
      <c r="AQ158" s="69" t="str" cm="1">
        <f t="array" ref="AQ158">IF(AQ$1="","",INDEX(Library!$C$1:$HY$183,ROW(AQ158)-5,MATCH(AQ$1,Library!$C$1:$HY$1,0)))</f>
        <v/>
      </c>
      <c r="AR158" s="69" t="str" cm="1">
        <f t="array" ref="AR158">IF(AR$1="","",INDEX(Library!$C$1:$HY$183,ROW(AR158)-5,MATCH(AR$1,Library!$C$1:$HY$1,0)))</f>
        <v/>
      </c>
      <c r="AS158" s="69" t="str" cm="1">
        <f t="array" ref="AS158">IF(AS$1="","",INDEX(Library!$C$1:$HY$183,ROW(AS158)-5,MATCH(AS$1,Library!$C$1:$HY$1,0)))</f>
        <v/>
      </c>
      <c r="AT158" s="69" t="str" cm="1">
        <f t="array" ref="AT158">IF(AT$1="","",INDEX(Library!$C$1:$HY$183,ROW(AT158)-5,MATCH(AT$1,Library!$C$1:$HY$1,0)))</f>
        <v/>
      </c>
      <c r="AU158" s="69" t="str" cm="1">
        <f t="array" ref="AU158">IF(AU$1="","",INDEX(Library!$C$1:$HY$183,ROW(AU158)-5,MATCH(AU$1,Library!$C$1:$HY$1,0)))</f>
        <v/>
      </c>
      <c r="AV158" s="69" t="str" cm="1">
        <f t="array" ref="AV158">IF(AV$1="","",INDEX(Library!$C$1:$HY$183,ROW(AV158)-5,MATCH(AV$1,Library!$C$1:$HY$1,0)))</f>
        <v/>
      </c>
      <c r="AW158" s="69" t="str" cm="1">
        <f t="array" ref="AW158">IF(AW$1="","",INDEX(Library!$C$1:$HY$183,ROW(AW158)-5,MATCH(AW$1,Library!$C$1:$HY$1,0)))</f>
        <v/>
      </c>
      <c r="AX158" s="69" t="str" cm="1">
        <f t="array" ref="AX158">IF(AX$1="","",INDEX(Library!$C$1:$HY$183,ROW(AX158)-5,MATCH(AX$1,Library!$C$1:$HY$1,0)))</f>
        <v/>
      </c>
      <c r="AY158" s="69" t="str" cm="1">
        <f t="array" ref="AY158">IF(AY$1="","",INDEX(Library!$C$1:$HY$183,ROW(AY158)-5,MATCH(AY$1,Library!$C$1:$HY$1,0)))</f>
        <v/>
      </c>
      <c r="AZ158" s="69" t="str" cm="1">
        <f t="array" ref="AZ158">IF(AZ$1="","",INDEX(Library!$C$1:$HY$183,ROW(AZ158)-5,MATCH(AZ$1,Library!$C$1:$HY$1,0)))</f>
        <v/>
      </c>
      <c r="BA158" s="69" t="str" cm="1">
        <f t="array" ref="BA158">IF(BA$1="","",INDEX(Library!$C$1:$HY$183,ROW(BA158)-5,MATCH(BA$1,Library!$C$1:$HY$1,0)))</f>
        <v/>
      </c>
      <c r="BB158" s="69" t="str" cm="1">
        <f t="array" ref="BB158">IF(BB$1="","",INDEX(Library!$C$1:$HY$183,ROW(BB158)-5,MATCH(BB$1,Library!$C$1:$HY$1,0)))</f>
        <v/>
      </c>
      <c r="BC158" s="69" t="str" cm="1">
        <f t="array" ref="BC158">IF(BC$1="","",INDEX(Library!$C$1:$HY$183,ROW(BC158)-5,MATCH(BC$1,Library!$C$1:$HY$1,0)))</f>
        <v/>
      </c>
      <c r="BD158" s="69" t="str" cm="1">
        <f t="array" ref="BD158">IF(BD$1="","",INDEX(Library!$C$1:$HY$183,ROW(BD158)-5,MATCH(BD$1,Library!$C$1:$HY$1,0)))</f>
        <v/>
      </c>
      <c r="BE158" s="69" t="str" cm="1">
        <f t="array" ref="BE158">IF(BE$1="","",INDEX(Library!$C$1:$HY$183,ROW(BE158)-5,MATCH(BE$1,Library!$C$1:$HY$1,0)))</f>
        <v/>
      </c>
      <c r="BF158" s="69" t="str" cm="1">
        <f t="array" ref="BF158">IF(BF$1="","",INDEX(Library!$C$1:$HY$183,ROW(BF158)-5,MATCH(BF$1,Library!$C$1:$HY$1,0)))</f>
        <v/>
      </c>
      <c r="BG158" s="69" t="str" cm="1">
        <f t="array" ref="BG158">IF(BG$1="","",INDEX(Library!$C$1:$HY$183,ROW(BG158)-5,MATCH(BG$1,Library!$C$1:$HY$1,0)))</f>
        <v/>
      </c>
      <c r="BH158" s="69" t="str" cm="1">
        <f t="array" ref="BH158">IF(BH$1="","",INDEX(Library!$C$1:$HY$183,ROW(BH158)-5,MATCH(BH$1,Library!$C$1:$HY$1,0)))</f>
        <v/>
      </c>
      <c r="BI158" s="69" t="str" cm="1">
        <f t="array" ref="BI158">IF(BI$1="","",INDEX(Library!$C$1:$HY$183,ROW(BI158)-5,MATCH(BI$1,Library!$C$1:$HY$1,0)))</f>
        <v/>
      </c>
      <c r="BJ158" s="69" cm="1">
        <f t="array" ref="BJ158">IF(BJ$1="","",INDEX(Library!$C$1:$HY$183,ROW(BJ158)-5,MATCH(BJ$1,Library!$C$1:$HY$1,0)))</f>
        <v>0</v>
      </c>
      <c r="BK158" s="69" cm="1">
        <f t="array" ref="BK158">IF(BK$1="","",INDEX(Library!$C$1:$HY$183,ROW(BK158)-5,MATCH(BK$1,Library!$C$1:$HY$1,0)))</f>
        <v>0</v>
      </c>
      <c r="BL158" s="69" cm="1">
        <f t="array" ref="BL158">IF(BL$1="","",INDEX(Library!$C$1:$HY$183,ROW(BL158)-5,MATCH(BL$1,Library!$C$1:$HY$1,0)))</f>
        <v>0</v>
      </c>
      <c r="BM158" s="69" cm="1">
        <f t="array" ref="BM158">IF(BM$1="","",INDEX(Library!$C$1:$HY$183,ROW(BM158)-5,MATCH(BM$1,Library!$C$1:$HY$1,0)))</f>
        <v>0</v>
      </c>
      <c r="BN158" s="69" cm="1">
        <f t="array" ref="BN158">IF(BN$1="","",INDEX(Library!$C$1:$HY$183,ROW(BN158)-5,MATCH(BN$1,Library!$C$1:$HY$1,0)))</f>
        <v>0</v>
      </c>
      <c r="BO158" s="69" cm="1">
        <f t="array" ref="BO158">IF(BO$1="","",INDEX(Library!$C$1:$HY$183,ROW(BO158)-5,MATCH(BO$1,Library!$C$1:$HY$1,0)))</f>
        <v>0</v>
      </c>
      <c r="BP158" s="69" t="str" cm="1">
        <f t="array" ref="BP158">IF(BP$1="","",INDEX(AF!$C$15:$J$196,ROW(BP158)-6,MATCH(BP$1,AF!$C$4:$J$4,0)))</f>
        <v/>
      </c>
      <c r="BQ158" s="69" t="str" cm="1">
        <f t="array" ref="BQ158">IF(BQ$1="","",INDEX(AF!$C$15:$J$196,ROW(BQ158)-6,MATCH(BQ$1,AF!$C$4:$J$4,0)))</f>
        <v/>
      </c>
      <c r="BR158" s="69" t="str" cm="1">
        <f t="array" ref="BR158">IF(BR$1="","",INDEX(AF!$C$15:$J$196,ROW(BR158)-6,MATCH(BR$1,AF!$C$4:$J$4,0)))</f>
        <v/>
      </c>
      <c r="BS158" s="69" t="str" cm="1">
        <f t="array" ref="BS158">IF(BS$1="","",INDEX(AF!$C$15:$J$196,ROW(BS158)-6,MATCH(BS$1,AF!$C$4:$J$4,0)))</f>
        <v/>
      </c>
      <c r="BT158" s="69" t="str" cm="1">
        <f t="array" ref="BT158">IF(BT$1="","",INDEX(AF!$C$15:$J$196,ROW(BT158)-6,MATCH(BT$1,AF!$C$4:$J$4,0)))</f>
        <v/>
      </c>
      <c r="BU158" s="69" t="str" cm="1">
        <f t="array" ref="BU158">IF(BU$1="","",INDEX(AF!$C$15:$J$196,ROW(BU158)-6,MATCH(BU$1,AF!$C$4:$J$4,0)))</f>
        <v/>
      </c>
      <c r="BV158" s="69" t="str" cm="1">
        <f t="array" ref="BV158">IF(BV$1="","",INDEX(AF!$C$15:$J$196,ROW(BV158)-6,MATCH(BV$1,AF!$C$4:$J$4,0)))</f>
        <v/>
      </c>
      <c r="BW158" s="69" t="str" cm="1">
        <f t="array" ref="BW158">IF(BW$1="","",INDEX(AF!$C$15:$J$196,ROW(BW158)-6,MATCH(BW$1,AF!$C$4:$J$4,0)))</f>
        <v/>
      </c>
      <c r="BX158" s="156">
        <v>0</v>
      </c>
    </row>
    <row r="159" spans="1:76" x14ac:dyDescent="0.25">
      <c r="A159" s="143">
        <v>561738</v>
      </c>
      <c r="B159" s="69" t="str" cm="1">
        <f t="array" ref="B159">IF(B$1="","",INDEX(Library!$C$1:$HY$183,ROW(B159)-5,MATCH(B$1,Library!$C$1:$HY$1,0)))</f>
        <v/>
      </c>
      <c r="C159" s="69" t="str" cm="1">
        <f t="array" ref="C159">IF(C$1="","",INDEX(Library!$C$1:$HY$183,ROW(C159)-5,MATCH(C$1,Library!$C$1:$HY$1,0)))</f>
        <v/>
      </c>
      <c r="D159" s="69" t="str" cm="1">
        <f t="array" ref="D159">IF(D$1="","",INDEX(Library!$C$1:$HY$183,ROW(D159)-5,MATCH(D$1,Library!$C$1:$HY$1,0)))</f>
        <v/>
      </c>
      <c r="E159" s="69" t="str" cm="1">
        <f t="array" ref="E159">IF(E$1="","",INDEX(Library!$C$1:$HY$183,ROW(E159)-5,MATCH(E$1,Library!$C$1:$HY$1,0)))</f>
        <v/>
      </c>
      <c r="F159" s="69" t="str" cm="1">
        <f t="array" ref="F159">IF(F$1="","",INDEX(Library!$C$1:$HY$183,ROW(F159)-5,MATCH(F$1,Library!$C$1:$HY$1,0)))</f>
        <v/>
      </c>
      <c r="G159" s="69" t="str" cm="1">
        <f t="array" ref="G159">IF(G$1="","",INDEX(Library!$C$1:$HY$183,ROW(G159)-5,MATCH(G$1,Library!$C$1:$HY$1,0)))</f>
        <v/>
      </c>
      <c r="H159" s="69" t="str" cm="1">
        <f t="array" ref="H159">IF(H$1="","",INDEX(Library!$C$1:$HY$183,ROW(H159)-5,MATCH(H$1,Library!$C$1:$HY$1,0)))</f>
        <v/>
      </c>
      <c r="I159" s="69" t="str" cm="1">
        <f t="array" ref="I159">IF(I$1="","",INDEX(Library!$C$1:$HY$183,ROW(I159)-5,MATCH(I$1,Library!$C$1:$HY$1,0)))</f>
        <v/>
      </c>
      <c r="J159" s="69" t="str" cm="1">
        <f t="array" ref="J159">IF(J$1="","",INDEX(Library!$C$1:$HY$183,ROW(J159)-5,MATCH(J$1,Library!$C$1:$HY$1,0)))</f>
        <v/>
      </c>
      <c r="K159" s="69" t="str" cm="1">
        <f t="array" ref="K159">IF(K$1="","",INDEX(Library!$C$1:$HY$183,ROW(K159)-5,MATCH(K$1,Library!$C$1:$HY$1,0)))</f>
        <v/>
      </c>
      <c r="L159" s="69" t="str" cm="1">
        <f t="array" ref="L159">IF(L$1="","",INDEX(Library!$C$1:$HY$183,ROW(L159)-5,MATCH(L$1,Library!$C$1:$HY$1,0)))</f>
        <v/>
      </c>
      <c r="M159" s="69" t="str" cm="1">
        <f t="array" ref="M159">IF(M$1="","",INDEX(Library!$C$1:$HY$183,ROW(M159)-5,MATCH(M$1,Library!$C$1:$HY$1,0)))</f>
        <v/>
      </c>
      <c r="N159" s="69" t="str" cm="1">
        <f t="array" ref="N159">IF(N$1="","",INDEX(Library!$C$1:$HY$183,ROW(N159)-5,MATCH(N$1,Library!$C$1:$HY$1,0)))</f>
        <v/>
      </c>
      <c r="O159" s="69" t="str" cm="1">
        <f t="array" ref="O159">IF(O$1="","",INDEX(Library!$C$1:$HY$183,ROW(O159)-5,MATCH(O$1,Library!$C$1:$HY$1,0)))</f>
        <v/>
      </c>
      <c r="P159" s="69" t="str" cm="1">
        <f t="array" ref="P159">IF(P$1="","",INDEX(Library!$C$1:$HY$183,ROW(P159)-5,MATCH(P$1,Library!$C$1:$HY$1,0)))</f>
        <v/>
      </c>
      <c r="Q159" s="69" t="str" cm="1">
        <f t="array" ref="Q159">IF(Q$1="","",INDEX(Library!$C$1:$HY$183,ROW(Q159)-5,MATCH(Q$1,Library!$C$1:$HY$1,0)))</f>
        <v/>
      </c>
      <c r="R159" s="69" t="str" cm="1">
        <f t="array" ref="R159">IF(R$1="","",INDEX(Library!$C$1:$HY$183,ROW(R159)-5,MATCH(R$1,Library!$C$1:$HY$1,0)))</f>
        <v/>
      </c>
      <c r="S159" s="69" t="str" cm="1">
        <f t="array" ref="S159">IF(S$1="","",INDEX(Library!$C$1:$HY$183,ROW(S159)-5,MATCH(S$1,Library!$C$1:$HY$1,0)))</f>
        <v/>
      </c>
      <c r="T159" s="69" t="str" cm="1">
        <f t="array" ref="T159">IF(T$1="","",INDEX(Library!$C$1:$HY$183,ROW(T159)-5,MATCH(T$1,Library!$C$1:$HY$1,0)))</f>
        <v/>
      </c>
      <c r="U159" s="69" t="str" cm="1">
        <f t="array" ref="U159">IF(U$1="","",INDEX(Library!$C$1:$HY$183,ROW(U159)-5,MATCH(U$1,Library!$C$1:$HY$1,0)))</f>
        <v/>
      </c>
      <c r="V159" s="69" t="str" cm="1">
        <f t="array" ref="V159">IF(V$1="","",INDEX(Library!$C$1:$HY$183,ROW(V159)-5,MATCH(V$1,Library!$C$1:$HY$1,0)))</f>
        <v/>
      </c>
      <c r="W159" s="69" t="str" cm="1">
        <f t="array" ref="W159">IF(W$1="","",INDEX(Library!$C$1:$HY$183,ROW(W159)-5,MATCH(W$1,Library!$C$1:$HY$1,0)))</f>
        <v/>
      </c>
      <c r="X159" s="69" t="str" cm="1">
        <f t="array" ref="X159">IF(X$1="","",INDEX(Library!$C$1:$HY$183,ROW(X159)-5,MATCH(X$1,Library!$C$1:$HY$1,0)))</f>
        <v/>
      </c>
      <c r="Y159" s="69" t="str" cm="1">
        <f t="array" ref="Y159">IF(Y$1="","",INDEX(Library!$C$1:$HY$183,ROW(Y159)-5,MATCH(Y$1,Library!$C$1:$HY$1,0)))</f>
        <v/>
      </c>
      <c r="Z159" s="69" t="str" cm="1">
        <f t="array" ref="Z159">IF(Z$1="","",INDEX(Library!$C$1:$HY$183,ROW(Z159)-5,MATCH(Z$1,Library!$C$1:$HY$1,0)))</f>
        <v/>
      </c>
      <c r="AA159" s="69" t="str" cm="1">
        <f t="array" ref="AA159">IF(AA$1="","",INDEX(Library!$C$1:$HY$183,ROW(AA159)-5,MATCH(AA$1,Library!$C$1:$HY$1,0)))</f>
        <v/>
      </c>
      <c r="AB159" s="69" t="str" cm="1">
        <f t="array" ref="AB159">IF(AB$1="","",INDEX(Library!$C$1:$HY$183,ROW(AB159)-5,MATCH(AB$1,Library!$C$1:$HY$1,0)))</f>
        <v/>
      </c>
      <c r="AC159" s="69" t="str" cm="1">
        <f t="array" ref="AC159">IF(AC$1="","",INDEX(Library!$C$1:$HY$183,ROW(AC159)-5,MATCH(AC$1,Library!$C$1:$HY$1,0)))</f>
        <v/>
      </c>
      <c r="AD159" s="69" t="str" cm="1">
        <f t="array" ref="AD159">IF(AD$1="","",INDEX(Library!$C$1:$HY$183,ROW(AD159)-5,MATCH(AD$1,Library!$C$1:$HY$1,0)))</f>
        <v/>
      </c>
      <c r="AE159" s="69" t="str" cm="1">
        <f t="array" ref="AE159">IF(AE$1="","",INDEX(Library!$C$1:$HY$183,ROW(AE159)-5,MATCH(AE$1,Library!$C$1:$HY$1,0)))</f>
        <v/>
      </c>
      <c r="AF159" s="69" t="str" cm="1">
        <f t="array" ref="AF159">IF(AF$1="","",INDEX(Library!$C$1:$HY$183,ROW(AF159)-5,MATCH(AF$1,Library!$C$1:$HY$1,0)))</f>
        <v/>
      </c>
      <c r="AG159" s="69" t="str" cm="1">
        <f t="array" ref="AG159">IF(AG$1="","",INDEX(Library!$C$1:$HY$183,ROW(AG159)-5,MATCH(AG$1,Library!$C$1:$HY$1,0)))</f>
        <v/>
      </c>
      <c r="AH159" s="69" t="str" cm="1">
        <f t="array" ref="AH159">IF(AH$1="","",INDEX(Library!$C$1:$HY$183,ROW(AH159)-5,MATCH(AH$1,Library!$C$1:$HY$1,0)))</f>
        <v/>
      </c>
      <c r="AI159" s="69" t="str" cm="1">
        <f t="array" ref="AI159">IF(AI$1="","",INDEX(Library!$C$1:$HY$183,ROW(AI159)-5,MATCH(AI$1,Library!$C$1:$HY$1,0)))</f>
        <v/>
      </c>
      <c r="AJ159" s="69" t="str" cm="1">
        <f t="array" ref="AJ159">IF(AJ$1="","",INDEX(Library!$C$1:$HY$183,ROW(AJ159)-5,MATCH(AJ$1,Library!$C$1:$HY$1,0)))</f>
        <v/>
      </c>
      <c r="AK159" s="69" t="str" cm="1">
        <f t="array" ref="AK159">IF(AK$1="","",INDEX(Library!$C$1:$HY$183,ROW(AK159)-5,MATCH(AK$1,Library!$C$1:$HY$1,0)))</f>
        <v/>
      </c>
      <c r="AL159" s="69" t="str" cm="1">
        <f t="array" ref="AL159">IF(AL$1="","",INDEX(Library!$C$1:$HY$183,ROW(AL159)-5,MATCH(AL$1,Library!$C$1:$HY$1,0)))</f>
        <v/>
      </c>
      <c r="AM159" s="69" t="str" cm="1">
        <f t="array" ref="AM159">IF(AM$1="","",INDEX(Library!$C$1:$HY$183,ROW(AM159)-5,MATCH(AM$1,Library!$C$1:$HY$1,0)))</f>
        <v/>
      </c>
      <c r="AN159" s="69" t="str" cm="1">
        <f t="array" ref="AN159">IF(AN$1="","",INDEX(Library!$C$1:$HY$183,ROW(AN159)-5,MATCH(AN$1,Library!$C$1:$HY$1,0)))</f>
        <v/>
      </c>
      <c r="AO159" s="69" t="str" cm="1">
        <f t="array" ref="AO159">IF(AO$1="","",INDEX(Library!$C$1:$HY$183,ROW(AO159)-5,MATCH(AO$1,Library!$C$1:$HY$1,0)))</f>
        <v/>
      </c>
      <c r="AP159" s="69" t="str" cm="1">
        <f t="array" ref="AP159">IF(AP$1="","",INDEX(Library!$C$1:$HY$183,ROW(AP159)-5,MATCH(AP$1,Library!$C$1:$HY$1,0)))</f>
        <v/>
      </c>
      <c r="AQ159" s="69" t="str" cm="1">
        <f t="array" ref="AQ159">IF(AQ$1="","",INDEX(Library!$C$1:$HY$183,ROW(AQ159)-5,MATCH(AQ$1,Library!$C$1:$HY$1,0)))</f>
        <v/>
      </c>
      <c r="AR159" s="69" t="str" cm="1">
        <f t="array" ref="AR159">IF(AR$1="","",INDEX(Library!$C$1:$HY$183,ROW(AR159)-5,MATCH(AR$1,Library!$C$1:$HY$1,0)))</f>
        <v/>
      </c>
      <c r="AS159" s="69" t="str" cm="1">
        <f t="array" ref="AS159">IF(AS$1="","",INDEX(Library!$C$1:$HY$183,ROW(AS159)-5,MATCH(AS$1,Library!$C$1:$HY$1,0)))</f>
        <v/>
      </c>
      <c r="AT159" s="69" t="str" cm="1">
        <f t="array" ref="AT159">IF(AT$1="","",INDEX(Library!$C$1:$HY$183,ROW(AT159)-5,MATCH(AT$1,Library!$C$1:$HY$1,0)))</f>
        <v/>
      </c>
      <c r="AU159" s="69" t="str" cm="1">
        <f t="array" ref="AU159">IF(AU$1="","",INDEX(Library!$C$1:$HY$183,ROW(AU159)-5,MATCH(AU$1,Library!$C$1:$HY$1,0)))</f>
        <v/>
      </c>
      <c r="AV159" s="69" t="str" cm="1">
        <f t="array" ref="AV159">IF(AV$1="","",INDEX(Library!$C$1:$HY$183,ROW(AV159)-5,MATCH(AV$1,Library!$C$1:$HY$1,0)))</f>
        <v/>
      </c>
      <c r="AW159" s="69" t="str" cm="1">
        <f t="array" ref="AW159">IF(AW$1="","",INDEX(Library!$C$1:$HY$183,ROW(AW159)-5,MATCH(AW$1,Library!$C$1:$HY$1,0)))</f>
        <v/>
      </c>
      <c r="AX159" s="69" t="str" cm="1">
        <f t="array" ref="AX159">IF(AX$1="","",INDEX(Library!$C$1:$HY$183,ROW(AX159)-5,MATCH(AX$1,Library!$C$1:$HY$1,0)))</f>
        <v/>
      </c>
      <c r="AY159" s="69" t="str" cm="1">
        <f t="array" ref="AY159">IF(AY$1="","",INDEX(Library!$C$1:$HY$183,ROW(AY159)-5,MATCH(AY$1,Library!$C$1:$HY$1,0)))</f>
        <v/>
      </c>
      <c r="AZ159" s="69" t="str" cm="1">
        <f t="array" ref="AZ159">IF(AZ$1="","",INDEX(Library!$C$1:$HY$183,ROW(AZ159)-5,MATCH(AZ$1,Library!$C$1:$HY$1,0)))</f>
        <v/>
      </c>
      <c r="BA159" s="69" t="str" cm="1">
        <f t="array" ref="BA159">IF(BA$1="","",INDEX(Library!$C$1:$HY$183,ROW(BA159)-5,MATCH(BA$1,Library!$C$1:$HY$1,0)))</f>
        <v/>
      </c>
      <c r="BB159" s="69" t="str" cm="1">
        <f t="array" ref="BB159">IF(BB$1="","",INDEX(Library!$C$1:$HY$183,ROW(BB159)-5,MATCH(BB$1,Library!$C$1:$HY$1,0)))</f>
        <v/>
      </c>
      <c r="BC159" s="69" t="str" cm="1">
        <f t="array" ref="BC159">IF(BC$1="","",INDEX(Library!$C$1:$HY$183,ROW(BC159)-5,MATCH(BC$1,Library!$C$1:$HY$1,0)))</f>
        <v/>
      </c>
      <c r="BD159" s="69" t="str" cm="1">
        <f t="array" ref="BD159">IF(BD$1="","",INDEX(Library!$C$1:$HY$183,ROW(BD159)-5,MATCH(BD$1,Library!$C$1:$HY$1,0)))</f>
        <v/>
      </c>
      <c r="BE159" s="69" t="str" cm="1">
        <f t="array" ref="BE159">IF(BE$1="","",INDEX(Library!$C$1:$HY$183,ROW(BE159)-5,MATCH(BE$1,Library!$C$1:$HY$1,0)))</f>
        <v/>
      </c>
      <c r="BF159" s="69" t="str" cm="1">
        <f t="array" ref="BF159">IF(BF$1="","",INDEX(Library!$C$1:$HY$183,ROW(BF159)-5,MATCH(BF$1,Library!$C$1:$HY$1,0)))</f>
        <v/>
      </c>
      <c r="BG159" s="69" t="str" cm="1">
        <f t="array" ref="BG159">IF(BG$1="","",INDEX(Library!$C$1:$HY$183,ROW(BG159)-5,MATCH(BG$1,Library!$C$1:$HY$1,0)))</f>
        <v/>
      </c>
      <c r="BH159" s="69" t="str" cm="1">
        <f t="array" ref="BH159">IF(BH$1="","",INDEX(Library!$C$1:$HY$183,ROW(BH159)-5,MATCH(BH$1,Library!$C$1:$HY$1,0)))</f>
        <v/>
      </c>
      <c r="BI159" s="69" t="str" cm="1">
        <f t="array" ref="BI159">IF(BI$1="","",INDEX(Library!$C$1:$HY$183,ROW(BI159)-5,MATCH(BI$1,Library!$C$1:$HY$1,0)))</f>
        <v/>
      </c>
      <c r="BJ159" s="69" cm="1">
        <f t="array" ref="BJ159">IF(BJ$1="","",INDEX(Library!$C$1:$HY$183,ROW(BJ159)-5,MATCH(BJ$1,Library!$C$1:$HY$1,0)))</f>
        <v>0</v>
      </c>
      <c r="BK159" s="69" cm="1">
        <f t="array" ref="BK159">IF(BK$1="","",INDEX(Library!$C$1:$HY$183,ROW(BK159)-5,MATCH(BK$1,Library!$C$1:$HY$1,0)))</f>
        <v>0</v>
      </c>
      <c r="BL159" s="69" cm="1">
        <f t="array" ref="BL159">IF(BL$1="","",INDEX(Library!$C$1:$HY$183,ROW(BL159)-5,MATCH(BL$1,Library!$C$1:$HY$1,0)))</f>
        <v>0</v>
      </c>
      <c r="BM159" s="69" cm="1">
        <f t="array" ref="BM159">IF(BM$1="","",INDEX(Library!$C$1:$HY$183,ROW(BM159)-5,MATCH(BM$1,Library!$C$1:$HY$1,0)))</f>
        <v>0</v>
      </c>
      <c r="BN159" s="69" cm="1">
        <f t="array" ref="BN159">IF(BN$1="","",INDEX(Library!$C$1:$HY$183,ROW(BN159)-5,MATCH(BN$1,Library!$C$1:$HY$1,0)))</f>
        <v>0</v>
      </c>
      <c r="BO159" s="69" cm="1">
        <f t="array" ref="BO159">IF(BO$1="","",INDEX(Library!$C$1:$HY$183,ROW(BO159)-5,MATCH(BO$1,Library!$C$1:$HY$1,0)))</f>
        <v>0</v>
      </c>
      <c r="BP159" s="69" t="str" cm="1">
        <f t="array" ref="BP159">IF(BP$1="","",INDEX(AF!$C$15:$J$196,ROW(BP159)-6,MATCH(BP$1,AF!$C$4:$J$4,0)))</f>
        <v/>
      </c>
      <c r="BQ159" s="69" t="str" cm="1">
        <f t="array" ref="BQ159">IF(BQ$1="","",INDEX(AF!$C$15:$J$196,ROW(BQ159)-6,MATCH(BQ$1,AF!$C$4:$J$4,0)))</f>
        <v/>
      </c>
      <c r="BR159" s="69" t="str" cm="1">
        <f t="array" ref="BR159">IF(BR$1="","",INDEX(AF!$C$15:$J$196,ROW(BR159)-6,MATCH(BR$1,AF!$C$4:$J$4,0)))</f>
        <v/>
      </c>
      <c r="BS159" s="69" t="str" cm="1">
        <f t="array" ref="BS159">IF(BS$1="","",INDEX(AF!$C$15:$J$196,ROW(BS159)-6,MATCH(BS$1,AF!$C$4:$J$4,0)))</f>
        <v/>
      </c>
      <c r="BT159" s="69" t="str" cm="1">
        <f t="array" ref="BT159">IF(BT$1="","",INDEX(AF!$C$15:$J$196,ROW(BT159)-6,MATCH(BT$1,AF!$C$4:$J$4,0)))</f>
        <v/>
      </c>
      <c r="BU159" s="69" t="str" cm="1">
        <f t="array" ref="BU159">IF(BU$1="","",INDEX(AF!$C$15:$J$196,ROW(BU159)-6,MATCH(BU$1,AF!$C$4:$J$4,0)))</f>
        <v/>
      </c>
      <c r="BV159" s="69" t="str" cm="1">
        <f t="array" ref="BV159">IF(BV$1="","",INDEX(AF!$C$15:$J$196,ROW(BV159)-6,MATCH(BV$1,AF!$C$4:$J$4,0)))</f>
        <v/>
      </c>
      <c r="BW159" s="69" t="str" cm="1">
        <f t="array" ref="BW159">IF(BW$1="","",INDEX(AF!$C$15:$J$196,ROW(BW159)-6,MATCH(BW$1,AF!$C$4:$J$4,0)))</f>
        <v/>
      </c>
      <c r="BX159" s="156">
        <v>0</v>
      </c>
    </row>
    <row r="160" spans="1:76" x14ac:dyDescent="0.25">
      <c r="A160" s="143">
        <v>561748</v>
      </c>
      <c r="B160" s="69" t="str" cm="1">
        <f t="array" ref="B160">IF(B$1="","",INDEX(Library!$C$1:$HY$183,ROW(B160)-5,MATCH(B$1,Library!$C$1:$HY$1,0)))</f>
        <v/>
      </c>
      <c r="C160" s="69" t="str" cm="1">
        <f t="array" ref="C160">IF(C$1="","",INDEX(Library!$C$1:$HY$183,ROW(C160)-5,MATCH(C$1,Library!$C$1:$HY$1,0)))</f>
        <v/>
      </c>
      <c r="D160" s="69" t="str" cm="1">
        <f t="array" ref="D160">IF(D$1="","",INDEX(Library!$C$1:$HY$183,ROW(D160)-5,MATCH(D$1,Library!$C$1:$HY$1,0)))</f>
        <v/>
      </c>
      <c r="E160" s="69" t="str" cm="1">
        <f t="array" ref="E160">IF(E$1="","",INDEX(Library!$C$1:$HY$183,ROW(E160)-5,MATCH(E$1,Library!$C$1:$HY$1,0)))</f>
        <v/>
      </c>
      <c r="F160" s="69" t="str" cm="1">
        <f t="array" ref="F160">IF(F$1="","",INDEX(Library!$C$1:$HY$183,ROW(F160)-5,MATCH(F$1,Library!$C$1:$HY$1,0)))</f>
        <v/>
      </c>
      <c r="G160" s="69" t="str" cm="1">
        <f t="array" ref="G160">IF(G$1="","",INDEX(Library!$C$1:$HY$183,ROW(G160)-5,MATCH(G$1,Library!$C$1:$HY$1,0)))</f>
        <v/>
      </c>
      <c r="H160" s="69" t="str" cm="1">
        <f t="array" ref="H160">IF(H$1="","",INDEX(Library!$C$1:$HY$183,ROW(H160)-5,MATCH(H$1,Library!$C$1:$HY$1,0)))</f>
        <v/>
      </c>
      <c r="I160" s="69" t="str" cm="1">
        <f t="array" ref="I160">IF(I$1="","",INDEX(Library!$C$1:$HY$183,ROW(I160)-5,MATCH(I$1,Library!$C$1:$HY$1,0)))</f>
        <v/>
      </c>
      <c r="J160" s="69" t="str" cm="1">
        <f t="array" ref="J160">IF(J$1="","",INDEX(Library!$C$1:$HY$183,ROW(J160)-5,MATCH(J$1,Library!$C$1:$HY$1,0)))</f>
        <v/>
      </c>
      <c r="K160" s="69" t="str" cm="1">
        <f t="array" ref="K160">IF(K$1="","",INDEX(Library!$C$1:$HY$183,ROW(K160)-5,MATCH(K$1,Library!$C$1:$HY$1,0)))</f>
        <v/>
      </c>
      <c r="L160" s="69" t="str" cm="1">
        <f t="array" ref="L160">IF(L$1="","",INDEX(Library!$C$1:$HY$183,ROW(L160)-5,MATCH(L$1,Library!$C$1:$HY$1,0)))</f>
        <v/>
      </c>
      <c r="M160" s="69" t="str" cm="1">
        <f t="array" ref="M160">IF(M$1="","",INDEX(Library!$C$1:$HY$183,ROW(M160)-5,MATCH(M$1,Library!$C$1:$HY$1,0)))</f>
        <v/>
      </c>
      <c r="N160" s="69" t="str" cm="1">
        <f t="array" ref="N160">IF(N$1="","",INDEX(Library!$C$1:$HY$183,ROW(N160)-5,MATCH(N$1,Library!$C$1:$HY$1,0)))</f>
        <v/>
      </c>
      <c r="O160" s="69" t="str" cm="1">
        <f t="array" ref="O160">IF(O$1="","",INDEX(Library!$C$1:$HY$183,ROW(O160)-5,MATCH(O$1,Library!$C$1:$HY$1,0)))</f>
        <v/>
      </c>
      <c r="P160" s="69" t="str" cm="1">
        <f t="array" ref="P160">IF(P$1="","",INDEX(Library!$C$1:$HY$183,ROW(P160)-5,MATCH(P$1,Library!$C$1:$HY$1,0)))</f>
        <v/>
      </c>
      <c r="Q160" s="69" t="str" cm="1">
        <f t="array" ref="Q160">IF(Q$1="","",INDEX(Library!$C$1:$HY$183,ROW(Q160)-5,MATCH(Q$1,Library!$C$1:$HY$1,0)))</f>
        <v/>
      </c>
      <c r="R160" s="69" t="str" cm="1">
        <f t="array" ref="R160">IF(R$1="","",INDEX(Library!$C$1:$HY$183,ROW(R160)-5,MATCH(R$1,Library!$C$1:$HY$1,0)))</f>
        <v/>
      </c>
      <c r="S160" s="69" t="str" cm="1">
        <f t="array" ref="S160">IF(S$1="","",INDEX(Library!$C$1:$HY$183,ROW(S160)-5,MATCH(S$1,Library!$C$1:$HY$1,0)))</f>
        <v/>
      </c>
      <c r="T160" s="69" t="str" cm="1">
        <f t="array" ref="T160">IF(T$1="","",INDEX(Library!$C$1:$HY$183,ROW(T160)-5,MATCH(T$1,Library!$C$1:$HY$1,0)))</f>
        <v/>
      </c>
      <c r="U160" s="69" t="str" cm="1">
        <f t="array" ref="U160">IF(U$1="","",INDEX(Library!$C$1:$HY$183,ROW(U160)-5,MATCH(U$1,Library!$C$1:$HY$1,0)))</f>
        <v/>
      </c>
      <c r="V160" s="69" t="str" cm="1">
        <f t="array" ref="V160">IF(V$1="","",INDEX(Library!$C$1:$HY$183,ROW(V160)-5,MATCH(V$1,Library!$C$1:$HY$1,0)))</f>
        <v/>
      </c>
      <c r="W160" s="69" t="str" cm="1">
        <f t="array" ref="W160">IF(W$1="","",INDEX(Library!$C$1:$HY$183,ROW(W160)-5,MATCH(W$1,Library!$C$1:$HY$1,0)))</f>
        <v/>
      </c>
      <c r="X160" s="69" t="str" cm="1">
        <f t="array" ref="X160">IF(X$1="","",INDEX(Library!$C$1:$HY$183,ROW(X160)-5,MATCH(X$1,Library!$C$1:$HY$1,0)))</f>
        <v/>
      </c>
      <c r="Y160" s="69" t="str" cm="1">
        <f t="array" ref="Y160">IF(Y$1="","",INDEX(Library!$C$1:$HY$183,ROW(Y160)-5,MATCH(Y$1,Library!$C$1:$HY$1,0)))</f>
        <v/>
      </c>
      <c r="Z160" s="69" t="str" cm="1">
        <f t="array" ref="Z160">IF(Z$1="","",INDEX(Library!$C$1:$HY$183,ROW(Z160)-5,MATCH(Z$1,Library!$C$1:$HY$1,0)))</f>
        <v/>
      </c>
      <c r="AA160" s="69" t="str" cm="1">
        <f t="array" ref="AA160">IF(AA$1="","",INDEX(Library!$C$1:$HY$183,ROW(AA160)-5,MATCH(AA$1,Library!$C$1:$HY$1,0)))</f>
        <v/>
      </c>
      <c r="AB160" s="69" t="str" cm="1">
        <f t="array" ref="AB160">IF(AB$1="","",INDEX(Library!$C$1:$HY$183,ROW(AB160)-5,MATCH(AB$1,Library!$C$1:$HY$1,0)))</f>
        <v/>
      </c>
      <c r="AC160" s="69" t="str" cm="1">
        <f t="array" ref="AC160">IF(AC$1="","",INDEX(Library!$C$1:$HY$183,ROW(AC160)-5,MATCH(AC$1,Library!$C$1:$HY$1,0)))</f>
        <v/>
      </c>
      <c r="AD160" s="69" t="str" cm="1">
        <f t="array" ref="AD160">IF(AD$1="","",INDEX(Library!$C$1:$HY$183,ROW(AD160)-5,MATCH(AD$1,Library!$C$1:$HY$1,0)))</f>
        <v/>
      </c>
      <c r="AE160" s="69" t="str" cm="1">
        <f t="array" ref="AE160">IF(AE$1="","",INDEX(Library!$C$1:$HY$183,ROW(AE160)-5,MATCH(AE$1,Library!$C$1:$HY$1,0)))</f>
        <v/>
      </c>
      <c r="AF160" s="69" t="str" cm="1">
        <f t="array" ref="AF160">IF(AF$1="","",INDEX(Library!$C$1:$HY$183,ROW(AF160)-5,MATCH(AF$1,Library!$C$1:$HY$1,0)))</f>
        <v/>
      </c>
      <c r="AG160" s="69" t="str" cm="1">
        <f t="array" ref="AG160">IF(AG$1="","",INDEX(Library!$C$1:$HY$183,ROW(AG160)-5,MATCH(AG$1,Library!$C$1:$HY$1,0)))</f>
        <v/>
      </c>
      <c r="AH160" s="69" t="str" cm="1">
        <f t="array" ref="AH160">IF(AH$1="","",INDEX(Library!$C$1:$HY$183,ROW(AH160)-5,MATCH(AH$1,Library!$C$1:$HY$1,0)))</f>
        <v/>
      </c>
      <c r="AI160" s="69" t="str" cm="1">
        <f t="array" ref="AI160">IF(AI$1="","",INDEX(Library!$C$1:$HY$183,ROW(AI160)-5,MATCH(AI$1,Library!$C$1:$HY$1,0)))</f>
        <v/>
      </c>
      <c r="AJ160" s="69" t="str" cm="1">
        <f t="array" ref="AJ160">IF(AJ$1="","",INDEX(Library!$C$1:$HY$183,ROW(AJ160)-5,MATCH(AJ$1,Library!$C$1:$HY$1,0)))</f>
        <v/>
      </c>
      <c r="AK160" s="69" t="str" cm="1">
        <f t="array" ref="AK160">IF(AK$1="","",INDEX(Library!$C$1:$HY$183,ROW(AK160)-5,MATCH(AK$1,Library!$C$1:$HY$1,0)))</f>
        <v/>
      </c>
      <c r="AL160" s="69" t="str" cm="1">
        <f t="array" ref="AL160">IF(AL$1="","",INDEX(Library!$C$1:$HY$183,ROW(AL160)-5,MATCH(AL$1,Library!$C$1:$HY$1,0)))</f>
        <v/>
      </c>
      <c r="AM160" s="69" t="str" cm="1">
        <f t="array" ref="AM160">IF(AM$1="","",INDEX(Library!$C$1:$HY$183,ROW(AM160)-5,MATCH(AM$1,Library!$C$1:$HY$1,0)))</f>
        <v/>
      </c>
      <c r="AN160" s="69" t="str" cm="1">
        <f t="array" ref="AN160">IF(AN$1="","",INDEX(Library!$C$1:$HY$183,ROW(AN160)-5,MATCH(AN$1,Library!$C$1:$HY$1,0)))</f>
        <v/>
      </c>
      <c r="AO160" s="69" t="str" cm="1">
        <f t="array" ref="AO160">IF(AO$1="","",INDEX(Library!$C$1:$HY$183,ROW(AO160)-5,MATCH(AO$1,Library!$C$1:$HY$1,0)))</f>
        <v/>
      </c>
      <c r="AP160" s="69" t="str" cm="1">
        <f t="array" ref="AP160">IF(AP$1="","",INDEX(Library!$C$1:$HY$183,ROW(AP160)-5,MATCH(AP$1,Library!$C$1:$HY$1,0)))</f>
        <v/>
      </c>
      <c r="AQ160" s="69" t="str" cm="1">
        <f t="array" ref="AQ160">IF(AQ$1="","",INDEX(Library!$C$1:$HY$183,ROW(AQ160)-5,MATCH(AQ$1,Library!$C$1:$HY$1,0)))</f>
        <v/>
      </c>
      <c r="AR160" s="69" t="str" cm="1">
        <f t="array" ref="AR160">IF(AR$1="","",INDEX(Library!$C$1:$HY$183,ROW(AR160)-5,MATCH(AR$1,Library!$C$1:$HY$1,0)))</f>
        <v/>
      </c>
      <c r="AS160" s="69" t="str" cm="1">
        <f t="array" ref="AS160">IF(AS$1="","",INDEX(Library!$C$1:$HY$183,ROW(AS160)-5,MATCH(AS$1,Library!$C$1:$HY$1,0)))</f>
        <v/>
      </c>
      <c r="AT160" s="69" t="str" cm="1">
        <f t="array" ref="AT160">IF(AT$1="","",INDEX(Library!$C$1:$HY$183,ROW(AT160)-5,MATCH(AT$1,Library!$C$1:$HY$1,0)))</f>
        <v/>
      </c>
      <c r="AU160" s="69" t="str" cm="1">
        <f t="array" ref="AU160">IF(AU$1="","",INDEX(Library!$C$1:$HY$183,ROW(AU160)-5,MATCH(AU$1,Library!$C$1:$HY$1,0)))</f>
        <v/>
      </c>
      <c r="AV160" s="69" t="str" cm="1">
        <f t="array" ref="AV160">IF(AV$1="","",INDEX(Library!$C$1:$HY$183,ROW(AV160)-5,MATCH(AV$1,Library!$C$1:$HY$1,0)))</f>
        <v/>
      </c>
      <c r="AW160" s="69" t="str" cm="1">
        <f t="array" ref="AW160">IF(AW$1="","",INDEX(Library!$C$1:$HY$183,ROW(AW160)-5,MATCH(AW$1,Library!$C$1:$HY$1,0)))</f>
        <v/>
      </c>
      <c r="AX160" s="69" t="str" cm="1">
        <f t="array" ref="AX160">IF(AX$1="","",INDEX(Library!$C$1:$HY$183,ROW(AX160)-5,MATCH(AX$1,Library!$C$1:$HY$1,0)))</f>
        <v/>
      </c>
      <c r="AY160" s="69" t="str" cm="1">
        <f t="array" ref="AY160">IF(AY$1="","",INDEX(Library!$C$1:$HY$183,ROW(AY160)-5,MATCH(AY$1,Library!$C$1:$HY$1,0)))</f>
        <v/>
      </c>
      <c r="AZ160" s="69" t="str" cm="1">
        <f t="array" ref="AZ160">IF(AZ$1="","",INDEX(Library!$C$1:$HY$183,ROW(AZ160)-5,MATCH(AZ$1,Library!$C$1:$HY$1,0)))</f>
        <v/>
      </c>
      <c r="BA160" s="69" t="str" cm="1">
        <f t="array" ref="BA160">IF(BA$1="","",INDEX(Library!$C$1:$HY$183,ROW(BA160)-5,MATCH(BA$1,Library!$C$1:$HY$1,0)))</f>
        <v/>
      </c>
      <c r="BB160" s="69" t="str" cm="1">
        <f t="array" ref="BB160">IF(BB$1="","",INDEX(Library!$C$1:$HY$183,ROW(BB160)-5,MATCH(BB$1,Library!$C$1:$HY$1,0)))</f>
        <v/>
      </c>
      <c r="BC160" s="69" t="str" cm="1">
        <f t="array" ref="BC160">IF(BC$1="","",INDEX(Library!$C$1:$HY$183,ROW(BC160)-5,MATCH(BC$1,Library!$C$1:$HY$1,0)))</f>
        <v/>
      </c>
      <c r="BD160" s="69" t="str" cm="1">
        <f t="array" ref="BD160">IF(BD$1="","",INDEX(Library!$C$1:$HY$183,ROW(BD160)-5,MATCH(BD$1,Library!$C$1:$HY$1,0)))</f>
        <v/>
      </c>
      <c r="BE160" s="69" t="str" cm="1">
        <f t="array" ref="BE160">IF(BE$1="","",INDEX(Library!$C$1:$HY$183,ROW(BE160)-5,MATCH(BE$1,Library!$C$1:$HY$1,0)))</f>
        <v/>
      </c>
      <c r="BF160" s="69" t="str" cm="1">
        <f t="array" ref="BF160">IF(BF$1="","",INDEX(Library!$C$1:$HY$183,ROW(BF160)-5,MATCH(BF$1,Library!$C$1:$HY$1,0)))</f>
        <v/>
      </c>
      <c r="BG160" s="69" t="str" cm="1">
        <f t="array" ref="BG160">IF(BG$1="","",INDEX(Library!$C$1:$HY$183,ROW(BG160)-5,MATCH(BG$1,Library!$C$1:$HY$1,0)))</f>
        <v/>
      </c>
      <c r="BH160" s="69" t="str" cm="1">
        <f t="array" ref="BH160">IF(BH$1="","",INDEX(Library!$C$1:$HY$183,ROW(BH160)-5,MATCH(BH$1,Library!$C$1:$HY$1,0)))</f>
        <v/>
      </c>
      <c r="BI160" s="69" t="str" cm="1">
        <f t="array" ref="BI160">IF(BI$1="","",INDEX(Library!$C$1:$HY$183,ROW(BI160)-5,MATCH(BI$1,Library!$C$1:$HY$1,0)))</f>
        <v/>
      </c>
      <c r="BJ160" s="69" cm="1">
        <f t="array" ref="BJ160">IF(BJ$1="","",INDEX(Library!$C$1:$HY$183,ROW(BJ160)-5,MATCH(BJ$1,Library!$C$1:$HY$1,0)))</f>
        <v>0</v>
      </c>
      <c r="BK160" s="69" cm="1">
        <f t="array" ref="BK160">IF(BK$1="","",INDEX(Library!$C$1:$HY$183,ROW(BK160)-5,MATCH(BK$1,Library!$C$1:$HY$1,0)))</f>
        <v>0</v>
      </c>
      <c r="BL160" s="69" cm="1">
        <f t="array" ref="BL160">IF(BL$1="","",INDEX(Library!$C$1:$HY$183,ROW(BL160)-5,MATCH(BL$1,Library!$C$1:$HY$1,0)))</f>
        <v>0</v>
      </c>
      <c r="BM160" s="69" cm="1">
        <f t="array" ref="BM160">IF(BM$1="","",INDEX(Library!$C$1:$HY$183,ROW(BM160)-5,MATCH(BM$1,Library!$C$1:$HY$1,0)))</f>
        <v>0</v>
      </c>
      <c r="BN160" s="69" cm="1">
        <f t="array" ref="BN160">IF(BN$1="","",INDEX(Library!$C$1:$HY$183,ROW(BN160)-5,MATCH(BN$1,Library!$C$1:$HY$1,0)))</f>
        <v>0</v>
      </c>
      <c r="BO160" s="69" cm="1">
        <f t="array" ref="BO160">IF(BO$1="","",INDEX(Library!$C$1:$HY$183,ROW(BO160)-5,MATCH(BO$1,Library!$C$1:$HY$1,0)))</f>
        <v>0</v>
      </c>
      <c r="BP160" s="69" t="str" cm="1">
        <f t="array" ref="BP160">IF(BP$1="","",INDEX(AF!$C$15:$J$196,ROW(BP160)-6,MATCH(BP$1,AF!$C$4:$J$4,0)))</f>
        <v/>
      </c>
      <c r="BQ160" s="69" t="str" cm="1">
        <f t="array" ref="BQ160">IF(BQ$1="","",INDEX(AF!$C$15:$J$196,ROW(BQ160)-6,MATCH(BQ$1,AF!$C$4:$J$4,0)))</f>
        <v/>
      </c>
      <c r="BR160" s="69" t="str" cm="1">
        <f t="array" ref="BR160">IF(BR$1="","",INDEX(AF!$C$15:$J$196,ROW(BR160)-6,MATCH(BR$1,AF!$C$4:$J$4,0)))</f>
        <v/>
      </c>
      <c r="BS160" s="69" t="str" cm="1">
        <f t="array" ref="BS160">IF(BS$1="","",INDEX(AF!$C$15:$J$196,ROW(BS160)-6,MATCH(BS$1,AF!$C$4:$J$4,0)))</f>
        <v/>
      </c>
      <c r="BT160" s="69" t="str" cm="1">
        <f t="array" ref="BT160">IF(BT$1="","",INDEX(AF!$C$15:$J$196,ROW(BT160)-6,MATCH(BT$1,AF!$C$4:$J$4,0)))</f>
        <v/>
      </c>
      <c r="BU160" s="69" t="str" cm="1">
        <f t="array" ref="BU160">IF(BU$1="","",INDEX(AF!$C$15:$J$196,ROW(BU160)-6,MATCH(BU$1,AF!$C$4:$J$4,0)))</f>
        <v/>
      </c>
      <c r="BV160" s="69" t="str" cm="1">
        <f t="array" ref="BV160">IF(BV$1="","",INDEX(AF!$C$15:$J$196,ROW(BV160)-6,MATCH(BV$1,AF!$C$4:$J$4,0)))</f>
        <v/>
      </c>
      <c r="BW160" s="69" t="str" cm="1">
        <f t="array" ref="BW160">IF(BW$1="","",INDEX(AF!$C$15:$J$196,ROW(BW160)-6,MATCH(BW$1,AF!$C$4:$J$4,0)))</f>
        <v/>
      </c>
      <c r="BX160" s="156">
        <v>0</v>
      </c>
    </row>
    <row r="161" spans="1:76" x14ac:dyDescent="0.25">
      <c r="A161" s="143">
        <v>561759</v>
      </c>
      <c r="B161" s="69" t="str" cm="1">
        <f t="array" ref="B161">IF(B$1="","",INDEX(Library!$C$1:$HY$183,ROW(B161)-5,MATCH(B$1,Library!$C$1:$HY$1,0)))</f>
        <v/>
      </c>
      <c r="C161" s="69" t="str" cm="1">
        <f t="array" ref="C161">IF(C$1="","",INDEX(Library!$C$1:$HY$183,ROW(C161)-5,MATCH(C$1,Library!$C$1:$HY$1,0)))</f>
        <v/>
      </c>
      <c r="D161" s="69" t="str" cm="1">
        <f t="array" ref="D161">IF(D$1="","",INDEX(Library!$C$1:$HY$183,ROW(D161)-5,MATCH(D$1,Library!$C$1:$HY$1,0)))</f>
        <v/>
      </c>
      <c r="E161" s="69" t="str" cm="1">
        <f t="array" ref="E161">IF(E$1="","",INDEX(Library!$C$1:$HY$183,ROW(E161)-5,MATCH(E$1,Library!$C$1:$HY$1,0)))</f>
        <v/>
      </c>
      <c r="F161" s="69" t="str" cm="1">
        <f t="array" ref="F161">IF(F$1="","",INDEX(Library!$C$1:$HY$183,ROW(F161)-5,MATCH(F$1,Library!$C$1:$HY$1,0)))</f>
        <v/>
      </c>
      <c r="G161" s="69" t="str" cm="1">
        <f t="array" ref="G161">IF(G$1="","",INDEX(Library!$C$1:$HY$183,ROW(G161)-5,MATCH(G$1,Library!$C$1:$HY$1,0)))</f>
        <v/>
      </c>
      <c r="H161" s="69" t="str" cm="1">
        <f t="array" ref="H161">IF(H$1="","",INDEX(Library!$C$1:$HY$183,ROW(H161)-5,MATCH(H$1,Library!$C$1:$HY$1,0)))</f>
        <v/>
      </c>
      <c r="I161" s="69" t="str" cm="1">
        <f t="array" ref="I161">IF(I$1="","",INDEX(Library!$C$1:$HY$183,ROW(I161)-5,MATCH(I$1,Library!$C$1:$HY$1,0)))</f>
        <v/>
      </c>
      <c r="J161" s="69" t="str" cm="1">
        <f t="array" ref="J161">IF(J$1="","",INDEX(Library!$C$1:$HY$183,ROW(J161)-5,MATCH(J$1,Library!$C$1:$HY$1,0)))</f>
        <v/>
      </c>
      <c r="K161" s="69" t="str" cm="1">
        <f t="array" ref="K161">IF(K$1="","",INDEX(Library!$C$1:$HY$183,ROW(K161)-5,MATCH(K$1,Library!$C$1:$HY$1,0)))</f>
        <v/>
      </c>
      <c r="L161" s="69" t="str" cm="1">
        <f t="array" ref="L161">IF(L$1="","",INDEX(Library!$C$1:$HY$183,ROW(L161)-5,MATCH(L$1,Library!$C$1:$HY$1,0)))</f>
        <v/>
      </c>
      <c r="M161" s="69" t="str" cm="1">
        <f t="array" ref="M161">IF(M$1="","",INDEX(Library!$C$1:$HY$183,ROW(M161)-5,MATCH(M$1,Library!$C$1:$HY$1,0)))</f>
        <v/>
      </c>
      <c r="N161" s="69" t="str" cm="1">
        <f t="array" ref="N161">IF(N$1="","",INDEX(Library!$C$1:$HY$183,ROW(N161)-5,MATCH(N$1,Library!$C$1:$HY$1,0)))</f>
        <v/>
      </c>
      <c r="O161" s="69" t="str" cm="1">
        <f t="array" ref="O161">IF(O$1="","",INDEX(Library!$C$1:$HY$183,ROW(O161)-5,MATCH(O$1,Library!$C$1:$HY$1,0)))</f>
        <v/>
      </c>
      <c r="P161" s="69" t="str" cm="1">
        <f t="array" ref="P161">IF(P$1="","",INDEX(Library!$C$1:$HY$183,ROW(P161)-5,MATCH(P$1,Library!$C$1:$HY$1,0)))</f>
        <v/>
      </c>
      <c r="Q161" s="69" t="str" cm="1">
        <f t="array" ref="Q161">IF(Q$1="","",INDEX(Library!$C$1:$HY$183,ROW(Q161)-5,MATCH(Q$1,Library!$C$1:$HY$1,0)))</f>
        <v/>
      </c>
      <c r="R161" s="69" t="str" cm="1">
        <f t="array" ref="R161">IF(R$1="","",INDEX(Library!$C$1:$HY$183,ROW(R161)-5,MATCH(R$1,Library!$C$1:$HY$1,0)))</f>
        <v/>
      </c>
      <c r="S161" s="69" t="str" cm="1">
        <f t="array" ref="S161">IF(S$1="","",INDEX(Library!$C$1:$HY$183,ROW(S161)-5,MATCH(S$1,Library!$C$1:$HY$1,0)))</f>
        <v/>
      </c>
      <c r="T161" s="69" t="str" cm="1">
        <f t="array" ref="T161">IF(T$1="","",INDEX(Library!$C$1:$HY$183,ROW(T161)-5,MATCH(T$1,Library!$C$1:$HY$1,0)))</f>
        <v/>
      </c>
      <c r="U161" s="69" t="str" cm="1">
        <f t="array" ref="U161">IF(U$1="","",INDEX(Library!$C$1:$HY$183,ROW(U161)-5,MATCH(U$1,Library!$C$1:$HY$1,0)))</f>
        <v/>
      </c>
      <c r="V161" s="69" t="str" cm="1">
        <f t="array" ref="V161">IF(V$1="","",INDEX(Library!$C$1:$HY$183,ROW(V161)-5,MATCH(V$1,Library!$C$1:$HY$1,0)))</f>
        <v/>
      </c>
      <c r="W161" s="69" t="str" cm="1">
        <f t="array" ref="W161">IF(W$1="","",INDEX(Library!$C$1:$HY$183,ROW(W161)-5,MATCH(W$1,Library!$C$1:$HY$1,0)))</f>
        <v/>
      </c>
      <c r="X161" s="69" t="str" cm="1">
        <f t="array" ref="X161">IF(X$1="","",INDEX(Library!$C$1:$HY$183,ROW(X161)-5,MATCH(X$1,Library!$C$1:$HY$1,0)))</f>
        <v/>
      </c>
      <c r="Y161" s="69" t="str" cm="1">
        <f t="array" ref="Y161">IF(Y$1="","",INDEX(Library!$C$1:$HY$183,ROW(Y161)-5,MATCH(Y$1,Library!$C$1:$HY$1,0)))</f>
        <v/>
      </c>
      <c r="Z161" s="69" t="str" cm="1">
        <f t="array" ref="Z161">IF(Z$1="","",INDEX(Library!$C$1:$HY$183,ROW(Z161)-5,MATCH(Z$1,Library!$C$1:$HY$1,0)))</f>
        <v/>
      </c>
      <c r="AA161" s="69" t="str" cm="1">
        <f t="array" ref="AA161">IF(AA$1="","",INDEX(Library!$C$1:$HY$183,ROW(AA161)-5,MATCH(AA$1,Library!$C$1:$HY$1,0)))</f>
        <v/>
      </c>
      <c r="AB161" s="69" t="str" cm="1">
        <f t="array" ref="AB161">IF(AB$1="","",INDEX(Library!$C$1:$HY$183,ROW(AB161)-5,MATCH(AB$1,Library!$C$1:$HY$1,0)))</f>
        <v/>
      </c>
      <c r="AC161" s="69" t="str" cm="1">
        <f t="array" ref="AC161">IF(AC$1="","",INDEX(Library!$C$1:$HY$183,ROW(AC161)-5,MATCH(AC$1,Library!$C$1:$HY$1,0)))</f>
        <v/>
      </c>
      <c r="AD161" s="69" t="str" cm="1">
        <f t="array" ref="AD161">IF(AD$1="","",INDEX(Library!$C$1:$HY$183,ROW(AD161)-5,MATCH(AD$1,Library!$C$1:$HY$1,0)))</f>
        <v/>
      </c>
      <c r="AE161" s="69" t="str" cm="1">
        <f t="array" ref="AE161">IF(AE$1="","",INDEX(Library!$C$1:$HY$183,ROW(AE161)-5,MATCH(AE$1,Library!$C$1:$HY$1,0)))</f>
        <v/>
      </c>
      <c r="AF161" s="69" t="str" cm="1">
        <f t="array" ref="AF161">IF(AF$1="","",INDEX(Library!$C$1:$HY$183,ROW(AF161)-5,MATCH(AF$1,Library!$C$1:$HY$1,0)))</f>
        <v/>
      </c>
      <c r="AG161" s="69" t="str" cm="1">
        <f t="array" ref="AG161">IF(AG$1="","",INDEX(Library!$C$1:$HY$183,ROW(AG161)-5,MATCH(AG$1,Library!$C$1:$HY$1,0)))</f>
        <v/>
      </c>
      <c r="AH161" s="69" t="str" cm="1">
        <f t="array" ref="AH161">IF(AH$1="","",INDEX(Library!$C$1:$HY$183,ROW(AH161)-5,MATCH(AH$1,Library!$C$1:$HY$1,0)))</f>
        <v/>
      </c>
      <c r="AI161" s="69" t="str" cm="1">
        <f t="array" ref="AI161">IF(AI$1="","",INDEX(Library!$C$1:$HY$183,ROW(AI161)-5,MATCH(AI$1,Library!$C$1:$HY$1,0)))</f>
        <v/>
      </c>
      <c r="AJ161" s="69" t="str" cm="1">
        <f t="array" ref="AJ161">IF(AJ$1="","",INDEX(Library!$C$1:$HY$183,ROW(AJ161)-5,MATCH(AJ$1,Library!$C$1:$HY$1,0)))</f>
        <v/>
      </c>
      <c r="AK161" s="69" t="str" cm="1">
        <f t="array" ref="AK161">IF(AK$1="","",INDEX(Library!$C$1:$HY$183,ROW(AK161)-5,MATCH(AK$1,Library!$C$1:$HY$1,0)))</f>
        <v/>
      </c>
      <c r="AL161" s="69" t="str" cm="1">
        <f t="array" ref="AL161">IF(AL$1="","",INDEX(Library!$C$1:$HY$183,ROW(AL161)-5,MATCH(AL$1,Library!$C$1:$HY$1,0)))</f>
        <v/>
      </c>
      <c r="AM161" s="69" t="str" cm="1">
        <f t="array" ref="AM161">IF(AM$1="","",INDEX(Library!$C$1:$HY$183,ROW(AM161)-5,MATCH(AM$1,Library!$C$1:$HY$1,0)))</f>
        <v/>
      </c>
      <c r="AN161" s="69" t="str" cm="1">
        <f t="array" ref="AN161">IF(AN$1="","",INDEX(Library!$C$1:$HY$183,ROW(AN161)-5,MATCH(AN$1,Library!$C$1:$HY$1,0)))</f>
        <v/>
      </c>
      <c r="AO161" s="69" t="str" cm="1">
        <f t="array" ref="AO161">IF(AO$1="","",INDEX(Library!$C$1:$HY$183,ROW(AO161)-5,MATCH(AO$1,Library!$C$1:$HY$1,0)))</f>
        <v/>
      </c>
      <c r="AP161" s="69" t="str" cm="1">
        <f t="array" ref="AP161">IF(AP$1="","",INDEX(Library!$C$1:$HY$183,ROW(AP161)-5,MATCH(AP$1,Library!$C$1:$HY$1,0)))</f>
        <v/>
      </c>
      <c r="AQ161" s="69" t="str" cm="1">
        <f t="array" ref="AQ161">IF(AQ$1="","",INDEX(Library!$C$1:$HY$183,ROW(AQ161)-5,MATCH(AQ$1,Library!$C$1:$HY$1,0)))</f>
        <v/>
      </c>
      <c r="AR161" s="69" t="str" cm="1">
        <f t="array" ref="AR161">IF(AR$1="","",INDEX(Library!$C$1:$HY$183,ROW(AR161)-5,MATCH(AR$1,Library!$C$1:$HY$1,0)))</f>
        <v/>
      </c>
      <c r="AS161" s="69" t="str" cm="1">
        <f t="array" ref="AS161">IF(AS$1="","",INDEX(Library!$C$1:$HY$183,ROW(AS161)-5,MATCH(AS$1,Library!$C$1:$HY$1,0)))</f>
        <v/>
      </c>
      <c r="AT161" s="69" t="str" cm="1">
        <f t="array" ref="AT161">IF(AT$1="","",INDEX(Library!$C$1:$HY$183,ROW(AT161)-5,MATCH(AT$1,Library!$C$1:$HY$1,0)))</f>
        <v/>
      </c>
      <c r="AU161" s="69" t="str" cm="1">
        <f t="array" ref="AU161">IF(AU$1="","",INDEX(Library!$C$1:$HY$183,ROW(AU161)-5,MATCH(AU$1,Library!$C$1:$HY$1,0)))</f>
        <v/>
      </c>
      <c r="AV161" s="69" t="str" cm="1">
        <f t="array" ref="AV161">IF(AV$1="","",INDEX(Library!$C$1:$HY$183,ROW(AV161)-5,MATCH(AV$1,Library!$C$1:$HY$1,0)))</f>
        <v/>
      </c>
      <c r="AW161" s="69" t="str" cm="1">
        <f t="array" ref="AW161">IF(AW$1="","",INDEX(Library!$C$1:$HY$183,ROW(AW161)-5,MATCH(AW$1,Library!$C$1:$HY$1,0)))</f>
        <v/>
      </c>
      <c r="AX161" s="69" t="str" cm="1">
        <f t="array" ref="AX161">IF(AX$1="","",INDEX(Library!$C$1:$HY$183,ROW(AX161)-5,MATCH(AX$1,Library!$C$1:$HY$1,0)))</f>
        <v/>
      </c>
      <c r="AY161" s="69" t="str" cm="1">
        <f t="array" ref="AY161">IF(AY$1="","",INDEX(Library!$C$1:$HY$183,ROW(AY161)-5,MATCH(AY$1,Library!$C$1:$HY$1,0)))</f>
        <v/>
      </c>
      <c r="AZ161" s="69" t="str" cm="1">
        <f t="array" ref="AZ161">IF(AZ$1="","",INDEX(Library!$C$1:$HY$183,ROW(AZ161)-5,MATCH(AZ$1,Library!$C$1:$HY$1,0)))</f>
        <v/>
      </c>
      <c r="BA161" s="69" t="str" cm="1">
        <f t="array" ref="BA161">IF(BA$1="","",INDEX(Library!$C$1:$HY$183,ROW(BA161)-5,MATCH(BA$1,Library!$C$1:$HY$1,0)))</f>
        <v/>
      </c>
      <c r="BB161" s="69" t="str" cm="1">
        <f t="array" ref="BB161">IF(BB$1="","",INDEX(Library!$C$1:$HY$183,ROW(BB161)-5,MATCH(BB$1,Library!$C$1:$HY$1,0)))</f>
        <v/>
      </c>
      <c r="BC161" s="69" t="str" cm="1">
        <f t="array" ref="BC161">IF(BC$1="","",INDEX(Library!$C$1:$HY$183,ROW(BC161)-5,MATCH(BC$1,Library!$C$1:$HY$1,0)))</f>
        <v/>
      </c>
      <c r="BD161" s="69" t="str" cm="1">
        <f t="array" ref="BD161">IF(BD$1="","",INDEX(Library!$C$1:$HY$183,ROW(BD161)-5,MATCH(BD$1,Library!$C$1:$HY$1,0)))</f>
        <v/>
      </c>
      <c r="BE161" s="69" t="str" cm="1">
        <f t="array" ref="BE161">IF(BE$1="","",INDEX(Library!$C$1:$HY$183,ROW(BE161)-5,MATCH(BE$1,Library!$C$1:$HY$1,0)))</f>
        <v/>
      </c>
      <c r="BF161" s="69" t="str" cm="1">
        <f t="array" ref="BF161">IF(BF$1="","",INDEX(Library!$C$1:$HY$183,ROW(BF161)-5,MATCH(BF$1,Library!$C$1:$HY$1,0)))</f>
        <v/>
      </c>
      <c r="BG161" s="69" t="str" cm="1">
        <f t="array" ref="BG161">IF(BG$1="","",INDEX(Library!$C$1:$HY$183,ROW(BG161)-5,MATCH(BG$1,Library!$C$1:$HY$1,0)))</f>
        <v/>
      </c>
      <c r="BH161" s="69" t="str" cm="1">
        <f t="array" ref="BH161">IF(BH$1="","",INDEX(Library!$C$1:$HY$183,ROW(BH161)-5,MATCH(BH$1,Library!$C$1:$HY$1,0)))</f>
        <v/>
      </c>
      <c r="BI161" s="69" t="str" cm="1">
        <f t="array" ref="BI161">IF(BI$1="","",INDEX(Library!$C$1:$HY$183,ROW(BI161)-5,MATCH(BI$1,Library!$C$1:$HY$1,0)))</f>
        <v/>
      </c>
      <c r="BJ161" s="69" cm="1">
        <f t="array" ref="BJ161">IF(BJ$1="","",INDEX(Library!$C$1:$HY$183,ROW(BJ161)-5,MATCH(BJ$1,Library!$C$1:$HY$1,0)))</f>
        <v>0</v>
      </c>
      <c r="BK161" s="69" cm="1">
        <f t="array" ref="BK161">IF(BK$1="","",INDEX(Library!$C$1:$HY$183,ROW(BK161)-5,MATCH(BK$1,Library!$C$1:$HY$1,0)))</f>
        <v>0</v>
      </c>
      <c r="BL161" s="69" cm="1">
        <f t="array" ref="BL161">IF(BL$1="","",INDEX(Library!$C$1:$HY$183,ROW(BL161)-5,MATCH(BL$1,Library!$C$1:$HY$1,0)))</f>
        <v>0</v>
      </c>
      <c r="BM161" s="69" cm="1">
        <f t="array" ref="BM161">IF(BM$1="","",INDEX(Library!$C$1:$HY$183,ROW(BM161)-5,MATCH(BM$1,Library!$C$1:$HY$1,0)))</f>
        <v>0</v>
      </c>
      <c r="BN161" s="69" cm="1">
        <f t="array" ref="BN161">IF(BN$1="","",INDEX(Library!$C$1:$HY$183,ROW(BN161)-5,MATCH(BN$1,Library!$C$1:$HY$1,0)))</f>
        <v>0</v>
      </c>
      <c r="BO161" s="69" cm="1">
        <f t="array" ref="BO161">IF(BO$1="","",INDEX(Library!$C$1:$HY$183,ROW(BO161)-5,MATCH(BO$1,Library!$C$1:$HY$1,0)))</f>
        <v>0</v>
      </c>
      <c r="BP161" s="69" t="str" cm="1">
        <f t="array" ref="BP161">IF(BP$1="","",INDEX(AF!$C$15:$J$196,ROW(BP161)-6,MATCH(BP$1,AF!$C$4:$J$4,0)))</f>
        <v/>
      </c>
      <c r="BQ161" s="69" t="str" cm="1">
        <f t="array" ref="BQ161">IF(BQ$1="","",INDEX(AF!$C$15:$J$196,ROW(BQ161)-6,MATCH(BQ$1,AF!$C$4:$J$4,0)))</f>
        <v/>
      </c>
      <c r="BR161" s="69" t="str" cm="1">
        <f t="array" ref="BR161">IF(BR$1="","",INDEX(AF!$C$15:$J$196,ROW(BR161)-6,MATCH(BR$1,AF!$C$4:$J$4,0)))</f>
        <v/>
      </c>
      <c r="BS161" s="69" t="str" cm="1">
        <f t="array" ref="BS161">IF(BS$1="","",INDEX(AF!$C$15:$J$196,ROW(BS161)-6,MATCH(BS$1,AF!$C$4:$J$4,0)))</f>
        <v/>
      </c>
      <c r="BT161" s="69" t="str" cm="1">
        <f t="array" ref="BT161">IF(BT$1="","",INDEX(AF!$C$15:$J$196,ROW(BT161)-6,MATCH(BT$1,AF!$C$4:$J$4,0)))</f>
        <v/>
      </c>
      <c r="BU161" s="69" t="str" cm="1">
        <f t="array" ref="BU161">IF(BU$1="","",INDEX(AF!$C$15:$J$196,ROW(BU161)-6,MATCH(BU$1,AF!$C$4:$J$4,0)))</f>
        <v/>
      </c>
      <c r="BV161" s="69" t="str" cm="1">
        <f t="array" ref="BV161">IF(BV$1="","",INDEX(AF!$C$15:$J$196,ROW(BV161)-6,MATCH(BV$1,AF!$C$4:$J$4,0)))</f>
        <v/>
      </c>
      <c r="BW161" s="69" t="str" cm="1">
        <f t="array" ref="BW161">IF(BW$1="","",INDEX(AF!$C$15:$J$196,ROW(BW161)-6,MATCH(BW$1,AF!$C$4:$J$4,0)))</f>
        <v/>
      </c>
      <c r="BX161" s="156">
        <v>0</v>
      </c>
    </row>
    <row r="162" spans="1:76" x14ac:dyDescent="0.25">
      <c r="A162" s="143">
        <v>561769</v>
      </c>
      <c r="B162" s="69" t="str" cm="1">
        <f t="array" ref="B162">IF(B$1="","",INDEX(Library!$C$1:$HY$183,ROW(B162)-5,MATCH(B$1,Library!$C$1:$HY$1,0)))</f>
        <v/>
      </c>
      <c r="C162" s="69" t="str" cm="1">
        <f t="array" ref="C162">IF(C$1="","",INDEX(Library!$C$1:$HY$183,ROW(C162)-5,MATCH(C$1,Library!$C$1:$HY$1,0)))</f>
        <v/>
      </c>
      <c r="D162" s="69" t="str" cm="1">
        <f t="array" ref="D162">IF(D$1="","",INDEX(Library!$C$1:$HY$183,ROW(D162)-5,MATCH(D$1,Library!$C$1:$HY$1,0)))</f>
        <v/>
      </c>
      <c r="E162" s="69" t="str" cm="1">
        <f t="array" ref="E162">IF(E$1="","",INDEX(Library!$C$1:$HY$183,ROW(E162)-5,MATCH(E$1,Library!$C$1:$HY$1,0)))</f>
        <v/>
      </c>
      <c r="F162" s="69" t="str" cm="1">
        <f t="array" ref="F162">IF(F$1="","",INDEX(Library!$C$1:$HY$183,ROW(F162)-5,MATCH(F$1,Library!$C$1:$HY$1,0)))</f>
        <v/>
      </c>
      <c r="G162" s="69" t="str" cm="1">
        <f t="array" ref="G162">IF(G$1="","",INDEX(Library!$C$1:$HY$183,ROW(G162)-5,MATCH(G$1,Library!$C$1:$HY$1,0)))</f>
        <v/>
      </c>
      <c r="H162" s="69" t="str" cm="1">
        <f t="array" ref="H162">IF(H$1="","",INDEX(Library!$C$1:$HY$183,ROW(H162)-5,MATCH(H$1,Library!$C$1:$HY$1,0)))</f>
        <v/>
      </c>
      <c r="I162" s="69" t="str" cm="1">
        <f t="array" ref="I162">IF(I$1="","",INDEX(Library!$C$1:$HY$183,ROW(I162)-5,MATCH(I$1,Library!$C$1:$HY$1,0)))</f>
        <v/>
      </c>
      <c r="J162" s="69" t="str" cm="1">
        <f t="array" ref="J162">IF(J$1="","",INDEX(Library!$C$1:$HY$183,ROW(J162)-5,MATCH(J$1,Library!$C$1:$HY$1,0)))</f>
        <v/>
      </c>
      <c r="K162" s="69" t="str" cm="1">
        <f t="array" ref="K162">IF(K$1="","",INDEX(Library!$C$1:$HY$183,ROW(K162)-5,MATCH(K$1,Library!$C$1:$HY$1,0)))</f>
        <v/>
      </c>
      <c r="L162" s="69" t="str" cm="1">
        <f t="array" ref="L162">IF(L$1="","",INDEX(Library!$C$1:$HY$183,ROW(L162)-5,MATCH(L$1,Library!$C$1:$HY$1,0)))</f>
        <v/>
      </c>
      <c r="M162" s="69" t="str" cm="1">
        <f t="array" ref="M162">IF(M$1="","",INDEX(Library!$C$1:$HY$183,ROW(M162)-5,MATCH(M$1,Library!$C$1:$HY$1,0)))</f>
        <v/>
      </c>
      <c r="N162" s="69" t="str" cm="1">
        <f t="array" ref="N162">IF(N$1="","",INDEX(Library!$C$1:$HY$183,ROW(N162)-5,MATCH(N$1,Library!$C$1:$HY$1,0)))</f>
        <v/>
      </c>
      <c r="O162" s="69" t="str" cm="1">
        <f t="array" ref="O162">IF(O$1="","",INDEX(Library!$C$1:$HY$183,ROW(O162)-5,MATCH(O$1,Library!$C$1:$HY$1,0)))</f>
        <v/>
      </c>
      <c r="P162" s="69" t="str" cm="1">
        <f t="array" ref="P162">IF(P$1="","",INDEX(Library!$C$1:$HY$183,ROW(P162)-5,MATCH(P$1,Library!$C$1:$HY$1,0)))</f>
        <v/>
      </c>
      <c r="Q162" s="69" t="str" cm="1">
        <f t="array" ref="Q162">IF(Q$1="","",INDEX(Library!$C$1:$HY$183,ROW(Q162)-5,MATCH(Q$1,Library!$C$1:$HY$1,0)))</f>
        <v/>
      </c>
      <c r="R162" s="69" t="str" cm="1">
        <f t="array" ref="R162">IF(R$1="","",INDEX(Library!$C$1:$HY$183,ROW(R162)-5,MATCH(R$1,Library!$C$1:$HY$1,0)))</f>
        <v/>
      </c>
      <c r="S162" s="69" t="str" cm="1">
        <f t="array" ref="S162">IF(S$1="","",INDEX(Library!$C$1:$HY$183,ROW(S162)-5,MATCH(S$1,Library!$C$1:$HY$1,0)))</f>
        <v/>
      </c>
      <c r="T162" s="69" t="str" cm="1">
        <f t="array" ref="T162">IF(T$1="","",INDEX(Library!$C$1:$HY$183,ROW(T162)-5,MATCH(T$1,Library!$C$1:$HY$1,0)))</f>
        <v/>
      </c>
      <c r="U162" s="69" t="str" cm="1">
        <f t="array" ref="U162">IF(U$1="","",INDEX(Library!$C$1:$HY$183,ROW(U162)-5,MATCH(U$1,Library!$C$1:$HY$1,0)))</f>
        <v/>
      </c>
      <c r="V162" s="69" t="str" cm="1">
        <f t="array" ref="V162">IF(V$1="","",INDEX(Library!$C$1:$HY$183,ROW(V162)-5,MATCH(V$1,Library!$C$1:$HY$1,0)))</f>
        <v/>
      </c>
      <c r="W162" s="69" t="str" cm="1">
        <f t="array" ref="W162">IF(W$1="","",INDEX(Library!$C$1:$HY$183,ROW(W162)-5,MATCH(W$1,Library!$C$1:$HY$1,0)))</f>
        <v/>
      </c>
      <c r="X162" s="69" t="str" cm="1">
        <f t="array" ref="X162">IF(X$1="","",INDEX(Library!$C$1:$HY$183,ROW(X162)-5,MATCH(X$1,Library!$C$1:$HY$1,0)))</f>
        <v/>
      </c>
      <c r="Y162" s="69" t="str" cm="1">
        <f t="array" ref="Y162">IF(Y$1="","",INDEX(Library!$C$1:$HY$183,ROW(Y162)-5,MATCH(Y$1,Library!$C$1:$HY$1,0)))</f>
        <v/>
      </c>
      <c r="Z162" s="69" t="str" cm="1">
        <f t="array" ref="Z162">IF(Z$1="","",INDEX(Library!$C$1:$HY$183,ROW(Z162)-5,MATCH(Z$1,Library!$C$1:$HY$1,0)))</f>
        <v/>
      </c>
      <c r="AA162" s="69" t="str" cm="1">
        <f t="array" ref="AA162">IF(AA$1="","",INDEX(Library!$C$1:$HY$183,ROW(AA162)-5,MATCH(AA$1,Library!$C$1:$HY$1,0)))</f>
        <v/>
      </c>
      <c r="AB162" s="69" t="str" cm="1">
        <f t="array" ref="AB162">IF(AB$1="","",INDEX(Library!$C$1:$HY$183,ROW(AB162)-5,MATCH(AB$1,Library!$C$1:$HY$1,0)))</f>
        <v/>
      </c>
      <c r="AC162" s="69" t="str" cm="1">
        <f t="array" ref="AC162">IF(AC$1="","",INDEX(Library!$C$1:$HY$183,ROW(AC162)-5,MATCH(AC$1,Library!$C$1:$HY$1,0)))</f>
        <v/>
      </c>
      <c r="AD162" s="69" t="str" cm="1">
        <f t="array" ref="AD162">IF(AD$1="","",INDEX(Library!$C$1:$HY$183,ROW(AD162)-5,MATCH(AD$1,Library!$C$1:$HY$1,0)))</f>
        <v/>
      </c>
      <c r="AE162" s="69" t="str" cm="1">
        <f t="array" ref="AE162">IF(AE$1="","",INDEX(Library!$C$1:$HY$183,ROW(AE162)-5,MATCH(AE$1,Library!$C$1:$HY$1,0)))</f>
        <v/>
      </c>
      <c r="AF162" s="69" t="str" cm="1">
        <f t="array" ref="AF162">IF(AF$1="","",INDEX(Library!$C$1:$HY$183,ROW(AF162)-5,MATCH(AF$1,Library!$C$1:$HY$1,0)))</f>
        <v/>
      </c>
      <c r="AG162" s="69" t="str" cm="1">
        <f t="array" ref="AG162">IF(AG$1="","",INDEX(Library!$C$1:$HY$183,ROW(AG162)-5,MATCH(AG$1,Library!$C$1:$HY$1,0)))</f>
        <v/>
      </c>
      <c r="AH162" s="69" t="str" cm="1">
        <f t="array" ref="AH162">IF(AH$1="","",INDEX(Library!$C$1:$HY$183,ROW(AH162)-5,MATCH(AH$1,Library!$C$1:$HY$1,0)))</f>
        <v/>
      </c>
      <c r="AI162" s="69" t="str" cm="1">
        <f t="array" ref="AI162">IF(AI$1="","",INDEX(Library!$C$1:$HY$183,ROW(AI162)-5,MATCH(AI$1,Library!$C$1:$HY$1,0)))</f>
        <v/>
      </c>
      <c r="AJ162" s="69" t="str" cm="1">
        <f t="array" ref="AJ162">IF(AJ$1="","",INDEX(Library!$C$1:$HY$183,ROW(AJ162)-5,MATCH(AJ$1,Library!$C$1:$HY$1,0)))</f>
        <v/>
      </c>
      <c r="AK162" s="69" t="str" cm="1">
        <f t="array" ref="AK162">IF(AK$1="","",INDEX(Library!$C$1:$HY$183,ROW(AK162)-5,MATCH(AK$1,Library!$C$1:$HY$1,0)))</f>
        <v/>
      </c>
      <c r="AL162" s="69" t="str" cm="1">
        <f t="array" ref="AL162">IF(AL$1="","",INDEX(Library!$C$1:$HY$183,ROW(AL162)-5,MATCH(AL$1,Library!$C$1:$HY$1,0)))</f>
        <v/>
      </c>
      <c r="AM162" s="69" t="str" cm="1">
        <f t="array" ref="AM162">IF(AM$1="","",INDEX(Library!$C$1:$HY$183,ROW(AM162)-5,MATCH(AM$1,Library!$C$1:$HY$1,0)))</f>
        <v/>
      </c>
      <c r="AN162" s="69" t="str" cm="1">
        <f t="array" ref="AN162">IF(AN$1="","",INDEX(Library!$C$1:$HY$183,ROW(AN162)-5,MATCH(AN$1,Library!$C$1:$HY$1,0)))</f>
        <v/>
      </c>
      <c r="AO162" s="69" t="str" cm="1">
        <f t="array" ref="AO162">IF(AO$1="","",INDEX(Library!$C$1:$HY$183,ROW(AO162)-5,MATCH(AO$1,Library!$C$1:$HY$1,0)))</f>
        <v/>
      </c>
      <c r="AP162" s="69" t="str" cm="1">
        <f t="array" ref="AP162">IF(AP$1="","",INDEX(Library!$C$1:$HY$183,ROW(AP162)-5,MATCH(AP$1,Library!$C$1:$HY$1,0)))</f>
        <v/>
      </c>
      <c r="AQ162" s="69" t="str" cm="1">
        <f t="array" ref="AQ162">IF(AQ$1="","",INDEX(Library!$C$1:$HY$183,ROW(AQ162)-5,MATCH(AQ$1,Library!$C$1:$HY$1,0)))</f>
        <v/>
      </c>
      <c r="AR162" s="69" t="str" cm="1">
        <f t="array" ref="AR162">IF(AR$1="","",INDEX(Library!$C$1:$HY$183,ROW(AR162)-5,MATCH(AR$1,Library!$C$1:$HY$1,0)))</f>
        <v/>
      </c>
      <c r="AS162" s="69" t="str" cm="1">
        <f t="array" ref="AS162">IF(AS$1="","",INDEX(Library!$C$1:$HY$183,ROW(AS162)-5,MATCH(AS$1,Library!$C$1:$HY$1,0)))</f>
        <v/>
      </c>
      <c r="AT162" s="69" t="str" cm="1">
        <f t="array" ref="AT162">IF(AT$1="","",INDEX(Library!$C$1:$HY$183,ROW(AT162)-5,MATCH(AT$1,Library!$C$1:$HY$1,0)))</f>
        <v/>
      </c>
      <c r="AU162" s="69" t="str" cm="1">
        <f t="array" ref="AU162">IF(AU$1="","",INDEX(Library!$C$1:$HY$183,ROW(AU162)-5,MATCH(AU$1,Library!$C$1:$HY$1,0)))</f>
        <v/>
      </c>
      <c r="AV162" s="69" t="str" cm="1">
        <f t="array" ref="AV162">IF(AV$1="","",INDEX(Library!$C$1:$HY$183,ROW(AV162)-5,MATCH(AV$1,Library!$C$1:$HY$1,0)))</f>
        <v/>
      </c>
      <c r="AW162" s="69" t="str" cm="1">
        <f t="array" ref="AW162">IF(AW$1="","",INDEX(Library!$C$1:$HY$183,ROW(AW162)-5,MATCH(AW$1,Library!$C$1:$HY$1,0)))</f>
        <v/>
      </c>
      <c r="AX162" s="69" t="str" cm="1">
        <f t="array" ref="AX162">IF(AX$1="","",INDEX(Library!$C$1:$HY$183,ROW(AX162)-5,MATCH(AX$1,Library!$C$1:$HY$1,0)))</f>
        <v/>
      </c>
      <c r="AY162" s="69" t="str" cm="1">
        <f t="array" ref="AY162">IF(AY$1="","",INDEX(Library!$C$1:$HY$183,ROW(AY162)-5,MATCH(AY$1,Library!$C$1:$HY$1,0)))</f>
        <v/>
      </c>
      <c r="AZ162" s="69" t="str" cm="1">
        <f t="array" ref="AZ162">IF(AZ$1="","",INDEX(Library!$C$1:$HY$183,ROW(AZ162)-5,MATCH(AZ$1,Library!$C$1:$HY$1,0)))</f>
        <v/>
      </c>
      <c r="BA162" s="69" t="str" cm="1">
        <f t="array" ref="BA162">IF(BA$1="","",INDEX(Library!$C$1:$HY$183,ROW(BA162)-5,MATCH(BA$1,Library!$C$1:$HY$1,0)))</f>
        <v/>
      </c>
      <c r="BB162" s="69" t="str" cm="1">
        <f t="array" ref="BB162">IF(BB$1="","",INDEX(Library!$C$1:$HY$183,ROW(BB162)-5,MATCH(BB$1,Library!$C$1:$HY$1,0)))</f>
        <v/>
      </c>
      <c r="BC162" s="69" t="str" cm="1">
        <f t="array" ref="BC162">IF(BC$1="","",INDEX(Library!$C$1:$HY$183,ROW(BC162)-5,MATCH(BC$1,Library!$C$1:$HY$1,0)))</f>
        <v/>
      </c>
      <c r="BD162" s="69" t="str" cm="1">
        <f t="array" ref="BD162">IF(BD$1="","",INDEX(Library!$C$1:$HY$183,ROW(BD162)-5,MATCH(BD$1,Library!$C$1:$HY$1,0)))</f>
        <v/>
      </c>
      <c r="BE162" s="69" t="str" cm="1">
        <f t="array" ref="BE162">IF(BE$1="","",INDEX(Library!$C$1:$HY$183,ROW(BE162)-5,MATCH(BE$1,Library!$C$1:$HY$1,0)))</f>
        <v/>
      </c>
      <c r="BF162" s="69" t="str" cm="1">
        <f t="array" ref="BF162">IF(BF$1="","",INDEX(Library!$C$1:$HY$183,ROW(BF162)-5,MATCH(BF$1,Library!$C$1:$HY$1,0)))</f>
        <v/>
      </c>
      <c r="BG162" s="69" t="str" cm="1">
        <f t="array" ref="BG162">IF(BG$1="","",INDEX(Library!$C$1:$HY$183,ROW(BG162)-5,MATCH(BG$1,Library!$C$1:$HY$1,0)))</f>
        <v/>
      </c>
      <c r="BH162" s="69" t="str" cm="1">
        <f t="array" ref="BH162">IF(BH$1="","",INDEX(Library!$C$1:$HY$183,ROW(BH162)-5,MATCH(BH$1,Library!$C$1:$HY$1,0)))</f>
        <v/>
      </c>
      <c r="BI162" s="69" t="str" cm="1">
        <f t="array" ref="BI162">IF(BI$1="","",INDEX(Library!$C$1:$HY$183,ROW(BI162)-5,MATCH(BI$1,Library!$C$1:$HY$1,0)))</f>
        <v/>
      </c>
      <c r="BJ162" s="69" cm="1">
        <f t="array" ref="BJ162">IF(BJ$1="","",INDEX(Library!$C$1:$HY$183,ROW(BJ162)-5,MATCH(BJ$1,Library!$C$1:$HY$1,0)))</f>
        <v>0</v>
      </c>
      <c r="BK162" s="69" cm="1">
        <f t="array" ref="BK162">IF(BK$1="","",INDEX(Library!$C$1:$HY$183,ROW(BK162)-5,MATCH(BK$1,Library!$C$1:$HY$1,0)))</f>
        <v>0</v>
      </c>
      <c r="BL162" s="69" cm="1">
        <f t="array" ref="BL162">IF(BL$1="","",INDEX(Library!$C$1:$HY$183,ROW(BL162)-5,MATCH(BL$1,Library!$C$1:$HY$1,0)))</f>
        <v>0</v>
      </c>
      <c r="BM162" s="69" cm="1">
        <f t="array" ref="BM162">IF(BM$1="","",INDEX(Library!$C$1:$HY$183,ROW(BM162)-5,MATCH(BM$1,Library!$C$1:$HY$1,0)))</f>
        <v>0</v>
      </c>
      <c r="BN162" s="69" cm="1">
        <f t="array" ref="BN162">IF(BN$1="","",INDEX(Library!$C$1:$HY$183,ROW(BN162)-5,MATCH(BN$1,Library!$C$1:$HY$1,0)))</f>
        <v>0</v>
      </c>
      <c r="BO162" s="69" cm="1">
        <f t="array" ref="BO162">IF(BO$1="","",INDEX(Library!$C$1:$HY$183,ROW(BO162)-5,MATCH(BO$1,Library!$C$1:$HY$1,0)))</f>
        <v>0</v>
      </c>
      <c r="BP162" s="69" t="str" cm="1">
        <f t="array" ref="BP162">IF(BP$1="","",INDEX(AF!$C$15:$J$196,ROW(BP162)-6,MATCH(BP$1,AF!$C$4:$J$4,0)))</f>
        <v/>
      </c>
      <c r="BQ162" s="69" t="str" cm="1">
        <f t="array" ref="BQ162">IF(BQ$1="","",INDEX(AF!$C$15:$J$196,ROW(BQ162)-6,MATCH(BQ$1,AF!$C$4:$J$4,0)))</f>
        <v/>
      </c>
      <c r="BR162" s="69" t="str" cm="1">
        <f t="array" ref="BR162">IF(BR$1="","",INDEX(AF!$C$15:$J$196,ROW(BR162)-6,MATCH(BR$1,AF!$C$4:$J$4,0)))</f>
        <v/>
      </c>
      <c r="BS162" s="69" t="str" cm="1">
        <f t="array" ref="BS162">IF(BS$1="","",INDEX(AF!$C$15:$J$196,ROW(BS162)-6,MATCH(BS$1,AF!$C$4:$J$4,0)))</f>
        <v/>
      </c>
      <c r="BT162" s="69" t="str" cm="1">
        <f t="array" ref="BT162">IF(BT$1="","",INDEX(AF!$C$15:$J$196,ROW(BT162)-6,MATCH(BT$1,AF!$C$4:$J$4,0)))</f>
        <v/>
      </c>
      <c r="BU162" s="69" t="str" cm="1">
        <f t="array" ref="BU162">IF(BU$1="","",INDEX(AF!$C$15:$J$196,ROW(BU162)-6,MATCH(BU$1,AF!$C$4:$J$4,0)))</f>
        <v/>
      </c>
      <c r="BV162" s="69" t="str" cm="1">
        <f t="array" ref="BV162">IF(BV$1="","",INDEX(AF!$C$15:$J$196,ROW(BV162)-6,MATCH(BV$1,AF!$C$4:$J$4,0)))</f>
        <v/>
      </c>
      <c r="BW162" s="69" t="str" cm="1">
        <f t="array" ref="BW162">IF(BW$1="","",INDEX(AF!$C$15:$J$196,ROW(BW162)-6,MATCH(BW$1,AF!$C$4:$J$4,0)))</f>
        <v/>
      </c>
      <c r="BX162" s="156">
        <v>0</v>
      </c>
    </row>
    <row r="163" spans="1:76" x14ac:dyDescent="0.25">
      <c r="A163" s="143">
        <v>561779</v>
      </c>
      <c r="B163" s="69" t="str" cm="1">
        <f t="array" ref="B163">IF(B$1="","",INDEX(Library!$C$1:$HY$183,ROW(B163)-5,MATCH(B$1,Library!$C$1:$HY$1,0)))</f>
        <v/>
      </c>
      <c r="C163" s="69" t="str" cm="1">
        <f t="array" ref="C163">IF(C$1="","",INDEX(Library!$C$1:$HY$183,ROW(C163)-5,MATCH(C$1,Library!$C$1:$HY$1,0)))</f>
        <v/>
      </c>
      <c r="D163" s="69" t="str" cm="1">
        <f t="array" ref="D163">IF(D$1="","",INDEX(Library!$C$1:$HY$183,ROW(D163)-5,MATCH(D$1,Library!$C$1:$HY$1,0)))</f>
        <v/>
      </c>
      <c r="E163" s="69" t="str" cm="1">
        <f t="array" ref="E163">IF(E$1="","",INDEX(Library!$C$1:$HY$183,ROW(E163)-5,MATCH(E$1,Library!$C$1:$HY$1,0)))</f>
        <v/>
      </c>
      <c r="F163" s="69" t="str" cm="1">
        <f t="array" ref="F163">IF(F$1="","",INDEX(Library!$C$1:$HY$183,ROW(F163)-5,MATCH(F$1,Library!$C$1:$HY$1,0)))</f>
        <v/>
      </c>
      <c r="G163" s="69" t="str" cm="1">
        <f t="array" ref="G163">IF(G$1="","",INDEX(Library!$C$1:$HY$183,ROW(G163)-5,MATCH(G$1,Library!$C$1:$HY$1,0)))</f>
        <v/>
      </c>
      <c r="H163" s="69" t="str" cm="1">
        <f t="array" ref="H163">IF(H$1="","",INDEX(Library!$C$1:$HY$183,ROW(H163)-5,MATCH(H$1,Library!$C$1:$HY$1,0)))</f>
        <v/>
      </c>
      <c r="I163" s="69" t="str" cm="1">
        <f t="array" ref="I163">IF(I$1="","",INDEX(Library!$C$1:$HY$183,ROW(I163)-5,MATCH(I$1,Library!$C$1:$HY$1,0)))</f>
        <v/>
      </c>
      <c r="J163" s="69" t="str" cm="1">
        <f t="array" ref="J163">IF(J$1="","",INDEX(Library!$C$1:$HY$183,ROW(J163)-5,MATCH(J$1,Library!$C$1:$HY$1,0)))</f>
        <v/>
      </c>
      <c r="K163" s="69" t="str" cm="1">
        <f t="array" ref="K163">IF(K$1="","",INDEX(Library!$C$1:$HY$183,ROW(K163)-5,MATCH(K$1,Library!$C$1:$HY$1,0)))</f>
        <v/>
      </c>
      <c r="L163" s="69" t="str" cm="1">
        <f t="array" ref="L163">IF(L$1="","",INDEX(Library!$C$1:$HY$183,ROW(L163)-5,MATCH(L$1,Library!$C$1:$HY$1,0)))</f>
        <v/>
      </c>
      <c r="M163" s="69" t="str" cm="1">
        <f t="array" ref="M163">IF(M$1="","",INDEX(Library!$C$1:$HY$183,ROW(M163)-5,MATCH(M$1,Library!$C$1:$HY$1,0)))</f>
        <v/>
      </c>
      <c r="N163" s="69" t="str" cm="1">
        <f t="array" ref="N163">IF(N$1="","",INDEX(Library!$C$1:$HY$183,ROW(N163)-5,MATCH(N$1,Library!$C$1:$HY$1,0)))</f>
        <v/>
      </c>
      <c r="O163" s="69" t="str" cm="1">
        <f t="array" ref="O163">IF(O$1="","",INDEX(Library!$C$1:$HY$183,ROW(O163)-5,MATCH(O$1,Library!$C$1:$HY$1,0)))</f>
        <v/>
      </c>
      <c r="P163" s="69" t="str" cm="1">
        <f t="array" ref="P163">IF(P$1="","",INDEX(Library!$C$1:$HY$183,ROW(P163)-5,MATCH(P$1,Library!$C$1:$HY$1,0)))</f>
        <v/>
      </c>
      <c r="Q163" s="69" t="str" cm="1">
        <f t="array" ref="Q163">IF(Q$1="","",INDEX(Library!$C$1:$HY$183,ROW(Q163)-5,MATCH(Q$1,Library!$C$1:$HY$1,0)))</f>
        <v/>
      </c>
      <c r="R163" s="69" t="str" cm="1">
        <f t="array" ref="R163">IF(R$1="","",INDEX(Library!$C$1:$HY$183,ROW(R163)-5,MATCH(R$1,Library!$C$1:$HY$1,0)))</f>
        <v/>
      </c>
      <c r="S163" s="69" t="str" cm="1">
        <f t="array" ref="S163">IF(S$1="","",INDEX(Library!$C$1:$HY$183,ROW(S163)-5,MATCH(S$1,Library!$C$1:$HY$1,0)))</f>
        <v/>
      </c>
      <c r="T163" s="69" t="str" cm="1">
        <f t="array" ref="T163">IF(T$1="","",INDEX(Library!$C$1:$HY$183,ROW(T163)-5,MATCH(T$1,Library!$C$1:$HY$1,0)))</f>
        <v/>
      </c>
      <c r="U163" s="69" t="str" cm="1">
        <f t="array" ref="U163">IF(U$1="","",INDEX(Library!$C$1:$HY$183,ROW(U163)-5,MATCH(U$1,Library!$C$1:$HY$1,0)))</f>
        <v/>
      </c>
      <c r="V163" s="69" t="str" cm="1">
        <f t="array" ref="V163">IF(V$1="","",INDEX(Library!$C$1:$HY$183,ROW(V163)-5,MATCH(V$1,Library!$C$1:$HY$1,0)))</f>
        <v/>
      </c>
      <c r="W163" s="69" t="str" cm="1">
        <f t="array" ref="W163">IF(W$1="","",INDEX(Library!$C$1:$HY$183,ROW(W163)-5,MATCH(W$1,Library!$C$1:$HY$1,0)))</f>
        <v/>
      </c>
      <c r="X163" s="69" t="str" cm="1">
        <f t="array" ref="X163">IF(X$1="","",INDEX(Library!$C$1:$HY$183,ROW(X163)-5,MATCH(X$1,Library!$C$1:$HY$1,0)))</f>
        <v/>
      </c>
      <c r="Y163" s="69" t="str" cm="1">
        <f t="array" ref="Y163">IF(Y$1="","",INDEX(Library!$C$1:$HY$183,ROW(Y163)-5,MATCH(Y$1,Library!$C$1:$HY$1,0)))</f>
        <v/>
      </c>
      <c r="Z163" s="69" t="str" cm="1">
        <f t="array" ref="Z163">IF(Z$1="","",INDEX(Library!$C$1:$HY$183,ROW(Z163)-5,MATCH(Z$1,Library!$C$1:$HY$1,0)))</f>
        <v/>
      </c>
      <c r="AA163" s="69" t="str" cm="1">
        <f t="array" ref="AA163">IF(AA$1="","",INDEX(Library!$C$1:$HY$183,ROW(AA163)-5,MATCH(AA$1,Library!$C$1:$HY$1,0)))</f>
        <v/>
      </c>
      <c r="AB163" s="69" t="str" cm="1">
        <f t="array" ref="AB163">IF(AB$1="","",INDEX(Library!$C$1:$HY$183,ROW(AB163)-5,MATCH(AB$1,Library!$C$1:$HY$1,0)))</f>
        <v/>
      </c>
      <c r="AC163" s="69" t="str" cm="1">
        <f t="array" ref="AC163">IF(AC$1="","",INDEX(Library!$C$1:$HY$183,ROW(AC163)-5,MATCH(AC$1,Library!$C$1:$HY$1,0)))</f>
        <v/>
      </c>
      <c r="AD163" s="69" t="str" cm="1">
        <f t="array" ref="AD163">IF(AD$1="","",INDEX(Library!$C$1:$HY$183,ROW(AD163)-5,MATCH(AD$1,Library!$C$1:$HY$1,0)))</f>
        <v/>
      </c>
      <c r="AE163" s="69" t="str" cm="1">
        <f t="array" ref="AE163">IF(AE$1="","",INDEX(Library!$C$1:$HY$183,ROW(AE163)-5,MATCH(AE$1,Library!$C$1:$HY$1,0)))</f>
        <v/>
      </c>
      <c r="AF163" s="69" t="str" cm="1">
        <f t="array" ref="AF163">IF(AF$1="","",INDEX(Library!$C$1:$HY$183,ROW(AF163)-5,MATCH(AF$1,Library!$C$1:$HY$1,0)))</f>
        <v/>
      </c>
      <c r="AG163" s="69" t="str" cm="1">
        <f t="array" ref="AG163">IF(AG$1="","",INDEX(Library!$C$1:$HY$183,ROW(AG163)-5,MATCH(AG$1,Library!$C$1:$HY$1,0)))</f>
        <v/>
      </c>
      <c r="AH163" s="69" t="str" cm="1">
        <f t="array" ref="AH163">IF(AH$1="","",INDEX(Library!$C$1:$HY$183,ROW(AH163)-5,MATCH(AH$1,Library!$C$1:$HY$1,0)))</f>
        <v/>
      </c>
      <c r="AI163" s="69" t="str" cm="1">
        <f t="array" ref="AI163">IF(AI$1="","",INDEX(Library!$C$1:$HY$183,ROW(AI163)-5,MATCH(AI$1,Library!$C$1:$HY$1,0)))</f>
        <v/>
      </c>
      <c r="AJ163" s="69" t="str" cm="1">
        <f t="array" ref="AJ163">IF(AJ$1="","",INDEX(Library!$C$1:$HY$183,ROW(AJ163)-5,MATCH(AJ$1,Library!$C$1:$HY$1,0)))</f>
        <v/>
      </c>
      <c r="AK163" s="69" t="str" cm="1">
        <f t="array" ref="AK163">IF(AK$1="","",INDEX(Library!$C$1:$HY$183,ROW(AK163)-5,MATCH(AK$1,Library!$C$1:$HY$1,0)))</f>
        <v/>
      </c>
      <c r="AL163" s="69" t="str" cm="1">
        <f t="array" ref="AL163">IF(AL$1="","",INDEX(Library!$C$1:$HY$183,ROW(AL163)-5,MATCH(AL$1,Library!$C$1:$HY$1,0)))</f>
        <v/>
      </c>
      <c r="AM163" s="69" t="str" cm="1">
        <f t="array" ref="AM163">IF(AM$1="","",INDEX(Library!$C$1:$HY$183,ROW(AM163)-5,MATCH(AM$1,Library!$C$1:$HY$1,0)))</f>
        <v/>
      </c>
      <c r="AN163" s="69" t="str" cm="1">
        <f t="array" ref="AN163">IF(AN$1="","",INDEX(Library!$C$1:$HY$183,ROW(AN163)-5,MATCH(AN$1,Library!$C$1:$HY$1,0)))</f>
        <v/>
      </c>
      <c r="AO163" s="69" t="str" cm="1">
        <f t="array" ref="AO163">IF(AO$1="","",INDEX(Library!$C$1:$HY$183,ROW(AO163)-5,MATCH(AO$1,Library!$C$1:$HY$1,0)))</f>
        <v/>
      </c>
      <c r="AP163" s="69" t="str" cm="1">
        <f t="array" ref="AP163">IF(AP$1="","",INDEX(Library!$C$1:$HY$183,ROW(AP163)-5,MATCH(AP$1,Library!$C$1:$HY$1,0)))</f>
        <v/>
      </c>
      <c r="AQ163" s="69" t="str" cm="1">
        <f t="array" ref="AQ163">IF(AQ$1="","",INDEX(Library!$C$1:$HY$183,ROW(AQ163)-5,MATCH(AQ$1,Library!$C$1:$HY$1,0)))</f>
        <v/>
      </c>
      <c r="AR163" s="69" t="str" cm="1">
        <f t="array" ref="AR163">IF(AR$1="","",INDEX(Library!$C$1:$HY$183,ROW(AR163)-5,MATCH(AR$1,Library!$C$1:$HY$1,0)))</f>
        <v/>
      </c>
      <c r="AS163" s="69" t="str" cm="1">
        <f t="array" ref="AS163">IF(AS$1="","",INDEX(Library!$C$1:$HY$183,ROW(AS163)-5,MATCH(AS$1,Library!$C$1:$HY$1,0)))</f>
        <v/>
      </c>
      <c r="AT163" s="69" t="str" cm="1">
        <f t="array" ref="AT163">IF(AT$1="","",INDEX(Library!$C$1:$HY$183,ROW(AT163)-5,MATCH(AT$1,Library!$C$1:$HY$1,0)))</f>
        <v/>
      </c>
      <c r="AU163" s="69" t="str" cm="1">
        <f t="array" ref="AU163">IF(AU$1="","",INDEX(Library!$C$1:$HY$183,ROW(AU163)-5,MATCH(AU$1,Library!$C$1:$HY$1,0)))</f>
        <v/>
      </c>
      <c r="AV163" s="69" t="str" cm="1">
        <f t="array" ref="AV163">IF(AV$1="","",INDEX(Library!$C$1:$HY$183,ROW(AV163)-5,MATCH(AV$1,Library!$C$1:$HY$1,0)))</f>
        <v/>
      </c>
      <c r="AW163" s="69" t="str" cm="1">
        <f t="array" ref="AW163">IF(AW$1="","",INDEX(Library!$C$1:$HY$183,ROW(AW163)-5,MATCH(AW$1,Library!$C$1:$HY$1,0)))</f>
        <v/>
      </c>
      <c r="AX163" s="69" t="str" cm="1">
        <f t="array" ref="AX163">IF(AX$1="","",INDEX(Library!$C$1:$HY$183,ROW(AX163)-5,MATCH(AX$1,Library!$C$1:$HY$1,0)))</f>
        <v/>
      </c>
      <c r="AY163" s="69" t="str" cm="1">
        <f t="array" ref="AY163">IF(AY$1="","",INDEX(Library!$C$1:$HY$183,ROW(AY163)-5,MATCH(AY$1,Library!$C$1:$HY$1,0)))</f>
        <v/>
      </c>
      <c r="AZ163" s="69" t="str" cm="1">
        <f t="array" ref="AZ163">IF(AZ$1="","",INDEX(Library!$C$1:$HY$183,ROW(AZ163)-5,MATCH(AZ$1,Library!$C$1:$HY$1,0)))</f>
        <v/>
      </c>
      <c r="BA163" s="69" t="str" cm="1">
        <f t="array" ref="BA163">IF(BA$1="","",INDEX(Library!$C$1:$HY$183,ROW(BA163)-5,MATCH(BA$1,Library!$C$1:$HY$1,0)))</f>
        <v/>
      </c>
      <c r="BB163" s="69" t="str" cm="1">
        <f t="array" ref="BB163">IF(BB$1="","",INDEX(Library!$C$1:$HY$183,ROW(BB163)-5,MATCH(BB$1,Library!$C$1:$HY$1,0)))</f>
        <v/>
      </c>
      <c r="BC163" s="69" t="str" cm="1">
        <f t="array" ref="BC163">IF(BC$1="","",INDEX(Library!$C$1:$HY$183,ROW(BC163)-5,MATCH(BC$1,Library!$C$1:$HY$1,0)))</f>
        <v/>
      </c>
      <c r="BD163" s="69" t="str" cm="1">
        <f t="array" ref="BD163">IF(BD$1="","",INDEX(Library!$C$1:$HY$183,ROW(BD163)-5,MATCH(BD$1,Library!$C$1:$HY$1,0)))</f>
        <v/>
      </c>
      <c r="BE163" s="69" t="str" cm="1">
        <f t="array" ref="BE163">IF(BE$1="","",INDEX(Library!$C$1:$HY$183,ROW(BE163)-5,MATCH(BE$1,Library!$C$1:$HY$1,0)))</f>
        <v/>
      </c>
      <c r="BF163" s="69" t="str" cm="1">
        <f t="array" ref="BF163">IF(BF$1="","",INDEX(Library!$C$1:$HY$183,ROW(BF163)-5,MATCH(BF$1,Library!$C$1:$HY$1,0)))</f>
        <v/>
      </c>
      <c r="BG163" s="69" t="str" cm="1">
        <f t="array" ref="BG163">IF(BG$1="","",INDEX(Library!$C$1:$HY$183,ROW(BG163)-5,MATCH(BG$1,Library!$C$1:$HY$1,0)))</f>
        <v/>
      </c>
      <c r="BH163" s="69" t="str" cm="1">
        <f t="array" ref="BH163">IF(BH$1="","",INDEX(Library!$C$1:$HY$183,ROW(BH163)-5,MATCH(BH$1,Library!$C$1:$HY$1,0)))</f>
        <v/>
      </c>
      <c r="BI163" s="69" t="str" cm="1">
        <f t="array" ref="BI163">IF(BI$1="","",INDEX(Library!$C$1:$HY$183,ROW(BI163)-5,MATCH(BI$1,Library!$C$1:$HY$1,0)))</f>
        <v/>
      </c>
      <c r="BJ163" s="69" cm="1">
        <f t="array" ref="BJ163">IF(BJ$1="","",INDEX(Library!$C$1:$HY$183,ROW(BJ163)-5,MATCH(BJ$1,Library!$C$1:$HY$1,0)))</f>
        <v>0</v>
      </c>
      <c r="BK163" s="69" cm="1">
        <f t="array" ref="BK163">IF(BK$1="","",INDEX(Library!$C$1:$HY$183,ROW(BK163)-5,MATCH(BK$1,Library!$C$1:$HY$1,0)))</f>
        <v>0</v>
      </c>
      <c r="BL163" s="69" cm="1">
        <f t="array" ref="BL163">IF(BL$1="","",INDEX(Library!$C$1:$HY$183,ROW(BL163)-5,MATCH(BL$1,Library!$C$1:$HY$1,0)))</f>
        <v>0</v>
      </c>
      <c r="BM163" s="69" cm="1">
        <f t="array" ref="BM163">IF(BM$1="","",INDEX(Library!$C$1:$HY$183,ROW(BM163)-5,MATCH(BM$1,Library!$C$1:$HY$1,0)))</f>
        <v>0</v>
      </c>
      <c r="BN163" s="69" cm="1">
        <f t="array" ref="BN163">IF(BN$1="","",INDEX(Library!$C$1:$HY$183,ROW(BN163)-5,MATCH(BN$1,Library!$C$1:$HY$1,0)))</f>
        <v>0</v>
      </c>
      <c r="BO163" s="69" cm="1">
        <f t="array" ref="BO163">IF(BO$1="","",INDEX(Library!$C$1:$HY$183,ROW(BO163)-5,MATCH(BO$1,Library!$C$1:$HY$1,0)))</f>
        <v>0</v>
      </c>
      <c r="BP163" s="69" t="str" cm="1">
        <f t="array" ref="BP163">IF(BP$1="","",INDEX(AF!$C$15:$J$196,ROW(BP163)-6,MATCH(BP$1,AF!$C$4:$J$4,0)))</f>
        <v/>
      </c>
      <c r="BQ163" s="69" t="str" cm="1">
        <f t="array" ref="BQ163">IF(BQ$1="","",INDEX(AF!$C$15:$J$196,ROW(BQ163)-6,MATCH(BQ$1,AF!$C$4:$J$4,0)))</f>
        <v/>
      </c>
      <c r="BR163" s="69" t="str" cm="1">
        <f t="array" ref="BR163">IF(BR$1="","",INDEX(AF!$C$15:$J$196,ROW(BR163)-6,MATCH(BR$1,AF!$C$4:$J$4,0)))</f>
        <v/>
      </c>
      <c r="BS163" s="69" t="str" cm="1">
        <f t="array" ref="BS163">IF(BS$1="","",INDEX(AF!$C$15:$J$196,ROW(BS163)-6,MATCH(BS$1,AF!$C$4:$J$4,0)))</f>
        <v/>
      </c>
      <c r="BT163" s="69" t="str" cm="1">
        <f t="array" ref="BT163">IF(BT$1="","",INDEX(AF!$C$15:$J$196,ROW(BT163)-6,MATCH(BT$1,AF!$C$4:$J$4,0)))</f>
        <v/>
      </c>
      <c r="BU163" s="69" t="str" cm="1">
        <f t="array" ref="BU163">IF(BU$1="","",INDEX(AF!$C$15:$J$196,ROW(BU163)-6,MATCH(BU$1,AF!$C$4:$J$4,0)))</f>
        <v/>
      </c>
      <c r="BV163" s="69" t="str" cm="1">
        <f t="array" ref="BV163">IF(BV$1="","",INDEX(AF!$C$15:$J$196,ROW(BV163)-6,MATCH(BV$1,AF!$C$4:$J$4,0)))</f>
        <v/>
      </c>
      <c r="BW163" s="69" t="str" cm="1">
        <f t="array" ref="BW163">IF(BW$1="","",INDEX(AF!$C$15:$J$196,ROW(BW163)-6,MATCH(BW$1,AF!$C$4:$J$4,0)))</f>
        <v/>
      </c>
      <c r="BX163" s="156">
        <v>0</v>
      </c>
    </row>
    <row r="164" spans="1:76" x14ac:dyDescent="0.25">
      <c r="A164" s="143">
        <v>561790</v>
      </c>
      <c r="B164" s="69" t="str" cm="1">
        <f t="array" ref="B164">IF(B$1="","",INDEX(Library!$C$1:$HY$183,ROW(B164)-5,MATCH(B$1,Library!$C$1:$HY$1,0)))</f>
        <v/>
      </c>
      <c r="C164" s="69" t="str" cm="1">
        <f t="array" ref="C164">IF(C$1="","",INDEX(Library!$C$1:$HY$183,ROW(C164)-5,MATCH(C$1,Library!$C$1:$HY$1,0)))</f>
        <v/>
      </c>
      <c r="D164" s="69" t="str" cm="1">
        <f t="array" ref="D164">IF(D$1="","",INDEX(Library!$C$1:$HY$183,ROW(D164)-5,MATCH(D$1,Library!$C$1:$HY$1,0)))</f>
        <v/>
      </c>
      <c r="E164" s="69" t="str" cm="1">
        <f t="array" ref="E164">IF(E$1="","",INDEX(Library!$C$1:$HY$183,ROW(E164)-5,MATCH(E$1,Library!$C$1:$HY$1,0)))</f>
        <v/>
      </c>
      <c r="F164" s="69" t="str" cm="1">
        <f t="array" ref="F164">IF(F$1="","",INDEX(Library!$C$1:$HY$183,ROW(F164)-5,MATCH(F$1,Library!$C$1:$HY$1,0)))</f>
        <v/>
      </c>
      <c r="G164" s="69" t="str" cm="1">
        <f t="array" ref="G164">IF(G$1="","",INDEX(Library!$C$1:$HY$183,ROW(G164)-5,MATCH(G$1,Library!$C$1:$HY$1,0)))</f>
        <v/>
      </c>
      <c r="H164" s="69" t="str" cm="1">
        <f t="array" ref="H164">IF(H$1="","",INDEX(Library!$C$1:$HY$183,ROW(H164)-5,MATCH(H$1,Library!$C$1:$HY$1,0)))</f>
        <v/>
      </c>
      <c r="I164" s="69" t="str" cm="1">
        <f t="array" ref="I164">IF(I$1="","",INDEX(Library!$C$1:$HY$183,ROW(I164)-5,MATCH(I$1,Library!$C$1:$HY$1,0)))</f>
        <v/>
      </c>
      <c r="J164" s="69" t="str" cm="1">
        <f t="array" ref="J164">IF(J$1="","",INDEX(Library!$C$1:$HY$183,ROW(J164)-5,MATCH(J$1,Library!$C$1:$HY$1,0)))</f>
        <v/>
      </c>
      <c r="K164" s="69" t="str" cm="1">
        <f t="array" ref="K164">IF(K$1="","",INDEX(Library!$C$1:$HY$183,ROW(K164)-5,MATCH(K$1,Library!$C$1:$HY$1,0)))</f>
        <v/>
      </c>
      <c r="L164" s="69" t="str" cm="1">
        <f t="array" ref="L164">IF(L$1="","",INDEX(Library!$C$1:$HY$183,ROW(L164)-5,MATCH(L$1,Library!$C$1:$HY$1,0)))</f>
        <v/>
      </c>
      <c r="M164" s="69" t="str" cm="1">
        <f t="array" ref="M164">IF(M$1="","",INDEX(Library!$C$1:$HY$183,ROW(M164)-5,MATCH(M$1,Library!$C$1:$HY$1,0)))</f>
        <v/>
      </c>
      <c r="N164" s="69" t="str" cm="1">
        <f t="array" ref="N164">IF(N$1="","",INDEX(Library!$C$1:$HY$183,ROW(N164)-5,MATCH(N$1,Library!$C$1:$HY$1,0)))</f>
        <v/>
      </c>
      <c r="O164" s="69" t="str" cm="1">
        <f t="array" ref="O164">IF(O$1="","",INDEX(Library!$C$1:$HY$183,ROW(O164)-5,MATCH(O$1,Library!$C$1:$HY$1,0)))</f>
        <v/>
      </c>
      <c r="P164" s="69" t="str" cm="1">
        <f t="array" ref="P164">IF(P$1="","",INDEX(Library!$C$1:$HY$183,ROW(P164)-5,MATCH(P$1,Library!$C$1:$HY$1,0)))</f>
        <v/>
      </c>
      <c r="Q164" s="69" t="str" cm="1">
        <f t="array" ref="Q164">IF(Q$1="","",INDEX(Library!$C$1:$HY$183,ROW(Q164)-5,MATCH(Q$1,Library!$C$1:$HY$1,0)))</f>
        <v/>
      </c>
      <c r="R164" s="69" t="str" cm="1">
        <f t="array" ref="R164">IF(R$1="","",INDEX(Library!$C$1:$HY$183,ROW(R164)-5,MATCH(R$1,Library!$C$1:$HY$1,0)))</f>
        <v/>
      </c>
      <c r="S164" s="69" t="str" cm="1">
        <f t="array" ref="S164">IF(S$1="","",INDEX(Library!$C$1:$HY$183,ROW(S164)-5,MATCH(S$1,Library!$C$1:$HY$1,0)))</f>
        <v/>
      </c>
      <c r="T164" s="69" t="str" cm="1">
        <f t="array" ref="T164">IF(T$1="","",INDEX(Library!$C$1:$HY$183,ROW(T164)-5,MATCH(T$1,Library!$C$1:$HY$1,0)))</f>
        <v/>
      </c>
      <c r="U164" s="69" t="str" cm="1">
        <f t="array" ref="U164">IF(U$1="","",INDEX(Library!$C$1:$HY$183,ROW(U164)-5,MATCH(U$1,Library!$C$1:$HY$1,0)))</f>
        <v/>
      </c>
      <c r="V164" s="69" t="str" cm="1">
        <f t="array" ref="V164">IF(V$1="","",INDEX(Library!$C$1:$HY$183,ROW(V164)-5,MATCH(V$1,Library!$C$1:$HY$1,0)))</f>
        <v/>
      </c>
      <c r="W164" s="69" t="str" cm="1">
        <f t="array" ref="W164">IF(W$1="","",INDEX(Library!$C$1:$HY$183,ROW(W164)-5,MATCH(W$1,Library!$C$1:$HY$1,0)))</f>
        <v/>
      </c>
      <c r="X164" s="69" t="str" cm="1">
        <f t="array" ref="X164">IF(X$1="","",INDEX(Library!$C$1:$HY$183,ROW(X164)-5,MATCH(X$1,Library!$C$1:$HY$1,0)))</f>
        <v/>
      </c>
      <c r="Y164" s="69" t="str" cm="1">
        <f t="array" ref="Y164">IF(Y$1="","",INDEX(Library!$C$1:$HY$183,ROW(Y164)-5,MATCH(Y$1,Library!$C$1:$HY$1,0)))</f>
        <v/>
      </c>
      <c r="Z164" s="69" t="str" cm="1">
        <f t="array" ref="Z164">IF(Z$1="","",INDEX(Library!$C$1:$HY$183,ROW(Z164)-5,MATCH(Z$1,Library!$C$1:$HY$1,0)))</f>
        <v/>
      </c>
      <c r="AA164" s="69" t="str" cm="1">
        <f t="array" ref="AA164">IF(AA$1="","",INDEX(Library!$C$1:$HY$183,ROW(AA164)-5,MATCH(AA$1,Library!$C$1:$HY$1,0)))</f>
        <v/>
      </c>
      <c r="AB164" s="69" t="str" cm="1">
        <f t="array" ref="AB164">IF(AB$1="","",INDEX(Library!$C$1:$HY$183,ROW(AB164)-5,MATCH(AB$1,Library!$C$1:$HY$1,0)))</f>
        <v/>
      </c>
      <c r="AC164" s="69" t="str" cm="1">
        <f t="array" ref="AC164">IF(AC$1="","",INDEX(Library!$C$1:$HY$183,ROW(AC164)-5,MATCH(AC$1,Library!$C$1:$HY$1,0)))</f>
        <v/>
      </c>
      <c r="AD164" s="69" t="str" cm="1">
        <f t="array" ref="AD164">IF(AD$1="","",INDEX(Library!$C$1:$HY$183,ROW(AD164)-5,MATCH(AD$1,Library!$C$1:$HY$1,0)))</f>
        <v/>
      </c>
      <c r="AE164" s="69" t="str" cm="1">
        <f t="array" ref="AE164">IF(AE$1="","",INDEX(Library!$C$1:$HY$183,ROW(AE164)-5,MATCH(AE$1,Library!$C$1:$HY$1,0)))</f>
        <v/>
      </c>
      <c r="AF164" s="69" t="str" cm="1">
        <f t="array" ref="AF164">IF(AF$1="","",INDEX(Library!$C$1:$HY$183,ROW(AF164)-5,MATCH(AF$1,Library!$C$1:$HY$1,0)))</f>
        <v/>
      </c>
      <c r="AG164" s="69" t="str" cm="1">
        <f t="array" ref="AG164">IF(AG$1="","",INDEX(Library!$C$1:$HY$183,ROW(AG164)-5,MATCH(AG$1,Library!$C$1:$HY$1,0)))</f>
        <v/>
      </c>
      <c r="AH164" s="69" t="str" cm="1">
        <f t="array" ref="AH164">IF(AH$1="","",INDEX(Library!$C$1:$HY$183,ROW(AH164)-5,MATCH(AH$1,Library!$C$1:$HY$1,0)))</f>
        <v/>
      </c>
      <c r="AI164" s="69" t="str" cm="1">
        <f t="array" ref="AI164">IF(AI$1="","",INDEX(Library!$C$1:$HY$183,ROW(AI164)-5,MATCH(AI$1,Library!$C$1:$HY$1,0)))</f>
        <v/>
      </c>
      <c r="AJ164" s="69" t="str" cm="1">
        <f t="array" ref="AJ164">IF(AJ$1="","",INDEX(Library!$C$1:$HY$183,ROW(AJ164)-5,MATCH(AJ$1,Library!$C$1:$HY$1,0)))</f>
        <v/>
      </c>
      <c r="AK164" s="69" t="str" cm="1">
        <f t="array" ref="AK164">IF(AK$1="","",INDEX(Library!$C$1:$HY$183,ROW(AK164)-5,MATCH(AK$1,Library!$C$1:$HY$1,0)))</f>
        <v/>
      </c>
      <c r="AL164" s="69" t="str" cm="1">
        <f t="array" ref="AL164">IF(AL$1="","",INDEX(Library!$C$1:$HY$183,ROW(AL164)-5,MATCH(AL$1,Library!$C$1:$HY$1,0)))</f>
        <v/>
      </c>
      <c r="AM164" s="69" t="str" cm="1">
        <f t="array" ref="AM164">IF(AM$1="","",INDEX(Library!$C$1:$HY$183,ROW(AM164)-5,MATCH(AM$1,Library!$C$1:$HY$1,0)))</f>
        <v/>
      </c>
      <c r="AN164" s="69" t="str" cm="1">
        <f t="array" ref="AN164">IF(AN$1="","",INDEX(Library!$C$1:$HY$183,ROW(AN164)-5,MATCH(AN$1,Library!$C$1:$HY$1,0)))</f>
        <v/>
      </c>
      <c r="AO164" s="69" t="str" cm="1">
        <f t="array" ref="AO164">IF(AO$1="","",INDEX(Library!$C$1:$HY$183,ROW(AO164)-5,MATCH(AO$1,Library!$C$1:$HY$1,0)))</f>
        <v/>
      </c>
      <c r="AP164" s="69" t="str" cm="1">
        <f t="array" ref="AP164">IF(AP$1="","",INDEX(Library!$C$1:$HY$183,ROW(AP164)-5,MATCH(AP$1,Library!$C$1:$HY$1,0)))</f>
        <v/>
      </c>
      <c r="AQ164" s="69" t="str" cm="1">
        <f t="array" ref="AQ164">IF(AQ$1="","",INDEX(Library!$C$1:$HY$183,ROW(AQ164)-5,MATCH(AQ$1,Library!$C$1:$HY$1,0)))</f>
        <v/>
      </c>
      <c r="AR164" s="69" t="str" cm="1">
        <f t="array" ref="AR164">IF(AR$1="","",INDEX(Library!$C$1:$HY$183,ROW(AR164)-5,MATCH(AR$1,Library!$C$1:$HY$1,0)))</f>
        <v/>
      </c>
      <c r="AS164" s="69" t="str" cm="1">
        <f t="array" ref="AS164">IF(AS$1="","",INDEX(Library!$C$1:$HY$183,ROW(AS164)-5,MATCH(AS$1,Library!$C$1:$HY$1,0)))</f>
        <v/>
      </c>
      <c r="AT164" s="69" t="str" cm="1">
        <f t="array" ref="AT164">IF(AT$1="","",INDEX(Library!$C$1:$HY$183,ROW(AT164)-5,MATCH(AT$1,Library!$C$1:$HY$1,0)))</f>
        <v/>
      </c>
      <c r="AU164" s="69" t="str" cm="1">
        <f t="array" ref="AU164">IF(AU$1="","",INDEX(Library!$C$1:$HY$183,ROW(AU164)-5,MATCH(AU$1,Library!$C$1:$HY$1,0)))</f>
        <v/>
      </c>
      <c r="AV164" s="69" t="str" cm="1">
        <f t="array" ref="AV164">IF(AV$1="","",INDEX(Library!$C$1:$HY$183,ROW(AV164)-5,MATCH(AV$1,Library!$C$1:$HY$1,0)))</f>
        <v/>
      </c>
      <c r="AW164" s="69" t="str" cm="1">
        <f t="array" ref="AW164">IF(AW$1="","",INDEX(Library!$C$1:$HY$183,ROW(AW164)-5,MATCH(AW$1,Library!$C$1:$HY$1,0)))</f>
        <v/>
      </c>
      <c r="AX164" s="69" t="str" cm="1">
        <f t="array" ref="AX164">IF(AX$1="","",INDEX(Library!$C$1:$HY$183,ROW(AX164)-5,MATCH(AX$1,Library!$C$1:$HY$1,0)))</f>
        <v/>
      </c>
      <c r="AY164" s="69" t="str" cm="1">
        <f t="array" ref="AY164">IF(AY$1="","",INDEX(Library!$C$1:$HY$183,ROW(AY164)-5,MATCH(AY$1,Library!$C$1:$HY$1,0)))</f>
        <v/>
      </c>
      <c r="AZ164" s="69" t="str" cm="1">
        <f t="array" ref="AZ164">IF(AZ$1="","",INDEX(Library!$C$1:$HY$183,ROW(AZ164)-5,MATCH(AZ$1,Library!$C$1:$HY$1,0)))</f>
        <v/>
      </c>
      <c r="BA164" s="69" t="str" cm="1">
        <f t="array" ref="BA164">IF(BA$1="","",INDEX(Library!$C$1:$HY$183,ROW(BA164)-5,MATCH(BA$1,Library!$C$1:$HY$1,0)))</f>
        <v/>
      </c>
      <c r="BB164" s="69" t="str" cm="1">
        <f t="array" ref="BB164">IF(BB$1="","",INDEX(Library!$C$1:$HY$183,ROW(BB164)-5,MATCH(BB$1,Library!$C$1:$HY$1,0)))</f>
        <v/>
      </c>
      <c r="BC164" s="69" t="str" cm="1">
        <f t="array" ref="BC164">IF(BC$1="","",INDEX(Library!$C$1:$HY$183,ROW(BC164)-5,MATCH(BC$1,Library!$C$1:$HY$1,0)))</f>
        <v/>
      </c>
      <c r="BD164" s="69" t="str" cm="1">
        <f t="array" ref="BD164">IF(BD$1="","",INDEX(Library!$C$1:$HY$183,ROW(BD164)-5,MATCH(BD$1,Library!$C$1:$HY$1,0)))</f>
        <v/>
      </c>
      <c r="BE164" s="69" t="str" cm="1">
        <f t="array" ref="BE164">IF(BE$1="","",INDEX(Library!$C$1:$HY$183,ROW(BE164)-5,MATCH(BE$1,Library!$C$1:$HY$1,0)))</f>
        <v/>
      </c>
      <c r="BF164" s="69" t="str" cm="1">
        <f t="array" ref="BF164">IF(BF$1="","",INDEX(Library!$C$1:$HY$183,ROW(BF164)-5,MATCH(BF$1,Library!$C$1:$HY$1,0)))</f>
        <v/>
      </c>
      <c r="BG164" s="69" t="str" cm="1">
        <f t="array" ref="BG164">IF(BG$1="","",INDEX(Library!$C$1:$HY$183,ROW(BG164)-5,MATCH(BG$1,Library!$C$1:$HY$1,0)))</f>
        <v/>
      </c>
      <c r="BH164" s="69" t="str" cm="1">
        <f t="array" ref="BH164">IF(BH$1="","",INDEX(Library!$C$1:$HY$183,ROW(BH164)-5,MATCH(BH$1,Library!$C$1:$HY$1,0)))</f>
        <v/>
      </c>
      <c r="BI164" s="69" t="str" cm="1">
        <f t="array" ref="BI164">IF(BI$1="","",INDEX(Library!$C$1:$HY$183,ROW(BI164)-5,MATCH(BI$1,Library!$C$1:$HY$1,0)))</f>
        <v/>
      </c>
      <c r="BJ164" s="69" cm="1">
        <f t="array" ref="BJ164">IF(BJ$1="","",INDEX(Library!$C$1:$HY$183,ROW(BJ164)-5,MATCH(BJ$1,Library!$C$1:$HY$1,0)))</f>
        <v>0</v>
      </c>
      <c r="BK164" s="69" cm="1">
        <f t="array" ref="BK164">IF(BK$1="","",INDEX(Library!$C$1:$HY$183,ROW(BK164)-5,MATCH(BK$1,Library!$C$1:$HY$1,0)))</f>
        <v>0</v>
      </c>
      <c r="BL164" s="69" cm="1">
        <f t="array" ref="BL164">IF(BL$1="","",INDEX(Library!$C$1:$HY$183,ROW(BL164)-5,MATCH(BL$1,Library!$C$1:$HY$1,0)))</f>
        <v>0</v>
      </c>
      <c r="BM164" s="69" cm="1">
        <f t="array" ref="BM164">IF(BM$1="","",INDEX(Library!$C$1:$HY$183,ROW(BM164)-5,MATCH(BM$1,Library!$C$1:$HY$1,0)))</f>
        <v>0</v>
      </c>
      <c r="BN164" s="69" cm="1">
        <f t="array" ref="BN164">IF(BN$1="","",INDEX(Library!$C$1:$HY$183,ROW(BN164)-5,MATCH(BN$1,Library!$C$1:$HY$1,0)))</f>
        <v>0</v>
      </c>
      <c r="BO164" s="69" cm="1">
        <f t="array" ref="BO164">IF(BO$1="","",INDEX(Library!$C$1:$HY$183,ROW(BO164)-5,MATCH(BO$1,Library!$C$1:$HY$1,0)))</f>
        <v>0</v>
      </c>
      <c r="BP164" s="69" t="str" cm="1">
        <f t="array" ref="BP164">IF(BP$1="","",INDEX(AF!$C$15:$J$196,ROW(BP164)-6,MATCH(BP$1,AF!$C$4:$J$4,0)))</f>
        <v/>
      </c>
      <c r="BQ164" s="69" t="str" cm="1">
        <f t="array" ref="BQ164">IF(BQ$1="","",INDEX(AF!$C$15:$J$196,ROW(BQ164)-6,MATCH(BQ$1,AF!$C$4:$J$4,0)))</f>
        <v/>
      </c>
      <c r="BR164" s="69" t="str" cm="1">
        <f t="array" ref="BR164">IF(BR$1="","",INDEX(AF!$C$15:$J$196,ROW(BR164)-6,MATCH(BR$1,AF!$C$4:$J$4,0)))</f>
        <v/>
      </c>
      <c r="BS164" s="69" t="str" cm="1">
        <f t="array" ref="BS164">IF(BS$1="","",INDEX(AF!$C$15:$J$196,ROW(BS164)-6,MATCH(BS$1,AF!$C$4:$J$4,0)))</f>
        <v/>
      </c>
      <c r="BT164" s="69" t="str" cm="1">
        <f t="array" ref="BT164">IF(BT$1="","",INDEX(AF!$C$15:$J$196,ROW(BT164)-6,MATCH(BT$1,AF!$C$4:$J$4,0)))</f>
        <v/>
      </c>
      <c r="BU164" s="69" t="str" cm="1">
        <f t="array" ref="BU164">IF(BU$1="","",INDEX(AF!$C$15:$J$196,ROW(BU164)-6,MATCH(BU$1,AF!$C$4:$J$4,0)))</f>
        <v/>
      </c>
      <c r="BV164" s="69" t="str" cm="1">
        <f t="array" ref="BV164">IF(BV$1="","",INDEX(AF!$C$15:$J$196,ROW(BV164)-6,MATCH(BV$1,AF!$C$4:$J$4,0)))</f>
        <v/>
      </c>
      <c r="BW164" s="69" t="str" cm="1">
        <f t="array" ref="BW164">IF(BW$1="","",INDEX(AF!$C$15:$J$196,ROW(BW164)-6,MATCH(BW$1,AF!$C$4:$J$4,0)))</f>
        <v/>
      </c>
      <c r="BX164" s="156">
        <v>0</v>
      </c>
    </row>
    <row r="165" spans="1:76" x14ac:dyDescent="0.25">
      <c r="A165" s="143">
        <v>561800</v>
      </c>
      <c r="B165" s="69" t="str" cm="1">
        <f t="array" ref="B165">IF(B$1="","",INDEX(Library!$C$1:$HY$183,ROW(B165)-5,MATCH(B$1,Library!$C$1:$HY$1,0)))</f>
        <v/>
      </c>
      <c r="C165" s="69" t="str" cm="1">
        <f t="array" ref="C165">IF(C$1="","",INDEX(Library!$C$1:$HY$183,ROW(C165)-5,MATCH(C$1,Library!$C$1:$HY$1,0)))</f>
        <v/>
      </c>
      <c r="D165" s="69" t="str" cm="1">
        <f t="array" ref="D165">IF(D$1="","",INDEX(Library!$C$1:$HY$183,ROW(D165)-5,MATCH(D$1,Library!$C$1:$HY$1,0)))</f>
        <v/>
      </c>
      <c r="E165" s="69" t="str" cm="1">
        <f t="array" ref="E165">IF(E$1="","",INDEX(Library!$C$1:$HY$183,ROW(E165)-5,MATCH(E$1,Library!$C$1:$HY$1,0)))</f>
        <v/>
      </c>
      <c r="F165" s="69" t="str" cm="1">
        <f t="array" ref="F165">IF(F$1="","",INDEX(Library!$C$1:$HY$183,ROW(F165)-5,MATCH(F$1,Library!$C$1:$HY$1,0)))</f>
        <v/>
      </c>
      <c r="G165" s="69" t="str" cm="1">
        <f t="array" ref="G165">IF(G$1="","",INDEX(Library!$C$1:$HY$183,ROW(G165)-5,MATCH(G$1,Library!$C$1:$HY$1,0)))</f>
        <v/>
      </c>
      <c r="H165" s="69" t="str" cm="1">
        <f t="array" ref="H165">IF(H$1="","",INDEX(Library!$C$1:$HY$183,ROW(H165)-5,MATCH(H$1,Library!$C$1:$HY$1,0)))</f>
        <v/>
      </c>
      <c r="I165" s="69" t="str" cm="1">
        <f t="array" ref="I165">IF(I$1="","",INDEX(Library!$C$1:$HY$183,ROW(I165)-5,MATCH(I$1,Library!$C$1:$HY$1,0)))</f>
        <v/>
      </c>
      <c r="J165" s="69" t="str" cm="1">
        <f t="array" ref="J165">IF(J$1="","",INDEX(Library!$C$1:$HY$183,ROW(J165)-5,MATCH(J$1,Library!$C$1:$HY$1,0)))</f>
        <v/>
      </c>
      <c r="K165" s="69" t="str" cm="1">
        <f t="array" ref="K165">IF(K$1="","",INDEX(Library!$C$1:$HY$183,ROW(K165)-5,MATCH(K$1,Library!$C$1:$HY$1,0)))</f>
        <v/>
      </c>
      <c r="L165" s="69" t="str" cm="1">
        <f t="array" ref="L165">IF(L$1="","",INDEX(Library!$C$1:$HY$183,ROW(L165)-5,MATCH(L$1,Library!$C$1:$HY$1,0)))</f>
        <v/>
      </c>
      <c r="M165" s="69" t="str" cm="1">
        <f t="array" ref="M165">IF(M$1="","",INDEX(Library!$C$1:$HY$183,ROW(M165)-5,MATCH(M$1,Library!$C$1:$HY$1,0)))</f>
        <v/>
      </c>
      <c r="N165" s="69" t="str" cm="1">
        <f t="array" ref="N165">IF(N$1="","",INDEX(Library!$C$1:$HY$183,ROW(N165)-5,MATCH(N$1,Library!$C$1:$HY$1,0)))</f>
        <v/>
      </c>
      <c r="O165" s="69" t="str" cm="1">
        <f t="array" ref="O165">IF(O$1="","",INDEX(Library!$C$1:$HY$183,ROW(O165)-5,MATCH(O$1,Library!$C$1:$HY$1,0)))</f>
        <v/>
      </c>
      <c r="P165" s="69" t="str" cm="1">
        <f t="array" ref="P165">IF(P$1="","",INDEX(Library!$C$1:$HY$183,ROW(P165)-5,MATCH(P$1,Library!$C$1:$HY$1,0)))</f>
        <v/>
      </c>
      <c r="Q165" s="69" t="str" cm="1">
        <f t="array" ref="Q165">IF(Q$1="","",INDEX(Library!$C$1:$HY$183,ROW(Q165)-5,MATCH(Q$1,Library!$C$1:$HY$1,0)))</f>
        <v/>
      </c>
      <c r="R165" s="69" t="str" cm="1">
        <f t="array" ref="R165">IF(R$1="","",INDEX(Library!$C$1:$HY$183,ROW(R165)-5,MATCH(R$1,Library!$C$1:$HY$1,0)))</f>
        <v/>
      </c>
      <c r="S165" s="69" t="str" cm="1">
        <f t="array" ref="S165">IF(S$1="","",INDEX(Library!$C$1:$HY$183,ROW(S165)-5,MATCH(S$1,Library!$C$1:$HY$1,0)))</f>
        <v/>
      </c>
      <c r="T165" s="69" t="str" cm="1">
        <f t="array" ref="T165">IF(T$1="","",INDEX(Library!$C$1:$HY$183,ROW(T165)-5,MATCH(T$1,Library!$C$1:$HY$1,0)))</f>
        <v/>
      </c>
      <c r="U165" s="69" t="str" cm="1">
        <f t="array" ref="U165">IF(U$1="","",INDEX(Library!$C$1:$HY$183,ROW(U165)-5,MATCH(U$1,Library!$C$1:$HY$1,0)))</f>
        <v/>
      </c>
      <c r="V165" s="69" t="str" cm="1">
        <f t="array" ref="V165">IF(V$1="","",INDEX(Library!$C$1:$HY$183,ROW(V165)-5,MATCH(V$1,Library!$C$1:$HY$1,0)))</f>
        <v/>
      </c>
      <c r="W165" s="69" t="str" cm="1">
        <f t="array" ref="W165">IF(W$1="","",INDEX(Library!$C$1:$HY$183,ROW(W165)-5,MATCH(W$1,Library!$C$1:$HY$1,0)))</f>
        <v/>
      </c>
      <c r="X165" s="69" t="str" cm="1">
        <f t="array" ref="X165">IF(X$1="","",INDEX(Library!$C$1:$HY$183,ROW(X165)-5,MATCH(X$1,Library!$C$1:$HY$1,0)))</f>
        <v/>
      </c>
      <c r="Y165" s="69" t="str" cm="1">
        <f t="array" ref="Y165">IF(Y$1="","",INDEX(Library!$C$1:$HY$183,ROW(Y165)-5,MATCH(Y$1,Library!$C$1:$HY$1,0)))</f>
        <v/>
      </c>
      <c r="Z165" s="69" t="str" cm="1">
        <f t="array" ref="Z165">IF(Z$1="","",INDEX(Library!$C$1:$HY$183,ROW(Z165)-5,MATCH(Z$1,Library!$C$1:$HY$1,0)))</f>
        <v/>
      </c>
      <c r="AA165" s="69" t="str" cm="1">
        <f t="array" ref="AA165">IF(AA$1="","",INDEX(Library!$C$1:$HY$183,ROW(AA165)-5,MATCH(AA$1,Library!$C$1:$HY$1,0)))</f>
        <v/>
      </c>
      <c r="AB165" s="69" t="str" cm="1">
        <f t="array" ref="AB165">IF(AB$1="","",INDEX(Library!$C$1:$HY$183,ROW(AB165)-5,MATCH(AB$1,Library!$C$1:$HY$1,0)))</f>
        <v/>
      </c>
      <c r="AC165" s="69" t="str" cm="1">
        <f t="array" ref="AC165">IF(AC$1="","",INDEX(Library!$C$1:$HY$183,ROW(AC165)-5,MATCH(AC$1,Library!$C$1:$HY$1,0)))</f>
        <v/>
      </c>
      <c r="AD165" s="69" t="str" cm="1">
        <f t="array" ref="AD165">IF(AD$1="","",INDEX(Library!$C$1:$HY$183,ROW(AD165)-5,MATCH(AD$1,Library!$C$1:$HY$1,0)))</f>
        <v/>
      </c>
      <c r="AE165" s="69" t="str" cm="1">
        <f t="array" ref="AE165">IF(AE$1="","",INDEX(Library!$C$1:$HY$183,ROW(AE165)-5,MATCH(AE$1,Library!$C$1:$HY$1,0)))</f>
        <v/>
      </c>
      <c r="AF165" s="69" t="str" cm="1">
        <f t="array" ref="AF165">IF(AF$1="","",INDEX(Library!$C$1:$HY$183,ROW(AF165)-5,MATCH(AF$1,Library!$C$1:$HY$1,0)))</f>
        <v/>
      </c>
      <c r="AG165" s="69" t="str" cm="1">
        <f t="array" ref="AG165">IF(AG$1="","",INDEX(Library!$C$1:$HY$183,ROW(AG165)-5,MATCH(AG$1,Library!$C$1:$HY$1,0)))</f>
        <v/>
      </c>
      <c r="AH165" s="69" t="str" cm="1">
        <f t="array" ref="AH165">IF(AH$1="","",INDEX(Library!$C$1:$HY$183,ROW(AH165)-5,MATCH(AH$1,Library!$C$1:$HY$1,0)))</f>
        <v/>
      </c>
      <c r="AI165" s="69" t="str" cm="1">
        <f t="array" ref="AI165">IF(AI$1="","",INDEX(Library!$C$1:$HY$183,ROW(AI165)-5,MATCH(AI$1,Library!$C$1:$HY$1,0)))</f>
        <v/>
      </c>
      <c r="AJ165" s="69" t="str" cm="1">
        <f t="array" ref="AJ165">IF(AJ$1="","",INDEX(Library!$C$1:$HY$183,ROW(AJ165)-5,MATCH(AJ$1,Library!$C$1:$HY$1,0)))</f>
        <v/>
      </c>
      <c r="AK165" s="69" t="str" cm="1">
        <f t="array" ref="AK165">IF(AK$1="","",INDEX(Library!$C$1:$HY$183,ROW(AK165)-5,MATCH(AK$1,Library!$C$1:$HY$1,0)))</f>
        <v/>
      </c>
      <c r="AL165" s="69" t="str" cm="1">
        <f t="array" ref="AL165">IF(AL$1="","",INDEX(Library!$C$1:$HY$183,ROW(AL165)-5,MATCH(AL$1,Library!$C$1:$HY$1,0)))</f>
        <v/>
      </c>
      <c r="AM165" s="69" t="str" cm="1">
        <f t="array" ref="AM165">IF(AM$1="","",INDEX(Library!$C$1:$HY$183,ROW(AM165)-5,MATCH(AM$1,Library!$C$1:$HY$1,0)))</f>
        <v/>
      </c>
      <c r="AN165" s="69" t="str" cm="1">
        <f t="array" ref="AN165">IF(AN$1="","",INDEX(Library!$C$1:$HY$183,ROW(AN165)-5,MATCH(AN$1,Library!$C$1:$HY$1,0)))</f>
        <v/>
      </c>
      <c r="AO165" s="69" t="str" cm="1">
        <f t="array" ref="AO165">IF(AO$1="","",INDEX(Library!$C$1:$HY$183,ROW(AO165)-5,MATCH(AO$1,Library!$C$1:$HY$1,0)))</f>
        <v/>
      </c>
      <c r="AP165" s="69" t="str" cm="1">
        <f t="array" ref="AP165">IF(AP$1="","",INDEX(Library!$C$1:$HY$183,ROW(AP165)-5,MATCH(AP$1,Library!$C$1:$HY$1,0)))</f>
        <v/>
      </c>
      <c r="AQ165" s="69" t="str" cm="1">
        <f t="array" ref="AQ165">IF(AQ$1="","",INDEX(Library!$C$1:$HY$183,ROW(AQ165)-5,MATCH(AQ$1,Library!$C$1:$HY$1,0)))</f>
        <v/>
      </c>
      <c r="AR165" s="69" t="str" cm="1">
        <f t="array" ref="AR165">IF(AR$1="","",INDEX(Library!$C$1:$HY$183,ROW(AR165)-5,MATCH(AR$1,Library!$C$1:$HY$1,0)))</f>
        <v/>
      </c>
      <c r="AS165" s="69" t="str" cm="1">
        <f t="array" ref="AS165">IF(AS$1="","",INDEX(Library!$C$1:$HY$183,ROW(AS165)-5,MATCH(AS$1,Library!$C$1:$HY$1,0)))</f>
        <v/>
      </c>
      <c r="AT165" s="69" t="str" cm="1">
        <f t="array" ref="AT165">IF(AT$1="","",INDEX(Library!$C$1:$HY$183,ROW(AT165)-5,MATCH(AT$1,Library!$C$1:$HY$1,0)))</f>
        <v/>
      </c>
      <c r="AU165" s="69" t="str" cm="1">
        <f t="array" ref="AU165">IF(AU$1="","",INDEX(Library!$C$1:$HY$183,ROW(AU165)-5,MATCH(AU$1,Library!$C$1:$HY$1,0)))</f>
        <v/>
      </c>
      <c r="AV165" s="69" t="str" cm="1">
        <f t="array" ref="AV165">IF(AV$1="","",INDEX(Library!$C$1:$HY$183,ROW(AV165)-5,MATCH(AV$1,Library!$C$1:$HY$1,0)))</f>
        <v/>
      </c>
      <c r="AW165" s="69" t="str" cm="1">
        <f t="array" ref="AW165">IF(AW$1="","",INDEX(Library!$C$1:$HY$183,ROW(AW165)-5,MATCH(AW$1,Library!$C$1:$HY$1,0)))</f>
        <v/>
      </c>
      <c r="AX165" s="69" t="str" cm="1">
        <f t="array" ref="AX165">IF(AX$1="","",INDEX(Library!$C$1:$HY$183,ROW(AX165)-5,MATCH(AX$1,Library!$C$1:$HY$1,0)))</f>
        <v/>
      </c>
      <c r="AY165" s="69" t="str" cm="1">
        <f t="array" ref="AY165">IF(AY$1="","",INDEX(Library!$C$1:$HY$183,ROW(AY165)-5,MATCH(AY$1,Library!$C$1:$HY$1,0)))</f>
        <v/>
      </c>
      <c r="AZ165" s="69" t="str" cm="1">
        <f t="array" ref="AZ165">IF(AZ$1="","",INDEX(Library!$C$1:$HY$183,ROW(AZ165)-5,MATCH(AZ$1,Library!$C$1:$HY$1,0)))</f>
        <v/>
      </c>
      <c r="BA165" s="69" t="str" cm="1">
        <f t="array" ref="BA165">IF(BA$1="","",INDEX(Library!$C$1:$HY$183,ROW(BA165)-5,MATCH(BA$1,Library!$C$1:$HY$1,0)))</f>
        <v/>
      </c>
      <c r="BB165" s="69" t="str" cm="1">
        <f t="array" ref="BB165">IF(BB$1="","",INDEX(Library!$C$1:$HY$183,ROW(BB165)-5,MATCH(BB$1,Library!$C$1:$HY$1,0)))</f>
        <v/>
      </c>
      <c r="BC165" s="69" t="str" cm="1">
        <f t="array" ref="BC165">IF(BC$1="","",INDEX(Library!$C$1:$HY$183,ROW(BC165)-5,MATCH(BC$1,Library!$C$1:$HY$1,0)))</f>
        <v/>
      </c>
      <c r="BD165" s="69" t="str" cm="1">
        <f t="array" ref="BD165">IF(BD$1="","",INDEX(Library!$C$1:$HY$183,ROW(BD165)-5,MATCH(BD$1,Library!$C$1:$HY$1,0)))</f>
        <v/>
      </c>
      <c r="BE165" s="69" t="str" cm="1">
        <f t="array" ref="BE165">IF(BE$1="","",INDEX(Library!$C$1:$HY$183,ROW(BE165)-5,MATCH(BE$1,Library!$C$1:$HY$1,0)))</f>
        <v/>
      </c>
      <c r="BF165" s="69" t="str" cm="1">
        <f t="array" ref="BF165">IF(BF$1="","",INDEX(Library!$C$1:$HY$183,ROW(BF165)-5,MATCH(BF$1,Library!$C$1:$HY$1,0)))</f>
        <v/>
      </c>
      <c r="BG165" s="69" t="str" cm="1">
        <f t="array" ref="BG165">IF(BG$1="","",INDEX(Library!$C$1:$HY$183,ROW(BG165)-5,MATCH(BG$1,Library!$C$1:$HY$1,0)))</f>
        <v/>
      </c>
      <c r="BH165" s="69" t="str" cm="1">
        <f t="array" ref="BH165">IF(BH$1="","",INDEX(Library!$C$1:$HY$183,ROW(BH165)-5,MATCH(BH$1,Library!$C$1:$HY$1,0)))</f>
        <v/>
      </c>
      <c r="BI165" s="69" t="str" cm="1">
        <f t="array" ref="BI165">IF(BI$1="","",INDEX(Library!$C$1:$HY$183,ROW(BI165)-5,MATCH(BI$1,Library!$C$1:$HY$1,0)))</f>
        <v/>
      </c>
      <c r="BJ165" s="69" cm="1">
        <f t="array" ref="BJ165">IF(BJ$1="","",INDEX(Library!$C$1:$HY$183,ROW(BJ165)-5,MATCH(BJ$1,Library!$C$1:$HY$1,0)))</f>
        <v>0</v>
      </c>
      <c r="BK165" s="69" cm="1">
        <f t="array" ref="BK165">IF(BK$1="","",INDEX(Library!$C$1:$HY$183,ROW(BK165)-5,MATCH(BK$1,Library!$C$1:$HY$1,0)))</f>
        <v>0</v>
      </c>
      <c r="BL165" s="69" cm="1">
        <f t="array" ref="BL165">IF(BL$1="","",INDEX(Library!$C$1:$HY$183,ROW(BL165)-5,MATCH(BL$1,Library!$C$1:$HY$1,0)))</f>
        <v>0</v>
      </c>
      <c r="BM165" s="69" cm="1">
        <f t="array" ref="BM165">IF(BM$1="","",INDEX(Library!$C$1:$HY$183,ROW(BM165)-5,MATCH(BM$1,Library!$C$1:$HY$1,0)))</f>
        <v>0</v>
      </c>
      <c r="BN165" s="69" cm="1">
        <f t="array" ref="BN165">IF(BN$1="","",INDEX(Library!$C$1:$HY$183,ROW(BN165)-5,MATCH(BN$1,Library!$C$1:$HY$1,0)))</f>
        <v>0</v>
      </c>
      <c r="BO165" s="69" cm="1">
        <f t="array" ref="BO165">IF(BO$1="","",INDEX(Library!$C$1:$HY$183,ROW(BO165)-5,MATCH(BO$1,Library!$C$1:$HY$1,0)))</f>
        <v>0</v>
      </c>
      <c r="BP165" s="69" t="str" cm="1">
        <f t="array" ref="BP165">IF(BP$1="","",INDEX(AF!$C$15:$J$196,ROW(BP165)-6,MATCH(BP$1,AF!$C$4:$J$4,0)))</f>
        <v/>
      </c>
      <c r="BQ165" s="69" t="str" cm="1">
        <f t="array" ref="BQ165">IF(BQ$1="","",INDEX(AF!$C$15:$J$196,ROW(BQ165)-6,MATCH(BQ$1,AF!$C$4:$J$4,0)))</f>
        <v/>
      </c>
      <c r="BR165" s="69" t="str" cm="1">
        <f t="array" ref="BR165">IF(BR$1="","",INDEX(AF!$C$15:$J$196,ROW(BR165)-6,MATCH(BR$1,AF!$C$4:$J$4,0)))</f>
        <v/>
      </c>
      <c r="BS165" s="69" t="str" cm="1">
        <f t="array" ref="BS165">IF(BS$1="","",INDEX(AF!$C$15:$J$196,ROW(BS165)-6,MATCH(BS$1,AF!$C$4:$J$4,0)))</f>
        <v/>
      </c>
      <c r="BT165" s="69" t="str" cm="1">
        <f t="array" ref="BT165">IF(BT$1="","",INDEX(AF!$C$15:$J$196,ROW(BT165)-6,MATCH(BT$1,AF!$C$4:$J$4,0)))</f>
        <v/>
      </c>
      <c r="BU165" s="69" t="str" cm="1">
        <f t="array" ref="BU165">IF(BU$1="","",INDEX(AF!$C$15:$J$196,ROW(BU165)-6,MATCH(BU$1,AF!$C$4:$J$4,0)))</f>
        <v/>
      </c>
      <c r="BV165" s="69" t="str" cm="1">
        <f t="array" ref="BV165">IF(BV$1="","",INDEX(AF!$C$15:$J$196,ROW(BV165)-6,MATCH(BV$1,AF!$C$4:$J$4,0)))</f>
        <v/>
      </c>
      <c r="BW165" s="69" t="str" cm="1">
        <f t="array" ref="BW165">IF(BW$1="","",INDEX(AF!$C$15:$J$196,ROW(BW165)-6,MATCH(BW$1,AF!$C$4:$J$4,0)))</f>
        <v/>
      </c>
      <c r="BX165" s="156">
        <v>0</v>
      </c>
    </row>
    <row r="166" spans="1:76" x14ac:dyDescent="0.25">
      <c r="A166" s="143">
        <v>561810</v>
      </c>
      <c r="B166" s="69" t="str" cm="1">
        <f t="array" ref="B166">IF(B$1="","",INDEX(Library!$C$1:$HY$183,ROW(B166)-5,MATCH(B$1,Library!$C$1:$HY$1,0)))</f>
        <v/>
      </c>
      <c r="C166" s="69" t="str" cm="1">
        <f t="array" ref="C166">IF(C$1="","",INDEX(Library!$C$1:$HY$183,ROW(C166)-5,MATCH(C$1,Library!$C$1:$HY$1,0)))</f>
        <v/>
      </c>
      <c r="D166" s="69" t="str" cm="1">
        <f t="array" ref="D166">IF(D$1="","",INDEX(Library!$C$1:$HY$183,ROW(D166)-5,MATCH(D$1,Library!$C$1:$HY$1,0)))</f>
        <v/>
      </c>
      <c r="E166" s="69" t="str" cm="1">
        <f t="array" ref="E166">IF(E$1="","",INDEX(Library!$C$1:$HY$183,ROW(E166)-5,MATCH(E$1,Library!$C$1:$HY$1,0)))</f>
        <v/>
      </c>
      <c r="F166" s="69" t="str" cm="1">
        <f t="array" ref="F166">IF(F$1="","",INDEX(Library!$C$1:$HY$183,ROW(F166)-5,MATCH(F$1,Library!$C$1:$HY$1,0)))</f>
        <v/>
      </c>
      <c r="G166" s="69" t="str" cm="1">
        <f t="array" ref="G166">IF(G$1="","",INDEX(Library!$C$1:$HY$183,ROW(G166)-5,MATCH(G$1,Library!$C$1:$HY$1,0)))</f>
        <v/>
      </c>
      <c r="H166" s="69" t="str" cm="1">
        <f t="array" ref="H166">IF(H$1="","",INDEX(Library!$C$1:$HY$183,ROW(H166)-5,MATCH(H$1,Library!$C$1:$HY$1,0)))</f>
        <v/>
      </c>
      <c r="I166" s="69" t="str" cm="1">
        <f t="array" ref="I166">IF(I$1="","",INDEX(Library!$C$1:$HY$183,ROW(I166)-5,MATCH(I$1,Library!$C$1:$HY$1,0)))</f>
        <v/>
      </c>
      <c r="J166" s="69" t="str" cm="1">
        <f t="array" ref="J166">IF(J$1="","",INDEX(Library!$C$1:$HY$183,ROW(J166)-5,MATCH(J$1,Library!$C$1:$HY$1,0)))</f>
        <v/>
      </c>
      <c r="K166" s="69" t="str" cm="1">
        <f t="array" ref="K166">IF(K$1="","",INDEX(Library!$C$1:$HY$183,ROW(K166)-5,MATCH(K$1,Library!$C$1:$HY$1,0)))</f>
        <v/>
      </c>
      <c r="L166" s="69" t="str" cm="1">
        <f t="array" ref="L166">IF(L$1="","",INDEX(Library!$C$1:$HY$183,ROW(L166)-5,MATCH(L$1,Library!$C$1:$HY$1,0)))</f>
        <v/>
      </c>
      <c r="M166" s="69" t="str" cm="1">
        <f t="array" ref="M166">IF(M$1="","",INDEX(Library!$C$1:$HY$183,ROW(M166)-5,MATCH(M$1,Library!$C$1:$HY$1,0)))</f>
        <v/>
      </c>
      <c r="N166" s="69" t="str" cm="1">
        <f t="array" ref="N166">IF(N$1="","",INDEX(Library!$C$1:$HY$183,ROW(N166)-5,MATCH(N$1,Library!$C$1:$HY$1,0)))</f>
        <v/>
      </c>
      <c r="O166" s="69" t="str" cm="1">
        <f t="array" ref="O166">IF(O$1="","",INDEX(Library!$C$1:$HY$183,ROW(O166)-5,MATCH(O$1,Library!$C$1:$HY$1,0)))</f>
        <v/>
      </c>
      <c r="P166" s="69" t="str" cm="1">
        <f t="array" ref="P166">IF(P$1="","",INDEX(Library!$C$1:$HY$183,ROW(P166)-5,MATCH(P$1,Library!$C$1:$HY$1,0)))</f>
        <v/>
      </c>
      <c r="Q166" s="69" t="str" cm="1">
        <f t="array" ref="Q166">IF(Q$1="","",INDEX(Library!$C$1:$HY$183,ROW(Q166)-5,MATCH(Q$1,Library!$C$1:$HY$1,0)))</f>
        <v/>
      </c>
      <c r="R166" s="69" t="str" cm="1">
        <f t="array" ref="R166">IF(R$1="","",INDEX(Library!$C$1:$HY$183,ROW(R166)-5,MATCH(R$1,Library!$C$1:$HY$1,0)))</f>
        <v/>
      </c>
      <c r="S166" s="69" t="str" cm="1">
        <f t="array" ref="S166">IF(S$1="","",INDEX(Library!$C$1:$HY$183,ROW(S166)-5,MATCH(S$1,Library!$C$1:$HY$1,0)))</f>
        <v/>
      </c>
      <c r="T166" s="69" t="str" cm="1">
        <f t="array" ref="T166">IF(T$1="","",INDEX(Library!$C$1:$HY$183,ROW(T166)-5,MATCH(T$1,Library!$C$1:$HY$1,0)))</f>
        <v/>
      </c>
      <c r="U166" s="69" t="str" cm="1">
        <f t="array" ref="U166">IF(U$1="","",INDEX(Library!$C$1:$HY$183,ROW(U166)-5,MATCH(U$1,Library!$C$1:$HY$1,0)))</f>
        <v/>
      </c>
      <c r="V166" s="69" t="str" cm="1">
        <f t="array" ref="V166">IF(V$1="","",INDEX(Library!$C$1:$HY$183,ROW(V166)-5,MATCH(V$1,Library!$C$1:$HY$1,0)))</f>
        <v/>
      </c>
      <c r="W166" s="69" t="str" cm="1">
        <f t="array" ref="W166">IF(W$1="","",INDEX(Library!$C$1:$HY$183,ROW(W166)-5,MATCH(W$1,Library!$C$1:$HY$1,0)))</f>
        <v/>
      </c>
      <c r="X166" s="69" t="str" cm="1">
        <f t="array" ref="X166">IF(X$1="","",INDEX(Library!$C$1:$HY$183,ROW(X166)-5,MATCH(X$1,Library!$C$1:$HY$1,0)))</f>
        <v/>
      </c>
      <c r="Y166" s="69" t="str" cm="1">
        <f t="array" ref="Y166">IF(Y$1="","",INDEX(Library!$C$1:$HY$183,ROW(Y166)-5,MATCH(Y$1,Library!$C$1:$HY$1,0)))</f>
        <v/>
      </c>
      <c r="Z166" s="69" t="str" cm="1">
        <f t="array" ref="Z166">IF(Z$1="","",INDEX(Library!$C$1:$HY$183,ROW(Z166)-5,MATCH(Z$1,Library!$C$1:$HY$1,0)))</f>
        <v/>
      </c>
      <c r="AA166" s="69" t="str" cm="1">
        <f t="array" ref="AA166">IF(AA$1="","",INDEX(Library!$C$1:$HY$183,ROW(AA166)-5,MATCH(AA$1,Library!$C$1:$HY$1,0)))</f>
        <v/>
      </c>
      <c r="AB166" s="69" t="str" cm="1">
        <f t="array" ref="AB166">IF(AB$1="","",INDEX(Library!$C$1:$HY$183,ROW(AB166)-5,MATCH(AB$1,Library!$C$1:$HY$1,0)))</f>
        <v/>
      </c>
      <c r="AC166" s="69" t="str" cm="1">
        <f t="array" ref="AC166">IF(AC$1="","",INDEX(Library!$C$1:$HY$183,ROW(AC166)-5,MATCH(AC$1,Library!$C$1:$HY$1,0)))</f>
        <v/>
      </c>
      <c r="AD166" s="69" t="str" cm="1">
        <f t="array" ref="AD166">IF(AD$1="","",INDEX(Library!$C$1:$HY$183,ROW(AD166)-5,MATCH(AD$1,Library!$C$1:$HY$1,0)))</f>
        <v/>
      </c>
      <c r="AE166" s="69" t="str" cm="1">
        <f t="array" ref="AE166">IF(AE$1="","",INDEX(Library!$C$1:$HY$183,ROW(AE166)-5,MATCH(AE$1,Library!$C$1:$HY$1,0)))</f>
        <v/>
      </c>
      <c r="AF166" s="69" t="str" cm="1">
        <f t="array" ref="AF166">IF(AF$1="","",INDEX(Library!$C$1:$HY$183,ROW(AF166)-5,MATCH(AF$1,Library!$C$1:$HY$1,0)))</f>
        <v/>
      </c>
      <c r="AG166" s="69" t="str" cm="1">
        <f t="array" ref="AG166">IF(AG$1="","",INDEX(Library!$C$1:$HY$183,ROW(AG166)-5,MATCH(AG$1,Library!$C$1:$HY$1,0)))</f>
        <v/>
      </c>
      <c r="AH166" s="69" t="str" cm="1">
        <f t="array" ref="AH166">IF(AH$1="","",INDEX(Library!$C$1:$HY$183,ROW(AH166)-5,MATCH(AH$1,Library!$C$1:$HY$1,0)))</f>
        <v/>
      </c>
      <c r="AI166" s="69" t="str" cm="1">
        <f t="array" ref="AI166">IF(AI$1="","",INDEX(Library!$C$1:$HY$183,ROW(AI166)-5,MATCH(AI$1,Library!$C$1:$HY$1,0)))</f>
        <v/>
      </c>
      <c r="AJ166" s="69" t="str" cm="1">
        <f t="array" ref="AJ166">IF(AJ$1="","",INDEX(Library!$C$1:$HY$183,ROW(AJ166)-5,MATCH(AJ$1,Library!$C$1:$HY$1,0)))</f>
        <v/>
      </c>
      <c r="AK166" s="69" t="str" cm="1">
        <f t="array" ref="AK166">IF(AK$1="","",INDEX(Library!$C$1:$HY$183,ROW(AK166)-5,MATCH(AK$1,Library!$C$1:$HY$1,0)))</f>
        <v/>
      </c>
      <c r="AL166" s="69" t="str" cm="1">
        <f t="array" ref="AL166">IF(AL$1="","",INDEX(Library!$C$1:$HY$183,ROW(AL166)-5,MATCH(AL$1,Library!$C$1:$HY$1,0)))</f>
        <v/>
      </c>
      <c r="AM166" s="69" t="str" cm="1">
        <f t="array" ref="AM166">IF(AM$1="","",INDEX(Library!$C$1:$HY$183,ROW(AM166)-5,MATCH(AM$1,Library!$C$1:$HY$1,0)))</f>
        <v/>
      </c>
      <c r="AN166" s="69" t="str" cm="1">
        <f t="array" ref="AN166">IF(AN$1="","",INDEX(Library!$C$1:$HY$183,ROW(AN166)-5,MATCH(AN$1,Library!$C$1:$HY$1,0)))</f>
        <v/>
      </c>
      <c r="AO166" s="69" t="str" cm="1">
        <f t="array" ref="AO166">IF(AO$1="","",INDEX(Library!$C$1:$HY$183,ROW(AO166)-5,MATCH(AO$1,Library!$C$1:$HY$1,0)))</f>
        <v/>
      </c>
      <c r="AP166" s="69" t="str" cm="1">
        <f t="array" ref="AP166">IF(AP$1="","",INDEX(Library!$C$1:$HY$183,ROW(AP166)-5,MATCH(AP$1,Library!$C$1:$HY$1,0)))</f>
        <v/>
      </c>
      <c r="AQ166" s="69" t="str" cm="1">
        <f t="array" ref="AQ166">IF(AQ$1="","",INDEX(Library!$C$1:$HY$183,ROW(AQ166)-5,MATCH(AQ$1,Library!$C$1:$HY$1,0)))</f>
        <v/>
      </c>
      <c r="AR166" s="69" t="str" cm="1">
        <f t="array" ref="AR166">IF(AR$1="","",INDEX(Library!$C$1:$HY$183,ROW(AR166)-5,MATCH(AR$1,Library!$C$1:$HY$1,0)))</f>
        <v/>
      </c>
      <c r="AS166" s="69" t="str" cm="1">
        <f t="array" ref="AS166">IF(AS$1="","",INDEX(Library!$C$1:$HY$183,ROW(AS166)-5,MATCH(AS$1,Library!$C$1:$HY$1,0)))</f>
        <v/>
      </c>
      <c r="AT166" s="69" t="str" cm="1">
        <f t="array" ref="AT166">IF(AT$1="","",INDEX(Library!$C$1:$HY$183,ROW(AT166)-5,MATCH(AT$1,Library!$C$1:$HY$1,0)))</f>
        <v/>
      </c>
      <c r="AU166" s="69" t="str" cm="1">
        <f t="array" ref="AU166">IF(AU$1="","",INDEX(Library!$C$1:$HY$183,ROW(AU166)-5,MATCH(AU$1,Library!$C$1:$HY$1,0)))</f>
        <v/>
      </c>
      <c r="AV166" s="69" t="str" cm="1">
        <f t="array" ref="AV166">IF(AV$1="","",INDEX(Library!$C$1:$HY$183,ROW(AV166)-5,MATCH(AV$1,Library!$C$1:$HY$1,0)))</f>
        <v/>
      </c>
      <c r="AW166" s="69" t="str" cm="1">
        <f t="array" ref="AW166">IF(AW$1="","",INDEX(Library!$C$1:$HY$183,ROW(AW166)-5,MATCH(AW$1,Library!$C$1:$HY$1,0)))</f>
        <v/>
      </c>
      <c r="AX166" s="69" t="str" cm="1">
        <f t="array" ref="AX166">IF(AX$1="","",INDEX(Library!$C$1:$HY$183,ROW(AX166)-5,MATCH(AX$1,Library!$C$1:$HY$1,0)))</f>
        <v/>
      </c>
      <c r="AY166" s="69" t="str" cm="1">
        <f t="array" ref="AY166">IF(AY$1="","",INDEX(Library!$C$1:$HY$183,ROW(AY166)-5,MATCH(AY$1,Library!$C$1:$HY$1,0)))</f>
        <v/>
      </c>
      <c r="AZ166" s="69" t="str" cm="1">
        <f t="array" ref="AZ166">IF(AZ$1="","",INDEX(Library!$C$1:$HY$183,ROW(AZ166)-5,MATCH(AZ$1,Library!$C$1:$HY$1,0)))</f>
        <v/>
      </c>
      <c r="BA166" s="69" t="str" cm="1">
        <f t="array" ref="BA166">IF(BA$1="","",INDEX(Library!$C$1:$HY$183,ROW(BA166)-5,MATCH(BA$1,Library!$C$1:$HY$1,0)))</f>
        <v/>
      </c>
      <c r="BB166" s="69" t="str" cm="1">
        <f t="array" ref="BB166">IF(BB$1="","",INDEX(Library!$C$1:$HY$183,ROW(BB166)-5,MATCH(BB$1,Library!$C$1:$HY$1,0)))</f>
        <v/>
      </c>
      <c r="BC166" s="69" t="str" cm="1">
        <f t="array" ref="BC166">IF(BC$1="","",INDEX(Library!$C$1:$HY$183,ROW(BC166)-5,MATCH(BC$1,Library!$C$1:$HY$1,0)))</f>
        <v/>
      </c>
      <c r="BD166" s="69" t="str" cm="1">
        <f t="array" ref="BD166">IF(BD$1="","",INDEX(Library!$C$1:$HY$183,ROW(BD166)-5,MATCH(BD$1,Library!$C$1:$HY$1,0)))</f>
        <v/>
      </c>
      <c r="BE166" s="69" t="str" cm="1">
        <f t="array" ref="BE166">IF(BE$1="","",INDEX(Library!$C$1:$HY$183,ROW(BE166)-5,MATCH(BE$1,Library!$C$1:$HY$1,0)))</f>
        <v/>
      </c>
      <c r="BF166" s="69" t="str" cm="1">
        <f t="array" ref="BF166">IF(BF$1="","",INDEX(Library!$C$1:$HY$183,ROW(BF166)-5,MATCH(BF$1,Library!$C$1:$HY$1,0)))</f>
        <v/>
      </c>
      <c r="BG166" s="69" t="str" cm="1">
        <f t="array" ref="BG166">IF(BG$1="","",INDEX(Library!$C$1:$HY$183,ROW(BG166)-5,MATCH(BG$1,Library!$C$1:$HY$1,0)))</f>
        <v/>
      </c>
      <c r="BH166" s="69" t="str" cm="1">
        <f t="array" ref="BH166">IF(BH$1="","",INDEX(Library!$C$1:$HY$183,ROW(BH166)-5,MATCH(BH$1,Library!$C$1:$HY$1,0)))</f>
        <v/>
      </c>
      <c r="BI166" s="69" t="str" cm="1">
        <f t="array" ref="BI166">IF(BI$1="","",INDEX(Library!$C$1:$HY$183,ROW(BI166)-5,MATCH(BI$1,Library!$C$1:$HY$1,0)))</f>
        <v/>
      </c>
      <c r="BJ166" s="69" cm="1">
        <f t="array" ref="BJ166">IF(BJ$1="","",INDEX(Library!$C$1:$HY$183,ROW(BJ166)-5,MATCH(BJ$1,Library!$C$1:$HY$1,0)))</f>
        <v>0</v>
      </c>
      <c r="BK166" s="69" cm="1">
        <f t="array" ref="BK166">IF(BK$1="","",INDEX(Library!$C$1:$HY$183,ROW(BK166)-5,MATCH(BK$1,Library!$C$1:$HY$1,0)))</f>
        <v>0</v>
      </c>
      <c r="BL166" s="69" cm="1">
        <f t="array" ref="BL166">IF(BL$1="","",INDEX(Library!$C$1:$HY$183,ROW(BL166)-5,MATCH(BL$1,Library!$C$1:$HY$1,0)))</f>
        <v>0</v>
      </c>
      <c r="BM166" s="69" cm="1">
        <f t="array" ref="BM166">IF(BM$1="","",INDEX(Library!$C$1:$HY$183,ROW(BM166)-5,MATCH(BM$1,Library!$C$1:$HY$1,0)))</f>
        <v>0</v>
      </c>
      <c r="BN166" s="69" cm="1">
        <f t="array" ref="BN166">IF(BN$1="","",INDEX(Library!$C$1:$HY$183,ROW(BN166)-5,MATCH(BN$1,Library!$C$1:$HY$1,0)))</f>
        <v>0</v>
      </c>
      <c r="BO166" s="69" cm="1">
        <f t="array" ref="BO166">IF(BO$1="","",INDEX(Library!$C$1:$HY$183,ROW(BO166)-5,MATCH(BO$1,Library!$C$1:$HY$1,0)))</f>
        <v>0</v>
      </c>
      <c r="BP166" s="69" t="str" cm="1">
        <f t="array" ref="BP166">IF(BP$1="","",INDEX(AF!$C$15:$J$196,ROW(BP166)-6,MATCH(BP$1,AF!$C$4:$J$4,0)))</f>
        <v/>
      </c>
      <c r="BQ166" s="69" t="str" cm="1">
        <f t="array" ref="BQ166">IF(BQ$1="","",INDEX(AF!$C$15:$J$196,ROW(BQ166)-6,MATCH(BQ$1,AF!$C$4:$J$4,0)))</f>
        <v/>
      </c>
      <c r="BR166" s="69" t="str" cm="1">
        <f t="array" ref="BR166">IF(BR$1="","",INDEX(AF!$C$15:$J$196,ROW(BR166)-6,MATCH(BR$1,AF!$C$4:$J$4,0)))</f>
        <v/>
      </c>
      <c r="BS166" s="69" t="str" cm="1">
        <f t="array" ref="BS166">IF(BS$1="","",INDEX(AF!$C$15:$J$196,ROW(BS166)-6,MATCH(BS$1,AF!$C$4:$J$4,0)))</f>
        <v/>
      </c>
      <c r="BT166" s="69" t="str" cm="1">
        <f t="array" ref="BT166">IF(BT$1="","",INDEX(AF!$C$15:$J$196,ROW(BT166)-6,MATCH(BT$1,AF!$C$4:$J$4,0)))</f>
        <v/>
      </c>
      <c r="BU166" s="69" t="str" cm="1">
        <f t="array" ref="BU166">IF(BU$1="","",INDEX(AF!$C$15:$J$196,ROW(BU166)-6,MATCH(BU$1,AF!$C$4:$J$4,0)))</f>
        <v/>
      </c>
      <c r="BV166" s="69" t="str" cm="1">
        <f t="array" ref="BV166">IF(BV$1="","",INDEX(AF!$C$15:$J$196,ROW(BV166)-6,MATCH(BV$1,AF!$C$4:$J$4,0)))</f>
        <v/>
      </c>
      <c r="BW166" s="69" t="str" cm="1">
        <f t="array" ref="BW166">IF(BW$1="","",INDEX(AF!$C$15:$J$196,ROW(BW166)-6,MATCH(BW$1,AF!$C$4:$J$4,0)))</f>
        <v/>
      </c>
      <c r="BX166" s="156">
        <v>0</v>
      </c>
    </row>
    <row r="167" spans="1:76" x14ac:dyDescent="0.25">
      <c r="A167" s="143">
        <v>561820</v>
      </c>
      <c r="B167" s="69" t="str" cm="1">
        <f t="array" ref="B167">IF(B$1="","",INDEX(Library!$C$1:$HY$183,ROW(B167)-5,MATCH(B$1,Library!$C$1:$HY$1,0)))</f>
        <v/>
      </c>
      <c r="C167" s="69" t="str" cm="1">
        <f t="array" ref="C167">IF(C$1="","",INDEX(Library!$C$1:$HY$183,ROW(C167)-5,MATCH(C$1,Library!$C$1:$HY$1,0)))</f>
        <v/>
      </c>
      <c r="D167" s="69" t="str" cm="1">
        <f t="array" ref="D167">IF(D$1="","",INDEX(Library!$C$1:$HY$183,ROW(D167)-5,MATCH(D$1,Library!$C$1:$HY$1,0)))</f>
        <v/>
      </c>
      <c r="E167" s="69" t="str" cm="1">
        <f t="array" ref="E167">IF(E$1="","",INDEX(Library!$C$1:$HY$183,ROW(E167)-5,MATCH(E$1,Library!$C$1:$HY$1,0)))</f>
        <v/>
      </c>
      <c r="F167" s="69" t="str" cm="1">
        <f t="array" ref="F167">IF(F$1="","",INDEX(Library!$C$1:$HY$183,ROW(F167)-5,MATCH(F$1,Library!$C$1:$HY$1,0)))</f>
        <v/>
      </c>
      <c r="G167" s="69" t="str" cm="1">
        <f t="array" ref="G167">IF(G$1="","",INDEX(Library!$C$1:$HY$183,ROW(G167)-5,MATCH(G$1,Library!$C$1:$HY$1,0)))</f>
        <v/>
      </c>
      <c r="H167" s="69" t="str" cm="1">
        <f t="array" ref="H167">IF(H$1="","",INDEX(Library!$C$1:$HY$183,ROW(H167)-5,MATCH(H$1,Library!$C$1:$HY$1,0)))</f>
        <v/>
      </c>
      <c r="I167" s="69" t="str" cm="1">
        <f t="array" ref="I167">IF(I$1="","",INDEX(Library!$C$1:$HY$183,ROW(I167)-5,MATCH(I$1,Library!$C$1:$HY$1,0)))</f>
        <v/>
      </c>
      <c r="J167" s="69" t="str" cm="1">
        <f t="array" ref="J167">IF(J$1="","",INDEX(Library!$C$1:$HY$183,ROW(J167)-5,MATCH(J$1,Library!$C$1:$HY$1,0)))</f>
        <v/>
      </c>
      <c r="K167" s="69" t="str" cm="1">
        <f t="array" ref="K167">IF(K$1="","",INDEX(Library!$C$1:$HY$183,ROW(K167)-5,MATCH(K$1,Library!$C$1:$HY$1,0)))</f>
        <v/>
      </c>
      <c r="L167" s="69" t="str" cm="1">
        <f t="array" ref="L167">IF(L$1="","",INDEX(Library!$C$1:$HY$183,ROW(L167)-5,MATCH(L$1,Library!$C$1:$HY$1,0)))</f>
        <v/>
      </c>
      <c r="M167" s="69" t="str" cm="1">
        <f t="array" ref="M167">IF(M$1="","",INDEX(Library!$C$1:$HY$183,ROW(M167)-5,MATCH(M$1,Library!$C$1:$HY$1,0)))</f>
        <v/>
      </c>
      <c r="N167" s="69" t="str" cm="1">
        <f t="array" ref="N167">IF(N$1="","",INDEX(Library!$C$1:$HY$183,ROW(N167)-5,MATCH(N$1,Library!$C$1:$HY$1,0)))</f>
        <v/>
      </c>
      <c r="O167" s="69" t="str" cm="1">
        <f t="array" ref="O167">IF(O$1="","",INDEX(Library!$C$1:$HY$183,ROW(O167)-5,MATCH(O$1,Library!$C$1:$HY$1,0)))</f>
        <v/>
      </c>
      <c r="P167" s="69" t="str" cm="1">
        <f t="array" ref="P167">IF(P$1="","",INDEX(Library!$C$1:$HY$183,ROW(P167)-5,MATCH(P$1,Library!$C$1:$HY$1,0)))</f>
        <v/>
      </c>
      <c r="Q167" s="69" t="str" cm="1">
        <f t="array" ref="Q167">IF(Q$1="","",INDEX(Library!$C$1:$HY$183,ROW(Q167)-5,MATCH(Q$1,Library!$C$1:$HY$1,0)))</f>
        <v/>
      </c>
      <c r="R167" s="69" t="str" cm="1">
        <f t="array" ref="R167">IF(R$1="","",INDEX(Library!$C$1:$HY$183,ROW(R167)-5,MATCH(R$1,Library!$C$1:$HY$1,0)))</f>
        <v/>
      </c>
      <c r="S167" s="69" t="str" cm="1">
        <f t="array" ref="S167">IF(S$1="","",INDEX(Library!$C$1:$HY$183,ROW(S167)-5,MATCH(S$1,Library!$C$1:$HY$1,0)))</f>
        <v/>
      </c>
      <c r="T167" s="69" t="str" cm="1">
        <f t="array" ref="T167">IF(T$1="","",INDEX(Library!$C$1:$HY$183,ROW(T167)-5,MATCH(T$1,Library!$C$1:$HY$1,0)))</f>
        <v/>
      </c>
      <c r="U167" s="69" t="str" cm="1">
        <f t="array" ref="U167">IF(U$1="","",INDEX(Library!$C$1:$HY$183,ROW(U167)-5,MATCH(U$1,Library!$C$1:$HY$1,0)))</f>
        <v/>
      </c>
      <c r="V167" s="69" t="str" cm="1">
        <f t="array" ref="V167">IF(V$1="","",INDEX(Library!$C$1:$HY$183,ROW(V167)-5,MATCH(V$1,Library!$C$1:$HY$1,0)))</f>
        <v/>
      </c>
      <c r="W167" s="69" t="str" cm="1">
        <f t="array" ref="W167">IF(W$1="","",INDEX(Library!$C$1:$HY$183,ROW(W167)-5,MATCH(W$1,Library!$C$1:$HY$1,0)))</f>
        <v/>
      </c>
      <c r="X167" s="69" t="str" cm="1">
        <f t="array" ref="X167">IF(X$1="","",INDEX(Library!$C$1:$HY$183,ROW(X167)-5,MATCH(X$1,Library!$C$1:$HY$1,0)))</f>
        <v/>
      </c>
      <c r="Y167" s="69" t="str" cm="1">
        <f t="array" ref="Y167">IF(Y$1="","",INDEX(Library!$C$1:$HY$183,ROW(Y167)-5,MATCH(Y$1,Library!$C$1:$HY$1,0)))</f>
        <v/>
      </c>
      <c r="Z167" s="69" t="str" cm="1">
        <f t="array" ref="Z167">IF(Z$1="","",INDEX(Library!$C$1:$HY$183,ROW(Z167)-5,MATCH(Z$1,Library!$C$1:$HY$1,0)))</f>
        <v/>
      </c>
      <c r="AA167" s="69" t="str" cm="1">
        <f t="array" ref="AA167">IF(AA$1="","",INDEX(Library!$C$1:$HY$183,ROW(AA167)-5,MATCH(AA$1,Library!$C$1:$HY$1,0)))</f>
        <v/>
      </c>
      <c r="AB167" s="69" t="str" cm="1">
        <f t="array" ref="AB167">IF(AB$1="","",INDEX(Library!$C$1:$HY$183,ROW(AB167)-5,MATCH(AB$1,Library!$C$1:$HY$1,0)))</f>
        <v/>
      </c>
      <c r="AC167" s="69" t="str" cm="1">
        <f t="array" ref="AC167">IF(AC$1="","",INDEX(Library!$C$1:$HY$183,ROW(AC167)-5,MATCH(AC$1,Library!$C$1:$HY$1,0)))</f>
        <v/>
      </c>
      <c r="AD167" s="69" t="str" cm="1">
        <f t="array" ref="AD167">IF(AD$1="","",INDEX(Library!$C$1:$HY$183,ROW(AD167)-5,MATCH(AD$1,Library!$C$1:$HY$1,0)))</f>
        <v/>
      </c>
      <c r="AE167" s="69" t="str" cm="1">
        <f t="array" ref="AE167">IF(AE$1="","",INDEX(Library!$C$1:$HY$183,ROW(AE167)-5,MATCH(AE$1,Library!$C$1:$HY$1,0)))</f>
        <v/>
      </c>
      <c r="AF167" s="69" t="str" cm="1">
        <f t="array" ref="AF167">IF(AF$1="","",INDEX(Library!$C$1:$HY$183,ROW(AF167)-5,MATCH(AF$1,Library!$C$1:$HY$1,0)))</f>
        <v/>
      </c>
      <c r="AG167" s="69" t="str" cm="1">
        <f t="array" ref="AG167">IF(AG$1="","",INDEX(Library!$C$1:$HY$183,ROW(AG167)-5,MATCH(AG$1,Library!$C$1:$HY$1,0)))</f>
        <v/>
      </c>
      <c r="AH167" s="69" t="str" cm="1">
        <f t="array" ref="AH167">IF(AH$1="","",INDEX(Library!$C$1:$HY$183,ROW(AH167)-5,MATCH(AH$1,Library!$C$1:$HY$1,0)))</f>
        <v/>
      </c>
      <c r="AI167" s="69" t="str" cm="1">
        <f t="array" ref="AI167">IF(AI$1="","",INDEX(Library!$C$1:$HY$183,ROW(AI167)-5,MATCH(AI$1,Library!$C$1:$HY$1,0)))</f>
        <v/>
      </c>
      <c r="AJ167" s="69" t="str" cm="1">
        <f t="array" ref="AJ167">IF(AJ$1="","",INDEX(Library!$C$1:$HY$183,ROW(AJ167)-5,MATCH(AJ$1,Library!$C$1:$HY$1,0)))</f>
        <v/>
      </c>
      <c r="AK167" s="69" t="str" cm="1">
        <f t="array" ref="AK167">IF(AK$1="","",INDEX(Library!$C$1:$HY$183,ROW(AK167)-5,MATCH(AK$1,Library!$C$1:$HY$1,0)))</f>
        <v/>
      </c>
      <c r="AL167" s="69" t="str" cm="1">
        <f t="array" ref="AL167">IF(AL$1="","",INDEX(Library!$C$1:$HY$183,ROW(AL167)-5,MATCH(AL$1,Library!$C$1:$HY$1,0)))</f>
        <v/>
      </c>
      <c r="AM167" s="69" t="str" cm="1">
        <f t="array" ref="AM167">IF(AM$1="","",INDEX(Library!$C$1:$HY$183,ROW(AM167)-5,MATCH(AM$1,Library!$C$1:$HY$1,0)))</f>
        <v/>
      </c>
      <c r="AN167" s="69" t="str" cm="1">
        <f t="array" ref="AN167">IF(AN$1="","",INDEX(Library!$C$1:$HY$183,ROW(AN167)-5,MATCH(AN$1,Library!$C$1:$HY$1,0)))</f>
        <v/>
      </c>
      <c r="AO167" s="69" t="str" cm="1">
        <f t="array" ref="AO167">IF(AO$1="","",INDEX(Library!$C$1:$HY$183,ROW(AO167)-5,MATCH(AO$1,Library!$C$1:$HY$1,0)))</f>
        <v/>
      </c>
      <c r="AP167" s="69" t="str" cm="1">
        <f t="array" ref="AP167">IF(AP$1="","",INDEX(Library!$C$1:$HY$183,ROW(AP167)-5,MATCH(AP$1,Library!$C$1:$HY$1,0)))</f>
        <v/>
      </c>
      <c r="AQ167" s="69" t="str" cm="1">
        <f t="array" ref="AQ167">IF(AQ$1="","",INDEX(Library!$C$1:$HY$183,ROW(AQ167)-5,MATCH(AQ$1,Library!$C$1:$HY$1,0)))</f>
        <v/>
      </c>
      <c r="AR167" s="69" t="str" cm="1">
        <f t="array" ref="AR167">IF(AR$1="","",INDEX(Library!$C$1:$HY$183,ROW(AR167)-5,MATCH(AR$1,Library!$C$1:$HY$1,0)))</f>
        <v/>
      </c>
      <c r="AS167" s="69" t="str" cm="1">
        <f t="array" ref="AS167">IF(AS$1="","",INDEX(Library!$C$1:$HY$183,ROW(AS167)-5,MATCH(AS$1,Library!$C$1:$HY$1,0)))</f>
        <v/>
      </c>
      <c r="AT167" s="69" t="str" cm="1">
        <f t="array" ref="AT167">IF(AT$1="","",INDEX(Library!$C$1:$HY$183,ROW(AT167)-5,MATCH(AT$1,Library!$C$1:$HY$1,0)))</f>
        <v/>
      </c>
      <c r="AU167" s="69" t="str" cm="1">
        <f t="array" ref="AU167">IF(AU$1="","",INDEX(Library!$C$1:$HY$183,ROW(AU167)-5,MATCH(AU$1,Library!$C$1:$HY$1,0)))</f>
        <v/>
      </c>
      <c r="AV167" s="69" t="str" cm="1">
        <f t="array" ref="AV167">IF(AV$1="","",INDEX(Library!$C$1:$HY$183,ROW(AV167)-5,MATCH(AV$1,Library!$C$1:$HY$1,0)))</f>
        <v/>
      </c>
      <c r="AW167" s="69" t="str" cm="1">
        <f t="array" ref="AW167">IF(AW$1="","",INDEX(Library!$C$1:$HY$183,ROW(AW167)-5,MATCH(AW$1,Library!$C$1:$HY$1,0)))</f>
        <v/>
      </c>
      <c r="AX167" s="69" t="str" cm="1">
        <f t="array" ref="AX167">IF(AX$1="","",INDEX(Library!$C$1:$HY$183,ROW(AX167)-5,MATCH(AX$1,Library!$C$1:$HY$1,0)))</f>
        <v/>
      </c>
      <c r="AY167" s="69" t="str" cm="1">
        <f t="array" ref="AY167">IF(AY$1="","",INDEX(Library!$C$1:$HY$183,ROW(AY167)-5,MATCH(AY$1,Library!$C$1:$HY$1,0)))</f>
        <v/>
      </c>
      <c r="AZ167" s="69" t="str" cm="1">
        <f t="array" ref="AZ167">IF(AZ$1="","",INDEX(Library!$C$1:$HY$183,ROW(AZ167)-5,MATCH(AZ$1,Library!$C$1:$HY$1,0)))</f>
        <v/>
      </c>
      <c r="BA167" s="69" t="str" cm="1">
        <f t="array" ref="BA167">IF(BA$1="","",INDEX(Library!$C$1:$HY$183,ROW(BA167)-5,MATCH(BA$1,Library!$C$1:$HY$1,0)))</f>
        <v/>
      </c>
      <c r="BB167" s="69" t="str" cm="1">
        <f t="array" ref="BB167">IF(BB$1="","",INDEX(Library!$C$1:$HY$183,ROW(BB167)-5,MATCH(BB$1,Library!$C$1:$HY$1,0)))</f>
        <v/>
      </c>
      <c r="BC167" s="69" t="str" cm="1">
        <f t="array" ref="BC167">IF(BC$1="","",INDEX(Library!$C$1:$HY$183,ROW(BC167)-5,MATCH(BC$1,Library!$C$1:$HY$1,0)))</f>
        <v/>
      </c>
      <c r="BD167" s="69" t="str" cm="1">
        <f t="array" ref="BD167">IF(BD$1="","",INDEX(Library!$C$1:$HY$183,ROW(BD167)-5,MATCH(BD$1,Library!$C$1:$HY$1,0)))</f>
        <v/>
      </c>
      <c r="BE167" s="69" t="str" cm="1">
        <f t="array" ref="BE167">IF(BE$1="","",INDEX(Library!$C$1:$HY$183,ROW(BE167)-5,MATCH(BE$1,Library!$C$1:$HY$1,0)))</f>
        <v/>
      </c>
      <c r="BF167" s="69" t="str" cm="1">
        <f t="array" ref="BF167">IF(BF$1="","",INDEX(Library!$C$1:$HY$183,ROW(BF167)-5,MATCH(BF$1,Library!$C$1:$HY$1,0)))</f>
        <v/>
      </c>
      <c r="BG167" s="69" t="str" cm="1">
        <f t="array" ref="BG167">IF(BG$1="","",INDEX(Library!$C$1:$HY$183,ROW(BG167)-5,MATCH(BG$1,Library!$C$1:$HY$1,0)))</f>
        <v/>
      </c>
      <c r="BH167" s="69" t="str" cm="1">
        <f t="array" ref="BH167">IF(BH$1="","",INDEX(Library!$C$1:$HY$183,ROW(BH167)-5,MATCH(BH$1,Library!$C$1:$HY$1,0)))</f>
        <v/>
      </c>
      <c r="BI167" s="69" t="str" cm="1">
        <f t="array" ref="BI167">IF(BI$1="","",INDEX(Library!$C$1:$HY$183,ROW(BI167)-5,MATCH(BI$1,Library!$C$1:$HY$1,0)))</f>
        <v/>
      </c>
      <c r="BJ167" s="69" cm="1">
        <f t="array" ref="BJ167">IF(BJ$1="","",INDEX(Library!$C$1:$HY$183,ROW(BJ167)-5,MATCH(BJ$1,Library!$C$1:$HY$1,0)))</f>
        <v>0</v>
      </c>
      <c r="BK167" s="69" cm="1">
        <f t="array" ref="BK167">IF(BK$1="","",INDEX(Library!$C$1:$HY$183,ROW(BK167)-5,MATCH(BK$1,Library!$C$1:$HY$1,0)))</f>
        <v>0</v>
      </c>
      <c r="BL167" s="69" cm="1">
        <f t="array" ref="BL167">IF(BL$1="","",INDEX(Library!$C$1:$HY$183,ROW(BL167)-5,MATCH(BL$1,Library!$C$1:$HY$1,0)))</f>
        <v>0</v>
      </c>
      <c r="BM167" s="69" cm="1">
        <f t="array" ref="BM167">IF(BM$1="","",INDEX(Library!$C$1:$HY$183,ROW(BM167)-5,MATCH(BM$1,Library!$C$1:$HY$1,0)))</f>
        <v>0</v>
      </c>
      <c r="BN167" s="69" cm="1">
        <f t="array" ref="BN167">IF(BN$1="","",INDEX(Library!$C$1:$HY$183,ROW(BN167)-5,MATCH(BN$1,Library!$C$1:$HY$1,0)))</f>
        <v>0</v>
      </c>
      <c r="BO167" s="69" cm="1">
        <f t="array" ref="BO167">IF(BO$1="","",INDEX(Library!$C$1:$HY$183,ROW(BO167)-5,MATCH(BO$1,Library!$C$1:$HY$1,0)))</f>
        <v>0</v>
      </c>
      <c r="BP167" s="69" t="str" cm="1">
        <f t="array" ref="BP167">IF(BP$1="","",INDEX(AF!$C$15:$J$196,ROW(BP167)-6,MATCH(BP$1,AF!$C$4:$J$4,0)))</f>
        <v/>
      </c>
      <c r="BQ167" s="69" t="str" cm="1">
        <f t="array" ref="BQ167">IF(BQ$1="","",INDEX(AF!$C$15:$J$196,ROW(BQ167)-6,MATCH(BQ$1,AF!$C$4:$J$4,0)))</f>
        <v/>
      </c>
      <c r="BR167" s="69" t="str" cm="1">
        <f t="array" ref="BR167">IF(BR$1="","",INDEX(AF!$C$15:$J$196,ROW(BR167)-6,MATCH(BR$1,AF!$C$4:$J$4,0)))</f>
        <v/>
      </c>
      <c r="BS167" s="69" t="str" cm="1">
        <f t="array" ref="BS167">IF(BS$1="","",INDEX(AF!$C$15:$J$196,ROW(BS167)-6,MATCH(BS$1,AF!$C$4:$J$4,0)))</f>
        <v/>
      </c>
      <c r="BT167" s="69" t="str" cm="1">
        <f t="array" ref="BT167">IF(BT$1="","",INDEX(AF!$C$15:$J$196,ROW(BT167)-6,MATCH(BT$1,AF!$C$4:$J$4,0)))</f>
        <v/>
      </c>
      <c r="BU167" s="69" t="str" cm="1">
        <f t="array" ref="BU167">IF(BU$1="","",INDEX(AF!$C$15:$J$196,ROW(BU167)-6,MATCH(BU$1,AF!$C$4:$J$4,0)))</f>
        <v/>
      </c>
      <c r="BV167" s="69" t="str" cm="1">
        <f t="array" ref="BV167">IF(BV$1="","",INDEX(AF!$C$15:$J$196,ROW(BV167)-6,MATCH(BV$1,AF!$C$4:$J$4,0)))</f>
        <v/>
      </c>
      <c r="BW167" s="69" t="str" cm="1">
        <f t="array" ref="BW167">IF(BW$1="","",INDEX(AF!$C$15:$J$196,ROW(BW167)-6,MATCH(BW$1,AF!$C$4:$J$4,0)))</f>
        <v/>
      </c>
      <c r="BX167" s="156">
        <v>0</v>
      </c>
    </row>
    <row r="168" spans="1:76" x14ac:dyDescent="0.25">
      <c r="A168" s="143">
        <v>561829</v>
      </c>
      <c r="B168" s="69" t="str" cm="1">
        <f t="array" ref="B168">IF(B$1="","",INDEX(Library!$C$1:$HY$183,ROW(B168)-5,MATCH(B$1,Library!$C$1:$HY$1,0)))</f>
        <v/>
      </c>
      <c r="C168" s="69" t="str" cm="1">
        <f t="array" ref="C168">IF(C$1="","",INDEX(Library!$C$1:$HY$183,ROW(C168)-5,MATCH(C$1,Library!$C$1:$HY$1,0)))</f>
        <v/>
      </c>
      <c r="D168" s="69" t="str" cm="1">
        <f t="array" ref="D168">IF(D$1="","",INDEX(Library!$C$1:$HY$183,ROW(D168)-5,MATCH(D$1,Library!$C$1:$HY$1,0)))</f>
        <v/>
      </c>
      <c r="E168" s="69" t="str" cm="1">
        <f t="array" ref="E168">IF(E$1="","",INDEX(Library!$C$1:$HY$183,ROW(E168)-5,MATCH(E$1,Library!$C$1:$HY$1,0)))</f>
        <v/>
      </c>
      <c r="F168" s="69" t="str" cm="1">
        <f t="array" ref="F168">IF(F$1="","",INDEX(Library!$C$1:$HY$183,ROW(F168)-5,MATCH(F$1,Library!$C$1:$HY$1,0)))</f>
        <v/>
      </c>
      <c r="G168" s="69" t="str" cm="1">
        <f t="array" ref="G168">IF(G$1="","",INDEX(Library!$C$1:$HY$183,ROW(G168)-5,MATCH(G$1,Library!$C$1:$HY$1,0)))</f>
        <v/>
      </c>
      <c r="H168" s="69" t="str" cm="1">
        <f t="array" ref="H168">IF(H$1="","",INDEX(Library!$C$1:$HY$183,ROW(H168)-5,MATCH(H$1,Library!$C$1:$HY$1,0)))</f>
        <v/>
      </c>
      <c r="I168" s="69" t="str" cm="1">
        <f t="array" ref="I168">IF(I$1="","",INDEX(Library!$C$1:$HY$183,ROW(I168)-5,MATCH(I$1,Library!$C$1:$HY$1,0)))</f>
        <v/>
      </c>
      <c r="J168" s="69" t="str" cm="1">
        <f t="array" ref="J168">IF(J$1="","",INDEX(Library!$C$1:$HY$183,ROW(J168)-5,MATCH(J$1,Library!$C$1:$HY$1,0)))</f>
        <v/>
      </c>
      <c r="K168" s="69" t="str" cm="1">
        <f t="array" ref="K168">IF(K$1="","",INDEX(Library!$C$1:$HY$183,ROW(K168)-5,MATCH(K$1,Library!$C$1:$HY$1,0)))</f>
        <v/>
      </c>
      <c r="L168" s="69" t="str" cm="1">
        <f t="array" ref="L168">IF(L$1="","",INDEX(Library!$C$1:$HY$183,ROW(L168)-5,MATCH(L$1,Library!$C$1:$HY$1,0)))</f>
        <v/>
      </c>
      <c r="M168" s="69" t="str" cm="1">
        <f t="array" ref="M168">IF(M$1="","",INDEX(Library!$C$1:$HY$183,ROW(M168)-5,MATCH(M$1,Library!$C$1:$HY$1,0)))</f>
        <v/>
      </c>
      <c r="N168" s="69" t="str" cm="1">
        <f t="array" ref="N168">IF(N$1="","",INDEX(Library!$C$1:$HY$183,ROW(N168)-5,MATCH(N$1,Library!$C$1:$HY$1,0)))</f>
        <v/>
      </c>
      <c r="O168" s="69" t="str" cm="1">
        <f t="array" ref="O168">IF(O$1="","",INDEX(Library!$C$1:$HY$183,ROW(O168)-5,MATCH(O$1,Library!$C$1:$HY$1,0)))</f>
        <v/>
      </c>
      <c r="P168" s="69" t="str" cm="1">
        <f t="array" ref="P168">IF(P$1="","",INDEX(Library!$C$1:$HY$183,ROW(P168)-5,MATCH(P$1,Library!$C$1:$HY$1,0)))</f>
        <v/>
      </c>
      <c r="Q168" s="69" t="str" cm="1">
        <f t="array" ref="Q168">IF(Q$1="","",INDEX(Library!$C$1:$HY$183,ROW(Q168)-5,MATCH(Q$1,Library!$C$1:$HY$1,0)))</f>
        <v/>
      </c>
      <c r="R168" s="69" t="str" cm="1">
        <f t="array" ref="R168">IF(R$1="","",INDEX(Library!$C$1:$HY$183,ROW(R168)-5,MATCH(R$1,Library!$C$1:$HY$1,0)))</f>
        <v/>
      </c>
      <c r="S168" s="69" t="str" cm="1">
        <f t="array" ref="S168">IF(S$1="","",INDEX(Library!$C$1:$HY$183,ROW(S168)-5,MATCH(S$1,Library!$C$1:$HY$1,0)))</f>
        <v/>
      </c>
      <c r="T168" s="69" t="str" cm="1">
        <f t="array" ref="T168">IF(T$1="","",INDEX(Library!$C$1:$HY$183,ROW(T168)-5,MATCH(T$1,Library!$C$1:$HY$1,0)))</f>
        <v/>
      </c>
      <c r="U168" s="69" t="str" cm="1">
        <f t="array" ref="U168">IF(U$1="","",INDEX(Library!$C$1:$HY$183,ROW(U168)-5,MATCH(U$1,Library!$C$1:$HY$1,0)))</f>
        <v/>
      </c>
      <c r="V168" s="69" t="str" cm="1">
        <f t="array" ref="V168">IF(V$1="","",INDEX(Library!$C$1:$HY$183,ROW(V168)-5,MATCH(V$1,Library!$C$1:$HY$1,0)))</f>
        <v/>
      </c>
      <c r="W168" s="69" t="str" cm="1">
        <f t="array" ref="W168">IF(W$1="","",INDEX(Library!$C$1:$HY$183,ROW(W168)-5,MATCH(W$1,Library!$C$1:$HY$1,0)))</f>
        <v/>
      </c>
      <c r="X168" s="69" t="str" cm="1">
        <f t="array" ref="X168">IF(X$1="","",INDEX(Library!$C$1:$HY$183,ROW(X168)-5,MATCH(X$1,Library!$C$1:$HY$1,0)))</f>
        <v/>
      </c>
      <c r="Y168" s="69" t="str" cm="1">
        <f t="array" ref="Y168">IF(Y$1="","",INDEX(Library!$C$1:$HY$183,ROW(Y168)-5,MATCH(Y$1,Library!$C$1:$HY$1,0)))</f>
        <v/>
      </c>
      <c r="Z168" s="69" t="str" cm="1">
        <f t="array" ref="Z168">IF(Z$1="","",INDEX(Library!$C$1:$HY$183,ROW(Z168)-5,MATCH(Z$1,Library!$C$1:$HY$1,0)))</f>
        <v/>
      </c>
      <c r="AA168" s="69" t="str" cm="1">
        <f t="array" ref="AA168">IF(AA$1="","",INDEX(Library!$C$1:$HY$183,ROW(AA168)-5,MATCH(AA$1,Library!$C$1:$HY$1,0)))</f>
        <v/>
      </c>
      <c r="AB168" s="69" t="str" cm="1">
        <f t="array" ref="AB168">IF(AB$1="","",INDEX(Library!$C$1:$HY$183,ROW(AB168)-5,MATCH(AB$1,Library!$C$1:$HY$1,0)))</f>
        <v/>
      </c>
      <c r="AC168" s="69" t="str" cm="1">
        <f t="array" ref="AC168">IF(AC$1="","",INDEX(Library!$C$1:$HY$183,ROW(AC168)-5,MATCH(AC$1,Library!$C$1:$HY$1,0)))</f>
        <v/>
      </c>
      <c r="AD168" s="69" t="str" cm="1">
        <f t="array" ref="AD168">IF(AD$1="","",INDEX(Library!$C$1:$HY$183,ROW(AD168)-5,MATCH(AD$1,Library!$C$1:$HY$1,0)))</f>
        <v/>
      </c>
      <c r="AE168" s="69" t="str" cm="1">
        <f t="array" ref="AE168">IF(AE$1="","",INDEX(Library!$C$1:$HY$183,ROW(AE168)-5,MATCH(AE$1,Library!$C$1:$HY$1,0)))</f>
        <v/>
      </c>
      <c r="AF168" s="69" t="str" cm="1">
        <f t="array" ref="AF168">IF(AF$1="","",INDEX(Library!$C$1:$HY$183,ROW(AF168)-5,MATCH(AF$1,Library!$C$1:$HY$1,0)))</f>
        <v/>
      </c>
      <c r="AG168" s="69" t="str" cm="1">
        <f t="array" ref="AG168">IF(AG$1="","",INDEX(Library!$C$1:$HY$183,ROW(AG168)-5,MATCH(AG$1,Library!$C$1:$HY$1,0)))</f>
        <v/>
      </c>
      <c r="AH168" s="69" t="str" cm="1">
        <f t="array" ref="AH168">IF(AH$1="","",INDEX(Library!$C$1:$HY$183,ROW(AH168)-5,MATCH(AH$1,Library!$C$1:$HY$1,0)))</f>
        <v/>
      </c>
      <c r="AI168" s="69" t="str" cm="1">
        <f t="array" ref="AI168">IF(AI$1="","",INDEX(Library!$C$1:$HY$183,ROW(AI168)-5,MATCH(AI$1,Library!$C$1:$HY$1,0)))</f>
        <v/>
      </c>
      <c r="AJ168" s="69" t="str" cm="1">
        <f t="array" ref="AJ168">IF(AJ$1="","",INDEX(Library!$C$1:$HY$183,ROW(AJ168)-5,MATCH(AJ$1,Library!$C$1:$HY$1,0)))</f>
        <v/>
      </c>
      <c r="AK168" s="69" t="str" cm="1">
        <f t="array" ref="AK168">IF(AK$1="","",INDEX(Library!$C$1:$HY$183,ROW(AK168)-5,MATCH(AK$1,Library!$C$1:$HY$1,0)))</f>
        <v/>
      </c>
      <c r="AL168" s="69" t="str" cm="1">
        <f t="array" ref="AL168">IF(AL$1="","",INDEX(Library!$C$1:$HY$183,ROW(AL168)-5,MATCH(AL$1,Library!$C$1:$HY$1,0)))</f>
        <v/>
      </c>
      <c r="AM168" s="69" t="str" cm="1">
        <f t="array" ref="AM168">IF(AM$1="","",INDEX(Library!$C$1:$HY$183,ROW(AM168)-5,MATCH(AM$1,Library!$C$1:$HY$1,0)))</f>
        <v/>
      </c>
      <c r="AN168" s="69" t="str" cm="1">
        <f t="array" ref="AN168">IF(AN$1="","",INDEX(Library!$C$1:$HY$183,ROW(AN168)-5,MATCH(AN$1,Library!$C$1:$HY$1,0)))</f>
        <v/>
      </c>
      <c r="AO168" s="69" t="str" cm="1">
        <f t="array" ref="AO168">IF(AO$1="","",INDEX(Library!$C$1:$HY$183,ROW(AO168)-5,MATCH(AO$1,Library!$C$1:$HY$1,0)))</f>
        <v/>
      </c>
      <c r="AP168" s="69" t="str" cm="1">
        <f t="array" ref="AP168">IF(AP$1="","",INDEX(Library!$C$1:$HY$183,ROW(AP168)-5,MATCH(AP$1,Library!$C$1:$HY$1,0)))</f>
        <v/>
      </c>
      <c r="AQ168" s="69" t="str" cm="1">
        <f t="array" ref="AQ168">IF(AQ$1="","",INDEX(Library!$C$1:$HY$183,ROW(AQ168)-5,MATCH(AQ$1,Library!$C$1:$HY$1,0)))</f>
        <v/>
      </c>
      <c r="AR168" s="69" t="str" cm="1">
        <f t="array" ref="AR168">IF(AR$1="","",INDEX(Library!$C$1:$HY$183,ROW(AR168)-5,MATCH(AR$1,Library!$C$1:$HY$1,0)))</f>
        <v/>
      </c>
      <c r="AS168" s="69" t="str" cm="1">
        <f t="array" ref="AS168">IF(AS$1="","",INDEX(Library!$C$1:$HY$183,ROW(AS168)-5,MATCH(AS$1,Library!$C$1:$HY$1,0)))</f>
        <v/>
      </c>
      <c r="AT168" s="69" t="str" cm="1">
        <f t="array" ref="AT168">IF(AT$1="","",INDEX(Library!$C$1:$HY$183,ROW(AT168)-5,MATCH(AT$1,Library!$C$1:$HY$1,0)))</f>
        <v/>
      </c>
      <c r="AU168" s="69" t="str" cm="1">
        <f t="array" ref="AU168">IF(AU$1="","",INDEX(Library!$C$1:$HY$183,ROW(AU168)-5,MATCH(AU$1,Library!$C$1:$HY$1,0)))</f>
        <v/>
      </c>
      <c r="AV168" s="69" t="str" cm="1">
        <f t="array" ref="AV168">IF(AV$1="","",INDEX(Library!$C$1:$HY$183,ROW(AV168)-5,MATCH(AV$1,Library!$C$1:$HY$1,0)))</f>
        <v/>
      </c>
      <c r="AW168" s="69" t="str" cm="1">
        <f t="array" ref="AW168">IF(AW$1="","",INDEX(Library!$C$1:$HY$183,ROW(AW168)-5,MATCH(AW$1,Library!$C$1:$HY$1,0)))</f>
        <v/>
      </c>
      <c r="AX168" s="69" t="str" cm="1">
        <f t="array" ref="AX168">IF(AX$1="","",INDEX(Library!$C$1:$HY$183,ROW(AX168)-5,MATCH(AX$1,Library!$C$1:$HY$1,0)))</f>
        <v/>
      </c>
      <c r="AY168" s="69" t="str" cm="1">
        <f t="array" ref="AY168">IF(AY$1="","",INDEX(Library!$C$1:$HY$183,ROW(AY168)-5,MATCH(AY$1,Library!$C$1:$HY$1,0)))</f>
        <v/>
      </c>
      <c r="AZ168" s="69" t="str" cm="1">
        <f t="array" ref="AZ168">IF(AZ$1="","",INDEX(Library!$C$1:$HY$183,ROW(AZ168)-5,MATCH(AZ$1,Library!$C$1:$HY$1,0)))</f>
        <v/>
      </c>
      <c r="BA168" s="69" t="str" cm="1">
        <f t="array" ref="BA168">IF(BA$1="","",INDEX(Library!$C$1:$HY$183,ROW(BA168)-5,MATCH(BA$1,Library!$C$1:$HY$1,0)))</f>
        <v/>
      </c>
      <c r="BB168" s="69" t="str" cm="1">
        <f t="array" ref="BB168">IF(BB$1="","",INDEX(Library!$C$1:$HY$183,ROW(BB168)-5,MATCH(BB$1,Library!$C$1:$HY$1,0)))</f>
        <v/>
      </c>
      <c r="BC168" s="69" t="str" cm="1">
        <f t="array" ref="BC168">IF(BC$1="","",INDEX(Library!$C$1:$HY$183,ROW(BC168)-5,MATCH(BC$1,Library!$C$1:$HY$1,0)))</f>
        <v/>
      </c>
      <c r="BD168" s="69" t="str" cm="1">
        <f t="array" ref="BD168">IF(BD$1="","",INDEX(Library!$C$1:$HY$183,ROW(BD168)-5,MATCH(BD$1,Library!$C$1:$HY$1,0)))</f>
        <v/>
      </c>
      <c r="BE168" s="69" t="str" cm="1">
        <f t="array" ref="BE168">IF(BE$1="","",INDEX(Library!$C$1:$HY$183,ROW(BE168)-5,MATCH(BE$1,Library!$C$1:$HY$1,0)))</f>
        <v/>
      </c>
      <c r="BF168" s="69" t="str" cm="1">
        <f t="array" ref="BF168">IF(BF$1="","",INDEX(Library!$C$1:$HY$183,ROW(BF168)-5,MATCH(BF$1,Library!$C$1:$HY$1,0)))</f>
        <v/>
      </c>
      <c r="BG168" s="69" t="str" cm="1">
        <f t="array" ref="BG168">IF(BG$1="","",INDEX(Library!$C$1:$HY$183,ROW(BG168)-5,MATCH(BG$1,Library!$C$1:$HY$1,0)))</f>
        <v/>
      </c>
      <c r="BH168" s="69" t="str" cm="1">
        <f t="array" ref="BH168">IF(BH$1="","",INDEX(Library!$C$1:$HY$183,ROW(BH168)-5,MATCH(BH$1,Library!$C$1:$HY$1,0)))</f>
        <v/>
      </c>
      <c r="BI168" s="69" t="str" cm="1">
        <f t="array" ref="BI168">IF(BI$1="","",INDEX(Library!$C$1:$HY$183,ROW(BI168)-5,MATCH(BI$1,Library!$C$1:$HY$1,0)))</f>
        <v/>
      </c>
      <c r="BJ168" s="69" cm="1">
        <f t="array" ref="BJ168">IF(BJ$1="","",INDEX(Library!$C$1:$HY$183,ROW(BJ168)-5,MATCH(BJ$1,Library!$C$1:$HY$1,0)))</f>
        <v>0</v>
      </c>
      <c r="BK168" s="69" cm="1">
        <f t="array" ref="BK168">IF(BK$1="","",INDEX(Library!$C$1:$HY$183,ROW(BK168)-5,MATCH(BK$1,Library!$C$1:$HY$1,0)))</f>
        <v>0</v>
      </c>
      <c r="BL168" s="69" cm="1">
        <f t="array" ref="BL168">IF(BL$1="","",INDEX(Library!$C$1:$HY$183,ROW(BL168)-5,MATCH(BL$1,Library!$C$1:$HY$1,0)))</f>
        <v>0</v>
      </c>
      <c r="BM168" s="69" cm="1">
        <f t="array" ref="BM168">IF(BM$1="","",INDEX(Library!$C$1:$HY$183,ROW(BM168)-5,MATCH(BM$1,Library!$C$1:$HY$1,0)))</f>
        <v>0</v>
      </c>
      <c r="BN168" s="69" cm="1">
        <f t="array" ref="BN168">IF(BN$1="","",INDEX(Library!$C$1:$HY$183,ROW(BN168)-5,MATCH(BN$1,Library!$C$1:$HY$1,0)))</f>
        <v>0</v>
      </c>
      <c r="BO168" s="69" cm="1">
        <f t="array" ref="BO168">IF(BO$1="","",INDEX(Library!$C$1:$HY$183,ROW(BO168)-5,MATCH(BO$1,Library!$C$1:$HY$1,0)))</f>
        <v>0</v>
      </c>
      <c r="BP168" s="69" t="str" cm="1">
        <f t="array" ref="BP168">IF(BP$1="","",INDEX(AF!$C$15:$J$196,ROW(BP168)-6,MATCH(BP$1,AF!$C$4:$J$4,0)))</f>
        <v/>
      </c>
      <c r="BQ168" s="69" t="str" cm="1">
        <f t="array" ref="BQ168">IF(BQ$1="","",INDEX(AF!$C$15:$J$196,ROW(BQ168)-6,MATCH(BQ$1,AF!$C$4:$J$4,0)))</f>
        <v/>
      </c>
      <c r="BR168" s="69" t="str" cm="1">
        <f t="array" ref="BR168">IF(BR$1="","",INDEX(AF!$C$15:$J$196,ROW(BR168)-6,MATCH(BR$1,AF!$C$4:$J$4,0)))</f>
        <v/>
      </c>
      <c r="BS168" s="69" t="str" cm="1">
        <f t="array" ref="BS168">IF(BS$1="","",INDEX(AF!$C$15:$J$196,ROW(BS168)-6,MATCH(BS$1,AF!$C$4:$J$4,0)))</f>
        <v/>
      </c>
      <c r="BT168" s="69" t="str" cm="1">
        <f t="array" ref="BT168">IF(BT$1="","",INDEX(AF!$C$15:$J$196,ROW(BT168)-6,MATCH(BT$1,AF!$C$4:$J$4,0)))</f>
        <v/>
      </c>
      <c r="BU168" s="69" t="str" cm="1">
        <f t="array" ref="BU168">IF(BU$1="","",INDEX(AF!$C$15:$J$196,ROW(BU168)-6,MATCH(BU$1,AF!$C$4:$J$4,0)))</f>
        <v/>
      </c>
      <c r="BV168" s="69" t="str" cm="1">
        <f t="array" ref="BV168">IF(BV$1="","",INDEX(AF!$C$15:$J$196,ROW(BV168)-6,MATCH(BV$1,AF!$C$4:$J$4,0)))</f>
        <v/>
      </c>
      <c r="BW168" s="69" t="str" cm="1">
        <f t="array" ref="BW168">IF(BW$1="","",INDEX(AF!$C$15:$J$196,ROW(BW168)-6,MATCH(BW$1,AF!$C$4:$J$4,0)))</f>
        <v/>
      </c>
      <c r="BX168" s="156">
        <v>0</v>
      </c>
    </row>
    <row r="169" spans="1:76" x14ac:dyDescent="0.25">
      <c r="A169" s="143">
        <v>561839</v>
      </c>
      <c r="B169" s="69" t="str" cm="1">
        <f t="array" ref="B169">IF(B$1="","",INDEX(Library!$C$1:$HY$183,ROW(B169)-5,MATCH(B$1,Library!$C$1:$HY$1,0)))</f>
        <v/>
      </c>
      <c r="C169" s="69" t="str" cm="1">
        <f t="array" ref="C169">IF(C$1="","",INDEX(Library!$C$1:$HY$183,ROW(C169)-5,MATCH(C$1,Library!$C$1:$HY$1,0)))</f>
        <v/>
      </c>
      <c r="D169" s="69" t="str" cm="1">
        <f t="array" ref="D169">IF(D$1="","",INDEX(Library!$C$1:$HY$183,ROW(D169)-5,MATCH(D$1,Library!$C$1:$HY$1,0)))</f>
        <v/>
      </c>
      <c r="E169" s="69" t="str" cm="1">
        <f t="array" ref="E169">IF(E$1="","",INDEX(Library!$C$1:$HY$183,ROW(E169)-5,MATCH(E$1,Library!$C$1:$HY$1,0)))</f>
        <v/>
      </c>
      <c r="F169" s="69" t="str" cm="1">
        <f t="array" ref="F169">IF(F$1="","",INDEX(Library!$C$1:$HY$183,ROW(F169)-5,MATCH(F$1,Library!$C$1:$HY$1,0)))</f>
        <v/>
      </c>
      <c r="G169" s="69" t="str" cm="1">
        <f t="array" ref="G169">IF(G$1="","",INDEX(Library!$C$1:$HY$183,ROW(G169)-5,MATCH(G$1,Library!$C$1:$HY$1,0)))</f>
        <v/>
      </c>
      <c r="H169" s="69" t="str" cm="1">
        <f t="array" ref="H169">IF(H$1="","",INDEX(Library!$C$1:$HY$183,ROW(H169)-5,MATCH(H$1,Library!$C$1:$HY$1,0)))</f>
        <v/>
      </c>
      <c r="I169" s="69" t="str" cm="1">
        <f t="array" ref="I169">IF(I$1="","",INDEX(Library!$C$1:$HY$183,ROW(I169)-5,MATCH(I$1,Library!$C$1:$HY$1,0)))</f>
        <v/>
      </c>
      <c r="J169" s="69" t="str" cm="1">
        <f t="array" ref="J169">IF(J$1="","",INDEX(Library!$C$1:$HY$183,ROW(J169)-5,MATCH(J$1,Library!$C$1:$HY$1,0)))</f>
        <v/>
      </c>
      <c r="K169" s="69" t="str" cm="1">
        <f t="array" ref="K169">IF(K$1="","",INDEX(Library!$C$1:$HY$183,ROW(K169)-5,MATCH(K$1,Library!$C$1:$HY$1,0)))</f>
        <v/>
      </c>
      <c r="L169" s="69" t="str" cm="1">
        <f t="array" ref="L169">IF(L$1="","",INDEX(Library!$C$1:$HY$183,ROW(L169)-5,MATCH(L$1,Library!$C$1:$HY$1,0)))</f>
        <v/>
      </c>
      <c r="M169" s="69" t="str" cm="1">
        <f t="array" ref="M169">IF(M$1="","",INDEX(Library!$C$1:$HY$183,ROW(M169)-5,MATCH(M$1,Library!$C$1:$HY$1,0)))</f>
        <v/>
      </c>
      <c r="N169" s="69" t="str" cm="1">
        <f t="array" ref="N169">IF(N$1="","",INDEX(Library!$C$1:$HY$183,ROW(N169)-5,MATCH(N$1,Library!$C$1:$HY$1,0)))</f>
        <v/>
      </c>
      <c r="O169" s="69" t="str" cm="1">
        <f t="array" ref="O169">IF(O$1="","",INDEX(Library!$C$1:$HY$183,ROW(O169)-5,MATCH(O$1,Library!$C$1:$HY$1,0)))</f>
        <v/>
      </c>
      <c r="P169" s="69" t="str" cm="1">
        <f t="array" ref="P169">IF(P$1="","",INDEX(Library!$C$1:$HY$183,ROW(P169)-5,MATCH(P$1,Library!$C$1:$HY$1,0)))</f>
        <v/>
      </c>
      <c r="Q169" s="69" t="str" cm="1">
        <f t="array" ref="Q169">IF(Q$1="","",INDEX(Library!$C$1:$HY$183,ROW(Q169)-5,MATCH(Q$1,Library!$C$1:$HY$1,0)))</f>
        <v/>
      </c>
      <c r="R169" s="69" t="str" cm="1">
        <f t="array" ref="R169">IF(R$1="","",INDEX(Library!$C$1:$HY$183,ROW(R169)-5,MATCH(R$1,Library!$C$1:$HY$1,0)))</f>
        <v/>
      </c>
      <c r="S169" s="69" t="str" cm="1">
        <f t="array" ref="S169">IF(S$1="","",INDEX(Library!$C$1:$HY$183,ROW(S169)-5,MATCH(S$1,Library!$C$1:$HY$1,0)))</f>
        <v/>
      </c>
      <c r="T169" s="69" t="str" cm="1">
        <f t="array" ref="T169">IF(T$1="","",INDEX(Library!$C$1:$HY$183,ROW(T169)-5,MATCH(T$1,Library!$C$1:$HY$1,0)))</f>
        <v/>
      </c>
      <c r="U169" s="69" t="str" cm="1">
        <f t="array" ref="U169">IF(U$1="","",INDEX(Library!$C$1:$HY$183,ROW(U169)-5,MATCH(U$1,Library!$C$1:$HY$1,0)))</f>
        <v/>
      </c>
      <c r="V169" s="69" t="str" cm="1">
        <f t="array" ref="V169">IF(V$1="","",INDEX(Library!$C$1:$HY$183,ROW(V169)-5,MATCH(V$1,Library!$C$1:$HY$1,0)))</f>
        <v/>
      </c>
      <c r="W169" s="69" t="str" cm="1">
        <f t="array" ref="W169">IF(W$1="","",INDEX(Library!$C$1:$HY$183,ROW(W169)-5,MATCH(W$1,Library!$C$1:$HY$1,0)))</f>
        <v/>
      </c>
      <c r="X169" s="69" t="str" cm="1">
        <f t="array" ref="X169">IF(X$1="","",INDEX(Library!$C$1:$HY$183,ROW(X169)-5,MATCH(X$1,Library!$C$1:$HY$1,0)))</f>
        <v/>
      </c>
      <c r="Y169" s="69" t="str" cm="1">
        <f t="array" ref="Y169">IF(Y$1="","",INDEX(Library!$C$1:$HY$183,ROW(Y169)-5,MATCH(Y$1,Library!$C$1:$HY$1,0)))</f>
        <v/>
      </c>
      <c r="Z169" s="69" t="str" cm="1">
        <f t="array" ref="Z169">IF(Z$1="","",INDEX(Library!$C$1:$HY$183,ROW(Z169)-5,MATCH(Z$1,Library!$C$1:$HY$1,0)))</f>
        <v/>
      </c>
      <c r="AA169" s="69" t="str" cm="1">
        <f t="array" ref="AA169">IF(AA$1="","",INDEX(Library!$C$1:$HY$183,ROW(AA169)-5,MATCH(AA$1,Library!$C$1:$HY$1,0)))</f>
        <v/>
      </c>
      <c r="AB169" s="69" t="str" cm="1">
        <f t="array" ref="AB169">IF(AB$1="","",INDEX(Library!$C$1:$HY$183,ROW(AB169)-5,MATCH(AB$1,Library!$C$1:$HY$1,0)))</f>
        <v/>
      </c>
      <c r="AC169" s="69" t="str" cm="1">
        <f t="array" ref="AC169">IF(AC$1="","",INDEX(Library!$C$1:$HY$183,ROW(AC169)-5,MATCH(AC$1,Library!$C$1:$HY$1,0)))</f>
        <v/>
      </c>
      <c r="AD169" s="69" t="str" cm="1">
        <f t="array" ref="AD169">IF(AD$1="","",INDEX(Library!$C$1:$HY$183,ROW(AD169)-5,MATCH(AD$1,Library!$C$1:$HY$1,0)))</f>
        <v/>
      </c>
      <c r="AE169" s="69" t="str" cm="1">
        <f t="array" ref="AE169">IF(AE$1="","",INDEX(Library!$C$1:$HY$183,ROW(AE169)-5,MATCH(AE$1,Library!$C$1:$HY$1,0)))</f>
        <v/>
      </c>
      <c r="AF169" s="69" t="str" cm="1">
        <f t="array" ref="AF169">IF(AF$1="","",INDEX(Library!$C$1:$HY$183,ROW(AF169)-5,MATCH(AF$1,Library!$C$1:$HY$1,0)))</f>
        <v/>
      </c>
      <c r="AG169" s="69" t="str" cm="1">
        <f t="array" ref="AG169">IF(AG$1="","",INDEX(Library!$C$1:$HY$183,ROW(AG169)-5,MATCH(AG$1,Library!$C$1:$HY$1,0)))</f>
        <v/>
      </c>
      <c r="AH169" s="69" t="str" cm="1">
        <f t="array" ref="AH169">IF(AH$1="","",INDEX(Library!$C$1:$HY$183,ROW(AH169)-5,MATCH(AH$1,Library!$C$1:$HY$1,0)))</f>
        <v/>
      </c>
      <c r="AI169" s="69" t="str" cm="1">
        <f t="array" ref="AI169">IF(AI$1="","",INDEX(Library!$C$1:$HY$183,ROW(AI169)-5,MATCH(AI$1,Library!$C$1:$HY$1,0)))</f>
        <v/>
      </c>
      <c r="AJ169" s="69" t="str" cm="1">
        <f t="array" ref="AJ169">IF(AJ$1="","",INDEX(Library!$C$1:$HY$183,ROW(AJ169)-5,MATCH(AJ$1,Library!$C$1:$HY$1,0)))</f>
        <v/>
      </c>
      <c r="AK169" s="69" t="str" cm="1">
        <f t="array" ref="AK169">IF(AK$1="","",INDEX(Library!$C$1:$HY$183,ROW(AK169)-5,MATCH(AK$1,Library!$C$1:$HY$1,0)))</f>
        <v/>
      </c>
      <c r="AL169" s="69" t="str" cm="1">
        <f t="array" ref="AL169">IF(AL$1="","",INDEX(Library!$C$1:$HY$183,ROW(AL169)-5,MATCH(AL$1,Library!$C$1:$HY$1,0)))</f>
        <v/>
      </c>
      <c r="AM169" s="69" t="str" cm="1">
        <f t="array" ref="AM169">IF(AM$1="","",INDEX(Library!$C$1:$HY$183,ROW(AM169)-5,MATCH(AM$1,Library!$C$1:$HY$1,0)))</f>
        <v/>
      </c>
      <c r="AN169" s="69" t="str" cm="1">
        <f t="array" ref="AN169">IF(AN$1="","",INDEX(Library!$C$1:$HY$183,ROW(AN169)-5,MATCH(AN$1,Library!$C$1:$HY$1,0)))</f>
        <v/>
      </c>
      <c r="AO169" s="69" t="str" cm="1">
        <f t="array" ref="AO169">IF(AO$1="","",INDEX(Library!$C$1:$HY$183,ROW(AO169)-5,MATCH(AO$1,Library!$C$1:$HY$1,0)))</f>
        <v/>
      </c>
      <c r="AP169" s="69" t="str" cm="1">
        <f t="array" ref="AP169">IF(AP$1="","",INDEX(Library!$C$1:$HY$183,ROW(AP169)-5,MATCH(AP$1,Library!$C$1:$HY$1,0)))</f>
        <v/>
      </c>
      <c r="AQ169" s="69" t="str" cm="1">
        <f t="array" ref="AQ169">IF(AQ$1="","",INDEX(Library!$C$1:$HY$183,ROW(AQ169)-5,MATCH(AQ$1,Library!$C$1:$HY$1,0)))</f>
        <v/>
      </c>
      <c r="AR169" s="69" t="str" cm="1">
        <f t="array" ref="AR169">IF(AR$1="","",INDEX(Library!$C$1:$HY$183,ROW(AR169)-5,MATCH(AR$1,Library!$C$1:$HY$1,0)))</f>
        <v/>
      </c>
      <c r="AS169" s="69" t="str" cm="1">
        <f t="array" ref="AS169">IF(AS$1="","",INDEX(Library!$C$1:$HY$183,ROW(AS169)-5,MATCH(AS$1,Library!$C$1:$HY$1,0)))</f>
        <v/>
      </c>
      <c r="AT169" s="69" t="str" cm="1">
        <f t="array" ref="AT169">IF(AT$1="","",INDEX(Library!$C$1:$HY$183,ROW(AT169)-5,MATCH(AT$1,Library!$C$1:$HY$1,0)))</f>
        <v/>
      </c>
      <c r="AU169" s="69" t="str" cm="1">
        <f t="array" ref="AU169">IF(AU$1="","",INDEX(Library!$C$1:$HY$183,ROW(AU169)-5,MATCH(AU$1,Library!$C$1:$HY$1,0)))</f>
        <v/>
      </c>
      <c r="AV169" s="69" t="str" cm="1">
        <f t="array" ref="AV169">IF(AV$1="","",INDEX(Library!$C$1:$HY$183,ROW(AV169)-5,MATCH(AV$1,Library!$C$1:$HY$1,0)))</f>
        <v/>
      </c>
      <c r="AW169" s="69" t="str" cm="1">
        <f t="array" ref="AW169">IF(AW$1="","",INDEX(Library!$C$1:$HY$183,ROW(AW169)-5,MATCH(AW$1,Library!$C$1:$HY$1,0)))</f>
        <v/>
      </c>
      <c r="AX169" s="69" t="str" cm="1">
        <f t="array" ref="AX169">IF(AX$1="","",INDEX(Library!$C$1:$HY$183,ROW(AX169)-5,MATCH(AX$1,Library!$C$1:$HY$1,0)))</f>
        <v/>
      </c>
      <c r="AY169" s="69" t="str" cm="1">
        <f t="array" ref="AY169">IF(AY$1="","",INDEX(Library!$C$1:$HY$183,ROW(AY169)-5,MATCH(AY$1,Library!$C$1:$HY$1,0)))</f>
        <v/>
      </c>
      <c r="AZ169" s="69" t="str" cm="1">
        <f t="array" ref="AZ169">IF(AZ$1="","",INDEX(Library!$C$1:$HY$183,ROW(AZ169)-5,MATCH(AZ$1,Library!$C$1:$HY$1,0)))</f>
        <v/>
      </c>
      <c r="BA169" s="69" t="str" cm="1">
        <f t="array" ref="BA169">IF(BA$1="","",INDEX(Library!$C$1:$HY$183,ROW(BA169)-5,MATCH(BA$1,Library!$C$1:$HY$1,0)))</f>
        <v/>
      </c>
      <c r="BB169" s="69" t="str" cm="1">
        <f t="array" ref="BB169">IF(BB$1="","",INDEX(Library!$C$1:$HY$183,ROW(BB169)-5,MATCH(BB$1,Library!$C$1:$HY$1,0)))</f>
        <v/>
      </c>
      <c r="BC169" s="69" t="str" cm="1">
        <f t="array" ref="BC169">IF(BC$1="","",INDEX(Library!$C$1:$HY$183,ROW(BC169)-5,MATCH(BC$1,Library!$C$1:$HY$1,0)))</f>
        <v/>
      </c>
      <c r="BD169" s="69" t="str" cm="1">
        <f t="array" ref="BD169">IF(BD$1="","",INDEX(Library!$C$1:$HY$183,ROW(BD169)-5,MATCH(BD$1,Library!$C$1:$HY$1,0)))</f>
        <v/>
      </c>
      <c r="BE169" s="69" t="str" cm="1">
        <f t="array" ref="BE169">IF(BE$1="","",INDEX(Library!$C$1:$HY$183,ROW(BE169)-5,MATCH(BE$1,Library!$C$1:$HY$1,0)))</f>
        <v/>
      </c>
      <c r="BF169" s="69" t="str" cm="1">
        <f t="array" ref="BF169">IF(BF$1="","",INDEX(Library!$C$1:$HY$183,ROW(BF169)-5,MATCH(BF$1,Library!$C$1:$HY$1,0)))</f>
        <v/>
      </c>
      <c r="BG169" s="69" t="str" cm="1">
        <f t="array" ref="BG169">IF(BG$1="","",INDEX(Library!$C$1:$HY$183,ROW(BG169)-5,MATCH(BG$1,Library!$C$1:$HY$1,0)))</f>
        <v/>
      </c>
      <c r="BH169" s="69" t="str" cm="1">
        <f t="array" ref="BH169">IF(BH$1="","",INDEX(Library!$C$1:$HY$183,ROW(BH169)-5,MATCH(BH$1,Library!$C$1:$HY$1,0)))</f>
        <v/>
      </c>
      <c r="BI169" s="69" t="str" cm="1">
        <f t="array" ref="BI169">IF(BI$1="","",INDEX(Library!$C$1:$HY$183,ROW(BI169)-5,MATCH(BI$1,Library!$C$1:$HY$1,0)))</f>
        <v/>
      </c>
      <c r="BJ169" s="69" cm="1">
        <f t="array" ref="BJ169">IF(BJ$1="","",INDEX(Library!$C$1:$HY$183,ROW(BJ169)-5,MATCH(BJ$1,Library!$C$1:$HY$1,0)))</f>
        <v>0</v>
      </c>
      <c r="BK169" s="69" cm="1">
        <f t="array" ref="BK169">IF(BK$1="","",INDEX(Library!$C$1:$HY$183,ROW(BK169)-5,MATCH(BK$1,Library!$C$1:$HY$1,0)))</f>
        <v>0</v>
      </c>
      <c r="BL169" s="69" cm="1">
        <f t="array" ref="BL169">IF(BL$1="","",INDEX(Library!$C$1:$HY$183,ROW(BL169)-5,MATCH(BL$1,Library!$C$1:$HY$1,0)))</f>
        <v>0</v>
      </c>
      <c r="BM169" s="69" cm="1">
        <f t="array" ref="BM169">IF(BM$1="","",INDEX(Library!$C$1:$HY$183,ROW(BM169)-5,MATCH(BM$1,Library!$C$1:$HY$1,0)))</f>
        <v>0</v>
      </c>
      <c r="BN169" s="69" cm="1">
        <f t="array" ref="BN169">IF(BN$1="","",INDEX(Library!$C$1:$HY$183,ROW(BN169)-5,MATCH(BN$1,Library!$C$1:$HY$1,0)))</f>
        <v>0</v>
      </c>
      <c r="BO169" s="69" cm="1">
        <f t="array" ref="BO169">IF(BO$1="","",INDEX(Library!$C$1:$HY$183,ROW(BO169)-5,MATCH(BO$1,Library!$C$1:$HY$1,0)))</f>
        <v>0</v>
      </c>
      <c r="BP169" s="69" t="str" cm="1">
        <f t="array" ref="BP169">IF(BP$1="","",INDEX(AF!$C$15:$J$196,ROW(BP169)-6,MATCH(BP$1,AF!$C$4:$J$4,0)))</f>
        <v/>
      </c>
      <c r="BQ169" s="69" t="str" cm="1">
        <f t="array" ref="BQ169">IF(BQ$1="","",INDEX(AF!$C$15:$J$196,ROW(BQ169)-6,MATCH(BQ$1,AF!$C$4:$J$4,0)))</f>
        <v/>
      </c>
      <c r="BR169" s="69" t="str" cm="1">
        <f t="array" ref="BR169">IF(BR$1="","",INDEX(AF!$C$15:$J$196,ROW(BR169)-6,MATCH(BR$1,AF!$C$4:$J$4,0)))</f>
        <v/>
      </c>
      <c r="BS169" s="69" t="str" cm="1">
        <f t="array" ref="BS169">IF(BS$1="","",INDEX(AF!$C$15:$J$196,ROW(BS169)-6,MATCH(BS$1,AF!$C$4:$J$4,0)))</f>
        <v/>
      </c>
      <c r="BT169" s="69" t="str" cm="1">
        <f t="array" ref="BT169">IF(BT$1="","",INDEX(AF!$C$15:$J$196,ROW(BT169)-6,MATCH(BT$1,AF!$C$4:$J$4,0)))</f>
        <v/>
      </c>
      <c r="BU169" s="69" t="str" cm="1">
        <f t="array" ref="BU169">IF(BU$1="","",INDEX(AF!$C$15:$J$196,ROW(BU169)-6,MATCH(BU$1,AF!$C$4:$J$4,0)))</f>
        <v/>
      </c>
      <c r="BV169" s="69" t="str" cm="1">
        <f t="array" ref="BV169">IF(BV$1="","",INDEX(AF!$C$15:$J$196,ROW(BV169)-6,MATCH(BV$1,AF!$C$4:$J$4,0)))</f>
        <v/>
      </c>
      <c r="BW169" s="69" t="str" cm="1">
        <f t="array" ref="BW169">IF(BW$1="","",INDEX(AF!$C$15:$J$196,ROW(BW169)-6,MATCH(BW$1,AF!$C$4:$J$4,0)))</f>
        <v/>
      </c>
      <c r="BX169" s="156">
        <v>0</v>
      </c>
    </row>
    <row r="170" spans="1:76" s="68" customFormat="1" ht="14.25" customHeight="1" x14ac:dyDescent="0.25">
      <c r="A170" s="80" t="s">
        <v>7</v>
      </c>
      <c r="B170" s="81">
        <v>0</v>
      </c>
      <c r="C170" s="81">
        <v>0</v>
      </c>
      <c r="D170" s="81">
        <v>0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  <c r="J170" s="81">
        <v>0</v>
      </c>
      <c r="K170" s="81">
        <v>0</v>
      </c>
      <c r="L170" s="81">
        <v>0</v>
      </c>
      <c r="M170" s="81">
        <v>0</v>
      </c>
      <c r="N170" s="81">
        <v>0</v>
      </c>
      <c r="O170" s="81">
        <v>0</v>
      </c>
      <c r="P170" s="81">
        <v>0</v>
      </c>
      <c r="Q170" s="81">
        <v>0</v>
      </c>
      <c r="R170" s="81">
        <v>0</v>
      </c>
      <c r="S170" s="81">
        <v>0</v>
      </c>
      <c r="T170" s="81">
        <v>0</v>
      </c>
      <c r="U170" s="81">
        <v>0</v>
      </c>
      <c r="V170" s="81">
        <v>0</v>
      </c>
      <c r="W170" s="81">
        <v>0</v>
      </c>
      <c r="X170" s="81">
        <v>0</v>
      </c>
      <c r="Y170" s="81">
        <v>0</v>
      </c>
      <c r="Z170" s="81">
        <v>0</v>
      </c>
      <c r="AA170" s="81">
        <v>0</v>
      </c>
      <c r="AB170" s="81">
        <v>0</v>
      </c>
      <c r="AC170" s="81">
        <v>0</v>
      </c>
      <c r="AD170" s="81">
        <v>0</v>
      </c>
      <c r="AE170" s="81">
        <v>0</v>
      </c>
      <c r="AF170" s="81">
        <v>0</v>
      </c>
      <c r="AG170" s="81">
        <v>0</v>
      </c>
      <c r="AH170" s="81">
        <v>0</v>
      </c>
      <c r="AI170" s="81">
        <v>0</v>
      </c>
      <c r="AJ170" s="81">
        <v>0</v>
      </c>
      <c r="AK170" s="81">
        <v>0</v>
      </c>
      <c r="AL170" s="81">
        <v>0</v>
      </c>
      <c r="AM170" s="81">
        <v>0</v>
      </c>
      <c r="AN170" s="81">
        <v>0</v>
      </c>
      <c r="AO170" s="81">
        <v>0</v>
      </c>
      <c r="AP170" s="81">
        <v>0</v>
      </c>
      <c r="AQ170" s="81">
        <v>0</v>
      </c>
      <c r="AR170" s="81">
        <v>0</v>
      </c>
      <c r="AS170" s="81">
        <v>0</v>
      </c>
      <c r="AT170" s="81">
        <v>0</v>
      </c>
      <c r="AU170" s="81">
        <v>0</v>
      </c>
      <c r="AV170" s="81">
        <v>0</v>
      </c>
      <c r="AW170" s="81">
        <v>0</v>
      </c>
      <c r="AX170" s="81">
        <v>0</v>
      </c>
      <c r="AY170" s="81">
        <v>0</v>
      </c>
      <c r="AZ170" s="81">
        <v>0</v>
      </c>
      <c r="BA170" s="81">
        <v>0</v>
      </c>
      <c r="BB170" s="81">
        <v>0</v>
      </c>
      <c r="BC170" s="81">
        <v>0</v>
      </c>
      <c r="BD170" s="81">
        <v>0</v>
      </c>
      <c r="BE170" s="81">
        <v>0</v>
      </c>
      <c r="BF170" s="81">
        <v>0</v>
      </c>
      <c r="BG170" s="81">
        <v>0</v>
      </c>
      <c r="BH170" s="81">
        <v>0</v>
      </c>
      <c r="BI170" s="81">
        <v>0</v>
      </c>
      <c r="BJ170" s="81">
        <v>0</v>
      </c>
      <c r="BK170" s="81">
        <v>0</v>
      </c>
      <c r="BL170" s="81">
        <v>0</v>
      </c>
      <c r="BM170" s="81">
        <v>0</v>
      </c>
      <c r="BN170" s="81">
        <v>0</v>
      </c>
      <c r="BO170" s="81">
        <v>0</v>
      </c>
      <c r="BP170" s="81">
        <v>0</v>
      </c>
      <c r="BQ170" s="81">
        <v>0</v>
      </c>
      <c r="BR170" s="81">
        <v>0</v>
      </c>
      <c r="BS170" s="81">
        <v>0</v>
      </c>
      <c r="BT170" s="81">
        <v>0</v>
      </c>
      <c r="BU170" s="81">
        <v>0</v>
      </c>
      <c r="BV170" s="81">
        <v>0</v>
      </c>
      <c r="BW170" s="81">
        <v>0</v>
      </c>
      <c r="BX170" s="81">
        <v>0</v>
      </c>
    </row>
    <row r="171" spans="1:76" x14ac:dyDescent="0.25">
      <c r="A171" s="144">
        <v>637651</v>
      </c>
      <c r="B171" s="69" t="str" cm="1">
        <f t="array" ref="B171">IF(B$1="","",INDEX(Library!$C$1:$HY$183,ROW(B171)-6,MATCH(B$1,Library!$C$1:$HY$1,0)))</f>
        <v/>
      </c>
      <c r="C171" s="69" t="str" cm="1">
        <f t="array" ref="C171">IF(C$1="","",INDEX(Library!$C$1:$HY$183,ROW(C171)-6,MATCH(C$1,Library!$C$1:$HY$1,0)))</f>
        <v/>
      </c>
      <c r="D171" s="69" t="str" cm="1">
        <f t="array" ref="D171">IF(D$1="","",INDEX(Library!$C$1:$HY$183,ROW(D171)-6,MATCH(D$1,Library!$C$1:$HY$1,0)))</f>
        <v/>
      </c>
      <c r="E171" s="69" t="str" cm="1">
        <f t="array" ref="E171">IF(E$1="","",INDEX(Library!$C$1:$HY$183,ROW(E171)-6,MATCH(E$1,Library!$C$1:$HY$1,0)))</f>
        <v/>
      </c>
      <c r="F171" s="69" t="str" cm="1">
        <f t="array" ref="F171">IF(F$1="","",INDEX(Library!$C$1:$HY$183,ROW(F171)-6,MATCH(F$1,Library!$C$1:$HY$1,0)))</f>
        <v/>
      </c>
      <c r="G171" s="69" t="str" cm="1">
        <f t="array" ref="G171">IF(G$1="","",INDEX(Library!$C$1:$HY$183,ROW(G171)-6,MATCH(G$1,Library!$C$1:$HY$1,0)))</f>
        <v/>
      </c>
      <c r="H171" s="69" t="str" cm="1">
        <f t="array" ref="H171">IF(H$1="","",INDEX(Library!$C$1:$HY$183,ROW(H171)-6,MATCH(H$1,Library!$C$1:$HY$1,0)))</f>
        <v/>
      </c>
      <c r="I171" s="69" t="str" cm="1">
        <f t="array" ref="I171">IF(I$1="","",INDEX(Library!$C$1:$HY$183,ROW(I171)-6,MATCH(I$1,Library!$C$1:$HY$1,0)))</f>
        <v/>
      </c>
      <c r="J171" s="69" t="str" cm="1">
        <f t="array" ref="J171">IF(J$1="","",INDEX(Library!$C$1:$HY$183,ROW(J171)-6,MATCH(J$1,Library!$C$1:$HY$1,0)))</f>
        <v/>
      </c>
      <c r="K171" s="69" t="str" cm="1">
        <f t="array" ref="K171">IF(K$1="","",INDEX(Library!$C$1:$HY$183,ROW(K171)-6,MATCH(K$1,Library!$C$1:$HY$1,0)))</f>
        <v/>
      </c>
      <c r="L171" s="69" t="str" cm="1">
        <f t="array" ref="L171">IF(L$1="","",INDEX(Library!$C$1:$HY$183,ROW(L171)-6,MATCH(L$1,Library!$C$1:$HY$1,0)))</f>
        <v/>
      </c>
      <c r="M171" s="69" t="str" cm="1">
        <f t="array" ref="M171">IF(M$1="","",INDEX(Library!$C$1:$HY$183,ROW(M171)-6,MATCH(M$1,Library!$C$1:$HY$1,0)))</f>
        <v/>
      </c>
      <c r="N171" s="69" t="str" cm="1">
        <f t="array" ref="N171">IF(N$1="","",INDEX(Library!$C$1:$HY$183,ROW(N171)-6,MATCH(N$1,Library!$C$1:$HY$1,0)))</f>
        <v/>
      </c>
      <c r="O171" s="69" t="str" cm="1">
        <f t="array" ref="O171">IF(O$1="","",INDEX(Library!$C$1:$HY$183,ROW(O171)-6,MATCH(O$1,Library!$C$1:$HY$1,0)))</f>
        <v/>
      </c>
      <c r="P171" s="69" t="str" cm="1">
        <f t="array" ref="P171">IF(P$1="","",INDEX(Library!$C$1:$HY$183,ROW(P171)-6,MATCH(P$1,Library!$C$1:$HY$1,0)))</f>
        <v/>
      </c>
      <c r="Q171" s="69" t="str" cm="1">
        <f t="array" ref="Q171">IF(Q$1="","",INDEX(Library!$C$1:$HY$183,ROW(Q171)-6,MATCH(Q$1,Library!$C$1:$HY$1,0)))</f>
        <v/>
      </c>
      <c r="R171" s="69" t="str" cm="1">
        <f t="array" ref="R171">IF(R$1="","",INDEX(Library!$C$1:$HY$183,ROW(R171)-6,MATCH(R$1,Library!$C$1:$HY$1,0)))</f>
        <v/>
      </c>
      <c r="S171" s="69" t="str" cm="1">
        <f t="array" ref="S171">IF(S$1="","",INDEX(Library!$C$1:$HY$183,ROW(S171)-6,MATCH(S$1,Library!$C$1:$HY$1,0)))</f>
        <v/>
      </c>
      <c r="T171" s="69" t="str" cm="1">
        <f t="array" ref="T171">IF(T$1="","",INDEX(Library!$C$1:$HY$183,ROW(T171)-6,MATCH(T$1,Library!$C$1:$HY$1,0)))</f>
        <v/>
      </c>
      <c r="U171" s="69" t="str" cm="1">
        <f t="array" ref="U171">IF(U$1="","",INDEX(Library!$C$1:$HY$183,ROW(U171)-6,MATCH(U$1,Library!$C$1:$HY$1,0)))</f>
        <v/>
      </c>
      <c r="V171" s="69" t="str" cm="1">
        <f t="array" ref="V171">IF(V$1="","",INDEX(Library!$C$1:$HY$183,ROW(V171)-6,MATCH(V$1,Library!$C$1:$HY$1,0)))</f>
        <v/>
      </c>
      <c r="W171" s="69" t="str" cm="1">
        <f t="array" ref="W171">IF(W$1="","",INDEX(Library!$C$1:$HY$183,ROW(W171)-6,MATCH(W$1,Library!$C$1:$HY$1,0)))</f>
        <v/>
      </c>
      <c r="X171" s="69" t="str" cm="1">
        <f t="array" ref="X171">IF(X$1="","",INDEX(Library!$C$1:$HY$183,ROW(X171)-6,MATCH(X$1,Library!$C$1:$HY$1,0)))</f>
        <v/>
      </c>
      <c r="Y171" s="69" t="str" cm="1">
        <f t="array" ref="Y171">IF(Y$1="","",INDEX(Library!$C$1:$HY$183,ROW(Y171)-6,MATCH(Y$1,Library!$C$1:$HY$1,0)))</f>
        <v/>
      </c>
      <c r="Z171" s="69" t="str" cm="1">
        <f t="array" ref="Z171">IF(Z$1="","",INDEX(Library!$C$1:$HY$183,ROW(Z171)-6,MATCH(Z$1,Library!$C$1:$HY$1,0)))</f>
        <v/>
      </c>
      <c r="AA171" s="69" t="str" cm="1">
        <f t="array" ref="AA171">IF(AA$1="","",INDEX(Library!$C$1:$HY$183,ROW(AA171)-6,MATCH(AA$1,Library!$C$1:$HY$1,0)))</f>
        <v/>
      </c>
      <c r="AB171" s="69" t="str" cm="1">
        <f t="array" ref="AB171">IF(AB$1="","",INDEX(Library!$C$1:$HY$183,ROW(AB171)-6,MATCH(AB$1,Library!$C$1:$HY$1,0)))</f>
        <v/>
      </c>
      <c r="AC171" s="69" t="str" cm="1">
        <f t="array" ref="AC171">IF(AC$1="","",INDEX(Library!$C$1:$HY$183,ROW(AC171)-6,MATCH(AC$1,Library!$C$1:$HY$1,0)))</f>
        <v/>
      </c>
      <c r="AD171" s="69" t="str" cm="1">
        <f t="array" ref="AD171">IF(AD$1="","",INDEX(Library!$C$1:$HY$183,ROW(AD171)-6,MATCH(AD$1,Library!$C$1:$HY$1,0)))</f>
        <v/>
      </c>
      <c r="AE171" s="69" t="str" cm="1">
        <f t="array" ref="AE171">IF(AE$1="","",INDEX(Library!$C$1:$HY$183,ROW(AE171)-6,MATCH(AE$1,Library!$C$1:$HY$1,0)))</f>
        <v/>
      </c>
      <c r="AF171" s="69" t="str" cm="1">
        <f t="array" ref="AF171">IF(AF$1="","",INDEX(Library!$C$1:$HY$183,ROW(AF171)-6,MATCH(AF$1,Library!$C$1:$HY$1,0)))</f>
        <v/>
      </c>
      <c r="AG171" s="69" t="str" cm="1">
        <f t="array" ref="AG171">IF(AG$1="","",INDEX(Library!$C$1:$HY$183,ROW(AG171)-6,MATCH(AG$1,Library!$C$1:$HY$1,0)))</f>
        <v/>
      </c>
      <c r="AH171" s="69" t="str" cm="1">
        <f t="array" ref="AH171">IF(AH$1="","",INDEX(Library!$C$1:$HY$183,ROW(AH171)-6,MATCH(AH$1,Library!$C$1:$HY$1,0)))</f>
        <v/>
      </c>
      <c r="AI171" s="69" t="str" cm="1">
        <f t="array" ref="AI171">IF(AI$1="","",INDEX(Library!$C$1:$HY$183,ROW(AI171)-6,MATCH(AI$1,Library!$C$1:$HY$1,0)))</f>
        <v/>
      </c>
      <c r="AJ171" s="69" t="str" cm="1">
        <f t="array" ref="AJ171">IF(AJ$1="","",INDEX(Library!$C$1:$HY$183,ROW(AJ171)-6,MATCH(AJ$1,Library!$C$1:$HY$1,0)))</f>
        <v/>
      </c>
      <c r="AK171" s="69" t="str" cm="1">
        <f t="array" ref="AK171">IF(AK$1="","",INDEX(Library!$C$1:$HY$183,ROW(AK171)-6,MATCH(AK$1,Library!$C$1:$HY$1,0)))</f>
        <v/>
      </c>
      <c r="AL171" s="69" t="str" cm="1">
        <f t="array" ref="AL171">IF(AL$1="","",INDEX(Library!$C$1:$HY$183,ROW(AL171)-6,MATCH(AL$1,Library!$C$1:$HY$1,0)))</f>
        <v/>
      </c>
      <c r="AM171" s="69" t="str" cm="1">
        <f t="array" ref="AM171">IF(AM$1="","",INDEX(Library!$C$1:$HY$183,ROW(AM171)-6,MATCH(AM$1,Library!$C$1:$HY$1,0)))</f>
        <v/>
      </c>
      <c r="AN171" s="69" t="str" cm="1">
        <f t="array" ref="AN171">IF(AN$1="","",INDEX(Library!$C$1:$HY$183,ROW(AN171)-6,MATCH(AN$1,Library!$C$1:$HY$1,0)))</f>
        <v/>
      </c>
      <c r="AO171" s="69" t="str" cm="1">
        <f t="array" ref="AO171">IF(AO$1="","",INDEX(Library!$C$1:$HY$183,ROW(AO171)-6,MATCH(AO$1,Library!$C$1:$HY$1,0)))</f>
        <v/>
      </c>
      <c r="AP171" s="69" t="str" cm="1">
        <f t="array" ref="AP171">IF(AP$1="","",INDEX(Library!$C$1:$HY$183,ROW(AP171)-6,MATCH(AP$1,Library!$C$1:$HY$1,0)))</f>
        <v/>
      </c>
      <c r="AQ171" s="69" t="str" cm="1">
        <f t="array" ref="AQ171">IF(AQ$1="","",INDEX(Library!$C$1:$HY$183,ROW(AQ171)-6,MATCH(AQ$1,Library!$C$1:$HY$1,0)))</f>
        <v/>
      </c>
      <c r="AR171" s="69" t="str" cm="1">
        <f t="array" ref="AR171">IF(AR$1="","",INDEX(Library!$C$1:$HY$183,ROW(AR171)-6,MATCH(AR$1,Library!$C$1:$HY$1,0)))</f>
        <v/>
      </c>
      <c r="AS171" s="69" t="str" cm="1">
        <f t="array" ref="AS171">IF(AS$1="","",INDEX(Library!$C$1:$HY$183,ROW(AS171)-6,MATCH(AS$1,Library!$C$1:$HY$1,0)))</f>
        <v/>
      </c>
      <c r="AT171" s="69" t="str" cm="1">
        <f t="array" ref="AT171">IF(AT$1="","",INDEX(Library!$C$1:$HY$183,ROW(AT171)-6,MATCH(AT$1,Library!$C$1:$HY$1,0)))</f>
        <v/>
      </c>
      <c r="AU171" s="69" t="str" cm="1">
        <f t="array" ref="AU171">IF(AU$1="","",INDEX(Library!$C$1:$HY$183,ROW(AU171)-6,MATCH(AU$1,Library!$C$1:$HY$1,0)))</f>
        <v/>
      </c>
      <c r="AV171" s="69" t="str" cm="1">
        <f t="array" ref="AV171">IF(AV$1="","",INDEX(Library!$C$1:$HY$183,ROW(AV171)-6,MATCH(AV$1,Library!$C$1:$HY$1,0)))</f>
        <v/>
      </c>
      <c r="AW171" s="69" t="str" cm="1">
        <f t="array" ref="AW171">IF(AW$1="","",INDEX(Library!$C$1:$HY$183,ROW(AW171)-6,MATCH(AW$1,Library!$C$1:$HY$1,0)))</f>
        <v/>
      </c>
      <c r="AX171" s="69" t="str" cm="1">
        <f t="array" ref="AX171">IF(AX$1="","",INDEX(Library!$C$1:$HY$183,ROW(AX171)-6,MATCH(AX$1,Library!$C$1:$HY$1,0)))</f>
        <v/>
      </c>
      <c r="AY171" s="69" t="str" cm="1">
        <f t="array" ref="AY171">IF(AY$1="","",INDEX(Library!$C$1:$HY$183,ROW(AY171)-6,MATCH(AY$1,Library!$C$1:$HY$1,0)))</f>
        <v/>
      </c>
      <c r="AZ171" s="69" t="str" cm="1">
        <f t="array" ref="AZ171">IF(AZ$1="","",INDEX(Library!$C$1:$HY$183,ROW(AZ171)-6,MATCH(AZ$1,Library!$C$1:$HY$1,0)))</f>
        <v/>
      </c>
      <c r="BA171" s="69" t="str" cm="1">
        <f t="array" ref="BA171">IF(BA$1="","",INDEX(Library!$C$1:$HY$183,ROW(BA171)-6,MATCH(BA$1,Library!$C$1:$HY$1,0)))</f>
        <v/>
      </c>
      <c r="BB171" s="69" t="str" cm="1">
        <f t="array" ref="BB171">IF(BB$1="","",INDEX(Library!$C$1:$HY$183,ROW(BB171)-6,MATCH(BB$1,Library!$C$1:$HY$1,0)))</f>
        <v/>
      </c>
      <c r="BC171" s="69" t="str" cm="1">
        <f t="array" ref="BC171">IF(BC$1="","",INDEX(Library!$C$1:$HY$183,ROW(BC171)-6,MATCH(BC$1,Library!$C$1:$HY$1,0)))</f>
        <v/>
      </c>
      <c r="BD171" s="69" t="str" cm="1">
        <f t="array" ref="BD171">IF(BD$1="","",INDEX(Library!$C$1:$HY$183,ROW(BD171)-6,MATCH(BD$1,Library!$C$1:$HY$1,0)))</f>
        <v/>
      </c>
      <c r="BE171" s="69" t="str" cm="1">
        <f t="array" ref="BE171">IF(BE$1="","",INDEX(Library!$C$1:$HY$183,ROW(BE171)-6,MATCH(BE$1,Library!$C$1:$HY$1,0)))</f>
        <v/>
      </c>
      <c r="BF171" s="69" t="str" cm="1">
        <f t="array" ref="BF171">IF(BF$1="","",INDEX(Library!$C$1:$HY$183,ROW(BF171)-6,MATCH(BF$1,Library!$C$1:$HY$1,0)))</f>
        <v/>
      </c>
      <c r="BG171" s="69" t="str" cm="1">
        <f t="array" ref="BG171">IF(BG$1="","",INDEX(Library!$C$1:$HY$183,ROW(BG171)-6,MATCH(BG$1,Library!$C$1:$HY$1,0)))</f>
        <v/>
      </c>
      <c r="BH171" s="69" t="str" cm="1">
        <f t="array" ref="BH171">IF(BH$1="","",INDEX(Library!$C$1:$HY$183,ROW(BH171)-6,MATCH(BH$1,Library!$C$1:$HY$1,0)))</f>
        <v/>
      </c>
      <c r="BI171" s="69" t="str" cm="1">
        <f t="array" ref="BI171">IF(BI$1="","",INDEX(Library!$C$1:$HY$183,ROW(BI171)-6,MATCH(BI$1,Library!$C$1:$HY$1,0)))</f>
        <v/>
      </c>
      <c r="BJ171" s="69" cm="1">
        <f t="array" ref="BJ171">IF(BJ$1="","",INDEX(Library!$C$1:$HY$183,ROW(BJ171)-6,MATCH(BJ$1,Library!$C$1:$HY$1,0)))</f>
        <v>0</v>
      </c>
      <c r="BK171" s="69" cm="1">
        <f t="array" ref="BK171">IF(BK$1="","",INDEX(Library!$C$1:$HY$183,ROW(BK171)-6,MATCH(BK$1,Library!$C$1:$HY$1,0)))</f>
        <v>0</v>
      </c>
      <c r="BL171" s="69" cm="1">
        <f t="array" ref="BL171">IF(BL$1="","",INDEX(Library!$C$1:$HY$183,ROW(BL171)-6,MATCH(BL$1,Library!$C$1:$HY$1,0)))</f>
        <v>0</v>
      </c>
      <c r="BM171" s="69" cm="1">
        <f t="array" ref="BM171">IF(BM$1="","",INDEX(Library!$C$1:$HY$183,ROW(BM171)-6,MATCH(BM$1,Library!$C$1:$HY$1,0)))</f>
        <v>0</v>
      </c>
      <c r="BN171" s="69" cm="1">
        <f t="array" ref="BN171">IF(BN$1="","",INDEX(Library!$C$1:$HY$183,ROW(BN171)-6,MATCH(BN$1,Library!$C$1:$HY$1,0)))</f>
        <v>0</v>
      </c>
      <c r="BO171" s="69" cm="1">
        <f t="array" ref="BO171">IF(BO$1="","",INDEX(Library!$C$1:$HY$183,ROW(BO171)-6,MATCH(BO$1,Library!$C$1:$HY$1,0)))</f>
        <v>0</v>
      </c>
      <c r="BP171" s="69" t="str" cm="1">
        <f t="array" ref="BP171">IF(BP$1="","",INDEX(AF!$C$15:$J$196,ROW(BP171)-7,MATCH(BP$1,AF!$C$4:$J$4,0)))</f>
        <v/>
      </c>
      <c r="BQ171" s="69" t="str" cm="1">
        <f t="array" ref="BQ171">IF(BQ$1="","",INDEX(AF!$C$15:$J$196,ROW(BQ171)-7,MATCH(BQ$1,AF!$C$4:$J$4,0)))</f>
        <v/>
      </c>
      <c r="BR171" s="69" t="str" cm="1">
        <f t="array" ref="BR171">IF(BR$1="","",INDEX(AF!$C$15:$J$196,ROW(BR171)-7,MATCH(BR$1,AF!$C$4:$J$4,0)))</f>
        <v/>
      </c>
      <c r="BS171" s="69" t="str" cm="1">
        <f t="array" ref="BS171">IF(BS$1="","",INDEX(AF!$C$15:$J$196,ROW(BS171)-7,MATCH(BS$1,AF!$C$4:$J$4,0)))</f>
        <v/>
      </c>
      <c r="BT171" s="69" t="str" cm="1">
        <f t="array" ref="BT171">IF(BT$1="","",INDEX(AF!$C$15:$J$196,ROW(BT171)-7,MATCH(BT$1,AF!$C$4:$J$4,0)))</f>
        <v/>
      </c>
      <c r="BU171" s="69" t="str" cm="1">
        <f t="array" ref="BU171">IF(BU$1="","",INDEX(AF!$C$15:$J$196,ROW(BU171)-7,MATCH(BU$1,AF!$C$4:$J$4,0)))</f>
        <v/>
      </c>
      <c r="BV171" s="69" t="str" cm="1">
        <f t="array" ref="BV171">IF(BV$1="","",INDEX(AF!$C$15:$J$196,ROW(BV171)-7,MATCH(BV$1,AF!$C$4:$J$4,0)))</f>
        <v/>
      </c>
      <c r="BW171" s="69" t="str" cm="1">
        <f t="array" ref="BW171">IF(BW$1="","",INDEX(AF!$C$15:$J$196,ROW(BW171)-7,MATCH(BW$1,AF!$C$4:$J$4,0)))</f>
        <v/>
      </c>
      <c r="BX171" s="156">
        <v>0</v>
      </c>
    </row>
    <row r="172" spans="1:76" x14ac:dyDescent="0.25">
      <c r="A172" s="144">
        <v>637662</v>
      </c>
      <c r="B172" s="69" t="str" cm="1">
        <f t="array" ref="B172">IF(B$1="","",INDEX(Library!$C$1:$HY$183,ROW(B172)-6,MATCH(B$1,Library!$C$1:$HY$1,0)))</f>
        <v/>
      </c>
      <c r="C172" s="69" t="str" cm="1">
        <f t="array" ref="C172">IF(C$1="","",INDEX(Library!$C$1:$HY$183,ROW(C172)-6,MATCH(C$1,Library!$C$1:$HY$1,0)))</f>
        <v/>
      </c>
      <c r="D172" s="69" t="str" cm="1">
        <f t="array" ref="D172">IF(D$1="","",INDEX(Library!$C$1:$HY$183,ROW(D172)-6,MATCH(D$1,Library!$C$1:$HY$1,0)))</f>
        <v/>
      </c>
      <c r="E172" s="69" t="str" cm="1">
        <f t="array" ref="E172">IF(E$1="","",INDEX(Library!$C$1:$HY$183,ROW(E172)-6,MATCH(E$1,Library!$C$1:$HY$1,0)))</f>
        <v/>
      </c>
      <c r="F172" s="69" t="str" cm="1">
        <f t="array" ref="F172">IF(F$1="","",INDEX(Library!$C$1:$HY$183,ROW(F172)-6,MATCH(F$1,Library!$C$1:$HY$1,0)))</f>
        <v/>
      </c>
      <c r="G172" s="69" t="str" cm="1">
        <f t="array" ref="G172">IF(G$1="","",INDEX(Library!$C$1:$HY$183,ROW(G172)-6,MATCH(G$1,Library!$C$1:$HY$1,0)))</f>
        <v/>
      </c>
      <c r="H172" s="69" t="str" cm="1">
        <f t="array" ref="H172">IF(H$1="","",INDEX(Library!$C$1:$HY$183,ROW(H172)-6,MATCH(H$1,Library!$C$1:$HY$1,0)))</f>
        <v/>
      </c>
      <c r="I172" s="69" t="str" cm="1">
        <f t="array" ref="I172">IF(I$1="","",INDEX(Library!$C$1:$HY$183,ROW(I172)-6,MATCH(I$1,Library!$C$1:$HY$1,0)))</f>
        <v/>
      </c>
      <c r="J172" s="69" t="str" cm="1">
        <f t="array" ref="J172">IF(J$1="","",INDEX(Library!$C$1:$HY$183,ROW(J172)-6,MATCH(J$1,Library!$C$1:$HY$1,0)))</f>
        <v/>
      </c>
      <c r="K172" s="69" t="str" cm="1">
        <f t="array" ref="K172">IF(K$1="","",INDEX(Library!$C$1:$HY$183,ROW(K172)-6,MATCH(K$1,Library!$C$1:$HY$1,0)))</f>
        <v/>
      </c>
      <c r="L172" s="69" t="str" cm="1">
        <f t="array" ref="L172">IF(L$1="","",INDEX(Library!$C$1:$HY$183,ROW(L172)-6,MATCH(L$1,Library!$C$1:$HY$1,0)))</f>
        <v/>
      </c>
      <c r="M172" s="69" t="str" cm="1">
        <f t="array" ref="M172">IF(M$1="","",INDEX(Library!$C$1:$HY$183,ROW(M172)-6,MATCH(M$1,Library!$C$1:$HY$1,0)))</f>
        <v/>
      </c>
      <c r="N172" s="69" t="str" cm="1">
        <f t="array" ref="N172">IF(N$1="","",INDEX(Library!$C$1:$HY$183,ROW(N172)-6,MATCH(N$1,Library!$C$1:$HY$1,0)))</f>
        <v/>
      </c>
      <c r="O172" s="69" t="str" cm="1">
        <f t="array" ref="O172">IF(O$1="","",INDEX(Library!$C$1:$HY$183,ROW(O172)-6,MATCH(O$1,Library!$C$1:$HY$1,0)))</f>
        <v/>
      </c>
      <c r="P172" s="69" t="str" cm="1">
        <f t="array" ref="P172">IF(P$1="","",INDEX(Library!$C$1:$HY$183,ROW(P172)-6,MATCH(P$1,Library!$C$1:$HY$1,0)))</f>
        <v/>
      </c>
      <c r="Q172" s="69" t="str" cm="1">
        <f t="array" ref="Q172">IF(Q$1="","",INDEX(Library!$C$1:$HY$183,ROW(Q172)-6,MATCH(Q$1,Library!$C$1:$HY$1,0)))</f>
        <v/>
      </c>
      <c r="R172" s="69" t="str" cm="1">
        <f t="array" ref="R172">IF(R$1="","",INDEX(Library!$C$1:$HY$183,ROW(R172)-6,MATCH(R$1,Library!$C$1:$HY$1,0)))</f>
        <v/>
      </c>
      <c r="S172" s="69" t="str" cm="1">
        <f t="array" ref="S172">IF(S$1="","",INDEX(Library!$C$1:$HY$183,ROW(S172)-6,MATCH(S$1,Library!$C$1:$HY$1,0)))</f>
        <v/>
      </c>
      <c r="T172" s="69" t="str" cm="1">
        <f t="array" ref="T172">IF(T$1="","",INDEX(Library!$C$1:$HY$183,ROW(T172)-6,MATCH(T$1,Library!$C$1:$HY$1,0)))</f>
        <v/>
      </c>
      <c r="U172" s="69" t="str" cm="1">
        <f t="array" ref="U172">IF(U$1="","",INDEX(Library!$C$1:$HY$183,ROW(U172)-6,MATCH(U$1,Library!$C$1:$HY$1,0)))</f>
        <v/>
      </c>
      <c r="V172" s="69" t="str" cm="1">
        <f t="array" ref="V172">IF(V$1="","",INDEX(Library!$C$1:$HY$183,ROW(V172)-6,MATCH(V$1,Library!$C$1:$HY$1,0)))</f>
        <v/>
      </c>
      <c r="W172" s="69" t="str" cm="1">
        <f t="array" ref="W172">IF(W$1="","",INDEX(Library!$C$1:$HY$183,ROW(W172)-6,MATCH(W$1,Library!$C$1:$HY$1,0)))</f>
        <v/>
      </c>
      <c r="X172" s="69" t="str" cm="1">
        <f t="array" ref="X172">IF(X$1="","",INDEX(Library!$C$1:$HY$183,ROW(X172)-6,MATCH(X$1,Library!$C$1:$HY$1,0)))</f>
        <v/>
      </c>
      <c r="Y172" s="69" t="str" cm="1">
        <f t="array" ref="Y172">IF(Y$1="","",INDEX(Library!$C$1:$HY$183,ROW(Y172)-6,MATCH(Y$1,Library!$C$1:$HY$1,0)))</f>
        <v/>
      </c>
      <c r="Z172" s="69" t="str" cm="1">
        <f t="array" ref="Z172">IF(Z$1="","",INDEX(Library!$C$1:$HY$183,ROW(Z172)-6,MATCH(Z$1,Library!$C$1:$HY$1,0)))</f>
        <v/>
      </c>
      <c r="AA172" s="69" t="str" cm="1">
        <f t="array" ref="AA172">IF(AA$1="","",INDEX(Library!$C$1:$HY$183,ROW(AA172)-6,MATCH(AA$1,Library!$C$1:$HY$1,0)))</f>
        <v/>
      </c>
      <c r="AB172" s="69" t="str" cm="1">
        <f t="array" ref="AB172">IF(AB$1="","",INDEX(Library!$C$1:$HY$183,ROW(AB172)-6,MATCH(AB$1,Library!$C$1:$HY$1,0)))</f>
        <v/>
      </c>
      <c r="AC172" s="69" t="str" cm="1">
        <f t="array" ref="AC172">IF(AC$1="","",INDEX(Library!$C$1:$HY$183,ROW(AC172)-6,MATCH(AC$1,Library!$C$1:$HY$1,0)))</f>
        <v/>
      </c>
      <c r="AD172" s="69" t="str" cm="1">
        <f t="array" ref="AD172">IF(AD$1="","",INDEX(Library!$C$1:$HY$183,ROW(AD172)-6,MATCH(AD$1,Library!$C$1:$HY$1,0)))</f>
        <v/>
      </c>
      <c r="AE172" s="69" t="str" cm="1">
        <f t="array" ref="AE172">IF(AE$1="","",INDEX(Library!$C$1:$HY$183,ROW(AE172)-6,MATCH(AE$1,Library!$C$1:$HY$1,0)))</f>
        <v/>
      </c>
      <c r="AF172" s="69" t="str" cm="1">
        <f t="array" ref="AF172">IF(AF$1="","",INDEX(Library!$C$1:$HY$183,ROW(AF172)-6,MATCH(AF$1,Library!$C$1:$HY$1,0)))</f>
        <v/>
      </c>
      <c r="AG172" s="69" t="str" cm="1">
        <f t="array" ref="AG172">IF(AG$1="","",INDEX(Library!$C$1:$HY$183,ROW(AG172)-6,MATCH(AG$1,Library!$C$1:$HY$1,0)))</f>
        <v/>
      </c>
      <c r="AH172" s="69" t="str" cm="1">
        <f t="array" ref="AH172">IF(AH$1="","",INDEX(Library!$C$1:$HY$183,ROW(AH172)-6,MATCH(AH$1,Library!$C$1:$HY$1,0)))</f>
        <v/>
      </c>
      <c r="AI172" s="69" t="str" cm="1">
        <f t="array" ref="AI172">IF(AI$1="","",INDEX(Library!$C$1:$HY$183,ROW(AI172)-6,MATCH(AI$1,Library!$C$1:$HY$1,0)))</f>
        <v/>
      </c>
      <c r="AJ172" s="69" t="str" cm="1">
        <f t="array" ref="AJ172">IF(AJ$1="","",INDEX(Library!$C$1:$HY$183,ROW(AJ172)-6,MATCH(AJ$1,Library!$C$1:$HY$1,0)))</f>
        <v/>
      </c>
      <c r="AK172" s="69" t="str" cm="1">
        <f t="array" ref="AK172">IF(AK$1="","",INDEX(Library!$C$1:$HY$183,ROW(AK172)-6,MATCH(AK$1,Library!$C$1:$HY$1,0)))</f>
        <v/>
      </c>
      <c r="AL172" s="69" t="str" cm="1">
        <f t="array" ref="AL172">IF(AL$1="","",INDEX(Library!$C$1:$HY$183,ROW(AL172)-6,MATCH(AL$1,Library!$C$1:$HY$1,0)))</f>
        <v/>
      </c>
      <c r="AM172" s="69" t="str" cm="1">
        <f t="array" ref="AM172">IF(AM$1="","",INDEX(Library!$C$1:$HY$183,ROW(AM172)-6,MATCH(AM$1,Library!$C$1:$HY$1,0)))</f>
        <v/>
      </c>
      <c r="AN172" s="69" t="str" cm="1">
        <f t="array" ref="AN172">IF(AN$1="","",INDEX(Library!$C$1:$HY$183,ROW(AN172)-6,MATCH(AN$1,Library!$C$1:$HY$1,0)))</f>
        <v/>
      </c>
      <c r="AO172" s="69" t="str" cm="1">
        <f t="array" ref="AO172">IF(AO$1="","",INDEX(Library!$C$1:$HY$183,ROW(AO172)-6,MATCH(AO$1,Library!$C$1:$HY$1,0)))</f>
        <v/>
      </c>
      <c r="AP172" s="69" t="str" cm="1">
        <f t="array" ref="AP172">IF(AP$1="","",INDEX(Library!$C$1:$HY$183,ROW(AP172)-6,MATCH(AP$1,Library!$C$1:$HY$1,0)))</f>
        <v/>
      </c>
      <c r="AQ172" s="69" t="str" cm="1">
        <f t="array" ref="AQ172">IF(AQ$1="","",INDEX(Library!$C$1:$HY$183,ROW(AQ172)-6,MATCH(AQ$1,Library!$C$1:$HY$1,0)))</f>
        <v/>
      </c>
      <c r="AR172" s="69" t="str" cm="1">
        <f t="array" ref="AR172">IF(AR$1="","",INDEX(Library!$C$1:$HY$183,ROW(AR172)-6,MATCH(AR$1,Library!$C$1:$HY$1,0)))</f>
        <v/>
      </c>
      <c r="AS172" s="69" t="str" cm="1">
        <f t="array" ref="AS172">IF(AS$1="","",INDEX(Library!$C$1:$HY$183,ROW(AS172)-6,MATCH(AS$1,Library!$C$1:$HY$1,0)))</f>
        <v/>
      </c>
      <c r="AT172" s="69" t="str" cm="1">
        <f t="array" ref="AT172">IF(AT$1="","",INDEX(Library!$C$1:$HY$183,ROW(AT172)-6,MATCH(AT$1,Library!$C$1:$HY$1,0)))</f>
        <v/>
      </c>
      <c r="AU172" s="69" t="str" cm="1">
        <f t="array" ref="AU172">IF(AU$1="","",INDEX(Library!$C$1:$HY$183,ROW(AU172)-6,MATCH(AU$1,Library!$C$1:$HY$1,0)))</f>
        <v/>
      </c>
      <c r="AV172" s="69" t="str" cm="1">
        <f t="array" ref="AV172">IF(AV$1="","",INDEX(Library!$C$1:$HY$183,ROW(AV172)-6,MATCH(AV$1,Library!$C$1:$HY$1,0)))</f>
        <v/>
      </c>
      <c r="AW172" s="69" t="str" cm="1">
        <f t="array" ref="AW172">IF(AW$1="","",INDEX(Library!$C$1:$HY$183,ROW(AW172)-6,MATCH(AW$1,Library!$C$1:$HY$1,0)))</f>
        <v/>
      </c>
      <c r="AX172" s="69" t="str" cm="1">
        <f t="array" ref="AX172">IF(AX$1="","",INDEX(Library!$C$1:$HY$183,ROW(AX172)-6,MATCH(AX$1,Library!$C$1:$HY$1,0)))</f>
        <v/>
      </c>
      <c r="AY172" s="69" t="str" cm="1">
        <f t="array" ref="AY172">IF(AY$1="","",INDEX(Library!$C$1:$HY$183,ROW(AY172)-6,MATCH(AY$1,Library!$C$1:$HY$1,0)))</f>
        <v/>
      </c>
      <c r="AZ172" s="69" t="str" cm="1">
        <f t="array" ref="AZ172">IF(AZ$1="","",INDEX(Library!$C$1:$HY$183,ROW(AZ172)-6,MATCH(AZ$1,Library!$C$1:$HY$1,0)))</f>
        <v/>
      </c>
      <c r="BA172" s="69" t="str" cm="1">
        <f t="array" ref="BA172">IF(BA$1="","",INDEX(Library!$C$1:$HY$183,ROW(BA172)-6,MATCH(BA$1,Library!$C$1:$HY$1,0)))</f>
        <v/>
      </c>
      <c r="BB172" s="69" t="str" cm="1">
        <f t="array" ref="BB172">IF(BB$1="","",INDEX(Library!$C$1:$HY$183,ROW(BB172)-6,MATCH(BB$1,Library!$C$1:$HY$1,0)))</f>
        <v/>
      </c>
      <c r="BC172" s="69" t="str" cm="1">
        <f t="array" ref="BC172">IF(BC$1="","",INDEX(Library!$C$1:$HY$183,ROW(BC172)-6,MATCH(BC$1,Library!$C$1:$HY$1,0)))</f>
        <v/>
      </c>
      <c r="BD172" s="69" t="str" cm="1">
        <f t="array" ref="BD172">IF(BD$1="","",INDEX(Library!$C$1:$HY$183,ROW(BD172)-6,MATCH(BD$1,Library!$C$1:$HY$1,0)))</f>
        <v/>
      </c>
      <c r="BE172" s="69" t="str" cm="1">
        <f t="array" ref="BE172">IF(BE$1="","",INDEX(Library!$C$1:$HY$183,ROW(BE172)-6,MATCH(BE$1,Library!$C$1:$HY$1,0)))</f>
        <v/>
      </c>
      <c r="BF172" s="69" t="str" cm="1">
        <f t="array" ref="BF172">IF(BF$1="","",INDEX(Library!$C$1:$HY$183,ROW(BF172)-6,MATCH(BF$1,Library!$C$1:$HY$1,0)))</f>
        <v/>
      </c>
      <c r="BG172" s="69" t="str" cm="1">
        <f t="array" ref="BG172">IF(BG$1="","",INDEX(Library!$C$1:$HY$183,ROW(BG172)-6,MATCH(BG$1,Library!$C$1:$HY$1,0)))</f>
        <v/>
      </c>
      <c r="BH172" s="69" t="str" cm="1">
        <f t="array" ref="BH172">IF(BH$1="","",INDEX(Library!$C$1:$HY$183,ROW(BH172)-6,MATCH(BH$1,Library!$C$1:$HY$1,0)))</f>
        <v/>
      </c>
      <c r="BI172" s="69" t="str" cm="1">
        <f t="array" ref="BI172">IF(BI$1="","",INDEX(Library!$C$1:$HY$183,ROW(BI172)-6,MATCH(BI$1,Library!$C$1:$HY$1,0)))</f>
        <v/>
      </c>
      <c r="BJ172" s="69" cm="1">
        <f t="array" ref="BJ172">IF(BJ$1="","",INDEX(Library!$C$1:$HY$183,ROW(BJ172)-6,MATCH(BJ$1,Library!$C$1:$HY$1,0)))</f>
        <v>0</v>
      </c>
      <c r="BK172" s="69" cm="1">
        <f t="array" ref="BK172">IF(BK$1="","",INDEX(Library!$C$1:$HY$183,ROW(BK172)-6,MATCH(BK$1,Library!$C$1:$HY$1,0)))</f>
        <v>0</v>
      </c>
      <c r="BL172" s="69" cm="1">
        <f t="array" ref="BL172">IF(BL$1="","",INDEX(Library!$C$1:$HY$183,ROW(BL172)-6,MATCH(BL$1,Library!$C$1:$HY$1,0)))</f>
        <v>0</v>
      </c>
      <c r="BM172" s="69" cm="1">
        <f t="array" ref="BM172">IF(BM$1="","",INDEX(Library!$C$1:$HY$183,ROW(BM172)-6,MATCH(BM$1,Library!$C$1:$HY$1,0)))</f>
        <v>0</v>
      </c>
      <c r="BN172" s="69" cm="1">
        <f t="array" ref="BN172">IF(BN$1="","",INDEX(Library!$C$1:$HY$183,ROW(BN172)-6,MATCH(BN$1,Library!$C$1:$HY$1,0)))</f>
        <v>0</v>
      </c>
      <c r="BO172" s="69" cm="1">
        <f t="array" ref="BO172">IF(BO$1="","",INDEX(Library!$C$1:$HY$183,ROW(BO172)-6,MATCH(BO$1,Library!$C$1:$HY$1,0)))</f>
        <v>0</v>
      </c>
      <c r="BP172" s="69" t="str" cm="1">
        <f t="array" ref="BP172">IF(BP$1="","",INDEX(AF!$C$15:$J$196,ROW(BP172)-7,MATCH(BP$1,AF!$C$4:$J$4,0)))</f>
        <v/>
      </c>
      <c r="BQ172" s="69" t="str" cm="1">
        <f t="array" ref="BQ172">IF(BQ$1="","",INDEX(AF!$C$15:$J$196,ROW(BQ172)-7,MATCH(BQ$1,AF!$C$4:$J$4,0)))</f>
        <v/>
      </c>
      <c r="BR172" s="69" t="str" cm="1">
        <f t="array" ref="BR172">IF(BR$1="","",INDEX(AF!$C$15:$J$196,ROW(BR172)-7,MATCH(BR$1,AF!$C$4:$J$4,0)))</f>
        <v/>
      </c>
      <c r="BS172" s="69" t="str" cm="1">
        <f t="array" ref="BS172">IF(BS$1="","",INDEX(AF!$C$15:$J$196,ROW(BS172)-7,MATCH(BS$1,AF!$C$4:$J$4,0)))</f>
        <v/>
      </c>
      <c r="BT172" s="69" t="str" cm="1">
        <f t="array" ref="BT172">IF(BT$1="","",INDEX(AF!$C$15:$J$196,ROW(BT172)-7,MATCH(BT$1,AF!$C$4:$J$4,0)))</f>
        <v/>
      </c>
      <c r="BU172" s="69" t="str" cm="1">
        <f t="array" ref="BU172">IF(BU$1="","",INDEX(AF!$C$15:$J$196,ROW(BU172)-7,MATCH(BU$1,AF!$C$4:$J$4,0)))</f>
        <v/>
      </c>
      <c r="BV172" s="69" t="str" cm="1">
        <f t="array" ref="BV172">IF(BV$1="","",INDEX(AF!$C$15:$J$196,ROW(BV172)-7,MATCH(BV$1,AF!$C$4:$J$4,0)))</f>
        <v/>
      </c>
      <c r="BW172" s="69" t="str" cm="1">
        <f t="array" ref="BW172">IF(BW$1="","",INDEX(AF!$C$15:$J$196,ROW(BW172)-7,MATCH(BW$1,AF!$C$4:$J$4,0)))</f>
        <v/>
      </c>
      <c r="BX172" s="156">
        <v>0</v>
      </c>
    </row>
    <row r="173" spans="1:76" x14ac:dyDescent="0.25">
      <c r="A173" s="144">
        <v>637673</v>
      </c>
      <c r="B173" s="69" t="str" cm="1">
        <f t="array" ref="B173">IF(B$1="","",INDEX(Library!$C$1:$HY$183,ROW(B173)-6,MATCH(B$1,Library!$C$1:$HY$1,0)))</f>
        <v/>
      </c>
      <c r="C173" s="69" t="str" cm="1">
        <f t="array" ref="C173">IF(C$1="","",INDEX(Library!$C$1:$HY$183,ROW(C173)-6,MATCH(C$1,Library!$C$1:$HY$1,0)))</f>
        <v/>
      </c>
      <c r="D173" s="69" t="str" cm="1">
        <f t="array" ref="D173">IF(D$1="","",INDEX(Library!$C$1:$HY$183,ROW(D173)-6,MATCH(D$1,Library!$C$1:$HY$1,0)))</f>
        <v/>
      </c>
      <c r="E173" s="69" t="str" cm="1">
        <f t="array" ref="E173">IF(E$1="","",INDEX(Library!$C$1:$HY$183,ROW(E173)-6,MATCH(E$1,Library!$C$1:$HY$1,0)))</f>
        <v/>
      </c>
      <c r="F173" s="69" t="str" cm="1">
        <f t="array" ref="F173">IF(F$1="","",INDEX(Library!$C$1:$HY$183,ROW(F173)-6,MATCH(F$1,Library!$C$1:$HY$1,0)))</f>
        <v/>
      </c>
      <c r="G173" s="69" t="str" cm="1">
        <f t="array" ref="G173">IF(G$1="","",INDEX(Library!$C$1:$HY$183,ROW(G173)-6,MATCH(G$1,Library!$C$1:$HY$1,0)))</f>
        <v/>
      </c>
      <c r="H173" s="69" t="str" cm="1">
        <f t="array" ref="H173">IF(H$1="","",INDEX(Library!$C$1:$HY$183,ROW(H173)-6,MATCH(H$1,Library!$C$1:$HY$1,0)))</f>
        <v/>
      </c>
      <c r="I173" s="69" t="str" cm="1">
        <f t="array" ref="I173">IF(I$1="","",INDEX(Library!$C$1:$HY$183,ROW(I173)-6,MATCH(I$1,Library!$C$1:$HY$1,0)))</f>
        <v/>
      </c>
      <c r="J173" s="69" t="str" cm="1">
        <f t="array" ref="J173">IF(J$1="","",INDEX(Library!$C$1:$HY$183,ROW(J173)-6,MATCH(J$1,Library!$C$1:$HY$1,0)))</f>
        <v/>
      </c>
      <c r="K173" s="69" t="str" cm="1">
        <f t="array" ref="K173">IF(K$1="","",INDEX(Library!$C$1:$HY$183,ROW(K173)-6,MATCH(K$1,Library!$C$1:$HY$1,0)))</f>
        <v/>
      </c>
      <c r="L173" s="69" t="str" cm="1">
        <f t="array" ref="L173">IF(L$1="","",INDEX(Library!$C$1:$HY$183,ROW(L173)-6,MATCH(L$1,Library!$C$1:$HY$1,0)))</f>
        <v/>
      </c>
      <c r="M173" s="69" t="str" cm="1">
        <f t="array" ref="M173">IF(M$1="","",INDEX(Library!$C$1:$HY$183,ROW(M173)-6,MATCH(M$1,Library!$C$1:$HY$1,0)))</f>
        <v/>
      </c>
      <c r="N173" s="69" t="str" cm="1">
        <f t="array" ref="N173">IF(N$1="","",INDEX(Library!$C$1:$HY$183,ROW(N173)-6,MATCH(N$1,Library!$C$1:$HY$1,0)))</f>
        <v/>
      </c>
      <c r="O173" s="69" t="str" cm="1">
        <f t="array" ref="O173">IF(O$1="","",INDEX(Library!$C$1:$HY$183,ROW(O173)-6,MATCH(O$1,Library!$C$1:$HY$1,0)))</f>
        <v/>
      </c>
      <c r="P173" s="69" t="str" cm="1">
        <f t="array" ref="P173">IF(P$1="","",INDEX(Library!$C$1:$HY$183,ROW(P173)-6,MATCH(P$1,Library!$C$1:$HY$1,0)))</f>
        <v/>
      </c>
      <c r="Q173" s="69" t="str" cm="1">
        <f t="array" ref="Q173">IF(Q$1="","",INDEX(Library!$C$1:$HY$183,ROW(Q173)-6,MATCH(Q$1,Library!$C$1:$HY$1,0)))</f>
        <v/>
      </c>
      <c r="R173" s="69" t="str" cm="1">
        <f t="array" ref="R173">IF(R$1="","",INDEX(Library!$C$1:$HY$183,ROW(R173)-6,MATCH(R$1,Library!$C$1:$HY$1,0)))</f>
        <v/>
      </c>
      <c r="S173" s="69" t="str" cm="1">
        <f t="array" ref="S173">IF(S$1="","",INDEX(Library!$C$1:$HY$183,ROW(S173)-6,MATCH(S$1,Library!$C$1:$HY$1,0)))</f>
        <v/>
      </c>
      <c r="T173" s="69" t="str" cm="1">
        <f t="array" ref="T173">IF(T$1="","",INDEX(Library!$C$1:$HY$183,ROW(T173)-6,MATCH(T$1,Library!$C$1:$HY$1,0)))</f>
        <v/>
      </c>
      <c r="U173" s="69" t="str" cm="1">
        <f t="array" ref="U173">IF(U$1="","",INDEX(Library!$C$1:$HY$183,ROW(U173)-6,MATCH(U$1,Library!$C$1:$HY$1,0)))</f>
        <v/>
      </c>
      <c r="V173" s="69" t="str" cm="1">
        <f t="array" ref="V173">IF(V$1="","",INDEX(Library!$C$1:$HY$183,ROW(V173)-6,MATCH(V$1,Library!$C$1:$HY$1,0)))</f>
        <v/>
      </c>
      <c r="W173" s="69" t="str" cm="1">
        <f t="array" ref="W173">IF(W$1="","",INDEX(Library!$C$1:$HY$183,ROW(W173)-6,MATCH(W$1,Library!$C$1:$HY$1,0)))</f>
        <v/>
      </c>
      <c r="X173" s="69" t="str" cm="1">
        <f t="array" ref="X173">IF(X$1="","",INDEX(Library!$C$1:$HY$183,ROW(X173)-6,MATCH(X$1,Library!$C$1:$HY$1,0)))</f>
        <v/>
      </c>
      <c r="Y173" s="69" t="str" cm="1">
        <f t="array" ref="Y173">IF(Y$1="","",INDEX(Library!$C$1:$HY$183,ROW(Y173)-6,MATCH(Y$1,Library!$C$1:$HY$1,0)))</f>
        <v/>
      </c>
      <c r="Z173" s="69" t="str" cm="1">
        <f t="array" ref="Z173">IF(Z$1="","",INDEX(Library!$C$1:$HY$183,ROW(Z173)-6,MATCH(Z$1,Library!$C$1:$HY$1,0)))</f>
        <v/>
      </c>
      <c r="AA173" s="69" t="str" cm="1">
        <f t="array" ref="AA173">IF(AA$1="","",INDEX(Library!$C$1:$HY$183,ROW(AA173)-6,MATCH(AA$1,Library!$C$1:$HY$1,0)))</f>
        <v/>
      </c>
      <c r="AB173" s="69" t="str" cm="1">
        <f t="array" ref="AB173">IF(AB$1="","",INDEX(Library!$C$1:$HY$183,ROW(AB173)-6,MATCH(AB$1,Library!$C$1:$HY$1,0)))</f>
        <v/>
      </c>
      <c r="AC173" s="69" t="str" cm="1">
        <f t="array" ref="AC173">IF(AC$1="","",INDEX(Library!$C$1:$HY$183,ROW(AC173)-6,MATCH(AC$1,Library!$C$1:$HY$1,0)))</f>
        <v/>
      </c>
      <c r="AD173" s="69" t="str" cm="1">
        <f t="array" ref="AD173">IF(AD$1="","",INDEX(Library!$C$1:$HY$183,ROW(AD173)-6,MATCH(AD$1,Library!$C$1:$HY$1,0)))</f>
        <v/>
      </c>
      <c r="AE173" s="69" t="str" cm="1">
        <f t="array" ref="AE173">IF(AE$1="","",INDEX(Library!$C$1:$HY$183,ROW(AE173)-6,MATCH(AE$1,Library!$C$1:$HY$1,0)))</f>
        <v/>
      </c>
      <c r="AF173" s="69" t="str" cm="1">
        <f t="array" ref="AF173">IF(AF$1="","",INDEX(Library!$C$1:$HY$183,ROW(AF173)-6,MATCH(AF$1,Library!$C$1:$HY$1,0)))</f>
        <v/>
      </c>
      <c r="AG173" s="69" t="str" cm="1">
        <f t="array" ref="AG173">IF(AG$1="","",INDEX(Library!$C$1:$HY$183,ROW(AG173)-6,MATCH(AG$1,Library!$C$1:$HY$1,0)))</f>
        <v/>
      </c>
      <c r="AH173" s="69" t="str" cm="1">
        <f t="array" ref="AH173">IF(AH$1="","",INDEX(Library!$C$1:$HY$183,ROW(AH173)-6,MATCH(AH$1,Library!$C$1:$HY$1,0)))</f>
        <v/>
      </c>
      <c r="AI173" s="69" t="str" cm="1">
        <f t="array" ref="AI173">IF(AI$1="","",INDEX(Library!$C$1:$HY$183,ROW(AI173)-6,MATCH(AI$1,Library!$C$1:$HY$1,0)))</f>
        <v/>
      </c>
      <c r="AJ173" s="69" t="str" cm="1">
        <f t="array" ref="AJ173">IF(AJ$1="","",INDEX(Library!$C$1:$HY$183,ROW(AJ173)-6,MATCH(AJ$1,Library!$C$1:$HY$1,0)))</f>
        <v/>
      </c>
      <c r="AK173" s="69" t="str" cm="1">
        <f t="array" ref="AK173">IF(AK$1="","",INDEX(Library!$C$1:$HY$183,ROW(AK173)-6,MATCH(AK$1,Library!$C$1:$HY$1,0)))</f>
        <v/>
      </c>
      <c r="AL173" s="69" t="str" cm="1">
        <f t="array" ref="AL173">IF(AL$1="","",INDEX(Library!$C$1:$HY$183,ROW(AL173)-6,MATCH(AL$1,Library!$C$1:$HY$1,0)))</f>
        <v/>
      </c>
      <c r="AM173" s="69" t="str" cm="1">
        <f t="array" ref="AM173">IF(AM$1="","",INDEX(Library!$C$1:$HY$183,ROW(AM173)-6,MATCH(AM$1,Library!$C$1:$HY$1,0)))</f>
        <v/>
      </c>
      <c r="AN173" s="69" t="str" cm="1">
        <f t="array" ref="AN173">IF(AN$1="","",INDEX(Library!$C$1:$HY$183,ROW(AN173)-6,MATCH(AN$1,Library!$C$1:$HY$1,0)))</f>
        <v/>
      </c>
      <c r="AO173" s="69" t="str" cm="1">
        <f t="array" ref="AO173">IF(AO$1="","",INDEX(Library!$C$1:$HY$183,ROW(AO173)-6,MATCH(AO$1,Library!$C$1:$HY$1,0)))</f>
        <v/>
      </c>
      <c r="AP173" s="69" t="str" cm="1">
        <f t="array" ref="AP173">IF(AP$1="","",INDEX(Library!$C$1:$HY$183,ROW(AP173)-6,MATCH(AP$1,Library!$C$1:$HY$1,0)))</f>
        <v/>
      </c>
      <c r="AQ173" s="69" t="str" cm="1">
        <f t="array" ref="AQ173">IF(AQ$1="","",INDEX(Library!$C$1:$HY$183,ROW(AQ173)-6,MATCH(AQ$1,Library!$C$1:$HY$1,0)))</f>
        <v/>
      </c>
      <c r="AR173" s="69" t="str" cm="1">
        <f t="array" ref="AR173">IF(AR$1="","",INDEX(Library!$C$1:$HY$183,ROW(AR173)-6,MATCH(AR$1,Library!$C$1:$HY$1,0)))</f>
        <v/>
      </c>
      <c r="AS173" s="69" t="str" cm="1">
        <f t="array" ref="AS173">IF(AS$1="","",INDEX(Library!$C$1:$HY$183,ROW(AS173)-6,MATCH(AS$1,Library!$C$1:$HY$1,0)))</f>
        <v/>
      </c>
      <c r="AT173" s="69" t="str" cm="1">
        <f t="array" ref="AT173">IF(AT$1="","",INDEX(Library!$C$1:$HY$183,ROW(AT173)-6,MATCH(AT$1,Library!$C$1:$HY$1,0)))</f>
        <v/>
      </c>
      <c r="AU173" s="69" t="str" cm="1">
        <f t="array" ref="AU173">IF(AU$1="","",INDEX(Library!$C$1:$HY$183,ROW(AU173)-6,MATCH(AU$1,Library!$C$1:$HY$1,0)))</f>
        <v/>
      </c>
      <c r="AV173" s="69" t="str" cm="1">
        <f t="array" ref="AV173">IF(AV$1="","",INDEX(Library!$C$1:$HY$183,ROW(AV173)-6,MATCH(AV$1,Library!$C$1:$HY$1,0)))</f>
        <v/>
      </c>
      <c r="AW173" s="69" t="str" cm="1">
        <f t="array" ref="AW173">IF(AW$1="","",INDEX(Library!$C$1:$HY$183,ROW(AW173)-6,MATCH(AW$1,Library!$C$1:$HY$1,0)))</f>
        <v/>
      </c>
      <c r="AX173" s="69" t="str" cm="1">
        <f t="array" ref="AX173">IF(AX$1="","",INDEX(Library!$C$1:$HY$183,ROW(AX173)-6,MATCH(AX$1,Library!$C$1:$HY$1,0)))</f>
        <v/>
      </c>
      <c r="AY173" s="69" t="str" cm="1">
        <f t="array" ref="AY173">IF(AY$1="","",INDEX(Library!$C$1:$HY$183,ROW(AY173)-6,MATCH(AY$1,Library!$C$1:$HY$1,0)))</f>
        <v/>
      </c>
      <c r="AZ173" s="69" t="str" cm="1">
        <f t="array" ref="AZ173">IF(AZ$1="","",INDEX(Library!$C$1:$HY$183,ROW(AZ173)-6,MATCH(AZ$1,Library!$C$1:$HY$1,0)))</f>
        <v/>
      </c>
      <c r="BA173" s="69" t="str" cm="1">
        <f t="array" ref="BA173">IF(BA$1="","",INDEX(Library!$C$1:$HY$183,ROW(BA173)-6,MATCH(BA$1,Library!$C$1:$HY$1,0)))</f>
        <v/>
      </c>
      <c r="BB173" s="69" t="str" cm="1">
        <f t="array" ref="BB173">IF(BB$1="","",INDEX(Library!$C$1:$HY$183,ROW(BB173)-6,MATCH(BB$1,Library!$C$1:$HY$1,0)))</f>
        <v/>
      </c>
      <c r="BC173" s="69" t="str" cm="1">
        <f t="array" ref="BC173">IF(BC$1="","",INDEX(Library!$C$1:$HY$183,ROW(BC173)-6,MATCH(BC$1,Library!$C$1:$HY$1,0)))</f>
        <v/>
      </c>
      <c r="BD173" s="69" t="str" cm="1">
        <f t="array" ref="BD173">IF(BD$1="","",INDEX(Library!$C$1:$HY$183,ROW(BD173)-6,MATCH(BD$1,Library!$C$1:$HY$1,0)))</f>
        <v/>
      </c>
      <c r="BE173" s="69" t="str" cm="1">
        <f t="array" ref="BE173">IF(BE$1="","",INDEX(Library!$C$1:$HY$183,ROW(BE173)-6,MATCH(BE$1,Library!$C$1:$HY$1,0)))</f>
        <v/>
      </c>
      <c r="BF173" s="69" t="str" cm="1">
        <f t="array" ref="BF173">IF(BF$1="","",INDEX(Library!$C$1:$HY$183,ROW(BF173)-6,MATCH(BF$1,Library!$C$1:$HY$1,0)))</f>
        <v/>
      </c>
      <c r="BG173" s="69" t="str" cm="1">
        <f t="array" ref="BG173">IF(BG$1="","",INDEX(Library!$C$1:$HY$183,ROW(BG173)-6,MATCH(BG$1,Library!$C$1:$HY$1,0)))</f>
        <v/>
      </c>
      <c r="BH173" s="69" t="str" cm="1">
        <f t="array" ref="BH173">IF(BH$1="","",INDEX(Library!$C$1:$HY$183,ROW(BH173)-6,MATCH(BH$1,Library!$C$1:$HY$1,0)))</f>
        <v/>
      </c>
      <c r="BI173" s="69" t="str" cm="1">
        <f t="array" ref="BI173">IF(BI$1="","",INDEX(Library!$C$1:$HY$183,ROW(BI173)-6,MATCH(BI$1,Library!$C$1:$HY$1,0)))</f>
        <v/>
      </c>
      <c r="BJ173" s="69" cm="1">
        <f t="array" ref="BJ173">IF(BJ$1="","",INDEX(Library!$C$1:$HY$183,ROW(BJ173)-6,MATCH(BJ$1,Library!$C$1:$HY$1,0)))</f>
        <v>0</v>
      </c>
      <c r="BK173" s="69" cm="1">
        <f t="array" ref="BK173">IF(BK$1="","",INDEX(Library!$C$1:$HY$183,ROW(BK173)-6,MATCH(BK$1,Library!$C$1:$HY$1,0)))</f>
        <v>0</v>
      </c>
      <c r="BL173" s="69" cm="1">
        <f t="array" ref="BL173">IF(BL$1="","",INDEX(Library!$C$1:$HY$183,ROW(BL173)-6,MATCH(BL$1,Library!$C$1:$HY$1,0)))</f>
        <v>0</v>
      </c>
      <c r="BM173" s="69" cm="1">
        <f t="array" ref="BM173">IF(BM$1="","",INDEX(Library!$C$1:$HY$183,ROW(BM173)-6,MATCH(BM$1,Library!$C$1:$HY$1,0)))</f>
        <v>0</v>
      </c>
      <c r="BN173" s="69" cm="1">
        <f t="array" ref="BN173">IF(BN$1="","",INDEX(Library!$C$1:$HY$183,ROW(BN173)-6,MATCH(BN$1,Library!$C$1:$HY$1,0)))</f>
        <v>0</v>
      </c>
      <c r="BO173" s="69" cm="1">
        <f t="array" ref="BO173">IF(BO$1="","",INDEX(Library!$C$1:$HY$183,ROW(BO173)-6,MATCH(BO$1,Library!$C$1:$HY$1,0)))</f>
        <v>0</v>
      </c>
      <c r="BP173" s="69" t="str" cm="1">
        <f t="array" ref="BP173">IF(BP$1="","",INDEX(AF!$C$15:$J$196,ROW(BP173)-7,MATCH(BP$1,AF!$C$4:$J$4,0)))</f>
        <v/>
      </c>
      <c r="BQ173" s="69" t="str" cm="1">
        <f t="array" ref="BQ173">IF(BQ$1="","",INDEX(AF!$C$15:$J$196,ROW(BQ173)-7,MATCH(BQ$1,AF!$C$4:$J$4,0)))</f>
        <v/>
      </c>
      <c r="BR173" s="69" t="str" cm="1">
        <f t="array" ref="BR173">IF(BR$1="","",INDEX(AF!$C$15:$J$196,ROW(BR173)-7,MATCH(BR$1,AF!$C$4:$J$4,0)))</f>
        <v/>
      </c>
      <c r="BS173" s="69" t="str" cm="1">
        <f t="array" ref="BS173">IF(BS$1="","",INDEX(AF!$C$15:$J$196,ROW(BS173)-7,MATCH(BS$1,AF!$C$4:$J$4,0)))</f>
        <v/>
      </c>
      <c r="BT173" s="69" t="str" cm="1">
        <f t="array" ref="BT173">IF(BT$1="","",INDEX(AF!$C$15:$J$196,ROW(BT173)-7,MATCH(BT$1,AF!$C$4:$J$4,0)))</f>
        <v/>
      </c>
      <c r="BU173" s="69" t="str" cm="1">
        <f t="array" ref="BU173">IF(BU$1="","",INDEX(AF!$C$15:$J$196,ROW(BU173)-7,MATCH(BU$1,AF!$C$4:$J$4,0)))</f>
        <v/>
      </c>
      <c r="BV173" s="69" t="str" cm="1">
        <f t="array" ref="BV173">IF(BV$1="","",INDEX(AF!$C$15:$J$196,ROW(BV173)-7,MATCH(BV$1,AF!$C$4:$J$4,0)))</f>
        <v/>
      </c>
      <c r="BW173" s="69" t="str" cm="1">
        <f t="array" ref="BW173">IF(BW$1="","",INDEX(AF!$C$15:$J$196,ROW(BW173)-7,MATCH(BW$1,AF!$C$4:$J$4,0)))</f>
        <v/>
      </c>
      <c r="BX173" s="156">
        <v>0</v>
      </c>
    </row>
    <row r="174" spans="1:76" x14ac:dyDescent="0.25">
      <c r="A174" s="144">
        <v>637684</v>
      </c>
      <c r="B174" s="69" t="str" cm="1">
        <f t="array" ref="B174">IF(B$1="","",INDEX(Library!$C$1:$HY$183,ROW(B174)-6,MATCH(B$1,Library!$C$1:$HY$1,0)))</f>
        <v/>
      </c>
      <c r="C174" s="69" t="str" cm="1">
        <f t="array" ref="C174">IF(C$1="","",INDEX(Library!$C$1:$HY$183,ROW(C174)-6,MATCH(C$1,Library!$C$1:$HY$1,0)))</f>
        <v/>
      </c>
      <c r="D174" s="69" t="str" cm="1">
        <f t="array" ref="D174">IF(D$1="","",INDEX(Library!$C$1:$HY$183,ROW(D174)-6,MATCH(D$1,Library!$C$1:$HY$1,0)))</f>
        <v/>
      </c>
      <c r="E174" s="69" t="str" cm="1">
        <f t="array" ref="E174">IF(E$1="","",INDEX(Library!$C$1:$HY$183,ROW(E174)-6,MATCH(E$1,Library!$C$1:$HY$1,0)))</f>
        <v/>
      </c>
      <c r="F174" s="69" t="str" cm="1">
        <f t="array" ref="F174">IF(F$1="","",INDEX(Library!$C$1:$HY$183,ROW(F174)-6,MATCH(F$1,Library!$C$1:$HY$1,0)))</f>
        <v/>
      </c>
      <c r="G174" s="69" t="str" cm="1">
        <f t="array" ref="G174">IF(G$1="","",INDEX(Library!$C$1:$HY$183,ROW(G174)-6,MATCH(G$1,Library!$C$1:$HY$1,0)))</f>
        <v/>
      </c>
      <c r="H174" s="69" t="str" cm="1">
        <f t="array" ref="H174">IF(H$1="","",INDEX(Library!$C$1:$HY$183,ROW(H174)-6,MATCH(H$1,Library!$C$1:$HY$1,0)))</f>
        <v/>
      </c>
      <c r="I174" s="69" t="str" cm="1">
        <f t="array" ref="I174">IF(I$1="","",INDEX(Library!$C$1:$HY$183,ROW(I174)-6,MATCH(I$1,Library!$C$1:$HY$1,0)))</f>
        <v/>
      </c>
      <c r="J174" s="69" t="str" cm="1">
        <f t="array" ref="J174">IF(J$1="","",INDEX(Library!$C$1:$HY$183,ROW(J174)-6,MATCH(J$1,Library!$C$1:$HY$1,0)))</f>
        <v/>
      </c>
      <c r="K174" s="69" t="str" cm="1">
        <f t="array" ref="K174">IF(K$1="","",INDEX(Library!$C$1:$HY$183,ROW(K174)-6,MATCH(K$1,Library!$C$1:$HY$1,0)))</f>
        <v/>
      </c>
      <c r="L174" s="69" t="str" cm="1">
        <f t="array" ref="L174">IF(L$1="","",INDEX(Library!$C$1:$HY$183,ROW(L174)-6,MATCH(L$1,Library!$C$1:$HY$1,0)))</f>
        <v/>
      </c>
      <c r="M174" s="69" t="str" cm="1">
        <f t="array" ref="M174">IF(M$1="","",INDEX(Library!$C$1:$HY$183,ROW(M174)-6,MATCH(M$1,Library!$C$1:$HY$1,0)))</f>
        <v/>
      </c>
      <c r="N174" s="69" t="str" cm="1">
        <f t="array" ref="N174">IF(N$1="","",INDEX(Library!$C$1:$HY$183,ROW(N174)-6,MATCH(N$1,Library!$C$1:$HY$1,0)))</f>
        <v/>
      </c>
      <c r="O174" s="69" t="str" cm="1">
        <f t="array" ref="O174">IF(O$1="","",INDEX(Library!$C$1:$HY$183,ROW(O174)-6,MATCH(O$1,Library!$C$1:$HY$1,0)))</f>
        <v/>
      </c>
      <c r="P174" s="69" t="str" cm="1">
        <f t="array" ref="P174">IF(P$1="","",INDEX(Library!$C$1:$HY$183,ROW(P174)-6,MATCH(P$1,Library!$C$1:$HY$1,0)))</f>
        <v/>
      </c>
      <c r="Q174" s="69" t="str" cm="1">
        <f t="array" ref="Q174">IF(Q$1="","",INDEX(Library!$C$1:$HY$183,ROW(Q174)-6,MATCH(Q$1,Library!$C$1:$HY$1,0)))</f>
        <v/>
      </c>
      <c r="R174" s="69" t="str" cm="1">
        <f t="array" ref="R174">IF(R$1="","",INDEX(Library!$C$1:$HY$183,ROW(R174)-6,MATCH(R$1,Library!$C$1:$HY$1,0)))</f>
        <v/>
      </c>
      <c r="S174" s="69" t="str" cm="1">
        <f t="array" ref="S174">IF(S$1="","",INDEX(Library!$C$1:$HY$183,ROW(S174)-6,MATCH(S$1,Library!$C$1:$HY$1,0)))</f>
        <v/>
      </c>
      <c r="T174" s="69" t="str" cm="1">
        <f t="array" ref="T174">IF(T$1="","",INDEX(Library!$C$1:$HY$183,ROW(T174)-6,MATCH(T$1,Library!$C$1:$HY$1,0)))</f>
        <v/>
      </c>
      <c r="U174" s="69" t="str" cm="1">
        <f t="array" ref="U174">IF(U$1="","",INDEX(Library!$C$1:$HY$183,ROW(U174)-6,MATCH(U$1,Library!$C$1:$HY$1,0)))</f>
        <v/>
      </c>
      <c r="V174" s="69" t="str" cm="1">
        <f t="array" ref="V174">IF(V$1="","",INDEX(Library!$C$1:$HY$183,ROW(V174)-6,MATCH(V$1,Library!$C$1:$HY$1,0)))</f>
        <v/>
      </c>
      <c r="W174" s="69" t="str" cm="1">
        <f t="array" ref="W174">IF(W$1="","",INDEX(Library!$C$1:$HY$183,ROW(W174)-6,MATCH(W$1,Library!$C$1:$HY$1,0)))</f>
        <v/>
      </c>
      <c r="X174" s="69" t="str" cm="1">
        <f t="array" ref="X174">IF(X$1="","",INDEX(Library!$C$1:$HY$183,ROW(X174)-6,MATCH(X$1,Library!$C$1:$HY$1,0)))</f>
        <v/>
      </c>
      <c r="Y174" s="69" t="str" cm="1">
        <f t="array" ref="Y174">IF(Y$1="","",INDEX(Library!$C$1:$HY$183,ROW(Y174)-6,MATCH(Y$1,Library!$C$1:$HY$1,0)))</f>
        <v/>
      </c>
      <c r="Z174" s="69" t="str" cm="1">
        <f t="array" ref="Z174">IF(Z$1="","",INDEX(Library!$C$1:$HY$183,ROW(Z174)-6,MATCH(Z$1,Library!$C$1:$HY$1,0)))</f>
        <v/>
      </c>
      <c r="AA174" s="69" t="str" cm="1">
        <f t="array" ref="AA174">IF(AA$1="","",INDEX(Library!$C$1:$HY$183,ROW(AA174)-6,MATCH(AA$1,Library!$C$1:$HY$1,0)))</f>
        <v/>
      </c>
      <c r="AB174" s="69" t="str" cm="1">
        <f t="array" ref="AB174">IF(AB$1="","",INDEX(Library!$C$1:$HY$183,ROW(AB174)-6,MATCH(AB$1,Library!$C$1:$HY$1,0)))</f>
        <v/>
      </c>
      <c r="AC174" s="69" t="str" cm="1">
        <f t="array" ref="AC174">IF(AC$1="","",INDEX(Library!$C$1:$HY$183,ROW(AC174)-6,MATCH(AC$1,Library!$C$1:$HY$1,0)))</f>
        <v/>
      </c>
      <c r="AD174" s="69" t="str" cm="1">
        <f t="array" ref="AD174">IF(AD$1="","",INDEX(Library!$C$1:$HY$183,ROW(AD174)-6,MATCH(AD$1,Library!$C$1:$HY$1,0)))</f>
        <v/>
      </c>
      <c r="AE174" s="69" t="str" cm="1">
        <f t="array" ref="AE174">IF(AE$1="","",INDEX(Library!$C$1:$HY$183,ROW(AE174)-6,MATCH(AE$1,Library!$C$1:$HY$1,0)))</f>
        <v/>
      </c>
      <c r="AF174" s="69" t="str" cm="1">
        <f t="array" ref="AF174">IF(AF$1="","",INDEX(Library!$C$1:$HY$183,ROW(AF174)-6,MATCH(AF$1,Library!$C$1:$HY$1,0)))</f>
        <v/>
      </c>
      <c r="AG174" s="69" t="str" cm="1">
        <f t="array" ref="AG174">IF(AG$1="","",INDEX(Library!$C$1:$HY$183,ROW(AG174)-6,MATCH(AG$1,Library!$C$1:$HY$1,0)))</f>
        <v/>
      </c>
      <c r="AH174" s="69" t="str" cm="1">
        <f t="array" ref="AH174">IF(AH$1="","",INDEX(Library!$C$1:$HY$183,ROW(AH174)-6,MATCH(AH$1,Library!$C$1:$HY$1,0)))</f>
        <v/>
      </c>
      <c r="AI174" s="69" t="str" cm="1">
        <f t="array" ref="AI174">IF(AI$1="","",INDEX(Library!$C$1:$HY$183,ROW(AI174)-6,MATCH(AI$1,Library!$C$1:$HY$1,0)))</f>
        <v/>
      </c>
      <c r="AJ174" s="69" t="str" cm="1">
        <f t="array" ref="AJ174">IF(AJ$1="","",INDEX(Library!$C$1:$HY$183,ROW(AJ174)-6,MATCH(AJ$1,Library!$C$1:$HY$1,0)))</f>
        <v/>
      </c>
      <c r="AK174" s="69" t="str" cm="1">
        <f t="array" ref="AK174">IF(AK$1="","",INDEX(Library!$C$1:$HY$183,ROW(AK174)-6,MATCH(AK$1,Library!$C$1:$HY$1,0)))</f>
        <v/>
      </c>
      <c r="AL174" s="69" t="str" cm="1">
        <f t="array" ref="AL174">IF(AL$1="","",INDEX(Library!$C$1:$HY$183,ROW(AL174)-6,MATCH(AL$1,Library!$C$1:$HY$1,0)))</f>
        <v/>
      </c>
      <c r="AM174" s="69" t="str" cm="1">
        <f t="array" ref="AM174">IF(AM$1="","",INDEX(Library!$C$1:$HY$183,ROW(AM174)-6,MATCH(AM$1,Library!$C$1:$HY$1,0)))</f>
        <v/>
      </c>
      <c r="AN174" s="69" t="str" cm="1">
        <f t="array" ref="AN174">IF(AN$1="","",INDEX(Library!$C$1:$HY$183,ROW(AN174)-6,MATCH(AN$1,Library!$C$1:$HY$1,0)))</f>
        <v/>
      </c>
      <c r="AO174" s="69" t="str" cm="1">
        <f t="array" ref="AO174">IF(AO$1="","",INDEX(Library!$C$1:$HY$183,ROW(AO174)-6,MATCH(AO$1,Library!$C$1:$HY$1,0)))</f>
        <v/>
      </c>
      <c r="AP174" s="69" t="str" cm="1">
        <f t="array" ref="AP174">IF(AP$1="","",INDEX(Library!$C$1:$HY$183,ROW(AP174)-6,MATCH(AP$1,Library!$C$1:$HY$1,0)))</f>
        <v/>
      </c>
      <c r="AQ174" s="69" t="str" cm="1">
        <f t="array" ref="AQ174">IF(AQ$1="","",INDEX(Library!$C$1:$HY$183,ROW(AQ174)-6,MATCH(AQ$1,Library!$C$1:$HY$1,0)))</f>
        <v/>
      </c>
      <c r="AR174" s="69" t="str" cm="1">
        <f t="array" ref="AR174">IF(AR$1="","",INDEX(Library!$C$1:$HY$183,ROW(AR174)-6,MATCH(AR$1,Library!$C$1:$HY$1,0)))</f>
        <v/>
      </c>
      <c r="AS174" s="69" t="str" cm="1">
        <f t="array" ref="AS174">IF(AS$1="","",INDEX(Library!$C$1:$HY$183,ROW(AS174)-6,MATCH(AS$1,Library!$C$1:$HY$1,0)))</f>
        <v/>
      </c>
      <c r="AT174" s="69" t="str" cm="1">
        <f t="array" ref="AT174">IF(AT$1="","",INDEX(Library!$C$1:$HY$183,ROW(AT174)-6,MATCH(AT$1,Library!$C$1:$HY$1,0)))</f>
        <v/>
      </c>
      <c r="AU174" s="69" t="str" cm="1">
        <f t="array" ref="AU174">IF(AU$1="","",INDEX(Library!$C$1:$HY$183,ROW(AU174)-6,MATCH(AU$1,Library!$C$1:$HY$1,0)))</f>
        <v/>
      </c>
      <c r="AV174" s="69" t="str" cm="1">
        <f t="array" ref="AV174">IF(AV$1="","",INDEX(Library!$C$1:$HY$183,ROW(AV174)-6,MATCH(AV$1,Library!$C$1:$HY$1,0)))</f>
        <v/>
      </c>
      <c r="AW174" s="69" t="str" cm="1">
        <f t="array" ref="AW174">IF(AW$1="","",INDEX(Library!$C$1:$HY$183,ROW(AW174)-6,MATCH(AW$1,Library!$C$1:$HY$1,0)))</f>
        <v/>
      </c>
      <c r="AX174" s="69" t="str" cm="1">
        <f t="array" ref="AX174">IF(AX$1="","",INDEX(Library!$C$1:$HY$183,ROW(AX174)-6,MATCH(AX$1,Library!$C$1:$HY$1,0)))</f>
        <v/>
      </c>
      <c r="AY174" s="69" t="str" cm="1">
        <f t="array" ref="AY174">IF(AY$1="","",INDEX(Library!$C$1:$HY$183,ROW(AY174)-6,MATCH(AY$1,Library!$C$1:$HY$1,0)))</f>
        <v/>
      </c>
      <c r="AZ174" s="69" t="str" cm="1">
        <f t="array" ref="AZ174">IF(AZ$1="","",INDEX(Library!$C$1:$HY$183,ROW(AZ174)-6,MATCH(AZ$1,Library!$C$1:$HY$1,0)))</f>
        <v/>
      </c>
      <c r="BA174" s="69" t="str" cm="1">
        <f t="array" ref="BA174">IF(BA$1="","",INDEX(Library!$C$1:$HY$183,ROW(BA174)-6,MATCH(BA$1,Library!$C$1:$HY$1,0)))</f>
        <v/>
      </c>
      <c r="BB174" s="69" t="str" cm="1">
        <f t="array" ref="BB174">IF(BB$1="","",INDEX(Library!$C$1:$HY$183,ROW(BB174)-6,MATCH(BB$1,Library!$C$1:$HY$1,0)))</f>
        <v/>
      </c>
      <c r="BC174" s="69" t="str" cm="1">
        <f t="array" ref="BC174">IF(BC$1="","",INDEX(Library!$C$1:$HY$183,ROW(BC174)-6,MATCH(BC$1,Library!$C$1:$HY$1,0)))</f>
        <v/>
      </c>
      <c r="BD174" s="69" t="str" cm="1">
        <f t="array" ref="BD174">IF(BD$1="","",INDEX(Library!$C$1:$HY$183,ROW(BD174)-6,MATCH(BD$1,Library!$C$1:$HY$1,0)))</f>
        <v/>
      </c>
      <c r="BE174" s="69" t="str" cm="1">
        <f t="array" ref="BE174">IF(BE$1="","",INDEX(Library!$C$1:$HY$183,ROW(BE174)-6,MATCH(BE$1,Library!$C$1:$HY$1,0)))</f>
        <v/>
      </c>
      <c r="BF174" s="69" t="str" cm="1">
        <f t="array" ref="BF174">IF(BF$1="","",INDEX(Library!$C$1:$HY$183,ROW(BF174)-6,MATCH(BF$1,Library!$C$1:$HY$1,0)))</f>
        <v/>
      </c>
      <c r="BG174" s="69" t="str" cm="1">
        <f t="array" ref="BG174">IF(BG$1="","",INDEX(Library!$C$1:$HY$183,ROW(BG174)-6,MATCH(BG$1,Library!$C$1:$HY$1,0)))</f>
        <v/>
      </c>
      <c r="BH174" s="69" t="str" cm="1">
        <f t="array" ref="BH174">IF(BH$1="","",INDEX(Library!$C$1:$HY$183,ROW(BH174)-6,MATCH(BH$1,Library!$C$1:$HY$1,0)))</f>
        <v/>
      </c>
      <c r="BI174" s="69" t="str" cm="1">
        <f t="array" ref="BI174">IF(BI$1="","",INDEX(Library!$C$1:$HY$183,ROW(BI174)-6,MATCH(BI$1,Library!$C$1:$HY$1,0)))</f>
        <v/>
      </c>
      <c r="BJ174" s="69" cm="1">
        <f t="array" ref="BJ174">IF(BJ$1="","",INDEX(Library!$C$1:$HY$183,ROW(BJ174)-6,MATCH(BJ$1,Library!$C$1:$HY$1,0)))</f>
        <v>0</v>
      </c>
      <c r="BK174" s="69" cm="1">
        <f t="array" ref="BK174">IF(BK$1="","",INDEX(Library!$C$1:$HY$183,ROW(BK174)-6,MATCH(BK$1,Library!$C$1:$HY$1,0)))</f>
        <v>0</v>
      </c>
      <c r="BL174" s="69" cm="1">
        <f t="array" ref="BL174">IF(BL$1="","",INDEX(Library!$C$1:$HY$183,ROW(BL174)-6,MATCH(BL$1,Library!$C$1:$HY$1,0)))</f>
        <v>0</v>
      </c>
      <c r="BM174" s="69" cm="1">
        <f t="array" ref="BM174">IF(BM$1="","",INDEX(Library!$C$1:$HY$183,ROW(BM174)-6,MATCH(BM$1,Library!$C$1:$HY$1,0)))</f>
        <v>0</v>
      </c>
      <c r="BN174" s="69" cm="1">
        <f t="array" ref="BN174">IF(BN$1="","",INDEX(Library!$C$1:$HY$183,ROW(BN174)-6,MATCH(BN$1,Library!$C$1:$HY$1,0)))</f>
        <v>0</v>
      </c>
      <c r="BO174" s="69" cm="1">
        <f t="array" ref="BO174">IF(BO$1="","",INDEX(Library!$C$1:$HY$183,ROW(BO174)-6,MATCH(BO$1,Library!$C$1:$HY$1,0)))</f>
        <v>0</v>
      </c>
      <c r="BP174" s="69" t="str" cm="1">
        <f t="array" ref="BP174">IF(BP$1="","",INDEX(AF!$C$15:$J$196,ROW(BP174)-7,MATCH(BP$1,AF!$C$4:$J$4,0)))</f>
        <v/>
      </c>
      <c r="BQ174" s="69" t="str" cm="1">
        <f t="array" ref="BQ174">IF(BQ$1="","",INDEX(AF!$C$15:$J$196,ROW(BQ174)-7,MATCH(BQ$1,AF!$C$4:$J$4,0)))</f>
        <v/>
      </c>
      <c r="BR174" s="69" t="str" cm="1">
        <f t="array" ref="BR174">IF(BR$1="","",INDEX(AF!$C$15:$J$196,ROW(BR174)-7,MATCH(BR$1,AF!$C$4:$J$4,0)))</f>
        <v/>
      </c>
      <c r="BS174" s="69" t="str" cm="1">
        <f t="array" ref="BS174">IF(BS$1="","",INDEX(AF!$C$15:$J$196,ROW(BS174)-7,MATCH(BS$1,AF!$C$4:$J$4,0)))</f>
        <v/>
      </c>
      <c r="BT174" s="69" t="str" cm="1">
        <f t="array" ref="BT174">IF(BT$1="","",INDEX(AF!$C$15:$J$196,ROW(BT174)-7,MATCH(BT$1,AF!$C$4:$J$4,0)))</f>
        <v/>
      </c>
      <c r="BU174" s="69" t="str" cm="1">
        <f t="array" ref="BU174">IF(BU$1="","",INDEX(AF!$C$15:$J$196,ROW(BU174)-7,MATCH(BU$1,AF!$C$4:$J$4,0)))</f>
        <v/>
      </c>
      <c r="BV174" s="69" t="str" cm="1">
        <f t="array" ref="BV174">IF(BV$1="","",INDEX(AF!$C$15:$J$196,ROW(BV174)-7,MATCH(BV$1,AF!$C$4:$J$4,0)))</f>
        <v/>
      </c>
      <c r="BW174" s="69" t="str" cm="1">
        <f t="array" ref="BW174">IF(BW$1="","",INDEX(AF!$C$15:$J$196,ROW(BW174)-7,MATCH(BW$1,AF!$C$4:$J$4,0)))</f>
        <v/>
      </c>
      <c r="BX174" s="156">
        <v>0</v>
      </c>
    </row>
    <row r="175" spans="1:76" x14ac:dyDescent="0.25">
      <c r="A175" s="144">
        <v>637695</v>
      </c>
      <c r="B175" s="69" t="str" cm="1">
        <f t="array" ref="B175">IF(B$1="","",INDEX(Library!$C$1:$HY$183,ROW(B175)-6,MATCH(B$1,Library!$C$1:$HY$1,0)))</f>
        <v/>
      </c>
      <c r="C175" s="69" t="str" cm="1">
        <f t="array" ref="C175">IF(C$1="","",INDEX(Library!$C$1:$HY$183,ROW(C175)-6,MATCH(C$1,Library!$C$1:$HY$1,0)))</f>
        <v/>
      </c>
      <c r="D175" s="69" t="str" cm="1">
        <f t="array" ref="D175">IF(D$1="","",INDEX(Library!$C$1:$HY$183,ROW(D175)-6,MATCH(D$1,Library!$C$1:$HY$1,0)))</f>
        <v/>
      </c>
      <c r="E175" s="69" t="str" cm="1">
        <f t="array" ref="E175">IF(E$1="","",INDEX(Library!$C$1:$HY$183,ROW(E175)-6,MATCH(E$1,Library!$C$1:$HY$1,0)))</f>
        <v/>
      </c>
      <c r="F175" s="69" t="str" cm="1">
        <f t="array" ref="F175">IF(F$1="","",INDEX(Library!$C$1:$HY$183,ROW(F175)-6,MATCH(F$1,Library!$C$1:$HY$1,0)))</f>
        <v/>
      </c>
      <c r="G175" s="69" t="str" cm="1">
        <f t="array" ref="G175">IF(G$1="","",INDEX(Library!$C$1:$HY$183,ROW(G175)-6,MATCH(G$1,Library!$C$1:$HY$1,0)))</f>
        <v/>
      </c>
      <c r="H175" s="69" t="str" cm="1">
        <f t="array" ref="H175">IF(H$1="","",INDEX(Library!$C$1:$HY$183,ROW(H175)-6,MATCH(H$1,Library!$C$1:$HY$1,0)))</f>
        <v/>
      </c>
      <c r="I175" s="69" t="str" cm="1">
        <f t="array" ref="I175">IF(I$1="","",INDEX(Library!$C$1:$HY$183,ROW(I175)-6,MATCH(I$1,Library!$C$1:$HY$1,0)))</f>
        <v/>
      </c>
      <c r="J175" s="69" t="str" cm="1">
        <f t="array" ref="J175">IF(J$1="","",INDEX(Library!$C$1:$HY$183,ROW(J175)-6,MATCH(J$1,Library!$C$1:$HY$1,0)))</f>
        <v/>
      </c>
      <c r="K175" s="69" t="str" cm="1">
        <f t="array" ref="K175">IF(K$1="","",INDEX(Library!$C$1:$HY$183,ROW(K175)-6,MATCH(K$1,Library!$C$1:$HY$1,0)))</f>
        <v/>
      </c>
      <c r="L175" s="69" t="str" cm="1">
        <f t="array" ref="L175">IF(L$1="","",INDEX(Library!$C$1:$HY$183,ROW(L175)-6,MATCH(L$1,Library!$C$1:$HY$1,0)))</f>
        <v/>
      </c>
      <c r="M175" s="69" t="str" cm="1">
        <f t="array" ref="M175">IF(M$1="","",INDEX(Library!$C$1:$HY$183,ROW(M175)-6,MATCH(M$1,Library!$C$1:$HY$1,0)))</f>
        <v/>
      </c>
      <c r="N175" s="69" t="str" cm="1">
        <f t="array" ref="N175">IF(N$1="","",INDEX(Library!$C$1:$HY$183,ROW(N175)-6,MATCH(N$1,Library!$C$1:$HY$1,0)))</f>
        <v/>
      </c>
      <c r="O175" s="69" t="str" cm="1">
        <f t="array" ref="O175">IF(O$1="","",INDEX(Library!$C$1:$HY$183,ROW(O175)-6,MATCH(O$1,Library!$C$1:$HY$1,0)))</f>
        <v/>
      </c>
      <c r="P175" s="69" t="str" cm="1">
        <f t="array" ref="P175">IF(P$1="","",INDEX(Library!$C$1:$HY$183,ROW(P175)-6,MATCH(P$1,Library!$C$1:$HY$1,0)))</f>
        <v/>
      </c>
      <c r="Q175" s="69" t="str" cm="1">
        <f t="array" ref="Q175">IF(Q$1="","",INDEX(Library!$C$1:$HY$183,ROW(Q175)-6,MATCH(Q$1,Library!$C$1:$HY$1,0)))</f>
        <v/>
      </c>
      <c r="R175" s="69" t="str" cm="1">
        <f t="array" ref="R175">IF(R$1="","",INDEX(Library!$C$1:$HY$183,ROW(R175)-6,MATCH(R$1,Library!$C$1:$HY$1,0)))</f>
        <v/>
      </c>
      <c r="S175" s="69" t="str" cm="1">
        <f t="array" ref="S175">IF(S$1="","",INDEX(Library!$C$1:$HY$183,ROW(S175)-6,MATCH(S$1,Library!$C$1:$HY$1,0)))</f>
        <v/>
      </c>
      <c r="T175" s="69" t="str" cm="1">
        <f t="array" ref="T175">IF(T$1="","",INDEX(Library!$C$1:$HY$183,ROW(T175)-6,MATCH(T$1,Library!$C$1:$HY$1,0)))</f>
        <v/>
      </c>
      <c r="U175" s="69" t="str" cm="1">
        <f t="array" ref="U175">IF(U$1="","",INDEX(Library!$C$1:$HY$183,ROW(U175)-6,MATCH(U$1,Library!$C$1:$HY$1,0)))</f>
        <v/>
      </c>
      <c r="V175" s="69" t="str" cm="1">
        <f t="array" ref="V175">IF(V$1="","",INDEX(Library!$C$1:$HY$183,ROW(V175)-6,MATCH(V$1,Library!$C$1:$HY$1,0)))</f>
        <v/>
      </c>
      <c r="W175" s="69" t="str" cm="1">
        <f t="array" ref="W175">IF(W$1="","",INDEX(Library!$C$1:$HY$183,ROW(W175)-6,MATCH(W$1,Library!$C$1:$HY$1,0)))</f>
        <v/>
      </c>
      <c r="X175" s="69" t="str" cm="1">
        <f t="array" ref="X175">IF(X$1="","",INDEX(Library!$C$1:$HY$183,ROW(X175)-6,MATCH(X$1,Library!$C$1:$HY$1,0)))</f>
        <v/>
      </c>
      <c r="Y175" s="69" t="str" cm="1">
        <f t="array" ref="Y175">IF(Y$1="","",INDEX(Library!$C$1:$HY$183,ROW(Y175)-6,MATCH(Y$1,Library!$C$1:$HY$1,0)))</f>
        <v/>
      </c>
      <c r="Z175" s="69" t="str" cm="1">
        <f t="array" ref="Z175">IF(Z$1="","",INDEX(Library!$C$1:$HY$183,ROW(Z175)-6,MATCH(Z$1,Library!$C$1:$HY$1,0)))</f>
        <v/>
      </c>
      <c r="AA175" s="69" t="str" cm="1">
        <f t="array" ref="AA175">IF(AA$1="","",INDEX(Library!$C$1:$HY$183,ROW(AA175)-6,MATCH(AA$1,Library!$C$1:$HY$1,0)))</f>
        <v/>
      </c>
      <c r="AB175" s="69" t="str" cm="1">
        <f t="array" ref="AB175">IF(AB$1="","",INDEX(Library!$C$1:$HY$183,ROW(AB175)-6,MATCH(AB$1,Library!$C$1:$HY$1,0)))</f>
        <v/>
      </c>
      <c r="AC175" s="69" t="str" cm="1">
        <f t="array" ref="AC175">IF(AC$1="","",INDEX(Library!$C$1:$HY$183,ROW(AC175)-6,MATCH(AC$1,Library!$C$1:$HY$1,0)))</f>
        <v/>
      </c>
      <c r="AD175" s="69" t="str" cm="1">
        <f t="array" ref="AD175">IF(AD$1="","",INDEX(Library!$C$1:$HY$183,ROW(AD175)-6,MATCH(AD$1,Library!$C$1:$HY$1,0)))</f>
        <v/>
      </c>
      <c r="AE175" s="69" t="str" cm="1">
        <f t="array" ref="AE175">IF(AE$1="","",INDEX(Library!$C$1:$HY$183,ROW(AE175)-6,MATCH(AE$1,Library!$C$1:$HY$1,0)))</f>
        <v/>
      </c>
      <c r="AF175" s="69" t="str" cm="1">
        <f t="array" ref="AF175">IF(AF$1="","",INDEX(Library!$C$1:$HY$183,ROW(AF175)-6,MATCH(AF$1,Library!$C$1:$HY$1,0)))</f>
        <v/>
      </c>
      <c r="AG175" s="69" t="str" cm="1">
        <f t="array" ref="AG175">IF(AG$1="","",INDEX(Library!$C$1:$HY$183,ROW(AG175)-6,MATCH(AG$1,Library!$C$1:$HY$1,0)))</f>
        <v/>
      </c>
      <c r="AH175" s="69" t="str" cm="1">
        <f t="array" ref="AH175">IF(AH$1="","",INDEX(Library!$C$1:$HY$183,ROW(AH175)-6,MATCH(AH$1,Library!$C$1:$HY$1,0)))</f>
        <v/>
      </c>
      <c r="AI175" s="69" t="str" cm="1">
        <f t="array" ref="AI175">IF(AI$1="","",INDEX(Library!$C$1:$HY$183,ROW(AI175)-6,MATCH(AI$1,Library!$C$1:$HY$1,0)))</f>
        <v/>
      </c>
      <c r="AJ175" s="69" t="str" cm="1">
        <f t="array" ref="AJ175">IF(AJ$1="","",INDEX(Library!$C$1:$HY$183,ROW(AJ175)-6,MATCH(AJ$1,Library!$C$1:$HY$1,0)))</f>
        <v/>
      </c>
      <c r="AK175" s="69" t="str" cm="1">
        <f t="array" ref="AK175">IF(AK$1="","",INDEX(Library!$C$1:$HY$183,ROW(AK175)-6,MATCH(AK$1,Library!$C$1:$HY$1,0)))</f>
        <v/>
      </c>
      <c r="AL175" s="69" t="str" cm="1">
        <f t="array" ref="AL175">IF(AL$1="","",INDEX(Library!$C$1:$HY$183,ROW(AL175)-6,MATCH(AL$1,Library!$C$1:$HY$1,0)))</f>
        <v/>
      </c>
      <c r="AM175" s="69" t="str" cm="1">
        <f t="array" ref="AM175">IF(AM$1="","",INDEX(Library!$C$1:$HY$183,ROW(AM175)-6,MATCH(AM$1,Library!$C$1:$HY$1,0)))</f>
        <v/>
      </c>
      <c r="AN175" s="69" t="str" cm="1">
        <f t="array" ref="AN175">IF(AN$1="","",INDEX(Library!$C$1:$HY$183,ROW(AN175)-6,MATCH(AN$1,Library!$C$1:$HY$1,0)))</f>
        <v/>
      </c>
      <c r="AO175" s="69" t="str" cm="1">
        <f t="array" ref="AO175">IF(AO$1="","",INDEX(Library!$C$1:$HY$183,ROW(AO175)-6,MATCH(AO$1,Library!$C$1:$HY$1,0)))</f>
        <v/>
      </c>
      <c r="AP175" s="69" t="str" cm="1">
        <f t="array" ref="AP175">IF(AP$1="","",INDEX(Library!$C$1:$HY$183,ROW(AP175)-6,MATCH(AP$1,Library!$C$1:$HY$1,0)))</f>
        <v/>
      </c>
      <c r="AQ175" s="69" t="str" cm="1">
        <f t="array" ref="AQ175">IF(AQ$1="","",INDEX(Library!$C$1:$HY$183,ROW(AQ175)-6,MATCH(AQ$1,Library!$C$1:$HY$1,0)))</f>
        <v/>
      </c>
      <c r="AR175" s="69" t="str" cm="1">
        <f t="array" ref="AR175">IF(AR$1="","",INDEX(Library!$C$1:$HY$183,ROW(AR175)-6,MATCH(AR$1,Library!$C$1:$HY$1,0)))</f>
        <v/>
      </c>
      <c r="AS175" s="69" t="str" cm="1">
        <f t="array" ref="AS175">IF(AS$1="","",INDEX(Library!$C$1:$HY$183,ROW(AS175)-6,MATCH(AS$1,Library!$C$1:$HY$1,0)))</f>
        <v/>
      </c>
      <c r="AT175" s="69" t="str" cm="1">
        <f t="array" ref="AT175">IF(AT$1="","",INDEX(Library!$C$1:$HY$183,ROW(AT175)-6,MATCH(AT$1,Library!$C$1:$HY$1,0)))</f>
        <v/>
      </c>
      <c r="AU175" s="69" t="str" cm="1">
        <f t="array" ref="AU175">IF(AU$1="","",INDEX(Library!$C$1:$HY$183,ROW(AU175)-6,MATCH(AU$1,Library!$C$1:$HY$1,0)))</f>
        <v/>
      </c>
      <c r="AV175" s="69" t="str" cm="1">
        <f t="array" ref="AV175">IF(AV$1="","",INDEX(Library!$C$1:$HY$183,ROW(AV175)-6,MATCH(AV$1,Library!$C$1:$HY$1,0)))</f>
        <v/>
      </c>
      <c r="AW175" s="69" t="str" cm="1">
        <f t="array" ref="AW175">IF(AW$1="","",INDEX(Library!$C$1:$HY$183,ROW(AW175)-6,MATCH(AW$1,Library!$C$1:$HY$1,0)))</f>
        <v/>
      </c>
      <c r="AX175" s="69" t="str" cm="1">
        <f t="array" ref="AX175">IF(AX$1="","",INDEX(Library!$C$1:$HY$183,ROW(AX175)-6,MATCH(AX$1,Library!$C$1:$HY$1,0)))</f>
        <v/>
      </c>
      <c r="AY175" s="69" t="str" cm="1">
        <f t="array" ref="AY175">IF(AY$1="","",INDEX(Library!$C$1:$HY$183,ROW(AY175)-6,MATCH(AY$1,Library!$C$1:$HY$1,0)))</f>
        <v/>
      </c>
      <c r="AZ175" s="69" t="str" cm="1">
        <f t="array" ref="AZ175">IF(AZ$1="","",INDEX(Library!$C$1:$HY$183,ROW(AZ175)-6,MATCH(AZ$1,Library!$C$1:$HY$1,0)))</f>
        <v/>
      </c>
      <c r="BA175" s="69" t="str" cm="1">
        <f t="array" ref="BA175">IF(BA$1="","",INDEX(Library!$C$1:$HY$183,ROW(BA175)-6,MATCH(BA$1,Library!$C$1:$HY$1,0)))</f>
        <v/>
      </c>
      <c r="BB175" s="69" t="str" cm="1">
        <f t="array" ref="BB175">IF(BB$1="","",INDEX(Library!$C$1:$HY$183,ROW(BB175)-6,MATCH(BB$1,Library!$C$1:$HY$1,0)))</f>
        <v/>
      </c>
      <c r="BC175" s="69" t="str" cm="1">
        <f t="array" ref="BC175">IF(BC$1="","",INDEX(Library!$C$1:$HY$183,ROW(BC175)-6,MATCH(BC$1,Library!$C$1:$HY$1,0)))</f>
        <v/>
      </c>
      <c r="BD175" s="69" t="str" cm="1">
        <f t="array" ref="BD175">IF(BD$1="","",INDEX(Library!$C$1:$HY$183,ROW(BD175)-6,MATCH(BD$1,Library!$C$1:$HY$1,0)))</f>
        <v/>
      </c>
      <c r="BE175" s="69" t="str" cm="1">
        <f t="array" ref="BE175">IF(BE$1="","",INDEX(Library!$C$1:$HY$183,ROW(BE175)-6,MATCH(BE$1,Library!$C$1:$HY$1,0)))</f>
        <v/>
      </c>
      <c r="BF175" s="69" t="str" cm="1">
        <f t="array" ref="BF175">IF(BF$1="","",INDEX(Library!$C$1:$HY$183,ROW(BF175)-6,MATCH(BF$1,Library!$C$1:$HY$1,0)))</f>
        <v/>
      </c>
      <c r="BG175" s="69" t="str" cm="1">
        <f t="array" ref="BG175">IF(BG$1="","",INDEX(Library!$C$1:$HY$183,ROW(BG175)-6,MATCH(BG$1,Library!$C$1:$HY$1,0)))</f>
        <v/>
      </c>
      <c r="BH175" s="69" t="str" cm="1">
        <f t="array" ref="BH175">IF(BH$1="","",INDEX(Library!$C$1:$HY$183,ROW(BH175)-6,MATCH(BH$1,Library!$C$1:$HY$1,0)))</f>
        <v/>
      </c>
      <c r="BI175" s="69" t="str" cm="1">
        <f t="array" ref="BI175">IF(BI$1="","",INDEX(Library!$C$1:$HY$183,ROW(BI175)-6,MATCH(BI$1,Library!$C$1:$HY$1,0)))</f>
        <v/>
      </c>
      <c r="BJ175" s="69" cm="1">
        <f t="array" ref="BJ175">IF(BJ$1="","",INDEX(Library!$C$1:$HY$183,ROW(BJ175)-6,MATCH(BJ$1,Library!$C$1:$HY$1,0)))</f>
        <v>0</v>
      </c>
      <c r="BK175" s="69" cm="1">
        <f t="array" ref="BK175">IF(BK$1="","",INDEX(Library!$C$1:$HY$183,ROW(BK175)-6,MATCH(BK$1,Library!$C$1:$HY$1,0)))</f>
        <v>0</v>
      </c>
      <c r="BL175" s="69" cm="1">
        <f t="array" ref="BL175">IF(BL$1="","",INDEX(Library!$C$1:$HY$183,ROW(BL175)-6,MATCH(BL$1,Library!$C$1:$HY$1,0)))</f>
        <v>0</v>
      </c>
      <c r="BM175" s="69" cm="1">
        <f t="array" ref="BM175">IF(BM$1="","",INDEX(Library!$C$1:$HY$183,ROW(BM175)-6,MATCH(BM$1,Library!$C$1:$HY$1,0)))</f>
        <v>0</v>
      </c>
      <c r="BN175" s="69" cm="1">
        <f t="array" ref="BN175">IF(BN$1="","",INDEX(Library!$C$1:$HY$183,ROW(BN175)-6,MATCH(BN$1,Library!$C$1:$HY$1,0)))</f>
        <v>0</v>
      </c>
      <c r="BO175" s="69" cm="1">
        <f t="array" ref="BO175">IF(BO$1="","",INDEX(Library!$C$1:$HY$183,ROW(BO175)-6,MATCH(BO$1,Library!$C$1:$HY$1,0)))</f>
        <v>0</v>
      </c>
      <c r="BP175" s="69" t="str" cm="1">
        <f t="array" ref="BP175">IF(BP$1="","",INDEX(AF!$C$15:$J$196,ROW(BP175)-7,MATCH(BP$1,AF!$C$4:$J$4,0)))</f>
        <v/>
      </c>
      <c r="BQ175" s="69" t="str" cm="1">
        <f t="array" ref="BQ175">IF(BQ$1="","",INDEX(AF!$C$15:$J$196,ROW(BQ175)-7,MATCH(BQ$1,AF!$C$4:$J$4,0)))</f>
        <v/>
      </c>
      <c r="BR175" s="69" t="str" cm="1">
        <f t="array" ref="BR175">IF(BR$1="","",INDEX(AF!$C$15:$J$196,ROW(BR175)-7,MATCH(BR$1,AF!$C$4:$J$4,0)))</f>
        <v/>
      </c>
      <c r="BS175" s="69" t="str" cm="1">
        <f t="array" ref="BS175">IF(BS$1="","",INDEX(AF!$C$15:$J$196,ROW(BS175)-7,MATCH(BS$1,AF!$C$4:$J$4,0)))</f>
        <v/>
      </c>
      <c r="BT175" s="69" t="str" cm="1">
        <f t="array" ref="BT175">IF(BT$1="","",INDEX(AF!$C$15:$J$196,ROW(BT175)-7,MATCH(BT$1,AF!$C$4:$J$4,0)))</f>
        <v/>
      </c>
      <c r="BU175" s="69" t="str" cm="1">
        <f t="array" ref="BU175">IF(BU$1="","",INDEX(AF!$C$15:$J$196,ROW(BU175)-7,MATCH(BU$1,AF!$C$4:$J$4,0)))</f>
        <v/>
      </c>
      <c r="BV175" s="69" t="str" cm="1">
        <f t="array" ref="BV175">IF(BV$1="","",INDEX(AF!$C$15:$J$196,ROW(BV175)-7,MATCH(BV$1,AF!$C$4:$J$4,0)))</f>
        <v/>
      </c>
      <c r="BW175" s="69" t="str" cm="1">
        <f t="array" ref="BW175">IF(BW$1="","",INDEX(AF!$C$15:$J$196,ROW(BW175)-7,MATCH(BW$1,AF!$C$4:$J$4,0)))</f>
        <v/>
      </c>
      <c r="BX175" s="156">
        <v>0</v>
      </c>
    </row>
    <row r="176" spans="1:76" x14ac:dyDescent="0.25">
      <c r="A176" s="144">
        <v>637706</v>
      </c>
      <c r="B176" s="69" t="str" cm="1">
        <f t="array" ref="B176">IF(B$1="","",INDEX(Library!$C$1:$HY$183,ROW(B176)-6,MATCH(B$1,Library!$C$1:$HY$1,0)))</f>
        <v/>
      </c>
      <c r="C176" s="69" t="str" cm="1">
        <f t="array" ref="C176">IF(C$1="","",INDEX(Library!$C$1:$HY$183,ROW(C176)-6,MATCH(C$1,Library!$C$1:$HY$1,0)))</f>
        <v/>
      </c>
      <c r="D176" s="69" t="str" cm="1">
        <f t="array" ref="D176">IF(D$1="","",INDEX(Library!$C$1:$HY$183,ROW(D176)-6,MATCH(D$1,Library!$C$1:$HY$1,0)))</f>
        <v/>
      </c>
      <c r="E176" s="69" t="str" cm="1">
        <f t="array" ref="E176">IF(E$1="","",INDEX(Library!$C$1:$HY$183,ROW(E176)-6,MATCH(E$1,Library!$C$1:$HY$1,0)))</f>
        <v/>
      </c>
      <c r="F176" s="69" t="str" cm="1">
        <f t="array" ref="F176">IF(F$1="","",INDEX(Library!$C$1:$HY$183,ROW(F176)-6,MATCH(F$1,Library!$C$1:$HY$1,0)))</f>
        <v/>
      </c>
      <c r="G176" s="69" t="str" cm="1">
        <f t="array" ref="G176">IF(G$1="","",INDEX(Library!$C$1:$HY$183,ROW(G176)-6,MATCH(G$1,Library!$C$1:$HY$1,0)))</f>
        <v/>
      </c>
      <c r="H176" s="69" t="str" cm="1">
        <f t="array" ref="H176">IF(H$1="","",INDEX(Library!$C$1:$HY$183,ROW(H176)-6,MATCH(H$1,Library!$C$1:$HY$1,0)))</f>
        <v/>
      </c>
      <c r="I176" s="69" t="str" cm="1">
        <f t="array" ref="I176">IF(I$1="","",INDEX(Library!$C$1:$HY$183,ROW(I176)-6,MATCH(I$1,Library!$C$1:$HY$1,0)))</f>
        <v/>
      </c>
      <c r="J176" s="69" t="str" cm="1">
        <f t="array" ref="J176">IF(J$1="","",INDEX(Library!$C$1:$HY$183,ROW(J176)-6,MATCH(J$1,Library!$C$1:$HY$1,0)))</f>
        <v/>
      </c>
      <c r="K176" s="69" t="str" cm="1">
        <f t="array" ref="K176">IF(K$1="","",INDEX(Library!$C$1:$HY$183,ROW(K176)-6,MATCH(K$1,Library!$C$1:$HY$1,0)))</f>
        <v/>
      </c>
      <c r="L176" s="69" t="str" cm="1">
        <f t="array" ref="L176">IF(L$1="","",INDEX(Library!$C$1:$HY$183,ROW(L176)-6,MATCH(L$1,Library!$C$1:$HY$1,0)))</f>
        <v/>
      </c>
      <c r="M176" s="69" t="str" cm="1">
        <f t="array" ref="M176">IF(M$1="","",INDEX(Library!$C$1:$HY$183,ROW(M176)-6,MATCH(M$1,Library!$C$1:$HY$1,0)))</f>
        <v/>
      </c>
      <c r="N176" s="69" t="str" cm="1">
        <f t="array" ref="N176">IF(N$1="","",INDEX(Library!$C$1:$HY$183,ROW(N176)-6,MATCH(N$1,Library!$C$1:$HY$1,0)))</f>
        <v/>
      </c>
      <c r="O176" s="69" t="str" cm="1">
        <f t="array" ref="O176">IF(O$1="","",INDEX(Library!$C$1:$HY$183,ROW(O176)-6,MATCH(O$1,Library!$C$1:$HY$1,0)))</f>
        <v/>
      </c>
      <c r="P176" s="69" t="str" cm="1">
        <f t="array" ref="P176">IF(P$1="","",INDEX(Library!$C$1:$HY$183,ROW(P176)-6,MATCH(P$1,Library!$C$1:$HY$1,0)))</f>
        <v/>
      </c>
      <c r="Q176" s="69" t="str" cm="1">
        <f t="array" ref="Q176">IF(Q$1="","",INDEX(Library!$C$1:$HY$183,ROW(Q176)-6,MATCH(Q$1,Library!$C$1:$HY$1,0)))</f>
        <v/>
      </c>
      <c r="R176" s="69" t="str" cm="1">
        <f t="array" ref="R176">IF(R$1="","",INDEX(Library!$C$1:$HY$183,ROW(R176)-6,MATCH(R$1,Library!$C$1:$HY$1,0)))</f>
        <v/>
      </c>
      <c r="S176" s="69" t="str" cm="1">
        <f t="array" ref="S176">IF(S$1="","",INDEX(Library!$C$1:$HY$183,ROW(S176)-6,MATCH(S$1,Library!$C$1:$HY$1,0)))</f>
        <v/>
      </c>
      <c r="T176" s="69" t="str" cm="1">
        <f t="array" ref="T176">IF(T$1="","",INDEX(Library!$C$1:$HY$183,ROW(T176)-6,MATCH(T$1,Library!$C$1:$HY$1,0)))</f>
        <v/>
      </c>
      <c r="U176" s="69" t="str" cm="1">
        <f t="array" ref="U176">IF(U$1="","",INDEX(Library!$C$1:$HY$183,ROW(U176)-6,MATCH(U$1,Library!$C$1:$HY$1,0)))</f>
        <v/>
      </c>
      <c r="V176" s="69" t="str" cm="1">
        <f t="array" ref="V176">IF(V$1="","",INDEX(Library!$C$1:$HY$183,ROW(V176)-6,MATCH(V$1,Library!$C$1:$HY$1,0)))</f>
        <v/>
      </c>
      <c r="W176" s="69" t="str" cm="1">
        <f t="array" ref="W176">IF(W$1="","",INDEX(Library!$C$1:$HY$183,ROW(W176)-6,MATCH(W$1,Library!$C$1:$HY$1,0)))</f>
        <v/>
      </c>
      <c r="X176" s="69" t="str" cm="1">
        <f t="array" ref="X176">IF(X$1="","",INDEX(Library!$C$1:$HY$183,ROW(X176)-6,MATCH(X$1,Library!$C$1:$HY$1,0)))</f>
        <v/>
      </c>
      <c r="Y176" s="69" t="str" cm="1">
        <f t="array" ref="Y176">IF(Y$1="","",INDEX(Library!$C$1:$HY$183,ROW(Y176)-6,MATCH(Y$1,Library!$C$1:$HY$1,0)))</f>
        <v/>
      </c>
      <c r="Z176" s="69" t="str" cm="1">
        <f t="array" ref="Z176">IF(Z$1="","",INDEX(Library!$C$1:$HY$183,ROW(Z176)-6,MATCH(Z$1,Library!$C$1:$HY$1,0)))</f>
        <v/>
      </c>
      <c r="AA176" s="69" t="str" cm="1">
        <f t="array" ref="AA176">IF(AA$1="","",INDEX(Library!$C$1:$HY$183,ROW(AA176)-6,MATCH(AA$1,Library!$C$1:$HY$1,0)))</f>
        <v/>
      </c>
      <c r="AB176" s="69" t="str" cm="1">
        <f t="array" ref="AB176">IF(AB$1="","",INDEX(Library!$C$1:$HY$183,ROW(AB176)-6,MATCH(AB$1,Library!$C$1:$HY$1,0)))</f>
        <v/>
      </c>
      <c r="AC176" s="69" t="str" cm="1">
        <f t="array" ref="AC176">IF(AC$1="","",INDEX(Library!$C$1:$HY$183,ROW(AC176)-6,MATCH(AC$1,Library!$C$1:$HY$1,0)))</f>
        <v/>
      </c>
      <c r="AD176" s="69" t="str" cm="1">
        <f t="array" ref="AD176">IF(AD$1="","",INDEX(Library!$C$1:$HY$183,ROW(AD176)-6,MATCH(AD$1,Library!$C$1:$HY$1,0)))</f>
        <v/>
      </c>
      <c r="AE176" s="69" t="str" cm="1">
        <f t="array" ref="AE176">IF(AE$1="","",INDEX(Library!$C$1:$HY$183,ROW(AE176)-6,MATCH(AE$1,Library!$C$1:$HY$1,0)))</f>
        <v/>
      </c>
      <c r="AF176" s="69" t="str" cm="1">
        <f t="array" ref="AF176">IF(AF$1="","",INDEX(Library!$C$1:$HY$183,ROW(AF176)-6,MATCH(AF$1,Library!$C$1:$HY$1,0)))</f>
        <v/>
      </c>
      <c r="AG176" s="69" t="str" cm="1">
        <f t="array" ref="AG176">IF(AG$1="","",INDEX(Library!$C$1:$HY$183,ROW(AG176)-6,MATCH(AG$1,Library!$C$1:$HY$1,0)))</f>
        <v/>
      </c>
      <c r="AH176" s="69" t="str" cm="1">
        <f t="array" ref="AH176">IF(AH$1="","",INDEX(Library!$C$1:$HY$183,ROW(AH176)-6,MATCH(AH$1,Library!$C$1:$HY$1,0)))</f>
        <v/>
      </c>
      <c r="AI176" s="69" t="str" cm="1">
        <f t="array" ref="AI176">IF(AI$1="","",INDEX(Library!$C$1:$HY$183,ROW(AI176)-6,MATCH(AI$1,Library!$C$1:$HY$1,0)))</f>
        <v/>
      </c>
      <c r="AJ176" s="69" t="str" cm="1">
        <f t="array" ref="AJ176">IF(AJ$1="","",INDEX(Library!$C$1:$HY$183,ROW(AJ176)-6,MATCH(AJ$1,Library!$C$1:$HY$1,0)))</f>
        <v/>
      </c>
      <c r="AK176" s="69" t="str" cm="1">
        <f t="array" ref="AK176">IF(AK$1="","",INDEX(Library!$C$1:$HY$183,ROW(AK176)-6,MATCH(AK$1,Library!$C$1:$HY$1,0)))</f>
        <v/>
      </c>
      <c r="AL176" s="69" t="str" cm="1">
        <f t="array" ref="AL176">IF(AL$1="","",INDEX(Library!$C$1:$HY$183,ROW(AL176)-6,MATCH(AL$1,Library!$C$1:$HY$1,0)))</f>
        <v/>
      </c>
      <c r="AM176" s="69" t="str" cm="1">
        <f t="array" ref="AM176">IF(AM$1="","",INDEX(Library!$C$1:$HY$183,ROW(AM176)-6,MATCH(AM$1,Library!$C$1:$HY$1,0)))</f>
        <v/>
      </c>
      <c r="AN176" s="69" t="str" cm="1">
        <f t="array" ref="AN176">IF(AN$1="","",INDEX(Library!$C$1:$HY$183,ROW(AN176)-6,MATCH(AN$1,Library!$C$1:$HY$1,0)))</f>
        <v/>
      </c>
      <c r="AO176" s="69" t="str" cm="1">
        <f t="array" ref="AO176">IF(AO$1="","",INDEX(Library!$C$1:$HY$183,ROW(AO176)-6,MATCH(AO$1,Library!$C$1:$HY$1,0)))</f>
        <v/>
      </c>
      <c r="AP176" s="69" t="str" cm="1">
        <f t="array" ref="AP176">IF(AP$1="","",INDEX(Library!$C$1:$HY$183,ROW(AP176)-6,MATCH(AP$1,Library!$C$1:$HY$1,0)))</f>
        <v/>
      </c>
      <c r="AQ176" s="69" t="str" cm="1">
        <f t="array" ref="AQ176">IF(AQ$1="","",INDEX(Library!$C$1:$HY$183,ROW(AQ176)-6,MATCH(AQ$1,Library!$C$1:$HY$1,0)))</f>
        <v/>
      </c>
      <c r="AR176" s="69" t="str" cm="1">
        <f t="array" ref="AR176">IF(AR$1="","",INDEX(Library!$C$1:$HY$183,ROW(AR176)-6,MATCH(AR$1,Library!$C$1:$HY$1,0)))</f>
        <v/>
      </c>
      <c r="AS176" s="69" t="str" cm="1">
        <f t="array" ref="AS176">IF(AS$1="","",INDEX(Library!$C$1:$HY$183,ROW(AS176)-6,MATCH(AS$1,Library!$C$1:$HY$1,0)))</f>
        <v/>
      </c>
      <c r="AT176" s="69" t="str" cm="1">
        <f t="array" ref="AT176">IF(AT$1="","",INDEX(Library!$C$1:$HY$183,ROW(AT176)-6,MATCH(AT$1,Library!$C$1:$HY$1,0)))</f>
        <v/>
      </c>
      <c r="AU176" s="69" t="str" cm="1">
        <f t="array" ref="AU176">IF(AU$1="","",INDEX(Library!$C$1:$HY$183,ROW(AU176)-6,MATCH(AU$1,Library!$C$1:$HY$1,0)))</f>
        <v/>
      </c>
      <c r="AV176" s="69" t="str" cm="1">
        <f t="array" ref="AV176">IF(AV$1="","",INDEX(Library!$C$1:$HY$183,ROW(AV176)-6,MATCH(AV$1,Library!$C$1:$HY$1,0)))</f>
        <v/>
      </c>
      <c r="AW176" s="69" t="str" cm="1">
        <f t="array" ref="AW176">IF(AW$1="","",INDEX(Library!$C$1:$HY$183,ROW(AW176)-6,MATCH(AW$1,Library!$C$1:$HY$1,0)))</f>
        <v/>
      </c>
      <c r="AX176" s="69" t="str" cm="1">
        <f t="array" ref="AX176">IF(AX$1="","",INDEX(Library!$C$1:$HY$183,ROW(AX176)-6,MATCH(AX$1,Library!$C$1:$HY$1,0)))</f>
        <v/>
      </c>
      <c r="AY176" s="69" t="str" cm="1">
        <f t="array" ref="AY176">IF(AY$1="","",INDEX(Library!$C$1:$HY$183,ROW(AY176)-6,MATCH(AY$1,Library!$C$1:$HY$1,0)))</f>
        <v/>
      </c>
      <c r="AZ176" s="69" t="str" cm="1">
        <f t="array" ref="AZ176">IF(AZ$1="","",INDEX(Library!$C$1:$HY$183,ROW(AZ176)-6,MATCH(AZ$1,Library!$C$1:$HY$1,0)))</f>
        <v/>
      </c>
      <c r="BA176" s="69" t="str" cm="1">
        <f t="array" ref="BA176">IF(BA$1="","",INDEX(Library!$C$1:$HY$183,ROW(BA176)-6,MATCH(BA$1,Library!$C$1:$HY$1,0)))</f>
        <v/>
      </c>
      <c r="BB176" s="69" t="str" cm="1">
        <f t="array" ref="BB176">IF(BB$1="","",INDEX(Library!$C$1:$HY$183,ROW(BB176)-6,MATCH(BB$1,Library!$C$1:$HY$1,0)))</f>
        <v/>
      </c>
      <c r="BC176" s="69" t="str" cm="1">
        <f t="array" ref="BC176">IF(BC$1="","",INDEX(Library!$C$1:$HY$183,ROW(BC176)-6,MATCH(BC$1,Library!$C$1:$HY$1,0)))</f>
        <v/>
      </c>
      <c r="BD176" s="69" t="str" cm="1">
        <f t="array" ref="BD176">IF(BD$1="","",INDEX(Library!$C$1:$HY$183,ROW(BD176)-6,MATCH(BD$1,Library!$C$1:$HY$1,0)))</f>
        <v/>
      </c>
      <c r="BE176" s="69" t="str" cm="1">
        <f t="array" ref="BE176">IF(BE$1="","",INDEX(Library!$C$1:$HY$183,ROW(BE176)-6,MATCH(BE$1,Library!$C$1:$HY$1,0)))</f>
        <v/>
      </c>
      <c r="BF176" s="69" t="str" cm="1">
        <f t="array" ref="BF176">IF(BF$1="","",INDEX(Library!$C$1:$HY$183,ROW(BF176)-6,MATCH(BF$1,Library!$C$1:$HY$1,0)))</f>
        <v/>
      </c>
      <c r="BG176" s="69" t="str" cm="1">
        <f t="array" ref="BG176">IF(BG$1="","",INDEX(Library!$C$1:$HY$183,ROW(BG176)-6,MATCH(BG$1,Library!$C$1:$HY$1,0)))</f>
        <v/>
      </c>
      <c r="BH176" s="69" t="str" cm="1">
        <f t="array" ref="BH176">IF(BH$1="","",INDEX(Library!$C$1:$HY$183,ROW(BH176)-6,MATCH(BH$1,Library!$C$1:$HY$1,0)))</f>
        <v/>
      </c>
      <c r="BI176" s="69" t="str" cm="1">
        <f t="array" ref="BI176">IF(BI$1="","",INDEX(Library!$C$1:$HY$183,ROW(BI176)-6,MATCH(BI$1,Library!$C$1:$HY$1,0)))</f>
        <v/>
      </c>
      <c r="BJ176" s="69" cm="1">
        <f t="array" ref="BJ176">IF(BJ$1="","",INDEX(Library!$C$1:$HY$183,ROW(BJ176)-6,MATCH(BJ$1,Library!$C$1:$HY$1,0)))</f>
        <v>0</v>
      </c>
      <c r="BK176" s="69" cm="1">
        <f t="array" ref="BK176">IF(BK$1="","",INDEX(Library!$C$1:$HY$183,ROW(BK176)-6,MATCH(BK$1,Library!$C$1:$HY$1,0)))</f>
        <v>0</v>
      </c>
      <c r="BL176" s="69" cm="1">
        <f t="array" ref="BL176">IF(BL$1="","",INDEX(Library!$C$1:$HY$183,ROW(BL176)-6,MATCH(BL$1,Library!$C$1:$HY$1,0)))</f>
        <v>0</v>
      </c>
      <c r="BM176" s="69" cm="1">
        <f t="array" ref="BM176">IF(BM$1="","",INDEX(Library!$C$1:$HY$183,ROW(BM176)-6,MATCH(BM$1,Library!$C$1:$HY$1,0)))</f>
        <v>0</v>
      </c>
      <c r="BN176" s="69" cm="1">
        <f t="array" ref="BN176">IF(BN$1="","",INDEX(Library!$C$1:$HY$183,ROW(BN176)-6,MATCH(BN$1,Library!$C$1:$HY$1,0)))</f>
        <v>0</v>
      </c>
      <c r="BO176" s="69" cm="1">
        <f t="array" ref="BO176">IF(BO$1="","",INDEX(Library!$C$1:$HY$183,ROW(BO176)-6,MATCH(BO$1,Library!$C$1:$HY$1,0)))</f>
        <v>0</v>
      </c>
      <c r="BP176" s="69" t="str" cm="1">
        <f t="array" ref="BP176">IF(BP$1="","",INDEX(AF!$C$15:$J$196,ROW(BP176)-7,MATCH(BP$1,AF!$C$4:$J$4,0)))</f>
        <v/>
      </c>
      <c r="BQ176" s="69" t="str" cm="1">
        <f t="array" ref="BQ176">IF(BQ$1="","",INDEX(AF!$C$15:$J$196,ROW(BQ176)-7,MATCH(BQ$1,AF!$C$4:$J$4,0)))</f>
        <v/>
      </c>
      <c r="BR176" s="69" t="str" cm="1">
        <f t="array" ref="BR176">IF(BR$1="","",INDEX(AF!$C$15:$J$196,ROW(BR176)-7,MATCH(BR$1,AF!$C$4:$J$4,0)))</f>
        <v/>
      </c>
      <c r="BS176" s="69" t="str" cm="1">
        <f t="array" ref="BS176">IF(BS$1="","",INDEX(AF!$C$15:$J$196,ROW(BS176)-7,MATCH(BS$1,AF!$C$4:$J$4,0)))</f>
        <v/>
      </c>
      <c r="BT176" s="69" t="str" cm="1">
        <f t="array" ref="BT176">IF(BT$1="","",INDEX(AF!$C$15:$J$196,ROW(BT176)-7,MATCH(BT$1,AF!$C$4:$J$4,0)))</f>
        <v/>
      </c>
      <c r="BU176" s="69" t="str" cm="1">
        <f t="array" ref="BU176">IF(BU$1="","",INDEX(AF!$C$15:$J$196,ROW(BU176)-7,MATCH(BU$1,AF!$C$4:$J$4,0)))</f>
        <v/>
      </c>
      <c r="BV176" s="69" t="str" cm="1">
        <f t="array" ref="BV176">IF(BV$1="","",INDEX(AF!$C$15:$J$196,ROW(BV176)-7,MATCH(BV$1,AF!$C$4:$J$4,0)))</f>
        <v/>
      </c>
      <c r="BW176" s="69" t="str" cm="1">
        <f t="array" ref="BW176">IF(BW$1="","",INDEX(AF!$C$15:$J$196,ROW(BW176)-7,MATCH(BW$1,AF!$C$4:$J$4,0)))</f>
        <v/>
      </c>
      <c r="BX176" s="156">
        <v>0</v>
      </c>
    </row>
    <row r="177" spans="1:76" x14ac:dyDescent="0.25">
      <c r="A177" s="144">
        <v>637717</v>
      </c>
      <c r="B177" s="69" t="str" cm="1">
        <f t="array" ref="B177">IF(B$1="","",INDEX(Library!$C$1:$HY$183,ROW(B177)-6,MATCH(B$1,Library!$C$1:$HY$1,0)))</f>
        <v/>
      </c>
      <c r="C177" s="69" t="str" cm="1">
        <f t="array" ref="C177">IF(C$1="","",INDEX(Library!$C$1:$HY$183,ROW(C177)-6,MATCH(C$1,Library!$C$1:$HY$1,0)))</f>
        <v/>
      </c>
      <c r="D177" s="69" t="str" cm="1">
        <f t="array" ref="D177">IF(D$1="","",INDEX(Library!$C$1:$HY$183,ROW(D177)-6,MATCH(D$1,Library!$C$1:$HY$1,0)))</f>
        <v/>
      </c>
      <c r="E177" s="69" t="str" cm="1">
        <f t="array" ref="E177">IF(E$1="","",INDEX(Library!$C$1:$HY$183,ROW(E177)-6,MATCH(E$1,Library!$C$1:$HY$1,0)))</f>
        <v/>
      </c>
      <c r="F177" s="69" t="str" cm="1">
        <f t="array" ref="F177">IF(F$1="","",INDEX(Library!$C$1:$HY$183,ROW(F177)-6,MATCH(F$1,Library!$C$1:$HY$1,0)))</f>
        <v/>
      </c>
      <c r="G177" s="69" t="str" cm="1">
        <f t="array" ref="G177">IF(G$1="","",INDEX(Library!$C$1:$HY$183,ROW(G177)-6,MATCH(G$1,Library!$C$1:$HY$1,0)))</f>
        <v/>
      </c>
      <c r="H177" s="69" t="str" cm="1">
        <f t="array" ref="H177">IF(H$1="","",INDEX(Library!$C$1:$HY$183,ROW(H177)-6,MATCH(H$1,Library!$C$1:$HY$1,0)))</f>
        <v/>
      </c>
      <c r="I177" s="69" t="str" cm="1">
        <f t="array" ref="I177">IF(I$1="","",INDEX(Library!$C$1:$HY$183,ROW(I177)-6,MATCH(I$1,Library!$C$1:$HY$1,0)))</f>
        <v/>
      </c>
      <c r="J177" s="69" t="str" cm="1">
        <f t="array" ref="J177">IF(J$1="","",INDEX(Library!$C$1:$HY$183,ROW(J177)-6,MATCH(J$1,Library!$C$1:$HY$1,0)))</f>
        <v/>
      </c>
      <c r="K177" s="69" t="str" cm="1">
        <f t="array" ref="K177">IF(K$1="","",INDEX(Library!$C$1:$HY$183,ROW(K177)-6,MATCH(K$1,Library!$C$1:$HY$1,0)))</f>
        <v/>
      </c>
      <c r="L177" s="69" t="str" cm="1">
        <f t="array" ref="L177">IF(L$1="","",INDEX(Library!$C$1:$HY$183,ROW(L177)-6,MATCH(L$1,Library!$C$1:$HY$1,0)))</f>
        <v/>
      </c>
      <c r="M177" s="69" t="str" cm="1">
        <f t="array" ref="M177">IF(M$1="","",INDEX(Library!$C$1:$HY$183,ROW(M177)-6,MATCH(M$1,Library!$C$1:$HY$1,0)))</f>
        <v/>
      </c>
      <c r="N177" s="69" t="str" cm="1">
        <f t="array" ref="N177">IF(N$1="","",INDEX(Library!$C$1:$HY$183,ROW(N177)-6,MATCH(N$1,Library!$C$1:$HY$1,0)))</f>
        <v/>
      </c>
      <c r="O177" s="69" t="str" cm="1">
        <f t="array" ref="O177">IF(O$1="","",INDEX(Library!$C$1:$HY$183,ROW(O177)-6,MATCH(O$1,Library!$C$1:$HY$1,0)))</f>
        <v/>
      </c>
      <c r="P177" s="69" t="str" cm="1">
        <f t="array" ref="P177">IF(P$1="","",INDEX(Library!$C$1:$HY$183,ROW(P177)-6,MATCH(P$1,Library!$C$1:$HY$1,0)))</f>
        <v/>
      </c>
      <c r="Q177" s="69" t="str" cm="1">
        <f t="array" ref="Q177">IF(Q$1="","",INDEX(Library!$C$1:$HY$183,ROW(Q177)-6,MATCH(Q$1,Library!$C$1:$HY$1,0)))</f>
        <v/>
      </c>
      <c r="R177" s="69" t="str" cm="1">
        <f t="array" ref="R177">IF(R$1="","",INDEX(Library!$C$1:$HY$183,ROW(R177)-6,MATCH(R$1,Library!$C$1:$HY$1,0)))</f>
        <v/>
      </c>
      <c r="S177" s="69" t="str" cm="1">
        <f t="array" ref="S177">IF(S$1="","",INDEX(Library!$C$1:$HY$183,ROW(S177)-6,MATCH(S$1,Library!$C$1:$HY$1,0)))</f>
        <v/>
      </c>
      <c r="T177" s="69" t="str" cm="1">
        <f t="array" ref="T177">IF(T$1="","",INDEX(Library!$C$1:$HY$183,ROW(T177)-6,MATCH(T$1,Library!$C$1:$HY$1,0)))</f>
        <v/>
      </c>
      <c r="U177" s="69" t="str" cm="1">
        <f t="array" ref="U177">IF(U$1="","",INDEX(Library!$C$1:$HY$183,ROW(U177)-6,MATCH(U$1,Library!$C$1:$HY$1,0)))</f>
        <v/>
      </c>
      <c r="V177" s="69" t="str" cm="1">
        <f t="array" ref="V177">IF(V$1="","",INDEX(Library!$C$1:$HY$183,ROW(V177)-6,MATCH(V$1,Library!$C$1:$HY$1,0)))</f>
        <v/>
      </c>
      <c r="W177" s="69" t="str" cm="1">
        <f t="array" ref="W177">IF(W$1="","",INDEX(Library!$C$1:$HY$183,ROW(W177)-6,MATCH(W$1,Library!$C$1:$HY$1,0)))</f>
        <v/>
      </c>
      <c r="X177" s="69" t="str" cm="1">
        <f t="array" ref="X177">IF(X$1="","",INDEX(Library!$C$1:$HY$183,ROW(X177)-6,MATCH(X$1,Library!$C$1:$HY$1,0)))</f>
        <v/>
      </c>
      <c r="Y177" s="69" t="str" cm="1">
        <f t="array" ref="Y177">IF(Y$1="","",INDEX(Library!$C$1:$HY$183,ROW(Y177)-6,MATCH(Y$1,Library!$C$1:$HY$1,0)))</f>
        <v/>
      </c>
      <c r="Z177" s="69" t="str" cm="1">
        <f t="array" ref="Z177">IF(Z$1="","",INDEX(Library!$C$1:$HY$183,ROW(Z177)-6,MATCH(Z$1,Library!$C$1:$HY$1,0)))</f>
        <v/>
      </c>
      <c r="AA177" s="69" t="str" cm="1">
        <f t="array" ref="AA177">IF(AA$1="","",INDEX(Library!$C$1:$HY$183,ROW(AA177)-6,MATCH(AA$1,Library!$C$1:$HY$1,0)))</f>
        <v/>
      </c>
      <c r="AB177" s="69" t="str" cm="1">
        <f t="array" ref="AB177">IF(AB$1="","",INDEX(Library!$C$1:$HY$183,ROW(AB177)-6,MATCH(AB$1,Library!$C$1:$HY$1,0)))</f>
        <v/>
      </c>
      <c r="AC177" s="69" t="str" cm="1">
        <f t="array" ref="AC177">IF(AC$1="","",INDEX(Library!$C$1:$HY$183,ROW(AC177)-6,MATCH(AC$1,Library!$C$1:$HY$1,0)))</f>
        <v/>
      </c>
      <c r="AD177" s="69" t="str" cm="1">
        <f t="array" ref="AD177">IF(AD$1="","",INDEX(Library!$C$1:$HY$183,ROW(AD177)-6,MATCH(AD$1,Library!$C$1:$HY$1,0)))</f>
        <v/>
      </c>
      <c r="AE177" s="69" t="str" cm="1">
        <f t="array" ref="AE177">IF(AE$1="","",INDEX(Library!$C$1:$HY$183,ROW(AE177)-6,MATCH(AE$1,Library!$C$1:$HY$1,0)))</f>
        <v/>
      </c>
      <c r="AF177" s="69" t="str" cm="1">
        <f t="array" ref="AF177">IF(AF$1="","",INDEX(Library!$C$1:$HY$183,ROW(AF177)-6,MATCH(AF$1,Library!$C$1:$HY$1,0)))</f>
        <v/>
      </c>
      <c r="AG177" s="69" t="str" cm="1">
        <f t="array" ref="AG177">IF(AG$1="","",INDEX(Library!$C$1:$HY$183,ROW(AG177)-6,MATCH(AG$1,Library!$C$1:$HY$1,0)))</f>
        <v/>
      </c>
      <c r="AH177" s="69" t="str" cm="1">
        <f t="array" ref="AH177">IF(AH$1="","",INDEX(Library!$C$1:$HY$183,ROW(AH177)-6,MATCH(AH$1,Library!$C$1:$HY$1,0)))</f>
        <v/>
      </c>
      <c r="AI177" s="69" t="str" cm="1">
        <f t="array" ref="AI177">IF(AI$1="","",INDEX(Library!$C$1:$HY$183,ROW(AI177)-6,MATCH(AI$1,Library!$C$1:$HY$1,0)))</f>
        <v/>
      </c>
      <c r="AJ177" s="69" t="str" cm="1">
        <f t="array" ref="AJ177">IF(AJ$1="","",INDEX(Library!$C$1:$HY$183,ROW(AJ177)-6,MATCH(AJ$1,Library!$C$1:$HY$1,0)))</f>
        <v/>
      </c>
      <c r="AK177" s="69" t="str" cm="1">
        <f t="array" ref="AK177">IF(AK$1="","",INDEX(Library!$C$1:$HY$183,ROW(AK177)-6,MATCH(AK$1,Library!$C$1:$HY$1,0)))</f>
        <v/>
      </c>
      <c r="AL177" s="69" t="str" cm="1">
        <f t="array" ref="AL177">IF(AL$1="","",INDEX(Library!$C$1:$HY$183,ROW(AL177)-6,MATCH(AL$1,Library!$C$1:$HY$1,0)))</f>
        <v/>
      </c>
      <c r="AM177" s="69" t="str" cm="1">
        <f t="array" ref="AM177">IF(AM$1="","",INDEX(Library!$C$1:$HY$183,ROW(AM177)-6,MATCH(AM$1,Library!$C$1:$HY$1,0)))</f>
        <v/>
      </c>
      <c r="AN177" s="69" t="str" cm="1">
        <f t="array" ref="AN177">IF(AN$1="","",INDEX(Library!$C$1:$HY$183,ROW(AN177)-6,MATCH(AN$1,Library!$C$1:$HY$1,0)))</f>
        <v/>
      </c>
      <c r="AO177" s="69" t="str" cm="1">
        <f t="array" ref="AO177">IF(AO$1="","",INDEX(Library!$C$1:$HY$183,ROW(AO177)-6,MATCH(AO$1,Library!$C$1:$HY$1,0)))</f>
        <v/>
      </c>
      <c r="AP177" s="69" t="str" cm="1">
        <f t="array" ref="AP177">IF(AP$1="","",INDEX(Library!$C$1:$HY$183,ROW(AP177)-6,MATCH(AP$1,Library!$C$1:$HY$1,0)))</f>
        <v/>
      </c>
      <c r="AQ177" s="69" t="str" cm="1">
        <f t="array" ref="AQ177">IF(AQ$1="","",INDEX(Library!$C$1:$HY$183,ROW(AQ177)-6,MATCH(AQ$1,Library!$C$1:$HY$1,0)))</f>
        <v/>
      </c>
      <c r="AR177" s="69" t="str" cm="1">
        <f t="array" ref="AR177">IF(AR$1="","",INDEX(Library!$C$1:$HY$183,ROW(AR177)-6,MATCH(AR$1,Library!$C$1:$HY$1,0)))</f>
        <v/>
      </c>
      <c r="AS177" s="69" t="str" cm="1">
        <f t="array" ref="AS177">IF(AS$1="","",INDEX(Library!$C$1:$HY$183,ROW(AS177)-6,MATCH(AS$1,Library!$C$1:$HY$1,0)))</f>
        <v/>
      </c>
      <c r="AT177" s="69" t="str" cm="1">
        <f t="array" ref="AT177">IF(AT$1="","",INDEX(Library!$C$1:$HY$183,ROW(AT177)-6,MATCH(AT$1,Library!$C$1:$HY$1,0)))</f>
        <v/>
      </c>
      <c r="AU177" s="69" t="str" cm="1">
        <f t="array" ref="AU177">IF(AU$1="","",INDEX(Library!$C$1:$HY$183,ROW(AU177)-6,MATCH(AU$1,Library!$C$1:$HY$1,0)))</f>
        <v/>
      </c>
      <c r="AV177" s="69" t="str" cm="1">
        <f t="array" ref="AV177">IF(AV$1="","",INDEX(Library!$C$1:$HY$183,ROW(AV177)-6,MATCH(AV$1,Library!$C$1:$HY$1,0)))</f>
        <v/>
      </c>
      <c r="AW177" s="69" t="str" cm="1">
        <f t="array" ref="AW177">IF(AW$1="","",INDEX(Library!$C$1:$HY$183,ROW(AW177)-6,MATCH(AW$1,Library!$C$1:$HY$1,0)))</f>
        <v/>
      </c>
      <c r="AX177" s="69" t="str" cm="1">
        <f t="array" ref="AX177">IF(AX$1="","",INDEX(Library!$C$1:$HY$183,ROW(AX177)-6,MATCH(AX$1,Library!$C$1:$HY$1,0)))</f>
        <v/>
      </c>
      <c r="AY177" s="69" t="str" cm="1">
        <f t="array" ref="AY177">IF(AY$1="","",INDEX(Library!$C$1:$HY$183,ROW(AY177)-6,MATCH(AY$1,Library!$C$1:$HY$1,0)))</f>
        <v/>
      </c>
      <c r="AZ177" s="69" t="str" cm="1">
        <f t="array" ref="AZ177">IF(AZ$1="","",INDEX(Library!$C$1:$HY$183,ROW(AZ177)-6,MATCH(AZ$1,Library!$C$1:$HY$1,0)))</f>
        <v/>
      </c>
      <c r="BA177" s="69" t="str" cm="1">
        <f t="array" ref="BA177">IF(BA$1="","",INDEX(Library!$C$1:$HY$183,ROW(BA177)-6,MATCH(BA$1,Library!$C$1:$HY$1,0)))</f>
        <v/>
      </c>
      <c r="BB177" s="69" t="str" cm="1">
        <f t="array" ref="BB177">IF(BB$1="","",INDEX(Library!$C$1:$HY$183,ROW(BB177)-6,MATCH(BB$1,Library!$C$1:$HY$1,0)))</f>
        <v/>
      </c>
      <c r="BC177" s="69" t="str" cm="1">
        <f t="array" ref="BC177">IF(BC$1="","",INDEX(Library!$C$1:$HY$183,ROW(BC177)-6,MATCH(BC$1,Library!$C$1:$HY$1,0)))</f>
        <v/>
      </c>
      <c r="BD177" s="69" t="str" cm="1">
        <f t="array" ref="BD177">IF(BD$1="","",INDEX(Library!$C$1:$HY$183,ROW(BD177)-6,MATCH(BD$1,Library!$C$1:$HY$1,0)))</f>
        <v/>
      </c>
      <c r="BE177" s="69" t="str" cm="1">
        <f t="array" ref="BE177">IF(BE$1="","",INDEX(Library!$C$1:$HY$183,ROW(BE177)-6,MATCH(BE$1,Library!$C$1:$HY$1,0)))</f>
        <v/>
      </c>
      <c r="BF177" s="69" t="str" cm="1">
        <f t="array" ref="BF177">IF(BF$1="","",INDEX(Library!$C$1:$HY$183,ROW(BF177)-6,MATCH(BF$1,Library!$C$1:$HY$1,0)))</f>
        <v/>
      </c>
      <c r="BG177" s="69" t="str" cm="1">
        <f t="array" ref="BG177">IF(BG$1="","",INDEX(Library!$C$1:$HY$183,ROW(BG177)-6,MATCH(BG$1,Library!$C$1:$HY$1,0)))</f>
        <v/>
      </c>
      <c r="BH177" s="69" t="str" cm="1">
        <f t="array" ref="BH177">IF(BH$1="","",INDEX(Library!$C$1:$HY$183,ROW(BH177)-6,MATCH(BH$1,Library!$C$1:$HY$1,0)))</f>
        <v/>
      </c>
      <c r="BI177" s="69" t="str" cm="1">
        <f t="array" ref="BI177">IF(BI$1="","",INDEX(Library!$C$1:$HY$183,ROW(BI177)-6,MATCH(BI$1,Library!$C$1:$HY$1,0)))</f>
        <v/>
      </c>
      <c r="BJ177" s="69" cm="1">
        <f t="array" ref="BJ177">IF(BJ$1="","",INDEX(Library!$C$1:$HY$183,ROW(BJ177)-6,MATCH(BJ$1,Library!$C$1:$HY$1,0)))</f>
        <v>0</v>
      </c>
      <c r="BK177" s="69" cm="1">
        <f t="array" ref="BK177">IF(BK$1="","",INDEX(Library!$C$1:$HY$183,ROW(BK177)-6,MATCH(BK$1,Library!$C$1:$HY$1,0)))</f>
        <v>0</v>
      </c>
      <c r="BL177" s="69" cm="1">
        <f t="array" ref="BL177">IF(BL$1="","",INDEX(Library!$C$1:$HY$183,ROW(BL177)-6,MATCH(BL$1,Library!$C$1:$HY$1,0)))</f>
        <v>0</v>
      </c>
      <c r="BM177" s="69" cm="1">
        <f t="array" ref="BM177">IF(BM$1="","",INDEX(Library!$C$1:$HY$183,ROW(BM177)-6,MATCH(BM$1,Library!$C$1:$HY$1,0)))</f>
        <v>0</v>
      </c>
      <c r="BN177" s="69" cm="1">
        <f t="array" ref="BN177">IF(BN$1="","",INDEX(Library!$C$1:$HY$183,ROW(BN177)-6,MATCH(BN$1,Library!$C$1:$HY$1,0)))</f>
        <v>0</v>
      </c>
      <c r="BO177" s="69" cm="1">
        <f t="array" ref="BO177">IF(BO$1="","",INDEX(Library!$C$1:$HY$183,ROW(BO177)-6,MATCH(BO$1,Library!$C$1:$HY$1,0)))</f>
        <v>0</v>
      </c>
      <c r="BP177" s="69" t="str" cm="1">
        <f t="array" ref="BP177">IF(BP$1="","",INDEX(AF!$C$15:$J$196,ROW(BP177)-7,MATCH(BP$1,AF!$C$4:$J$4,0)))</f>
        <v/>
      </c>
      <c r="BQ177" s="69" t="str" cm="1">
        <f t="array" ref="BQ177">IF(BQ$1="","",INDEX(AF!$C$15:$J$196,ROW(BQ177)-7,MATCH(BQ$1,AF!$C$4:$J$4,0)))</f>
        <v/>
      </c>
      <c r="BR177" s="69" t="str" cm="1">
        <f t="array" ref="BR177">IF(BR$1="","",INDEX(AF!$C$15:$J$196,ROW(BR177)-7,MATCH(BR$1,AF!$C$4:$J$4,0)))</f>
        <v/>
      </c>
      <c r="BS177" s="69" t="str" cm="1">
        <f t="array" ref="BS177">IF(BS$1="","",INDEX(AF!$C$15:$J$196,ROW(BS177)-7,MATCH(BS$1,AF!$C$4:$J$4,0)))</f>
        <v/>
      </c>
      <c r="BT177" s="69" t="str" cm="1">
        <f t="array" ref="BT177">IF(BT$1="","",INDEX(AF!$C$15:$J$196,ROW(BT177)-7,MATCH(BT$1,AF!$C$4:$J$4,0)))</f>
        <v/>
      </c>
      <c r="BU177" s="69" t="str" cm="1">
        <f t="array" ref="BU177">IF(BU$1="","",INDEX(AF!$C$15:$J$196,ROW(BU177)-7,MATCH(BU$1,AF!$C$4:$J$4,0)))</f>
        <v/>
      </c>
      <c r="BV177" s="69" t="str" cm="1">
        <f t="array" ref="BV177">IF(BV$1="","",INDEX(AF!$C$15:$J$196,ROW(BV177)-7,MATCH(BV$1,AF!$C$4:$J$4,0)))</f>
        <v/>
      </c>
      <c r="BW177" s="69" t="str" cm="1">
        <f t="array" ref="BW177">IF(BW$1="","",INDEX(AF!$C$15:$J$196,ROW(BW177)-7,MATCH(BW$1,AF!$C$4:$J$4,0)))</f>
        <v/>
      </c>
      <c r="BX177" s="156">
        <v>0</v>
      </c>
    </row>
    <row r="178" spans="1:76" x14ac:dyDescent="0.25">
      <c r="A178" s="144">
        <v>637727</v>
      </c>
      <c r="B178" s="69" t="str" cm="1">
        <f t="array" ref="B178">IF(B$1="","",INDEX(Library!$C$1:$HY$183,ROW(B178)-6,MATCH(B$1,Library!$C$1:$HY$1,0)))</f>
        <v/>
      </c>
      <c r="C178" s="69" t="str" cm="1">
        <f t="array" ref="C178">IF(C$1="","",INDEX(Library!$C$1:$HY$183,ROW(C178)-6,MATCH(C$1,Library!$C$1:$HY$1,0)))</f>
        <v/>
      </c>
      <c r="D178" s="69" t="str" cm="1">
        <f t="array" ref="D178">IF(D$1="","",INDEX(Library!$C$1:$HY$183,ROW(D178)-6,MATCH(D$1,Library!$C$1:$HY$1,0)))</f>
        <v/>
      </c>
      <c r="E178" s="69" t="str" cm="1">
        <f t="array" ref="E178">IF(E$1="","",INDEX(Library!$C$1:$HY$183,ROW(E178)-6,MATCH(E$1,Library!$C$1:$HY$1,0)))</f>
        <v/>
      </c>
      <c r="F178" s="69" t="str" cm="1">
        <f t="array" ref="F178">IF(F$1="","",INDEX(Library!$C$1:$HY$183,ROW(F178)-6,MATCH(F$1,Library!$C$1:$HY$1,0)))</f>
        <v/>
      </c>
      <c r="G178" s="69" t="str" cm="1">
        <f t="array" ref="G178">IF(G$1="","",INDEX(Library!$C$1:$HY$183,ROW(G178)-6,MATCH(G$1,Library!$C$1:$HY$1,0)))</f>
        <v/>
      </c>
      <c r="H178" s="69" t="str" cm="1">
        <f t="array" ref="H178">IF(H$1="","",INDEX(Library!$C$1:$HY$183,ROW(H178)-6,MATCH(H$1,Library!$C$1:$HY$1,0)))</f>
        <v/>
      </c>
      <c r="I178" s="69" t="str" cm="1">
        <f t="array" ref="I178">IF(I$1="","",INDEX(Library!$C$1:$HY$183,ROW(I178)-6,MATCH(I$1,Library!$C$1:$HY$1,0)))</f>
        <v/>
      </c>
      <c r="J178" s="69" t="str" cm="1">
        <f t="array" ref="J178">IF(J$1="","",INDEX(Library!$C$1:$HY$183,ROW(J178)-6,MATCH(J$1,Library!$C$1:$HY$1,0)))</f>
        <v/>
      </c>
      <c r="K178" s="69" t="str" cm="1">
        <f t="array" ref="K178">IF(K$1="","",INDEX(Library!$C$1:$HY$183,ROW(K178)-6,MATCH(K$1,Library!$C$1:$HY$1,0)))</f>
        <v/>
      </c>
      <c r="L178" s="69" t="str" cm="1">
        <f t="array" ref="L178">IF(L$1="","",INDEX(Library!$C$1:$HY$183,ROW(L178)-6,MATCH(L$1,Library!$C$1:$HY$1,0)))</f>
        <v/>
      </c>
      <c r="M178" s="69" t="str" cm="1">
        <f t="array" ref="M178">IF(M$1="","",INDEX(Library!$C$1:$HY$183,ROW(M178)-6,MATCH(M$1,Library!$C$1:$HY$1,0)))</f>
        <v/>
      </c>
      <c r="N178" s="69" t="str" cm="1">
        <f t="array" ref="N178">IF(N$1="","",INDEX(Library!$C$1:$HY$183,ROW(N178)-6,MATCH(N$1,Library!$C$1:$HY$1,0)))</f>
        <v/>
      </c>
      <c r="O178" s="69" t="str" cm="1">
        <f t="array" ref="O178">IF(O$1="","",INDEX(Library!$C$1:$HY$183,ROW(O178)-6,MATCH(O$1,Library!$C$1:$HY$1,0)))</f>
        <v/>
      </c>
      <c r="P178" s="69" t="str" cm="1">
        <f t="array" ref="P178">IF(P$1="","",INDEX(Library!$C$1:$HY$183,ROW(P178)-6,MATCH(P$1,Library!$C$1:$HY$1,0)))</f>
        <v/>
      </c>
      <c r="Q178" s="69" t="str" cm="1">
        <f t="array" ref="Q178">IF(Q$1="","",INDEX(Library!$C$1:$HY$183,ROW(Q178)-6,MATCH(Q$1,Library!$C$1:$HY$1,0)))</f>
        <v/>
      </c>
      <c r="R178" s="69" t="str" cm="1">
        <f t="array" ref="R178">IF(R$1="","",INDEX(Library!$C$1:$HY$183,ROW(R178)-6,MATCH(R$1,Library!$C$1:$HY$1,0)))</f>
        <v/>
      </c>
      <c r="S178" s="69" t="str" cm="1">
        <f t="array" ref="S178">IF(S$1="","",INDEX(Library!$C$1:$HY$183,ROW(S178)-6,MATCH(S$1,Library!$C$1:$HY$1,0)))</f>
        <v/>
      </c>
      <c r="T178" s="69" t="str" cm="1">
        <f t="array" ref="T178">IF(T$1="","",INDEX(Library!$C$1:$HY$183,ROW(T178)-6,MATCH(T$1,Library!$C$1:$HY$1,0)))</f>
        <v/>
      </c>
      <c r="U178" s="69" t="str" cm="1">
        <f t="array" ref="U178">IF(U$1="","",INDEX(Library!$C$1:$HY$183,ROW(U178)-6,MATCH(U$1,Library!$C$1:$HY$1,0)))</f>
        <v/>
      </c>
      <c r="V178" s="69" t="str" cm="1">
        <f t="array" ref="V178">IF(V$1="","",INDEX(Library!$C$1:$HY$183,ROW(V178)-6,MATCH(V$1,Library!$C$1:$HY$1,0)))</f>
        <v/>
      </c>
      <c r="W178" s="69" t="str" cm="1">
        <f t="array" ref="W178">IF(W$1="","",INDEX(Library!$C$1:$HY$183,ROW(W178)-6,MATCH(W$1,Library!$C$1:$HY$1,0)))</f>
        <v/>
      </c>
      <c r="X178" s="69" t="str" cm="1">
        <f t="array" ref="X178">IF(X$1="","",INDEX(Library!$C$1:$HY$183,ROW(X178)-6,MATCH(X$1,Library!$C$1:$HY$1,0)))</f>
        <v/>
      </c>
      <c r="Y178" s="69" t="str" cm="1">
        <f t="array" ref="Y178">IF(Y$1="","",INDEX(Library!$C$1:$HY$183,ROW(Y178)-6,MATCH(Y$1,Library!$C$1:$HY$1,0)))</f>
        <v/>
      </c>
      <c r="Z178" s="69" t="str" cm="1">
        <f t="array" ref="Z178">IF(Z$1="","",INDEX(Library!$C$1:$HY$183,ROW(Z178)-6,MATCH(Z$1,Library!$C$1:$HY$1,0)))</f>
        <v/>
      </c>
      <c r="AA178" s="69" t="str" cm="1">
        <f t="array" ref="AA178">IF(AA$1="","",INDEX(Library!$C$1:$HY$183,ROW(AA178)-6,MATCH(AA$1,Library!$C$1:$HY$1,0)))</f>
        <v/>
      </c>
      <c r="AB178" s="69" t="str" cm="1">
        <f t="array" ref="AB178">IF(AB$1="","",INDEX(Library!$C$1:$HY$183,ROW(AB178)-6,MATCH(AB$1,Library!$C$1:$HY$1,0)))</f>
        <v/>
      </c>
      <c r="AC178" s="69" t="str" cm="1">
        <f t="array" ref="AC178">IF(AC$1="","",INDEX(Library!$C$1:$HY$183,ROW(AC178)-6,MATCH(AC$1,Library!$C$1:$HY$1,0)))</f>
        <v/>
      </c>
      <c r="AD178" s="69" t="str" cm="1">
        <f t="array" ref="AD178">IF(AD$1="","",INDEX(Library!$C$1:$HY$183,ROW(AD178)-6,MATCH(AD$1,Library!$C$1:$HY$1,0)))</f>
        <v/>
      </c>
      <c r="AE178" s="69" t="str" cm="1">
        <f t="array" ref="AE178">IF(AE$1="","",INDEX(Library!$C$1:$HY$183,ROW(AE178)-6,MATCH(AE$1,Library!$C$1:$HY$1,0)))</f>
        <v/>
      </c>
      <c r="AF178" s="69" t="str" cm="1">
        <f t="array" ref="AF178">IF(AF$1="","",INDEX(Library!$C$1:$HY$183,ROW(AF178)-6,MATCH(AF$1,Library!$C$1:$HY$1,0)))</f>
        <v/>
      </c>
      <c r="AG178" s="69" t="str" cm="1">
        <f t="array" ref="AG178">IF(AG$1="","",INDEX(Library!$C$1:$HY$183,ROW(AG178)-6,MATCH(AG$1,Library!$C$1:$HY$1,0)))</f>
        <v/>
      </c>
      <c r="AH178" s="69" t="str" cm="1">
        <f t="array" ref="AH178">IF(AH$1="","",INDEX(Library!$C$1:$HY$183,ROW(AH178)-6,MATCH(AH$1,Library!$C$1:$HY$1,0)))</f>
        <v/>
      </c>
      <c r="AI178" s="69" t="str" cm="1">
        <f t="array" ref="AI178">IF(AI$1="","",INDEX(Library!$C$1:$HY$183,ROW(AI178)-6,MATCH(AI$1,Library!$C$1:$HY$1,0)))</f>
        <v/>
      </c>
      <c r="AJ178" s="69" t="str" cm="1">
        <f t="array" ref="AJ178">IF(AJ$1="","",INDEX(Library!$C$1:$HY$183,ROW(AJ178)-6,MATCH(AJ$1,Library!$C$1:$HY$1,0)))</f>
        <v/>
      </c>
      <c r="AK178" s="69" t="str" cm="1">
        <f t="array" ref="AK178">IF(AK$1="","",INDEX(Library!$C$1:$HY$183,ROW(AK178)-6,MATCH(AK$1,Library!$C$1:$HY$1,0)))</f>
        <v/>
      </c>
      <c r="AL178" s="69" t="str" cm="1">
        <f t="array" ref="AL178">IF(AL$1="","",INDEX(Library!$C$1:$HY$183,ROW(AL178)-6,MATCH(AL$1,Library!$C$1:$HY$1,0)))</f>
        <v/>
      </c>
      <c r="AM178" s="69" t="str" cm="1">
        <f t="array" ref="AM178">IF(AM$1="","",INDEX(Library!$C$1:$HY$183,ROW(AM178)-6,MATCH(AM$1,Library!$C$1:$HY$1,0)))</f>
        <v/>
      </c>
      <c r="AN178" s="69" t="str" cm="1">
        <f t="array" ref="AN178">IF(AN$1="","",INDEX(Library!$C$1:$HY$183,ROW(AN178)-6,MATCH(AN$1,Library!$C$1:$HY$1,0)))</f>
        <v/>
      </c>
      <c r="AO178" s="69" t="str" cm="1">
        <f t="array" ref="AO178">IF(AO$1="","",INDEX(Library!$C$1:$HY$183,ROW(AO178)-6,MATCH(AO$1,Library!$C$1:$HY$1,0)))</f>
        <v/>
      </c>
      <c r="AP178" s="69" t="str" cm="1">
        <f t="array" ref="AP178">IF(AP$1="","",INDEX(Library!$C$1:$HY$183,ROW(AP178)-6,MATCH(AP$1,Library!$C$1:$HY$1,0)))</f>
        <v/>
      </c>
      <c r="AQ178" s="69" t="str" cm="1">
        <f t="array" ref="AQ178">IF(AQ$1="","",INDEX(Library!$C$1:$HY$183,ROW(AQ178)-6,MATCH(AQ$1,Library!$C$1:$HY$1,0)))</f>
        <v/>
      </c>
      <c r="AR178" s="69" t="str" cm="1">
        <f t="array" ref="AR178">IF(AR$1="","",INDEX(Library!$C$1:$HY$183,ROW(AR178)-6,MATCH(AR$1,Library!$C$1:$HY$1,0)))</f>
        <v/>
      </c>
      <c r="AS178" s="69" t="str" cm="1">
        <f t="array" ref="AS178">IF(AS$1="","",INDEX(Library!$C$1:$HY$183,ROW(AS178)-6,MATCH(AS$1,Library!$C$1:$HY$1,0)))</f>
        <v/>
      </c>
      <c r="AT178" s="69" t="str" cm="1">
        <f t="array" ref="AT178">IF(AT$1="","",INDEX(Library!$C$1:$HY$183,ROW(AT178)-6,MATCH(AT$1,Library!$C$1:$HY$1,0)))</f>
        <v/>
      </c>
      <c r="AU178" s="69" t="str" cm="1">
        <f t="array" ref="AU178">IF(AU$1="","",INDEX(Library!$C$1:$HY$183,ROW(AU178)-6,MATCH(AU$1,Library!$C$1:$HY$1,0)))</f>
        <v/>
      </c>
      <c r="AV178" s="69" t="str" cm="1">
        <f t="array" ref="AV178">IF(AV$1="","",INDEX(Library!$C$1:$HY$183,ROW(AV178)-6,MATCH(AV$1,Library!$C$1:$HY$1,0)))</f>
        <v/>
      </c>
      <c r="AW178" s="69" t="str" cm="1">
        <f t="array" ref="AW178">IF(AW$1="","",INDEX(Library!$C$1:$HY$183,ROW(AW178)-6,MATCH(AW$1,Library!$C$1:$HY$1,0)))</f>
        <v/>
      </c>
      <c r="AX178" s="69" t="str" cm="1">
        <f t="array" ref="AX178">IF(AX$1="","",INDEX(Library!$C$1:$HY$183,ROW(AX178)-6,MATCH(AX$1,Library!$C$1:$HY$1,0)))</f>
        <v/>
      </c>
      <c r="AY178" s="69" t="str" cm="1">
        <f t="array" ref="AY178">IF(AY$1="","",INDEX(Library!$C$1:$HY$183,ROW(AY178)-6,MATCH(AY$1,Library!$C$1:$HY$1,0)))</f>
        <v/>
      </c>
      <c r="AZ178" s="69" t="str" cm="1">
        <f t="array" ref="AZ178">IF(AZ$1="","",INDEX(Library!$C$1:$HY$183,ROW(AZ178)-6,MATCH(AZ$1,Library!$C$1:$HY$1,0)))</f>
        <v/>
      </c>
      <c r="BA178" s="69" t="str" cm="1">
        <f t="array" ref="BA178">IF(BA$1="","",INDEX(Library!$C$1:$HY$183,ROW(BA178)-6,MATCH(BA$1,Library!$C$1:$HY$1,0)))</f>
        <v/>
      </c>
      <c r="BB178" s="69" t="str" cm="1">
        <f t="array" ref="BB178">IF(BB$1="","",INDEX(Library!$C$1:$HY$183,ROW(BB178)-6,MATCH(BB$1,Library!$C$1:$HY$1,0)))</f>
        <v/>
      </c>
      <c r="BC178" s="69" t="str" cm="1">
        <f t="array" ref="BC178">IF(BC$1="","",INDEX(Library!$C$1:$HY$183,ROW(BC178)-6,MATCH(BC$1,Library!$C$1:$HY$1,0)))</f>
        <v/>
      </c>
      <c r="BD178" s="69" t="str" cm="1">
        <f t="array" ref="BD178">IF(BD$1="","",INDEX(Library!$C$1:$HY$183,ROW(BD178)-6,MATCH(BD$1,Library!$C$1:$HY$1,0)))</f>
        <v/>
      </c>
      <c r="BE178" s="69" t="str" cm="1">
        <f t="array" ref="BE178">IF(BE$1="","",INDEX(Library!$C$1:$HY$183,ROW(BE178)-6,MATCH(BE$1,Library!$C$1:$HY$1,0)))</f>
        <v/>
      </c>
      <c r="BF178" s="69" t="str" cm="1">
        <f t="array" ref="BF178">IF(BF$1="","",INDEX(Library!$C$1:$HY$183,ROW(BF178)-6,MATCH(BF$1,Library!$C$1:$HY$1,0)))</f>
        <v/>
      </c>
      <c r="BG178" s="69" t="str" cm="1">
        <f t="array" ref="BG178">IF(BG$1="","",INDEX(Library!$C$1:$HY$183,ROW(BG178)-6,MATCH(BG$1,Library!$C$1:$HY$1,0)))</f>
        <v/>
      </c>
      <c r="BH178" s="69" t="str" cm="1">
        <f t="array" ref="BH178">IF(BH$1="","",INDEX(Library!$C$1:$HY$183,ROW(BH178)-6,MATCH(BH$1,Library!$C$1:$HY$1,0)))</f>
        <v/>
      </c>
      <c r="BI178" s="69" t="str" cm="1">
        <f t="array" ref="BI178">IF(BI$1="","",INDEX(Library!$C$1:$HY$183,ROW(BI178)-6,MATCH(BI$1,Library!$C$1:$HY$1,0)))</f>
        <v/>
      </c>
      <c r="BJ178" s="69" cm="1">
        <f t="array" ref="BJ178">IF(BJ$1="","",INDEX(Library!$C$1:$HY$183,ROW(BJ178)-6,MATCH(BJ$1,Library!$C$1:$HY$1,0)))</f>
        <v>0</v>
      </c>
      <c r="BK178" s="69" cm="1">
        <f t="array" ref="BK178">IF(BK$1="","",INDEX(Library!$C$1:$HY$183,ROW(BK178)-6,MATCH(BK$1,Library!$C$1:$HY$1,0)))</f>
        <v>0</v>
      </c>
      <c r="BL178" s="69" cm="1">
        <f t="array" ref="BL178">IF(BL$1="","",INDEX(Library!$C$1:$HY$183,ROW(BL178)-6,MATCH(BL$1,Library!$C$1:$HY$1,0)))</f>
        <v>0</v>
      </c>
      <c r="BM178" s="69" cm="1">
        <f t="array" ref="BM178">IF(BM$1="","",INDEX(Library!$C$1:$HY$183,ROW(BM178)-6,MATCH(BM$1,Library!$C$1:$HY$1,0)))</f>
        <v>0</v>
      </c>
      <c r="BN178" s="69" cm="1">
        <f t="array" ref="BN178">IF(BN$1="","",INDEX(Library!$C$1:$HY$183,ROW(BN178)-6,MATCH(BN$1,Library!$C$1:$HY$1,0)))</f>
        <v>0</v>
      </c>
      <c r="BO178" s="69" cm="1">
        <f t="array" ref="BO178">IF(BO$1="","",INDEX(Library!$C$1:$HY$183,ROW(BO178)-6,MATCH(BO$1,Library!$C$1:$HY$1,0)))</f>
        <v>0</v>
      </c>
      <c r="BP178" s="69" t="str" cm="1">
        <f t="array" ref="BP178">IF(BP$1="","",INDEX(AF!$C$15:$J$196,ROW(BP178)-7,MATCH(BP$1,AF!$C$4:$J$4,0)))</f>
        <v/>
      </c>
      <c r="BQ178" s="69" t="str" cm="1">
        <f t="array" ref="BQ178">IF(BQ$1="","",INDEX(AF!$C$15:$J$196,ROW(BQ178)-7,MATCH(BQ$1,AF!$C$4:$J$4,0)))</f>
        <v/>
      </c>
      <c r="BR178" s="69" t="str" cm="1">
        <f t="array" ref="BR178">IF(BR$1="","",INDEX(AF!$C$15:$J$196,ROW(BR178)-7,MATCH(BR$1,AF!$C$4:$J$4,0)))</f>
        <v/>
      </c>
      <c r="BS178" s="69" t="str" cm="1">
        <f t="array" ref="BS178">IF(BS$1="","",INDEX(AF!$C$15:$J$196,ROW(BS178)-7,MATCH(BS$1,AF!$C$4:$J$4,0)))</f>
        <v/>
      </c>
      <c r="BT178" s="69" t="str" cm="1">
        <f t="array" ref="BT178">IF(BT$1="","",INDEX(AF!$C$15:$J$196,ROW(BT178)-7,MATCH(BT$1,AF!$C$4:$J$4,0)))</f>
        <v/>
      </c>
      <c r="BU178" s="69" t="str" cm="1">
        <f t="array" ref="BU178">IF(BU$1="","",INDEX(AF!$C$15:$J$196,ROW(BU178)-7,MATCH(BU$1,AF!$C$4:$J$4,0)))</f>
        <v/>
      </c>
      <c r="BV178" s="69" t="str" cm="1">
        <f t="array" ref="BV178">IF(BV$1="","",INDEX(AF!$C$15:$J$196,ROW(BV178)-7,MATCH(BV$1,AF!$C$4:$J$4,0)))</f>
        <v/>
      </c>
      <c r="BW178" s="69" t="str" cm="1">
        <f t="array" ref="BW178">IF(BW$1="","",INDEX(AF!$C$15:$J$196,ROW(BW178)-7,MATCH(BW$1,AF!$C$4:$J$4,0)))</f>
        <v/>
      </c>
      <c r="BX178" s="156">
        <v>0</v>
      </c>
    </row>
    <row r="179" spans="1:76" x14ac:dyDescent="0.25">
      <c r="A179" s="144">
        <v>637738</v>
      </c>
      <c r="B179" s="69" t="str" cm="1">
        <f t="array" ref="B179">IF(B$1="","",INDEX(Library!$C$1:$HY$183,ROW(B179)-6,MATCH(B$1,Library!$C$1:$HY$1,0)))</f>
        <v/>
      </c>
      <c r="C179" s="69" t="str" cm="1">
        <f t="array" ref="C179">IF(C$1="","",INDEX(Library!$C$1:$HY$183,ROW(C179)-6,MATCH(C$1,Library!$C$1:$HY$1,0)))</f>
        <v/>
      </c>
      <c r="D179" s="69" t="str" cm="1">
        <f t="array" ref="D179">IF(D$1="","",INDEX(Library!$C$1:$HY$183,ROW(D179)-6,MATCH(D$1,Library!$C$1:$HY$1,0)))</f>
        <v/>
      </c>
      <c r="E179" s="69" t="str" cm="1">
        <f t="array" ref="E179">IF(E$1="","",INDEX(Library!$C$1:$HY$183,ROW(E179)-6,MATCH(E$1,Library!$C$1:$HY$1,0)))</f>
        <v/>
      </c>
      <c r="F179" s="69" t="str" cm="1">
        <f t="array" ref="F179">IF(F$1="","",INDEX(Library!$C$1:$HY$183,ROW(F179)-6,MATCH(F$1,Library!$C$1:$HY$1,0)))</f>
        <v/>
      </c>
      <c r="G179" s="69" t="str" cm="1">
        <f t="array" ref="G179">IF(G$1="","",INDEX(Library!$C$1:$HY$183,ROW(G179)-6,MATCH(G$1,Library!$C$1:$HY$1,0)))</f>
        <v/>
      </c>
      <c r="H179" s="69" t="str" cm="1">
        <f t="array" ref="H179">IF(H$1="","",INDEX(Library!$C$1:$HY$183,ROW(H179)-6,MATCH(H$1,Library!$C$1:$HY$1,0)))</f>
        <v/>
      </c>
      <c r="I179" s="69" t="str" cm="1">
        <f t="array" ref="I179">IF(I$1="","",INDEX(Library!$C$1:$HY$183,ROW(I179)-6,MATCH(I$1,Library!$C$1:$HY$1,0)))</f>
        <v/>
      </c>
      <c r="J179" s="69" t="str" cm="1">
        <f t="array" ref="J179">IF(J$1="","",INDEX(Library!$C$1:$HY$183,ROW(J179)-6,MATCH(J$1,Library!$C$1:$HY$1,0)))</f>
        <v/>
      </c>
      <c r="K179" s="69" t="str" cm="1">
        <f t="array" ref="K179">IF(K$1="","",INDEX(Library!$C$1:$HY$183,ROW(K179)-6,MATCH(K$1,Library!$C$1:$HY$1,0)))</f>
        <v/>
      </c>
      <c r="L179" s="69" t="str" cm="1">
        <f t="array" ref="L179">IF(L$1="","",INDEX(Library!$C$1:$HY$183,ROW(L179)-6,MATCH(L$1,Library!$C$1:$HY$1,0)))</f>
        <v/>
      </c>
      <c r="M179" s="69" t="str" cm="1">
        <f t="array" ref="M179">IF(M$1="","",INDEX(Library!$C$1:$HY$183,ROW(M179)-6,MATCH(M$1,Library!$C$1:$HY$1,0)))</f>
        <v/>
      </c>
      <c r="N179" s="69" t="str" cm="1">
        <f t="array" ref="N179">IF(N$1="","",INDEX(Library!$C$1:$HY$183,ROW(N179)-6,MATCH(N$1,Library!$C$1:$HY$1,0)))</f>
        <v/>
      </c>
      <c r="O179" s="69" t="str" cm="1">
        <f t="array" ref="O179">IF(O$1="","",INDEX(Library!$C$1:$HY$183,ROW(O179)-6,MATCH(O$1,Library!$C$1:$HY$1,0)))</f>
        <v/>
      </c>
      <c r="P179" s="69" t="str" cm="1">
        <f t="array" ref="P179">IF(P$1="","",INDEX(Library!$C$1:$HY$183,ROW(P179)-6,MATCH(P$1,Library!$C$1:$HY$1,0)))</f>
        <v/>
      </c>
      <c r="Q179" s="69" t="str" cm="1">
        <f t="array" ref="Q179">IF(Q$1="","",INDEX(Library!$C$1:$HY$183,ROW(Q179)-6,MATCH(Q$1,Library!$C$1:$HY$1,0)))</f>
        <v/>
      </c>
      <c r="R179" s="69" t="str" cm="1">
        <f t="array" ref="R179">IF(R$1="","",INDEX(Library!$C$1:$HY$183,ROW(R179)-6,MATCH(R$1,Library!$C$1:$HY$1,0)))</f>
        <v/>
      </c>
      <c r="S179" s="69" t="str" cm="1">
        <f t="array" ref="S179">IF(S$1="","",INDEX(Library!$C$1:$HY$183,ROW(S179)-6,MATCH(S$1,Library!$C$1:$HY$1,0)))</f>
        <v/>
      </c>
      <c r="T179" s="69" t="str" cm="1">
        <f t="array" ref="T179">IF(T$1="","",INDEX(Library!$C$1:$HY$183,ROW(T179)-6,MATCH(T$1,Library!$C$1:$HY$1,0)))</f>
        <v/>
      </c>
      <c r="U179" s="69" t="str" cm="1">
        <f t="array" ref="U179">IF(U$1="","",INDEX(Library!$C$1:$HY$183,ROW(U179)-6,MATCH(U$1,Library!$C$1:$HY$1,0)))</f>
        <v/>
      </c>
      <c r="V179" s="69" t="str" cm="1">
        <f t="array" ref="V179">IF(V$1="","",INDEX(Library!$C$1:$HY$183,ROW(V179)-6,MATCH(V$1,Library!$C$1:$HY$1,0)))</f>
        <v/>
      </c>
      <c r="W179" s="69" t="str" cm="1">
        <f t="array" ref="W179">IF(W$1="","",INDEX(Library!$C$1:$HY$183,ROW(W179)-6,MATCH(W$1,Library!$C$1:$HY$1,0)))</f>
        <v/>
      </c>
      <c r="X179" s="69" t="str" cm="1">
        <f t="array" ref="X179">IF(X$1="","",INDEX(Library!$C$1:$HY$183,ROW(X179)-6,MATCH(X$1,Library!$C$1:$HY$1,0)))</f>
        <v/>
      </c>
      <c r="Y179" s="69" t="str" cm="1">
        <f t="array" ref="Y179">IF(Y$1="","",INDEX(Library!$C$1:$HY$183,ROW(Y179)-6,MATCH(Y$1,Library!$C$1:$HY$1,0)))</f>
        <v/>
      </c>
      <c r="Z179" s="69" t="str" cm="1">
        <f t="array" ref="Z179">IF(Z$1="","",INDEX(Library!$C$1:$HY$183,ROW(Z179)-6,MATCH(Z$1,Library!$C$1:$HY$1,0)))</f>
        <v/>
      </c>
      <c r="AA179" s="69" t="str" cm="1">
        <f t="array" ref="AA179">IF(AA$1="","",INDEX(Library!$C$1:$HY$183,ROW(AA179)-6,MATCH(AA$1,Library!$C$1:$HY$1,0)))</f>
        <v/>
      </c>
      <c r="AB179" s="69" t="str" cm="1">
        <f t="array" ref="AB179">IF(AB$1="","",INDEX(Library!$C$1:$HY$183,ROW(AB179)-6,MATCH(AB$1,Library!$C$1:$HY$1,0)))</f>
        <v/>
      </c>
      <c r="AC179" s="69" t="str" cm="1">
        <f t="array" ref="AC179">IF(AC$1="","",INDEX(Library!$C$1:$HY$183,ROW(AC179)-6,MATCH(AC$1,Library!$C$1:$HY$1,0)))</f>
        <v/>
      </c>
      <c r="AD179" s="69" t="str" cm="1">
        <f t="array" ref="AD179">IF(AD$1="","",INDEX(Library!$C$1:$HY$183,ROW(AD179)-6,MATCH(AD$1,Library!$C$1:$HY$1,0)))</f>
        <v/>
      </c>
      <c r="AE179" s="69" t="str" cm="1">
        <f t="array" ref="AE179">IF(AE$1="","",INDEX(Library!$C$1:$HY$183,ROW(AE179)-6,MATCH(AE$1,Library!$C$1:$HY$1,0)))</f>
        <v/>
      </c>
      <c r="AF179" s="69" t="str" cm="1">
        <f t="array" ref="AF179">IF(AF$1="","",INDEX(Library!$C$1:$HY$183,ROW(AF179)-6,MATCH(AF$1,Library!$C$1:$HY$1,0)))</f>
        <v/>
      </c>
      <c r="AG179" s="69" t="str" cm="1">
        <f t="array" ref="AG179">IF(AG$1="","",INDEX(Library!$C$1:$HY$183,ROW(AG179)-6,MATCH(AG$1,Library!$C$1:$HY$1,0)))</f>
        <v/>
      </c>
      <c r="AH179" s="69" t="str" cm="1">
        <f t="array" ref="AH179">IF(AH$1="","",INDEX(Library!$C$1:$HY$183,ROW(AH179)-6,MATCH(AH$1,Library!$C$1:$HY$1,0)))</f>
        <v/>
      </c>
      <c r="AI179" s="69" t="str" cm="1">
        <f t="array" ref="AI179">IF(AI$1="","",INDEX(Library!$C$1:$HY$183,ROW(AI179)-6,MATCH(AI$1,Library!$C$1:$HY$1,0)))</f>
        <v/>
      </c>
      <c r="AJ179" s="69" t="str" cm="1">
        <f t="array" ref="AJ179">IF(AJ$1="","",INDEX(Library!$C$1:$HY$183,ROW(AJ179)-6,MATCH(AJ$1,Library!$C$1:$HY$1,0)))</f>
        <v/>
      </c>
      <c r="AK179" s="69" t="str" cm="1">
        <f t="array" ref="AK179">IF(AK$1="","",INDEX(Library!$C$1:$HY$183,ROW(AK179)-6,MATCH(AK$1,Library!$C$1:$HY$1,0)))</f>
        <v/>
      </c>
      <c r="AL179" s="69" t="str" cm="1">
        <f t="array" ref="AL179">IF(AL$1="","",INDEX(Library!$C$1:$HY$183,ROW(AL179)-6,MATCH(AL$1,Library!$C$1:$HY$1,0)))</f>
        <v/>
      </c>
      <c r="AM179" s="69" t="str" cm="1">
        <f t="array" ref="AM179">IF(AM$1="","",INDEX(Library!$C$1:$HY$183,ROW(AM179)-6,MATCH(AM$1,Library!$C$1:$HY$1,0)))</f>
        <v/>
      </c>
      <c r="AN179" s="69" t="str" cm="1">
        <f t="array" ref="AN179">IF(AN$1="","",INDEX(Library!$C$1:$HY$183,ROW(AN179)-6,MATCH(AN$1,Library!$C$1:$HY$1,0)))</f>
        <v/>
      </c>
      <c r="AO179" s="69" t="str" cm="1">
        <f t="array" ref="AO179">IF(AO$1="","",INDEX(Library!$C$1:$HY$183,ROW(AO179)-6,MATCH(AO$1,Library!$C$1:$HY$1,0)))</f>
        <v/>
      </c>
      <c r="AP179" s="69" t="str" cm="1">
        <f t="array" ref="AP179">IF(AP$1="","",INDEX(Library!$C$1:$HY$183,ROW(AP179)-6,MATCH(AP$1,Library!$C$1:$HY$1,0)))</f>
        <v/>
      </c>
      <c r="AQ179" s="69" t="str" cm="1">
        <f t="array" ref="AQ179">IF(AQ$1="","",INDEX(Library!$C$1:$HY$183,ROW(AQ179)-6,MATCH(AQ$1,Library!$C$1:$HY$1,0)))</f>
        <v/>
      </c>
      <c r="AR179" s="69" t="str" cm="1">
        <f t="array" ref="AR179">IF(AR$1="","",INDEX(Library!$C$1:$HY$183,ROW(AR179)-6,MATCH(AR$1,Library!$C$1:$HY$1,0)))</f>
        <v/>
      </c>
      <c r="AS179" s="69" t="str" cm="1">
        <f t="array" ref="AS179">IF(AS$1="","",INDEX(Library!$C$1:$HY$183,ROW(AS179)-6,MATCH(AS$1,Library!$C$1:$HY$1,0)))</f>
        <v/>
      </c>
      <c r="AT179" s="69" t="str" cm="1">
        <f t="array" ref="AT179">IF(AT$1="","",INDEX(Library!$C$1:$HY$183,ROW(AT179)-6,MATCH(AT$1,Library!$C$1:$HY$1,0)))</f>
        <v/>
      </c>
      <c r="AU179" s="69" t="str" cm="1">
        <f t="array" ref="AU179">IF(AU$1="","",INDEX(Library!$C$1:$HY$183,ROW(AU179)-6,MATCH(AU$1,Library!$C$1:$HY$1,0)))</f>
        <v/>
      </c>
      <c r="AV179" s="69" t="str" cm="1">
        <f t="array" ref="AV179">IF(AV$1="","",INDEX(Library!$C$1:$HY$183,ROW(AV179)-6,MATCH(AV$1,Library!$C$1:$HY$1,0)))</f>
        <v/>
      </c>
      <c r="AW179" s="69" t="str" cm="1">
        <f t="array" ref="AW179">IF(AW$1="","",INDEX(Library!$C$1:$HY$183,ROW(AW179)-6,MATCH(AW$1,Library!$C$1:$HY$1,0)))</f>
        <v/>
      </c>
      <c r="AX179" s="69" t="str" cm="1">
        <f t="array" ref="AX179">IF(AX$1="","",INDEX(Library!$C$1:$HY$183,ROW(AX179)-6,MATCH(AX$1,Library!$C$1:$HY$1,0)))</f>
        <v/>
      </c>
      <c r="AY179" s="69" t="str" cm="1">
        <f t="array" ref="AY179">IF(AY$1="","",INDEX(Library!$C$1:$HY$183,ROW(AY179)-6,MATCH(AY$1,Library!$C$1:$HY$1,0)))</f>
        <v/>
      </c>
      <c r="AZ179" s="69" t="str" cm="1">
        <f t="array" ref="AZ179">IF(AZ$1="","",INDEX(Library!$C$1:$HY$183,ROW(AZ179)-6,MATCH(AZ$1,Library!$C$1:$HY$1,0)))</f>
        <v/>
      </c>
      <c r="BA179" s="69" t="str" cm="1">
        <f t="array" ref="BA179">IF(BA$1="","",INDEX(Library!$C$1:$HY$183,ROW(BA179)-6,MATCH(BA$1,Library!$C$1:$HY$1,0)))</f>
        <v/>
      </c>
      <c r="BB179" s="69" t="str" cm="1">
        <f t="array" ref="BB179">IF(BB$1="","",INDEX(Library!$C$1:$HY$183,ROW(BB179)-6,MATCH(BB$1,Library!$C$1:$HY$1,0)))</f>
        <v/>
      </c>
      <c r="BC179" s="69" t="str" cm="1">
        <f t="array" ref="BC179">IF(BC$1="","",INDEX(Library!$C$1:$HY$183,ROW(BC179)-6,MATCH(BC$1,Library!$C$1:$HY$1,0)))</f>
        <v/>
      </c>
      <c r="BD179" s="69" t="str" cm="1">
        <f t="array" ref="BD179">IF(BD$1="","",INDEX(Library!$C$1:$HY$183,ROW(BD179)-6,MATCH(BD$1,Library!$C$1:$HY$1,0)))</f>
        <v/>
      </c>
      <c r="BE179" s="69" t="str" cm="1">
        <f t="array" ref="BE179">IF(BE$1="","",INDEX(Library!$C$1:$HY$183,ROW(BE179)-6,MATCH(BE$1,Library!$C$1:$HY$1,0)))</f>
        <v/>
      </c>
      <c r="BF179" s="69" t="str" cm="1">
        <f t="array" ref="BF179">IF(BF$1="","",INDEX(Library!$C$1:$HY$183,ROW(BF179)-6,MATCH(BF$1,Library!$C$1:$HY$1,0)))</f>
        <v/>
      </c>
      <c r="BG179" s="69" t="str" cm="1">
        <f t="array" ref="BG179">IF(BG$1="","",INDEX(Library!$C$1:$HY$183,ROW(BG179)-6,MATCH(BG$1,Library!$C$1:$HY$1,0)))</f>
        <v/>
      </c>
      <c r="BH179" s="69" t="str" cm="1">
        <f t="array" ref="BH179">IF(BH$1="","",INDEX(Library!$C$1:$HY$183,ROW(BH179)-6,MATCH(BH$1,Library!$C$1:$HY$1,0)))</f>
        <v/>
      </c>
      <c r="BI179" s="69" t="str" cm="1">
        <f t="array" ref="BI179">IF(BI$1="","",INDEX(Library!$C$1:$HY$183,ROW(BI179)-6,MATCH(BI$1,Library!$C$1:$HY$1,0)))</f>
        <v/>
      </c>
      <c r="BJ179" s="69" cm="1">
        <f t="array" ref="BJ179">IF(BJ$1="","",INDEX(Library!$C$1:$HY$183,ROW(BJ179)-6,MATCH(BJ$1,Library!$C$1:$HY$1,0)))</f>
        <v>0</v>
      </c>
      <c r="BK179" s="69" cm="1">
        <f t="array" ref="BK179">IF(BK$1="","",INDEX(Library!$C$1:$HY$183,ROW(BK179)-6,MATCH(BK$1,Library!$C$1:$HY$1,0)))</f>
        <v>0</v>
      </c>
      <c r="BL179" s="69" cm="1">
        <f t="array" ref="BL179">IF(BL$1="","",INDEX(Library!$C$1:$HY$183,ROW(BL179)-6,MATCH(BL$1,Library!$C$1:$HY$1,0)))</f>
        <v>0</v>
      </c>
      <c r="BM179" s="69" cm="1">
        <f t="array" ref="BM179">IF(BM$1="","",INDEX(Library!$C$1:$HY$183,ROW(BM179)-6,MATCH(BM$1,Library!$C$1:$HY$1,0)))</f>
        <v>0</v>
      </c>
      <c r="BN179" s="69" cm="1">
        <f t="array" ref="BN179">IF(BN$1="","",INDEX(Library!$C$1:$HY$183,ROW(BN179)-6,MATCH(BN$1,Library!$C$1:$HY$1,0)))</f>
        <v>0</v>
      </c>
      <c r="BO179" s="69" cm="1">
        <f t="array" ref="BO179">IF(BO$1="","",INDEX(Library!$C$1:$HY$183,ROW(BO179)-6,MATCH(BO$1,Library!$C$1:$HY$1,0)))</f>
        <v>0</v>
      </c>
      <c r="BP179" s="69" t="str" cm="1">
        <f t="array" ref="BP179">IF(BP$1="","",INDEX(AF!$C$15:$J$196,ROW(BP179)-7,MATCH(BP$1,AF!$C$4:$J$4,0)))</f>
        <v/>
      </c>
      <c r="BQ179" s="69" t="str" cm="1">
        <f t="array" ref="BQ179">IF(BQ$1="","",INDEX(AF!$C$15:$J$196,ROW(BQ179)-7,MATCH(BQ$1,AF!$C$4:$J$4,0)))</f>
        <v/>
      </c>
      <c r="BR179" s="69" t="str" cm="1">
        <f t="array" ref="BR179">IF(BR$1="","",INDEX(AF!$C$15:$J$196,ROW(BR179)-7,MATCH(BR$1,AF!$C$4:$J$4,0)))</f>
        <v/>
      </c>
      <c r="BS179" s="69" t="str" cm="1">
        <f t="array" ref="BS179">IF(BS$1="","",INDEX(AF!$C$15:$J$196,ROW(BS179)-7,MATCH(BS$1,AF!$C$4:$J$4,0)))</f>
        <v/>
      </c>
      <c r="BT179" s="69" t="str" cm="1">
        <f t="array" ref="BT179">IF(BT$1="","",INDEX(AF!$C$15:$J$196,ROW(BT179)-7,MATCH(BT$1,AF!$C$4:$J$4,0)))</f>
        <v/>
      </c>
      <c r="BU179" s="69" t="str" cm="1">
        <f t="array" ref="BU179">IF(BU$1="","",INDEX(AF!$C$15:$J$196,ROW(BU179)-7,MATCH(BU$1,AF!$C$4:$J$4,0)))</f>
        <v/>
      </c>
      <c r="BV179" s="69" t="str" cm="1">
        <f t="array" ref="BV179">IF(BV$1="","",INDEX(AF!$C$15:$J$196,ROW(BV179)-7,MATCH(BV$1,AF!$C$4:$J$4,0)))</f>
        <v/>
      </c>
      <c r="BW179" s="69" t="str" cm="1">
        <f t="array" ref="BW179">IF(BW$1="","",INDEX(AF!$C$15:$J$196,ROW(BW179)-7,MATCH(BW$1,AF!$C$4:$J$4,0)))</f>
        <v/>
      </c>
      <c r="BX179" s="156">
        <v>0</v>
      </c>
    </row>
    <row r="180" spans="1:76" x14ac:dyDescent="0.25">
      <c r="A180" s="144">
        <v>637748</v>
      </c>
      <c r="B180" s="69" t="str" cm="1">
        <f t="array" ref="B180">IF(B$1="","",INDEX(Library!$C$1:$HY$183,ROW(B180)-6,MATCH(B$1,Library!$C$1:$HY$1,0)))</f>
        <v/>
      </c>
      <c r="C180" s="69" t="str" cm="1">
        <f t="array" ref="C180">IF(C$1="","",INDEX(Library!$C$1:$HY$183,ROW(C180)-6,MATCH(C$1,Library!$C$1:$HY$1,0)))</f>
        <v/>
      </c>
      <c r="D180" s="69" t="str" cm="1">
        <f t="array" ref="D180">IF(D$1="","",INDEX(Library!$C$1:$HY$183,ROW(D180)-6,MATCH(D$1,Library!$C$1:$HY$1,0)))</f>
        <v/>
      </c>
      <c r="E180" s="69" t="str" cm="1">
        <f t="array" ref="E180">IF(E$1="","",INDEX(Library!$C$1:$HY$183,ROW(E180)-6,MATCH(E$1,Library!$C$1:$HY$1,0)))</f>
        <v/>
      </c>
      <c r="F180" s="69" t="str" cm="1">
        <f t="array" ref="F180">IF(F$1="","",INDEX(Library!$C$1:$HY$183,ROW(F180)-6,MATCH(F$1,Library!$C$1:$HY$1,0)))</f>
        <v/>
      </c>
      <c r="G180" s="69" t="str" cm="1">
        <f t="array" ref="G180">IF(G$1="","",INDEX(Library!$C$1:$HY$183,ROW(G180)-6,MATCH(G$1,Library!$C$1:$HY$1,0)))</f>
        <v/>
      </c>
      <c r="H180" s="69" t="str" cm="1">
        <f t="array" ref="H180">IF(H$1="","",INDEX(Library!$C$1:$HY$183,ROW(H180)-6,MATCH(H$1,Library!$C$1:$HY$1,0)))</f>
        <v/>
      </c>
      <c r="I180" s="69" t="str" cm="1">
        <f t="array" ref="I180">IF(I$1="","",INDEX(Library!$C$1:$HY$183,ROW(I180)-6,MATCH(I$1,Library!$C$1:$HY$1,0)))</f>
        <v/>
      </c>
      <c r="J180" s="69" t="str" cm="1">
        <f t="array" ref="J180">IF(J$1="","",INDEX(Library!$C$1:$HY$183,ROW(J180)-6,MATCH(J$1,Library!$C$1:$HY$1,0)))</f>
        <v/>
      </c>
      <c r="K180" s="69" t="str" cm="1">
        <f t="array" ref="K180">IF(K$1="","",INDEX(Library!$C$1:$HY$183,ROW(K180)-6,MATCH(K$1,Library!$C$1:$HY$1,0)))</f>
        <v/>
      </c>
      <c r="L180" s="69" t="str" cm="1">
        <f t="array" ref="L180">IF(L$1="","",INDEX(Library!$C$1:$HY$183,ROW(L180)-6,MATCH(L$1,Library!$C$1:$HY$1,0)))</f>
        <v/>
      </c>
      <c r="M180" s="69" t="str" cm="1">
        <f t="array" ref="M180">IF(M$1="","",INDEX(Library!$C$1:$HY$183,ROW(M180)-6,MATCH(M$1,Library!$C$1:$HY$1,0)))</f>
        <v/>
      </c>
      <c r="N180" s="69" t="str" cm="1">
        <f t="array" ref="N180">IF(N$1="","",INDEX(Library!$C$1:$HY$183,ROW(N180)-6,MATCH(N$1,Library!$C$1:$HY$1,0)))</f>
        <v/>
      </c>
      <c r="O180" s="69" t="str" cm="1">
        <f t="array" ref="O180">IF(O$1="","",INDEX(Library!$C$1:$HY$183,ROW(O180)-6,MATCH(O$1,Library!$C$1:$HY$1,0)))</f>
        <v/>
      </c>
      <c r="P180" s="69" t="str" cm="1">
        <f t="array" ref="P180">IF(P$1="","",INDEX(Library!$C$1:$HY$183,ROW(P180)-6,MATCH(P$1,Library!$C$1:$HY$1,0)))</f>
        <v/>
      </c>
      <c r="Q180" s="69" t="str" cm="1">
        <f t="array" ref="Q180">IF(Q$1="","",INDEX(Library!$C$1:$HY$183,ROW(Q180)-6,MATCH(Q$1,Library!$C$1:$HY$1,0)))</f>
        <v/>
      </c>
      <c r="R180" s="69" t="str" cm="1">
        <f t="array" ref="R180">IF(R$1="","",INDEX(Library!$C$1:$HY$183,ROW(R180)-6,MATCH(R$1,Library!$C$1:$HY$1,0)))</f>
        <v/>
      </c>
      <c r="S180" s="69" t="str" cm="1">
        <f t="array" ref="S180">IF(S$1="","",INDEX(Library!$C$1:$HY$183,ROW(S180)-6,MATCH(S$1,Library!$C$1:$HY$1,0)))</f>
        <v/>
      </c>
      <c r="T180" s="69" t="str" cm="1">
        <f t="array" ref="T180">IF(T$1="","",INDEX(Library!$C$1:$HY$183,ROW(T180)-6,MATCH(T$1,Library!$C$1:$HY$1,0)))</f>
        <v/>
      </c>
      <c r="U180" s="69" t="str" cm="1">
        <f t="array" ref="U180">IF(U$1="","",INDEX(Library!$C$1:$HY$183,ROW(U180)-6,MATCH(U$1,Library!$C$1:$HY$1,0)))</f>
        <v/>
      </c>
      <c r="V180" s="69" t="str" cm="1">
        <f t="array" ref="V180">IF(V$1="","",INDEX(Library!$C$1:$HY$183,ROW(V180)-6,MATCH(V$1,Library!$C$1:$HY$1,0)))</f>
        <v/>
      </c>
      <c r="W180" s="69" t="str" cm="1">
        <f t="array" ref="W180">IF(W$1="","",INDEX(Library!$C$1:$HY$183,ROW(W180)-6,MATCH(W$1,Library!$C$1:$HY$1,0)))</f>
        <v/>
      </c>
      <c r="X180" s="69" t="str" cm="1">
        <f t="array" ref="X180">IF(X$1="","",INDEX(Library!$C$1:$HY$183,ROW(X180)-6,MATCH(X$1,Library!$C$1:$HY$1,0)))</f>
        <v/>
      </c>
      <c r="Y180" s="69" t="str" cm="1">
        <f t="array" ref="Y180">IF(Y$1="","",INDEX(Library!$C$1:$HY$183,ROW(Y180)-6,MATCH(Y$1,Library!$C$1:$HY$1,0)))</f>
        <v/>
      </c>
      <c r="Z180" s="69" t="str" cm="1">
        <f t="array" ref="Z180">IF(Z$1="","",INDEX(Library!$C$1:$HY$183,ROW(Z180)-6,MATCH(Z$1,Library!$C$1:$HY$1,0)))</f>
        <v/>
      </c>
      <c r="AA180" s="69" t="str" cm="1">
        <f t="array" ref="AA180">IF(AA$1="","",INDEX(Library!$C$1:$HY$183,ROW(AA180)-6,MATCH(AA$1,Library!$C$1:$HY$1,0)))</f>
        <v/>
      </c>
      <c r="AB180" s="69" t="str" cm="1">
        <f t="array" ref="AB180">IF(AB$1="","",INDEX(Library!$C$1:$HY$183,ROW(AB180)-6,MATCH(AB$1,Library!$C$1:$HY$1,0)))</f>
        <v/>
      </c>
      <c r="AC180" s="69" t="str" cm="1">
        <f t="array" ref="AC180">IF(AC$1="","",INDEX(Library!$C$1:$HY$183,ROW(AC180)-6,MATCH(AC$1,Library!$C$1:$HY$1,0)))</f>
        <v/>
      </c>
      <c r="AD180" s="69" t="str" cm="1">
        <f t="array" ref="AD180">IF(AD$1="","",INDEX(Library!$C$1:$HY$183,ROW(AD180)-6,MATCH(AD$1,Library!$C$1:$HY$1,0)))</f>
        <v/>
      </c>
      <c r="AE180" s="69" t="str" cm="1">
        <f t="array" ref="AE180">IF(AE$1="","",INDEX(Library!$C$1:$HY$183,ROW(AE180)-6,MATCH(AE$1,Library!$C$1:$HY$1,0)))</f>
        <v/>
      </c>
      <c r="AF180" s="69" t="str" cm="1">
        <f t="array" ref="AF180">IF(AF$1="","",INDEX(Library!$C$1:$HY$183,ROW(AF180)-6,MATCH(AF$1,Library!$C$1:$HY$1,0)))</f>
        <v/>
      </c>
      <c r="AG180" s="69" t="str" cm="1">
        <f t="array" ref="AG180">IF(AG$1="","",INDEX(Library!$C$1:$HY$183,ROW(AG180)-6,MATCH(AG$1,Library!$C$1:$HY$1,0)))</f>
        <v/>
      </c>
      <c r="AH180" s="69" t="str" cm="1">
        <f t="array" ref="AH180">IF(AH$1="","",INDEX(Library!$C$1:$HY$183,ROW(AH180)-6,MATCH(AH$1,Library!$C$1:$HY$1,0)))</f>
        <v/>
      </c>
      <c r="AI180" s="69" t="str" cm="1">
        <f t="array" ref="AI180">IF(AI$1="","",INDEX(Library!$C$1:$HY$183,ROW(AI180)-6,MATCH(AI$1,Library!$C$1:$HY$1,0)))</f>
        <v/>
      </c>
      <c r="AJ180" s="69" t="str" cm="1">
        <f t="array" ref="AJ180">IF(AJ$1="","",INDEX(Library!$C$1:$HY$183,ROW(AJ180)-6,MATCH(AJ$1,Library!$C$1:$HY$1,0)))</f>
        <v/>
      </c>
      <c r="AK180" s="69" t="str" cm="1">
        <f t="array" ref="AK180">IF(AK$1="","",INDEX(Library!$C$1:$HY$183,ROW(AK180)-6,MATCH(AK$1,Library!$C$1:$HY$1,0)))</f>
        <v/>
      </c>
      <c r="AL180" s="69" t="str" cm="1">
        <f t="array" ref="AL180">IF(AL$1="","",INDEX(Library!$C$1:$HY$183,ROW(AL180)-6,MATCH(AL$1,Library!$C$1:$HY$1,0)))</f>
        <v/>
      </c>
      <c r="AM180" s="69" t="str" cm="1">
        <f t="array" ref="AM180">IF(AM$1="","",INDEX(Library!$C$1:$HY$183,ROW(AM180)-6,MATCH(AM$1,Library!$C$1:$HY$1,0)))</f>
        <v/>
      </c>
      <c r="AN180" s="69" t="str" cm="1">
        <f t="array" ref="AN180">IF(AN$1="","",INDEX(Library!$C$1:$HY$183,ROW(AN180)-6,MATCH(AN$1,Library!$C$1:$HY$1,0)))</f>
        <v/>
      </c>
      <c r="AO180" s="69" t="str" cm="1">
        <f t="array" ref="AO180">IF(AO$1="","",INDEX(Library!$C$1:$HY$183,ROW(AO180)-6,MATCH(AO$1,Library!$C$1:$HY$1,0)))</f>
        <v/>
      </c>
      <c r="AP180" s="69" t="str" cm="1">
        <f t="array" ref="AP180">IF(AP$1="","",INDEX(Library!$C$1:$HY$183,ROW(AP180)-6,MATCH(AP$1,Library!$C$1:$HY$1,0)))</f>
        <v/>
      </c>
      <c r="AQ180" s="69" t="str" cm="1">
        <f t="array" ref="AQ180">IF(AQ$1="","",INDEX(Library!$C$1:$HY$183,ROW(AQ180)-6,MATCH(AQ$1,Library!$C$1:$HY$1,0)))</f>
        <v/>
      </c>
      <c r="AR180" s="69" t="str" cm="1">
        <f t="array" ref="AR180">IF(AR$1="","",INDEX(Library!$C$1:$HY$183,ROW(AR180)-6,MATCH(AR$1,Library!$C$1:$HY$1,0)))</f>
        <v/>
      </c>
      <c r="AS180" s="69" t="str" cm="1">
        <f t="array" ref="AS180">IF(AS$1="","",INDEX(Library!$C$1:$HY$183,ROW(AS180)-6,MATCH(AS$1,Library!$C$1:$HY$1,0)))</f>
        <v/>
      </c>
      <c r="AT180" s="69" t="str" cm="1">
        <f t="array" ref="AT180">IF(AT$1="","",INDEX(Library!$C$1:$HY$183,ROW(AT180)-6,MATCH(AT$1,Library!$C$1:$HY$1,0)))</f>
        <v/>
      </c>
      <c r="AU180" s="69" t="str" cm="1">
        <f t="array" ref="AU180">IF(AU$1="","",INDEX(Library!$C$1:$HY$183,ROW(AU180)-6,MATCH(AU$1,Library!$C$1:$HY$1,0)))</f>
        <v/>
      </c>
      <c r="AV180" s="69" t="str" cm="1">
        <f t="array" ref="AV180">IF(AV$1="","",INDEX(Library!$C$1:$HY$183,ROW(AV180)-6,MATCH(AV$1,Library!$C$1:$HY$1,0)))</f>
        <v/>
      </c>
      <c r="AW180" s="69" t="str" cm="1">
        <f t="array" ref="AW180">IF(AW$1="","",INDEX(Library!$C$1:$HY$183,ROW(AW180)-6,MATCH(AW$1,Library!$C$1:$HY$1,0)))</f>
        <v/>
      </c>
      <c r="AX180" s="69" t="str" cm="1">
        <f t="array" ref="AX180">IF(AX$1="","",INDEX(Library!$C$1:$HY$183,ROW(AX180)-6,MATCH(AX$1,Library!$C$1:$HY$1,0)))</f>
        <v/>
      </c>
      <c r="AY180" s="69" t="str" cm="1">
        <f t="array" ref="AY180">IF(AY$1="","",INDEX(Library!$C$1:$HY$183,ROW(AY180)-6,MATCH(AY$1,Library!$C$1:$HY$1,0)))</f>
        <v/>
      </c>
      <c r="AZ180" s="69" t="str" cm="1">
        <f t="array" ref="AZ180">IF(AZ$1="","",INDEX(Library!$C$1:$HY$183,ROW(AZ180)-6,MATCH(AZ$1,Library!$C$1:$HY$1,0)))</f>
        <v/>
      </c>
      <c r="BA180" s="69" t="str" cm="1">
        <f t="array" ref="BA180">IF(BA$1="","",INDEX(Library!$C$1:$HY$183,ROW(BA180)-6,MATCH(BA$1,Library!$C$1:$HY$1,0)))</f>
        <v/>
      </c>
      <c r="BB180" s="69" t="str" cm="1">
        <f t="array" ref="BB180">IF(BB$1="","",INDEX(Library!$C$1:$HY$183,ROW(BB180)-6,MATCH(BB$1,Library!$C$1:$HY$1,0)))</f>
        <v/>
      </c>
      <c r="BC180" s="69" t="str" cm="1">
        <f t="array" ref="BC180">IF(BC$1="","",INDEX(Library!$C$1:$HY$183,ROW(BC180)-6,MATCH(BC$1,Library!$C$1:$HY$1,0)))</f>
        <v/>
      </c>
      <c r="BD180" s="69" t="str" cm="1">
        <f t="array" ref="BD180">IF(BD$1="","",INDEX(Library!$C$1:$HY$183,ROW(BD180)-6,MATCH(BD$1,Library!$C$1:$HY$1,0)))</f>
        <v/>
      </c>
      <c r="BE180" s="69" t="str" cm="1">
        <f t="array" ref="BE180">IF(BE$1="","",INDEX(Library!$C$1:$HY$183,ROW(BE180)-6,MATCH(BE$1,Library!$C$1:$HY$1,0)))</f>
        <v/>
      </c>
      <c r="BF180" s="69" t="str" cm="1">
        <f t="array" ref="BF180">IF(BF$1="","",INDEX(Library!$C$1:$HY$183,ROW(BF180)-6,MATCH(BF$1,Library!$C$1:$HY$1,0)))</f>
        <v/>
      </c>
      <c r="BG180" s="69" t="str" cm="1">
        <f t="array" ref="BG180">IF(BG$1="","",INDEX(Library!$C$1:$HY$183,ROW(BG180)-6,MATCH(BG$1,Library!$C$1:$HY$1,0)))</f>
        <v/>
      </c>
      <c r="BH180" s="69" t="str" cm="1">
        <f t="array" ref="BH180">IF(BH$1="","",INDEX(Library!$C$1:$HY$183,ROW(BH180)-6,MATCH(BH$1,Library!$C$1:$HY$1,0)))</f>
        <v/>
      </c>
      <c r="BI180" s="69" t="str" cm="1">
        <f t="array" ref="BI180">IF(BI$1="","",INDEX(Library!$C$1:$HY$183,ROW(BI180)-6,MATCH(BI$1,Library!$C$1:$HY$1,0)))</f>
        <v/>
      </c>
      <c r="BJ180" s="69" cm="1">
        <f t="array" ref="BJ180">IF(BJ$1="","",INDEX(Library!$C$1:$HY$183,ROW(BJ180)-6,MATCH(BJ$1,Library!$C$1:$HY$1,0)))</f>
        <v>0</v>
      </c>
      <c r="BK180" s="69" cm="1">
        <f t="array" ref="BK180">IF(BK$1="","",INDEX(Library!$C$1:$HY$183,ROW(BK180)-6,MATCH(BK$1,Library!$C$1:$HY$1,0)))</f>
        <v>0</v>
      </c>
      <c r="BL180" s="69" cm="1">
        <f t="array" ref="BL180">IF(BL$1="","",INDEX(Library!$C$1:$HY$183,ROW(BL180)-6,MATCH(BL$1,Library!$C$1:$HY$1,0)))</f>
        <v>0</v>
      </c>
      <c r="BM180" s="69" cm="1">
        <f t="array" ref="BM180">IF(BM$1="","",INDEX(Library!$C$1:$HY$183,ROW(BM180)-6,MATCH(BM$1,Library!$C$1:$HY$1,0)))</f>
        <v>0</v>
      </c>
      <c r="BN180" s="69" cm="1">
        <f t="array" ref="BN180">IF(BN$1="","",INDEX(Library!$C$1:$HY$183,ROW(BN180)-6,MATCH(BN$1,Library!$C$1:$HY$1,0)))</f>
        <v>0</v>
      </c>
      <c r="BO180" s="69" cm="1">
        <f t="array" ref="BO180">IF(BO$1="","",INDEX(Library!$C$1:$HY$183,ROW(BO180)-6,MATCH(BO$1,Library!$C$1:$HY$1,0)))</f>
        <v>0</v>
      </c>
      <c r="BP180" s="69" t="str" cm="1">
        <f t="array" ref="BP180">IF(BP$1="","",INDEX(AF!$C$15:$J$196,ROW(BP180)-7,MATCH(BP$1,AF!$C$4:$J$4,0)))</f>
        <v/>
      </c>
      <c r="BQ180" s="69" t="str" cm="1">
        <f t="array" ref="BQ180">IF(BQ$1="","",INDEX(AF!$C$15:$J$196,ROW(BQ180)-7,MATCH(BQ$1,AF!$C$4:$J$4,0)))</f>
        <v/>
      </c>
      <c r="BR180" s="69" t="str" cm="1">
        <f t="array" ref="BR180">IF(BR$1="","",INDEX(AF!$C$15:$J$196,ROW(BR180)-7,MATCH(BR$1,AF!$C$4:$J$4,0)))</f>
        <v/>
      </c>
      <c r="BS180" s="69" t="str" cm="1">
        <f t="array" ref="BS180">IF(BS$1="","",INDEX(AF!$C$15:$J$196,ROW(BS180)-7,MATCH(BS$1,AF!$C$4:$J$4,0)))</f>
        <v/>
      </c>
      <c r="BT180" s="69" t="str" cm="1">
        <f t="array" ref="BT180">IF(BT$1="","",INDEX(AF!$C$15:$J$196,ROW(BT180)-7,MATCH(BT$1,AF!$C$4:$J$4,0)))</f>
        <v/>
      </c>
      <c r="BU180" s="69" t="str" cm="1">
        <f t="array" ref="BU180">IF(BU$1="","",INDEX(AF!$C$15:$J$196,ROW(BU180)-7,MATCH(BU$1,AF!$C$4:$J$4,0)))</f>
        <v/>
      </c>
      <c r="BV180" s="69" t="str" cm="1">
        <f t="array" ref="BV180">IF(BV$1="","",INDEX(AF!$C$15:$J$196,ROW(BV180)-7,MATCH(BV$1,AF!$C$4:$J$4,0)))</f>
        <v/>
      </c>
      <c r="BW180" s="69" t="str" cm="1">
        <f t="array" ref="BW180">IF(BW$1="","",INDEX(AF!$C$15:$J$196,ROW(BW180)-7,MATCH(BW$1,AF!$C$4:$J$4,0)))</f>
        <v/>
      </c>
      <c r="BX180" s="156">
        <v>0</v>
      </c>
    </row>
    <row r="181" spans="1:76" x14ac:dyDescent="0.25">
      <c r="A181" s="144">
        <v>637759</v>
      </c>
      <c r="B181" s="69" t="str" cm="1">
        <f t="array" ref="B181">IF(B$1="","",INDEX(Library!$C$1:$HY$183,ROW(B181)-6,MATCH(B$1,Library!$C$1:$HY$1,0)))</f>
        <v/>
      </c>
      <c r="C181" s="69" t="str" cm="1">
        <f t="array" ref="C181">IF(C$1="","",INDEX(Library!$C$1:$HY$183,ROW(C181)-6,MATCH(C$1,Library!$C$1:$HY$1,0)))</f>
        <v/>
      </c>
      <c r="D181" s="69" t="str" cm="1">
        <f t="array" ref="D181">IF(D$1="","",INDEX(Library!$C$1:$HY$183,ROW(D181)-6,MATCH(D$1,Library!$C$1:$HY$1,0)))</f>
        <v/>
      </c>
      <c r="E181" s="69" t="str" cm="1">
        <f t="array" ref="E181">IF(E$1="","",INDEX(Library!$C$1:$HY$183,ROW(E181)-6,MATCH(E$1,Library!$C$1:$HY$1,0)))</f>
        <v/>
      </c>
      <c r="F181" s="69" t="str" cm="1">
        <f t="array" ref="F181">IF(F$1="","",INDEX(Library!$C$1:$HY$183,ROW(F181)-6,MATCH(F$1,Library!$C$1:$HY$1,0)))</f>
        <v/>
      </c>
      <c r="G181" s="69" t="str" cm="1">
        <f t="array" ref="G181">IF(G$1="","",INDEX(Library!$C$1:$HY$183,ROW(G181)-6,MATCH(G$1,Library!$C$1:$HY$1,0)))</f>
        <v/>
      </c>
      <c r="H181" s="69" t="str" cm="1">
        <f t="array" ref="H181">IF(H$1="","",INDEX(Library!$C$1:$HY$183,ROW(H181)-6,MATCH(H$1,Library!$C$1:$HY$1,0)))</f>
        <v/>
      </c>
      <c r="I181" s="69" t="str" cm="1">
        <f t="array" ref="I181">IF(I$1="","",INDEX(Library!$C$1:$HY$183,ROW(I181)-6,MATCH(I$1,Library!$C$1:$HY$1,0)))</f>
        <v/>
      </c>
      <c r="J181" s="69" t="str" cm="1">
        <f t="array" ref="J181">IF(J$1="","",INDEX(Library!$C$1:$HY$183,ROW(J181)-6,MATCH(J$1,Library!$C$1:$HY$1,0)))</f>
        <v/>
      </c>
      <c r="K181" s="69" t="str" cm="1">
        <f t="array" ref="K181">IF(K$1="","",INDEX(Library!$C$1:$HY$183,ROW(K181)-6,MATCH(K$1,Library!$C$1:$HY$1,0)))</f>
        <v/>
      </c>
      <c r="L181" s="69" t="str" cm="1">
        <f t="array" ref="L181">IF(L$1="","",INDEX(Library!$C$1:$HY$183,ROW(L181)-6,MATCH(L$1,Library!$C$1:$HY$1,0)))</f>
        <v/>
      </c>
      <c r="M181" s="69" t="str" cm="1">
        <f t="array" ref="M181">IF(M$1="","",INDEX(Library!$C$1:$HY$183,ROW(M181)-6,MATCH(M$1,Library!$C$1:$HY$1,0)))</f>
        <v/>
      </c>
      <c r="N181" s="69" t="str" cm="1">
        <f t="array" ref="N181">IF(N$1="","",INDEX(Library!$C$1:$HY$183,ROW(N181)-6,MATCH(N$1,Library!$C$1:$HY$1,0)))</f>
        <v/>
      </c>
      <c r="O181" s="69" t="str" cm="1">
        <f t="array" ref="O181">IF(O$1="","",INDEX(Library!$C$1:$HY$183,ROW(O181)-6,MATCH(O$1,Library!$C$1:$HY$1,0)))</f>
        <v/>
      </c>
      <c r="P181" s="69" t="str" cm="1">
        <f t="array" ref="P181">IF(P$1="","",INDEX(Library!$C$1:$HY$183,ROW(P181)-6,MATCH(P$1,Library!$C$1:$HY$1,0)))</f>
        <v/>
      </c>
      <c r="Q181" s="69" t="str" cm="1">
        <f t="array" ref="Q181">IF(Q$1="","",INDEX(Library!$C$1:$HY$183,ROW(Q181)-6,MATCH(Q$1,Library!$C$1:$HY$1,0)))</f>
        <v/>
      </c>
      <c r="R181" s="69" t="str" cm="1">
        <f t="array" ref="R181">IF(R$1="","",INDEX(Library!$C$1:$HY$183,ROW(R181)-6,MATCH(R$1,Library!$C$1:$HY$1,0)))</f>
        <v/>
      </c>
      <c r="S181" s="69" t="str" cm="1">
        <f t="array" ref="S181">IF(S$1="","",INDEX(Library!$C$1:$HY$183,ROW(S181)-6,MATCH(S$1,Library!$C$1:$HY$1,0)))</f>
        <v/>
      </c>
      <c r="T181" s="69" t="str" cm="1">
        <f t="array" ref="T181">IF(T$1="","",INDEX(Library!$C$1:$HY$183,ROW(T181)-6,MATCH(T$1,Library!$C$1:$HY$1,0)))</f>
        <v/>
      </c>
      <c r="U181" s="69" t="str" cm="1">
        <f t="array" ref="U181">IF(U$1="","",INDEX(Library!$C$1:$HY$183,ROW(U181)-6,MATCH(U$1,Library!$C$1:$HY$1,0)))</f>
        <v/>
      </c>
      <c r="V181" s="69" t="str" cm="1">
        <f t="array" ref="V181">IF(V$1="","",INDEX(Library!$C$1:$HY$183,ROW(V181)-6,MATCH(V$1,Library!$C$1:$HY$1,0)))</f>
        <v/>
      </c>
      <c r="W181" s="69" t="str" cm="1">
        <f t="array" ref="W181">IF(W$1="","",INDEX(Library!$C$1:$HY$183,ROW(W181)-6,MATCH(W$1,Library!$C$1:$HY$1,0)))</f>
        <v/>
      </c>
      <c r="X181" s="69" t="str" cm="1">
        <f t="array" ref="X181">IF(X$1="","",INDEX(Library!$C$1:$HY$183,ROW(X181)-6,MATCH(X$1,Library!$C$1:$HY$1,0)))</f>
        <v/>
      </c>
      <c r="Y181" s="69" t="str" cm="1">
        <f t="array" ref="Y181">IF(Y$1="","",INDEX(Library!$C$1:$HY$183,ROW(Y181)-6,MATCH(Y$1,Library!$C$1:$HY$1,0)))</f>
        <v/>
      </c>
      <c r="Z181" s="69" t="str" cm="1">
        <f t="array" ref="Z181">IF(Z$1="","",INDEX(Library!$C$1:$HY$183,ROW(Z181)-6,MATCH(Z$1,Library!$C$1:$HY$1,0)))</f>
        <v/>
      </c>
      <c r="AA181" s="69" t="str" cm="1">
        <f t="array" ref="AA181">IF(AA$1="","",INDEX(Library!$C$1:$HY$183,ROW(AA181)-6,MATCH(AA$1,Library!$C$1:$HY$1,0)))</f>
        <v/>
      </c>
      <c r="AB181" s="69" t="str" cm="1">
        <f t="array" ref="AB181">IF(AB$1="","",INDEX(Library!$C$1:$HY$183,ROW(AB181)-6,MATCH(AB$1,Library!$C$1:$HY$1,0)))</f>
        <v/>
      </c>
      <c r="AC181" s="69" t="str" cm="1">
        <f t="array" ref="AC181">IF(AC$1="","",INDEX(Library!$C$1:$HY$183,ROW(AC181)-6,MATCH(AC$1,Library!$C$1:$HY$1,0)))</f>
        <v/>
      </c>
      <c r="AD181" s="69" t="str" cm="1">
        <f t="array" ref="AD181">IF(AD$1="","",INDEX(Library!$C$1:$HY$183,ROW(AD181)-6,MATCH(AD$1,Library!$C$1:$HY$1,0)))</f>
        <v/>
      </c>
      <c r="AE181" s="69" t="str" cm="1">
        <f t="array" ref="AE181">IF(AE$1="","",INDEX(Library!$C$1:$HY$183,ROW(AE181)-6,MATCH(AE$1,Library!$C$1:$HY$1,0)))</f>
        <v/>
      </c>
      <c r="AF181" s="69" t="str" cm="1">
        <f t="array" ref="AF181">IF(AF$1="","",INDEX(Library!$C$1:$HY$183,ROW(AF181)-6,MATCH(AF$1,Library!$C$1:$HY$1,0)))</f>
        <v/>
      </c>
      <c r="AG181" s="69" t="str" cm="1">
        <f t="array" ref="AG181">IF(AG$1="","",INDEX(Library!$C$1:$HY$183,ROW(AG181)-6,MATCH(AG$1,Library!$C$1:$HY$1,0)))</f>
        <v/>
      </c>
      <c r="AH181" s="69" t="str" cm="1">
        <f t="array" ref="AH181">IF(AH$1="","",INDEX(Library!$C$1:$HY$183,ROW(AH181)-6,MATCH(AH$1,Library!$C$1:$HY$1,0)))</f>
        <v/>
      </c>
      <c r="AI181" s="69" t="str" cm="1">
        <f t="array" ref="AI181">IF(AI$1="","",INDEX(Library!$C$1:$HY$183,ROW(AI181)-6,MATCH(AI$1,Library!$C$1:$HY$1,0)))</f>
        <v/>
      </c>
      <c r="AJ181" s="69" t="str" cm="1">
        <f t="array" ref="AJ181">IF(AJ$1="","",INDEX(Library!$C$1:$HY$183,ROW(AJ181)-6,MATCH(AJ$1,Library!$C$1:$HY$1,0)))</f>
        <v/>
      </c>
      <c r="AK181" s="69" t="str" cm="1">
        <f t="array" ref="AK181">IF(AK$1="","",INDEX(Library!$C$1:$HY$183,ROW(AK181)-6,MATCH(AK$1,Library!$C$1:$HY$1,0)))</f>
        <v/>
      </c>
      <c r="AL181" s="69" t="str" cm="1">
        <f t="array" ref="AL181">IF(AL$1="","",INDEX(Library!$C$1:$HY$183,ROW(AL181)-6,MATCH(AL$1,Library!$C$1:$HY$1,0)))</f>
        <v/>
      </c>
      <c r="AM181" s="69" t="str" cm="1">
        <f t="array" ref="AM181">IF(AM$1="","",INDEX(Library!$C$1:$HY$183,ROW(AM181)-6,MATCH(AM$1,Library!$C$1:$HY$1,0)))</f>
        <v/>
      </c>
      <c r="AN181" s="69" t="str" cm="1">
        <f t="array" ref="AN181">IF(AN$1="","",INDEX(Library!$C$1:$HY$183,ROW(AN181)-6,MATCH(AN$1,Library!$C$1:$HY$1,0)))</f>
        <v/>
      </c>
      <c r="AO181" s="69" t="str" cm="1">
        <f t="array" ref="AO181">IF(AO$1="","",INDEX(Library!$C$1:$HY$183,ROW(AO181)-6,MATCH(AO$1,Library!$C$1:$HY$1,0)))</f>
        <v/>
      </c>
      <c r="AP181" s="69" t="str" cm="1">
        <f t="array" ref="AP181">IF(AP$1="","",INDEX(Library!$C$1:$HY$183,ROW(AP181)-6,MATCH(AP$1,Library!$C$1:$HY$1,0)))</f>
        <v/>
      </c>
      <c r="AQ181" s="69" t="str" cm="1">
        <f t="array" ref="AQ181">IF(AQ$1="","",INDEX(Library!$C$1:$HY$183,ROW(AQ181)-6,MATCH(AQ$1,Library!$C$1:$HY$1,0)))</f>
        <v/>
      </c>
      <c r="AR181" s="69" t="str" cm="1">
        <f t="array" ref="AR181">IF(AR$1="","",INDEX(Library!$C$1:$HY$183,ROW(AR181)-6,MATCH(AR$1,Library!$C$1:$HY$1,0)))</f>
        <v/>
      </c>
      <c r="AS181" s="69" t="str" cm="1">
        <f t="array" ref="AS181">IF(AS$1="","",INDEX(Library!$C$1:$HY$183,ROW(AS181)-6,MATCH(AS$1,Library!$C$1:$HY$1,0)))</f>
        <v/>
      </c>
      <c r="AT181" s="69" t="str" cm="1">
        <f t="array" ref="AT181">IF(AT$1="","",INDEX(Library!$C$1:$HY$183,ROW(AT181)-6,MATCH(AT$1,Library!$C$1:$HY$1,0)))</f>
        <v/>
      </c>
      <c r="AU181" s="69" t="str" cm="1">
        <f t="array" ref="AU181">IF(AU$1="","",INDEX(Library!$C$1:$HY$183,ROW(AU181)-6,MATCH(AU$1,Library!$C$1:$HY$1,0)))</f>
        <v/>
      </c>
      <c r="AV181" s="69" t="str" cm="1">
        <f t="array" ref="AV181">IF(AV$1="","",INDEX(Library!$C$1:$HY$183,ROW(AV181)-6,MATCH(AV$1,Library!$C$1:$HY$1,0)))</f>
        <v/>
      </c>
      <c r="AW181" s="69" t="str" cm="1">
        <f t="array" ref="AW181">IF(AW$1="","",INDEX(Library!$C$1:$HY$183,ROW(AW181)-6,MATCH(AW$1,Library!$C$1:$HY$1,0)))</f>
        <v/>
      </c>
      <c r="AX181" s="69" t="str" cm="1">
        <f t="array" ref="AX181">IF(AX$1="","",INDEX(Library!$C$1:$HY$183,ROW(AX181)-6,MATCH(AX$1,Library!$C$1:$HY$1,0)))</f>
        <v/>
      </c>
      <c r="AY181" s="69" t="str" cm="1">
        <f t="array" ref="AY181">IF(AY$1="","",INDEX(Library!$C$1:$HY$183,ROW(AY181)-6,MATCH(AY$1,Library!$C$1:$HY$1,0)))</f>
        <v/>
      </c>
      <c r="AZ181" s="69" t="str" cm="1">
        <f t="array" ref="AZ181">IF(AZ$1="","",INDEX(Library!$C$1:$HY$183,ROW(AZ181)-6,MATCH(AZ$1,Library!$C$1:$HY$1,0)))</f>
        <v/>
      </c>
      <c r="BA181" s="69" t="str" cm="1">
        <f t="array" ref="BA181">IF(BA$1="","",INDEX(Library!$C$1:$HY$183,ROW(BA181)-6,MATCH(BA$1,Library!$C$1:$HY$1,0)))</f>
        <v/>
      </c>
      <c r="BB181" s="69" t="str" cm="1">
        <f t="array" ref="BB181">IF(BB$1="","",INDEX(Library!$C$1:$HY$183,ROW(BB181)-6,MATCH(BB$1,Library!$C$1:$HY$1,0)))</f>
        <v/>
      </c>
      <c r="BC181" s="69" t="str" cm="1">
        <f t="array" ref="BC181">IF(BC$1="","",INDEX(Library!$C$1:$HY$183,ROW(BC181)-6,MATCH(BC$1,Library!$C$1:$HY$1,0)))</f>
        <v/>
      </c>
      <c r="BD181" s="69" t="str" cm="1">
        <f t="array" ref="BD181">IF(BD$1="","",INDEX(Library!$C$1:$HY$183,ROW(BD181)-6,MATCH(BD$1,Library!$C$1:$HY$1,0)))</f>
        <v/>
      </c>
      <c r="BE181" s="69" t="str" cm="1">
        <f t="array" ref="BE181">IF(BE$1="","",INDEX(Library!$C$1:$HY$183,ROW(BE181)-6,MATCH(BE$1,Library!$C$1:$HY$1,0)))</f>
        <v/>
      </c>
      <c r="BF181" s="69" t="str" cm="1">
        <f t="array" ref="BF181">IF(BF$1="","",INDEX(Library!$C$1:$HY$183,ROW(BF181)-6,MATCH(BF$1,Library!$C$1:$HY$1,0)))</f>
        <v/>
      </c>
      <c r="BG181" s="69" t="str" cm="1">
        <f t="array" ref="BG181">IF(BG$1="","",INDEX(Library!$C$1:$HY$183,ROW(BG181)-6,MATCH(BG$1,Library!$C$1:$HY$1,0)))</f>
        <v/>
      </c>
      <c r="BH181" s="69" t="str" cm="1">
        <f t="array" ref="BH181">IF(BH$1="","",INDEX(Library!$C$1:$HY$183,ROW(BH181)-6,MATCH(BH$1,Library!$C$1:$HY$1,0)))</f>
        <v/>
      </c>
      <c r="BI181" s="69" t="str" cm="1">
        <f t="array" ref="BI181">IF(BI$1="","",INDEX(Library!$C$1:$HY$183,ROW(BI181)-6,MATCH(BI$1,Library!$C$1:$HY$1,0)))</f>
        <v/>
      </c>
      <c r="BJ181" s="69" cm="1">
        <f t="array" ref="BJ181">IF(BJ$1="","",INDEX(Library!$C$1:$HY$183,ROW(BJ181)-6,MATCH(BJ$1,Library!$C$1:$HY$1,0)))</f>
        <v>0</v>
      </c>
      <c r="BK181" s="69" cm="1">
        <f t="array" ref="BK181">IF(BK$1="","",INDEX(Library!$C$1:$HY$183,ROW(BK181)-6,MATCH(BK$1,Library!$C$1:$HY$1,0)))</f>
        <v>0</v>
      </c>
      <c r="BL181" s="69" cm="1">
        <f t="array" ref="BL181">IF(BL$1="","",INDEX(Library!$C$1:$HY$183,ROW(BL181)-6,MATCH(BL$1,Library!$C$1:$HY$1,0)))</f>
        <v>0</v>
      </c>
      <c r="BM181" s="69" cm="1">
        <f t="array" ref="BM181">IF(BM$1="","",INDEX(Library!$C$1:$HY$183,ROW(BM181)-6,MATCH(BM$1,Library!$C$1:$HY$1,0)))</f>
        <v>0</v>
      </c>
      <c r="BN181" s="69" cm="1">
        <f t="array" ref="BN181">IF(BN$1="","",INDEX(Library!$C$1:$HY$183,ROW(BN181)-6,MATCH(BN$1,Library!$C$1:$HY$1,0)))</f>
        <v>0</v>
      </c>
      <c r="BO181" s="69" cm="1">
        <f t="array" ref="BO181">IF(BO$1="","",INDEX(Library!$C$1:$HY$183,ROW(BO181)-6,MATCH(BO$1,Library!$C$1:$HY$1,0)))</f>
        <v>0</v>
      </c>
      <c r="BP181" s="69" t="str" cm="1">
        <f t="array" ref="BP181">IF(BP$1="","",INDEX(AF!$C$15:$J$196,ROW(BP181)-7,MATCH(BP$1,AF!$C$4:$J$4,0)))</f>
        <v/>
      </c>
      <c r="BQ181" s="69" t="str" cm="1">
        <f t="array" ref="BQ181">IF(BQ$1="","",INDEX(AF!$C$15:$J$196,ROW(BQ181)-7,MATCH(BQ$1,AF!$C$4:$J$4,0)))</f>
        <v/>
      </c>
      <c r="BR181" s="69" t="str" cm="1">
        <f t="array" ref="BR181">IF(BR$1="","",INDEX(AF!$C$15:$J$196,ROW(BR181)-7,MATCH(BR$1,AF!$C$4:$J$4,0)))</f>
        <v/>
      </c>
      <c r="BS181" s="69" t="str" cm="1">
        <f t="array" ref="BS181">IF(BS$1="","",INDEX(AF!$C$15:$J$196,ROW(BS181)-7,MATCH(BS$1,AF!$C$4:$J$4,0)))</f>
        <v/>
      </c>
      <c r="BT181" s="69" t="str" cm="1">
        <f t="array" ref="BT181">IF(BT$1="","",INDEX(AF!$C$15:$J$196,ROW(BT181)-7,MATCH(BT$1,AF!$C$4:$J$4,0)))</f>
        <v/>
      </c>
      <c r="BU181" s="69" t="str" cm="1">
        <f t="array" ref="BU181">IF(BU$1="","",INDEX(AF!$C$15:$J$196,ROW(BU181)-7,MATCH(BU$1,AF!$C$4:$J$4,0)))</f>
        <v/>
      </c>
      <c r="BV181" s="69" t="str" cm="1">
        <f t="array" ref="BV181">IF(BV$1="","",INDEX(AF!$C$15:$J$196,ROW(BV181)-7,MATCH(BV$1,AF!$C$4:$J$4,0)))</f>
        <v/>
      </c>
      <c r="BW181" s="69" t="str" cm="1">
        <f t="array" ref="BW181">IF(BW$1="","",INDEX(AF!$C$15:$J$196,ROW(BW181)-7,MATCH(BW$1,AF!$C$4:$J$4,0)))</f>
        <v/>
      </c>
      <c r="BX181" s="156">
        <v>0</v>
      </c>
    </row>
    <row r="182" spans="1:76" x14ac:dyDescent="0.25">
      <c r="A182" s="144">
        <v>637769</v>
      </c>
      <c r="B182" s="69" t="str" cm="1">
        <f t="array" ref="B182">IF(B$1="","",INDEX(Library!$C$1:$HY$183,ROW(B182)-6,MATCH(B$1,Library!$C$1:$HY$1,0)))</f>
        <v/>
      </c>
      <c r="C182" s="69" t="str" cm="1">
        <f t="array" ref="C182">IF(C$1="","",INDEX(Library!$C$1:$HY$183,ROW(C182)-6,MATCH(C$1,Library!$C$1:$HY$1,0)))</f>
        <v/>
      </c>
      <c r="D182" s="69" t="str" cm="1">
        <f t="array" ref="D182">IF(D$1="","",INDEX(Library!$C$1:$HY$183,ROW(D182)-6,MATCH(D$1,Library!$C$1:$HY$1,0)))</f>
        <v/>
      </c>
      <c r="E182" s="69" t="str" cm="1">
        <f t="array" ref="E182">IF(E$1="","",INDEX(Library!$C$1:$HY$183,ROW(E182)-6,MATCH(E$1,Library!$C$1:$HY$1,0)))</f>
        <v/>
      </c>
      <c r="F182" s="69" t="str" cm="1">
        <f t="array" ref="F182">IF(F$1="","",INDEX(Library!$C$1:$HY$183,ROW(F182)-6,MATCH(F$1,Library!$C$1:$HY$1,0)))</f>
        <v/>
      </c>
      <c r="G182" s="69" t="str" cm="1">
        <f t="array" ref="G182">IF(G$1="","",INDEX(Library!$C$1:$HY$183,ROW(G182)-6,MATCH(G$1,Library!$C$1:$HY$1,0)))</f>
        <v/>
      </c>
      <c r="H182" s="69" t="str" cm="1">
        <f t="array" ref="H182">IF(H$1="","",INDEX(Library!$C$1:$HY$183,ROW(H182)-6,MATCH(H$1,Library!$C$1:$HY$1,0)))</f>
        <v/>
      </c>
      <c r="I182" s="69" t="str" cm="1">
        <f t="array" ref="I182">IF(I$1="","",INDEX(Library!$C$1:$HY$183,ROW(I182)-6,MATCH(I$1,Library!$C$1:$HY$1,0)))</f>
        <v/>
      </c>
      <c r="J182" s="69" t="str" cm="1">
        <f t="array" ref="J182">IF(J$1="","",INDEX(Library!$C$1:$HY$183,ROW(J182)-6,MATCH(J$1,Library!$C$1:$HY$1,0)))</f>
        <v/>
      </c>
      <c r="K182" s="69" t="str" cm="1">
        <f t="array" ref="K182">IF(K$1="","",INDEX(Library!$C$1:$HY$183,ROW(K182)-6,MATCH(K$1,Library!$C$1:$HY$1,0)))</f>
        <v/>
      </c>
      <c r="L182" s="69" t="str" cm="1">
        <f t="array" ref="L182">IF(L$1="","",INDEX(Library!$C$1:$HY$183,ROW(L182)-6,MATCH(L$1,Library!$C$1:$HY$1,0)))</f>
        <v/>
      </c>
      <c r="M182" s="69" t="str" cm="1">
        <f t="array" ref="M182">IF(M$1="","",INDEX(Library!$C$1:$HY$183,ROW(M182)-6,MATCH(M$1,Library!$C$1:$HY$1,0)))</f>
        <v/>
      </c>
      <c r="N182" s="69" t="str" cm="1">
        <f t="array" ref="N182">IF(N$1="","",INDEX(Library!$C$1:$HY$183,ROW(N182)-6,MATCH(N$1,Library!$C$1:$HY$1,0)))</f>
        <v/>
      </c>
      <c r="O182" s="69" t="str" cm="1">
        <f t="array" ref="O182">IF(O$1="","",INDEX(Library!$C$1:$HY$183,ROW(O182)-6,MATCH(O$1,Library!$C$1:$HY$1,0)))</f>
        <v/>
      </c>
      <c r="P182" s="69" t="str" cm="1">
        <f t="array" ref="P182">IF(P$1="","",INDEX(Library!$C$1:$HY$183,ROW(P182)-6,MATCH(P$1,Library!$C$1:$HY$1,0)))</f>
        <v/>
      </c>
      <c r="Q182" s="69" t="str" cm="1">
        <f t="array" ref="Q182">IF(Q$1="","",INDEX(Library!$C$1:$HY$183,ROW(Q182)-6,MATCH(Q$1,Library!$C$1:$HY$1,0)))</f>
        <v/>
      </c>
      <c r="R182" s="69" t="str" cm="1">
        <f t="array" ref="R182">IF(R$1="","",INDEX(Library!$C$1:$HY$183,ROW(R182)-6,MATCH(R$1,Library!$C$1:$HY$1,0)))</f>
        <v/>
      </c>
      <c r="S182" s="69" t="str" cm="1">
        <f t="array" ref="S182">IF(S$1="","",INDEX(Library!$C$1:$HY$183,ROW(S182)-6,MATCH(S$1,Library!$C$1:$HY$1,0)))</f>
        <v/>
      </c>
      <c r="T182" s="69" t="str" cm="1">
        <f t="array" ref="T182">IF(T$1="","",INDEX(Library!$C$1:$HY$183,ROW(T182)-6,MATCH(T$1,Library!$C$1:$HY$1,0)))</f>
        <v/>
      </c>
      <c r="U182" s="69" t="str" cm="1">
        <f t="array" ref="U182">IF(U$1="","",INDEX(Library!$C$1:$HY$183,ROW(U182)-6,MATCH(U$1,Library!$C$1:$HY$1,0)))</f>
        <v/>
      </c>
      <c r="V182" s="69" t="str" cm="1">
        <f t="array" ref="V182">IF(V$1="","",INDEX(Library!$C$1:$HY$183,ROW(V182)-6,MATCH(V$1,Library!$C$1:$HY$1,0)))</f>
        <v/>
      </c>
      <c r="W182" s="69" t="str" cm="1">
        <f t="array" ref="W182">IF(W$1="","",INDEX(Library!$C$1:$HY$183,ROW(W182)-6,MATCH(W$1,Library!$C$1:$HY$1,0)))</f>
        <v/>
      </c>
      <c r="X182" s="69" t="str" cm="1">
        <f t="array" ref="X182">IF(X$1="","",INDEX(Library!$C$1:$HY$183,ROW(X182)-6,MATCH(X$1,Library!$C$1:$HY$1,0)))</f>
        <v/>
      </c>
      <c r="Y182" s="69" t="str" cm="1">
        <f t="array" ref="Y182">IF(Y$1="","",INDEX(Library!$C$1:$HY$183,ROW(Y182)-6,MATCH(Y$1,Library!$C$1:$HY$1,0)))</f>
        <v/>
      </c>
      <c r="Z182" s="69" t="str" cm="1">
        <f t="array" ref="Z182">IF(Z$1="","",INDEX(Library!$C$1:$HY$183,ROW(Z182)-6,MATCH(Z$1,Library!$C$1:$HY$1,0)))</f>
        <v/>
      </c>
      <c r="AA182" s="69" t="str" cm="1">
        <f t="array" ref="AA182">IF(AA$1="","",INDEX(Library!$C$1:$HY$183,ROW(AA182)-6,MATCH(AA$1,Library!$C$1:$HY$1,0)))</f>
        <v/>
      </c>
      <c r="AB182" s="69" t="str" cm="1">
        <f t="array" ref="AB182">IF(AB$1="","",INDEX(Library!$C$1:$HY$183,ROW(AB182)-6,MATCH(AB$1,Library!$C$1:$HY$1,0)))</f>
        <v/>
      </c>
      <c r="AC182" s="69" t="str" cm="1">
        <f t="array" ref="AC182">IF(AC$1="","",INDEX(Library!$C$1:$HY$183,ROW(AC182)-6,MATCH(AC$1,Library!$C$1:$HY$1,0)))</f>
        <v/>
      </c>
      <c r="AD182" s="69" t="str" cm="1">
        <f t="array" ref="AD182">IF(AD$1="","",INDEX(Library!$C$1:$HY$183,ROW(AD182)-6,MATCH(AD$1,Library!$C$1:$HY$1,0)))</f>
        <v/>
      </c>
      <c r="AE182" s="69" t="str" cm="1">
        <f t="array" ref="AE182">IF(AE$1="","",INDEX(Library!$C$1:$HY$183,ROW(AE182)-6,MATCH(AE$1,Library!$C$1:$HY$1,0)))</f>
        <v/>
      </c>
      <c r="AF182" s="69" t="str" cm="1">
        <f t="array" ref="AF182">IF(AF$1="","",INDEX(Library!$C$1:$HY$183,ROW(AF182)-6,MATCH(AF$1,Library!$C$1:$HY$1,0)))</f>
        <v/>
      </c>
      <c r="AG182" s="69" t="str" cm="1">
        <f t="array" ref="AG182">IF(AG$1="","",INDEX(Library!$C$1:$HY$183,ROW(AG182)-6,MATCH(AG$1,Library!$C$1:$HY$1,0)))</f>
        <v/>
      </c>
      <c r="AH182" s="69" t="str" cm="1">
        <f t="array" ref="AH182">IF(AH$1="","",INDEX(Library!$C$1:$HY$183,ROW(AH182)-6,MATCH(AH$1,Library!$C$1:$HY$1,0)))</f>
        <v/>
      </c>
      <c r="AI182" s="69" t="str" cm="1">
        <f t="array" ref="AI182">IF(AI$1="","",INDEX(Library!$C$1:$HY$183,ROW(AI182)-6,MATCH(AI$1,Library!$C$1:$HY$1,0)))</f>
        <v/>
      </c>
      <c r="AJ182" s="69" t="str" cm="1">
        <f t="array" ref="AJ182">IF(AJ$1="","",INDEX(Library!$C$1:$HY$183,ROW(AJ182)-6,MATCH(AJ$1,Library!$C$1:$HY$1,0)))</f>
        <v/>
      </c>
      <c r="AK182" s="69" t="str" cm="1">
        <f t="array" ref="AK182">IF(AK$1="","",INDEX(Library!$C$1:$HY$183,ROW(AK182)-6,MATCH(AK$1,Library!$C$1:$HY$1,0)))</f>
        <v/>
      </c>
      <c r="AL182" s="69" t="str" cm="1">
        <f t="array" ref="AL182">IF(AL$1="","",INDEX(Library!$C$1:$HY$183,ROW(AL182)-6,MATCH(AL$1,Library!$C$1:$HY$1,0)))</f>
        <v/>
      </c>
      <c r="AM182" s="69" t="str" cm="1">
        <f t="array" ref="AM182">IF(AM$1="","",INDEX(Library!$C$1:$HY$183,ROW(AM182)-6,MATCH(AM$1,Library!$C$1:$HY$1,0)))</f>
        <v/>
      </c>
      <c r="AN182" s="69" t="str" cm="1">
        <f t="array" ref="AN182">IF(AN$1="","",INDEX(Library!$C$1:$HY$183,ROW(AN182)-6,MATCH(AN$1,Library!$C$1:$HY$1,0)))</f>
        <v/>
      </c>
      <c r="AO182" s="69" t="str" cm="1">
        <f t="array" ref="AO182">IF(AO$1="","",INDEX(Library!$C$1:$HY$183,ROW(AO182)-6,MATCH(AO$1,Library!$C$1:$HY$1,0)))</f>
        <v/>
      </c>
      <c r="AP182" s="69" t="str" cm="1">
        <f t="array" ref="AP182">IF(AP$1="","",INDEX(Library!$C$1:$HY$183,ROW(AP182)-6,MATCH(AP$1,Library!$C$1:$HY$1,0)))</f>
        <v/>
      </c>
      <c r="AQ182" s="69" t="str" cm="1">
        <f t="array" ref="AQ182">IF(AQ$1="","",INDEX(Library!$C$1:$HY$183,ROW(AQ182)-6,MATCH(AQ$1,Library!$C$1:$HY$1,0)))</f>
        <v/>
      </c>
      <c r="AR182" s="69" t="str" cm="1">
        <f t="array" ref="AR182">IF(AR$1="","",INDEX(Library!$C$1:$HY$183,ROW(AR182)-6,MATCH(AR$1,Library!$C$1:$HY$1,0)))</f>
        <v/>
      </c>
      <c r="AS182" s="69" t="str" cm="1">
        <f t="array" ref="AS182">IF(AS$1="","",INDEX(Library!$C$1:$HY$183,ROW(AS182)-6,MATCH(AS$1,Library!$C$1:$HY$1,0)))</f>
        <v/>
      </c>
      <c r="AT182" s="69" t="str" cm="1">
        <f t="array" ref="AT182">IF(AT$1="","",INDEX(Library!$C$1:$HY$183,ROW(AT182)-6,MATCH(AT$1,Library!$C$1:$HY$1,0)))</f>
        <v/>
      </c>
      <c r="AU182" s="69" t="str" cm="1">
        <f t="array" ref="AU182">IF(AU$1="","",INDEX(Library!$C$1:$HY$183,ROW(AU182)-6,MATCH(AU$1,Library!$C$1:$HY$1,0)))</f>
        <v/>
      </c>
      <c r="AV182" s="69" t="str" cm="1">
        <f t="array" ref="AV182">IF(AV$1="","",INDEX(Library!$C$1:$HY$183,ROW(AV182)-6,MATCH(AV$1,Library!$C$1:$HY$1,0)))</f>
        <v/>
      </c>
      <c r="AW182" s="69" t="str" cm="1">
        <f t="array" ref="AW182">IF(AW$1="","",INDEX(Library!$C$1:$HY$183,ROW(AW182)-6,MATCH(AW$1,Library!$C$1:$HY$1,0)))</f>
        <v/>
      </c>
      <c r="AX182" s="69" t="str" cm="1">
        <f t="array" ref="AX182">IF(AX$1="","",INDEX(Library!$C$1:$HY$183,ROW(AX182)-6,MATCH(AX$1,Library!$C$1:$HY$1,0)))</f>
        <v/>
      </c>
      <c r="AY182" s="69" t="str" cm="1">
        <f t="array" ref="AY182">IF(AY$1="","",INDEX(Library!$C$1:$HY$183,ROW(AY182)-6,MATCH(AY$1,Library!$C$1:$HY$1,0)))</f>
        <v/>
      </c>
      <c r="AZ182" s="69" t="str" cm="1">
        <f t="array" ref="AZ182">IF(AZ$1="","",INDEX(Library!$C$1:$HY$183,ROW(AZ182)-6,MATCH(AZ$1,Library!$C$1:$HY$1,0)))</f>
        <v/>
      </c>
      <c r="BA182" s="69" t="str" cm="1">
        <f t="array" ref="BA182">IF(BA$1="","",INDEX(Library!$C$1:$HY$183,ROW(BA182)-6,MATCH(BA$1,Library!$C$1:$HY$1,0)))</f>
        <v/>
      </c>
      <c r="BB182" s="69" t="str" cm="1">
        <f t="array" ref="BB182">IF(BB$1="","",INDEX(Library!$C$1:$HY$183,ROW(BB182)-6,MATCH(BB$1,Library!$C$1:$HY$1,0)))</f>
        <v/>
      </c>
      <c r="BC182" s="69" t="str" cm="1">
        <f t="array" ref="BC182">IF(BC$1="","",INDEX(Library!$C$1:$HY$183,ROW(BC182)-6,MATCH(BC$1,Library!$C$1:$HY$1,0)))</f>
        <v/>
      </c>
      <c r="BD182" s="69" t="str" cm="1">
        <f t="array" ref="BD182">IF(BD$1="","",INDEX(Library!$C$1:$HY$183,ROW(BD182)-6,MATCH(BD$1,Library!$C$1:$HY$1,0)))</f>
        <v/>
      </c>
      <c r="BE182" s="69" t="str" cm="1">
        <f t="array" ref="BE182">IF(BE$1="","",INDEX(Library!$C$1:$HY$183,ROW(BE182)-6,MATCH(BE$1,Library!$C$1:$HY$1,0)))</f>
        <v/>
      </c>
      <c r="BF182" s="69" t="str" cm="1">
        <f t="array" ref="BF182">IF(BF$1="","",INDEX(Library!$C$1:$HY$183,ROW(BF182)-6,MATCH(BF$1,Library!$C$1:$HY$1,0)))</f>
        <v/>
      </c>
      <c r="BG182" s="69" t="str" cm="1">
        <f t="array" ref="BG182">IF(BG$1="","",INDEX(Library!$C$1:$HY$183,ROW(BG182)-6,MATCH(BG$1,Library!$C$1:$HY$1,0)))</f>
        <v/>
      </c>
      <c r="BH182" s="69" t="str" cm="1">
        <f t="array" ref="BH182">IF(BH$1="","",INDEX(Library!$C$1:$HY$183,ROW(BH182)-6,MATCH(BH$1,Library!$C$1:$HY$1,0)))</f>
        <v/>
      </c>
      <c r="BI182" s="69" t="str" cm="1">
        <f t="array" ref="BI182">IF(BI$1="","",INDEX(Library!$C$1:$HY$183,ROW(BI182)-6,MATCH(BI$1,Library!$C$1:$HY$1,0)))</f>
        <v/>
      </c>
      <c r="BJ182" s="69" cm="1">
        <f t="array" ref="BJ182">IF(BJ$1="","",INDEX(Library!$C$1:$HY$183,ROW(BJ182)-6,MATCH(BJ$1,Library!$C$1:$HY$1,0)))</f>
        <v>0</v>
      </c>
      <c r="BK182" s="69" cm="1">
        <f t="array" ref="BK182">IF(BK$1="","",INDEX(Library!$C$1:$HY$183,ROW(BK182)-6,MATCH(BK$1,Library!$C$1:$HY$1,0)))</f>
        <v>0</v>
      </c>
      <c r="BL182" s="69" cm="1">
        <f t="array" ref="BL182">IF(BL$1="","",INDEX(Library!$C$1:$HY$183,ROW(BL182)-6,MATCH(BL$1,Library!$C$1:$HY$1,0)))</f>
        <v>0</v>
      </c>
      <c r="BM182" s="69" cm="1">
        <f t="array" ref="BM182">IF(BM$1="","",INDEX(Library!$C$1:$HY$183,ROW(BM182)-6,MATCH(BM$1,Library!$C$1:$HY$1,0)))</f>
        <v>0</v>
      </c>
      <c r="BN182" s="69" cm="1">
        <f t="array" ref="BN182">IF(BN$1="","",INDEX(Library!$C$1:$HY$183,ROW(BN182)-6,MATCH(BN$1,Library!$C$1:$HY$1,0)))</f>
        <v>0</v>
      </c>
      <c r="BO182" s="69" cm="1">
        <f t="array" ref="BO182">IF(BO$1="","",INDEX(Library!$C$1:$HY$183,ROW(BO182)-6,MATCH(BO$1,Library!$C$1:$HY$1,0)))</f>
        <v>0</v>
      </c>
      <c r="BP182" s="69" t="str" cm="1">
        <f t="array" ref="BP182">IF(BP$1="","",INDEX(AF!$C$15:$J$196,ROW(BP182)-7,MATCH(BP$1,AF!$C$4:$J$4,0)))</f>
        <v/>
      </c>
      <c r="BQ182" s="69" t="str" cm="1">
        <f t="array" ref="BQ182">IF(BQ$1="","",INDEX(AF!$C$15:$J$196,ROW(BQ182)-7,MATCH(BQ$1,AF!$C$4:$J$4,0)))</f>
        <v/>
      </c>
      <c r="BR182" s="69" t="str" cm="1">
        <f t="array" ref="BR182">IF(BR$1="","",INDEX(AF!$C$15:$J$196,ROW(BR182)-7,MATCH(BR$1,AF!$C$4:$J$4,0)))</f>
        <v/>
      </c>
      <c r="BS182" s="69" t="str" cm="1">
        <f t="array" ref="BS182">IF(BS$1="","",INDEX(AF!$C$15:$J$196,ROW(BS182)-7,MATCH(BS$1,AF!$C$4:$J$4,0)))</f>
        <v/>
      </c>
      <c r="BT182" s="69" t="str" cm="1">
        <f t="array" ref="BT182">IF(BT$1="","",INDEX(AF!$C$15:$J$196,ROW(BT182)-7,MATCH(BT$1,AF!$C$4:$J$4,0)))</f>
        <v/>
      </c>
      <c r="BU182" s="69" t="str" cm="1">
        <f t="array" ref="BU182">IF(BU$1="","",INDEX(AF!$C$15:$J$196,ROW(BU182)-7,MATCH(BU$1,AF!$C$4:$J$4,0)))</f>
        <v/>
      </c>
      <c r="BV182" s="69" t="str" cm="1">
        <f t="array" ref="BV182">IF(BV$1="","",INDEX(AF!$C$15:$J$196,ROW(BV182)-7,MATCH(BV$1,AF!$C$4:$J$4,0)))</f>
        <v/>
      </c>
      <c r="BW182" s="69" t="str" cm="1">
        <f t="array" ref="BW182">IF(BW$1="","",INDEX(AF!$C$15:$J$196,ROW(BW182)-7,MATCH(BW$1,AF!$C$4:$J$4,0)))</f>
        <v/>
      </c>
      <c r="BX182" s="156">
        <v>0</v>
      </c>
    </row>
    <row r="183" spans="1:76" x14ac:dyDescent="0.25">
      <c r="A183" s="144">
        <v>637779</v>
      </c>
      <c r="B183" s="69" t="str" cm="1">
        <f t="array" ref="B183">IF(B$1="","",INDEX(Library!$C$1:$HY$183,ROW(B183)-6,MATCH(B$1,Library!$C$1:$HY$1,0)))</f>
        <v/>
      </c>
      <c r="C183" s="69" t="str" cm="1">
        <f t="array" ref="C183">IF(C$1="","",INDEX(Library!$C$1:$HY$183,ROW(C183)-6,MATCH(C$1,Library!$C$1:$HY$1,0)))</f>
        <v/>
      </c>
      <c r="D183" s="69" t="str" cm="1">
        <f t="array" ref="D183">IF(D$1="","",INDEX(Library!$C$1:$HY$183,ROW(D183)-6,MATCH(D$1,Library!$C$1:$HY$1,0)))</f>
        <v/>
      </c>
      <c r="E183" s="69" t="str" cm="1">
        <f t="array" ref="E183">IF(E$1="","",INDEX(Library!$C$1:$HY$183,ROW(E183)-6,MATCH(E$1,Library!$C$1:$HY$1,0)))</f>
        <v/>
      </c>
      <c r="F183" s="69" t="str" cm="1">
        <f t="array" ref="F183">IF(F$1="","",INDEX(Library!$C$1:$HY$183,ROW(F183)-6,MATCH(F$1,Library!$C$1:$HY$1,0)))</f>
        <v/>
      </c>
      <c r="G183" s="69" t="str" cm="1">
        <f t="array" ref="G183">IF(G$1="","",INDEX(Library!$C$1:$HY$183,ROW(G183)-6,MATCH(G$1,Library!$C$1:$HY$1,0)))</f>
        <v/>
      </c>
      <c r="H183" s="69" t="str" cm="1">
        <f t="array" ref="H183">IF(H$1="","",INDEX(Library!$C$1:$HY$183,ROW(H183)-6,MATCH(H$1,Library!$C$1:$HY$1,0)))</f>
        <v/>
      </c>
      <c r="I183" s="69" t="str" cm="1">
        <f t="array" ref="I183">IF(I$1="","",INDEX(Library!$C$1:$HY$183,ROW(I183)-6,MATCH(I$1,Library!$C$1:$HY$1,0)))</f>
        <v/>
      </c>
      <c r="J183" s="69" t="str" cm="1">
        <f t="array" ref="J183">IF(J$1="","",INDEX(Library!$C$1:$HY$183,ROW(J183)-6,MATCH(J$1,Library!$C$1:$HY$1,0)))</f>
        <v/>
      </c>
      <c r="K183" s="69" t="str" cm="1">
        <f t="array" ref="K183">IF(K$1="","",INDEX(Library!$C$1:$HY$183,ROW(K183)-6,MATCH(K$1,Library!$C$1:$HY$1,0)))</f>
        <v/>
      </c>
      <c r="L183" s="69" t="str" cm="1">
        <f t="array" ref="L183">IF(L$1="","",INDEX(Library!$C$1:$HY$183,ROW(L183)-6,MATCH(L$1,Library!$C$1:$HY$1,0)))</f>
        <v/>
      </c>
      <c r="M183" s="69" t="str" cm="1">
        <f t="array" ref="M183">IF(M$1="","",INDEX(Library!$C$1:$HY$183,ROW(M183)-6,MATCH(M$1,Library!$C$1:$HY$1,0)))</f>
        <v/>
      </c>
      <c r="N183" s="69" t="str" cm="1">
        <f t="array" ref="N183">IF(N$1="","",INDEX(Library!$C$1:$HY$183,ROW(N183)-6,MATCH(N$1,Library!$C$1:$HY$1,0)))</f>
        <v/>
      </c>
      <c r="O183" s="69" t="str" cm="1">
        <f t="array" ref="O183">IF(O$1="","",INDEX(Library!$C$1:$HY$183,ROW(O183)-6,MATCH(O$1,Library!$C$1:$HY$1,0)))</f>
        <v/>
      </c>
      <c r="P183" s="69" t="str" cm="1">
        <f t="array" ref="P183">IF(P$1="","",INDEX(Library!$C$1:$HY$183,ROW(P183)-6,MATCH(P$1,Library!$C$1:$HY$1,0)))</f>
        <v/>
      </c>
      <c r="Q183" s="69" t="str" cm="1">
        <f t="array" ref="Q183">IF(Q$1="","",INDEX(Library!$C$1:$HY$183,ROW(Q183)-6,MATCH(Q$1,Library!$C$1:$HY$1,0)))</f>
        <v/>
      </c>
      <c r="R183" s="69" t="str" cm="1">
        <f t="array" ref="R183">IF(R$1="","",INDEX(Library!$C$1:$HY$183,ROW(R183)-6,MATCH(R$1,Library!$C$1:$HY$1,0)))</f>
        <v/>
      </c>
      <c r="S183" s="69" t="str" cm="1">
        <f t="array" ref="S183">IF(S$1="","",INDEX(Library!$C$1:$HY$183,ROW(S183)-6,MATCH(S$1,Library!$C$1:$HY$1,0)))</f>
        <v/>
      </c>
      <c r="T183" s="69" t="str" cm="1">
        <f t="array" ref="T183">IF(T$1="","",INDEX(Library!$C$1:$HY$183,ROW(T183)-6,MATCH(T$1,Library!$C$1:$HY$1,0)))</f>
        <v/>
      </c>
      <c r="U183" s="69" t="str" cm="1">
        <f t="array" ref="U183">IF(U$1="","",INDEX(Library!$C$1:$HY$183,ROW(U183)-6,MATCH(U$1,Library!$C$1:$HY$1,0)))</f>
        <v/>
      </c>
      <c r="V183" s="69" t="str" cm="1">
        <f t="array" ref="V183">IF(V$1="","",INDEX(Library!$C$1:$HY$183,ROW(V183)-6,MATCH(V$1,Library!$C$1:$HY$1,0)))</f>
        <v/>
      </c>
      <c r="W183" s="69" t="str" cm="1">
        <f t="array" ref="W183">IF(W$1="","",INDEX(Library!$C$1:$HY$183,ROW(W183)-6,MATCH(W$1,Library!$C$1:$HY$1,0)))</f>
        <v/>
      </c>
      <c r="X183" s="69" t="str" cm="1">
        <f t="array" ref="X183">IF(X$1="","",INDEX(Library!$C$1:$HY$183,ROW(X183)-6,MATCH(X$1,Library!$C$1:$HY$1,0)))</f>
        <v/>
      </c>
      <c r="Y183" s="69" t="str" cm="1">
        <f t="array" ref="Y183">IF(Y$1="","",INDEX(Library!$C$1:$HY$183,ROW(Y183)-6,MATCH(Y$1,Library!$C$1:$HY$1,0)))</f>
        <v/>
      </c>
      <c r="Z183" s="69" t="str" cm="1">
        <f t="array" ref="Z183">IF(Z$1="","",INDEX(Library!$C$1:$HY$183,ROW(Z183)-6,MATCH(Z$1,Library!$C$1:$HY$1,0)))</f>
        <v/>
      </c>
      <c r="AA183" s="69" t="str" cm="1">
        <f t="array" ref="AA183">IF(AA$1="","",INDEX(Library!$C$1:$HY$183,ROW(AA183)-6,MATCH(AA$1,Library!$C$1:$HY$1,0)))</f>
        <v/>
      </c>
      <c r="AB183" s="69" t="str" cm="1">
        <f t="array" ref="AB183">IF(AB$1="","",INDEX(Library!$C$1:$HY$183,ROW(AB183)-6,MATCH(AB$1,Library!$C$1:$HY$1,0)))</f>
        <v/>
      </c>
      <c r="AC183" s="69" t="str" cm="1">
        <f t="array" ref="AC183">IF(AC$1="","",INDEX(Library!$C$1:$HY$183,ROW(AC183)-6,MATCH(AC$1,Library!$C$1:$HY$1,0)))</f>
        <v/>
      </c>
      <c r="AD183" s="69" t="str" cm="1">
        <f t="array" ref="AD183">IF(AD$1="","",INDEX(Library!$C$1:$HY$183,ROW(AD183)-6,MATCH(AD$1,Library!$C$1:$HY$1,0)))</f>
        <v/>
      </c>
      <c r="AE183" s="69" t="str" cm="1">
        <f t="array" ref="AE183">IF(AE$1="","",INDEX(Library!$C$1:$HY$183,ROW(AE183)-6,MATCH(AE$1,Library!$C$1:$HY$1,0)))</f>
        <v/>
      </c>
      <c r="AF183" s="69" t="str" cm="1">
        <f t="array" ref="AF183">IF(AF$1="","",INDEX(Library!$C$1:$HY$183,ROW(AF183)-6,MATCH(AF$1,Library!$C$1:$HY$1,0)))</f>
        <v/>
      </c>
      <c r="AG183" s="69" t="str" cm="1">
        <f t="array" ref="AG183">IF(AG$1="","",INDEX(Library!$C$1:$HY$183,ROW(AG183)-6,MATCH(AG$1,Library!$C$1:$HY$1,0)))</f>
        <v/>
      </c>
      <c r="AH183" s="69" t="str" cm="1">
        <f t="array" ref="AH183">IF(AH$1="","",INDEX(Library!$C$1:$HY$183,ROW(AH183)-6,MATCH(AH$1,Library!$C$1:$HY$1,0)))</f>
        <v/>
      </c>
      <c r="AI183" s="69" t="str" cm="1">
        <f t="array" ref="AI183">IF(AI$1="","",INDEX(Library!$C$1:$HY$183,ROW(AI183)-6,MATCH(AI$1,Library!$C$1:$HY$1,0)))</f>
        <v/>
      </c>
      <c r="AJ183" s="69" t="str" cm="1">
        <f t="array" ref="AJ183">IF(AJ$1="","",INDEX(Library!$C$1:$HY$183,ROW(AJ183)-6,MATCH(AJ$1,Library!$C$1:$HY$1,0)))</f>
        <v/>
      </c>
      <c r="AK183" s="69" t="str" cm="1">
        <f t="array" ref="AK183">IF(AK$1="","",INDEX(Library!$C$1:$HY$183,ROW(AK183)-6,MATCH(AK$1,Library!$C$1:$HY$1,0)))</f>
        <v/>
      </c>
      <c r="AL183" s="69" t="str" cm="1">
        <f t="array" ref="AL183">IF(AL$1="","",INDEX(Library!$C$1:$HY$183,ROW(AL183)-6,MATCH(AL$1,Library!$C$1:$HY$1,0)))</f>
        <v/>
      </c>
      <c r="AM183" s="69" t="str" cm="1">
        <f t="array" ref="AM183">IF(AM$1="","",INDEX(Library!$C$1:$HY$183,ROW(AM183)-6,MATCH(AM$1,Library!$C$1:$HY$1,0)))</f>
        <v/>
      </c>
      <c r="AN183" s="69" t="str" cm="1">
        <f t="array" ref="AN183">IF(AN$1="","",INDEX(Library!$C$1:$HY$183,ROW(AN183)-6,MATCH(AN$1,Library!$C$1:$HY$1,0)))</f>
        <v/>
      </c>
      <c r="AO183" s="69" t="str" cm="1">
        <f t="array" ref="AO183">IF(AO$1="","",INDEX(Library!$C$1:$HY$183,ROW(AO183)-6,MATCH(AO$1,Library!$C$1:$HY$1,0)))</f>
        <v/>
      </c>
      <c r="AP183" s="69" t="str" cm="1">
        <f t="array" ref="AP183">IF(AP$1="","",INDEX(Library!$C$1:$HY$183,ROW(AP183)-6,MATCH(AP$1,Library!$C$1:$HY$1,0)))</f>
        <v/>
      </c>
      <c r="AQ183" s="69" t="str" cm="1">
        <f t="array" ref="AQ183">IF(AQ$1="","",INDEX(Library!$C$1:$HY$183,ROW(AQ183)-6,MATCH(AQ$1,Library!$C$1:$HY$1,0)))</f>
        <v/>
      </c>
      <c r="AR183" s="69" t="str" cm="1">
        <f t="array" ref="AR183">IF(AR$1="","",INDEX(Library!$C$1:$HY$183,ROW(AR183)-6,MATCH(AR$1,Library!$C$1:$HY$1,0)))</f>
        <v/>
      </c>
      <c r="AS183" s="69" t="str" cm="1">
        <f t="array" ref="AS183">IF(AS$1="","",INDEX(Library!$C$1:$HY$183,ROW(AS183)-6,MATCH(AS$1,Library!$C$1:$HY$1,0)))</f>
        <v/>
      </c>
      <c r="AT183" s="69" t="str" cm="1">
        <f t="array" ref="AT183">IF(AT$1="","",INDEX(Library!$C$1:$HY$183,ROW(AT183)-6,MATCH(AT$1,Library!$C$1:$HY$1,0)))</f>
        <v/>
      </c>
      <c r="AU183" s="69" t="str" cm="1">
        <f t="array" ref="AU183">IF(AU$1="","",INDEX(Library!$C$1:$HY$183,ROW(AU183)-6,MATCH(AU$1,Library!$C$1:$HY$1,0)))</f>
        <v/>
      </c>
      <c r="AV183" s="69" t="str" cm="1">
        <f t="array" ref="AV183">IF(AV$1="","",INDEX(Library!$C$1:$HY$183,ROW(AV183)-6,MATCH(AV$1,Library!$C$1:$HY$1,0)))</f>
        <v/>
      </c>
      <c r="AW183" s="69" t="str" cm="1">
        <f t="array" ref="AW183">IF(AW$1="","",INDEX(Library!$C$1:$HY$183,ROW(AW183)-6,MATCH(AW$1,Library!$C$1:$HY$1,0)))</f>
        <v/>
      </c>
      <c r="AX183" s="69" t="str" cm="1">
        <f t="array" ref="AX183">IF(AX$1="","",INDEX(Library!$C$1:$HY$183,ROW(AX183)-6,MATCH(AX$1,Library!$C$1:$HY$1,0)))</f>
        <v/>
      </c>
      <c r="AY183" s="69" t="str" cm="1">
        <f t="array" ref="AY183">IF(AY$1="","",INDEX(Library!$C$1:$HY$183,ROW(AY183)-6,MATCH(AY$1,Library!$C$1:$HY$1,0)))</f>
        <v/>
      </c>
      <c r="AZ183" s="69" t="str" cm="1">
        <f t="array" ref="AZ183">IF(AZ$1="","",INDEX(Library!$C$1:$HY$183,ROW(AZ183)-6,MATCH(AZ$1,Library!$C$1:$HY$1,0)))</f>
        <v/>
      </c>
      <c r="BA183" s="69" t="str" cm="1">
        <f t="array" ref="BA183">IF(BA$1="","",INDEX(Library!$C$1:$HY$183,ROW(BA183)-6,MATCH(BA$1,Library!$C$1:$HY$1,0)))</f>
        <v/>
      </c>
      <c r="BB183" s="69" t="str" cm="1">
        <f t="array" ref="BB183">IF(BB$1="","",INDEX(Library!$C$1:$HY$183,ROW(BB183)-6,MATCH(BB$1,Library!$C$1:$HY$1,0)))</f>
        <v/>
      </c>
      <c r="BC183" s="69" t="str" cm="1">
        <f t="array" ref="BC183">IF(BC$1="","",INDEX(Library!$C$1:$HY$183,ROW(BC183)-6,MATCH(BC$1,Library!$C$1:$HY$1,0)))</f>
        <v/>
      </c>
      <c r="BD183" s="69" t="str" cm="1">
        <f t="array" ref="BD183">IF(BD$1="","",INDEX(Library!$C$1:$HY$183,ROW(BD183)-6,MATCH(BD$1,Library!$C$1:$HY$1,0)))</f>
        <v/>
      </c>
      <c r="BE183" s="69" t="str" cm="1">
        <f t="array" ref="BE183">IF(BE$1="","",INDEX(Library!$C$1:$HY$183,ROW(BE183)-6,MATCH(BE$1,Library!$C$1:$HY$1,0)))</f>
        <v/>
      </c>
      <c r="BF183" s="69" t="str" cm="1">
        <f t="array" ref="BF183">IF(BF$1="","",INDEX(Library!$C$1:$HY$183,ROW(BF183)-6,MATCH(BF$1,Library!$C$1:$HY$1,0)))</f>
        <v/>
      </c>
      <c r="BG183" s="69" t="str" cm="1">
        <f t="array" ref="BG183">IF(BG$1="","",INDEX(Library!$C$1:$HY$183,ROW(BG183)-6,MATCH(BG$1,Library!$C$1:$HY$1,0)))</f>
        <v/>
      </c>
      <c r="BH183" s="69" t="str" cm="1">
        <f t="array" ref="BH183">IF(BH$1="","",INDEX(Library!$C$1:$HY$183,ROW(BH183)-6,MATCH(BH$1,Library!$C$1:$HY$1,0)))</f>
        <v/>
      </c>
      <c r="BI183" s="69" t="str" cm="1">
        <f t="array" ref="BI183">IF(BI$1="","",INDEX(Library!$C$1:$HY$183,ROW(BI183)-6,MATCH(BI$1,Library!$C$1:$HY$1,0)))</f>
        <v/>
      </c>
      <c r="BJ183" s="69" cm="1">
        <f t="array" ref="BJ183">IF(BJ$1="","",INDEX(Library!$C$1:$HY$183,ROW(BJ183)-6,MATCH(BJ$1,Library!$C$1:$HY$1,0)))</f>
        <v>0</v>
      </c>
      <c r="BK183" s="69" cm="1">
        <f t="array" ref="BK183">IF(BK$1="","",INDEX(Library!$C$1:$HY$183,ROW(BK183)-6,MATCH(BK$1,Library!$C$1:$HY$1,0)))</f>
        <v>0</v>
      </c>
      <c r="BL183" s="69" cm="1">
        <f t="array" ref="BL183">IF(BL$1="","",INDEX(Library!$C$1:$HY$183,ROW(BL183)-6,MATCH(BL$1,Library!$C$1:$HY$1,0)))</f>
        <v>0</v>
      </c>
      <c r="BM183" s="69" cm="1">
        <f t="array" ref="BM183">IF(BM$1="","",INDEX(Library!$C$1:$HY$183,ROW(BM183)-6,MATCH(BM$1,Library!$C$1:$HY$1,0)))</f>
        <v>0</v>
      </c>
      <c r="BN183" s="69" cm="1">
        <f t="array" ref="BN183">IF(BN$1="","",INDEX(Library!$C$1:$HY$183,ROW(BN183)-6,MATCH(BN$1,Library!$C$1:$HY$1,0)))</f>
        <v>0</v>
      </c>
      <c r="BO183" s="69" cm="1">
        <f t="array" ref="BO183">IF(BO$1="","",INDEX(Library!$C$1:$HY$183,ROW(BO183)-6,MATCH(BO$1,Library!$C$1:$HY$1,0)))</f>
        <v>0</v>
      </c>
      <c r="BP183" s="69" t="str" cm="1">
        <f t="array" ref="BP183">IF(BP$1="","",INDEX(AF!$C$15:$J$196,ROW(BP183)-7,MATCH(BP$1,AF!$C$4:$J$4,0)))</f>
        <v/>
      </c>
      <c r="BQ183" s="69" t="str" cm="1">
        <f t="array" ref="BQ183">IF(BQ$1="","",INDEX(AF!$C$15:$J$196,ROW(BQ183)-7,MATCH(BQ$1,AF!$C$4:$J$4,0)))</f>
        <v/>
      </c>
      <c r="BR183" s="69" t="str" cm="1">
        <f t="array" ref="BR183">IF(BR$1="","",INDEX(AF!$C$15:$J$196,ROW(BR183)-7,MATCH(BR$1,AF!$C$4:$J$4,0)))</f>
        <v/>
      </c>
      <c r="BS183" s="69" t="str" cm="1">
        <f t="array" ref="BS183">IF(BS$1="","",INDEX(AF!$C$15:$J$196,ROW(BS183)-7,MATCH(BS$1,AF!$C$4:$J$4,0)))</f>
        <v/>
      </c>
      <c r="BT183" s="69" t="str" cm="1">
        <f t="array" ref="BT183">IF(BT$1="","",INDEX(AF!$C$15:$J$196,ROW(BT183)-7,MATCH(BT$1,AF!$C$4:$J$4,0)))</f>
        <v/>
      </c>
      <c r="BU183" s="69" t="str" cm="1">
        <f t="array" ref="BU183">IF(BU$1="","",INDEX(AF!$C$15:$J$196,ROW(BU183)-7,MATCH(BU$1,AF!$C$4:$J$4,0)))</f>
        <v/>
      </c>
      <c r="BV183" s="69" t="str" cm="1">
        <f t="array" ref="BV183">IF(BV$1="","",INDEX(AF!$C$15:$J$196,ROW(BV183)-7,MATCH(BV$1,AF!$C$4:$J$4,0)))</f>
        <v/>
      </c>
      <c r="BW183" s="69" t="str" cm="1">
        <f t="array" ref="BW183">IF(BW$1="","",INDEX(AF!$C$15:$J$196,ROW(BW183)-7,MATCH(BW$1,AF!$C$4:$J$4,0)))</f>
        <v/>
      </c>
      <c r="BX183" s="156">
        <v>0</v>
      </c>
    </row>
    <row r="184" spans="1:76" x14ac:dyDescent="0.25">
      <c r="A184" s="144">
        <v>637790</v>
      </c>
      <c r="B184" s="69" t="str" cm="1">
        <f t="array" ref="B184">IF(B$1="","",INDEX(Library!$C$1:$HY$183,ROW(B184)-6,MATCH(B$1,Library!$C$1:$HY$1,0)))</f>
        <v/>
      </c>
      <c r="C184" s="69" t="str" cm="1">
        <f t="array" ref="C184">IF(C$1="","",INDEX(Library!$C$1:$HY$183,ROW(C184)-6,MATCH(C$1,Library!$C$1:$HY$1,0)))</f>
        <v/>
      </c>
      <c r="D184" s="69" t="str" cm="1">
        <f t="array" ref="D184">IF(D$1="","",INDEX(Library!$C$1:$HY$183,ROW(D184)-6,MATCH(D$1,Library!$C$1:$HY$1,0)))</f>
        <v/>
      </c>
      <c r="E184" s="69" t="str" cm="1">
        <f t="array" ref="E184">IF(E$1="","",INDEX(Library!$C$1:$HY$183,ROW(E184)-6,MATCH(E$1,Library!$C$1:$HY$1,0)))</f>
        <v/>
      </c>
      <c r="F184" s="69" t="str" cm="1">
        <f t="array" ref="F184">IF(F$1="","",INDEX(Library!$C$1:$HY$183,ROW(F184)-6,MATCH(F$1,Library!$C$1:$HY$1,0)))</f>
        <v/>
      </c>
      <c r="G184" s="69" t="str" cm="1">
        <f t="array" ref="G184">IF(G$1="","",INDEX(Library!$C$1:$HY$183,ROW(G184)-6,MATCH(G$1,Library!$C$1:$HY$1,0)))</f>
        <v/>
      </c>
      <c r="H184" s="69" t="str" cm="1">
        <f t="array" ref="H184">IF(H$1="","",INDEX(Library!$C$1:$HY$183,ROW(H184)-6,MATCH(H$1,Library!$C$1:$HY$1,0)))</f>
        <v/>
      </c>
      <c r="I184" s="69" t="str" cm="1">
        <f t="array" ref="I184">IF(I$1="","",INDEX(Library!$C$1:$HY$183,ROW(I184)-6,MATCH(I$1,Library!$C$1:$HY$1,0)))</f>
        <v/>
      </c>
      <c r="J184" s="69" t="str" cm="1">
        <f t="array" ref="J184">IF(J$1="","",INDEX(Library!$C$1:$HY$183,ROW(J184)-6,MATCH(J$1,Library!$C$1:$HY$1,0)))</f>
        <v/>
      </c>
      <c r="K184" s="69" t="str" cm="1">
        <f t="array" ref="K184">IF(K$1="","",INDEX(Library!$C$1:$HY$183,ROW(K184)-6,MATCH(K$1,Library!$C$1:$HY$1,0)))</f>
        <v/>
      </c>
      <c r="L184" s="69" t="str" cm="1">
        <f t="array" ref="L184">IF(L$1="","",INDEX(Library!$C$1:$HY$183,ROW(L184)-6,MATCH(L$1,Library!$C$1:$HY$1,0)))</f>
        <v/>
      </c>
      <c r="M184" s="69" t="str" cm="1">
        <f t="array" ref="M184">IF(M$1="","",INDEX(Library!$C$1:$HY$183,ROW(M184)-6,MATCH(M$1,Library!$C$1:$HY$1,0)))</f>
        <v/>
      </c>
      <c r="N184" s="69" t="str" cm="1">
        <f t="array" ref="N184">IF(N$1="","",INDEX(Library!$C$1:$HY$183,ROW(N184)-6,MATCH(N$1,Library!$C$1:$HY$1,0)))</f>
        <v/>
      </c>
      <c r="O184" s="69" t="str" cm="1">
        <f t="array" ref="O184">IF(O$1="","",INDEX(Library!$C$1:$HY$183,ROW(O184)-6,MATCH(O$1,Library!$C$1:$HY$1,0)))</f>
        <v/>
      </c>
      <c r="P184" s="69" t="str" cm="1">
        <f t="array" ref="P184">IF(P$1="","",INDEX(Library!$C$1:$HY$183,ROW(P184)-6,MATCH(P$1,Library!$C$1:$HY$1,0)))</f>
        <v/>
      </c>
      <c r="Q184" s="69" t="str" cm="1">
        <f t="array" ref="Q184">IF(Q$1="","",INDEX(Library!$C$1:$HY$183,ROW(Q184)-6,MATCH(Q$1,Library!$C$1:$HY$1,0)))</f>
        <v/>
      </c>
      <c r="R184" s="69" t="str" cm="1">
        <f t="array" ref="R184">IF(R$1="","",INDEX(Library!$C$1:$HY$183,ROW(R184)-6,MATCH(R$1,Library!$C$1:$HY$1,0)))</f>
        <v/>
      </c>
      <c r="S184" s="69" t="str" cm="1">
        <f t="array" ref="S184">IF(S$1="","",INDEX(Library!$C$1:$HY$183,ROW(S184)-6,MATCH(S$1,Library!$C$1:$HY$1,0)))</f>
        <v/>
      </c>
      <c r="T184" s="69" t="str" cm="1">
        <f t="array" ref="T184">IF(T$1="","",INDEX(Library!$C$1:$HY$183,ROW(T184)-6,MATCH(T$1,Library!$C$1:$HY$1,0)))</f>
        <v/>
      </c>
      <c r="U184" s="69" t="str" cm="1">
        <f t="array" ref="U184">IF(U$1="","",INDEX(Library!$C$1:$HY$183,ROW(U184)-6,MATCH(U$1,Library!$C$1:$HY$1,0)))</f>
        <v/>
      </c>
      <c r="V184" s="69" t="str" cm="1">
        <f t="array" ref="V184">IF(V$1="","",INDEX(Library!$C$1:$HY$183,ROW(V184)-6,MATCH(V$1,Library!$C$1:$HY$1,0)))</f>
        <v/>
      </c>
      <c r="W184" s="69" t="str" cm="1">
        <f t="array" ref="W184">IF(W$1="","",INDEX(Library!$C$1:$HY$183,ROW(W184)-6,MATCH(W$1,Library!$C$1:$HY$1,0)))</f>
        <v/>
      </c>
      <c r="X184" s="69" t="str" cm="1">
        <f t="array" ref="X184">IF(X$1="","",INDEX(Library!$C$1:$HY$183,ROW(X184)-6,MATCH(X$1,Library!$C$1:$HY$1,0)))</f>
        <v/>
      </c>
      <c r="Y184" s="69" t="str" cm="1">
        <f t="array" ref="Y184">IF(Y$1="","",INDEX(Library!$C$1:$HY$183,ROW(Y184)-6,MATCH(Y$1,Library!$C$1:$HY$1,0)))</f>
        <v/>
      </c>
      <c r="Z184" s="69" t="str" cm="1">
        <f t="array" ref="Z184">IF(Z$1="","",INDEX(Library!$C$1:$HY$183,ROW(Z184)-6,MATCH(Z$1,Library!$C$1:$HY$1,0)))</f>
        <v/>
      </c>
      <c r="AA184" s="69" t="str" cm="1">
        <f t="array" ref="AA184">IF(AA$1="","",INDEX(Library!$C$1:$HY$183,ROW(AA184)-6,MATCH(AA$1,Library!$C$1:$HY$1,0)))</f>
        <v/>
      </c>
      <c r="AB184" s="69" t="str" cm="1">
        <f t="array" ref="AB184">IF(AB$1="","",INDEX(Library!$C$1:$HY$183,ROW(AB184)-6,MATCH(AB$1,Library!$C$1:$HY$1,0)))</f>
        <v/>
      </c>
      <c r="AC184" s="69" t="str" cm="1">
        <f t="array" ref="AC184">IF(AC$1="","",INDEX(Library!$C$1:$HY$183,ROW(AC184)-6,MATCH(AC$1,Library!$C$1:$HY$1,0)))</f>
        <v/>
      </c>
      <c r="AD184" s="69" t="str" cm="1">
        <f t="array" ref="AD184">IF(AD$1="","",INDEX(Library!$C$1:$HY$183,ROW(AD184)-6,MATCH(AD$1,Library!$C$1:$HY$1,0)))</f>
        <v/>
      </c>
      <c r="AE184" s="69" t="str" cm="1">
        <f t="array" ref="AE184">IF(AE$1="","",INDEX(Library!$C$1:$HY$183,ROW(AE184)-6,MATCH(AE$1,Library!$C$1:$HY$1,0)))</f>
        <v/>
      </c>
      <c r="AF184" s="69" t="str" cm="1">
        <f t="array" ref="AF184">IF(AF$1="","",INDEX(Library!$C$1:$HY$183,ROW(AF184)-6,MATCH(AF$1,Library!$C$1:$HY$1,0)))</f>
        <v/>
      </c>
      <c r="AG184" s="69" t="str" cm="1">
        <f t="array" ref="AG184">IF(AG$1="","",INDEX(Library!$C$1:$HY$183,ROW(AG184)-6,MATCH(AG$1,Library!$C$1:$HY$1,0)))</f>
        <v/>
      </c>
      <c r="AH184" s="69" t="str" cm="1">
        <f t="array" ref="AH184">IF(AH$1="","",INDEX(Library!$C$1:$HY$183,ROW(AH184)-6,MATCH(AH$1,Library!$C$1:$HY$1,0)))</f>
        <v/>
      </c>
      <c r="AI184" s="69" t="str" cm="1">
        <f t="array" ref="AI184">IF(AI$1="","",INDEX(Library!$C$1:$HY$183,ROW(AI184)-6,MATCH(AI$1,Library!$C$1:$HY$1,0)))</f>
        <v/>
      </c>
      <c r="AJ184" s="69" t="str" cm="1">
        <f t="array" ref="AJ184">IF(AJ$1="","",INDEX(Library!$C$1:$HY$183,ROW(AJ184)-6,MATCH(AJ$1,Library!$C$1:$HY$1,0)))</f>
        <v/>
      </c>
      <c r="AK184" s="69" t="str" cm="1">
        <f t="array" ref="AK184">IF(AK$1="","",INDEX(Library!$C$1:$HY$183,ROW(AK184)-6,MATCH(AK$1,Library!$C$1:$HY$1,0)))</f>
        <v/>
      </c>
      <c r="AL184" s="69" t="str" cm="1">
        <f t="array" ref="AL184">IF(AL$1="","",INDEX(Library!$C$1:$HY$183,ROW(AL184)-6,MATCH(AL$1,Library!$C$1:$HY$1,0)))</f>
        <v/>
      </c>
      <c r="AM184" s="69" t="str" cm="1">
        <f t="array" ref="AM184">IF(AM$1="","",INDEX(Library!$C$1:$HY$183,ROW(AM184)-6,MATCH(AM$1,Library!$C$1:$HY$1,0)))</f>
        <v/>
      </c>
      <c r="AN184" s="69" t="str" cm="1">
        <f t="array" ref="AN184">IF(AN$1="","",INDEX(Library!$C$1:$HY$183,ROW(AN184)-6,MATCH(AN$1,Library!$C$1:$HY$1,0)))</f>
        <v/>
      </c>
      <c r="AO184" s="69" t="str" cm="1">
        <f t="array" ref="AO184">IF(AO$1="","",INDEX(Library!$C$1:$HY$183,ROW(AO184)-6,MATCH(AO$1,Library!$C$1:$HY$1,0)))</f>
        <v/>
      </c>
      <c r="AP184" s="69" t="str" cm="1">
        <f t="array" ref="AP184">IF(AP$1="","",INDEX(Library!$C$1:$HY$183,ROW(AP184)-6,MATCH(AP$1,Library!$C$1:$HY$1,0)))</f>
        <v/>
      </c>
      <c r="AQ184" s="69" t="str" cm="1">
        <f t="array" ref="AQ184">IF(AQ$1="","",INDEX(Library!$C$1:$HY$183,ROW(AQ184)-6,MATCH(AQ$1,Library!$C$1:$HY$1,0)))</f>
        <v/>
      </c>
      <c r="AR184" s="69" t="str" cm="1">
        <f t="array" ref="AR184">IF(AR$1="","",INDEX(Library!$C$1:$HY$183,ROW(AR184)-6,MATCH(AR$1,Library!$C$1:$HY$1,0)))</f>
        <v/>
      </c>
      <c r="AS184" s="69" t="str" cm="1">
        <f t="array" ref="AS184">IF(AS$1="","",INDEX(Library!$C$1:$HY$183,ROW(AS184)-6,MATCH(AS$1,Library!$C$1:$HY$1,0)))</f>
        <v/>
      </c>
      <c r="AT184" s="69" t="str" cm="1">
        <f t="array" ref="AT184">IF(AT$1="","",INDEX(Library!$C$1:$HY$183,ROW(AT184)-6,MATCH(AT$1,Library!$C$1:$HY$1,0)))</f>
        <v/>
      </c>
      <c r="AU184" s="69" t="str" cm="1">
        <f t="array" ref="AU184">IF(AU$1="","",INDEX(Library!$C$1:$HY$183,ROW(AU184)-6,MATCH(AU$1,Library!$C$1:$HY$1,0)))</f>
        <v/>
      </c>
      <c r="AV184" s="69" t="str" cm="1">
        <f t="array" ref="AV184">IF(AV$1="","",INDEX(Library!$C$1:$HY$183,ROW(AV184)-6,MATCH(AV$1,Library!$C$1:$HY$1,0)))</f>
        <v/>
      </c>
      <c r="AW184" s="69" t="str" cm="1">
        <f t="array" ref="AW184">IF(AW$1="","",INDEX(Library!$C$1:$HY$183,ROW(AW184)-6,MATCH(AW$1,Library!$C$1:$HY$1,0)))</f>
        <v/>
      </c>
      <c r="AX184" s="69" t="str" cm="1">
        <f t="array" ref="AX184">IF(AX$1="","",INDEX(Library!$C$1:$HY$183,ROW(AX184)-6,MATCH(AX$1,Library!$C$1:$HY$1,0)))</f>
        <v/>
      </c>
      <c r="AY184" s="69" t="str" cm="1">
        <f t="array" ref="AY184">IF(AY$1="","",INDEX(Library!$C$1:$HY$183,ROW(AY184)-6,MATCH(AY$1,Library!$C$1:$HY$1,0)))</f>
        <v/>
      </c>
      <c r="AZ184" s="69" t="str" cm="1">
        <f t="array" ref="AZ184">IF(AZ$1="","",INDEX(Library!$C$1:$HY$183,ROW(AZ184)-6,MATCH(AZ$1,Library!$C$1:$HY$1,0)))</f>
        <v/>
      </c>
      <c r="BA184" s="69" t="str" cm="1">
        <f t="array" ref="BA184">IF(BA$1="","",INDEX(Library!$C$1:$HY$183,ROW(BA184)-6,MATCH(BA$1,Library!$C$1:$HY$1,0)))</f>
        <v/>
      </c>
      <c r="BB184" s="69" t="str" cm="1">
        <f t="array" ref="BB184">IF(BB$1="","",INDEX(Library!$C$1:$HY$183,ROW(BB184)-6,MATCH(BB$1,Library!$C$1:$HY$1,0)))</f>
        <v/>
      </c>
      <c r="BC184" s="69" t="str" cm="1">
        <f t="array" ref="BC184">IF(BC$1="","",INDEX(Library!$C$1:$HY$183,ROW(BC184)-6,MATCH(BC$1,Library!$C$1:$HY$1,0)))</f>
        <v/>
      </c>
      <c r="BD184" s="69" t="str" cm="1">
        <f t="array" ref="BD184">IF(BD$1="","",INDEX(Library!$C$1:$HY$183,ROW(BD184)-6,MATCH(BD$1,Library!$C$1:$HY$1,0)))</f>
        <v/>
      </c>
      <c r="BE184" s="69" t="str" cm="1">
        <f t="array" ref="BE184">IF(BE$1="","",INDEX(Library!$C$1:$HY$183,ROW(BE184)-6,MATCH(BE$1,Library!$C$1:$HY$1,0)))</f>
        <v/>
      </c>
      <c r="BF184" s="69" t="str" cm="1">
        <f t="array" ref="BF184">IF(BF$1="","",INDEX(Library!$C$1:$HY$183,ROW(BF184)-6,MATCH(BF$1,Library!$C$1:$HY$1,0)))</f>
        <v/>
      </c>
      <c r="BG184" s="69" t="str" cm="1">
        <f t="array" ref="BG184">IF(BG$1="","",INDEX(Library!$C$1:$HY$183,ROW(BG184)-6,MATCH(BG$1,Library!$C$1:$HY$1,0)))</f>
        <v/>
      </c>
      <c r="BH184" s="69" t="str" cm="1">
        <f t="array" ref="BH184">IF(BH$1="","",INDEX(Library!$C$1:$HY$183,ROW(BH184)-6,MATCH(BH$1,Library!$C$1:$HY$1,0)))</f>
        <v/>
      </c>
      <c r="BI184" s="69" t="str" cm="1">
        <f t="array" ref="BI184">IF(BI$1="","",INDEX(Library!$C$1:$HY$183,ROW(BI184)-6,MATCH(BI$1,Library!$C$1:$HY$1,0)))</f>
        <v/>
      </c>
      <c r="BJ184" s="69" cm="1">
        <f t="array" ref="BJ184">IF(BJ$1="","",INDEX(Library!$C$1:$HY$183,ROW(BJ184)-6,MATCH(BJ$1,Library!$C$1:$HY$1,0)))</f>
        <v>0</v>
      </c>
      <c r="BK184" s="69" cm="1">
        <f t="array" ref="BK184">IF(BK$1="","",INDEX(Library!$C$1:$HY$183,ROW(BK184)-6,MATCH(BK$1,Library!$C$1:$HY$1,0)))</f>
        <v>0</v>
      </c>
      <c r="BL184" s="69" cm="1">
        <f t="array" ref="BL184">IF(BL$1="","",INDEX(Library!$C$1:$HY$183,ROW(BL184)-6,MATCH(BL$1,Library!$C$1:$HY$1,0)))</f>
        <v>0</v>
      </c>
      <c r="BM184" s="69" cm="1">
        <f t="array" ref="BM184">IF(BM$1="","",INDEX(Library!$C$1:$HY$183,ROW(BM184)-6,MATCH(BM$1,Library!$C$1:$HY$1,0)))</f>
        <v>0</v>
      </c>
      <c r="BN184" s="69" cm="1">
        <f t="array" ref="BN184">IF(BN$1="","",INDEX(Library!$C$1:$HY$183,ROW(BN184)-6,MATCH(BN$1,Library!$C$1:$HY$1,0)))</f>
        <v>0</v>
      </c>
      <c r="BO184" s="69" cm="1">
        <f t="array" ref="BO184">IF(BO$1="","",INDEX(Library!$C$1:$HY$183,ROW(BO184)-6,MATCH(BO$1,Library!$C$1:$HY$1,0)))</f>
        <v>0</v>
      </c>
      <c r="BP184" s="69" t="str" cm="1">
        <f t="array" ref="BP184">IF(BP$1="","",INDEX(AF!$C$15:$J$196,ROW(BP184)-7,MATCH(BP$1,AF!$C$4:$J$4,0)))</f>
        <v/>
      </c>
      <c r="BQ184" s="69" t="str" cm="1">
        <f t="array" ref="BQ184">IF(BQ$1="","",INDEX(AF!$C$15:$J$196,ROW(BQ184)-7,MATCH(BQ$1,AF!$C$4:$J$4,0)))</f>
        <v/>
      </c>
      <c r="BR184" s="69" t="str" cm="1">
        <f t="array" ref="BR184">IF(BR$1="","",INDEX(AF!$C$15:$J$196,ROW(BR184)-7,MATCH(BR$1,AF!$C$4:$J$4,0)))</f>
        <v/>
      </c>
      <c r="BS184" s="69" t="str" cm="1">
        <f t="array" ref="BS184">IF(BS$1="","",INDEX(AF!$C$15:$J$196,ROW(BS184)-7,MATCH(BS$1,AF!$C$4:$J$4,0)))</f>
        <v/>
      </c>
      <c r="BT184" s="69" t="str" cm="1">
        <f t="array" ref="BT184">IF(BT$1="","",INDEX(AF!$C$15:$J$196,ROW(BT184)-7,MATCH(BT$1,AF!$C$4:$J$4,0)))</f>
        <v/>
      </c>
      <c r="BU184" s="69" t="str" cm="1">
        <f t="array" ref="BU184">IF(BU$1="","",INDEX(AF!$C$15:$J$196,ROW(BU184)-7,MATCH(BU$1,AF!$C$4:$J$4,0)))</f>
        <v/>
      </c>
      <c r="BV184" s="69" t="str" cm="1">
        <f t="array" ref="BV184">IF(BV$1="","",INDEX(AF!$C$15:$J$196,ROW(BV184)-7,MATCH(BV$1,AF!$C$4:$J$4,0)))</f>
        <v/>
      </c>
      <c r="BW184" s="69" t="str" cm="1">
        <f t="array" ref="BW184">IF(BW$1="","",INDEX(AF!$C$15:$J$196,ROW(BW184)-7,MATCH(BW$1,AF!$C$4:$J$4,0)))</f>
        <v/>
      </c>
      <c r="BX184" s="156">
        <v>0</v>
      </c>
    </row>
    <row r="185" spans="1:76" x14ac:dyDescent="0.25">
      <c r="A185" s="144">
        <v>637800</v>
      </c>
      <c r="B185" s="69" t="str" cm="1">
        <f t="array" ref="B185">IF(B$1="","",INDEX(Library!$C$1:$HY$183,ROW(B185)-6,MATCH(B$1,Library!$C$1:$HY$1,0)))</f>
        <v/>
      </c>
      <c r="C185" s="69" t="str" cm="1">
        <f t="array" ref="C185">IF(C$1="","",INDEX(Library!$C$1:$HY$183,ROW(C185)-6,MATCH(C$1,Library!$C$1:$HY$1,0)))</f>
        <v/>
      </c>
      <c r="D185" s="69" t="str" cm="1">
        <f t="array" ref="D185">IF(D$1="","",INDEX(Library!$C$1:$HY$183,ROW(D185)-6,MATCH(D$1,Library!$C$1:$HY$1,0)))</f>
        <v/>
      </c>
      <c r="E185" s="69" t="str" cm="1">
        <f t="array" ref="E185">IF(E$1="","",INDEX(Library!$C$1:$HY$183,ROW(E185)-6,MATCH(E$1,Library!$C$1:$HY$1,0)))</f>
        <v/>
      </c>
      <c r="F185" s="69" t="str" cm="1">
        <f t="array" ref="F185">IF(F$1="","",INDEX(Library!$C$1:$HY$183,ROW(F185)-6,MATCH(F$1,Library!$C$1:$HY$1,0)))</f>
        <v/>
      </c>
      <c r="G185" s="69" t="str" cm="1">
        <f t="array" ref="G185">IF(G$1="","",INDEX(Library!$C$1:$HY$183,ROW(G185)-6,MATCH(G$1,Library!$C$1:$HY$1,0)))</f>
        <v/>
      </c>
      <c r="H185" s="69" t="str" cm="1">
        <f t="array" ref="H185">IF(H$1="","",INDEX(Library!$C$1:$HY$183,ROW(H185)-6,MATCH(H$1,Library!$C$1:$HY$1,0)))</f>
        <v/>
      </c>
      <c r="I185" s="69" t="str" cm="1">
        <f t="array" ref="I185">IF(I$1="","",INDEX(Library!$C$1:$HY$183,ROW(I185)-6,MATCH(I$1,Library!$C$1:$HY$1,0)))</f>
        <v/>
      </c>
      <c r="J185" s="69" t="str" cm="1">
        <f t="array" ref="J185">IF(J$1="","",INDEX(Library!$C$1:$HY$183,ROW(J185)-6,MATCH(J$1,Library!$C$1:$HY$1,0)))</f>
        <v/>
      </c>
      <c r="K185" s="69" t="str" cm="1">
        <f t="array" ref="K185">IF(K$1="","",INDEX(Library!$C$1:$HY$183,ROW(K185)-6,MATCH(K$1,Library!$C$1:$HY$1,0)))</f>
        <v/>
      </c>
      <c r="L185" s="69" t="str" cm="1">
        <f t="array" ref="L185">IF(L$1="","",INDEX(Library!$C$1:$HY$183,ROW(L185)-6,MATCH(L$1,Library!$C$1:$HY$1,0)))</f>
        <v/>
      </c>
      <c r="M185" s="69" t="str" cm="1">
        <f t="array" ref="M185">IF(M$1="","",INDEX(Library!$C$1:$HY$183,ROW(M185)-6,MATCH(M$1,Library!$C$1:$HY$1,0)))</f>
        <v/>
      </c>
      <c r="N185" s="69" t="str" cm="1">
        <f t="array" ref="N185">IF(N$1="","",INDEX(Library!$C$1:$HY$183,ROW(N185)-6,MATCH(N$1,Library!$C$1:$HY$1,0)))</f>
        <v/>
      </c>
      <c r="O185" s="69" t="str" cm="1">
        <f t="array" ref="O185">IF(O$1="","",INDEX(Library!$C$1:$HY$183,ROW(O185)-6,MATCH(O$1,Library!$C$1:$HY$1,0)))</f>
        <v/>
      </c>
      <c r="P185" s="69" t="str" cm="1">
        <f t="array" ref="P185">IF(P$1="","",INDEX(Library!$C$1:$HY$183,ROW(P185)-6,MATCH(P$1,Library!$C$1:$HY$1,0)))</f>
        <v/>
      </c>
      <c r="Q185" s="69" t="str" cm="1">
        <f t="array" ref="Q185">IF(Q$1="","",INDEX(Library!$C$1:$HY$183,ROW(Q185)-6,MATCH(Q$1,Library!$C$1:$HY$1,0)))</f>
        <v/>
      </c>
      <c r="R185" s="69" t="str" cm="1">
        <f t="array" ref="R185">IF(R$1="","",INDEX(Library!$C$1:$HY$183,ROW(R185)-6,MATCH(R$1,Library!$C$1:$HY$1,0)))</f>
        <v/>
      </c>
      <c r="S185" s="69" t="str" cm="1">
        <f t="array" ref="S185">IF(S$1="","",INDEX(Library!$C$1:$HY$183,ROW(S185)-6,MATCH(S$1,Library!$C$1:$HY$1,0)))</f>
        <v/>
      </c>
      <c r="T185" s="69" t="str" cm="1">
        <f t="array" ref="T185">IF(T$1="","",INDEX(Library!$C$1:$HY$183,ROW(T185)-6,MATCH(T$1,Library!$C$1:$HY$1,0)))</f>
        <v/>
      </c>
      <c r="U185" s="69" t="str" cm="1">
        <f t="array" ref="U185">IF(U$1="","",INDEX(Library!$C$1:$HY$183,ROW(U185)-6,MATCH(U$1,Library!$C$1:$HY$1,0)))</f>
        <v/>
      </c>
      <c r="V185" s="69" t="str" cm="1">
        <f t="array" ref="V185">IF(V$1="","",INDEX(Library!$C$1:$HY$183,ROW(V185)-6,MATCH(V$1,Library!$C$1:$HY$1,0)))</f>
        <v/>
      </c>
      <c r="W185" s="69" t="str" cm="1">
        <f t="array" ref="W185">IF(W$1="","",INDEX(Library!$C$1:$HY$183,ROW(W185)-6,MATCH(W$1,Library!$C$1:$HY$1,0)))</f>
        <v/>
      </c>
      <c r="X185" s="69" t="str" cm="1">
        <f t="array" ref="X185">IF(X$1="","",INDEX(Library!$C$1:$HY$183,ROW(X185)-6,MATCH(X$1,Library!$C$1:$HY$1,0)))</f>
        <v/>
      </c>
      <c r="Y185" s="69" t="str" cm="1">
        <f t="array" ref="Y185">IF(Y$1="","",INDEX(Library!$C$1:$HY$183,ROW(Y185)-6,MATCH(Y$1,Library!$C$1:$HY$1,0)))</f>
        <v/>
      </c>
      <c r="Z185" s="69" t="str" cm="1">
        <f t="array" ref="Z185">IF(Z$1="","",INDEX(Library!$C$1:$HY$183,ROW(Z185)-6,MATCH(Z$1,Library!$C$1:$HY$1,0)))</f>
        <v/>
      </c>
      <c r="AA185" s="69" t="str" cm="1">
        <f t="array" ref="AA185">IF(AA$1="","",INDEX(Library!$C$1:$HY$183,ROW(AA185)-6,MATCH(AA$1,Library!$C$1:$HY$1,0)))</f>
        <v/>
      </c>
      <c r="AB185" s="69" t="str" cm="1">
        <f t="array" ref="AB185">IF(AB$1="","",INDEX(Library!$C$1:$HY$183,ROW(AB185)-6,MATCH(AB$1,Library!$C$1:$HY$1,0)))</f>
        <v/>
      </c>
      <c r="AC185" s="69" t="str" cm="1">
        <f t="array" ref="AC185">IF(AC$1="","",INDEX(Library!$C$1:$HY$183,ROW(AC185)-6,MATCH(AC$1,Library!$C$1:$HY$1,0)))</f>
        <v/>
      </c>
      <c r="AD185" s="69" t="str" cm="1">
        <f t="array" ref="AD185">IF(AD$1="","",INDEX(Library!$C$1:$HY$183,ROW(AD185)-6,MATCH(AD$1,Library!$C$1:$HY$1,0)))</f>
        <v/>
      </c>
      <c r="AE185" s="69" t="str" cm="1">
        <f t="array" ref="AE185">IF(AE$1="","",INDEX(Library!$C$1:$HY$183,ROW(AE185)-6,MATCH(AE$1,Library!$C$1:$HY$1,0)))</f>
        <v/>
      </c>
      <c r="AF185" s="69" t="str" cm="1">
        <f t="array" ref="AF185">IF(AF$1="","",INDEX(Library!$C$1:$HY$183,ROW(AF185)-6,MATCH(AF$1,Library!$C$1:$HY$1,0)))</f>
        <v/>
      </c>
      <c r="AG185" s="69" t="str" cm="1">
        <f t="array" ref="AG185">IF(AG$1="","",INDEX(Library!$C$1:$HY$183,ROW(AG185)-6,MATCH(AG$1,Library!$C$1:$HY$1,0)))</f>
        <v/>
      </c>
      <c r="AH185" s="69" t="str" cm="1">
        <f t="array" ref="AH185">IF(AH$1="","",INDEX(Library!$C$1:$HY$183,ROW(AH185)-6,MATCH(AH$1,Library!$C$1:$HY$1,0)))</f>
        <v/>
      </c>
      <c r="AI185" s="69" t="str" cm="1">
        <f t="array" ref="AI185">IF(AI$1="","",INDEX(Library!$C$1:$HY$183,ROW(AI185)-6,MATCH(AI$1,Library!$C$1:$HY$1,0)))</f>
        <v/>
      </c>
      <c r="AJ185" s="69" t="str" cm="1">
        <f t="array" ref="AJ185">IF(AJ$1="","",INDEX(Library!$C$1:$HY$183,ROW(AJ185)-6,MATCH(AJ$1,Library!$C$1:$HY$1,0)))</f>
        <v/>
      </c>
      <c r="AK185" s="69" t="str" cm="1">
        <f t="array" ref="AK185">IF(AK$1="","",INDEX(Library!$C$1:$HY$183,ROW(AK185)-6,MATCH(AK$1,Library!$C$1:$HY$1,0)))</f>
        <v/>
      </c>
      <c r="AL185" s="69" t="str" cm="1">
        <f t="array" ref="AL185">IF(AL$1="","",INDEX(Library!$C$1:$HY$183,ROW(AL185)-6,MATCH(AL$1,Library!$C$1:$HY$1,0)))</f>
        <v/>
      </c>
      <c r="AM185" s="69" t="str" cm="1">
        <f t="array" ref="AM185">IF(AM$1="","",INDEX(Library!$C$1:$HY$183,ROW(AM185)-6,MATCH(AM$1,Library!$C$1:$HY$1,0)))</f>
        <v/>
      </c>
      <c r="AN185" s="69" t="str" cm="1">
        <f t="array" ref="AN185">IF(AN$1="","",INDEX(Library!$C$1:$HY$183,ROW(AN185)-6,MATCH(AN$1,Library!$C$1:$HY$1,0)))</f>
        <v/>
      </c>
      <c r="AO185" s="69" t="str" cm="1">
        <f t="array" ref="AO185">IF(AO$1="","",INDEX(Library!$C$1:$HY$183,ROW(AO185)-6,MATCH(AO$1,Library!$C$1:$HY$1,0)))</f>
        <v/>
      </c>
      <c r="AP185" s="69" t="str" cm="1">
        <f t="array" ref="AP185">IF(AP$1="","",INDEX(Library!$C$1:$HY$183,ROW(AP185)-6,MATCH(AP$1,Library!$C$1:$HY$1,0)))</f>
        <v/>
      </c>
      <c r="AQ185" s="69" t="str" cm="1">
        <f t="array" ref="AQ185">IF(AQ$1="","",INDEX(Library!$C$1:$HY$183,ROW(AQ185)-6,MATCH(AQ$1,Library!$C$1:$HY$1,0)))</f>
        <v/>
      </c>
      <c r="AR185" s="69" t="str" cm="1">
        <f t="array" ref="AR185">IF(AR$1="","",INDEX(Library!$C$1:$HY$183,ROW(AR185)-6,MATCH(AR$1,Library!$C$1:$HY$1,0)))</f>
        <v/>
      </c>
      <c r="AS185" s="69" t="str" cm="1">
        <f t="array" ref="AS185">IF(AS$1="","",INDEX(Library!$C$1:$HY$183,ROW(AS185)-6,MATCH(AS$1,Library!$C$1:$HY$1,0)))</f>
        <v/>
      </c>
      <c r="AT185" s="69" t="str" cm="1">
        <f t="array" ref="AT185">IF(AT$1="","",INDEX(Library!$C$1:$HY$183,ROW(AT185)-6,MATCH(AT$1,Library!$C$1:$HY$1,0)))</f>
        <v/>
      </c>
      <c r="AU185" s="69" t="str" cm="1">
        <f t="array" ref="AU185">IF(AU$1="","",INDEX(Library!$C$1:$HY$183,ROW(AU185)-6,MATCH(AU$1,Library!$C$1:$HY$1,0)))</f>
        <v/>
      </c>
      <c r="AV185" s="69" t="str" cm="1">
        <f t="array" ref="AV185">IF(AV$1="","",INDEX(Library!$C$1:$HY$183,ROW(AV185)-6,MATCH(AV$1,Library!$C$1:$HY$1,0)))</f>
        <v/>
      </c>
      <c r="AW185" s="69" t="str" cm="1">
        <f t="array" ref="AW185">IF(AW$1="","",INDEX(Library!$C$1:$HY$183,ROW(AW185)-6,MATCH(AW$1,Library!$C$1:$HY$1,0)))</f>
        <v/>
      </c>
      <c r="AX185" s="69" t="str" cm="1">
        <f t="array" ref="AX185">IF(AX$1="","",INDEX(Library!$C$1:$HY$183,ROW(AX185)-6,MATCH(AX$1,Library!$C$1:$HY$1,0)))</f>
        <v/>
      </c>
      <c r="AY185" s="69" t="str" cm="1">
        <f t="array" ref="AY185">IF(AY$1="","",INDEX(Library!$C$1:$HY$183,ROW(AY185)-6,MATCH(AY$1,Library!$C$1:$HY$1,0)))</f>
        <v/>
      </c>
      <c r="AZ185" s="69" t="str" cm="1">
        <f t="array" ref="AZ185">IF(AZ$1="","",INDEX(Library!$C$1:$HY$183,ROW(AZ185)-6,MATCH(AZ$1,Library!$C$1:$HY$1,0)))</f>
        <v/>
      </c>
      <c r="BA185" s="69" t="str" cm="1">
        <f t="array" ref="BA185">IF(BA$1="","",INDEX(Library!$C$1:$HY$183,ROW(BA185)-6,MATCH(BA$1,Library!$C$1:$HY$1,0)))</f>
        <v/>
      </c>
      <c r="BB185" s="69" t="str" cm="1">
        <f t="array" ref="BB185">IF(BB$1="","",INDEX(Library!$C$1:$HY$183,ROW(BB185)-6,MATCH(BB$1,Library!$C$1:$HY$1,0)))</f>
        <v/>
      </c>
      <c r="BC185" s="69" t="str" cm="1">
        <f t="array" ref="BC185">IF(BC$1="","",INDEX(Library!$C$1:$HY$183,ROW(BC185)-6,MATCH(BC$1,Library!$C$1:$HY$1,0)))</f>
        <v/>
      </c>
      <c r="BD185" s="69" t="str" cm="1">
        <f t="array" ref="BD185">IF(BD$1="","",INDEX(Library!$C$1:$HY$183,ROW(BD185)-6,MATCH(BD$1,Library!$C$1:$HY$1,0)))</f>
        <v/>
      </c>
      <c r="BE185" s="69" t="str" cm="1">
        <f t="array" ref="BE185">IF(BE$1="","",INDEX(Library!$C$1:$HY$183,ROW(BE185)-6,MATCH(BE$1,Library!$C$1:$HY$1,0)))</f>
        <v/>
      </c>
      <c r="BF185" s="69" t="str" cm="1">
        <f t="array" ref="BF185">IF(BF$1="","",INDEX(Library!$C$1:$HY$183,ROW(BF185)-6,MATCH(BF$1,Library!$C$1:$HY$1,0)))</f>
        <v/>
      </c>
      <c r="BG185" s="69" t="str" cm="1">
        <f t="array" ref="BG185">IF(BG$1="","",INDEX(Library!$C$1:$HY$183,ROW(BG185)-6,MATCH(BG$1,Library!$C$1:$HY$1,0)))</f>
        <v/>
      </c>
      <c r="BH185" s="69" t="str" cm="1">
        <f t="array" ref="BH185">IF(BH$1="","",INDEX(Library!$C$1:$HY$183,ROW(BH185)-6,MATCH(BH$1,Library!$C$1:$HY$1,0)))</f>
        <v/>
      </c>
      <c r="BI185" s="69" t="str" cm="1">
        <f t="array" ref="BI185">IF(BI$1="","",INDEX(Library!$C$1:$HY$183,ROW(BI185)-6,MATCH(BI$1,Library!$C$1:$HY$1,0)))</f>
        <v/>
      </c>
      <c r="BJ185" s="69" cm="1">
        <f t="array" ref="BJ185">IF(BJ$1="","",INDEX(Library!$C$1:$HY$183,ROW(BJ185)-6,MATCH(BJ$1,Library!$C$1:$HY$1,0)))</f>
        <v>0</v>
      </c>
      <c r="BK185" s="69" cm="1">
        <f t="array" ref="BK185">IF(BK$1="","",INDEX(Library!$C$1:$HY$183,ROW(BK185)-6,MATCH(BK$1,Library!$C$1:$HY$1,0)))</f>
        <v>0</v>
      </c>
      <c r="BL185" s="69" cm="1">
        <f t="array" ref="BL185">IF(BL$1="","",INDEX(Library!$C$1:$HY$183,ROW(BL185)-6,MATCH(BL$1,Library!$C$1:$HY$1,0)))</f>
        <v>0</v>
      </c>
      <c r="BM185" s="69" cm="1">
        <f t="array" ref="BM185">IF(BM$1="","",INDEX(Library!$C$1:$HY$183,ROW(BM185)-6,MATCH(BM$1,Library!$C$1:$HY$1,0)))</f>
        <v>0</v>
      </c>
      <c r="BN185" s="69" cm="1">
        <f t="array" ref="BN185">IF(BN$1="","",INDEX(Library!$C$1:$HY$183,ROW(BN185)-6,MATCH(BN$1,Library!$C$1:$HY$1,0)))</f>
        <v>0</v>
      </c>
      <c r="BO185" s="69" cm="1">
        <f t="array" ref="BO185">IF(BO$1="","",INDEX(Library!$C$1:$HY$183,ROW(BO185)-6,MATCH(BO$1,Library!$C$1:$HY$1,0)))</f>
        <v>0</v>
      </c>
      <c r="BP185" s="69" t="str" cm="1">
        <f t="array" ref="BP185">IF(BP$1="","",INDEX(AF!$C$15:$J$196,ROW(BP185)-7,MATCH(BP$1,AF!$C$4:$J$4,0)))</f>
        <v/>
      </c>
      <c r="BQ185" s="69" t="str" cm="1">
        <f t="array" ref="BQ185">IF(BQ$1="","",INDEX(AF!$C$15:$J$196,ROW(BQ185)-7,MATCH(BQ$1,AF!$C$4:$J$4,0)))</f>
        <v/>
      </c>
      <c r="BR185" s="69" t="str" cm="1">
        <f t="array" ref="BR185">IF(BR$1="","",INDEX(AF!$C$15:$J$196,ROW(BR185)-7,MATCH(BR$1,AF!$C$4:$J$4,0)))</f>
        <v/>
      </c>
      <c r="BS185" s="69" t="str" cm="1">
        <f t="array" ref="BS185">IF(BS$1="","",INDEX(AF!$C$15:$J$196,ROW(BS185)-7,MATCH(BS$1,AF!$C$4:$J$4,0)))</f>
        <v/>
      </c>
      <c r="BT185" s="69" t="str" cm="1">
        <f t="array" ref="BT185">IF(BT$1="","",INDEX(AF!$C$15:$J$196,ROW(BT185)-7,MATCH(BT$1,AF!$C$4:$J$4,0)))</f>
        <v/>
      </c>
      <c r="BU185" s="69" t="str" cm="1">
        <f t="array" ref="BU185">IF(BU$1="","",INDEX(AF!$C$15:$J$196,ROW(BU185)-7,MATCH(BU$1,AF!$C$4:$J$4,0)))</f>
        <v/>
      </c>
      <c r="BV185" s="69" t="str" cm="1">
        <f t="array" ref="BV185">IF(BV$1="","",INDEX(AF!$C$15:$J$196,ROW(BV185)-7,MATCH(BV$1,AF!$C$4:$J$4,0)))</f>
        <v/>
      </c>
      <c r="BW185" s="69" t="str" cm="1">
        <f t="array" ref="BW185">IF(BW$1="","",INDEX(AF!$C$15:$J$196,ROW(BW185)-7,MATCH(BW$1,AF!$C$4:$J$4,0)))</f>
        <v/>
      </c>
      <c r="BX185" s="156">
        <v>0</v>
      </c>
    </row>
    <row r="186" spans="1:76" x14ac:dyDescent="0.25">
      <c r="A186" s="144">
        <v>637810</v>
      </c>
      <c r="B186" s="69" t="str" cm="1">
        <f t="array" ref="B186">IF(B$1="","",INDEX(Library!$C$1:$HY$183,ROW(B186)-6,MATCH(B$1,Library!$C$1:$HY$1,0)))</f>
        <v/>
      </c>
      <c r="C186" s="69" t="str" cm="1">
        <f t="array" ref="C186">IF(C$1="","",INDEX(Library!$C$1:$HY$183,ROW(C186)-6,MATCH(C$1,Library!$C$1:$HY$1,0)))</f>
        <v/>
      </c>
      <c r="D186" s="69" t="str" cm="1">
        <f t="array" ref="D186">IF(D$1="","",INDEX(Library!$C$1:$HY$183,ROW(D186)-6,MATCH(D$1,Library!$C$1:$HY$1,0)))</f>
        <v/>
      </c>
      <c r="E186" s="69" t="str" cm="1">
        <f t="array" ref="E186">IF(E$1="","",INDEX(Library!$C$1:$HY$183,ROW(E186)-6,MATCH(E$1,Library!$C$1:$HY$1,0)))</f>
        <v/>
      </c>
      <c r="F186" s="69" t="str" cm="1">
        <f t="array" ref="F186">IF(F$1="","",INDEX(Library!$C$1:$HY$183,ROW(F186)-6,MATCH(F$1,Library!$C$1:$HY$1,0)))</f>
        <v/>
      </c>
      <c r="G186" s="69" t="str" cm="1">
        <f t="array" ref="G186">IF(G$1="","",INDEX(Library!$C$1:$HY$183,ROW(G186)-6,MATCH(G$1,Library!$C$1:$HY$1,0)))</f>
        <v/>
      </c>
      <c r="H186" s="69" t="str" cm="1">
        <f t="array" ref="H186">IF(H$1="","",INDEX(Library!$C$1:$HY$183,ROW(H186)-6,MATCH(H$1,Library!$C$1:$HY$1,0)))</f>
        <v/>
      </c>
      <c r="I186" s="69" t="str" cm="1">
        <f t="array" ref="I186">IF(I$1="","",INDEX(Library!$C$1:$HY$183,ROW(I186)-6,MATCH(I$1,Library!$C$1:$HY$1,0)))</f>
        <v/>
      </c>
      <c r="J186" s="69" t="str" cm="1">
        <f t="array" ref="J186">IF(J$1="","",INDEX(Library!$C$1:$HY$183,ROW(J186)-6,MATCH(J$1,Library!$C$1:$HY$1,0)))</f>
        <v/>
      </c>
      <c r="K186" s="69" t="str" cm="1">
        <f t="array" ref="K186">IF(K$1="","",INDEX(Library!$C$1:$HY$183,ROW(K186)-6,MATCH(K$1,Library!$C$1:$HY$1,0)))</f>
        <v/>
      </c>
      <c r="L186" s="69" t="str" cm="1">
        <f t="array" ref="L186">IF(L$1="","",INDEX(Library!$C$1:$HY$183,ROW(L186)-6,MATCH(L$1,Library!$C$1:$HY$1,0)))</f>
        <v/>
      </c>
      <c r="M186" s="69" t="str" cm="1">
        <f t="array" ref="M186">IF(M$1="","",INDEX(Library!$C$1:$HY$183,ROW(M186)-6,MATCH(M$1,Library!$C$1:$HY$1,0)))</f>
        <v/>
      </c>
      <c r="N186" s="69" t="str" cm="1">
        <f t="array" ref="N186">IF(N$1="","",INDEX(Library!$C$1:$HY$183,ROW(N186)-6,MATCH(N$1,Library!$C$1:$HY$1,0)))</f>
        <v/>
      </c>
      <c r="O186" s="69" t="str" cm="1">
        <f t="array" ref="O186">IF(O$1="","",INDEX(Library!$C$1:$HY$183,ROW(O186)-6,MATCH(O$1,Library!$C$1:$HY$1,0)))</f>
        <v/>
      </c>
      <c r="P186" s="69" t="str" cm="1">
        <f t="array" ref="P186">IF(P$1="","",INDEX(Library!$C$1:$HY$183,ROW(P186)-6,MATCH(P$1,Library!$C$1:$HY$1,0)))</f>
        <v/>
      </c>
      <c r="Q186" s="69" t="str" cm="1">
        <f t="array" ref="Q186">IF(Q$1="","",INDEX(Library!$C$1:$HY$183,ROW(Q186)-6,MATCH(Q$1,Library!$C$1:$HY$1,0)))</f>
        <v/>
      </c>
      <c r="R186" s="69" t="str" cm="1">
        <f t="array" ref="R186">IF(R$1="","",INDEX(Library!$C$1:$HY$183,ROW(R186)-6,MATCH(R$1,Library!$C$1:$HY$1,0)))</f>
        <v/>
      </c>
      <c r="S186" s="69" t="str" cm="1">
        <f t="array" ref="S186">IF(S$1="","",INDEX(Library!$C$1:$HY$183,ROW(S186)-6,MATCH(S$1,Library!$C$1:$HY$1,0)))</f>
        <v/>
      </c>
      <c r="T186" s="69" t="str" cm="1">
        <f t="array" ref="T186">IF(T$1="","",INDEX(Library!$C$1:$HY$183,ROW(T186)-6,MATCH(T$1,Library!$C$1:$HY$1,0)))</f>
        <v/>
      </c>
      <c r="U186" s="69" t="str" cm="1">
        <f t="array" ref="U186">IF(U$1="","",INDEX(Library!$C$1:$HY$183,ROW(U186)-6,MATCH(U$1,Library!$C$1:$HY$1,0)))</f>
        <v/>
      </c>
      <c r="V186" s="69" t="str" cm="1">
        <f t="array" ref="V186">IF(V$1="","",INDEX(Library!$C$1:$HY$183,ROW(V186)-6,MATCH(V$1,Library!$C$1:$HY$1,0)))</f>
        <v/>
      </c>
      <c r="W186" s="69" t="str" cm="1">
        <f t="array" ref="W186">IF(W$1="","",INDEX(Library!$C$1:$HY$183,ROW(W186)-6,MATCH(W$1,Library!$C$1:$HY$1,0)))</f>
        <v/>
      </c>
      <c r="X186" s="69" t="str" cm="1">
        <f t="array" ref="X186">IF(X$1="","",INDEX(Library!$C$1:$HY$183,ROW(X186)-6,MATCH(X$1,Library!$C$1:$HY$1,0)))</f>
        <v/>
      </c>
      <c r="Y186" s="69" t="str" cm="1">
        <f t="array" ref="Y186">IF(Y$1="","",INDEX(Library!$C$1:$HY$183,ROW(Y186)-6,MATCH(Y$1,Library!$C$1:$HY$1,0)))</f>
        <v/>
      </c>
      <c r="Z186" s="69" t="str" cm="1">
        <f t="array" ref="Z186">IF(Z$1="","",INDEX(Library!$C$1:$HY$183,ROW(Z186)-6,MATCH(Z$1,Library!$C$1:$HY$1,0)))</f>
        <v/>
      </c>
      <c r="AA186" s="69" t="str" cm="1">
        <f t="array" ref="AA186">IF(AA$1="","",INDEX(Library!$C$1:$HY$183,ROW(AA186)-6,MATCH(AA$1,Library!$C$1:$HY$1,0)))</f>
        <v/>
      </c>
      <c r="AB186" s="69" t="str" cm="1">
        <f t="array" ref="AB186">IF(AB$1="","",INDEX(Library!$C$1:$HY$183,ROW(AB186)-6,MATCH(AB$1,Library!$C$1:$HY$1,0)))</f>
        <v/>
      </c>
      <c r="AC186" s="69" t="str" cm="1">
        <f t="array" ref="AC186">IF(AC$1="","",INDEX(Library!$C$1:$HY$183,ROW(AC186)-6,MATCH(AC$1,Library!$C$1:$HY$1,0)))</f>
        <v/>
      </c>
      <c r="AD186" s="69" t="str" cm="1">
        <f t="array" ref="AD186">IF(AD$1="","",INDEX(Library!$C$1:$HY$183,ROW(AD186)-6,MATCH(AD$1,Library!$C$1:$HY$1,0)))</f>
        <v/>
      </c>
      <c r="AE186" s="69" t="str" cm="1">
        <f t="array" ref="AE186">IF(AE$1="","",INDEX(Library!$C$1:$HY$183,ROW(AE186)-6,MATCH(AE$1,Library!$C$1:$HY$1,0)))</f>
        <v/>
      </c>
      <c r="AF186" s="69" t="str" cm="1">
        <f t="array" ref="AF186">IF(AF$1="","",INDEX(Library!$C$1:$HY$183,ROW(AF186)-6,MATCH(AF$1,Library!$C$1:$HY$1,0)))</f>
        <v/>
      </c>
      <c r="AG186" s="69" t="str" cm="1">
        <f t="array" ref="AG186">IF(AG$1="","",INDEX(Library!$C$1:$HY$183,ROW(AG186)-6,MATCH(AG$1,Library!$C$1:$HY$1,0)))</f>
        <v/>
      </c>
      <c r="AH186" s="69" t="str" cm="1">
        <f t="array" ref="AH186">IF(AH$1="","",INDEX(Library!$C$1:$HY$183,ROW(AH186)-6,MATCH(AH$1,Library!$C$1:$HY$1,0)))</f>
        <v/>
      </c>
      <c r="AI186" s="69" t="str" cm="1">
        <f t="array" ref="AI186">IF(AI$1="","",INDEX(Library!$C$1:$HY$183,ROW(AI186)-6,MATCH(AI$1,Library!$C$1:$HY$1,0)))</f>
        <v/>
      </c>
      <c r="AJ186" s="69" t="str" cm="1">
        <f t="array" ref="AJ186">IF(AJ$1="","",INDEX(Library!$C$1:$HY$183,ROW(AJ186)-6,MATCH(AJ$1,Library!$C$1:$HY$1,0)))</f>
        <v/>
      </c>
      <c r="AK186" s="69" t="str" cm="1">
        <f t="array" ref="AK186">IF(AK$1="","",INDEX(Library!$C$1:$HY$183,ROW(AK186)-6,MATCH(AK$1,Library!$C$1:$HY$1,0)))</f>
        <v/>
      </c>
      <c r="AL186" s="69" t="str" cm="1">
        <f t="array" ref="AL186">IF(AL$1="","",INDEX(Library!$C$1:$HY$183,ROW(AL186)-6,MATCH(AL$1,Library!$C$1:$HY$1,0)))</f>
        <v/>
      </c>
      <c r="AM186" s="69" t="str" cm="1">
        <f t="array" ref="AM186">IF(AM$1="","",INDEX(Library!$C$1:$HY$183,ROW(AM186)-6,MATCH(AM$1,Library!$C$1:$HY$1,0)))</f>
        <v/>
      </c>
      <c r="AN186" s="69" t="str" cm="1">
        <f t="array" ref="AN186">IF(AN$1="","",INDEX(Library!$C$1:$HY$183,ROW(AN186)-6,MATCH(AN$1,Library!$C$1:$HY$1,0)))</f>
        <v/>
      </c>
      <c r="AO186" s="69" t="str" cm="1">
        <f t="array" ref="AO186">IF(AO$1="","",INDEX(Library!$C$1:$HY$183,ROW(AO186)-6,MATCH(AO$1,Library!$C$1:$HY$1,0)))</f>
        <v/>
      </c>
      <c r="AP186" s="69" t="str" cm="1">
        <f t="array" ref="AP186">IF(AP$1="","",INDEX(Library!$C$1:$HY$183,ROW(AP186)-6,MATCH(AP$1,Library!$C$1:$HY$1,0)))</f>
        <v/>
      </c>
      <c r="AQ186" s="69" t="str" cm="1">
        <f t="array" ref="AQ186">IF(AQ$1="","",INDEX(Library!$C$1:$HY$183,ROW(AQ186)-6,MATCH(AQ$1,Library!$C$1:$HY$1,0)))</f>
        <v/>
      </c>
      <c r="AR186" s="69" t="str" cm="1">
        <f t="array" ref="AR186">IF(AR$1="","",INDEX(Library!$C$1:$HY$183,ROW(AR186)-6,MATCH(AR$1,Library!$C$1:$HY$1,0)))</f>
        <v/>
      </c>
      <c r="AS186" s="69" t="str" cm="1">
        <f t="array" ref="AS186">IF(AS$1="","",INDEX(Library!$C$1:$HY$183,ROW(AS186)-6,MATCH(AS$1,Library!$C$1:$HY$1,0)))</f>
        <v/>
      </c>
      <c r="AT186" s="69" t="str" cm="1">
        <f t="array" ref="AT186">IF(AT$1="","",INDEX(Library!$C$1:$HY$183,ROW(AT186)-6,MATCH(AT$1,Library!$C$1:$HY$1,0)))</f>
        <v/>
      </c>
      <c r="AU186" s="69" t="str" cm="1">
        <f t="array" ref="AU186">IF(AU$1="","",INDEX(Library!$C$1:$HY$183,ROW(AU186)-6,MATCH(AU$1,Library!$C$1:$HY$1,0)))</f>
        <v/>
      </c>
      <c r="AV186" s="69" t="str" cm="1">
        <f t="array" ref="AV186">IF(AV$1="","",INDEX(Library!$C$1:$HY$183,ROW(AV186)-6,MATCH(AV$1,Library!$C$1:$HY$1,0)))</f>
        <v/>
      </c>
      <c r="AW186" s="69" t="str" cm="1">
        <f t="array" ref="AW186">IF(AW$1="","",INDEX(Library!$C$1:$HY$183,ROW(AW186)-6,MATCH(AW$1,Library!$C$1:$HY$1,0)))</f>
        <v/>
      </c>
      <c r="AX186" s="69" t="str" cm="1">
        <f t="array" ref="AX186">IF(AX$1="","",INDEX(Library!$C$1:$HY$183,ROW(AX186)-6,MATCH(AX$1,Library!$C$1:$HY$1,0)))</f>
        <v/>
      </c>
      <c r="AY186" s="69" t="str" cm="1">
        <f t="array" ref="AY186">IF(AY$1="","",INDEX(Library!$C$1:$HY$183,ROW(AY186)-6,MATCH(AY$1,Library!$C$1:$HY$1,0)))</f>
        <v/>
      </c>
      <c r="AZ186" s="69" t="str" cm="1">
        <f t="array" ref="AZ186">IF(AZ$1="","",INDEX(Library!$C$1:$HY$183,ROW(AZ186)-6,MATCH(AZ$1,Library!$C$1:$HY$1,0)))</f>
        <v/>
      </c>
      <c r="BA186" s="69" t="str" cm="1">
        <f t="array" ref="BA186">IF(BA$1="","",INDEX(Library!$C$1:$HY$183,ROW(BA186)-6,MATCH(BA$1,Library!$C$1:$HY$1,0)))</f>
        <v/>
      </c>
      <c r="BB186" s="69" t="str" cm="1">
        <f t="array" ref="BB186">IF(BB$1="","",INDEX(Library!$C$1:$HY$183,ROW(BB186)-6,MATCH(BB$1,Library!$C$1:$HY$1,0)))</f>
        <v/>
      </c>
      <c r="BC186" s="69" t="str" cm="1">
        <f t="array" ref="BC186">IF(BC$1="","",INDEX(Library!$C$1:$HY$183,ROW(BC186)-6,MATCH(BC$1,Library!$C$1:$HY$1,0)))</f>
        <v/>
      </c>
      <c r="BD186" s="69" t="str" cm="1">
        <f t="array" ref="BD186">IF(BD$1="","",INDEX(Library!$C$1:$HY$183,ROW(BD186)-6,MATCH(BD$1,Library!$C$1:$HY$1,0)))</f>
        <v/>
      </c>
      <c r="BE186" s="69" t="str" cm="1">
        <f t="array" ref="BE186">IF(BE$1="","",INDEX(Library!$C$1:$HY$183,ROW(BE186)-6,MATCH(BE$1,Library!$C$1:$HY$1,0)))</f>
        <v/>
      </c>
      <c r="BF186" s="69" t="str" cm="1">
        <f t="array" ref="BF186">IF(BF$1="","",INDEX(Library!$C$1:$HY$183,ROW(BF186)-6,MATCH(BF$1,Library!$C$1:$HY$1,0)))</f>
        <v/>
      </c>
      <c r="BG186" s="69" t="str" cm="1">
        <f t="array" ref="BG186">IF(BG$1="","",INDEX(Library!$C$1:$HY$183,ROW(BG186)-6,MATCH(BG$1,Library!$C$1:$HY$1,0)))</f>
        <v/>
      </c>
      <c r="BH186" s="69" t="str" cm="1">
        <f t="array" ref="BH186">IF(BH$1="","",INDEX(Library!$C$1:$HY$183,ROW(BH186)-6,MATCH(BH$1,Library!$C$1:$HY$1,0)))</f>
        <v/>
      </c>
      <c r="BI186" s="69" t="str" cm="1">
        <f t="array" ref="BI186">IF(BI$1="","",INDEX(Library!$C$1:$HY$183,ROW(BI186)-6,MATCH(BI$1,Library!$C$1:$HY$1,0)))</f>
        <v/>
      </c>
      <c r="BJ186" s="69" cm="1">
        <f t="array" ref="BJ186">IF(BJ$1="","",INDEX(Library!$C$1:$HY$183,ROW(BJ186)-6,MATCH(BJ$1,Library!$C$1:$HY$1,0)))</f>
        <v>0</v>
      </c>
      <c r="BK186" s="69" cm="1">
        <f t="array" ref="BK186">IF(BK$1="","",INDEX(Library!$C$1:$HY$183,ROW(BK186)-6,MATCH(BK$1,Library!$C$1:$HY$1,0)))</f>
        <v>0</v>
      </c>
      <c r="BL186" s="69" cm="1">
        <f t="array" ref="BL186">IF(BL$1="","",INDEX(Library!$C$1:$HY$183,ROW(BL186)-6,MATCH(BL$1,Library!$C$1:$HY$1,0)))</f>
        <v>0</v>
      </c>
      <c r="BM186" s="69" cm="1">
        <f t="array" ref="BM186">IF(BM$1="","",INDEX(Library!$C$1:$HY$183,ROW(BM186)-6,MATCH(BM$1,Library!$C$1:$HY$1,0)))</f>
        <v>0</v>
      </c>
      <c r="BN186" s="69" cm="1">
        <f t="array" ref="BN186">IF(BN$1="","",INDEX(Library!$C$1:$HY$183,ROW(BN186)-6,MATCH(BN$1,Library!$C$1:$HY$1,0)))</f>
        <v>0</v>
      </c>
      <c r="BO186" s="69" cm="1">
        <f t="array" ref="BO186">IF(BO$1="","",INDEX(Library!$C$1:$HY$183,ROW(BO186)-6,MATCH(BO$1,Library!$C$1:$HY$1,0)))</f>
        <v>0</v>
      </c>
      <c r="BP186" s="69" t="str" cm="1">
        <f t="array" ref="BP186">IF(BP$1="","",INDEX(AF!$C$15:$J$196,ROW(BP186)-7,MATCH(BP$1,AF!$C$4:$J$4,0)))</f>
        <v/>
      </c>
      <c r="BQ186" s="69" t="str" cm="1">
        <f t="array" ref="BQ186">IF(BQ$1="","",INDEX(AF!$C$15:$J$196,ROW(BQ186)-7,MATCH(BQ$1,AF!$C$4:$J$4,0)))</f>
        <v/>
      </c>
      <c r="BR186" s="69" t="str" cm="1">
        <f t="array" ref="BR186">IF(BR$1="","",INDEX(AF!$C$15:$J$196,ROW(BR186)-7,MATCH(BR$1,AF!$C$4:$J$4,0)))</f>
        <v/>
      </c>
      <c r="BS186" s="69" t="str" cm="1">
        <f t="array" ref="BS186">IF(BS$1="","",INDEX(AF!$C$15:$J$196,ROW(BS186)-7,MATCH(BS$1,AF!$C$4:$J$4,0)))</f>
        <v/>
      </c>
      <c r="BT186" s="69" t="str" cm="1">
        <f t="array" ref="BT186">IF(BT$1="","",INDEX(AF!$C$15:$J$196,ROW(BT186)-7,MATCH(BT$1,AF!$C$4:$J$4,0)))</f>
        <v/>
      </c>
      <c r="BU186" s="69" t="str" cm="1">
        <f t="array" ref="BU186">IF(BU$1="","",INDEX(AF!$C$15:$J$196,ROW(BU186)-7,MATCH(BU$1,AF!$C$4:$J$4,0)))</f>
        <v/>
      </c>
      <c r="BV186" s="69" t="str" cm="1">
        <f t="array" ref="BV186">IF(BV$1="","",INDEX(AF!$C$15:$J$196,ROW(BV186)-7,MATCH(BV$1,AF!$C$4:$J$4,0)))</f>
        <v/>
      </c>
      <c r="BW186" s="69" t="str" cm="1">
        <f t="array" ref="BW186">IF(BW$1="","",INDEX(AF!$C$15:$J$196,ROW(BW186)-7,MATCH(BW$1,AF!$C$4:$J$4,0)))</f>
        <v/>
      </c>
      <c r="BX186" s="156">
        <v>0</v>
      </c>
    </row>
    <row r="187" spans="1:76" x14ac:dyDescent="0.25">
      <c r="A187" s="144">
        <v>637820</v>
      </c>
      <c r="B187" s="69" t="str" cm="1">
        <f t="array" ref="B187">IF(B$1="","",INDEX(Library!$C$1:$HY$183,ROW(B187)-6,MATCH(B$1,Library!$C$1:$HY$1,0)))</f>
        <v/>
      </c>
      <c r="C187" s="69" t="str" cm="1">
        <f t="array" ref="C187">IF(C$1="","",INDEX(Library!$C$1:$HY$183,ROW(C187)-6,MATCH(C$1,Library!$C$1:$HY$1,0)))</f>
        <v/>
      </c>
      <c r="D187" s="69" t="str" cm="1">
        <f t="array" ref="D187">IF(D$1="","",INDEX(Library!$C$1:$HY$183,ROW(D187)-6,MATCH(D$1,Library!$C$1:$HY$1,0)))</f>
        <v/>
      </c>
      <c r="E187" s="69" t="str" cm="1">
        <f t="array" ref="E187">IF(E$1="","",INDEX(Library!$C$1:$HY$183,ROW(E187)-6,MATCH(E$1,Library!$C$1:$HY$1,0)))</f>
        <v/>
      </c>
      <c r="F187" s="69" t="str" cm="1">
        <f t="array" ref="F187">IF(F$1="","",INDEX(Library!$C$1:$HY$183,ROW(F187)-6,MATCH(F$1,Library!$C$1:$HY$1,0)))</f>
        <v/>
      </c>
      <c r="G187" s="69" t="str" cm="1">
        <f t="array" ref="G187">IF(G$1="","",INDEX(Library!$C$1:$HY$183,ROW(G187)-6,MATCH(G$1,Library!$C$1:$HY$1,0)))</f>
        <v/>
      </c>
      <c r="H187" s="69" t="str" cm="1">
        <f t="array" ref="H187">IF(H$1="","",INDEX(Library!$C$1:$HY$183,ROW(H187)-6,MATCH(H$1,Library!$C$1:$HY$1,0)))</f>
        <v/>
      </c>
      <c r="I187" s="69" t="str" cm="1">
        <f t="array" ref="I187">IF(I$1="","",INDEX(Library!$C$1:$HY$183,ROW(I187)-6,MATCH(I$1,Library!$C$1:$HY$1,0)))</f>
        <v/>
      </c>
      <c r="J187" s="69" t="str" cm="1">
        <f t="array" ref="J187">IF(J$1="","",INDEX(Library!$C$1:$HY$183,ROW(J187)-6,MATCH(J$1,Library!$C$1:$HY$1,0)))</f>
        <v/>
      </c>
      <c r="K187" s="69" t="str" cm="1">
        <f t="array" ref="K187">IF(K$1="","",INDEX(Library!$C$1:$HY$183,ROW(K187)-6,MATCH(K$1,Library!$C$1:$HY$1,0)))</f>
        <v/>
      </c>
      <c r="L187" s="69" t="str" cm="1">
        <f t="array" ref="L187">IF(L$1="","",INDEX(Library!$C$1:$HY$183,ROW(L187)-6,MATCH(L$1,Library!$C$1:$HY$1,0)))</f>
        <v/>
      </c>
      <c r="M187" s="69" t="str" cm="1">
        <f t="array" ref="M187">IF(M$1="","",INDEX(Library!$C$1:$HY$183,ROW(M187)-6,MATCH(M$1,Library!$C$1:$HY$1,0)))</f>
        <v/>
      </c>
      <c r="N187" s="69" t="str" cm="1">
        <f t="array" ref="N187">IF(N$1="","",INDEX(Library!$C$1:$HY$183,ROW(N187)-6,MATCH(N$1,Library!$C$1:$HY$1,0)))</f>
        <v/>
      </c>
      <c r="O187" s="69" t="str" cm="1">
        <f t="array" ref="O187">IF(O$1="","",INDEX(Library!$C$1:$HY$183,ROW(O187)-6,MATCH(O$1,Library!$C$1:$HY$1,0)))</f>
        <v/>
      </c>
      <c r="P187" s="69" t="str" cm="1">
        <f t="array" ref="P187">IF(P$1="","",INDEX(Library!$C$1:$HY$183,ROW(P187)-6,MATCH(P$1,Library!$C$1:$HY$1,0)))</f>
        <v/>
      </c>
      <c r="Q187" s="69" t="str" cm="1">
        <f t="array" ref="Q187">IF(Q$1="","",INDEX(Library!$C$1:$HY$183,ROW(Q187)-6,MATCH(Q$1,Library!$C$1:$HY$1,0)))</f>
        <v/>
      </c>
      <c r="R187" s="69" t="str" cm="1">
        <f t="array" ref="R187">IF(R$1="","",INDEX(Library!$C$1:$HY$183,ROW(R187)-6,MATCH(R$1,Library!$C$1:$HY$1,0)))</f>
        <v/>
      </c>
      <c r="S187" s="69" t="str" cm="1">
        <f t="array" ref="S187">IF(S$1="","",INDEX(Library!$C$1:$HY$183,ROW(S187)-6,MATCH(S$1,Library!$C$1:$HY$1,0)))</f>
        <v/>
      </c>
      <c r="T187" s="69" t="str" cm="1">
        <f t="array" ref="T187">IF(T$1="","",INDEX(Library!$C$1:$HY$183,ROW(T187)-6,MATCH(T$1,Library!$C$1:$HY$1,0)))</f>
        <v/>
      </c>
      <c r="U187" s="69" t="str" cm="1">
        <f t="array" ref="U187">IF(U$1="","",INDEX(Library!$C$1:$HY$183,ROW(U187)-6,MATCH(U$1,Library!$C$1:$HY$1,0)))</f>
        <v/>
      </c>
      <c r="V187" s="69" t="str" cm="1">
        <f t="array" ref="V187">IF(V$1="","",INDEX(Library!$C$1:$HY$183,ROW(V187)-6,MATCH(V$1,Library!$C$1:$HY$1,0)))</f>
        <v/>
      </c>
      <c r="W187" s="69" t="str" cm="1">
        <f t="array" ref="W187">IF(W$1="","",INDEX(Library!$C$1:$HY$183,ROW(W187)-6,MATCH(W$1,Library!$C$1:$HY$1,0)))</f>
        <v/>
      </c>
      <c r="X187" s="69" t="str" cm="1">
        <f t="array" ref="X187">IF(X$1="","",INDEX(Library!$C$1:$HY$183,ROW(X187)-6,MATCH(X$1,Library!$C$1:$HY$1,0)))</f>
        <v/>
      </c>
      <c r="Y187" s="69" t="str" cm="1">
        <f t="array" ref="Y187">IF(Y$1="","",INDEX(Library!$C$1:$HY$183,ROW(Y187)-6,MATCH(Y$1,Library!$C$1:$HY$1,0)))</f>
        <v/>
      </c>
      <c r="Z187" s="69" t="str" cm="1">
        <f t="array" ref="Z187">IF(Z$1="","",INDEX(Library!$C$1:$HY$183,ROW(Z187)-6,MATCH(Z$1,Library!$C$1:$HY$1,0)))</f>
        <v/>
      </c>
      <c r="AA187" s="69" t="str" cm="1">
        <f t="array" ref="AA187">IF(AA$1="","",INDEX(Library!$C$1:$HY$183,ROW(AA187)-6,MATCH(AA$1,Library!$C$1:$HY$1,0)))</f>
        <v/>
      </c>
      <c r="AB187" s="69" t="str" cm="1">
        <f t="array" ref="AB187">IF(AB$1="","",INDEX(Library!$C$1:$HY$183,ROW(AB187)-6,MATCH(AB$1,Library!$C$1:$HY$1,0)))</f>
        <v/>
      </c>
      <c r="AC187" s="69" t="str" cm="1">
        <f t="array" ref="AC187">IF(AC$1="","",INDEX(Library!$C$1:$HY$183,ROW(AC187)-6,MATCH(AC$1,Library!$C$1:$HY$1,0)))</f>
        <v/>
      </c>
      <c r="AD187" s="69" t="str" cm="1">
        <f t="array" ref="AD187">IF(AD$1="","",INDEX(Library!$C$1:$HY$183,ROW(AD187)-6,MATCH(AD$1,Library!$C$1:$HY$1,0)))</f>
        <v/>
      </c>
      <c r="AE187" s="69" t="str" cm="1">
        <f t="array" ref="AE187">IF(AE$1="","",INDEX(Library!$C$1:$HY$183,ROW(AE187)-6,MATCH(AE$1,Library!$C$1:$HY$1,0)))</f>
        <v/>
      </c>
      <c r="AF187" s="69" t="str" cm="1">
        <f t="array" ref="AF187">IF(AF$1="","",INDEX(Library!$C$1:$HY$183,ROW(AF187)-6,MATCH(AF$1,Library!$C$1:$HY$1,0)))</f>
        <v/>
      </c>
      <c r="AG187" s="69" t="str" cm="1">
        <f t="array" ref="AG187">IF(AG$1="","",INDEX(Library!$C$1:$HY$183,ROW(AG187)-6,MATCH(AG$1,Library!$C$1:$HY$1,0)))</f>
        <v/>
      </c>
      <c r="AH187" s="69" t="str" cm="1">
        <f t="array" ref="AH187">IF(AH$1="","",INDEX(Library!$C$1:$HY$183,ROW(AH187)-6,MATCH(AH$1,Library!$C$1:$HY$1,0)))</f>
        <v/>
      </c>
      <c r="AI187" s="69" t="str" cm="1">
        <f t="array" ref="AI187">IF(AI$1="","",INDEX(Library!$C$1:$HY$183,ROW(AI187)-6,MATCH(AI$1,Library!$C$1:$HY$1,0)))</f>
        <v/>
      </c>
      <c r="AJ187" s="69" t="str" cm="1">
        <f t="array" ref="AJ187">IF(AJ$1="","",INDEX(Library!$C$1:$HY$183,ROW(AJ187)-6,MATCH(AJ$1,Library!$C$1:$HY$1,0)))</f>
        <v/>
      </c>
      <c r="AK187" s="69" t="str" cm="1">
        <f t="array" ref="AK187">IF(AK$1="","",INDEX(Library!$C$1:$HY$183,ROW(AK187)-6,MATCH(AK$1,Library!$C$1:$HY$1,0)))</f>
        <v/>
      </c>
      <c r="AL187" s="69" t="str" cm="1">
        <f t="array" ref="AL187">IF(AL$1="","",INDEX(Library!$C$1:$HY$183,ROW(AL187)-6,MATCH(AL$1,Library!$C$1:$HY$1,0)))</f>
        <v/>
      </c>
      <c r="AM187" s="69" t="str" cm="1">
        <f t="array" ref="AM187">IF(AM$1="","",INDEX(Library!$C$1:$HY$183,ROW(AM187)-6,MATCH(AM$1,Library!$C$1:$HY$1,0)))</f>
        <v/>
      </c>
      <c r="AN187" s="69" t="str" cm="1">
        <f t="array" ref="AN187">IF(AN$1="","",INDEX(Library!$C$1:$HY$183,ROW(AN187)-6,MATCH(AN$1,Library!$C$1:$HY$1,0)))</f>
        <v/>
      </c>
      <c r="AO187" s="69" t="str" cm="1">
        <f t="array" ref="AO187">IF(AO$1="","",INDEX(Library!$C$1:$HY$183,ROW(AO187)-6,MATCH(AO$1,Library!$C$1:$HY$1,0)))</f>
        <v/>
      </c>
      <c r="AP187" s="69" t="str" cm="1">
        <f t="array" ref="AP187">IF(AP$1="","",INDEX(Library!$C$1:$HY$183,ROW(AP187)-6,MATCH(AP$1,Library!$C$1:$HY$1,0)))</f>
        <v/>
      </c>
      <c r="AQ187" s="69" t="str" cm="1">
        <f t="array" ref="AQ187">IF(AQ$1="","",INDEX(Library!$C$1:$HY$183,ROW(AQ187)-6,MATCH(AQ$1,Library!$C$1:$HY$1,0)))</f>
        <v/>
      </c>
      <c r="AR187" s="69" t="str" cm="1">
        <f t="array" ref="AR187">IF(AR$1="","",INDEX(Library!$C$1:$HY$183,ROW(AR187)-6,MATCH(AR$1,Library!$C$1:$HY$1,0)))</f>
        <v/>
      </c>
      <c r="AS187" s="69" t="str" cm="1">
        <f t="array" ref="AS187">IF(AS$1="","",INDEX(Library!$C$1:$HY$183,ROW(AS187)-6,MATCH(AS$1,Library!$C$1:$HY$1,0)))</f>
        <v/>
      </c>
      <c r="AT187" s="69" t="str" cm="1">
        <f t="array" ref="AT187">IF(AT$1="","",INDEX(Library!$C$1:$HY$183,ROW(AT187)-6,MATCH(AT$1,Library!$C$1:$HY$1,0)))</f>
        <v/>
      </c>
      <c r="AU187" s="69" t="str" cm="1">
        <f t="array" ref="AU187">IF(AU$1="","",INDEX(Library!$C$1:$HY$183,ROW(AU187)-6,MATCH(AU$1,Library!$C$1:$HY$1,0)))</f>
        <v/>
      </c>
      <c r="AV187" s="69" t="str" cm="1">
        <f t="array" ref="AV187">IF(AV$1="","",INDEX(Library!$C$1:$HY$183,ROW(AV187)-6,MATCH(AV$1,Library!$C$1:$HY$1,0)))</f>
        <v/>
      </c>
      <c r="AW187" s="69" t="str" cm="1">
        <f t="array" ref="AW187">IF(AW$1="","",INDEX(Library!$C$1:$HY$183,ROW(AW187)-6,MATCH(AW$1,Library!$C$1:$HY$1,0)))</f>
        <v/>
      </c>
      <c r="AX187" s="69" t="str" cm="1">
        <f t="array" ref="AX187">IF(AX$1="","",INDEX(Library!$C$1:$HY$183,ROW(AX187)-6,MATCH(AX$1,Library!$C$1:$HY$1,0)))</f>
        <v/>
      </c>
      <c r="AY187" s="69" t="str" cm="1">
        <f t="array" ref="AY187">IF(AY$1="","",INDEX(Library!$C$1:$HY$183,ROW(AY187)-6,MATCH(AY$1,Library!$C$1:$HY$1,0)))</f>
        <v/>
      </c>
      <c r="AZ187" s="69" t="str" cm="1">
        <f t="array" ref="AZ187">IF(AZ$1="","",INDEX(Library!$C$1:$HY$183,ROW(AZ187)-6,MATCH(AZ$1,Library!$C$1:$HY$1,0)))</f>
        <v/>
      </c>
      <c r="BA187" s="69" t="str" cm="1">
        <f t="array" ref="BA187">IF(BA$1="","",INDEX(Library!$C$1:$HY$183,ROW(BA187)-6,MATCH(BA$1,Library!$C$1:$HY$1,0)))</f>
        <v/>
      </c>
      <c r="BB187" s="69" t="str" cm="1">
        <f t="array" ref="BB187">IF(BB$1="","",INDEX(Library!$C$1:$HY$183,ROW(BB187)-6,MATCH(BB$1,Library!$C$1:$HY$1,0)))</f>
        <v/>
      </c>
      <c r="BC187" s="69" t="str" cm="1">
        <f t="array" ref="BC187">IF(BC$1="","",INDEX(Library!$C$1:$HY$183,ROW(BC187)-6,MATCH(BC$1,Library!$C$1:$HY$1,0)))</f>
        <v/>
      </c>
      <c r="BD187" s="69" t="str" cm="1">
        <f t="array" ref="BD187">IF(BD$1="","",INDEX(Library!$C$1:$HY$183,ROW(BD187)-6,MATCH(BD$1,Library!$C$1:$HY$1,0)))</f>
        <v/>
      </c>
      <c r="BE187" s="69" t="str" cm="1">
        <f t="array" ref="BE187">IF(BE$1="","",INDEX(Library!$C$1:$HY$183,ROW(BE187)-6,MATCH(BE$1,Library!$C$1:$HY$1,0)))</f>
        <v/>
      </c>
      <c r="BF187" s="69" t="str" cm="1">
        <f t="array" ref="BF187">IF(BF$1="","",INDEX(Library!$C$1:$HY$183,ROW(BF187)-6,MATCH(BF$1,Library!$C$1:$HY$1,0)))</f>
        <v/>
      </c>
      <c r="BG187" s="69" t="str" cm="1">
        <f t="array" ref="BG187">IF(BG$1="","",INDEX(Library!$C$1:$HY$183,ROW(BG187)-6,MATCH(BG$1,Library!$C$1:$HY$1,0)))</f>
        <v/>
      </c>
      <c r="BH187" s="69" t="str" cm="1">
        <f t="array" ref="BH187">IF(BH$1="","",INDEX(Library!$C$1:$HY$183,ROW(BH187)-6,MATCH(BH$1,Library!$C$1:$HY$1,0)))</f>
        <v/>
      </c>
      <c r="BI187" s="69" t="str" cm="1">
        <f t="array" ref="BI187">IF(BI$1="","",INDEX(Library!$C$1:$HY$183,ROW(BI187)-6,MATCH(BI$1,Library!$C$1:$HY$1,0)))</f>
        <v/>
      </c>
      <c r="BJ187" s="69" cm="1">
        <f t="array" ref="BJ187">IF(BJ$1="","",INDEX(Library!$C$1:$HY$183,ROW(BJ187)-6,MATCH(BJ$1,Library!$C$1:$HY$1,0)))</f>
        <v>0</v>
      </c>
      <c r="BK187" s="69" cm="1">
        <f t="array" ref="BK187">IF(BK$1="","",INDEX(Library!$C$1:$HY$183,ROW(BK187)-6,MATCH(BK$1,Library!$C$1:$HY$1,0)))</f>
        <v>0</v>
      </c>
      <c r="BL187" s="69" cm="1">
        <f t="array" ref="BL187">IF(BL$1="","",INDEX(Library!$C$1:$HY$183,ROW(BL187)-6,MATCH(BL$1,Library!$C$1:$HY$1,0)))</f>
        <v>0</v>
      </c>
      <c r="BM187" s="69" cm="1">
        <f t="array" ref="BM187">IF(BM$1="","",INDEX(Library!$C$1:$HY$183,ROW(BM187)-6,MATCH(BM$1,Library!$C$1:$HY$1,0)))</f>
        <v>0</v>
      </c>
      <c r="BN187" s="69" cm="1">
        <f t="array" ref="BN187">IF(BN$1="","",INDEX(Library!$C$1:$HY$183,ROW(BN187)-6,MATCH(BN$1,Library!$C$1:$HY$1,0)))</f>
        <v>0</v>
      </c>
      <c r="BO187" s="69" cm="1">
        <f t="array" ref="BO187">IF(BO$1="","",INDEX(Library!$C$1:$HY$183,ROW(BO187)-6,MATCH(BO$1,Library!$C$1:$HY$1,0)))</f>
        <v>0</v>
      </c>
      <c r="BP187" s="69" t="str" cm="1">
        <f t="array" ref="BP187">IF(BP$1="","",INDEX(AF!$C$15:$J$196,ROW(BP187)-7,MATCH(BP$1,AF!$C$4:$J$4,0)))</f>
        <v/>
      </c>
      <c r="BQ187" s="69" t="str" cm="1">
        <f t="array" ref="BQ187">IF(BQ$1="","",INDEX(AF!$C$15:$J$196,ROW(BQ187)-7,MATCH(BQ$1,AF!$C$4:$J$4,0)))</f>
        <v/>
      </c>
      <c r="BR187" s="69" t="str" cm="1">
        <f t="array" ref="BR187">IF(BR$1="","",INDEX(AF!$C$15:$J$196,ROW(BR187)-7,MATCH(BR$1,AF!$C$4:$J$4,0)))</f>
        <v/>
      </c>
      <c r="BS187" s="69" t="str" cm="1">
        <f t="array" ref="BS187">IF(BS$1="","",INDEX(AF!$C$15:$J$196,ROW(BS187)-7,MATCH(BS$1,AF!$C$4:$J$4,0)))</f>
        <v/>
      </c>
      <c r="BT187" s="69" t="str" cm="1">
        <f t="array" ref="BT187">IF(BT$1="","",INDEX(AF!$C$15:$J$196,ROW(BT187)-7,MATCH(BT$1,AF!$C$4:$J$4,0)))</f>
        <v/>
      </c>
      <c r="BU187" s="69" t="str" cm="1">
        <f t="array" ref="BU187">IF(BU$1="","",INDEX(AF!$C$15:$J$196,ROW(BU187)-7,MATCH(BU$1,AF!$C$4:$J$4,0)))</f>
        <v/>
      </c>
      <c r="BV187" s="69" t="str" cm="1">
        <f t="array" ref="BV187">IF(BV$1="","",INDEX(AF!$C$15:$J$196,ROW(BV187)-7,MATCH(BV$1,AF!$C$4:$J$4,0)))</f>
        <v/>
      </c>
      <c r="BW187" s="69" t="str" cm="1">
        <f t="array" ref="BW187">IF(BW$1="","",INDEX(AF!$C$15:$J$196,ROW(BW187)-7,MATCH(BW$1,AF!$C$4:$J$4,0)))</f>
        <v/>
      </c>
      <c r="BX187" s="156">
        <v>0</v>
      </c>
    </row>
    <row r="188" spans="1:76" x14ac:dyDescent="0.25">
      <c r="A188" s="144">
        <v>637829</v>
      </c>
      <c r="B188" s="69" t="str" cm="1">
        <f t="array" ref="B188">IF(B$1="","",INDEX(Library!$C$1:$HY$183,ROW(B188)-6,MATCH(B$1,Library!$C$1:$HY$1,0)))</f>
        <v/>
      </c>
      <c r="C188" s="69" t="str" cm="1">
        <f t="array" ref="C188">IF(C$1="","",INDEX(Library!$C$1:$HY$183,ROW(C188)-6,MATCH(C$1,Library!$C$1:$HY$1,0)))</f>
        <v/>
      </c>
      <c r="D188" s="69" t="str" cm="1">
        <f t="array" ref="D188">IF(D$1="","",INDEX(Library!$C$1:$HY$183,ROW(D188)-6,MATCH(D$1,Library!$C$1:$HY$1,0)))</f>
        <v/>
      </c>
      <c r="E188" s="69" t="str" cm="1">
        <f t="array" ref="E188">IF(E$1="","",INDEX(Library!$C$1:$HY$183,ROW(E188)-6,MATCH(E$1,Library!$C$1:$HY$1,0)))</f>
        <v/>
      </c>
      <c r="F188" s="69" t="str" cm="1">
        <f t="array" ref="F188">IF(F$1="","",INDEX(Library!$C$1:$HY$183,ROW(F188)-6,MATCH(F$1,Library!$C$1:$HY$1,0)))</f>
        <v/>
      </c>
      <c r="G188" s="69" t="str" cm="1">
        <f t="array" ref="G188">IF(G$1="","",INDEX(Library!$C$1:$HY$183,ROW(G188)-6,MATCH(G$1,Library!$C$1:$HY$1,0)))</f>
        <v/>
      </c>
      <c r="H188" s="69" t="str" cm="1">
        <f t="array" ref="H188">IF(H$1="","",INDEX(Library!$C$1:$HY$183,ROW(H188)-6,MATCH(H$1,Library!$C$1:$HY$1,0)))</f>
        <v/>
      </c>
      <c r="I188" s="69" t="str" cm="1">
        <f t="array" ref="I188">IF(I$1="","",INDEX(Library!$C$1:$HY$183,ROW(I188)-6,MATCH(I$1,Library!$C$1:$HY$1,0)))</f>
        <v/>
      </c>
      <c r="J188" s="69" t="str" cm="1">
        <f t="array" ref="J188">IF(J$1="","",INDEX(Library!$C$1:$HY$183,ROW(J188)-6,MATCH(J$1,Library!$C$1:$HY$1,0)))</f>
        <v/>
      </c>
      <c r="K188" s="69" t="str" cm="1">
        <f t="array" ref="K188">IF(K$1="","",INDEX(Library!$C$1:$HY$183,ROW(K188)-6,MATCH(K$1,Library!$C$1:$HY$1,0)))</f>
        <v/>
      </c>
      <c r="L188" s="69" t="str" cm="1">
        <f t="array" ref="L188">IF(L$1="","",INDEX(Library!$C$1:$HY$183,ROW(L188)-6,MATCH(L$1,Library!$C$1:$HY$1,0)))</f>
        <v/>
      </c>
      <c r="M188" s="69" t="str" cm="1">
        <f t="array" ref="M188">IF(M$1="","",INDEX(Library!$C$1:$HY$183,ROW(M188)-6,MATCH(M$1,Library!$C$1:$HY$1,0)))</f>
        <v/>
      </c>
      <c r="N188" s="69" t="str" cm="1">
        <f t="array" ref="N188">IF(N$1="","",INDEX(Library!$C$1:$HY$183,ROW(N188)-6,MATCH(N$1,Library!$C$1:$HY$1,0)))</f>
        <v/>
      </c>
      <c r="O188" s="69" t="str" cm="1">
        <f t="array" ref="O188">IF(O$1="","",INDEX(Library!$C$1:$HY$183,ROW(O188)-6,MATCH(O$1,Library!$C$1:$HY$1,0)))</f>
        <v/>
      </c>
      <c r="P188" s="69" t="str" cm="1">
        <f t="array" ref="P188">IF(P$1="","",INDEX(Library!$C$1:$HY$183,ROW(P188)-6,MATCH(P$1,Library!$C$1:$HY$1,0)))</f>
        <v/>
      </c>
      <c r="Q188" s="69" t="str" cm="1">
        <f t="array" ref="Q188">IF(Q$1="","",INDEX(Library!$C$1:$HY$183,ROW(Q188)-6,MATCH(Q$1,Library!$C$1:$HY$1,0)))</f>
        <v/>
      </c>
      <c r="R188" s="69" t="str" cm="1">
        <f t="array" ref="R188">IF(R$1="","",INDEX(Library!$C$1:$HY$183,ROW(R188)-6,MATCH(R$1,Library!$C$1:$HY$1,0)))</f>
        <v/>
      </c>
      <c r="S188" s="69" t="str" cm="1">
        <f t="array" ref="S188">IF(S$1="","",INDEX(Library!$C$1:$HY$183,ROW(S188)-6,MATCH(S$1,Library!$C$1:$HY$1,0)))</f>
        <v/>
      </c>
      <c r="T188" s="69" t="str" cm="1">
        <f t="array" ref="T188">IF(T$1="","",INDEX(Library!$C$1:$HY$183,ROW(T188)-6,MATCH(T$1,Library!$C$1:$HY$1,0)))</f>
        <v/>
      </c>
      <c r="U188" s="69" t="str" cm="1">
        <f t="array" ref="U188">IF(U$1="","",INDEX(Library!$C$1:$HY$183,ROW(U188)-6,MATCH(U$1,Library!$C$1:$HY$1,0)))</f>
        <v/>
      </c>
      <c r="V188" s="69" t="str" cm="1">
        <f t="array" ref="V188">IF(V$1="","",INDEX(Library!$C$1:$HY$183,ROW(V188)-6,MATCH(V$1,Library!$C$1:$HY$1,0)))</f>
        <v/>
      </c>
      <c r="W188" s="69" t="str" cm="1">
        <f t="array" ref="W188">IF(W$1="","",INDEX(Library!$C$1:$HY$183,ROW(W188)-6,MATCH(W$1,Library!$C$1:$HY$1,0)))</f>
        <v/>
      </c>
      <c r="X188" s="69" t="str" cm="1">
        <f t="array" ref="X188">IF(X$1="","",INDEX(Library!$C$1:$HY$183,ROW(X188)-6,MATCH(X$1,Library!$C$1:$HY$1,0)))</f>
        <v/>
      </c>
      <c r="Y188" s="69" t="str" cm="1">
        <f t="array" ref="Y188">IF(Y$1="","",INDEX(Library!$C$1:$HY$183,ROW(Y188)-6,MATCH(Y$1,Library!$C$1:$HY$1,0)))</f>
        <v/>
      </c>
      <c r="Z188" s="69" t="str" cm="1">
        <f t="array" ref="Z188">IF(Z$1="","",INDEX(Library!$C$1:$HY$183,ROW(Z188)-6,MATCH(Z$1,Library!$C$1:$HY$1,0)))</f>
        <v/>
      </c>
      <c r="AA188" s="69" t="str" cm="1">
        <f t="array" ref="AA188">IF(AA$1="","",INDEX(Library!$C$1:$HY$183,ROW(AA188)-6,MATCH(AA$1,Library!$C$1:$HY$1,0)))</f>
        <v/>
      </c>
      <c r="AB188" s="69" t="str" cm="1">
        <f t="array" ref="AB188">IF(AB$1="","",INDEX(Library!$C$1:$HY$183,ROW(AB188)-6,MATCH(AB$1,Library!$C$1:$HY$1,0)))</f>
        <v/>
      </c>
      <c r="AC188" s="69" t="str" cm="1">
        <f t="array" ref="AC188">IF(AC$1="","",INDEX(Library!$C$1:$HY$183,ROW(AC188)-6,MATCH(AC$1,Library!$C$1:$HY$1,0)))</f>
        <v/>
      </c>
      <c r="AD188" s="69" t="str" cm="1">
        <f t="array" ref="AD188">IF(AD$1="","",INDEX(Library!$C$1:$HY$183,ROW(AD188)-6,MATCH(AD$1,Library!$C$1:$HY$1,0)))</f>
        <v/>
      </c>
      <c r="AE188" s="69" t="str" cm="1">
        <f t="array" ref="AE188">IF(AE$1="","",INDEX(Library!$C$1:$HY$183,ROW(AE188)-6,MATCH(AE$1,Library!$C$1:$HY$1,0)))</f>
        <v/>
      </c>
      <c r="AF188" s="69" t="str" cm="1">
        <f t="array" ref="AF188">IF(AF$1="","",INDEX(Library!$C$1:$HY$183,ROW(AF188)-6,MATCH(AF$1,Library!$C$1:$HY$1,0)))</f>
        <v/>
      </c>
      <c r="AG188" s="69" t="str" cm="1">
        <f t="array" ref="AG188">IF(AG$1="","",INDEX(Library!$C$1:$HY$183,ROW(AG188)-6,MATCH(AG$1,Library!$C$1:$HY$1,0)))</f>
        <v/>
      </c>
      <c r="AH188" s="69" t="str" cm="1">
        <f t="array" ref="AH188">IF(AH$1="","",INDEX(Library!$C$1:$HY$183,ROW(AH188)-6,MATCH(AH$1,Library!$C$1:$HY$1,0)))</f>
        <v/>
      </c>
      <c r="AI188" s="69" t="str" cm="1">
        <f t="array" ref="AI188">IF(AI$1="","",INDEX(Library!$C$1:$HY$183,ROW(AI188)-6,MATCH(AI$1,Library!$C$1:$HY$1,0)))</f>
        <v/>
      </c>
      <c r="AJ188" s="69" t="str" cm="1">
        <f t="array" ref="AJ188">IF(AJ$1="","",INDEX(Library!$C$1:$HY$183,ROW(AJ188)-6,MATCH(AJ$1,Library!$C$1:$HY$1,0)))</f>
        <v/>
      </c>
      <c r="AK188" s="69" t="str" cm="1">
        <f t="array" ref="AK188">IF(AK$1="","",INDEX(Library!$C$1:$HY$183,ROW(AK188)-6,MATCH(AK$1,Library!$C$1:$HY$1,0)))</f>
        <v/>
      </c>
      <c r="AL188" s="69" t="str" cm="1">
        <f t="array" ref="AL188">IF(AL$1="","",INDEX(Library!$C$1:$HY$183,ROW(AL188)-6,MATCH(AL$1,Library!$C$1:$HY$1,0)))</f>
        <v/>
      </c>
      <c r="AM188" s="69" t="str" cm="1">
        <f t="array" ref="AM188">IF(AM$1="","",INDEX(Library!$C$1:$HY$183,ROW(AM188)-6,MATCH(AM$1,Library!$C$1:$HY$1,0)))</f>
        <v/>
      </c>
      <c r="AN188" s="69" t="str" cm="1">
        <f t="array" ref="AN188">IF(AN$1="","",INDEX(Library!$C$1:$HY$183,ROW(AN188)-6,MATCH(AN$1,Library!$C$1:$HY$1,0)))</f>
        <v/>
      </c>
      <c r="AO188" s="69" t="str" cm="1">
        <f t="array" ref="AO188">IF(AO$1="","",INDEX(Library!$C$1:$HY$183,ROW(AO188)-6,MATCH(AO$1,Library!$C$1:$HY$1,0)))</f>
        <v/>
      </c>
      <c r="AP188" s="69" t="str" cm="1">
        <f t="array" ref="AP188">IF(AP$1="","",INDEX(Library!$C$1:$HY$183,ROW(AP188)-6,MATCH(AP$1,Library!$C$1:$HY$1,0)))</f>
        <v/>
      </c>
      <c r="AQ188" s="69" t="str" cm="1">
        <f t="array" ref="AQ188">IF(AQ$1="","",INDEX(Library!$C$1:$HY$183,ROW(AQ188)-6,MATCH(AQ$1,Library!$C$1:$HY$1,0)))</f>
        <v/>
      </c>
      <c r="AR188" s="69" t="str" cm="1">
        <f t="array" ref="AR188">IF(AR$1="","",INDEX(Library!$C$1:$HY$183,ROW(AR188)-6,MATCH(AR$1,Library!$C$1:$HY$1,0)))</f>
        <v/>
      </c>
      <c r="AS188" s="69" t="str" cm="1">
        <f t="array" ref="AS188">IF(AS$1="","",INDEX(Library!$C$1:$HY$183,ROW(AS188)-6,MATCH(AS$1,Library!$C$1:$HY$1,0)))</f>
        <v/>
      </c>
      <c r="AT188" s="69" t="str" cm="1">
        <f t="array" ref="AT188">IF(AT$1="","",INDEX(Library!$C$1:$HY$183,ROW(AT188)-6,MATCH(AT$1,Library!$C$1:$HY$1,0)))</f>
        <v/>
      </c>
      <c r="AU188" s="69" t="str" cm="1">
        <f t="array" ref="AU188">IF(AU$1="","",INDEX(Library!$C$1:$HY$183,ROW(AU188)-6,MATCH(AU$1,Library!$C$1:$HY$1,0)))</f>
        <v/>
      </c>
      <c r="AV188" s="69" t="str" cm="1">
        <f t="array" ref="AV188">IF(AV$1="","",INDEX(Library!$C$1:$HY$183,ROW(AV188)-6,MATCH(AV$1,Library!$C$1:$HY$1,0)))</f>
        <v/>
      </c>
      <c r="AW188" s="69" t="str" cm="1">
        <f t="array" ref="AW188">IF(AW$1="","",INDEX(Library!$C$1:$HY$183,ROW(AW188)-6,MATCH(AW$1,Library!$C$1:$HY$1,0)))</f>
        <v/>
      </c>
      <c r="AX188" s="69" t="str" cm="1">
        <f t="array" ref="AX188">IF(AX$1="","",INDEX(Library!$C$1:$HY$183,ROW(AX188)-6,MATCH(AX$1,Library!$C$1:$HY$1,0)))</f>
        <v/>
      </c>
      <c r="AY188" s="69" t="str" cm="1">
        <f t="array" ref="AY188">IF(AY$1="","",INDEX(Library!$C$1:$HY$183,ROW(AY188)-6,MATCH(AY$1,Library!$C$1:$HY$1,0)))</f>
        <v/>
      </c>
      <c r="AZ188" s="69" t="str" cm="1">
        <f t="array" ref="AZ188">IF(AZ$1="","",INDEX(Library!$C$1:$HY$183,ROW(AZ188)-6,MATCH(AZ$1,Library!$C$1:$HY$1,0)))</f>
        <v/>
      </c>
      <c r="BA188" s="69" t="str" cm="1">
        <f t="array" ref="BA188">IF(BA$1="","",INDEX(Library!$C$1:$HY$183,ROW(BA188)-6,MATCH(BA$1,Library!$C$1:$HY$1,0)))</f>
        <v/>
      </c>
      <c r="BB188" s="69" t="str" cm="1">
        <f t="array" ref="BB188">IF(BB$1="","",INDEX(Library!$C$1:$HY$183,ROW(BB188)-6,MATCH(BB$1,Library!$C$1:$HY$1,0)))</f>
        <v/>
      </c>
      <c r="BC188" s="69" t="str" cm="1">
        <f t="array" ref="BC188">IF(BC$1="","",INDEX(Library!$C$1:$HY$183,ROW(BC188)-6,MATCH(BC$1,Library!$C$1:$HY$1,0)))</f>
        <v/>
      </c>
      <c r="BD188" s="69" t="str" cm="1">
        <f t="array" ref="BD188">IF(BD$1="","",INDEX(Library!$C$1:$HY$183,ROW(BD188)-6,MATCH(BD$1,Library!$C$1:$HY$1,0)))</f>
        <v/>
      </c>
      <c r="BE188" s="69" t="str" cm="1">
        <f t="array" ref="BE188">IF(BE$1="","",INDEX(Library!$C$1:$HY$183,ROW(BE188)-6,MATCH(BE$1,Library!$C$1:$HY$1,0)))</f>
        <v/>
      </c>
      <c r="BF188" s="69" t="str" cm="1">
        <f t="array" ref="BF188">IF(BF$1="","",INDEX(Library!$C$1:$HY$183,ROW(BF188)-6,MATCH(BF$1,Library!$C$1:$HY$1,0)))</f>
        <v/>
      </c>
      <c r="BG188" s="69" t="str" cm="1">
        <f t="array" ref="BG188">IF(BG$1="","",INDEX(Library!$C$1:$HY$183,ROW(BG188)-6,MATCH(BG$1,Library!$C$1:$HY$1,0)))</f>
        <v/>
      </c>
      <c r="BH188" s="69" t="str" cm="1">
        <f t="array" ref="BH188">IF(BH$1="","",INDEX(Library!$C$1:$HY$183,ROW(BH188)-6,MATCH(BH$1,Library!$C$1:$HY$1,0)))</f>
        <v/>
      </c>
      <c r="BI188" s="69" t="str" cm="1">
        <f t="array" ref="BI188">IF(BI$1="","",INDEX(Library!$C$1:$HY$183,ROW(BI188)-6,MATCH(BI$1,Library!$C$1:$HY$1,0)))</f>
        <v/>
      </c>
      <c r="BJ188" s="69" cm="1">
        <f t="array" ref="BJ188">IF(BJ$1="","",INDEX(Library!$C$1:$HY$183,ROW(BJ188)-6,MATCH(BJ$1,Library!$C$1:$HY$1,0)))</f>
        <v>0</v>
      </c>
      <c r="BK188" s="69" cm="1">
        <f t="array" ref="BK188">IF(BK$1="","",INDEX(Library!$C$1:$HY$183,ROW(BK188)-6,MATCH(BK$1,Library!$C$1:$HY$1,0)))</f>
        <v>0</v>
      </c>
      <c r="BL188" s="69" cm="1">
        <f t="array" ref="BL188">IF(BL$1="","",INDEX(Library!$C$1:$HY$183,ROW(BL188)-6,MATCH(BL$1,Library!$C$1:$HY$1,0)))</f>
        <v>0</v>
      </c>
      <c r="BM188" s="69" cm="1">
        <f t="array" ref="BM188">IF(BM$1="","",INDEX(Library!$C$1:$HY$183,ROW(BM188)-6,MATCH(BM$1,Library!$C$1:$HY$1,0)))</f>
        <v>0</v>
      </c>
      <c r="BN188" s="69" cm="1">
        <f t="array" ref="BN188">IF(BN$1="","",INDEX(Library!$C$1:$HY$183,ROW(BN188)-6,MATCH(BN$1,Library!$C$1:$HY$1,0)))</f>
        <v>0</v>
      </c>
      <c r="BO188" s="69" cm="1">
        <f t="array" ref="BO188">IF(BO$1="","",INDEX(Library!$C$1:$HY$183,ROW(BO188)-6,MATCH(BO$1,Library!$C$1:$HY$1,0)))</f>
        <v>0</v>
      </c>
      <c r="BP188" s="69" t="str" cm="1">
        <f t="array" ref="BP188">IF(BP$1="","",INDEX(AF!$C$15:$J$196,ROW(BP188)-7,MATCH(BP$1,AF!$C$4:$J$4,0)))</f>
        <v/>
      </c>
      <c r="BQ188" s="69" t="str" cm="1">
        <f t="array" ref="BQ188">IF(BQ$1="","",INDEX(AF!$C$15:$J$196,ROW(BQ188)-7,MATCH(BQ$1,AF!$C$4:$J$4,0)))</f>
        <v/>
      </c>
      <c r="BR188" s="69" t="str" cm="1">
        <f t="array" ref="BR188">IF(BR$1="","",INDEX(AF!$C$15:$J$196,ROW(BR188)-7,MATCH(BR$1,AF!$C$4:$J$4,0)))</f>
        <v/>
      </c>
      <c r="BS188" s="69" t="str" cm="1">
        <f t="array" ref="BS188">IF(BS$1="","",INDEX(AF!$C$15:$J$196,ROW(BS188)-7,MATCH(BS$1,AF!$C$4:$J$4,0)))</f>
        <v/>
      </c>
      <c r="BT188" s="69" t="str" cm="1">
        <f t="array" ref="BT188">IF(BT$1="","",INDEX(AF!$C$15:$J$196,ROW(BT188)-7,MATCH(BT$1,AF!$C$4:$J$4,0)))</f>
        <v/>
      </c>
      <c r="BU188" s="69" t="str" cm="1">
        <f t="array" ref="BU188">IF(BU$1="","",INDEX(AF!$C$15:$J$196,ROW(BU188)-7,MATCH(BU$1,AF!$C$4:$J$4,0)))</f>
        <v/>
      </c>
      <c r="BV188" s="69" t="str" cm="1">
        <f t="array" ref="BV188">IF(BV$1="","",INDEX(AF!$C$15:$J$196,ROW(BV188)-7,MATCH(BV$1,AF!$C$4:$J$4,0)))</f>
        <v/>
      </c>
      <c r="BW188" s="69" t="str" cm="1">
        <f t="array" ref="BW188">IF(BW$1="","",INDEX(AF!$C$15:$J$196,ROW(BW188)-7,MATCH(BW$1,AF!$C$4:$J$4,0)))</f>
        <v/>
      </c>
      <c r="BX188" s="156">
        <v>0</v>
      </c>
    </row>
    <row r="189" spans="1:76" x14ac:dyDescent="0.25">
      <c r="A189" s="144">
        <v>637839</v>
      </c>
      <c r="B189" s="69" t="str" cm="1">
        <f t="array" ref="B189">IF(B$1="","",INDEX(Library!$C$1:$HY$183,ROW(B189)-6,MATCH(B$1,Library!$C$1:$HY$1,0)))</f>
        <v/>
      </c>
      <c r="C189" s="69" t="str" cm="1">
        <f t="array" ref="C189">IF(C$1="","",INDEX(Library!$C$1:$HY$183,ROW(C189)-6,MATCH(C$1,Library!$C$1:$HY$1,0)))</f>
        <v/>
      </c>
      <c r="D189" s="69" t="str" cm="1">
        <f t="array" ref="D189">IF(D$1="","",INDEX(Library!$C$1:$HY$183,ROW(D189)-6,MATCH(D$1,Library!$C$1:$HY$1,0)))</f>
        <v/>
      </c>
      <c r="E189" s="69" t="str" cm="1">
        <f t="array" ref="E189">IF(E$1="","",INDEX(Library!$C$1:$HY$183,ROW(E189)-6,MATCH(E$1,Library!$C$1:$HY$1,0)))</f>
        <v/>
      </c>
      <c r="F189" s="69" t="str" cm="1">
        <f t="array" ref="F189">IF(F$1="","",INDEX(Library!$C$1:$HY$183,ROW(F189)-6,MATCH(F$1,Library!$C$1:$HY$1,0)))</f>
        <v/>
      </c>
      <c r="G189" s="69" t="str" cm="1">
        <f t="array" ref="G189">IF(G$1="","",INDEX(Library!$C$1:$HY$183,ROW(G189)-6,MATCH(G$1,Library!$C$1:$HY$1,0)))</f>
        <v/>
      </c>
      <c r="H189" s="69" t="str" cm="1">
        <f t="array" ref="H189">IF(H$1="","",INDEX(Library!$C$1:$HY$183,ROW(H189)-6,MATCH(H$1,Library!$C$1:$HY$1,0)))</f>
        <v/>
      </c>
      <c r="I189" s="69" t="str" cm="1">
        <f t="array" ref="I189">IF(I$1="","",INDEX(Library!$C$1:$HY$183,ROW(I189)-6,MATCH(I$1,Library!$C$1:$HY$1,0)))</f>
        <v/>
      </c>
      <c r="J189" s="69" t="str" cm="1">
        <f t="array" ref="J189">IF(J$1="","",INDEX(Library!$C$1:$HY$183,ROW(J189)-6,MATCH(J$1,Library!$C$1:$HY$1,0)))</f>
        <v/>
      </c>
      <c r="K189" s="69" t="str" cm="1">
        <f t="array" ref="K189">IF(K$1="","",INDEX(Library!$C$1:$HY$183,ROW(K189)-6,MATCH(K$1,Library!$C$1:$HY$1,0)))</f>
        <v/>
      </c>
      <c r="L189" s="69" t="str" cm="1">
        <f t="array" ref="L189">IF(L$1="","",INDEX(Library!$C$1:$HY$183,ROW(L189)-6,MATCH(L$1,Library!$C$1:$HY$1,0)))</f>
        <v/>
      </c>
      <c r="M189" s="69" t="str" cm="1">
        <f t="array" ref="M189">IF(M$1="","",INDEX(Library!$C$1:$HY$183,ROW(M189)-6,MATCH(M$1,Library!$C$1:$HY$1,0)))</f>
        <v/>
      </c>
      <c r="N189" s="69" t="str" cm="1">
        <f t="array" ref="N189">IF(N$1="","",INDEX(Library!$C$1:$HY$183,ROW(N189)-6,MATCH(N$1,Library!$C$1:$HY$1,0)))</f>
        <v/>
      </c>
      <c r="O189" s="69" t="str" cm="1">
        <f t="array" ref="O189">IF(O$1="","",INDEX(Library!$C$1:$HY$183,ROW(O189)-6,MATCH(O$1,Library!$C$1:$HY$1,0)))</f>
        <v/>
      </c>
      <c r="P189" s="69" t="str" cm="1">
        <f t="array" ref="P189">IF(P$1="","",INDEX(Library!$C$1:$HY$183,ROW(P189)-6,MATCH(P$1,Library!$C$1:$HY$1,0)))</f>
        <v/>
      </c>
      <c r="Q189" s="69" t="str" cm="1">
        <f t="array" ref="Q189">IF(Q$1="","",INDEX(Library!$C$1:$HY$183,ROW(Q189)-6,MATCH(Q$1,Library!$C$1:$HY$1,0)))</f>
        <v/>
      </c>
      <c r="R189" s="69" t="str" cm="1">
        <f t="array" ref="R189">IF(R$1="","",INDEX(Library!$C$1:$HY$183,ROW(R189)-6,MATCH(R$1,Library!$C$1:$HY$1,0)))</f>
        <v/>
      </c>
      <c r="S189" s="69" t="str" cm="1">
        <f t="array" ref="S189">IF(S$1="","",INDEX(Library!$C$1:$HY$183,ROW(S189)-6,MATCH(S$1,Library!$C$1:$HY$1,0)))</f>
        <v/>
      </c>
      <c r="T189" s="69" t="str" cm="1">
        <f t="array" ref="T189">IF(T$1="","",INDEX(Library!$C$1:$HY$183,ROW(T189)-6,MATCH(T$1,Library!$C$1:$HY$1,0)))</f>
        <v/>
      </c>
      <c r="U189" s="69" t="str" cm="1">
        <f t="array" ref="U189">IF(U$1="","",INDEX(Library!$C$1:$HY$183,ROW(U189)-6,MATCH(U$1,Library!$C$1:$HY$1,0)))</f>
        <v/>
      </c>
      <c r="V189" s="69" t="str" cm="1">
        <f t="array" ref="V189">IF(V$1="","",INDEX(Library!$C$1:$HY$183,ROW(V189)-6,MATCH(V$1,Library!$C$1:$HY$1,0)))</f>
        <v/>
      </c>
      <c r="W189" s="69" t="str" cm="1">
        <f t="array" ref="W189">IF(W$1="","",INDEX(Library!$C$1:$HY$183,ROW(W189)-6,MATCH(W$1,Library!$C$1:$HY$1,0)))</f>
        <v/>
      </c>
      <c r="X189" s="69" t="str" cm="1">
        <f t="array" ref="X189">IF(X$1="","",INDEX(Library!$C$1:$HY$183,ROW(X189)-6,MATCH(X$1,Library!$C$1:$HY$1,0)))</f>
        <v/>
      </c>
      <c r="Y189" s="69" t="str" cm="1">
        <f t="array" ref="Y189">IF(Y$1="","",INDEX(Library!$C$1:$HY$183,ROW(Y189)-6,MATCH(Y$1,Library!$C$1:$HY$1,0)))</f>
        <v/>
      </c>
      <c r="Z189" s="69" t="str" cm="1">
        <f t="array" ref="Z189">IF(Z$1="","",INDEX(Library!$C$1:$HY$183,ROW(Z189)-6,MATCH(Z$1,Library!$C$1:$HY$1,0)))</f>
        <v/>
      </c>
      <c r="AA189" s="69" t="str" cm="1">
        <f t="array" ref="AA189">IF(AA$1="","",INDEX(Library!$C$1:$HY$183,ROW(AA189)-6,MATCH(AA$1,Library!$C$1:$HY$1,0)))</f>
        <v/>
      </c>
      <c r="AB189" s="69" t="str" cm="1">
        <f t="array" ref="AB189">IF(AB$1="","",INDEX(Library!$C$1:$HY$183,ROW(AB189)-6,MATCH(AB$1,Library!$C$1:$HY$1,0)))</f>
        <v/>
      </c>
      <c r="AC189" s="69" t="str" cm="1">
        <f t="array" ref="AC189">IF(AC$1="","",INDEX(Library!$C$1:$HY$183,ROW(AC189)-6,MATCH(AC$1,Library!$C$1:$HY$1,0)))</f>
        <v/>
      </c>
      <c r="AD189" s="69" t="str" cm="1">
        <f t="array" ref="AD189">IF(AD$1="","",INDEX(Library!$C$1:$HY$183,ROW(AD189)-6,MATCH(AD$1,Library!$C$1:$HY$1,0)))</f>
        <v/>
      </c>
      <c r="AE189" s="69" t="str" cm="1">
        <f t="array" ref="AE189">IF(AE$1="","",INDEX(Library!$C$1:$HY$183,ROW(AE189)-6,MATCH(AE$1,Library!$C$1:$HY$1,0)))</f>
        <v/>
      </c>
      <c r="AF189" s="69" t="str" cm="1">
        <f t="array" ref="AF189">IF(AF$1="","",INDEX(Library!$C$1:$HY$183,ROW(AF189)-6,MATCH(AF$1,Library!$C$1:$HY$1,0)))</f>
        <v/>
      </c>
      <c r="AG189" s="69" t="str" cm="1">
        <f t="array" ref="AG189">IF(AG$1="","",INDEX(Library!$C$1:$HY$183,ROW(AG189)-6,MATCH(AG$1,Library!$C$1:$HY$1,0)))</f>
        <v/>
      </c>
      <c r="AH189" s="69" t="str" cm="1">
        <f t="array" ref="AH189">IF(AH$1="","",INDEX(Library!$C$1:$HY$183,ROW(AH189)-6,MATCH(AH$1,Library!$C$1:$HY$1,0)))</f>
        <v/>
      </c>
      <c r="AI189" s="69" t="str" cm="1">
        <f t="array" ref="AI189">IF(AI$1="","",INDEX(Library!$C$1:$HY$183,ROW(AI189)-6,MATCH(AI$1,Library!$C$1:$HY$1,0)))</f>
        <v/>
      </c>
      <c r="AJ189" s="69" t="str" cm="1">
        <f t="array" ref="AJ189">IF(AJ$1="","",INDEX(Library!$C$1:$HY$183,ROW(AJ189)-6,MATCH(AJ$1,Library!$C$1:$HY$1,0)))</f>
        <v/>
      </c>
      <c r="AK189" s="69" t="str" cm="1">
        <f t="array" ref="AK189">IF(AK$1="","",INDEX(Library!$C$1:$HY$183,ROW(AK189)-6,MATCH(AK$1,Library!$C$1:$HY$1,0)))</f>
        <v/>
      </c>
      <c r="AL189" s="69" t="str" cm="1">
        <f t="array" ref="AL189">IF(AL$1="","",INDEX(Library!$C$1:$HY$183,ROW(AL189)-6,MATCH(AL$1,Library!$C$1:$HY$1,0)))</f>
        <v/>
      </c>
      <c r="AM189" s="69" t="str" cm="1">
        <f t="array" ref="AM189">IF(AM$1="","",INDEX(Library!$C$1:$HY$183,ROW(AM189)-6,MATCH(AM$1,Library!$C$1:$HY$1,0)))</f>
        <v/>
      </c>
      <c r="AN189" s="69" t="str" cm="1">
        <f t="array" ref="AN189">IF(AN$1="","",INDEX(Library!$C$1:$HY$183,ROW(AN189)-6,MATCH(AN$1,Library!$C$1:$HY$1,0)))</f>
        <v/>
      </c>
      <c r="AO189" s="69" t="str" cm="1">
        <f t="array" ref="AO189">IF(AO$1="","",INDEX(Library!$C$1:$HY$183,ROW(AO189)-6,MATCH(AO$1,Library!$C$1:$HY$1,0)))</f>
        <v/>
      </c>
      <c r="AP189" s="69" t="str" cm="1">
        <f t="array" ref="AP189">IF(AP$1="","",INDEX(Library!$C$1:$HY$183,ROW(AP189)-6,MATCH(AP$1,Library!$C$1:$HY$1,0)))</f>
        <v/>
      </c>
      <c r="AQ189" s="69" t="str" cm="1">
        <f t="array" ref="AQ189">IF(AQ$1="","",INDEX(Library!$C$1:$HY$183,ROW(AQ189)-6,MATCH(AQ$1,Library!$C$1:$HY$1,0)))</f>
        <v/>
      </c>
      <c r="AR189" s="69" t="str" cm="1">
        <f t="array" ref="AR189">IF(AR$1="","",INDEX(Library!$C$1:$HY$183,ROW(AR189)-6,MATCH(AR$1,Library!$C$1:$HY$1,0)))</f>
        <v/>
      </c>
      <c r="AS189" s="69" t="str" cm="1">
        <f t="array" ref="AS189">IF(AS$1="","",INDEX(Library!$C$1:$HY$183,ROW(AS189)-6,MATCH(AS$1,Library!$C$1:$HY$1,0)))</f>
        <v/>
      </c>
      <c r="AT189" s="69" t="str" cm="1">
        <f t="array" ref="AT189">IF(AT$1="","",INDEX(Library!$C$1:$HY$183,ROW(AT189)-6,MATCH(AT$1,Library!$C$1:$HY$1,0)))</f>
        <v/>
      </c>
      <c r="AU189" s="69" t="str" cm="1">
        <f t="array" ref="AU189">IF(AU$1="","",INDEX(Library!$C$1:$HY$183,ROW(AU189)-6,MATCH(AU$1,Library!$C$1:$HY$1,0)))</f>
        <v/>
      </c>
      <c r="AV189" s="69" t="str" cm="1">
        <f t="array" ref="AV189">IF(AV$1="","",INDEX(Library!$C$1:$HY$183,ROW(AV189)-6,MATCH(AV$1,Library!$C$1:$HY$1,0)))</f>
        <v/>
      </c>
      <c r="AW189" s="69" t="str" cm="1">
        <f t="array" ref="AW189">IF(AW$1="","",INDEX(Library!$C$1:$HY$183,ROW(AW189)-6,MATCH(AW$1,Library!$C$1:$HY$1,0)))</f>
        <v/>
      </c>
      <c r="AX189" s="69" t="str" cm="1">
        <f t="array" ref="AX189">IF(AX$1="","",INDEX(Library!$C$1:$HY$183,ROW(AX189)-6,MATCH(AX$1,Library!$C$1:$HY$1,0)))</f>
        <v/>
      </c>
      <c r="AY189" s="69" t="str" cm="1">
        <f t="array" ref="AY189">IF(AY$1="","",INDEX(Library!$C$1:$HY$183,ROW(AY189)-6,MATCH(AY$1,Library!$C$1:$HY$1,0)))</f>
        <v/>
      </c>
      <c r="AZ189" s="69" t="str" cm="1">
        <f t="array" ref="AZ189">IF(AZ$1="","",INDEX(Library!$C$1:$HY$183,ROW(AZ189)-6,MATCH(AZ$1,Library!$C$1:$HY$1,0)))</f>
        <v/>
      </c>
      <c r="BA189" s="69" t="str" cm="1">
        <f t="array" ref="BA189">IF(BA$1="","",INDEX(Library!$C$1:$HY$183,ROW(BA189)-6,MATCH(BA$1,Library!$C$1:$HY$1,0)))</f>
        <v/>
      </c>
      <c r="BB189" s="69" t="str" cm="1">
        <f t="array" ref="BB189">IF(BB$1="","",INDEX(Library!$C$1:$HY$183,ROW(BB189)-6,MATCH(BB$1,Library!$C$1:$HY$1,0)))</f>
        <v/>
      </c>
      <c r="BC189" s="69" t="str" cm="1">
        <f t="array" ref="BC189">IF(BC$1="","",INDEX(Library!$C$1:$HY$183,ROW(BC189)-6,MATCH(BC$1,Library!$C$1:$HY$1,0)))</f>
        <v/>
      </c>
      <c r="BD189" s="69" t="str" cm="1">
        <f t="array" ref="BD189">IF(BD$1="","",INDEX(Library!$C$1:$HY$183,ROW(BD189)-6,MATCH(BD$1,Library!$C$1:$HY$1,0)))</f>
        <v/>
      </c>
      <c r="BE189" s="69" t="str" cm="1">
        <f t="array" ref="BE189">IF(BE$1="","",INDEX(Library!$C$1:$HY$183,ROW(BE189)-6,MATCH(BE$1,Library!$C$1:$HY$1,0)))</f>
        <v/>
      </c>
      <c r="BF189" s="69" t="str" cm="1">
        <f t="array" ref="BF189">IF(BF$1="","",INDEX(Library!$C$1:$HY$183,ROW(BF189)-6,MATCH(BF$1,Library!$C$1:$HY$1,0)))</f>
        <v/>
      </c>
      <c r="BG189" s="69" t="str" cm="1">
        <f t="array" ref="BG189">IF(BG$1="","",INDEX(Library!$C$1:$HY$183,ROW(BG189)-6,MATCH(BG$1,Library!$C$1:$HY$1,0)))</f>
        <v/>
      </c>
      <c r="BH189" s="69" t="str" cm="1">
        <f t="array" ref="BH189">IF(BH$1="","",INDEX(Library!$C$1:$HY$183,ROW(BH189)-6,MATCH(BH$1,Library!$C$1:$HY$1,0)))</f>
        <v/>
      </c>
      <c r="BI189" s="69" t="str" cm="1">
        <f t="array" ref="BI189">IF(BI$1="","",INDEX(Library!$C$1:$HY$183,ROW(BI189)-6,MATCH(BI$1,Library!$C$1:$HY$1,0)))</f>
        <v/>
      </c>
      <c r="BJ189" s="69" cm="1">
        <f t="array" ref="BJ189">IF(BJ$1="","",INDEX(Library!$C$1:$HY$183,ROW(BJ189)-6,MATCH(BJ$1,Library!$C$1:$HY$1,0)))</f>
        <v>0</v>
      </c>
      <c r="BK189" s="69" cm="1">
        <f t="array" ref="BK189">IF(BK$1="","",INDEX(Library!$C$1:$HY$183,ROW(BK189)-6,MATCH(BK$1,Library!$C$1:$HY$1,0)))</f>
        <v>0</v>
      </c>
      <c r="BL189" s="69" cm="1">
        <f t="array" ref="BL189">IF(BL$1="","",INDEX(Library!$C$1:$HY$183,ROW(BL189)-6,MATCH(BL$1,Library!$C$1:$HY$1,0)))</f>
        <v>0</v>
      </c>
      <c r="BM189" s="69" cm="1">
        <f t="array" ref="BM189">IF(BM$1="","",INDEX(Library!$C$1:$HY$183,ROW(BM189)-6,MATCH(BM$1,Library!$C$1:$HY$1,0)))</f>
        <v>0</v>
      </c>
      <c r="BN189" s="69" cm="1">
        <f t="array" ref="BN189">IF(BN$1="","",INDEX(Library!$C$1:$HY$183,ROW(BN189)-6,MATCH(BN$1,Library!$C$1:$HY$1,0)))</f>
        <v>0</v>
      </c>
      <c r="BO189" s="69" cm="1">
        <f t="array" ref="BO189">IF(BO$1="","",INDEX(Library!$C$1:$HY$183,ROW(BO189)-6,MATCH(BO$1,Library!$C$1:$HY$1,0)))</f>
        <v>0</v>
      </c>
      <c r="BP189" s="69" t="str" cm="1">
        <f t="array" ref="BP189">IF(BP$1="","",INDEX(AF!$C$15:$J$196,ROW(BP189)-7,MATCH(BP$1,AF!$C$4:$J$4,0)))</f>
        <v/>
      </c>
      <c r="BQ189" s="69" t="str" cm="1">
        <f t="array" ref="BQ189">IF(BQ$1="","",INDEX(AF!$C$15:$J$196,ROW(BQ189)-7,MATCH(BQ$1,AF!$C$4:$J$4,0)))</f>
        <v/>
      </c>
      <c r="BR189" s="69" t="str" cm="1">
        <f t="array" ref="BR189">IF(BR$1="","",INDEX(AF!$C$15:$J$196,ROW(BR189)-7,MATCH(BR$1,AF!$C$4:$J$4,0)))</f>
        <v/>
      </c>
      <c r="BS189" s="69" t="str" cm="1">
        <f t="array" ref="BS189">IF(BS$1="","",INDEX(AF!$C$15:$J$196,ROW(BS189)-7,MATCH(BS$1,AF!$C$4:$J$4,0)))</f>
        <v/>
      </c>
      <c r="BT189" s="69" t="str" cm="1">
        <f t="array" ref="BT189">IF(BT$1="","",INDEX(AF!$C$15:$J$196,ROW(BT189)-7,MATCH(BT$1,AF!$C$4:$J$4,0)))</f>
        <v/>
      </c>
      <c r="BU189" s="69" t="str" cm="1">
        <f t="array" ref="BU189">IF(BU$1="","",INDEX(AF!$C$15:$J$196,ROW(BU189)-7,MATCH(BU$1,AF!$C$4:$J$4,0)))</f>
        <v/>
      </c>
      <c r="BV189" s="69" t="str" cm="1">
        <f t="array" ref="BV189">IF(BV$1="","",INDEX(AF!$C$15:$J$196,ROW(BV189)-7,MATCH(BV$1,AF!$C$4:$J$4,0)))</f>
        <v/>
      </c>
      <c r="BW189" s="69" t="str" cm="1">
        <f t="array" ref="BW189">IF(BW$1="","",INDEX(AF!$C$15:$J$196,ROW(BW189)-7,MATCH(BW$1,AF!$C$4:$J$4,0)))</f>
        <v/>
      </c>
      <c r="BX189" s="156">
        <v>0</v>
      </c>
    </row>
    <row r="190" spans="1:76" s="68" customFormat="1" ht="14.25" customHeight="1" x14ac:dyDescent="0.25">
      <c r="A190" s="80" t="s">
        <v>8</v>
      </c>
      <c r="B190" s="81">
        <v>0</v>
      </c>
      <c r="C190" s="81">
        <v>0</v>
      </c>
      <c r="D190" s="81">
        <v>0</v>
      </c>
      <c r="E190" s="81">
        <v>0</v>
      </c>
      <c r="F190" s="81">
        <v>0</v>
      </c>
      <c r="G190" s="81">
        <v>0</v>
      </c>
      <c r="H190" s="81">
        <v>0</v>
      </c>
      <c r="I190" s="81">
        <v>0</v>
      </c>
      <c r="J190" s="81">
        <v>0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81">
        <v>0</v>
      </c>
      <c r="X190" s="81">
        <v>0</v>
      </c>
      <c r="Y190" s="81">
        <v>0</v>
      </c>
      <c r="Z190" s="81">
        <v>0</v>
      </c>
      <c r="AA190" s="81">
        <v>0</v>
      </c>
      <c r="AB190" s="81">
        <v>0</v>
      </c>
      <c r="AC190" s="81">
        <v>0</v>
      </c>
      <c r="AD190" s="81">
        <v>0</v>
      </c>
      <c r="AE190" s="81">
        <v>0</v>
      </c>
      <c r="AF190" s="81">
        <v>0</v>
      </c>
      <c r="AG190" s="81">
        <v>0</v>
      </c>
      <c r="AH190" s="81">
        <v>0</v>
      </c>
      <c r="AI190" s="81">
        <v>0</v>
      </c>
      <c r="AJ190" s="81">
        <v>0</v>
      </c>
      <c r="AK190" s="81">
        <v>0</v>
      </c>
      <c r="AL190" s="81">
        <v>0</v>
      </c>
      <c r="AM190" s="81">
        <v>0</v>
      </c>
      <c r="AN190" s="81">
        <v>0</v>
      </c>
      <c r="AO190" s="81">
        <v>0</v>
      </c>
      <c r="AP190" s="81">
        <v>0</v>
      </c>
      <c r="AQ190" s="81">
        <v>0</v>
      </c>
      <c r="AR190" s="81">
        <v>0</v>
      </c>
      <c r="AS190" s="81">
        <v>0</v>
      </c>
      <c r="AT190" s="81">
        <v>0</v>
      </c>
      <c r="AU190" s="81">
        <v>0</v>
      </c>
      <c r="AV190" s="81">
        <v>0</v>
      </c>
      <c r="AW190" s="81">
        <v>0</v>
      </c>
      <c r="AX190" s="81">
        <v>0</v>
      </c>
      <c r="AY190" s="81">
        <v>0</v>
      </c>
      <c r="AZ190" s="81">
        <v>0</v>
      </c>
      <c r="BA190" s="81">
        <v>0</v>
      </c>
      <c r="BB190" s="81">
        <v>0</v>
      </c>
      <c r="BC190" s="81">
        <v>0</v>
      </c>
      <c r="BD190" s="81">
        <v>0</v>
      </c>
      <c r="BE190" s="81">
        <v>0</v>
      </c>
      <c r="BF190" s="81">
        <v>0</v>
      </c>
      <c r="BG190" s="81">
        <v>0</v>
      </c>
      <c r="BH190" s="81">
        <v>0</v>
      </c>
      <c r="BI190" s="81">
        <v>0</v>
      </c>
      <c r="BJ190" s="81">
        <v>0</v>
      </c>
      <c r="BK190" s="81">
        <v>0</v>
      </c>
      <c r="BL190" s="81">
        <v>0</v>
      </c>
      <c r="BM190" s="81">
        <v>0</v>
      </c>
      <c r="BN190" s="81">
        <v>0</v>
      </c>
      <c r="BO190" s="81">
        <v>0</v>
      </c>
      <c r="BP190" s="81">
        <v>0</v>
      </c>
      <c r="BQ190" s="81">
        <v>0</v>
      </c>
      <c r="BR190" s="81">
        <v>0</v>
      </c>
      <c r="BS190" s="81">
        <v>0</v>
      </c>
      <c r="BT190" s="81">
        <v>0</v>
      </c>
      <c r="BU190" s="81">
        <v>0</v>
      </c>
      <c r="BV190" s="81">
        <v>0</v>
      </c>
      <c r="BW190" s="81">
        <v>0</v>
      </c>
      <c r="BX190" s="81">
        <v>0</v>
      </c>
    </row>
    <row r="191" spans="1:76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</row>
    <row r="192" spans="1:76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</row>
    <row r="193" spans="1:75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</row>
    <row r="194" spans="1:75" x14ac:dyDescent="0.25">
      <c r="S194"/>
      <c r="T194" s="7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E495-9001-455E-A59C-E1DF0BB34D7B}">
  <dimension ref="A1:EC272"/>
  <sheetViews>
    <sheetView showGridLines="0" zoomScale="80" zoomScaleNormal="80" workbookViewId="0">
      <pane ySplit="1" topLeftCell="A2" activePane="bottomLeft" state="frozen"/>
      <selection pane="bottomLeft" activeCell="B3" sqref="B3"/>
    </sheetView>
  </sheetViews>
  <sheetFormatPr defaultColWidth="8.85546875" defaultRowHeight="15.75" x14ac:dyDescent="0.25"/>
  <cols>
    <col min="1" max="1" width="10.28515625" style="76" customWidth="1"/>
    <col min="2" max="2" width="18.85546875" style="88" customWidth="1"/>
    <col min="3" max="3" width="4.28515625" style="101" bestFit="1" customWidth="1"/>
    <col min="4" max="30" width="5" style="77" customWidth="1"/>
    <col min="31" max="67" width="5" style="76" customWidth="1"/>
    <col min="68" max="68" width="5" style="59" bestFit="1" customWidth="1"/>
    <col min="69" max="69" width="15.5703125" style="59" bestFit="1" customWidth="1"/>
    <col min="70" max="70" width="19.85546875" style="59" bestFit="1" customWidth="1"/>
    <col min="71" max="71" width="15" style="58" customWidth="1"/>
    <col min="72" max="72" width="15" style="76" customWidth="1"/>
    <col min="73" max="73" width="15" style="238" customWidth="1"/>
    <col min="74" max="86" width="15" style="76" customWidth="1"/>
    <col min="87" max="16384" width="8.85546875" style="76"/>
  </cols>
  <sheetData>
    <row r="1" spans="1:133" ht="53.25" customHeight="1" x14ac:dyDescent="0.2">
      <c r="C1" s="227"/>
      <c r="D1" s="226" t="str" cm="1">
        <f t="array" ref="D1">INDEX($A3:$A58,COLUMN(D2)-3)</f>
        <v/>
      </c>
      <c r="E1" s="226" t="str" cm="1">
        <f t="array" ref="E1">INDEX($A3:$A58,COLUMN(E2)-3)</f>
        <v/>
      </c>
      <c r="F1" s="226" t="str" cm="1">
        <f t="array" ref="F1">INDEX($A3:$A58,COLUMN(F2)-3)</f>
        <v/>
      </c>
      <c r="G1" s="226" t="str" cm="1">
        <f t="array" ref="G1">INDEX($A3:$A58,COLUMN(G2)-3)</f>
        <v/>
      </c>
      <c r="H1" s="226" t="str" cm="1">
        <f t="array" ref="H1">INDEX($A3:$A58,COLUMN(H2)-3)</f>
        <v/>
      </c>
      <c r="I1" s="226" t="str" cm="1">
        <f t="array" ref="I1">INDEX($A3:$A58,COLUMN(I2)-3)</f>
        <v/>
      </c>
      <c r="J1" s="226" t="str" cm="1">
        <f t="array" ref="J1">INDEX($A3:$A58,COLUMN(J2)-3)</f>
        <v/>
      </c>
      <c r="K1" s="226" t="str" cm="1">
        <f t="array" ref="K1">INDEX($A3:$A58,COLUMN(K2)-3)</f>
        <v/>
      </c>
      <c r="L1" s="226" t="str" cm="1">
        <f t="array" ref="L1">INDEX($A3:$A58,COLUMN(L2)-3)</f>
        <v/>
      </c>
      <c r="M1" s="226" t="str" cm="1">
        <f t="array" ref="M1">INDEX($A3:$A58,COLUMN(M2)-3)</f>
        <v/>
      </c>
      <c r="N1" s="226" t="str" cm="1">
        <f t="array" ref="N1">INDEX($A3:$A58,COLUMN(N2)-3)</f>
        <v/>
      </c>
      <c r="O1" s="226" t="str" cm="1">
        <f t="array" ref="O1">INDEX($A3:$A58,COLUMN(O2)-3)</f>
        <v/>
      </c>
      <c r="P1" s="226" t="str" cm="1">
        <f t="array" ref="P1">INDEX($A3:$A58,COLUMN(P2)-3)</f>
        <v/>
      </c>
      <c r="Q1" s="226" t="str" cm="1">
        <f t="array" ref="Q1">INDEX($A3:$A58,COLUMN(Q2)-3)</f>
        <v/>
      </c>
      <c r="R1" s="226" t="str" cm="1">
        <f t="array" ref="R1">INDEX($A3:$A58,COLUMN(R2)-3)</f>
        <v/>
      </c>
      <c r="S1" s="226" t="str" cm="1">
        <f t="array" ref="S1">INDEX($A3:$A58,COLUMN(S2)-3)</f>
        <v/>
      </c>
      <c r="T1" s="226" t="str" cm="1">
        <f t="array" ref="T1">INDEX($A3:$A58,COLUMN(T2)-3)</f>
        <v/>
      </c>
      <c r="U1" s="226" t="str" cm="1">
        <f t="array" ref="U1">INDEX($A3:$A58,COLUMN(U2)-3)</f>
        <v/>
      </c>
      <c r="V1" s="226" t="str" cm="1">
        <f t="array" ref="V1">INDEX($A3:$A58,COLUMN(V2)-3)</f>
        <v/>
      </c>
      <c r="W1" s="226" t="str" cm="1">
        <f t="array" ref="W1">INDEX($A3:$A58,COLUMN(W2)-3)</f>
        <v/>
      </c>
      <c r="X1" s="226" t="str" cm="1">
        <f t="array" ref="X1">INDEX($A3:$A58,COLUMN(X2)-3)</f>
        <v/>
      </c>
      <c r="Y1" s="226" t="str" cm="1">
        <f t="array" ref="Y1">INDEX($A3:$A58,COLUMN(Y2)-3)</f>
        <v/>
      </c>
      <c r="Z1" s="226" t="str" cm="1">
        <f t="array" ref="Z1">INDEX($A3:$A58,COLUMN(Z2)-3)</f>
        <v/>
      </c>
      <c r="AA1" s="226" t="str" cm="1">
        <f t="array" ref="AA1">INDEX($A3:$A58,COLUMN(AA2)-3)</f>
        <v/>
      </c>
      <c r="AB1" s="226" t="str" cm="1">
        <f t="array" ref="AB1">INDEX($A3:$A58,COLUMN(AB2)-3)</f>
        <v/>
      </c>
      <c r="AC1" s="226" t="str" cm="1">
        <f t="array" ref="AC1">INDEX($A3:$A58,COLUMN(AC2)-3)</f>
        <v/>
      </c>
      <c r="AD1" s="226" t="str" cm="1">
        <f t="array" ref="AD1">INDEX($A3:$A58,COLUMN(AD2)-3)</f>
        <v/>
      </c>
      <c r="AE1" s="226" t="str" cm="1">
        <f t="array" ref="AE1">INDEX($A3:$A58,COLUMN(AE2)-3)</f>
        <v/>
      </c>
      <c r="AF1" s="226" t="str" cm="1">
        <f t="array" ref="AF1">INDEX($A3:$A58,COLUMN(AF2)-3)</f>
        <v/>
      </c>
      <c r="AG1" s="226" t="str" cm="1">
        <f t="array" ref="AG1">INDEX($A3:$A58,COLUMN(AG2)-3)</f>
        <v/>
      </c>
      <c r="AH1" s="226" t="str" cm="1">
        <f t="array" ref="AH1">INDEX($A3:$A58,COLUMN(AH2)-3)</f>
        <v/>
      </c>
      <c r="AI1" s="226" t="str" cm="1">
        <f t="array" ref="AI1">INDEX($A3:$A58,COLUMN(AI2)-3)</f>
        <v/>
      </c>
      <c r="AJ1" s="226" t="str" cm="1">
        <f t="array" ref="AJ1">INDEX($A3:$A58,COLUMN(AJ2)-3)</f>
        <v/>
      </c>
      <c r="AK1" s="226" t="str" cm="1">
        <f t="array" ref="AK1">INDEX($A3:$A58,COLUMN(AK2)-3)</f>
        <v/>
      </c>
      <c r="AL1" s="226" t="str" cm="1">
        <f t="array" ref="AL1">INDEX($A3:$A58,COLUMN(AL2)-3)</f>
        <v/>
      </c>
      <c r="AM1" s="226" t="str" cm="1">
        <f t="array" ref="AM1">INDEX($A3:$A58,COLUMN(AM2)-3)</f>
        <v/>
      </c>
      <c r="AN1" s="226" t="str" cm="1">
        <f t="array" ref="AN1">INDEX($A3:$A58,COLUMN(AN2)-3)</f>
        <v/>
      </c>
      <c r="AO1" s="226" t="str" cm="1">
        <f t="array" ref="AO1">INDEX($A3:$A58,COLUMN(AO2)-3)</f>
        <v/>
      </c>
      <c r="AP1" s="226" t="str" cm="1">
        <f t="array" ref="AP1">INDEX($A3:$A58,COLUMN(AP2)-3)</f>
        <v/>
      </c>
      <c r="AQ1" s="226" t="str" cm="1">
        <f t="array" ref="AQ1">INDEX($A3:$A58,COLUMN(AQ2)-3)</f>
        <v/>
      </c>
      <c r="AR1" s="226" t="str" cm="1">
        <f t="array" ref="AR1">INDEX($A3:$A58,COLUMN(AR2)-3)</f>
        <v/>
      </c>
      <c r="AS1" s="226" t="str" cm="1">
        <f t="array" ref="AS1">INDEX($A3:$A58,COLUMN(AS2)-3)</f>
        <v/>
      </c>
      <c r="AT1" s="226" t="str" cm="1">
        <f t="array" ref="AT1">INDEX($A3:$A58,COLUMN(AT2)-3)</f>
        <v/>
      </c>
      <c r="AU1" s="226" t="str" cm="1">
        <f t="array" ref="AU1">INDEX($A3:$A58,COLUMN(AU2)-3)</f>
        <v/>
      </c>
      <c r="AV1" s="226" t="str" cm="1">
        <f t="array" ref="AV1">INDEX($A3:$A58,COLUMN(AV2)-3)</f>
        <v/>
      </c>
      <c r="AW1" s="226" t="str" cm="1">
        <f t="array" ref="AW1">INDEX($A3:$A58,COLUMN(AW2)-3)</f>
        <v/>
      </c>
      <c r="AX1" s="226" t="str" cm="1">
        <f t="array" ref="AX1">INDEX($A3:$A58,COLUMN(AX2)-3)</f>
        <v/>
      </c>
      <c r="AY1" s="226" t="str" cm="1">
        <f t="array" ref="AY1">INDEX($A3:$A58,COLUMN(AY2)-3)</f>
        <v/>
      </c>
      <c r="AZ1" s="226" t="str" cm="1">
        <f t="array" ref="AZ1">INDEX($A3:$A58,COLUMN(AZ2)-3)</f>
        <v/>
      </c>
      <c r="BA1" s="226" t="str" cm="1">
        <f t="array" ref="BA1">INDEX($A3:$A58,COLUMN(BA2)-3)</f>
        <v/>
      </c>
      <c r="BB1" s="226" t="str" cm="1">
        <f t="array" ref="BB1">INDEX($A3:$A58,COLUMN(BB2)-3)</f>
        <v/>
      </c>
      <c r="BC1" s="226" t="str" cm="1">
        <f t="array" ref="BC1">INDEX($A3:$A58,COLUMN(BC2)-3)</f>
        <v/>
      </c>
      <c r="BD1" s="226" t="str" cm="1">
        <f t="array" ref="BD1">INDEX($A3:$A58,COLUMN(BD2)-3)</f>
        <v/>
      </c>
      <c r="BE1" s="226" t="str" cm="1">
        <f t="array" ref="BE1">INDEX($A3:$A58,COLUMN(BE2)-3)</f>
        <v/>
      </c>
      <c r="BF1" s="226" t="str" cm="1">
        <f t="array" ref="BF1">INDEX($A3:$A58,COLUMN(BF2)-3)</f>
        <v/>
      </c>
      <c r="BG1" s="226" t="str" cm="1">
        <f t="array" ref="BG1">INDEX($A3:$A58,COLUMN(BG2)-3)</f>
        <v/>
      </c>
      <c r="BH1" s="226"/>
      <c r="BI1" s="226"/>
      <c r="BJ1" s="226"/>
      <c r="BK1" s="226"/>
      <c r="BL1" s="226"/>
      <c r="BM1" s="226"/>
      <c r="BN1" s="226"/>
      <c r="BO1" s="226"/>
    </row>
    <row r="2" spans="1:133" ht="81.75" x14ac:dyDescent="0.2">
      <c r="A2" s="98" t="s">
        <v>580</v>
      </c>
      <c r="B2" s="98" t="s">
        <v>581</v>
      </c>
      <c r="C2" s="157" t="s">
        <v>575</v>
      </c>
      <c r="D2" s="82" t="str" cm="1">
        <f t="array" ref="D2">INDEX($B3:$B58,COLUMN(D2)-3)</f>
        <v/>
      </c>
      <c r="E2" s="82" t="str" cm="1">
        <f t="array" ref="E2">INDEX($B3:$B58,COLUMN(E2)-3)</f>
        <v/>
      </c>
      <c r="F2" s="82" t="str" cm="1">
        <f t="array" ref="F2">INDEX($B3:$B58,COLUMN(F2)-3)</f>
        <v/>
      </c>
      <c r="G2" s="82" t="str" cm="1">
        <f t="array" ref="G2">INDEX($B3:$B58,COLUMN(G2)-3)</f>
        <v/>
      </c>
      <c r="H2" s="82" t="str" cm="1">
        <f t="array" ref="H2">INDEX($B3:$B58,COLUMN(H2)-3)</f>
        <v/>
      </c>
      <c r="I2" s="82" t="str" cm="1">
        <f t="array" ref="I2">INDEX($B3:$B58,COLUMN(I2)-3)</f>
        <v/>
      </c>
      <c r="J2" s="82" t="str" cm="1">
        <f t="array" ref="J2">INDEX($B3:$B58,COLUMN(J2)-3)</f>
        <v/>
      </c>
      <c r="K2" s="82" t="str" cm="1">
        <f t="array" ref="K2">INDEX($B3:$B58,COLUMN(K2)-3)</f>
        <v/>
      </c>
      <c r="L2" s="82" t="str" cm="1">
        <f t="array" ref="L2">INDEX($B3:$B58,COLUMN(L2)-3)</f>
        <v/>
      </c>
      <c r="M2" s="82" t="str" cm="1">
        <f t="array" ref="M2">INDEX($B3:$B58,COLUMN(M2)-3)</f>
        <v/>
      </c>
      <c r="N2" s="82" t="str" cm="1">
        <f t="array" ref="N2">INDEX($B3:$B58,COLUMN(N2)-3)</f>
        <v/>
      </c>
      <c r="O2" s="82" t="str" cm="1">
        <f t="array" ref="O2">INDEX($B3:$B58,COLUMN(O2)-3)</f>
        <v/>
      </c>
      <c r="P2" s="82" t="str" cm="1">
        <f t="array" ref="P2">INDEX($B3:$B58,COLUMN(P2)-3)</f>
        <v/>
      </c>
      <c r="Q2" s="82" t="str" cm="1">
        <f t="array" ref="Q2">INDEX($B3:$B58,COLUMN(Q2)-3)</f>
        <v/>
      </c>
      <c r="R2" s="82" t="str" cm="1">
        <f t="array" ref="R2">INDEX($B3:$B58,COLUMN(R2)-3)</f>
        <v/>
      </c>
      <c r="S2" s="82" t="str" cm="1">
        <f t="array" ref="S2">INDEX($B3:$B58,COLUMN(S2)-3)</f>
        <v/>
      </c>
      <c r="T2" s="82" t="str" cm="1">
        <f t="array" ref="T2">INDEX($B3:$B58,COLUMN(T2)-3)</f>
        <v/>
      </c>
      <c r="U2" s="82" t="str" cm="1">
        <f t="array" ref="U2">INDEX($B3:$B58,COLUMN(U2)-3)</f>
        <v/>
      </c>
      <c r="V2" s="82" t="str" cm="1">
        <f t="array" ref="V2">INDEX($B3:$B58,COLUMN(V2)-3)</f>
        <v/>
      </c>
      <c r="W2" s="82" t="str" cm="1">
        <f t="array" ref="W2">INDEX($B3:$B58,COLUMN(W2)-3)</f>
        <v/>
      </c>
      <c r="X2" s="82" t="str" cm="1">
        <f t="array" ref="X2">INDEX($B3:$B58,COLUMN(X2)-3)</f>
        <v/>
      </c>
      <c r="Y2" s="82" t="str" cm="1">
        <f t="array" ref="Y2">INDEX($B3:$B58,COLUMN(Y2)-3)</f>
        <v/>
      </c>
      <c r="Z2" s="82" t="str" cm="1">
        <f t="array" ref="Z2">INDEX($B3:$B58,COLUMN(Z2)-3)</f>
        <v/>
      </c>
      <c r="AA2" s="82" t="str" cm="1">
        <f t="array" ref="AA2">INDEX($B3:$B58,COLUMN(AA2)-3)</f>
        <v/>
      </c>
      <c r="AB2" s="82" t="str" cm="1">
        <f t="array" ref="AB2">INDEX($B3:$B58,COLUMN(AB2)-3)</f>
        <v/>
      </c>
      <c r="AC2" s="82" t="str" cm="1">
        <f t="array" ref="AC2">INDEX($B3:$B58,COLUMN(AC2)-3)</f>
        <v/>
      </c>
      <c r="AD2" s="82" t="str" cm="1">
        <f t="array" ref="AD2">INDEX($B3:$B58,COLUMN(AD2)-3)</f>
        <v/>
      </c>
      <c r="AE2" s="82" t="str" cm="1">
        <f t="array" ref="AE2">INDEX($B3:$B58,COLUMN(AE2)-3)</f>
        <v/>
      </c>
      <c r="AF2" s="82" t="str" cm="1">
        <f t="array" ref="AF2">INDEX($B3:$B58,COLUMN(AF2)-3)</f>
        <v/>
      </c>
      <c r="AG2" s="82" t="str" cm="1">
        <f t="array" ref="AG2">INDEX($B3:$B58,COLUMN(AG2)-3)</f>
        <v/>
      </c>
      <c r="AH2" s="82" t="str" cm="1">
        <f t="array" ref="AH2">INDEX($B3:$B58,COLUMN(AH2)-3)</f>
        <v/>
      </c>
      <c r="AI2" s="82" t="str" cm="1">
        <f t="array" ref="AI2">INDEX($B3:$B58,COLUMN(AI2)-3)</f>
        <v/>
      </c>
      <c r="AJ2" s="82" t="str" cm="1">
        <f t="array" ref="AJ2">INDEX($B3:$B58,COLUMN(AJ2)-3)</f>
        <v/>
      </c>
      <c r="AK2" s="82" t="str" cm="1">
        <f t="array" ref="AK2">INDEX($B3:$B58,COLUMN(AK2)-3)</f>
        <v/>
      </c>
      <c r="AL2" s="82" t="str" cm="1">
        <f t="array" ref="AL2">INDEX($B3:$B58,COLUMN(AL2)-3)</f>
        <v/>
      </c>
      <c r="AM2" s="82" t="str" cm="1">
        <f t="array" ref="AM2">INDEX($B3:$B58,COLUMN(AM2)-3)</f>
        <v/>
      </c>
      <c r="AN2" s="82" t="str" cm="1">
        <f t="array" ref="AN2">INDEX($B3:$B58,COLUMN(AN2)-3)</f>
        <v/>
      </c>
      <c r="AO2" s="82" t="str" cm="1">
        <f t="array" ref="AO2">INDEX($B3:$B58,COLUMN(AO2)-3)</f>
        <v/>
      </c>
      <c r="AP2" s="82" t="str" cm="1">
        <f t="array" ref="AP2">INDEX($B3:$B58,COLUMN(AP2)-3)</f>
        <v/>
      </c>
      <c r="AQ2" s="82" t="str" cm="1">
        <f t="array" ref="AQ2">INDEX($B3:$B58,COLUMN(AQ2)-3)</f>
        <v/>
      </c>
      <c r="AR2" s="82" t="str" cm="1">
        <f t="array" ref="AR2">INDEX($B3:$B58,COLUMN(AR2)-3)</f>
        <v/>
      </c>
      <c r="AS2" s="82" t="str" cm="1">
        <f t="array" ref="AS2">INDEX($B3:$B58,COLUMN(AS2)-3)</f>
        <v/>
      </c>
      <c r="AT2" s="82" t="str" cm="1">
        <f t="array" ref="AT2">INDEX($B3:$B58,COLUMN(AT2)-3)</f>
        <v/>
      </c>
      <c r="AU2" s="82" t="str" cm="1">
        <f t="array" ref="AU2">INDEX($B3:$B58,COLUMN(AU2)-3)</f>
        <v/>
      </c>
      <c r="AV2" s="82" t="str" cm="1">
        <f t="array" ref="AV2">INDEX($B3:$B58,COLUMN(AV2)-3)</f>
        <v/>
      </c>
      <c r="AW2" s="82" t="str" cm="1">
        <f t="array" ref="AW2">INDEX($B3:$B58,COLUMN(AW2)-3)</f>
        <v/>
      </c>
      <c r="AX2" s="82" t="str" cm="1">
        <f t="array" ref="AX2">INDEX($B3:$B58,COLUMN(AX2)-3)</f>
        <v/>
      </c>
      <c r="AY2" s="82" t="str" cm="1">
        <f t="array" ref="AY2">INDEX($B3:$B58,COLUMN(AY2)-3)</f>
        <v/>
      </c>
      <c r="AZ2" s="82" t="str" cm="1">
        <f t="array" ref="AZ2">INDEX($B3:$B58,COLUMN(AZ2)-3)</f>
        <v/>
      </c>
      <c r="BA2" s="82" t="str" cm="1">
        <f t="array" ref="BA2">INDEX($B3:$B58,COLUMN(BA2)-3)</f>
        <v/>
      </c>
      <c r="BB2" s="82" t="str" cm="1">
        <f t="array" ref="BB2">INDEX($B3:$B58,COLUMN(BB2)-3)</f>
        <v/>
      </c>
      <c r="BC2" s="82" t="str" cm="1">
        <f t="array" ref="BC2">INDEX($B3:$B58,COLUMN(BC2)-3)</f>
        <v/>
      </c>
      <c r="BD2" s="82" t="str" cm="1">
        <f t="array" ref="BD2">INDEX($B3:$B58,COLUMN(BD2)-3)</f>
        <v/>
      </c>
      <c r="BE2" s="82" t="str" cm="1">
        <f t="array" ref="BE2">INDEX($B3:$B58,COLUMN(BE2)-3)</f>
        <v/>
      </c>
      <c r="BF2" s="82" t="str" cm="1">
        <f t="array" ref="BF2">INDEX($B3:$B58,COLUMN(BF2)-3)</f>
        <v/>
      </c>
      <c r="BG2" s="82" t="str" cm="1">
        <f t="array" ref="BG2">INDEX($B3:$B58,COLUMN(BG2)-3)</f>
        <v/>
      </c>
      <c r="BH2" s="82" t="str">
        <f>AF!C4</f>
        <v>[AF color 1]</v>
      </c>
      <c r="BI2" s="82" t="str">
        <f>AF!D4</f>
        <v/>
      </c>
      <c r="BJ2" s="82" t="str">
        <f>AF!E4</f>
        <v/>
      </c>
      <c r="BK2" s="82" t="str">
        <f>AF!F4</f>
        <v/>
      </c>
      <c r="BL2" s="82" t="str">
        <f>AF!G4</f>
        <v/>
      </c>
      <c r="BM2" s="82" t="str">
        <f>AF!H4</f>
        <v/>
      </c>
      <c r="BN2" s="82" t="str">
        <f>AF!I4</f>
        <v/>
      </c>
      <c r="BO2" s="82" t="str">
        <f>AF!J4</f>
        <v/>
      </c>
      <c r="BP2" s="82" t="s">
        <v>582</v>
      </c>
      <c r="BQ2" s="59" t="s">
        <v>583</v>
      </c>
      <c r="BR2" s="59" t="s">
        <v>584</v>
      </c>
      <c r="BS2" s="59" t="str">
        <f>BH2</f>
        <v>[AF color 1]</v>
      </c>
      <c r="BT2" s="58"/>
      <c r="BU2" s="59" t="str">
        <f>BI2</f>
        <v/>
      </c>
      <c r="BV2" s="59"/>
      <c r="BW2" s="59" t="str">
        <f>BJ2</f>
        <v/>
      </c>
      <c r="BX2" s="59"/>
      <c r="BY2" s="59" t="str">
        <f>BK2</f>
        <v/>
      </c>
      <c r="BZ2" s="59"/>
      <c r="CA2" s="59" t="str">
        <f>BL2</f>
        <v/>
      </c>
      <c r="CC2" s="59" t="str">
        <f>BM2</f>
        <v/>
      </c>
      <c r="CD2" s="59"/>
      <c r="CE2" s="59" t="str">
        <f>BN2</f>
        <v/>
      </c>
      <c r="CF2" s="59"/>
      <c r="CG2" s="59" t="str">
        <f>BO2</f>
        <v/>
      </c>
      <c r="CH2" s="59"/>
      <c r="CI2" s="59"/>
    </row>
    <row r="3" spans="1:133" ht="12.75" customHeight="1" x14ac:dyDescent="0.2">
      <c r="A3" s="100" t="str">
        <f>IFERROR(INDEX('Color Panel'!A$2:A$49,MATCH(B3,'Color Panel'!B$2:B$49,0)),"")</f>
        <v/>
      </c>
      <c r="B3" s="100" t="str">
        <f>IF('Color Panel'!B2="","",'Color Panel'!B2)</f>
        <v/>
      </c>
      <c r="C3" s="73" t="str">
        <f>IF(SUM(D3:BG3)-1&lt;0,"",SUM(D3:BG3)-1)</f>
        <v/>
      </c>
      <c r="D3" s="90" t="str">
        <f>IFERROR(RSQ($D$60:$D$241,D$60:D$241),"")</f>
        <v/>
      </c>
      <c r="E3" s="90" t="str">
        <f t="shared" ref="E3:BO3" si="0">IFERROR(RSQ($D$60:$D$241,E$60:E$241),"")</f>
        <v/>
      </c>
      <c r="F3" s="90" t="str">
        <f t="shared" si="0"/>
        <v/>
      </c>
      <c r="G3" s="90" t="str">
        <f t="shared" si="0"/>
        <v/>
      </c>
      <c r="H3" s="90" t="str">
        <f t="shared" si="0"/>
        <v/>
      </c>
      <c r="I3" s="90" t="str">
        <f t="shared" si="0"/>
        <v/>
      </c>
      <c r="J3" s="90" t="str">
        <f t="shared" si="0"/>
        <v/>
      </c>
      <c r="K3" s="90" t="str">
        <f t="shared" si="0"/>
        <v/>
      </c>
      <c r="L3" s="90" t="str">
        <f t="shared" si="0"/>
        <v/>
      </c>
      <c r="M3" s="90" t="str">
        <f t="shared" si="0"/>
        <v/>
      </c>
      <c r="N3" s="90" t="str">
        <f t="shared" si="0"/>
        <v/>
      </c>
      <c r="O3" s="90" t="str">
        <f t="shared" si="0"/>
        <v/>
      </c>
      <c r="P3" s="90" t="str">
        <f t="shared" si="0"/>
        <v/>
      </c>
      <c r="Q3" s="90" t="str">
        <f t="shared" si="0"/>
        <v/>
      </c>
      <c r="R3" s="90" t="str">
        <f t="shared" si="0"/>
        <v/>
      </c>
      <c r="S3" s="90" t="str">
        <f t="shared" si="0"/>
        <v/>
      </c>
      <c r="T3" s="90" t="str">
        <f t="shared" si="0"/>
        <v/>
      </c>
      <c r="U3" s="90" t="str">
        <f t="shared" si="0"/>
        <v/>
      </c>
      <c r="V3" s="90" t="str">
        <f t="shared" si="0"/>
        <v/>
      </c>
      <c r="W3" s="90" t="str">
        <f t="shared" si="0"/>
        <v/>
      </c>
      <c r="X3" s="90" t="str">
        <f t="shared" si="0"/>
        <v/>
      </c>
      <c r="Y3" s="90" t="str">
        <f t="shared" si="0"/>
        <v/>
      </c>
      <c r="Z3" s="90" t="str">
        <f t="shared" si="0"/>
        <v/>
      </c>
      <c r="AA3" s="90" t="str">
        <f t="shared" si="0"/>
        <v/>
      </c>
      <c r="AB3" s="90" t="str">
        <f t="shared" si="0"/>
        <v/>
      </c>
      <c r="AC3" s="90" t="str">
        <f t="shared" si="0"/>
        <v/>
      </c>
      <c r="AD3" s="90" t="str">
        <f t="shared" si="0"/>
        <v/>
      </c>
      <c r="AE3" s="90" t="str">
        <f t="shared" si="0"/>
        <v/>
      </c>
      <c r="AF3" s="90" t="str">
        <f t="shared" si="0"/>
        <v/>
      </c>
      <c r="AG3" s="90" t="str">
        <f t="shared" si="0"/>
        <v/>
      </c>
      <c r="AH3" s="90" t="str">
        <f t="shared" si="0"/>
        <v/>
      </c>
      <c r="AI3" s="90" t="str">
        <f t="shared" si="0"/>
        <v/>
      </c>
      <c r="AJ3" s="90" t="str">
        <f t="shared" si="0"/>
        <v/>
      </c>
      <c r="AK3" s="90" t="str">
        <f t="shared" si="0"/>
        <v/>
      </c>
      <c r="AL3" s="90" t="str">
        <f t="shared" si="0"/>
        <v/>
      </c>
      <c r="AM3" s="90" t="str">
        <f t="shared" si="0"/>
        <v/>
      </c>
      <c r="AN3" s="90" t="str">
        <f t="shared" si="0"/>
        <v/>
      </c>
      <c r="AO3" s="90" t="str">
        <f t="shared" si="0"/>
        <v/>
      </c>
      <c r="AP3" s="90" t="str">
        <f t="shared" si="0"/>
        <v/>
      </c>
      <c r="AQ3" s="90" t="str">
        <f t="shared" si="0"/>
        <v/>
      </c>
      <c r="AR3" s="90" t="str">
        <f t="shared" si="0"/>
        <v/>
      </c>
      <c r="AS3" s="90" t="str">
        <f t="shared" si="0"/>
        <v/>
      </c>
      <c r="AT3" s="90" t="str">
        <f t="shared" si="0"/>
        <v/>
      </c>
      <c r="AU3" s="90" t="str">
        <f t="shared" si="0"/>
        <v/>
      </c>
      <c r="AV3" s="90" t="str">
        <f t="shared" si="0"/>
        <v/>
      </c>
      <c r="AW3" s="90" t="str">
        <f t="shared" si="0"/>
        <v/>
      </c>
      <c r="AX3" s="90" t="str">
        <f t="shared" si="0"/>
        <v/>
      </c>
      <c r="AY3" s="90" t="str">
        <f t="shared" si="0"/>
        <v/>
      </c>
      <c r="AZ3" s="90" t="str">
        <f t="shared" si="0"/>
        <v/>
      </c>
      <c r="BA3" s="90" t="str">
        <f t="shared" si="0"/>
        <v/>
      </c>
      <c r="BB3" s="90" t="str">
        <f t="shared" si="0"/>
        <v/>
      </c>
      <c r="BC3" s="90" t="str">
        <f t="shared" si="0"/>
        <v/>
      </c>
      <c r="BD3" s="90" t="str">
        <f t="shared" si="0"/>
        <v/>
      </c>
      <c r="BE3" s="90" t="str">
        <f t="shared" si="0"/>
        <v/>
      </c>
      <c r="BF3" s="90" t="str">
        <f t="shared" si="0"/>
        <v/>
      </c>
      <c r="BG3" s="90" t="str">
        <f t="shared" si="0"/>
        <v/>
      </c>
      <c r="BH3" s="90" t="str">
        <f t="shared" si="0"/>
        <v/>
      </c>
      <c r="BI3" s="90" t="str">
        <f t="shared" si="0"/>
        <v/>
      </c>
      <c r="BJ3" s="90" t="str">
        <f t="shared" si="0"/>
        <v/>
      </c>
      <c r="BK3" s="90" t="str">
        <f t="shared" si="0"/>
        <v/>
      </c>
      <c r="BL3" s="90" t="str">
        <f t="shared" si="0"/>
        <v/>
      </c>
      <c r="BM3" s="90" t="str">
        <f t="shared" si="0"/>
        <v/>
      </c>
      <c r="BN3" s="90" t="str">
        <f t="shared" si="0"/>
        <v/>
      </c>
      <c r="BO3" s="90" t="str">
        <f t="shared" si="0"/>
        <v/>
      </c>
      <c r="BP3" s="141" t="str">
        <f>IFERROR(LARGE(D3:BG3,2),"")</f>
        <v/>
      </c>
      <c r="BQ3" s="141" t="str">
        <f>IF(BP3="","",(INDEX(D$2:BG$2,1,MATCH(BP3,D3:BG3,0))))</f>
        <v/>
      </c>
      <c r="BR3" s="141" t="str">
        <f>IF(BP3="","",CONCATENATE(ROUND(BP3,2)," ",BQ3))</f>
        <v/>
      </c>
      <c r="BS3" s="237" t="str">
        <f>IF(BH3="","",CONCATENATE(ROUND(BH3,2)," ",$B3))</f>
        <v/>
      </c>
      <c r="BT3" s="141" t="str" cm="1">
        <f t="array" ref="BT3:BT58">_xlfn._xlws.SORT(BS3:BS58,1,-1)</f>
        <v/>
      </c>
      <c r="BU3" s="237" t="str">
        <f>IF(BI3="","",CONCATENATE(ROUND(BI3,2)," ",$B3))</f>
        <v/>
      </c>
      <c r="BV3" s="141" t="str" cm="1">
        <f t="array" ref="BV3:BV58">_xlfn._xlws.SORT(BU3:BU58,1,-1)</f>
        <v/>
      </c>
      <c r="BW3" s="237" t="str">
        <f>IF(BJ3="","",CONCATENATE(ROUND(BJ3,2)," ",$B3))</f>
        <v/>
      </c>
      <c r="BX3" s="141" t="str" cm="1">
        <f t="array" ref="BX3:BX58">_xlfn._xlws.SORT(BW3:BW58,1,-1)</f>
        <v/>
      </c>
      <c r="BY3" s="237" t="str">
        <f>IF(BK3="","",CONCATENATE(ROUND(BK3,2)," ",$B3))</f>
        <v/>
      </c>
      <c r="BZ3" s="141" t="str" cm="1">
        <f t="array" ref="BZ3:BZ58">_xlfn._xlws.SORT(BY3:BY58,1,-1)</f>
        <v/>
      </c>
      <c r="CA3" s="237" t="str">
        <f>IF(BL3="","",CONCATENATE(ROUND(BL3,2)," ",$B3))</f>
        <v/>
      </c>
      <c r="CB3" s="141" t="str" cm="1">
        <f t="array" ref="CB3:CB58">_xlfn._xlws.SORT(CA3:CA58,1,-1)</f>
        <v/>
      </c>
      <c r="CC3" s="237" t="str">
        <f>IF(BM3="","",CONCATENATE(ROUND(BM3,2)," ",$B3))</f>
        <v/>
      </c>
      <c r="CD3" s="141" t="str" cm="1">
        <f t="array" ref="CD3:CD58">_xlfn._xlws.SORT(CC3:CC58,1,-1)</f>
        <v/>
      </c>
      <c r="CE3" s="237" t="str">
        <f>IF(BN3="","",CONCATENATE(ROUND(BN3,2)," ",$B3))</f>
        <v/>
      </c>
      <c r="CF3" s="141" t="str" cm="1">
        <f t="array" ref="CF3:CF58">_xlfn._xlws.SORT(CE3:CE58,1,-1)</f>
        <v/>
      </c>
      <c r="CG3" s="237" t="str">
        <f>IF(BO3="","",CONCATENATE(ROUND(BO3,2)," ",$B3))</f>
        <v/>
      </c>
      <c r="CH3" s="141" t="str" cm="1">
        <f t="array" ref="CH3:CH58">_xlfn._xlws.SORT(CG3:CG58,1,-1)</f>
        <v/>
      </c>
      <c r="CI3" s="141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</row>
    <row r="4" spans="1:133" ht="12.75" customHeight="1" x14ac:dyDescent="0.2">
      <c r="A4" s="100" t="str">
        <f>IFERROR(INDEX('Color Panel'!A$2:A$49,MATCH(B4,'Color Panel'!B$2:B$49,0)),"")</f>
        <v/>
      </c>
      <c r="B4" s="100" t="str">
        <f>IF('Color Panel'!B3="","",'Color Panel'!B3)</f>
        <v/>
      </c>
      <c r="C4" s="73" t="str">
        <f t="shared" ref="C4:C58" si="1">IF(SUM(D4:BG4)-1&lt;0,"",SUM(D4:BG4)-1)</f>
        <v/>
      </c>
      <c r="D4" s="90" t="str">
        <f>IFERROR(RSQ($E$60:$E$241,D$60:D$241),"")</f>
        <v/>
      </c>
      <c r="E4" s="90" t="str">
        <f t="shared" ref="E4:BO4" si="2">IFERROR(RSQ($E$60:$E$241,E$60:E$241),"")</f>
        <v/>
      </c>
      <c r="F4" s="90" t="str">
        <f t="shared" si="2"/>
        <v/>
      </c>
      <c r="G4" s="90" t="str">
        <f t="shared" si="2"/>
        <v/>
      </c>
      <c r="H4" s="90" t="str">
        <f t="shared" si="2"/>
        <v/>
      </c>
      <c r="I4" s="90" t="str">
        <f t="shared" si="2"/>
        <v/>
      </c>
      <c r="J4" s="90" t="str">
        <f t="shared" si="2"/>
        <v/>
      </c>
      <c r="K4" s="90" t="str">
        <f t="shared" si="2"/>
        <v/>
      </c>
      <c r="L4" s="90" t="str">
        <f t="shared" si="2"/>
        <v/>
      </c>
      <c r="M4" s="90" t="str">
        <f t="shared" si="2"/>
        <v/>
      </c>
      <c r="N4" s="90" t="str">
        <f t="shared" si="2"/>
        <v/>
      </c>
      <c r="O4" s="90" t="str">
        <f t="shared" si="2"/>
        <v/>
      </c>
      <c r="P4" s="90" t="str">
        <f t="shared" si="2"/>
        <v/>
      </c>
      <c r="Q4" s="90" t="str">
        <f t="shared" si="2"/>
        <v/>
      </c>
      <c r="R4" s="90" t="str">
        <f t="shared" si="2"/>
        <v/>
      </c>
      <c r="S4" s="90" t="str">
        <f t="shared" si="2"/>
        <v/>
      </c>
      <c r="T4" s="90" t="str">
        <f t="shared" si="2"/>
        <v/>
      </c>
      <c r="U4" s="90" t="str">
        <f t="shared" si="2"/>
        <v/>
      </c>
      <c r="V4" s="90" t="str">
        <f t="shared" si="2"/>
        <v/>
      </c>
      <c r="W4" s="90" t="str">
        <f t="shared" si="2"/>
        <v/>
      </c>
      <c r="X4" s="90" t="str">
        <f t="shared" si="2"/>
        <v/>
      </c>
      <c r="Y4" s="90" t="str">
        <f t="shared" si="2"/>
        <v/>
      </c>
      <c r="Z4" s="90" t="str">
        <f t="shared" si="2"/>
        <v/>
      </c>
      <c r="AA4" s="90" t="str">
        <f t="shared" si="2"/>
        <v/>
      </c>
      <c r="AB4" s="90" t="str">
        <f t="shared" si="2"/>
        <v/>
      </c>
      <c r="AC4" s="90" t="str">
        <f t="shared" si="2"/>
        <v/>
      </c>
      <c r="AD4" s="90" t="str">
        <f t="shared" si="2"/>
        <v/>
      </c>
      <c r="AE4" s="90" t="str">
        <f t="shared" si="2"/>
        <v/>
      </c>
      <c r="AF4" s="90" t="str">
        <f t="shared" si="2"/>
        <v/>
      </c>
      <c r="AG4" s="90" t="str">
        <f t="shared" si="2"/>
        <v/>
      </c>
      <c r="AH4" s="90" t="str">
        <f t="shared" si="2"/>
        <v/>
      </c>
      <c r="AI4" s="90" t="str">
        <f t="shared" si="2"/>
        <v/>
      </c>
      <c r="AJ4" s="90" t="str">
        <f t="shared" si="2"/>
        <v/>
      </c>
      <c r="AK4" s="90" t="str">
        <f t="shared" si="2"/>
        <v/>
      </c>
      <c r="AL4" s="90" t="str">
        <f t="shared" si="2"/>
        <v/>
      </c>
      <c r="AM4" s="90" t="str">
        <f t="shared" si="2"/>
        <v/>
      </c>
      <c r="AN4" s="90" t="str">
        <f t="shared" si="2"/>
        <v/>
      </c>
      <c r="AO4" s="90" t="str">
        <f t="shared" si="2"/>
        <v/>
      </c>
      <c r="AP4" s="90" t="str">
        <f t="shared" si="2"/>
        <v/>
      </c>
      <c r="AQ4" s="90" t="str">
        <f t="shared" si="2"/>
        <v/>
      </c>
      <c r="AR4" s="90" t="str">
        <f t="shared" si="2"/>
        <v/>
      </c>
      <c r="AS4" s="90" t="str">
        <f t="shared" si="2"/>
        <v/>
      </c>
      <c r="AT4" s="90" t="str">
        <f t="shared" si="2"/>
        <v/>
      </c>
      <c r="AU4" s="90" t="str">
        <f t="shared" si="2"/>
        <v/>
      </c>
      <c r="AV4" s="90" t="str">
        <f t="shared" si="2"/>
        <v/>
      </c>
      <c r="AW4" s="90" t="str">
        <f t="shared" si="2"/>
        <v/>
      </c>
      <c r="AX4" s="90" t="str">
        <f t="shared" si="2"/>
        <v/>
      </c>
      <c r="AY4" s="90" t="str">
        <f t="shared" si="2"/>
        <v/>
      </c>
      <c r="AZ4" s="90" t="str">
        <f t="shared" si="2"/>
        <v/>
      </c>
      <c r="BA4" s="90" t="str">
        <f t="shared" si="2"/>
        <v/>
      </c>
      <c r="BB4" s="90" t="str">
        <f t="shared" si="2"/>
        <v/>
      </c>
      <c r="BC4" s="90" t="str">
        <f t="shared" si="2"/>
        <v/>
      </c>
      <c r="BD4" s="90" t="str">
        <f t="shared" si="2"/>
        <v/>
      </c>
      <c r="BE4" s="90" t="str">
        <f t="shared" si="2"/>
        <v/>
      </c>
      <c r="BF4" s="90" t="str">
        <f t="shared" si="2"/>
        <v/>
      </c>
      <c r="BG4" s="90" t="str">
        <f t="shared" si="2"/>
        <v/>
      </c>
      <c r="BH4" s="90" t="str">
        <f t="shared" si="2"/>
        <v/>
      </c>
      <c r="BI4" s="90" t="str">
        <f t="shared" si="2"/>
        <v/>
      </c>
      <c r="BJ4" s="90" t="str">
        <f t="shared" si="2"/>
        <v/>
      </c>
      <c r="BK4" s="90" t="str">
        <f t="shared" si="2"/>
        <v/>
      </c>
      <c r="BL4" s="90" t="str">
        <f t="shared" si="2"/>
        <v/>
      </c>
      <c r="BM4" s="90" t="str">
        <f t="shared" si="2"/>
        <v/>
      </c>
      <c r="BN4" s="90" t="str">
        <f t="shared" si="2"/>
        <v/>
      </c>
      <c r="BO4" s="90" t="str">
        <f t="shared" si="2"/>
        <v/>
      </c>
      <c r="BP4" s="141" t="str">
        <f t="shared" ref="BP4:BP58" si="3">IFERROR(LARGE(D4:BG4,2),"")</f>
        <v/>
      </c>
      <c r="BQ4" s="141" t="str">
        <f t="shared" ref="BQ4:BQ58" si="4">IF(BP4="","",(INDEX(D$2:BG$2,1,MATCH(BP4,D4:BG4,0))))</f>
        <v/>
      </c>
      <c r="BR4" s="141" t="str">
        <f t="shared" ref="BR4:BR58" si="5">IF(BP4="","",CONCATENATE(ROUND(BP4,2)," ",BQ4))</f>
        <v/>
      </c>
      <c r="BS4" s="237" t="str">
        <f t="shared" ref="BS4:BS58" si="6">IF(BH4="","",CONCATENATE(ROUND(BH4,2)," ",$B4))</f>
        <v/>
      </c>
      <c r="BT4" s="141" t="str">
        <v/>
      </c>
      <c r="BU4" s="237" t="str">
        <f t="shared" ref="BU4:BU58" si="7">IF(BI4="","",CONCATENATE(ROUND(BI4,2)," ",$B4))</f>
        <v/>
      </c>
      <c r="BV4" s="141" t="str">
        <v/>
      </c>
      <c r="BW4" s="237" t="str">
        <f t="shared" ref="BW4:BW58" si="8">IF(BJ4="","",CONCATENATE(ROUND(BJ4,2)," ",$B4))</f>
        <v/>
      </c>
      <c r="BX4" s="141" t="str">
        <v/>
      </c>
      <c r="BY4" s="237" t="str">
        <f t="shared" ref="BY4:BY58" si="9">IF(BK4="","",CONCATENATE(ROUND(BK4,2)," ",$B4))</f>
        <v/>
      </c>
      <c r="BZ4" s="141" t="str">
        <v/>
      </c>
      <c r="CA4" s="237" t="str">
        <f t="shared" ref="CA4:CA58" si="10">IF(BL4="","",CONCATENATE(ROUND(BL4,2)," ",$B4))</f>
        <v/>
      </c>
      <c r="CB4" s="141" t="str">
        <v/>
      </c>
      <c r="CC4" s="237" t="str">
        <f t="shared" ref="CC4:CC58" si="11">IF(BM4="","",CONCATENATE(ROUND(BM4,2)," ",$B4))</f>
        <v/>
      </c>
      <c r="CD4" s="141" t="str">
        <v/>
      </c>
      <c r="CE4" s="237" t="str">
        <f t="shared" ref="CE4:CE58" si="12">IF(BN4="","",CONCATENATE(ROUND(BN4,2)," ",$B4))</f>
        <v/>
      </c>
      <c r="CF4" s="141" t="str">
        <v/>
      </c>
      <c r="CG4" s="237" t="str">
        <f t="shared" ref="CG4:CG58" si="13">IF(BO4="","",CONCATENATE(ROUND(BO4,2)," ",$B4))</f>
        <v/>
      </c>
      <c r="CH4" s="141" t="str">
        <v/>
      </c>
      <c r="CI4" s="141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</row>
    <row r="5" spans="1:133" ht="12.75" customHeight="1" x14ac:dyDescent="0.2">
      <c r="A5" s="100" t="str">
        <f>IFERROR(INDEX('Color Panel'!A$2:A$49,MATCH(B5,'Color Panel'!B$2:B$49,0)),"")</f>
        <v/>
      </c>
      <c r="B5" s="100" t="str">
        <f>IF('Color Panel'!B4="","",'Color Panel'!B4)</f>
        <v/>
      </c>
      <c r="C5" s="73" t="str">
        <f t="shared" si="1"/>
        <v/>
      </c>
      <c r="D5" s="90" t="str">
        <f>IFERROR(RSQ($F$60:$F$241,D$60:D$241),"")</f>
        <v/>
      </c>
      <c r="E5" s="90" t="str">
        <f t="shared" ref="E5:BO5" si="14">IFERROR(RSQ($F$60:$F$241,E$60:E$241),"")</f>
        <v/>
      </c>
      <c r="F5" s="90" t="str">
        <f t="shared" si="14"/>
        <v/>
      </c>
      <c r="G5" s="90" t="str">
        <f t="shared" si="14"/>
        <v/>
      </c>
      <c r="H5" s="90" t="str">
        <f t="shared" si="14"/>
        <v/>
      </c>
      <c r="I5" s="90" t="str">
        <f t="shared" si="14"/>
        <v/>
      </c>
      <c r="J5" s="90" t="str">
        <f t="shared" si="14"/>
        <v/>
      </c>
      <c r="K5" s="90" t="str">
        <f t="shared" si="14"/>
        <v/>
      </c>
      <c r="L5" s="90" t="str">
        <f t="shared" si="14"/>
        <v/>
      </c>
      <c r="M5" s="90" t="str">
        <f t="shared" si="14"/>
        <v/>
      </c>
      <c r="N5" s="90" t="str">
        <f t="shared" si="14"/>
        <v/>
      </c>
      <c r="O5" s="90" t="str">
        <f t="shared" si="14"/>
        <v/>
      </c>
      <c r="P5" s="90" t="str">
        <f t="shared" si="14"/>
        <v/>
      </c>
      <c r="Q5" s="90" t="str">
        <f t="shared" si="14"/>
        <v/>
      </c>
      <c r="R5" s="90" t="str">
        <f t="shared" si="14"/>
        <v/>
      </c>
      <c r="S5" s="90" t="str">
        <f t="shared" si="14"/>
        <v/>
      </c>
      <c r="T5" s="90" t="str">
        <f t="shared" si="14"/>
        <v/>
      </c>
      <c r="U5" s="90" t="str">
        <f t="shared" si="14"/>
        <v/>
      </c>
      <c r="V5" s="90" t="str">
        <f t="shared" si="14"/>
        <v/>
      </c>
      <c r="W5" s="90" t="str">
        <f t="shared" si="14"/>
        <v/>
      </c>
      <c r="X5" s="90" t="str">
        <f t="shared" si="14"/>
        <v/>
      </c>
      <c r="Y5" s="90" t="str">
        <f t="shared" si="14"/>
        <v/>
      </c>
      <c r="Z5" s="90" t="str">
        <f t="shared" si="14"/>
        <v/>
      </c>
      <c r="AA5" s="90" t="str">
        <f t="shared" si="14"/>
        <v/>
      </c>
      <c r="AB5" s="90" t="str">
        <f t="shared" si="14"/>
        <v/>
      </c>
      <c r="AC5" s="90" t="str">
        <f t="shared" si="14"/>
        <v/>
      </c>
      <c r="AD5" s="90" t="str">
        <f t="shared" si="14"/>
        <v/>
      </c>
      <c r="AE5" s="90" t="str">
        <f t="shared" si="14"/>
        <v/>
      </c>
      <c r="AF5" s="90" t="str">
        <f t="shared" si="14"/>
        <v/>
      </c>
      <c r="AG5" s="90" t="str">
        <f t="shared" si="14"/>
        <v/>
      </c>
      <c r="AH5" s="90" t="str">
        <f t="shared" si="14"/>
        <v/>
      </c>
      <c r="AI5" s="90" t="str">
        <f t="shared" si="14"/>
        <v/>
      </c>
      <c r="AJ5" s="90" t="str">
        <f t="shared" si="14"/>
        <v/>
      </c>
      <c r="AK5" s="90" t="str">
        <f t="shared" si="14"/>
        <v/>
      </c>
      <c r="AL5" s="90" t="str">
        <f t="shared" si="14"/>
        <v/>
      </c>
      <c r="AM5" s="90" t="str">
        <f t="shared" si="14"/>
        <v/>
      </c>
      <c r="AN5" s="90" t="str">
        <f t="shared" si="14"/>
        <v/>
      </c>
      <c r="AO5" s="90" t="str">
        <f t="shared" si="14"/>
        <v/>
      </c>
      <c r="AP5" s="90" t="str">
        <f t="shared" si="14"/>
        <v/>
      </c>
      <c r="AQ5" s="90" t="str">
        <f t="shared" si="14"/>
        <v/>
      </c>
      <c r="AR5" s="90" t="str">
        <f t="shared" si="14"/>
        <v/>
      </c>
      <c r="AS5" s="90" t="str">
        <f t="shared" si="14"/>
        <v/>
      </c>
      <c r="AT5" s="90" t="str">
        <f t="shared" si="14"/>
        <v/>
      </c>
      <c r="AU5" s="90" t="str">
        <f t="shared" si="14"/>
        <v/>
      </c>
      <c r="AV5" s="90" t="str">
        <f t="shared" si="14"/>
        <v/>
      </c>
      <c r="AW5" s="90" t="str">
        <f t="shared" si="14"/>
        <v/>
      </c>
      <c r="AX5" s="90" t="str">
        <f t="shared" si="14"/>
        <v/>
      </c>
      <c r="AY5" s="90" t="str">
        <f t="shared" si="14"/>
        <v/>
      </c>
      <c r="AZ5" s="90" t="str">
        <f t="shared" si="14"/>
        <v/>
      </c>
      <c r="BA5" s="90" t="str">
        <f t="shared" si="14"/>
        <v/>
      </c>
      <c r="BB5" s="90" t="str">
        <f t="shared" si="14"/>
        <v/>
      </c>
      <c r="BC5" s="90" t="str">
        <f t="shared" si="14"/>
        <v/>
      </c>
      <c r="BD5" s="90" t="str">
        <f t="shared" si="14"/>
        <v/>
      </c>
      <c r="BE5" s="90" t="str">
        <f t="shared" si="14"/>
        <v/>
      </c>
      <c r="BF5" s="90" t="str">
        <f t="shared" si="14"/>
        <v/>
      </c>
      <c r="BG5" s="90" t="str">
        <f t="shared" si="14"/>
        <v/>
      </c>
      <c r="BH5" s="90" t="str">
        <f t="shared" si="14"/>
        <v/>
      </c>
      <c r="BI5" s="90" t="str">
        <f t="shared" si="14"/>
        <v/>
      </c>
      <c r="BJ5" s="90" t="str">
        <f t="shared" si="14"/>
        <v/>
      </c>
      <c r="BK5" s="90" t="str">
        <f t="shared" si="14"/>
        <v/>
      </c>
      <c r="BL5" s="90" t="str">
        <f t="shared" si="14"/>
        <v/>
      </c>
      <c r="BM5" s="90" t="str">
        <f t="shared" si="14"/>
        <v/>
      </c>
      <c r="BN5" s="90" t="str">
        <f t="shared" si="14"/>
        <v/>
      </c>
      <c r="BO5" s="90" t="str">
        <f t="shared" si="14"/>
        <v/>
      </c>
      <c r="BP5" s="141" t="str">
        <f t="shared" si="3"/>
        <v/>
      </c>
      <c r="BQ5" s="141" t="str">
        <f t="shared" si="4"/>
        <v/>
      </c>
      <c r="BR5" s="141" t="str">
        <f t="shared" si="5"/>
        <v/>
      </c>
      <c r="BS5" s="237" t="str">
        <f t="shared" si="6"/>
        <v/>
      </c>
      <c r="BT5" s="141" t="str">
        <v/>
      </c>
      <c r="BU5" s="237" t="str">
        <f t="shared" si="7"/>
        <v/>
      </c>
      <c r="BV5" s="141" t="str">
        <v/>
      </c>
      <c r="BW5" s="237" t="str">
        <f t="shared" si="8"/>
        <v/>
      </c>
      <c r="BX5" s="141" t="str">
        <v/>
      </c>
      <c r="BY5" s="237" t="str">
        <f t="shared" si="9"/>
        <v/>
      </c>
      <c r="BZ5" s="141" t="str">
        <v/>
      </c>
      <c r="CA5" s="237" t="str">
        <f t="shared" si="10"/>
        <v/>
      </c>
      <c r="CB5" s="141" t="str">
        <v/>
      </c>
      <c r="CC5" s="237" t="str">
        <f t="shared" si="11"/>
        <v/>
      </c>
      <c r="CD5" s="141" t="str">
        <v/>
      </c>
      <c r="CE5" s="237" t="str">
        <f t="shared" si="12"/>
        <v/>
      </c>
      <c r="CF5" s="141" t="str">
        <v/>
      </c>
      <c r="CG5" s="237" t="str">
        <f t="shared" si="13"/>
        <v/>
      </c>
      <c r="CH5" s="141" t="str">
        <v/>
      </c>
      <c r="CI5" s="141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</row>
    <row r="6" spans="1:133" ht="12.75" customHeight="1" x14ac:dyDescent="0.2">
      <c r="A6" s="100" t="str">
        <f>IFERROR(INDEX('Color Panel'!A$2:A$49,MATCH(B6,'Color Panel'!B$2:B$49,0)),"")</f>
        <v/>
      </c>
      <c r="B6" s="100" t="str">
        <f>IF('Color Panel'!B5="","",'Color Panel'!B5)</f>
        <v/>
      </c>
      <c r="C6" s="73" t="str">
        <f t="shared" si="1"/>
        <v/>
      </c>
      <c r="D6" s="90" t="str">
        <f>IFERROR(RSQ($G$60:$G$241,D$60:D$241),"")</f>
        <v/>
      </c>
      <c r="E6" s="90" t="str">
        <f t="shared" ref="E6:BO6" si="15">IFERROR(RSQ($G$60:$G$241,E$60:E$241),"")</f>
        <v/>
      </c>
      <c r="F6" s="90" t="str">
        <f t="shared" si="15"/>
        <v/>
      </c>
      <c r="G6" s="90" t="str">
        <f t="shared" si="15"/>
        <v/>
      </c>
      <c r="H6" s="90" t="str">
        <f t="shared" si="15"/>
        <v/>
      </c>
      <c r="I6" s="90" t="str">
        <f t="shared" si="15"/>
        <v/>
      </c>
      <c r="J6" s="90" t="str">
        <f t="shared" si="15"/>
        <v/>
      </c>
      <c r="K6" s="90" t="str">
        <f t="shared" si="15"/>
        <v/>
      </c>
      <c r="L6" s="90" t="str">
        <f t="shared" si="15"/>
        <v/>
      </c>
      <c r="M6" s="90" t="str">
        <f t="shared" si="15"/>
        <v/>
      </c>
      <c r="N6" s="90" t="str">
        <f t="shared" si="15"/>
        <v/>
      </c>
      <c r="O6" s="90" t="str">
        <f t="shared" si="15"/>
        <v/>
      </c>
      <c r="P6" s="90" t="str">
        <f t="shared" si="15"/>
        <v/>
      </c>
      <c r="Q6" s="90" t="str">
        <f t="shared" si="15"/>
        <v/>
      </c>
      <c r="R6" s="90" t="str">
        <f t="shared" si="15"/>
        <v/>
      </c>
      <c r="S6" s="90" t="str">
        <f t="shared" si="15"/>
        <v/>
      </c>
      <c r="T6" s="90" t="str">
        <f t="shared" si="15"/>
        <v/>
      </c>
      <c r="U6" s="90" t="str">
        <f t="shared" si="15"/>
        <v/>
      </c>
      <c r="V6" s="90" t="str">
        <f t="shared" si="15"/>
        <v/>
      </c>
      <c r="W6" s="90" t="str">
        <f t="shared" si="15"/>
        <v/>
      </c>
      <c r="X6" s="90" t="str">
        <f t="shared" si="15"/>
        <v/>
      </c>
      <c r="Y6" s="90" t="str">
        <f t="shared" si="15"/>
        <v/>
      </c>
      <c r="Z6" s="90" t="str">
        <f t="shared" si="15"/>
        <v/>
      </c>
      <c r="AA6" s="90" t="str">
        <f t="shared" si="15"/>
        <v/>
      </c>
      <c r="AB6" s="90" t="str">
        <f t="shared" si="15"/>
        <v/>
      </c>
      <c r="AC6" s="90" t="str">
        <f t="shared" si="15"/>
        <v/>
      </c>
      <c r="AD6" s="90" t="str">
        <f t="shared" si="15"/>
        <v/>
      </c>
      <c r="AE6" s="90" t="str">
        <f t="shared" si="15"/>
        <v/>
      </c>
      <c r="AF6" s="90" t="str">
        <f t="shared" si="15"/>
        <v/>
      </c>
      <c r="AG6" s="90" t="str">
        <f t="shared" si="15"/>
        <v/>
      </c>
      <c r="AH6" s="90" t="str">
        <f t="shared" si="15"/>
        <v/>
      </c>
      <c r="AI6" s="90" t="str">
        <f t="shared" si="15"/>
        <v/>
      </c>
      <c r="AJ6" s="90" t="str">
        <f t="shared" si="15"/>
        <v/>
      </c>
      <c r="AK6" s="90" t="str">
        <f t="shared" si="15"/>
        <v/>
      </c>
      <c r="AL6" s="90" t="str">
        <f t="shared" si="15"/>
        <v/>
      </c>
      <c r="AM6" s="90" t="str">
        <f t="shared" si="15"/>
        <v/>
      </c>
      <c r="AN6" s="90" t="str">
        <f t="shared" si="15"/>
        <v/>
      </c>
      <c r="AO6" s="90" t="str">
        <f t="shared" si="15"/>
        <v/>
      </c>
      <c r="AP6" s="90" t="str">
        <f t="shared" si="15"/>
        <v/>
      </c>
      <c r="AQ6" s="90" t="str">
        <f t="shared" si="15"/>
        <v/>
      </c>
      <c r="AR6" s="90" t="str">
        <f t="shared" si="15"/>
        <v/>
      </c>
      <c r="AS6" s="90" t="str">
        <f t="shared" si="15"/>
        <v/>
      </c>
      <c r="AT6" s="90" t="str">
        <f t="shared" si="15"/>
        <v/>
      </c>
      <c r="AU6" s="90" t="str">
        <f t="shared" si="15"/>
        <v/>
      </c>
      <c r="AV6" s="90" t="str">
        <f t="shared" si="15"/>
        <v/>
      </c>
      <c r="AW6" s="90" t="str">
        <f t="shared" si="15"/>
        <v/>
      </c>
      <c r="AX6" s="90" t="str">
        <f t="shared" si="15"/>
        <v/>
      </c>
      <c r="AY6" s="90" t="str">
        <f t="shared" si="15"/>
        <v/>
      </c>
      <c r="AZ6" s="90" t="str">
        <f t="shared" si="15"/>
        <v/>
      </c>
      <c r="BA6" s="90" t="str">
        <f t="shared" si="15"/>
        <v/>
      </c>
      <c r="BB6" s="90" t="str">
        <f t="shared" si="15"/>
        <v/>
      </c>
      <c r="BC6" s="90" t="str">
        <f t="shared" si="15"/>
        <v/>
      </c>
      <c r="BD6" s="90" t="str">
        <f t="shared" si="15"/>
        <v/>
      </c>
      <c r="BE6" s="90" t="str">
        <f t="shared" si="15"/>
        <v/>
      </c>
      <c r="BF6" s="90" t="str">
        <f t="shared" si="15"/>
        <v/>
      </c>
      <c r="BG6" s="90" t="str">
        <f t="shared" si="15"/>
        <v/>
      </c>
      <c r="BH6" s="90" t="str">
        <f t="shared" si="15"/>
        <v/>
      </c>
      <c r="BI6" s="90" t="str">
        <f t="shared" si="15"/>
        <v/>
      </c>
      <c r="BJ6" s="90" t="str">
        <f t="shared" si="15"/>
        <v/>
      </c>
      <c r="BK6" s="90" t="str">
        <f t="shared" si="15"/>
        <v/>
      </c>
      <c r="BL6" s="90" t="str">
        <f t="shared" si="15"/>
        <v/>
      </c>
      <c r="BM6" s="90" t="str">
        <f t="shared" si="15"/>
        <v/>
      </c>
      <c r="BN6" s="90" t="str">
        <f t="shared" si="15"/>
        <v/>
      </c>
      <c r="BO6" s="90" t="str">
        <f t="shared" si="15"/>
        <v/>
      </c>
      <c r="BP6" s="141" t="str">
        <f t="shared" si="3"/>
        <v/>
      </c>
      <c r="BQ6" s="141" t="str">
        <f t="shared" si="4"/>
        <v/>
      </c>
      <c r="BR6" s="141" t="str">
        <f t="shared" si="5"/>
        <v/>
      </c>
      <c r="BS6" s="237" t="str">
        <f t="shared" si="6"/>
        <v/>
      </c>
      <c r="BT6" s="141" t="str">
        <v/>
      </c>
      <c r="BU6" s="237" t="str">
        <f t="shared" si="7"/>
        <v/>
      </c>
      <c r="BV6" s="141" t="str">
        <v/>
      </c>
      <c r="BW6" s="237" t="str">
        <f t="shared" si="8"/>
        <v/>
      </c>
      <c r="BX6" s="141" t="str">
        <v/>
      </c>
      <c r="BY6" s="237" t="str">
        <f t="shared" si="9"/>
        <v/>
      </c>
      <c r="BZ6" s="141" t="str">
        <v/>
      </c>
      <c r="CA6" s="237" t="str">
        <f t="shared" si="10"/>
        <v/>
      </c>
      <c r="CB6" s="141" t="str">
        <v/>
      </c>
      <c r="CC6" s="237" t="str">
        <f t="shared" si="11"/>
        <v/>
      </c>
      <c r="CD6" s="141" t="str">
        <v/>
      </c>
      <c r="CE6" s="237" t="str">
        <f t="shared" si="12"/>
        <v/>
      </c>
      <c r="CF6" s="141" t="str">
        <v/>
      </c>
      <c r="CG6" s="237" t="str">
        <f t="shared" si="13"/>
        <v/>
      </c>
      <c r="CH6" s="141" t="str">
        <v/>
      </c>
      <c r="CI6" s="141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</row>
    <row r="7" spans="1:133" ht="12.75" customHeight="1" x14ac:dyDescent="0.2">
      <c r="A7" s="100" t="str">
        <f>IFERROR(INDEX('Color Panel'!A$2:A$49,MATCH(B7,'Color Panel'!B$2:B$49,0)),"")</f>
        <v/>
      </c>
      <c r="B7" s="100" t="str">
        <f>IF('Color Panel'!B6="","",'Color Panel'!B6)</f>
        <v/>
      </c>
      <c r="C7" s="73" t="str">
        <f t="shared" si="1"/>
        <v/>
      </c>
      <c r="D7" s="90" t="str">
        <f>IFERROR(RSQ($H$60:$H$241,D$60:D$241),"")</f>
        <v/>
      </c>
      <c r="E7" s="90" t="str">
        <f t="shared" ref="E7:BO7" si="16">IFERROR(RSQ($H$60:$H$241,E$60:E$241),"")</f>
        <v/>
      </c>
      <c r="F7" s="90" t="str">
        <f t="shared" si="16"/>
        <v/>
      </c>
      <c r="G7" s="90" t="str">
        <f t="shared" si="16"/>
        <v/>
      </c>
      <c r="H7" s="90" t="str">
        <f t="shared" si="16"/>
        <v/>
      </c>
      <c r="I7" s="90" t="str">
        <f t="shared" si="16"/>
        <v/>
      </c>
      <c r="J7" s="90" t="str">
        <f t="shared" si="16"/>
        <v/>
      </c>
      <c r="K7" s="90" t="str">
        <f t="shared" si="16"/>
        <v/>
      </c>
      <c r="L7" s="90" t="str">
        <f t="shared" si="16"/>
        <v/>
      </c>
      <c r="M7" s="90" t="str">
        <f t="shared" si="16"/>
        <v/>
      </c>
      <c r="N7" s="90" t="str">
        <f t="shared" si="16"/>
        <v/>
      </c>
      <c r="O7" s="90" t="str">
        <f t="shared" si="16"/>
        <v/>
      </c>
      <c r="P7" s="90" t="str">
        <f t="shared" si="16"/>
        <v/>
      </c>
      <c r="Q7" s="90" t="str">
        <f t="shared" si="16"/>
        <v/>
      </c>
      <c r="R7" s="90" t="str">
        <f t="shared" si="16"/>
        <v/>
      </c>
      <c r="S7" s="90" t="str">
        <f t="shared" si="16"/>
        <v/>
      </c>
      <c r="T7" s="90" t="str">
        <f t="shared" si="16"/>
        <v/>
      </c>
      <c r="U7" s="90" t="str">
        <f t="shared" si="16"/>
        <v/>
      </c>
      <c r="V7" s="90" t="str">
        <f t="shared" si="16"/>
        <v/>
      </c>
      <c r="W7" s="90" t="str">
        <f t="shared" si="16"/>
        <v/>
      </c>
      <c r="X7" s="90" t="str">
        <f t="shared" si="16"/>
        <v/>
      </c>
      <c r="Y7" s="90" t="str">
        <f t="shared" si="16"/>
        <v/>
      </c>
      <c r="Z7" s="90" t="str">
        <f t="shared" si="16"/>
        <v/>
      </c>
      <c r="AA7" s="90" t="str">
        <f t="shared" si="16"/>
        <v/>
      </c>
      <c r="AB7" s="90" t="str">
        <f t="shared" si="16"/>
        <v/>
      </c>
      <c r="AC7" s="90" t="str">
        <f t="shared" si="16"/>
        <v/>
      </c>
      <c r="AD7" s="90" t="str">
        <f t="shared" si="16"/>
        <v/>
      </c>
      <c r="AE7" s="90" t="str">
        <f t="shared" si="16"/>
        <v/>
      </c>
      <c r="AF7" s="90" t="str">
        <f t="shared" si="16"/>
        <v/>
      </c>
      <c r="AG7" s="90" t="str">
        <f t="shared" si="16"/>
        <v/>
      </c>
      <c r="AH7" s="90" t="str">
        <f t="shared" si="16"/>
        <v/>
      </c>
      <c r="AI7" s="90" t="str">
        <f t="shared" si="16"/>
        <v/>
      </c>
      <c r="AJ7" s="90" t="str">
        <f t="shared" si="16"/>
        <v/>
      </c>
      <c r="AK7" s="90" t="str">
        <f t="shared" si="16"/>
        <v/>
      </c>
      <c r="AL7" s="90" t="str">
        <f t="shared" si="16"/>
        <v/>
      </c>
      <c r="AM7" s="90" t="str">
        <f t="shared" si="16"/>
        <v/>
      </c>
      <c r="AN7" s="90" t="str">
        <f t="shared" si="16"/>
        <v/>
      </c>
      <c r="AO7" s="90" t="str">
        <f t="shared" si="16"/>
        <v/>
      </c>
      <c r="AP7" s="90" t="str">
        <f t="shared" si="16"/>
        <v/>
      </c>
      <c r="AQ7" s="90" t="str">
        <f t="shared" si="16"/>
        <v/>
      </c>
      <c r="AR7" s="90" t="str">
        <f t="shared" si="16"/>
        <v/>
      </c>
      <c r="AS7" s="90" t="str">
        <f t="shared" si="16"/>
        <v/>
      </c>
      <c r="AT7" s="90" t="str">
        <f t="shared" si="16"/>
        <v/>
      </c>
      <c r="AU7" s="90" t="str">
        <f t="shared" si="16"/>
        <v/>
      </c>
      <c r="AV7" s="90" t="str">
        <f t="shared" si="16"/>
        <v/>
      </c>
      <c r="AW7" s="90" t="str">
        <f t="shared" si="16"/>
        <v/>
      </c>
      <c r="AX7" s="90" t="str">
        <f t="shared" si="16"/>
        <v/>
      </c>
      <c r="AY7" s="90" t="str">
        <f t="shared" si="16"/>
        <v/>
      </c>
      <c r="AZ7" s="90" t="str">
        <f t="shared" si="16"/>
        <v/>
      </c>
      <c r="BA7" s="90" t="str">
        <f t="shared" si="16"/>
        <v/>
      </c>
      <c r="BB7" s="90" t="str">
        <f t="shared" si="16"/>
        <v/>
      </c>
      <c r="BC7" s="90" t="str">
        <f t="shared" si="16"/>
        <v/>
      </c>
      <c r="BD7" s="90" t="str">
        <f t="shared" si="16"/>
        <v/>
      </c>
      <c r="BE7" s="90" t="str">
        <f t="shared" si="16"/>
        <v/>
      </c>
      <c r="BF7" s="90" t="str">
        <f t="shared" si="16"/>
        <v/>
      </c>
      <c r="BG7" s="90" t="str">
        <f t="shared" si="16"/>
        <v/>
      </c>
      <c r="BH7" s="90" t="str">
        <f t="shared" si="16"/>
        <v/>
      </c>
      <c r="BI7" s="90" t="str">
        <f t="shared" si="16"/>
        <v/>
      </c>
      <c r="BJ7" s="90" t="str">
        <f t="shared" si="16"/>
        <v/>
      </c>
      <c r="BK7" s="90" t="str">
        <f t="shared" si="16"/>
        <v/>
      </c>
      <c r="BL7" s="90" t="str">
        <f t="shared" si="16"/>
        <v/>
      </c>
      <c r="BM7" s="90" t="str">
        <f t="shared" si="16"/>
        <v/>
      </c>
      <c r="BN7" s="90" t="str">
        <f t="shared" si="16"/>
        <v/>
      </c>
      <c r="BO7" s="90" t="str">
        <f t="shared" si="16"/>
        <v/>
      </c>
      <c r="BP7" s="141" t="str">
        <f t="shared" si="3"/>
        <v/>
      </c>
      <c r="BQ7" s="141" t="str">
        <f t="shared" si="4"/>
        <v/>
      </c>
      <c r="BR7" s="141" t="str">
        <f t="shared" si="5"/>
        <v/>
      </c>
      <c r="BS7" s="237" t="str">
        <f t="shared" si="6"/>
        <v/>
      </c>
      <c r="BT7" s="141" t="str">
        <v/>
      </c>
      <c r="BU7" s="237" t="str">
        <f t="shared" si="7"/>
        <v/>
      </c>
      <c r="BV7" s="141" t="str">
        <v/>
      </c>
      <c r="BW7" s="237" t="str">
        <f t="shared" si="8"/>
        <v/>
      </c>
      <c r="BX7" s="141" t="str">
        <v/>
      </c>
      <c r="BY7" s="237" t="str">
        <f t="shared" si="9"/>
        <v/>
      </c>
      <c r="BZ7" s="141" t="str">
        <v/>
      </c>
      <c r="CA7" s="237" t="str">
        <f t="shared" si="10"/>
        <v/>
      </c>
      <c r="CB7" s="141" t="str">
        <v/>
      </c>
      <c r="CC7" s="237" t="str">
        <f t="shared" si="11"/>
        <v/>
      </c>
      <c r="CD7" s="141" t="str">
        <v/>
      </c>
      <c r="CE7" s="237" t="str">
        <f t="shared" si="12"/>
        <v/>
      </c>
      <c r="CF7" s="141" t="str">
        <v/>
      </c>
      <c r="CG7" s="237" t="str">
        <f t="shared" si="13"/>
        <v/>
      </c>
      <c r="CH7" s="141" t="str">
        <v/>
      </c>
      <c r="CI7" s="141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</row>
    <row r="8" spans="1:133" ht="12.75" customHeight="1" x14ac:dyDescent="0.2">
      <c r="A8" s="100" t="str">
        <f>IFERROR(INDEX('Color Panel'!A$2:A$49,MATCH(B8,'Color Panel'!B$2:B$49,0)),"")</f>
        <v/>
      </c>
      <c r="B8" s="100" t="str">
        <f>IF('Color Panel'!B7="","",'Color Panel'!B7)</f>
        <v/>
      </c>
      <c r="C8" s="73" t="str">
        <f t="shared" si="1"/>
        <v/>
      </c>
      <c r="D8" s="90" t="str">
        <f>IFERROR(RSQ($I$60:$I$241,D$60:D$241),"")</f>
        <v/>
      </c>
      <c r="E8" s="90" t="str">
        <f t="shared" ref="E8:BO8" si="17">IFERROR(RSQ($I$60:$I$241,E$60:E$241),"")</f>
        <v/>
      </c>
      <c r="F8" s="90" t="str">
        <f t="shared" si="17"/>
        <v/>
      </c>
      <c r="G8" s="90" t="str">
        <f t="shared" si="17"/>
        <v/>
      </c>
      <c r="H8" s="90" t="str">
        <f t="shared" si="17"/>
        <v/>
      </c>
      <c r="I8" s="90" t="str">
        <f t="shared" si="17"/>
        <v/>
      </c>
      <c r="J8" s="90" t="str">
        <f t="shared" si="17"/>
        <v/>
      </c>
      <c r="K8" s="90" t="str">
        <f t="shared" si="17"/>
        <v/>
      </c>
      <c r="L8" s="90" t="str">
        <f t="shared" si="17"/>
        <v/>
      </c>
      <c r="M8" s="90" t="str">
        <f t="shared" si="17"/>
        <v/>
      </c>
      <c r="N8" s="90" t="str">
        <f t="shared" si="17"/>
        <v/>
      </c>
      <c r="O8" s="90" t="str">
        <f t="shared" si="17"/>
        <v/>
      </c>
      <c r="P8" s="90" t="str">
        <f t="shared" si="17"/>
        <v/>
      </c>
      <c r="Q8" s="90" t="str">
        <f t="shared" si="17"/>
        <v/>
      </c>
      <c r="R8" s="90" t="str">
        <f t="shared" si="17"/>
        <v/>
      </c>
      <c r="S8" s="90" t="str">
        <f t="shared" si="17"/>
        <v/>
      </c>
      <c r="T8" s="90" t="str">
        <f t="shared" si="17"/>
        <v/>
      </c>
      <c r="U8" s="90" t="str">
        <f t="shared" si="17"/>
        <v/>
      </c>
      <c r="V8" s="90" t="str">
        <f t="shared" si="17"/>
        <v/>
      </c>
      <c r="W8" s="90" t="str">
        <f t="shared" si="17"/>
        <v/>
      </c>
      <c r="X8" s="90" t="str">
        <f t="shared" si="17"/>
        <v/>
      </c>
      <c r="Y8" s="90" t="str">
        <f t="shared" si="17"/>
        <v/>
      </c>
      <c r="Z8" s="90" t="str">
        <f t="shared" si="17"/>
        <v/>
      </c>
      <c r="AA8" s="90" t="str">
        <f t="shared" si="17"/>
        <v/>
      </c>
      <c r="AB8" s="90" t="str">
        <f t="shared" si="17"/>
        <v/>
      </c>
      <c r="AC8" s="90" t="str">
        <f t="shared" si="17"/>
        <v/>
      </c>
      <c r="AD8" s="90" t="str">
        <f t="shared" si="17"/>
        <v/>
      </c>
      <c r="AE8" s="90" t="str">
        <f t="shared" si="17"/>
        <v/>
      </c>
      <c r="AF8" s="90" t="str">
        <f t="shared" si="17"/>
        <v/>
      </c>
      <c r="AG8" s="90" t="str">
        <f t="shared" si="17"/>
        <v/>
      </c>
      <c r="AH8" s="90" t="str">
        <f t="shared" si="17"/>
        <v/>
      </c>
      <c r="AI8" s="90" t="str">
        <f t="shared" si="17"/>
        <v/>
      </c>
      <c r="AJ8" s="90" t="str">
        <f t="shared" si="17"/>
        <v/>
      </c>
      <c r="AK8" s="90" t="str">
        <f t="shared" si="17"/>
        <v/>
      </c>
      <c r="AL8" s="90" t="str">
        <f t="shared" si="17"/>
        <v/>
      </c>
      <c r="AM8" s="90" t="str">
        <f t="shared" si="17"/>
        <v/>
      </c>
      <c r="AN8" s="90" t="str">
        <f t="shared" si="17"/>
        <v/>
      </c>
      <c r="AO8" s="90" t="str">
        <f t="shared" si="17"/>
        <v/>
      </c>
      <c r="AP8" s="90" t="str">
        <f t="shared" si="17"/>
        <v/>
      </c>
      <c r="AQ8" s="90" t="str">
        <f t="shared" si="17"/>
        <v/>
      </c>
      <c r="AR8" s="90" t="str">
        <f t="shared" si="17"/>
        <v/>
      </c>
      <c r="AS8" s="90" t="str">
        <f t="shared" si="17"/>
        <v/>
      </c>
      <c r="AT8" s="90" t="str">
        <f t="shared" si="17"/>
        <v/>
      </c>
      <c r="AU8" s="90" t="str">
        <f t="shared" si="17"/>
        <v/>
      </c>
      <c r="AV8" s="90" t="str">
        <f t="shared" si="17"/>
        <v/>
      </c>
      <c r="AW8" s="90" t="str">
        <f t="shared" si="17"/>
        <v/>
      </c>
      <c r="AX8" s="90" t="str">
        <f t="shared" si="17"/>
        <v/>
      </c>
      <c r="AY8" s="90" t="str">
        <f t="shared" si="17"/>
        <v/>
      </c>
      <c r="AZ8" s="90" t="str">
        <f t="shared" si="17"/>
        <v/>
      </c>
      <c r="BA8" s="90" t="str">
        <f t="shared" si="17"/>
        <v/>
      </c>
      <c r="BB8" s="90" t="str">
        <f t="shared" si="17"/>
        <v/>
      </c>
      <c r="BC8" s="90" t="str">
        <f t="shared" si="17"/>
        <v/>
      </c>
      <c r="BD8" s="90" t="str">
        <f t="shared" si="17"/>
        <v/>
      </c>
      <c r="BE8" s="90" t="str">
        <f t="shared" si="17"/>
        <v/>
      </c>
      <c r="BF8" s="90" t="str">
        <f t="shared" si="17"/>
        <v/>
      </c>
      <c r="BG8" s="90" t="str">
        <f t="shared" si="17"/>
        <v/>
      </c>
      <c r="BH8" s="90" t="str">
        <f t="shared" si="17"/>
        <v/>
      </c>
      <c r="BI8" s="90" t="str">
        <f t="shared" si="17"/>
        <v/>
      </c>
      <c r="BJ8" s="90" t="str">
        <f t="shared" si="17"/>
        <v/>
      </c>
      <c r="BK8" s="90" t="str">
        <f t="shared" si="17"/>
        <v/>
      </c>
      <c r="BL8" s="90" t="str">
        <f t="shared" si="17"/>
        <v/>
      </c>
      <c r="BM8" s="90" t="str">
        <f t="shared" si="17"/>
        <v/>
      </c>
      <c r="BN8" s="90" t="str">
        <f t="shared" si="17"/>
        <v/>
      </c>
      <c r="BO8" s="90" t="str">
        <f t="shared" si="17"/>
        <v/>
      </c>
      <c r="BP8" s="141" t="str">
        <f t="shared" si="3"/>
        <v/>
      </c>
      <c r="BQ8" s="141" t="str">
        <f t="shared" si="4"/>
        <v/>
      </c>
      <c r="BR8" s="141" t="str">
        <f t="shared" si="5"/>
        <v/>
      </c>
      <c r="BS8" s="237" t="str">
        <f t="shared" si="6"/>
        <v/>
      </c>
      <c r="BT8" s="141" t="str">
        <v/>
      </c>
      <c r="BU8" s="237" t="str">
        <f t="shared" si="7"/>
        <v/>
      </c>
      <c r="BV8" s="141" t="str">
        <v/>
      </c>
      <c r="BW8" s="237" t="str">
        <f t="shared" si="8"/>
        <v/>
      </c>
      <c r="BX8" s="141" t="str">
        <v/>
      </c>
      <c r="BY8" s="237" t="str">
        <f t="shared" si="9"/>
        <v/>
      </c>
      <c r="BZ8" s="141" t="str">
        <v/>
      </c>
      <c r="CA8" s="237" t="str">
        <f t="shared" si="10"/>
        <v/>
      </c>
      <c r="CB8" s="141" t="str">
        <v/>
      </c>
      <c r="CC8" s="237" t="str">
        <f t="shared" si="11"/>
        <v/>
      </c>
      <c r="CD8" s="141" t="str">
        <v/>
      </c>
      <c r="CE8" s="237" t="str">
        <f t="shared" si="12"/>
        <v/>
      </c>
      <c r="CF8" s="141" t="str">
        <v/>
      </c>
      <c r="CG8" s="237" t="str">
        <f t="shared" si="13"/>
        <v/>
      </c>
      <c r="CH8" s="141" t="str">
        <v/>
      </c>
      <c r="CI8" s="141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</row>
    <row r="9" spans="1:133" ht="12.75" customHeight="1" x14ac:dyDescent="0.2">
      <c r="A9" s="100" t="str">
        <f>IFERROR(INDEX('Color Panel'!A$2:A$49,MATCH(B9,'Color Panel'!B$2:B$49,0)),"")</f>
        <v/>
      </c>
      <c r="B9" s="100" t="str">
        <f>IF('Color Panel'!B8="","",'Color Panel'!B8)</f>
        <v/>
      </c>
      <c r="C9" s="73" t="str">
        <f t="shared" si="1"/>
        <v/>
      </c>
      <c r="D9" s="90" t="str">
        <f>IFERROR(RSQ($J$60:$J$241,D$60:D$241),"")</f>
        <v/>
      </c>
      <c r="E9" s="90" t="str">
        <f t="shared" ref="E9:BO9" si="18">IFERROR(RSQ($J$60:$J$241,E$60:E$241),"")</f>
        <v/>
      </c>
      <c r="F9" s="90" t="str">
        <f t="shared" si="18"/>
        <v/>
      </c>
      <c r="G9" s="90" t="str">
        <f t="shared" si="18"/>
        <v/>
      </c>
      <c r="H9" s="90" t="str">
        <f t="shared" si="18"/>
        <v/>
      </c>
      <c r="I9" s="90" t="str">
        <f t="shared" si="18"/>
        <v/>
      </c>
      <c r="J9" s="90" t="str">
        <f t="shared" si="18"/>
        <v/>
      </c>
      <c r="K9" s="90" t="str">
        <f t="shared" si="18"/>
        <v/>
      </c>
      <c r="L9" s="90" t="str">
        <f t="shared" si="18"/>
        <v/>
      </c>
      <c r="M9" s="90" t="str">
        <f t="shared" si="18"/>
        <v/>
      </c>
      <c r="N9" s="90" t="str">
        <f t="shared" si="18"/>
        <v/>
      </c>
      <c r="O9" s="90" t="str">
        <f t="shared" si="18"/>
        <v/>
      </c>
      <c r="P9" s="90" t="str">
        <f t="shared" si="18"/>
        <v/>
      </c>
      <c r="Q9" s="90" t="str">
        <f t="shared" si="18"/>
        <v/>
      </c>
      <c r="R9" s="90" t="str">
        <f t="shared" si="18"/>
        <v/>
      </c>
      <c r="S9" s="90" t="str">
        <f t="shared" si="18"/>
        <v/>
      </c>
      <c r="T9" s="90" t="str">
        <f t="shared" si="18"/>
        <v/>
      </c>
      <c r="U9" s="90" t="str">
        <f t="shared" si="18"/>
        <v/>
      </c>
      <c r="V9" s="90" t="str">
        <f t="shared" si="18"/>
        <v/>
      </c>
      <c r="W9" s="90" t="str">
        <f t="shared" si="18"/>
        <v/>
      </c>
      <c r="X9" s="90" t="str">
        <f t="shared" si="18"/>
        <v/>
      </c>
      <c r="Y9" s="90" t="str">
        <f t="shared" si="18"/>
        <v/>
      </c>
      <c r="Z9" s="90" t="str">
        <f t="shared" si="18"/>
        <v/>
      </c>
      <c r="AA9" s="90" t="str">
        <f t="shared" si="18"/>
        <v/>
      </c>
      <c r="AB9" s="90" t="str">
        <f t="shared" si="18"/>
        <v/>
      </c>
      <c r="AC9" s="90" t="str">
        <f t="shared" si="18"/>
        <v/>
      </c>
      <c r="AD9" s="90" t="str">
        <f t="shared" si="18"/>
        <v/>
      </c>
      <c r="AE9" s="90" t="str">
        <f t="shared" si="18"/>
        <v/>
      </c>
      <c r="AF9" s="90" t="str">
        <f t="shared" si="18"/>
        <v/>
      </c>
      <c r="AG9" s="90" t="str">
        <f t="shared" si="18"/>
        <v/>
      </c>
      <c r="AH9" s="90" t="str">
        <f t="shared" si="18"/>
        <v/>
      </c>
      <c r="AI9" s="90" t="str">
        <f t="shared" si="18"/>
        <v/>
      </c>
      <c r="AJ9" s="90" t="str">
        <f t="shared" si="18"/>
        <v/>
      </c>
      <c r="AK9" s="90" t="str">
        <f t="shared" si="18"/>
        <v/>
      </c>
      <c r="AL9" s="90" t="str">
        <f t="shared" si="18"/>
        <v/>
      </c>
      <c r="AM9" s="90" t="str">
        <f t="shared" si="18"/>
        <v/>
      </c>
      <c r="AN9" s="90" t="str">
        <f t="shared" si="18"/>
        <v/>
      </c>
      <c r="AO9" s="90" t="str">
        <f t="shared" si="18"/>
        <v/>
      </c>
      <c r="AP9" s="90" t="str">
        <f t="shared" si="18"/>
        <v/>
      </c>
      <c r="AQ9" s="90" t="str">
        <f t="shared" si="18"/>
        <v/>
      </c>
      <c r="AR9" s="90" t="str">
        <f t="shared" si="18"/>
        <v/>
      </c>
      <c r="AS9" s="90" t="str">
        <f t="shared" si="18"/>
        <v/>
      </c>
      <c r="AT9" s="90" t="str">
        <f t="shared" si="18"/>
        <v/>
      </c>
      <c r="AU9" s="90" t="str">
        <f t="shared" si="18"/>
        <v/>
      </c>
      <c r="AV9" s="90" t="str">
        <f t="shared" si="18"/>
        <v/>
      </c>
      <c r="AW9" s="90" t="str">
        <f t="shared" si="18"/>
        <v/>
      </c>
      <c r="AX9" s="90" t="str">
        <f t="shared" si="18"/>
        <v/>
      </c>
      <c r="AY9" s="90" t="str">
        <f t="shared" si="18"/>
        <v/>
      </c>
      <c r="AZ9" s="90" t="str">
        <f t="shared" si="18"/>
        <v/>
      </c>
      <c r="BA9" s="90" t="str">
        <f t="shared" si="18"/>
        <v/>
      </c>
      <c r="BB9" s="90" t="str">
        <f t="shared" si="18"/>
        <v/>
      </c>
      <c r="BC9" s="90" t="str">
        <f t="shared" si="18"/>
        <v/>
      </c>
      <c r="BD9" s="90" t="str">
        <f t="shared" si="18"/>
        <v/>
      </c>
      <c r="BE9" s="90" t="str">
        <f t="shared" si="18"/>
        <v/>
      </c>
      <c r="BF9" s="90" t="str">
        <f t="shared" si="18"/>
        <v/>
      </c>
      <c r="BG9" s="90" t="str">
        <f t="shared" si="18"/>
        <v/>
      </c>
      <c r="BH9" s="90" t="str">
        <f t="shared" si="18"/>
        <v/>
      </c>
      <c r="BI9" s="90" t="str">
        <f t="shared" si="18"/>
        <v/>
      </c>
      <c r="BJ9" s="90" t="str">
        <f t="shared" si="18"/>
        <v/>
      </c>
      <c r="BK9" s="90" t="str">
        <f t="shared" si="18"/>
        <v/>
      </c>
      <c r="BL9" s="90" t="str">
        <f t="shared" si="18"/>
        <v/>
      </c>
      <c r="BM9" s="90" t="str">
        <f t="shared" si="18"/>
        <v/>
      </c>
      <c r="BN9" s="90" t="str">
        <f t="shared" si="18"/>
        <v/>
      </c>
      <c r="BO9" s="90" t="str">
        <f t="shared" si="18"/>
        <v/>
      </c>
      <c r="BP9" s="141" t="str">
        <f t="shared" si="3"/>
        <v/>
      </c>
      <c r="BQ9" s="141" t="str">
        <f t="shared" si="4"/>
        <v/>
      </c>
      <c r="BR9" s="141" t="str">
        <f t="shared" si="5"/>
        <v/>
      </c>
      <c r="BS9" s="237" t="str">
        <f t="shared" si="6"/>
        <v/>
      </c>
      <c r="BT9" s="141" t="str">
        <v/>
      </c>
      <c r="BU9" s="237" t="str">
        <f t="shared" si="7"/>
        <v/>
      </c>
      <c r="BV9" s="141" t="str">
        <v/>
      </c>
      <c r="BW9" s="237" t="str">
        <f t="shared" si="8"/>
        <v/>
      </c>
      <c r="BX9" s="141" t="str">
        <v/>
      </c>
      <c r="BY9" s="237" t="str">
        <f t="shared" si="9"/>
        <v/>
      </c>
      <c r="BZ9" s="141" t="str">
        <v/>
      </c>
      <c r="CA9" s="237" t="str">
        <f t="shared" si="10"/>
        <v/>
      </c>
      <c r="CB9" s="141" t="str">
        <v/>
      </c>
      <c r="CC9" s="237" t="str">
        <f t="shared" si="11"/>
        <v/>
      </c>
      <c r="CD9" s="141" t="str">
        <v/>
      </c>
      <c r="CE9" s="237" t="str">
        <f t="shared" si="12"/>
        <v/>
      </c>
      <c r="CF9" s="141" t="str">
        <v/>
      </c>
      <c r="CG9" s="237" t="str">
        <f t="shared" si="13"/>
        <v/>
      </c>
      <c r="CH9" s="141" t="str">
        <v/>
      </c>
      <c r="CI9" s="141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</row>
    <row r="10" spans="1:133" ht="12.75" customHeight="1" x14ac:dyDescent="0.2">
      <c r="A10" s="100" t="str">
        <f>IFERROR(INDEX('Color Panel'!A$2:A$49,MATCH(B10,'Color Panel'!B$2:B$49,0)),"")</f>
        <v/>
      </c>
      <c r="B10" s="100" t="str">
        <f>IF('Color Panel'!B9="","",'Color Panel'!B9)</f>
        <v/>
      </c>
      <c r="C10" s="73" t="str">
        <f t="shared" si="1"/>
        <v/>
      </c>
      <c r="D10" s="90" t="str">
        <f>IFERROR(RSQ($K$60:$K$241,D$60:D$241),"")</f>
        <v/>
      </c>
      <c r="E10" s="90" t="str">
        <f t="shared" ref="E10:BO10" si="19">IFERROR(RSQ($K$60:$K$241,E$60:E$241),"")</f>
        <v/>
      </c>
      <c r="F10" s="90" t="str">
        <f t="shared" si="19"/>
        <v/>
      </c>
      <c r="G10" s="90" t="str">
        <f t="shared" si="19"/>
        <v/>
      </c>
      <c r="H10" s="90" t="str">
        <f t="shared" si="19"/>
        <v/>
      </c>
      <c r="I10" s="90" t="str">
        <f t="shared" si="19"/>
        <v/>
      </c>
      <c r="J10" s="90" t="str">
        <f t="shared" si="19"/>
        <v/>
      </c>
      <c r="K10" s="90" t="str">
        <f t="shared" si="19"/>
        <v/>
      </c>
      <c r="L10" s="90" t="str">
        <f t="shared" si="19"/>
        <v/>
      </c>
      <c r="M10" s="90" t="str">
        <f t="shared" si="19"/>
        <v/>
      </c>
      <c r="N10" s="90" t="str">
        <f t="shared" si="19"/>
        <v/>
      </c>
      <c r="O10" s="90" t="str">
        <f t="shared" si="19"/>
        <v/>
      </c>
      <c r="P10" s="90" t="str">
        <f t="shared" si="19"/>
        <v/>
      </c>
      <c r="Q10" s="90" t="str">
        <f t="shared" si="19"/>
        <v/>
      </c>
      <c r="R10" s="90" t="str">
        <f t="shared" si="19"/>
        <v/>
      </c>
      <c r="S10" s="90" t="str">
        <f t="shared" si="19"/>
        <v/>
      </c>
      <c r="T10" s="90" t="str">
        <f t="shared" si="19"/>
        <v/>
      </c>
      <c r="U10" s="90" t="str">
        <f t="shared" si="19"/>
        <v/>
      </c>
      <c r="V10" s="90" t="str">
        <f t="shared" si="19"/>
        <v/>
      </c>
      <c r="W10" s="90" t="str">
        <f t="shared" si="19"/>
        <v/>
      </c>
      <c r="X10" s="90" t="str">
        <f t="shared" si="19"/>
        <v/>
      </c>
      <c r="Y10" s="90" t="str">
        <f t="shared" si="19"/>
        <v/>
      </c>
      <c r="Z10" s="90" t="str">
        <f t="shared" si="19"/>
        <v/>
      </c>
      <c r="AA10" s="90" t="str">
        <f t="shared" si="19"/>
        <v/>
      </c>
      <c r="AB10" s="90" t="str">
        <f t="shared" si="19"/>
        <v/>
      </c>
      <c r="AC10" s="90" t="str">
        <f t="shared" si="19"/>
        <v/>
      </c>
      <c r="AD10" s="90" t="str">
        <f t="shared" si="19"/>
        <v/>
      </c>
      <c r="AE10" s="90" t="str">
        <f t="shared" si="19"/>
        <v/>
      </c>
      <c r="AF10" s="90" t="str">
        <f t="shared" si="19"/>
        <v/>
      </c>
      <c r="AG10" s="90" t="str">
        <f t="shared" si="19"/>
        <v/>
      </c>
      <c r="AH10" s="90" t="str">
        <f t="shared" si="19"/>
        <v/>
      </c>
      <c r="AI10" s="90" t="str">
        <f t="shared" si="19"/>
        <v/>
      </c>
      <c r="AJ10" s="90" t="str">
        <f t="shared" si="19"/>
        <v/>
      </c>
      <c r="AK10" s="90" t="str">
        <f t="shared" si="19"/>
        <v/>
      </c>
      <c r="AL10" s="90" t="str">
        <f t="shared" si="19"/>
        <v/>
      </c>
      <c r="AM10" s="90" t="str">
        <f t="shared" si="19"/>
        <v/>
      </c>
      <c r="AN10" s="90" t="str">
        <f t="shared" si="19"/>
        <v/>
      </c>
      <c r="AO10" s="90" t="str">
        <f t="shared" si="19"/>
        <v/>
      </c>
      <c r="AP10" s="90" t="str">
        <f t="shared" si="19"/>
        <v/>
      </c>
      <c r="AQ10" s="90" t="str">
        <f t="shared" si="19"/>
        <v/>
      </c>
      <c r="AR10" s="90" t="str">
        <f t="shared" si="19"/>
        <v/>
      </c>
      <c r="AS10" s="90" t="str">
        <f t="shared" si="19"/>
        <v/>
      </c>
      <c r="AT10" s="90" t="str">
        <f t="shared" si="19"/>
        <v/>
      </c>
      <c r="AU10" s="90" t="str">
        <f t="shared" si="19"/>
        <v/>
      </c>
      <c r="AV10" s="90" t="str">
        <f t="shared" si="19"/>
        <v/>
      </c>
      <c r="AW10" s="90" t="str">
        <f t="shared" si="19"/>
        <v/>
      </c>
      <c r="AX10" s="90" t="str">
        <f t="shared" si="19"/>
        <v/>
      </c>
      <c r="AY10" s="90" t="str">
        <f t="shared" si="19"/>
        <v/>
      </c>
      <c r="AZ10" s="90" t="str">
        <f t="shared" si="19"/>
        <v/>
      </c>
      <c r="BA10" s="90" t="str">
        <f t="shared" si="19"/>
        <v/>
      </c>
      <c r="BB10" s="90" t="str">
        <f t="shared" si="19"/>
        <v/>
      </c>
      <c r="BC10" s="90" t="str">
        <f t="shared" si="19"/>
        <v/>
      </c>
      <c r="BD10" s="90" t="str">
        <f t="shared" si="19"/>
        <v/>
      </c>
      <c r="BE10" s="90" t="str">
        <f t="shared" si="19"/>
        <v/>
      </c>
      <c r="BF10" s="90" t="str">
        <f t="shared" si="19"/>
        <v/>
      </c>
      <c r="BG10" s="90" t="str">
        <f t="shared" si="19"/>
        <v/>
      </c>
      <c r="BH10" s="90" t="str">
        <f t="shared" si="19"/>
        <v/>
      </c>
      <c r="BI10" s="90" t="str">
        <f t="shared" si="19"/>
        <v/>
      </c>
      <c r="BJ10" s="90" t="str">
        <f t="shared" si="19"/>
        <v/>
      </c>
      <c r="BK10" s="90" t="str">
        <f t="shared" si="19"/>
        <v/>
      </c>
      <c r="BL10" s="90" t="str">
        <f t="shared" si="19"/>
        <v/>
      </c>
      <c r="BM10" s="90" t="str">
        <f t="shared" si="19"/>
        <v/>
      </c>
      <c r="BN10" s="90" t="str">
        <f t="shared" si="19"/>
        <v/>
      </c>
      <c r="BO10" s="90" t="str">
        <f t="shared" si="19"/>
        <v/>
      </c>
      <c r="BP10" s="141" t="str">
        <f t="shared" si="3"/>
        <v/>
      </c>
      <c r="BQ10" s="141" t="str">
        <f t="shared" si="4"/>
        <v/>
      </c>
      <c r="BR10" s="141" t="str">
        <f t="shared" si="5"/>
        <v/>
      </c>
      <c r="BS10" s="237" t="str">
        <f t="shared" si="6"/>
        <v/>
      </c>
      <c r="BT10" s="141" t="str">
        <v/>
      </c>
      <c r="BU10" s="237" t="str">
        <f t="shared" si="7"/>
        <v/>
      </c>
      <c r="BV10" s="141" t="str">
        <v/>
      </c>
      <c r="BW10" s="237" t="str">
        <f t="shared" si="8"/>
        <v/>
      </c>
      <c r="BX10" s="141" t="str">
        <v/>
      </c>
      <c r="BY10" s="237" t="str">
        <f t="shared" si="9"/>
        <v/>
      </c>
      <c r="BZ10" s="141" t="str">
        <v/>
      </c>
      <c r="CA10" s="237" t="str">
        <f t="shared" si="10"/>
        <v/>
      </c>
      <c r="CB10" s="141" t="str">
        <v/>
      </c>
      <c r="CC10" s="237" t="str">
        <f t="shared" si="11"/>
        <v/>
      </c>
      <c r="CD10" s="141" t="str">
        <v/>
      </c>
      <c r="CE10" s="237" t="str">
        <f t="shared" si="12"/>
        <v/>
      </c>
      <c r="CF10" s="141" t="str">
        <v/>
      </c>
      <c r="CG10" s="237" t="str">
        <f t="shared" si="13"/>
        <v/>
      </c>
      <c r="CH10" s="141" t="str">
        <v/>
      </c>
      <c r="CI10" s="141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</row>
    <row r="11" spans="1:133" ht="12.75" customHeight="1" x14ac:dyDescent="0.2">
      <c r="A11" s="100" t="str">
        <f>IFERROR(INDEX('Color Panel'!A$2:A$49,MATCH(B11,'Color Panel'!B$2:B$49,0)),"")</f>
        <v/>
      </c>
      <c r="B11" s="100" t="str">
        <f>IF('Color Panel'!B10="","",'Color Panel'!B10)</f>
        <v/>
      </c>
      <c r="C11" s="73" t="str">
        <f t="shared" si="1"/>
        <v/>
      </c>
      <c r="D11" s="90" t="str">
        <f>IFERROR(RSQ($L$60:$L$241,D$60:D$241),"")</f>
        <v/>
      </c>
      <c r="E11" s="90" t="str">
        <f t="shared" ref="E11:BO11" si="20">IFERROR(RSQ($L$60:$L$241,E$60:E$241),"")</f>
        <v/>
      </c>
      <c r="F11" s="90" t="str">
        <f t="shared" si="20"/>
        <v/>
      </c>
      <c r="G11" s="90" t="str">
        <f t="shared" si="20"/>
        <v/>
      </c>
      <c r="H11" s="90" t="str">
        <f t="shared" si="20"/>
        <v/>
      </c>
      <c r="I11" s="90" t="str">
        <f t="shared" si="20"/>
        <v/>
      </c>
      <c r="J11" s="90" t="str">
        <f t="shared" si="20"/>
        <v/>
      </c>
      <c r="K11" s="90" t="str">
        <f t="shared" si="20"/>
        <v/>
      </c>
      <c r="L11" s="90" t="str">
        <f t="shared" si="20"/>
        <v/>
      </c>
      <c r="M11" s="90" t="str">
        <f t="shared" si="20"/>
        <v/>
      </c>
      <c r="N11" s="90" t="str">
        <f t="shared" si="20"/>
        <v/>
      </c>
      <c r="O11" s="90" t="str">
        <f t="shared" si="20"/>
        <v/>
      </c>
      <c r="P11" s="90" t="str">
        <f t="shared" si="20"/>
        <v/>
      </c>
      <c r="Q11" s="90" t="str">
        <f t="shared" si="20"/>
        <v/>
      </c>
      <c r="R11" s="90" t="str">
        <f t="shared" si="20"/>
        <v/>
      </c>
      <c r="S11" s="90" t="str">
        <f t="shared" si="20"/>
        <v/>
      </c>
      <c r="T11" s="90" t="str">
        <f t="shared" si="20"/>
        <v/>
      </c>
      <c r="U11" s="90" t="str">
        <f t="shared" si="20"/>
        <v/>
      </c>
      <c r="V11" s="90" t="str">
        <f t="shared" si="20"/>
        <v/>
      </c>
      <c r="W11" s="90" t="str">
        <f t="shared" si="20"/>
        <v/>
      </c>
      <c r="X11" s="90" t="str">
        <f t="shared" si="20"/>
        <v/>
      </c>
      <c r="Y11" s="90" t="str">
        <f t="shared" si="20"/>
        <v/>
      </c>
      <c r="Z11" s="90" t="str">
        <f t="shared" si="20"/>
        <v/>
      </c>
      <c r="AA11" s="90" t="str">
        <f t="shared" si="20"/>
        <v/>
      </c>
      <c r="AB11" s="90" t="str">
        <f t="shared" si="20"/>
        <v/>
      </c>
      <c r="AC11" s="90" t="str">
        <f t="shared" si="20"/>
        <v/>
      </c>
      <c r="AD11" s="90" t="str">
        <f t="shared" si="20"/>
        <v/>
      </c>
      <c r="AE11" s="90" t="str">
        <f t="shared" si="20"/>
        <v/>
      </c>
      <c r="AF11" s="90" t="str">
        <f t="shared" si="20"/>
        <v/>
      </c>
      <c r="AG11" s="90" t="str">
        <f t="shared" si="20"/>
        <v/>
      </c>
      <c r="AH11" s="90" t="str">
        <f t="shared" si="20"/>
        <v/>
      </c>
      <c r="AI11" s="90" t="str">
        <f t="shared" si="20"/>
        <v/>
      </c>
      <c r="AJ11" s="90" t="str">
        <f t="shared" si="20"/>
        <v/>
      </c>
      <c r="AK11" s="90" t="str">
        <f t="shared" si="20"/>
        <v/>
      </c>
      <c r="AL11" s="90" t="str">
        <f t="shared" si="20"/>
        <v/>
      </c>
      <c r="AM11" s="90" t="str">
        <f t="shared" si="20"/>
        <v/>
      </c>
      <c r="AN11" s="90" t="str">
        <f t="shared" si="20"/>
        <v/>
      </c>
      <c r="AO11" s="90" t="str">
        <f t="shared" si="20"/>
        <v/>
      </c>
      <c r="AP11" s="90" t="str">
        <f t="shared" si="20"/>
        <v/>
      </c>
      <c r="AQ11" s="90" t="str">
        <f t="shared" si="20"/>
        <v/>
      </c>
      <c r="AR11" s="90" t="str">
        <f t="shared" si="20"/>
        <v/>
      </c>
      <c r="AS11" s="90" t="str">
        <f t="shared" si="20"/>
        <v/>
      </c>
      <c r="AT11" s="90" t="str">
        <f t="shared" si="20"/>
        <v/>
      </c>
      <c r="AU11" s="90" t="str">
        <f t="shared" si="20"/>
        <v/>
      </c>
      <c r="AV11" s="90" t="str">
        <f t="shared" si="20"/>
        <v/>
      </c>
      <c r="AW11" s="90" t="str">
        <f t="shared" si="20"/>
        <v/>
      </c>
      <c r="AX11" s="90" t="str">
        <f t="shared" si="20"/>
        <v/>
      </c>
      <c r="AY11" s="90" t="str">
        <f t="shared" si="20"/>
        <v/>
      </c>
      <c r="AZ11" s="90" t="str">
        <f t="shared" si="20"/>
        <v/>
      </c>
      <c r="BA11" s="90" t="str">
        <f t="shared" si="20"/>
        <v/>
      </c>
      <c r="BB11" s="90" t="str">
        <f t="shared" si="20"/>
        <v/>
      </c>
      <c r="BC11" s="90" t="str">
        <f t="shared" si="20"/>
        <v/>
      </c>
      <c r="BD11" s="90" t="str">
        <f t="shared" si="20"/>
        <v/>
      </c>
      <c r="BE11" s="90" t="str">
        <f t="shared" si="20"/>
        <v/>
      </c>
      <c r="BF11" s="90" t="str">
        <f t="shared" si="20"/>
        <v/>
      </c>
      <c r="BG11" s="90" t="str">
        <f t="shared" si="20"/>
        <v/>
      </c>
      <c r="BH11" s="90" t="str">
        <f t="shared" si="20"/>
        <v/>
      </c>
      <c r="BI11" s="90" t="str">
        <f t="shared" si="20"/>
        <v/>
      </c>
      <c r="BJ11" s="90" t="str">
        <f t="shared" si="20"/>
        <v/>
      </c>
      <c r="BK11" s="90" t="str">
        <f t="shared" si="20"/>
        <v/>
      </c>
      <c r="BL11" s="90" t="str">
        <f t="shared" si="20"/>
        <v/>
      </c>
      <c r="BM11" s="90" t="str">
        <f t="shared" si="20"/>
        <v/>
      </c>
      <c r="BN11" s="90" t="str">
        <f t="shared" si="20"/>
        <v/>
      </c>
      <c r="BO11" s="90" t="str">
        <f t="shared" si="20"/>
        <v/>
      </c>
      <c r="BP11" s="141" t="str">
        <f t="shared" si="3"/>
        <v/>
      </c>
      <c r="BQ11" s="141" t="str">
        <f t="shared" si="4"/>
        <v/>
      </c>
      <c r="BR11" s="141" t="str">
        <f t="shared" si="5"/>
        <v/>
      </c>
      <c r="BS11" s="237" t="str">
        <f t="shared" si="6"/>
        <v/>
      </c>
      <c r="BT11" s="141" t="str">
        <v/>
      </c>
      <c r="BU11" s="237" t="str">
        <f t="shared" si="7"/>
        <v/>
      </c>
      <c r="BV11" s="141" t="str">
        <v/>
      </c>
      <c r="BW11" s="237" t="str">
        <f t="shared" si="8"/>
        <v/>
      </c>
      <c r="BX11" s="141" t="str">
        <v/>
      </c>
      <c r="BY11" s="237" t="str">
        <f t="shared" si="9"/>
        <v/>
      </c>
      <c r="BZ11" s="141" t="str">
        <v/>
      </c>
      <c r="CA11" s="237" t="str">
        <f t="shared" si="10"/>
        <v/>
      </c>
      <c r="CB11" s="141" t="str">
        <v/>
      </c>
      <c r="CC11" s="237" t="str">
        <f t="shared" si="11"/>
        <v/>
      </c>
      <c r="CD11" s="141" t="str">
        <v/>
      </c>
      <c r="CE11" s="237" t="str">
        <f t="shared" si="12"/>
        <v/>
      </c>
      <c r="CF11" s="141" t="str">
        <v/>
      </c>
      <c r="CG11" s="237" t="str">
        <f t="shared" si="13"/>
        <v/>
      </c>
      <c r="CH11" s="141" t="str">
        <v/>
      </c>
      <c r="CI11" s="141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</row>
    <row r="12" spans="1:133" ht="12.75" customHeight="1" x14ac:dyDescent="0.2">
      <c r="A12" s="100" t="str">
        <f>IFERROR(INDEX('Color Panel'!A$2:A$49,MATCH(B12,'Color Panel'!B$2:B$49,0)),"")</f>
        <v/>
      </c>
      <c r="B12" s="100" t="str">
        <f>IF('Color Panel'!B11="","",'Color Panel'!B11)</f>
        <v/>
      </c>
      <c r="C12" s="73" t="str">
        <f t="shared" si="1"/>
        <v/>
      </c>
      <c r="D12" s="90" t="str">
        <f>IFERROR(RSQ($M$60:$M$241,D$60:D$241),"")</f>
        <v/>
      </c>
      <c r="E12" s="90" t="str">
        <f t="shared" ref="E12:BO12" si="21">IFERROR(RSQ($M$60:$M$241,E$60:E$241),"")</f>
        <v/>
      </c>
      <c r="F12" s="90" t="str">
        <f t="shared" si="21"/>
        <v/>
      </c>
      <c r="G12" s="90" t="str">
        <f t="shared" si="21"/>
        <v/>
      </c>
      <c r="H12" s="90" t="str">
        <f t="shared" si="21"/>
        <v/>
      </c>
      <c r="I12" s="90" t="str">
        <f t="shared" si="21"/>
        <v/>
      </c>
      <c r="J12" s="90" t="str">
        <f t="shared" si="21"/>
        <v/>
      </c>
      <c r="K12" s="90" t="str">
        <f t="shared" si="21"/>
        <v/>
      </c>
      <c r="L12" s="90" t="str">
        <f t="shared" si="21"/>
        <v/>
      </c>
      <c r="M12" s="90" t="str">
        <f t="shared" si="21"/>
        <v/>
      </c>
      <c r="N12" s="90" t="str">
        <f t="shared" si="21"/>
        <v/>
      </c>
      <c r="O12" s="90" t="str">
        <f t="shared" si="21"/>
        <v/>
      </c>
      <c r="P12" s="90" t="str">
        <f t="shared" si="21"/>
        <v/>
      </c>
      <c r="Q12" s="90" t="str">
        <f t="shared" si="21"/>
        <v/>
      </c>
      <c r="R12" s="90" t="str">
        <f t="shared" si="21"/>
        <v/>
      </c>
      <c r="S12" s="90" t="str">
        <f t="shared" si="21"/>
        <v/>
      </c>
      <c r="T12" s="90" t="str">
        <f t="shared" si="21"/>
        <v/>
      </c>
      <c r="U12" s="90" t="str">
        <f t="shared" si="21"/>
        <v/>
      </c>
      <c r="V12" s="90" t="str">
        <f t="shared" si="21"/>
        <v/>
      </c>
      <c r="W12" s="90" t="str">
        <f t="shared" si="21"/>
        <v/>
      </c>
      <c r="X12" s="90" t="str">
        <f t="shared" si="21"/>
        <v/>
      </c>
      <c r="Y12" s="90" t="str">
        <f t="shared" si="21"/>
        <v/>
      </c>
      <c r="Z12" s="90" t="str">
        <f t="shared" si="21"/>
        <v/>
      </c>
      <c r="AA12" s="90" t="str">
        <f t="shared" si="21"/>
        <v/>
      </c>
      <c r="AB12" s="90" t="str">
        <f t="shared" si="21"/>
        <v/>
      </c>
      <c r="AC12" s="90" t="str">
        <f t="shared" si="21"/>
        <v/>
      </c>
      <c r="AD12" s="90" t="str">
        <f t="shared" si="21"/>
        <v/>
      </c>
      <c r="AE12" s="90" t="str">
        <f t="shared" si="21"/>
        <v/>
      </c>
      <c r="AF12" s="90" t="str">
        <f t="shared" si="21"/>
        <v/>
      </c>
      <c r="AG12" s="90" t="str">
        <f t="shared" si="21"/>
        <v/>
      </c>
      <c r="AH12" s="90" t="str">
        <f t="shared" si="21"/>
        <v/>
      </c>
      <c r="AI12" s="90" t="str">
        <f t="shared" si="21"/>
        <v/>
      </c>
      <c r="AJ12" s="90" t="str">
        <f t="shared" si="21"/>
        <v/>
      </c>
      <c r="AK12" s="90" t="str">
        <f t="shared" si="21"/>
        <v/>
      </c>
      <c r="AL12" s="90" t="str">
        <f t="shared" si="21"/>
        <v/>
      </c>
      <c r="AM12" s="90" t="str">
        <f t="shared" si="21"/>
        <v/>
      </c>
      <c r="AN12" s="90" t="str">
        <f t="shared" si="21"/>
        <v/>
      </c>
      <c r="AO12" s="90" t="str">
        <f t="shared" si="21"/>
        <v/>
      </c>
      <c r="AP12" s="90" t="str">
        <f t="shared" si="21"/>
        <v/>
      </c>
      <c r="AQ12" s="90" t="str">
        <f t="shared" si="21"/>
        <v/>
      </c>
      <c r="AR12" s="90" t="str">
        <f t="shared" si="21"/>
        <v/>
      </c>
      <c r="AS12" s="90" t="str">
        <f t="shared" si="21"/>
        <v/>
      </c>
      <c r="AT12" s="90" t="str">
        <f t="shared" si="21"/>
        <v/>
      </c>
      <c r="AU12" s="90" t="str">
        <f t="shared" si="21"/>
        <v/>
      </c>
      <c r="AV12" s="90" t="str">
        <f t="shared" si="21"/>
        <v/>
      </c>
      <c r="AW12" s="90" t="str">
        <f t="shared" si="21"/>
        <v/>
      </c>
      <c r="AX12" s="90" t="str">
        <f t="shared" si="21"/>
        <v/>
      </c>
      <c r="AY12" s="90" t="str">
        <f t="shared" si="21"/>
        <v/>
      </c>
      <c r="AZ12" s="90" t="str">
        <f t="shared" si="21"/>
        <v/>
      </c>
      <c r="BA12" s="90" t="str">
        <f t="shared" si="21"/>
        <v/>
      </c>
      <c r="BB12" s="90" t="str">
        <f t="shared" si="21"/>
        <v/>
      </c>
      <c r="BC12" s="90" t="str">
        <f t="shared" si="21"/>
        <v/>
      </c>
      <c r="BD12" s="90" t="str">
        <f t="shared" si="21"/>
        <v/>
      </c>
      <c r="BE12" s="90" t="str">
        <f t="shared" si="21"/>
        <v/>
      </c>
      <c r="BF12" s="90" t="str">
        <f t="shared" si="21"/>
        <v/>
      </c>
      <c r="BG12" s="90" t="str">
        <f t="shared" si="21"/>
        <v/>
      </c>
      <c r="BH12" s="90" t="str">
        <f t="shared" si="21"/>
        <v/>
      </c>
      <c r="BI12" s="90" t="str">
        <f t="shared" si="21"/>
        <v/>
      </c>
      <c r="BJ12" s="90" t="str">
        <f t="shared" si="21"/>
        <v/>
      </c>
      <c r="BK12" s="90" t="str">
        <f t="shared" si="21"/>
        <v/>
      </c>
      <c r="BL12" s="90" t="str">
        <f t="shared" si="21"/>
        <v/>
      </c>
      <c r="BM12" s="90" t="str">
        <f t="shared" si="21"/>
        <v/>
      </c>
      <c r="BN12" s="90" t="str">
        <f t="shared" si="21"/>
        <v/>
      </c>
      <c r="BO12" s="90" t="str">
        <f t="shared" si="21"/>
        <v/>
      </c>
      <c r="BP12" s="141" t="str">
        <f t="shared" si="3"/>
        <v/>
      </c>
      <c r="BQ12" s="141" t="str">
        <f t="shared" si="4"/>
        <v/>
      </c>
      <c r="BR12" s="141" t="str">
        <f t="shared" si="5"/>
        <v/>
      </c>
      <c r="BS12" s="237" t="str">
        <f t="shared" si="6"/>
        <v/>
      </c>
      <c r="BT12" s="141" t="str">
        <v/>
      </c>
      <c r="BU12" s="237" t="str">
        <f t="shared" si="7"/>
        <v/>
      </c>
      <c r="BV12" s="141" t="str">
        <v/>
      </c>
      <c r="BW12" s="237" t="str">
        <f t="shared" si="8"/>
        <v/>
      </c>
      <c r="BX12" s="141" t="str">
        <v/>
      </c>
      <c r="BY12" s="237" t="str">
        <f t="shared" si="9"/>
        <v/>
      </c>
      <c r="BZ12" s="141" t="str">
        <v/>
      </c>
      <c r="CA12" s="237" t="str">
        <f t="shared" si="10"/>
        <v/>
      </c>
      <c r="CB12" s="141" t="str">
        <v/>
      </c>
      <c r="CC12" s="237" t="str">
        <f t="shared" si="11"/>
        <v/>
      </c>
      <c r="CD12" s="141" t="str">
        <v/>
      </c>
      <c r="CE12" s="237" t="str">
        <f t="shared" si="12"/>
        <v/>
      </c>
      <c r="CF12" s="141" t="str">
        <v/>
      </c>
      <c r="CG12" s="237" t="str">
        <f t="shared" si="13"/>
        <v/>
      </c>
      <c r="CH12" s="141" t="str">
        <v/>
      </c>
      <c r="CI12" s="141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</row>
    <row r="13" spans="1:133" ht="12.75" customHeight="1" x14ac:dyDescent="0.2">
      <c r="A13" s="100" t="str">
        <f>IFERROR(INDEX('Color Panel'!A$2:A$49,MATCH(B13,'Color Panel'!B$2:B$49,0)),"")</f>
        <v/>
      </c>
      <c r="B13" s="100" t="str">
        <f>IF('Color Panel'!B12="","",'Color Panel'!B12)</f>
        <v/>
      </c>
      <c r="C13" s="73" t="str">
        <f t="shared" si="1"/>
        <v/>
      </c>
      <c r="D13" s="90" t="str">
        <f>IFERROR(RSQ($N$60:$N$241,D$60:D$241),"")</f>
        <v/>
      </c>
      <c r="E13" s="90" t="str">
        <f t="shared" ref="E13:BO13" si="22">IFERROR(RSQ($N$60:$N$241,E$60:E$241),"")</f>
        <v/>
      </c>
      <c r="F13" s="90" t="str">
        <f t="shared" si="22"/>
        <v/>
      </c>
      <c r="G13" s="90" t="str">
        <f t="shared" si="22"/>
        <v/>
      </c>
      <c r="H13" s="90" t="str">
        <f t="shared" si="22"/>
        <v/>
      </c>
      <c r="I13" s="90" t="str">
        <f t="shared" si="22"/>
        <v/>
      </c>
      <c r="J13" s="90" t="str">
        <f t="shared" si="22"/>
        <v/>
      </c>
      <c r="K13" s="90" t="str">
        <f t="shared" si="22"/>
        <v/>
      </c>
      <c r="L13" s="90" t="str">
        <f t="shared" si="22"/>
        <v/>
      </c>
      <c r="M13" s="90" t="str">
        <f t="shared" si="22"/>
        <v/>
      </c>
      <c r="N13" s="90" t="str">
        <f t="shared" si="22"/>
        <v/>
      </c>
      <c r="O13" s="90" t="str">
        <f t="shared" si="22"/>
        <v/>
      </c>
      <c r="P13" s="90" t="str">
        <f t="shared" si="22"/>
        <v/>
      </c>
      <c r="Q13" s="90" t="str">
        <f t="shared" si="22"/>
        <v/>
      </c>
      <c r="R13" s="90" t="str">
        <f t="shared" si="22"/>
        <v/>
      </c>
      <c r="S13" s="90" t="str">
        <f t="shared" si="22"/>
        <v/>
      </c>
      <c r="T13" s="90" t="str">
        <f t="shared" si="22"/>
        <v/>
      </c>
      <c r="U13" s="90" t="str">
        <f t="shared" si="22"/>
        <v/>
      </c>
      <c r="V13" s="90" t="str">
        <f t="shared" si="22"/>
        <v/>
      </c>
      <c r="W13" s="90" t="str">
        <f t="shared" si="22"/>
        <v/>
      </c>
      <c r="X13" s="90" t="str">
        <f t="shared" si="22"/>
        <v/>
      </c>
      <c r="Y13" s="90" t="str">
        <f t="shared" si="22"/>
        <v/>
      </c>
      <c r="Z13" s="90" t="str">
        <f t="shared" si="22"/>
        <v/>
      </c>
      <c r="AA13" s="90" t="str">
        <f t="shared" si="22"/>
        <v/>
      </c>
      <c r="AB13" s="90" t="str">
        <f t="shared" si="22"/>
        <v/>
      </c>
      <c r="AC13" s="90" t="str">
        <f t="shared" si="22"/>
        <v/>
      </c>
      <c r="AD13" s="90" t="str">
        <f t="shared" si="22"/>
        <v/>
      </c>
      <c r="AE13" s="90" t="str">
        <f t="shared" si="22"/>
        <v/>
      </c>
      <c r="AF13" s="90" t="str">
        <f t="shared" si="22"/>
        <v/>
      </c>
      <c r="AG13" s="90" t="str">
        <f t="shared" si="22"/>
        <v/>
      </c>
      <c r="AH13" s="90" t="str">
        <f t="shared" si="22"/>
        <v/>
      </c>
      <c r="AI13" s="90" t="str">
        <f t="shared" si="22"/>
        <v/>
      </c>
      <c r="AJ13" s="90" t="str">
        <f t="shared" si="22"/>
        <v/>
      </c>
      <c r="AK13" s="90" t="str">
        <f t="shared" si="22"/>
        <v/>
      </c>
      <c r="AL13" s="90" t="str">
        <f t="shared" si="22"/>
        <v/>
      </c>
      <c r="AM13" s="90" t="str">
        <f t="shared" si="22"/>
        <v/>
      </c>
      <c r="AN13" s="90" t="str">
        <f t="shared" si="22"/>
        <v/>
      </c>
      <c r="AO13" s="90" t="str">
        <f t="shared" si="22"/>
        <v/>
      </c>
      <c r="AP13" s="90" t="str">
        <f t="shared" si="22"/>
        <v/>
      </c>
      <c r="AQ13" s="90" t="str">
        <f t="shared" si="22"/>
        <v/>
      </c>
      <c r="AR13" s="90" t="str">
        <f t="shared" si="22"/>
        <v/>
      </c>
      <c r="AS13" s="90" t="str">
        <f t="shared" si="22"/>
        <v/>
      </c>
      <c r="AT13" s="90" t="str">
        <f t="shared" si="22"/>
        <v/>
      </c>
      <c r="AU13" s="90" t="str">
        <f t="shared" si="22"/>
        <v/>
      </c>
      <c r="AV13" s="90" t="str">
        <f t="shared" si="22"/>
        <v/>
      </c>
      <c r="AW13" s="90" t="str">
        <f t="shared" si="22"/>
        <v/>
      </c>
      <c r="AX13" s="90" t="str">
        <f t="shared" si="22"/>
        <v/>
      </c>
      <c r="AY13" s="90" t="str">
        <f t="shared" si="22"/>
        <v/>
      </c>
      <c r="AZ13" s="90" t="str">
        <f t="shared" si="22"/>
        <v/>
      </c>
      <c r="BA13" s="90" t="str">
        <f t="shared" si="22"/>
        <v/>
      </c>
      <c r="BB13" s="90" t="str">
        <f t="shared" si="22"/>
        <v/>
      </c>
      <c r="BC13" s="90" t="str">
        <f t="shared" si="22"/>
        <v/>
      </c>
      <c r="BD13" s="90" t="str">
        <f t="shared" si="22"/>
        <v/>
      </c>
      <c r="BE13" s="90" t="str">
        <f t="shared" si="22"/>
        <v/>
      </c>
      <c r="BF13" s="90" t="str">
        <f t="shared" si="22"/>
        <v/>
      </c>
      <c r="BG13" s="90" t="str">
        <f t="shared" si="22"/>
        <v/>
      </c>
      <c r="BH13" s="90" t="str">
        <f t="shared" si="22"/>
        <v/>
      </c>
      <c r="BI13" s="90" t="str">
        <f t="shared" si="22"/>
        <v/>
      </c>
      <c r="BJ13" s="90" t="str">
        <f t="shared" si="22"/>
        <v/>
      </c>
      <c r="BK13" s="90" t="str">
        <f t="shared" si="22"/>
        <v/>
      </c>
      <c r="BL13" s="90" t="str">
        <f t="shared" si="22"/>
        <v/>
      </c>
      <c r="BM13" s="90" t="str">
        <f t="shared" si="22"/>
        <v/>
      </c>
      <c r="BN13" s="90" t="str">
        <f t="shared" si="22"/>
        <v/>
      </c>
      <c r="BO13" s="90" t="str">
        <f t="shared" si="22"/>
        <v/>
      </c>
      <c r="BP13" s="141" t="str">
        <f t="shared" si="3"/>
        <v/>
      </c>
      <c r="BQ13" s="141" t="str">
        <f t="shared" si="4"/>
        <v/>
      </c>
      <c r="BR13" s="141" t="str">
        <f t="shared" si="5"/>
        <v/>
      </c>
      <c r="BS13" s="237" t="str">
        <f t="shared" si="6"/>
        <v/>
      </c>
      <c r="BT13" s="141" t="str">
        <v/>
      </c>
      <c r="BU13" s="237" t="str">
        <f t="shared" si="7"/>
        <v/>
      </c>
      <c r="BV13" s="141" t="str">
        <v/>
      </c>
      <c r="BW13" s="237" t="str">
        <f t="shared" si="8"/>
        <v/>
      </c>
      <c r="BX13" s="141" t="str">
        <v/>
      </c>
      <c r="BY13" s="237" t="str">
        <f t="shared" si="9"/>
        <v/>
      </c>
      <c r="BZ13" s="141" t="str">
        <v/>
      </c>
      <c r="CA13" s="237" t="str">
        <f t="shared" si="10"/>
        <v/>
      </c>
      <c r="CB13" s="141" t="str">
        <v/>
      </c>
      <c r="CC13" s="237" t="str">
        <f t="shared" si="11"/>
        <v/>
      </c>
      <c r="CD13" s="59" t="str">
        <v/>
      </c>
      <c r="CE13" s="237" t="str">
        <f t="shared" si="12"/>
        <v/>
      </c>
      <c r="CF13" s="59" t="str">
        <v/>
      </c>
      <c r="CG13" s="237" t="str">
        <f t="shared" si="13"/>
        <v/>
      </c>
      <c r="CH13" s="59" t="str">
        <v/>
      </c>
      <c r="CI13" s="59"/>
    </row>
    <row r="14" spans="1:133" ht="12.75" customHeight="1" x14ac:dyDescent="0.2">
      <c r="A14" s="100" t="str">
        <f>IFERROR(INDEX('Color Panel'!A$2:A$49,MATCH(B14,'Color Panel'!B$2:B$49,0)),"")</f>
        <v/>
      </c>
      <c r="B14" s="100" t="str">
        <f>IF('Color Panel'!B13="","",'Color Panel'!B13)</f>
        <v/>
      </c>
      <c r="C14" s="73" t="str">
        <f t="shared" si="1"/>
        <v/>
      </c>
      <c r="D14" s="90" t="str">
        <f>IFERROR(RSQ($O$60:$O$241,D$60:D$241),"")</f>
        <v/>
      </c>
      <c r="E14" s="90" t="str">
        <f t="shared" ref="E14:BO14" si="23">IFERROR(RSQ($O$60:$O$241,E$60:E$241),"")</f>
        <v/>
      </c>
      <c r="F14" s="90" t="str">
        <f t="shared" si="23"/>
        <v/>
      </c>
      <c r="G14" s="90" t="str">
        <f t="shared" si="23"/>
        <v/>
      </c>
      <c r="H14" s="90" t="str">
        <f t="shared" si="23"/>
        <v/>
      </c>
      <c r="I14" s="90" t="str">
        <f t="shared" si="23"/>
        <v/>
      </c>
      <c r="J14" s="90" t="str">
        <f t="shared" si="23"/>
        <v/>
      </c>
      <c r="K14" s="90" t="str">
        <f t="shared" si="23"/>
        <v/>
      </c>
      <c r="L14" s="90" t="str">
        <f t="shared" si="23"/>
        <v/>
      </c>
      <c r="M14" s="90" t="str">
        <f t="shared" si="23"/>
        <v/>
      </c>
      <c r="N14" s="90" t="str">
        <f t="shared" si="23"/>
        <v/>
      </c>
      <c r="O14" s="90" t="str">
        <f t="shared" si="23"/>
        <v/>
      </c>
      <c r="P14" s="90" t="str">
        <f t="shared" si="23"/>
        <v/>
      </c>
      <c r="Q14" s="90" t="str">
        <f t="shared" si="23"/>
        <v/>
      </c>
      <c r="R14" s="90" t="str">
        <f t="shared" si="23"/>
        <v/>
      </c>
      <c r="S14" s="90" t="str">
        <f t="shared" si="23"/>
        <v/>
      </c>
      <c r="T14" s="90" t="str">
        <f t="shared" si="23"/>
        <v/>
      </c>
      <c r="U14" s="90" t="str">
        <f t="shared" si="23"/>
        <v/>
      </c>
      <c r="V14" s="90" t="str">
        <f t="shared" si="23"/>
        <v/>
      </c>
      <c r="W14" s="90" t="str">
        <f t="shared" si="23"/>
        <v/>
      </c>
      <c r="X14" s="90" t="str">
        <f t="shared" si="23"/>
        <v/>
      </c>
      <c r="Y14" s="90" t="str">
        <f t="shared" si="23"/>
        <v/>
      </c>
      <c r="Z14" s="90" t="str">
        <f t="shared" si="23"/>
        <v/>
      </c>
      <c r="AA14" s="90" t="str">
        <f t="shared" si="23"/>
        <v/>
      </c>
      <c r="AB14" s="90" t="str">
        <f t="shared" si="23"/>
        <v/>
      </c>
      <c r="AC14" s="90" t="str">
        <f t="shared" si="23"/>
        <v/>
      </c>
      <c r="AD14" s="90" t="str">
        <f t="shared" si="23"/>
        <v/>
      </c>
      <c r="AE14" s="90" t="str">
        <f t="shared" si="23"/>
        <v/>
      </c>
      <c r="AF14" s="90" t="str">
        <f t="shared" si="23"/>
        <v/>
      </c>
      <c r="AG14" s="90" t="str">
        <f t="shared" si="23"/>
        <v/>
      </c>
      <c r="AH14" s="90" t="str">
        <f t="shared" si="23"/>
        <v/>
      </c>
      <c r="AI14" s="90" t="str">
        <f t="shared" si="23"/>
        <v/>
      </c>
      <c r="AJ14" s="90" t="str">
        <f t="shared" si="23"/>
        <v/>
      </c>
      <c r="AK14" s="90" t="str">
        <f t="shared" si="23"/>
        <v/>
      </c>
      <c r="AL14" s="90" t="str">
        <f t="shared" si="23"/>
        <v/>
      </c>
      <c r="AM14" s="90" t="str">
        <f t="shared" si="23"/>
        <v/>
      </c>
      <c r="AN14" s="90" t="str">
        <f t="shared" si="23"/>
        <v/>
      </c>
      <c r="AO14" s="90" t="str">
        <f t="shared" si="23"/>
        <v/>
      </c>
      <c r="AP14" s="90" t="str">
        <f t="shared" si="23"/>
        <v/>
      </c>
      <c r="AQ14" s="90" t="str">
        <f t="shared" si="23"/>
        <v/>
      </c>
      <c r="AR14" s="90" t="str">
        <f t="shared" si="23"/>
        <v/>
      </c>
      <c r="AS14" s="90" t="str">
        <f t="shared" si="23"/>
        <v/>
      </c>
      <c r="AT14" s="90" t="str">
        <f t="shared" si="23"/>
        <v/>
      </c>
      <c r="AU14" s="90" t="str">
        <f t="shared" si="23"/>
        <v/>
      </c>
      <c r="AV14" s="90" t="str">
        <f t="shared" si="23"/>
        <v/>
      </c>
      <c r="AW14" s="90" t="str">
        <f t="shared" si="23"/>
        <v/>
      </c>
      <c r="AX14" s="90" t="str">
        <f t="shared" si="23"/>
        <v/>
      </c>
      <c r="AY14" s="90" t="str">
        <f t="shared" si="23"/>
        <v/>
      </c>
      <c r="AZ14" s="90" t="str">
        <f t="shared" si="23"/>
        <v/>
      </c>
      <c r="BA14" s="90" t="str">
        <f t="shared" si="23"/>
        <v/>
      </c>
      <c r="BB14" s="90" t="str">
        <f t="shared" si="23"/>
        <v/>
      </c>
      <c r="BC14" s="90" t="str">
        <f t="shared" si="23"/>
        <v/>
      </c>
      <c r="BD14" s="90" t="str">
        <f t="shared" si="23"/>
        <v/>
      </c>
      <c r="BE14" s="90" t="str">
        <f t="shared" si="23"/>
        <v/>
      </c>
      <c r="BF14" s="90" t="str">
        <f t="shared" si="23"/>
        <v/>
      </c>
      <c r="BG14" s="90" t="str">
        <f t="shared" si="23"/>
        <v/>
      </c>
      <c r="BH14" s="90" t="str">
        <f t="shared" si="23"/>
        <v/>
      </c>
      <c r="BI14" s="90" t="str">
        <f t="shared" si="23"/>
        <v/>
      </c>
      <c r="BJ14" s="90" t="str">
        <f t="shared" si="23"/>
        <v/>
      </c>
      <c r="BK14" s="90" t="str">
        <f t="shared" si="23"/>
        <v/>
      </c>
      <c r="BL14" s="90" t="str">
        <f t="shared" si="23"/>
        <v/>
      </c>
      <c r="BM14" s="90" t="str">
        <f t="shared" si="23"/>
        <v/>
      </c>
      <c r="BN14" s="90" t="str">
        <f t="shared" si="23"/>
        <v/>
      </c>
      <c r="BO14" s="90" t="str">
        <f t="shared" si="23"/>
        <v/>
      </c>
      <c r="BP14" s="141" t="str">
        <f t="shared" si="3"/>
        <v/>
      </c>
      <c r="BQ14" s="141" t="str">
        <f t="shared" si="4"/>
        <v/>
      </c>
      <c r="BR14" s="141" t="str">
        <f t="shared" si="5"/>
        <v/>
      </c>
      <c r="BS14" s="237" t="str">
        <f t="shared" si="6"/>
        <v/>
      </c>
      <c r="BT14" s="141" t="str">
        <v/>
      </c>
      <c r="BU14" s="237" t="str">
        <f t="shared" si="7"/>
        <v/>
      </c>
      <c r="BV14" s="141" t="str">
        <v/>
      </c>
      <c r="BW14" s="237" t="str">
        <f t="shared" si="8"/>
        <v/>
      </c>
      <c r="BX14" s="141" t="str">
        <v/>
      </c>
      <c r="BY14" s="237" t="str">
        <f t="shared" si="9"/>
        <v/>
      </c>
      <c r="BZ14" s="141" t="str">
        <v/>
      </c>
      <c r="CA14" s="237" t="str">
        <f t="shared" si="10"/>
        <v/>
      </c>
      <c r="CB14" s="141" t="str">
        <v/>
      </c>
      <c r="CC14" s="237" t="str">
        <f t="shared" si="11"/>
        <v/>
      </c>
      <c r="CD14" s="59" t="str">
        <v/>
      </c>
      <c r="CE14" s="237" t="str">
        <f t="shared" si="12"/>
        <v/>
      </c>
      <c r="CF14" s="59" t="str">
        <v/>
      </c>
      <c r="CG14" s="237" t="str">
        <f t="shared" si="13"/>
        <v/>
      </c>
      <c r="CH14" s="59" t="str">
        <v/>
      </c>
      <c r="CI14" s="59"/>
    </row>
    <row r="15" spans="1:133" ht="12.75" customHeight="1" x14ac:dyDescent="0.2">
      <c r="A15" s="100" t="str">
        <f>IFERROR(INDEX('Color Panel'!A$2:A$49,MATCH(B15,'Color Panel'!B$2:B$49,0)),"")</f>
        <v/>
      </c>
      <c r="B15" s="100" t="str">
        <f>IF('Color Panel'!B14="","",'Color Panel'!B14)</f>
        <v/>
      </c>
      <c r="C15" s="73" t="str">
        <f t="shared" si="1"/>
        <v/>
      </c>
      <c r="D15" s="90" t="str">
        <f>IFERROR(RSQ($P$60:$P$241,D$60:D$241),"")</f>
        <v/>
      </c>
      <c r="E15" s="90" t="str">
        <f t="shared" ref="E15:BO15" si="24">IFERROR(RSQ($P$60:$P$241,E$60:E$241),"")</f>
        <v/>
      </c>
      <c r="F15" s="90" t="str">
        <f t="shared" si="24"/>
        <v/>
      </c>
      <c r="G15" s="90" t="str">
        <f t="shared" si="24"/>
        <v/>
      </c>
      <c r="H15" s="90" t="str">
        <f t="shared" si="24"/>
        <v/>
      </c>
      <c r="I15" s="90" t="str">
        <f t="shared" si="24"/>
        <v/>
      </c>
      <c r="J15" s="90" t="str">
        <f t="shared" si="24"/>
        <v/>
      </c>
      <c r="K15" s="90" t="str">
        <f t="shared" si="24"/>
        <v/>
      </c>
      <c r="L15" s="90" t="str">
        <f t="shared" si="24"/>
        <v/>
      </c>
      <c r="M15" s="90" t="str">
        <f t="shared" si="24"/>
        <v/>
      </c>
      <c r="N15" s="90" t="str">
        <f t="shared" si="24"/>
        <v/>
      </c>
      <c r="O15" s="90" t="str">
        <f t="shared" si="24"/>
        <v/>
      </c>
      <c r="P15" s="90" t="str">
        <f t="shared" si="24"/>
        <v/>
      </c>
      <c r="Q15" s="90" t="str">
        <f t="shared" si="24"/>
        <v/>
      </c>
      <c r="R15" s="90" t="str">
        <f t="shared" si="24"/>
        <v/>
      </c>
      <c r="S15" s="90" t="str">
        <f t="shared" si="24"/>
        <v/>
      </c>
      <c r="T15" s="90" t="str">
        <f t="shared" si="24"/>
        <v/>
      </c>
      <c r="U15" s="90" t="str">
        <f t="shared" si="24"/>
        <v/>
      </c>
      <c r="V15" s="90" t="str">
        <f t="shared" si="24"/>
        <v/>
      </c>
      <c r="W15" s="90" t="str">
        <f t="shared" si="24"/>
        <v/>
      </c>
      <c r="X15" s="90" t="str">
        <f t="shared" si="24"/>
        <v/>
      </c>
      <c r="Y15" s="90" t="str">
        <f t="shared" si="24"/>
        <v/>
      </c>
      <c r="Z15" s="90" t="str">
        <f t="shared" si="24"/>
        <v/>
      </c>
      <c r="AA15" s="90" t="str">
        <f t="shared" si="24"/>
        <v/>
      </c>
      <c r="AB15" s="90" t="str">
        <f t="shared" si="24"/>
        <v/>
      </c>
      <c r="AC15" s="90" t="str">
        <f t="shared" si="24"/>
        <v/>
      </c>
      <c r="AD15" s="90" t="str">
        <f t="shared" si="24"/>
        <v/>
      </c>
      <c r="AE15" s="90" t="str">
        <f t="shared" si="24"/>
        <v/>
      </c>
      <c r="AF15" s="90" t="str">
        <f t="shared" si="24"/>
        <v/>
      </c>
      <c r="AG15" s="90" t="str">
        <f t="shared" si="24"/>
        <v/>
      </c>
      <c r="AH15" s="90" t="str">
        <f t="shared" si="24"/>
        <v/>
      </c>
      <c r="AI15" s="90" t="str">
        <f t="shared" si="24"/>
        <v/>
      </c>
      <c r="AJ15" s="90" t="str">
        <f t="shared" si="24"/>
        <v/>
      </c>
      <c r="AK15" s="90" t="str">
        <f t="shared" si="24"/>
        <v/>
      </c>
      <c r="AL15" s="90" t="str">
        <f t="shared" si="24"/>
        <v/>
      </c>
      <c r="AM15" s="90" t="str">
        <f t="shared" si="24"/>
        <v/>
      </c>
      <c r="AN15" s="90" t="str">
        <f t="shared" si="24"/>
        <v/>
      </c>
      <c r="AO15" s="90" t="str">
        <f t="shared" si="24"/>
        <v/>
      </c>
      <c r="AP15" s="90" t="str">
        <f t="shared" si="24"/>
        <v/>
      </c>
      <c r="AQ15" s="90" t="str">
        <f t="shared" si="24"/>
        <v/>
      </c>
      <c r="AR15" s="90" t="str">
        <f t="shared" si="24"/>
        <v/>
      </c>
      <c r="AS15" s="90" t="str">
        <f t="shared" si="24"/>
        <v/>
      </c>
      <c r="AT15" s="90" t="str">
        <f t="shared" si="24"/>
        <v/>
      </c>
      <c r="AU15" s="90" t="str">
        <f t="shared" si="24"/>
        <v/>
      </c>
      <c r="AV15" s="90" t="str">
        <f t="shared" si="24"/>
        <v/>
      </c>
      <c r="AW15" s="90" t="str">
        <f t="shared" si="24"/>
        <v/>
      </c>
      <c r="AX15" s="90" t="str">
        <f t="shared" si="24"/>
        <v/>
      </c>
      <c r="AY15" s="90" t="str">
        <f t="shared" si="24"/>
        <v/>
      </c>
      <c r="AZ15" s="90" t="str">
        <f t="shared" si="24"/>
        <v/>
      </c>
      <c r="BA15" s="90" t="str">
        <f t="shared" si="24"/>
        <v/>
      </c>
      <c r="BB15" s="90" t="str">
        <f t="shared" si="24"/>
        <v/>
      </c>
      <c r="BC15" s="90" t="str">
        <f t="shared" si="24"/>
        <v/>
      </c>
      <c r="BD15" s="90" t="str">
        <f t="shared" si="24"/>
        <v/>
      </c>
      <c r="BE15" s="90" t="str">
        <f t="shared" si="24"/>
        <v/>
      </c>
      <c r="BF15" s="90" t="str">
        <f t="shared" si="24"/>
        <v/>
      </c>
      <c r="BG15" s="90" t="str">
        <f t="shared" si="24"/>
        <v/>
      </c>
      <c r="BH15" s="90" t="str">
        <f t="shared" si="24"/>
        <v/>
      </c>
      <c r="BI15" s="90" t="str">
        <f t="shared" si="24"/>
        <v/>
      </c>
      <c r="BJ15" s="90" t="str">
        <f t="shared" si="24"/>
        <v/>
      </c>
      <c r="BK15" s="90" t="str">
        <f t="shared" si="24"/>
        <v/>
      </c>
      <c r="BL15" s="90" t="str">
        <f t="shared" si="24"/>
        <v/>
      </c>
      <c r="BM15" s="90" t="str">
        <f t="shared" si="24"/>
        <v/>
      </c>
      <c r="BN15" s="90" t="str">
        <f t="shared" si="24"/>
        <v/>
      </c>
      <c r="BO15" s="90" t="str">
        <f t="shared" si="24"/>
        <v/>
      </c>
      <c r="BP15" s="141" t="str">
        <f t="shared" si="3"/>
        <v/>
      </c>
      <c r="BQ15" s="141" t="str">
        <f t="shared" si="4"/>
        <v/>
      </c>
      <c r="BR15" s="141" t="str">
        <f t="shared" si="5"/>
        <v/>
      </c>
      <c r="BS15" s="237" t="str">
        <f t="shared" si="6"/>
        <v/>
      </c>
      <c r="BT15" s="141" t="str">
        <v/>
      </c>
      <c r="BU15" s="237" t="str">
        <f t="shared" si="7"/>
        <v/>
      </c>
      <c r="BV15" s="141" t="str">
        <v/>
      </c>
      <c r="BW15" s="237" t="str">
        <f t="shared" si="8"/>
        <v/>
      </c>
      <c r="BX15" s="141" t="str">
        <v/>
      </c>
      <c r="BY15" s="237" t="str">
        <f t="shared" si="9"/>
        <v/>
      </c>
      <c r="BZ15" s="141" t="str">
        <v/>
      </c>
      <c r="CA15" s="237" t="str">
        <f t="shared" si="10"/>
        <v/>
      </c>
      <c r="CB15" s="141" t="str">
        <v/>
      </c>
      <c r="CC15" s="237" t="str">
        <f t="shared" si="11"/>
        <v/>
      </c>
      <c r="CD15" s="59" t="str">
        <v/>
      </c>
      <c r="CE15" s="237" t="str">
        <f t="shared" si="12"/>
        <v/>
      </c>
      <c r="CF15" s="59" t="str">
        <v/>
      </c>
      <c r="CG15" s="237" t="str">
        <f t="shared" si="13"/>
        <v/>
      </c>
      <c r="CH15" s="59" t="str">
        <v/>
      </c>
      <c r="CI15" s="59"/>
    </row>
    <row r="16" spans="1:133" ht="12.75" customHeight="1" x14ac:dyDescent="0.2">
      <c r="A16" s="100" t="str">
        <f>IFERROR(INDEX('Color Panel'!A$2:A$49,MATCH(B16,'Color Panel'!B$2:B$49,0)),"")</f>
        <v/>
      </c>
      <c r="B16" s="100" t="str">
        <f>IF('Color Panel'!B15="","",'Color Panel'!B15)</f>
        <v/>
      </c>
      <c r="C16" s="73" t="str">
        <f t="shared" si="1"/>
        <v/>
      </c>
      <c r="D16" s="90" t="str">
        <f>IFERROR(RSQ($Q$60:$Q$241,D$60:D$241),"")</f>
        <v/>
      </c>
      <c r="E16" s="90" t="str">
        <f t="shared" ref="E16:BO16" si="25">IFERROR(RSQ($Q$60:$Q$241,E$60:E$241),"")</f>
        <v/>
      </c>
      <c r="F16" s="90" t="str">
        <f t="shared" si="25"/>
        <v/>
      </c>
      <c r="G16" s="90" t="str">
        <f t="shared" si="25"/>
        <v/>
      </c>
      <c r="H16" s="90" t="str">
        <f t="shared" si="25"/>
        <v/>
      </c>
      <c r="I16" s="90" t="str">
        <f t="shared" si="25"/>
        <v/>
      </c>
      <c r="J16" s="90" t="str">
        <f t="shared" si="25"/>
        <v/>
      </c>
      <c r="K16" s="90" t="str">
        <f t="shared" si="25"/>
        <v/>
      </c>
      <c r="L16" s="90" t="str">
        <f t="shared" si="25"/>
        <v/>
      </c>
      <c r="M16" s="90" t="str">
        <f t="shared" si="25"/>
        <v/>
      </c>
      <c r="N16" s="90" t="str">
        <f t="shared" si="25"/>
        <v/>
      </c>
      <c r="O16" s="90" t="str">
        <f t="shared" si="25"/>
        <v/>
      </c>
      <c r="P16" s="90" t="str">
        <f t="shared" si="25"/>
        <v/>
      </c>
      <c r="Q16" s="90" t="str">
        <f t="shared" si="25"/>
        <v/>
      </c>
      <c r="R16" s="90" t="str">
        <f t="shared" si="25"/>
        <v/>
      </c>
      <c r="S16" s="90" t="str">
        <f t="shared" si="25"/>
        <v/>
      </c>
      <c r="T16" s="90" t="str">
        <f t="shared" si="25"/>
        <v/>
      </c>
      <c r="U16" s="90" t="str">
        <f t="shared" si="25"/>
        <v/>
      </c>
      <c r="V16" s="90" t="str">
        <f t="shared" si="25"/>
        <v/>
      </c>
      <c r="W16" s="90" t="str">
        <f t="shared" si="25"/>
        <v/>
      </c>
      <c r="X16" s="90" t="str">
        <f t="shared" si="25"/>
        <v/>
      </c>
      <c r="Y16" s="90" t="str">
        <f t="shared" si="25"/>
        <v/>
      </c>
      <c r="Z16" s="90" t="str">
        <f t="shared" si="25"/>
        <v/>
      </c>
      <c r="AA16" s="90" t="str">
        <f t="shared" si="25"/>
        <v/>
      </c>
      <c r="AB16" s="90" t="str">
        <f t="shared" si="25"/>
        <v/>
      </c>
      <c r="AC16" s="90" t="str">
        <f t="shared" si="25"/>
        <v/>
      </c>
      <c r="AD16" s="90" t="str">
        <f t="shared" si="25"/>
        <v/>
      </c>
      <c r="AE16" s="90" t="str">
        <f t="shared" si="25"/>
        <v/>
      </c>
      <c r="AF16" s="90" t="str">
        <f t="shared" si="25"/>
        <v/>
      </c>
      <c r="AG16" s="90" t="str">
        <f t="shared" si="25"/>
        <v/>
      </c>
      <c r="AH16" s="90" t="str">
        <f t="shared" si="25"/>
        <v/>
      </c>
      <c r="AI16" s="90" t="str">
        <f t="shared" si="25"/>
        <v/>
      </c>
      <c r="AJ16" s="90" t="str">
        <f t="shared" si="25"/>
        <v/>
      </c>
      <c r="AK16" s="90" t="str">
        <f t="shared" si="25"/>
        <v/>
      </c>
      <c r="AL16" s="90" t="str">
        <f t="shared" si="25"/>
        <v/>
      </c>
      <c r="AM16" s="90" t="str">
        <f t="shared" si="25"/>
        <v/>
      </c>
      <c r="AN16" s="90" t="str">
        <f t="shared" si="25"/>
        <v/>
      </c>
      <c r="AO16" s="90" t="str">
        <f t="shared" si="25"/>
        <v/>
      </c>
      <c r="AP16" s="90" t="str">
        <f t="shared" si="25"/>
        <v/>
      </c>
      <c r="AQ16" s="90" t="str">
        <f t="shared" si="25"/>
        <v/>
      </c>
      <c r="AR16" s="90" t="str">
        <f t="shared" si="25"/>
        <v/>
      </c>
      <c r="AS16" s="90" t="str">
        <f t="shared" si="25"/>
        <v/>
      </c>
      <c r="AT16" s="90" t="str">
        <f t="shared" si="25"/>
        <v/>
      </c>
      <c r="AU16" s="90" t="str">
        <f t="shared" si="25"/>
        <v/>
      </c>
      <c r="AV16" s="90" t="str">
        <f t="shared" si="25"/>
        <v/>
      </c>
      <c r="AW16" s="90" t="str">
        <f t="shared" si="25"/>
        <v/>
      </c>
      <c r="AX16" s="90" t="str">
        <f t="shared" si="25"/>
        <v/>
      </c>
      <c r="AY16" s="90" t="str">
        <f t="shared" si="25"/>
        <v/>
      </c>
      <c r="AZ16" s="90" t="str">
        <f t="shared" si="25"/>
        <v/>
      </c>
      <c r="BA16" s="90" t="str">
        <f t="shared" si="25"/>
        <v/>
      </c>
      <c r="BB16" s="90" t="str">
        <f t="shared" si="25"/>
        <v/>
      </c>
      <c r="BC16" s="90" t="str">
        <f t="shared" si="25"/>
        <v/>
      </c>
      <c r="BD16" s="90" t="str">
        <f t="shared" si="25"/>
        <v/>
      </c>
      <c r="BE16" s="90" t="str">
        <f t="shared" si="25"/>
        <v/>
      </c>
      <c r="BF16" s="90" t="str">
        <f t="shared" si="25"/>
        <v/>
      </c>
      <c r="BG16" s="90" t="str">
        <f t="shared" si="25"/>
        <v/>
      </c>
      <c r="BH16" s="90" t="str">
        <f t="shared" si="25"/>
        <v/>
      </c>
      <c r="BI16" s="90" t="str">
        <f t="shared" si="25"/>
        <v/>
      </c>
      <c r="BJ16" s="90" t="str">
        <f t="shared" si="25"/>
        <v/>
      </c>
      <c r="BK16" s="90" t="str">
        <f t="shared" si="25"/>
        <v/>
      </c>
      <c r="BL16" s="90" t="str">
        <f t="shared" si="25"/>
        <v/>
      </c>
      <c r="BM16" s="90" t="str">
        <f t="shared" si="25"/>
        <v/>
      </c>
      <c r="BN16" s="90" t="str">
        <f t="shared" si="25"/>
        <v/>
      </c>
      <c r="BO16" s="90" t="str">
        <f t="shared" si="25"/>
        <v/>
      </c>
      <c r="BP16" s="141" t="str">
        <f t="shared" si="3"/>
        <v/>
      </c>
      <c r="BQ16" s="141" t="str">
        <f t="shared" si="4"/>
        <v/>
      </c>
      <c r="BR16" s="141" t="str">
        <f t="shared" si="5"/>
        <v/>
      </c>
      <c r="BS16" s="237" t="str">
        <f t="shared" si="6"/>
        <v/>
      </c>
      <c r="BT16" s="141" t="str">
        <v/>
      </c>
      <c r="BU16" s="237" t="str">
        <f t="shared" si="7"/>
        <v/>
      </c>
      <c r="BV16" s="141" t="str">
        <v/>
      </c>
      <c r="BW16" s="237" t="str">
        <f t="shared" si="8"/>
        <v/>
      </c>
      <c r="BX16" s="141" t="str">
        <v/>
      </c>
      <c r="BY16" s="237" t="str">
        <f t="shared" si="9"/>
        <v/>
      </c>
      <c r="BZ16" s="141" t="str">
        <v/>
      </c>
      <c r="CA16" s="237" t="str">
        <f t="shared" si="10"/>
        <v/>
      </c>
      <c r="CB16" s="141" t="str">
        <v/>
      </c>
      <c r="CC16" s="237" t="str">
        <f t="shared" si="11"/>
        <v/>
      </c>
      <c r="CD16" s="59" t="str">
        <v/>
      </c>
      <c r="CE16" s="237" t="str">
        <f t="shared" si="12"/>
        <v/>
      </c>
      <c r="CF16" s="59" t="str">
        <v/>
      </c>
      <c r="CG16" s="237" t="str">
        <f t="shared" si="13"/>
        <v/>
      </c>
      <c r="CH16" s="59" t="str">
        <v/>
      </c>
      <c r="CI16" s="59"/>
    </row>
    <row r="17" spans="1:87" ht="12.75" customHeight="1" x14ac:dyDescent="0.2">
      <c r="A17" s="100" t="str">
        <f>IFERROR(INDEX('Color Panel'!A$2:A$49,MATCH(B17,'Color Panel'!B$2:B$49,0)),"")</f>
        <v/>
      </c>
      <c r="B17" s="100" t="str">
        <f>IF('Color Panel'!B16="","",'Color Panel'!B16)</f>
        <v/>
      </c>
      <c r="C17" s="73" t="str">
        <f t="shared" si="1"/>
        <v/>
      </c>
      <c r="D17" s="90" t="str">
        <f>IFERROR(RSQ($R$60:$R$241,D$60:D$241),"")</f>
        <v/>
      </c>
      <c r="E17" s="90" t="str">
        <f t="shared" ref="E17:BO17" si="26">IFERROR(RSQ($R$60:$R$241,E$60:E$241),"")</f>
        <v/>
      </c>
      <c r="F17" s="90" t="str">
        <f t="shared" si="26"/>
        <v/>
      </c>
      <c r="G17" s="90" t="str">
        <f t="shared" si="26"/>
        <v/>
      </c>
      <c r="H17" s="90" t="str">
        <f t="shared" si="26"/>
        <v/>
      </c>
      <c r="I17" s="90" t="str">
        <f t="shared" si="26"/>
        <v/>
      </c>
      <c r="J17" s="90" t="str">
        <f t="shared" si="26"/>
        <v/>
      </c>
      <c r="K17" s="90" t="str">
        <f t="shared" si="26"/>
        <v/>
      </c>
      <c r="L17" s="90" t="str">
        <f t="shared" si="26"/>
        <v/>
      </c>
      <c r="M17" s="90" t="str">
        <f t="shared" si="26"/>
        <v/>
      </c>
      <c r="N17" s="90" t="str">
        <f t="shared" si="26"/>
        <v/>
      </c>
      <c r="O17" s="90" t="str">
        <f t="shared" si="26"/>
        <v/>
      </c>
      <c r="P17" s="90" t="str">
        <f t="shared" si="26"/>
        <v/>
      </c>
      <c r="Q17" s="90" t="str">
        <f t="shared" si="26"/>
        <v/>
      </c>
      <c r="R17" s="90" t="str">
        <f t="shared" si="26"/>
        <v/>
      </c>
      <c r="S17" s="90" t="str">
        <f t="shared" si="26"/>
        <v/>
      </c>
      <c r="T17" s="90" t="str">
        <f t="shared" si="26"/>
        <v/>
      </c>
      <c r="U17" s="90" t="str">
        <f t="shared" si="26"/>
        <v/>
      </c>
      <c r="V17" s="90" t="str">
        <f t="shared" si="26"/>
        <v/>
      </c>
      <c r="W17" s="90" t="str">
        <f t="shared" si="26"/>
        <v/>
      </c>
      <c r="X17" s="90" t="str">
        <f t="shared" si="26"/>
        <v/>
      </c>
      <c r="Y17" s="90" t="str">
        <f t="shared" si="26"/>
        <v/>
      </c>
      <c r="Z17" s="90" t="str">
        <f t="shared" si="26"/>
        <v/>
      </c>
      <c r="AA17" s="90" t="str">
        <f t="shared" si="26"/>
        <v/>
      </c>
      <c r="AB17" s="90" t="str">
        <f t="shared" si="26"/>
        <v/>
      </c>
      <c r="AC17" s="90" t="str">
        <f t="shared" si="26"/>
        <v/>
      </c>
      <c r="AD17" s="90" t="str">
        <f t="shared" si="26"/>
        <v/>
      </c>
      <c r="AE17" s="90" t="str">
        <f t="shared" si="26"/>
        <v/>
      </c>
      <c r="AF17" s="90" t="str">
        <f t="shared" si="26"/>
        <v/>
      </c>
      <c r="AG17" s="90" t="str">
        <f t="shared" si="26"/>
        <v/>
      </c>
      <c r="AH17" s="90" t="str">
        <f t="shared" si="26"/>
        <v/>
      </c>
      <c r="AI17" s="90" t="str">
        <f t="shared" si="26"/>
        <v/>
      </c>
      <c r="AJ17" s="90" t="str">
        <f t="shared" si="26"/>
        <v/>
      </c>
      <c r="AK17" s="90" t="str">
        <f t="shared" si="26"/>
        <v/>
      </c>
      <c r="AL17" s="90" t="str">
        <f t="shared" si="26"/>
        <v/>
      </c>
      <c r="AM17" s="90" t="str">
        <f t="shared" si="26"/>
        <v/>
      </c>
      <c r="AN17" s="90" t="str">
        <f t="shared" si="26"/>
        <v/>
      </c>
      <c r="AO17" s="90" t="str">
        <f t="shared" si="26"/>
        <v/>
      </c>
      <c r="AP17" s="90" t="str">
        <f t="shared" si="26"/>
        <v/>
      </c>
      <c r="AQ17" s="90" t="str">
        <f t="shared" si="26"/>
        <v/>
      </c>
      <c r="AR17" s="90" t="str">
        <f t="shared" si="26"/>
        <v/>
      </c>
      <c r="AS17" s="90" t="str">
        <f t="shared" si="26"/>
        <v/>
      </c>
      <c r="AT17" s="90" t="str">
        <f t="shared" si="26"/>
        <v/>
      </c>
      <c r="AU17" s="90" t="str">
        <f t="shared" si="26"/>
        <v/>
      </c>
      <c r="AV17" s="90" t="str">
        <f t="shared" si="26"/>
        <v/>
      </c>
      <c r="AW17" s="90" t="str">
        <f t="shared" si="26"/>
        <v/>
      </c>
      <c r="AX17" s="90" t="str">
        <f t="shared" si="26"/>
        <v/>
      </c>
      <c r="AY17" s="90" t="str">
        <f t="shared" si="26"/>
        <v/>
      </c>
      <c r="AZ17" s="90" t="str">
        <f t="shared" si="26"/>
        <v/>
      </c>
      <c r="BA17" s="90" t="str">
        <f t="shared" si="26"/>
        <v/>
      </c>
      <c r="BB17" s="90" t="str">
        <f t="shared" si="26"/>
        <v/>
      </c>
      <c r="BC17" s="90" t="str">
        <f t="shared" si="26"/>
        <v/>
      </c>
      <c r="BD17" s="90" t="str">
        <f t="shared" si="26"/>
        <v/>
      </c>
      <c r="BE17" s="90" t="str">
        <f t="shared" si="26"/>
        <v/>
      </c>
      <c r="BF17" s="90" t="str">
        <f t="shared" si="26"/>
        <v/>
      </c>
      <c r="BG17" s="90" t="str">
        <f t="shared" si="26"/>
        <v/>
      </c>
      <c r="BH17" s="90" t="str">
        <f t="shared" si="26"/>
        <v/>
      </c>
      <c r="BI17" s="90" t="str">
        <f t="shared" si="26"/>
        <v/>
      </c>
      <c r="BJ17" s="90" t="str">
        <f t="shared" si="26"/>
        <v/>
      </c>
      <c r="BK17" s="90" t="str">
        <f t="shared" si="26"/>
        <v/>
      </c>
      <c r="BL17" s="90" t="str">
        <f t="shared" si="26"/>
        <v/>
      </c>
      <c r="BM17" s="90" t="str">
        <f t="shared" si="26"/>
        <v/>
      </c>
      <c r="BN17" s="90" t="str">
        <f t="shared" si="26"/>
        <v/>
      </c>
      <c r="BO17" s="90" t="str">
        <f t="shared" si="26"/>
        <v/>
      </c>
      <c r="BP17" s="141" t="str">
        <f t="shared" si="3"/>
        <v/>
      </c>
      <c r="BQ17" s="141" t="str">
        <f t="shared" si="4"/>
        <v/>
      </c>
      <c r="BR17" s="141" t="str">
        <f t="shared" si="5"/>
        <v/>
      </c>
      <c r="BS17" s="237" t="str">
        <f t="shared" si="6"/>
        <v/>
      </c>
      <c r="BT17" s="141" t="str">
        <v/>
      </c>
      <c r="BU17" s="237" t="str">
        <f t="shared" si="7"/>
        <v/>
      </c>
      <c r="BV17" s="141" t="str">
        <v/>
      </c>
      <c r="BW17" s="237" t="str">
        <f t="shared" si="8"/>
        <v/>
      </c>
      <c r="BX17" s="141" t="str">
        <v/>
      </c>
      <c r="BY17" s="237" t="str">
        <f t="shared" si="9"/>
        <v/>
      </c>
      <c r="BZ17" s="141" t="str">
        <v/>
      </c>
      <c r="CA17" s="237" t="str">
        <f t="shared" si="10"/>
        <v/>
      </c>
      <c r="CB17" s="141" t="str">
        <v/>
      </c>
      <c r="CC17" s="237" t="str">
        <f t="shared" si="11"/>
        <v/>
      </c>
      <c r="CD17" s="59" t="str">
        <v/>
      </c>
      <c r="CE17" s="237" t="str">
        <f t="shared" si="12"/>
        <v/>
      </c>
      <c r="CF17" s="59" t="str">
        <v/>
      </c>
      <c r="CG17" s="237" t="str">
        <f t="shared" si="13"/>
        <v/>
      </c>
      <c r="CH17" s="59" t="str">
        <v/>
      </c>
      <c r="CI17" s="59"/>
    </row>
    <row r="18" spans="1:87" ht="12.75" customHeight="1" x14ac:dyDescent="0.2">
      <c r="A18" s="100" t="str">
        <f>IFERROR(INDEX('Color Panel'!A$2:A$49,MATCH(B18,'Color Panel'!B$2:B$49,0)),"")</f>
        <v/>
      </c>
      <c r="B18" s="100" t="str">
        <f>IF('Color Panel'!B17="","",'Color Panel'!B17)</f>
        <v/>
      </c>
      <c r="C18" s="73" t="str">
        <f t="shared" si="1"/>
        <v/>
      </c>
      <c r="D18" s="90" t="str">
        <f>IFERROR(RSQ($S$60:$S$241,D$60:D$241),"")</f>
        <v/>
      </c>
      <c r="E18" s="90" t="str">
        <f t="shared" ref="E18:BO18" si="27">IFERROR(RSQ($S$60:$S$241,E$60:E$241),"")</f>
        <v/>
      </c>
      <c r="F18" s="90" t="str">
        <f t="shared" si="27"/>
        <v/>
      </c>
      <c r="G18" s="90" t="str">
        <f t="shared" si="27"/>
        <v/>
      </c>
      <c r="H18" s="90" t="str">
        <f t="shared" si="27"/>
        <v/>
      </c>
      <c r="I18" s="90" t="str">
        <f t="shared" si="27"/>
        <v/>
      </c>
      <c r="J18" s="90" t="str">
        <f t="shared" si="27"/>
        <v/>
      </c>
      <c r="K18" s="90" t="str">
        <f t="shared" si="27"/>
        <v/>
      </c>
      <c r="L18" s="90" t="str">
        <f t="shared" si="27"/>
        <v/>
      </c>
      <c r="M18" s="90" t="str">
        <f t="shared" si="27"/>
        <v/>
      </c>
      <c r="N18" s="90" t="str">
        <f t="shared" si="27"/>
        <v/>
      </c>
      <c r="O18" s="90" t="str">
        <f t="shared" si="27"/>
        <v/>
      </c>
      <c r="P18" s="90" t="str">
        <f t="shared" si="27"/>
        <v/>
      </c>
      <c r="Q18" s="90" t="str">
        <f t="shared" si="27"/>
        <v/>
      </c>
      <c r="R18" s="90" t="str">
        <f t="shared" si="27"/>
        <v/>
      </c>
      <c r="S18" s="90" t="str">
        <f t="shared" si="27"/>
        <v/>
      </c>
      <c r="T18" s="90" t="str">
        <f t="shared" si="27"/>
        <v/>
      </c>
      <c r="U18" s="90" t="str">
        <f t="shared" si="27"/>
        <v/>
      </c>
      <c r="V18" s="90" t="str">
        <f t="shared" si="27"/>
        <v/>
      </c>
      <c r="W18" s="90" t="str">
        <f t="shared" si="27"/>
        <v/>
      </c>
      <c r="X18" s="90" t="str">
        <f t="shared" si="27"/>
        <v/>
      </c>
      <c r="Y18" s="90" t="str">
        <f t="shared" si="27"/>
        <v/>
      </c>
      <c r="Z18" s="90" t="str">
        <f t="shared" si="27"/>
        <v/>
      </c>
      <c r="AA18" s="90" t="str">
        <f t="shared" si="27"/>
        <v/>
      </c>
      <c r="AB18" s="90" t="str">
        <f t="shared" si="27"/>
        <v/>
      </c>
      <c r="AC18" s="90" t="str">
        <f t="shared" si="27"/>
        <v/>
      </c>
      <c r="AD18" s="90" t="str">
        <f t="shared" si="27"/>
        <v/>
      </c>
      <c r="AE18" s="90" t="str">
        <f t="shared" si="27"/>
        <v/>
      </c>
      <c r="AF18" s="90" t="str">
        <f t="shared" si="27"/>
        <v/>
      </c>
      <c r="AG18" s="90" t="str">
        <f t="shared" si="27"/>
        <v/>
      </c>
      <c r="AH18" s="90" t="str">
        <f t="shared" si="27"/>
        <v/>
      </c>
      <c r="AI18" s="90" t="str">
        <f t="shared" si="27"/>
        <v/>
      </c>
      <c r="AJ18" s="90" t="str">
        <f t="shared" si="27"/>
        <v/>
      </c>
      <c r="AK18" s="90" t="str">
        <f t="shared" si="27"/>
        <v/>
      </c>
      <c r="AL18" s="90" t="str">
        <f t="shared" si="27"/>
        <v/>
      </c>
      <c r="AM18" s="90" t="str">
        <f t="shared" si="27"/>
        <v/>
      </c>
      <c r="AN18" s="90" t="str">
        <f t="shared" si="27"/>
        <v/>
      </c>
      <c r="AO18" s="90" t="str">
        <f t="shared" si="27"/>
        <v/>
      </c>
      <c r="AP18" s="90" t="str">
        <f t="shared" si="27"/>
        <v/>
      </c>
      <c r="AQ18" s="90" t="str">
        <f t="shared" si="27"/>
        <v/>
      </c>
      <c r="AR18" s="90" t="str">
        <f t="shared" si="27"/>
        <v/>
      </c>
      <c r="AS18" s="90" t="str">
        <f t="shared" si="27"/>
        <v/>
      </c>
      <c r="AT18" s="90" t="str">
        <f t="shared" si="27"/>
        <v/>
      </c>
      <c r="AU18" s="90" t="str">
        <f t="shared" si="27"/>
        <v/>
      </c>
      <c r="AV18" s="90" t="str">
        <f t="shared" si="27"/>
        <v/>
      </c>
      <c r="AW18" s="90" t="str">
        <f t="shared" si="27"/>
        <v/>
      </c>
      <c r="AX18" s="90" t="str">
        <f t="shared" si="27"/>
        <v/>
      </c>
      <c r="AY18" s="90" t="str">
        <f t="shared" si="27"/>
        <v/>
      </c>
      <c r="AZ18" s="90" t="str">
        <f t="shared" si="27"/>
        <v/>
      </c>
      <c r="BA18" s="90" t="str">
        <f t="shared" si="27"/>
        <v/>
      </c>
      <c r="BB18" s="90" t="str">
        <f t="shared" si="27"/>
        <v/>
      </c>
      <c r="BC18" s="90" t="str">
        <f t="shared" si="27"/>
        <v/>
      </c>
      <c r="BD18" s="90" t="str">
        <f t="shared" si="27"/>
        <v/>
      </c>
      <c r="BE18" s="90" t="str">
        <f t="shared" si="27"/>
        <v/>
      </c>
      <c r="BF18" s="90" t="str">
        <f t="shared" si="27"/>
        <v/>
      </c>
      <c r="BG18" s="90" t="str">
        <f t="shared" si="27"/>
        <v/>
      </c>
      <c r="BH18" s="90" t="str">
        <f t="shared" si="27"/>
        <v/>
      </c>
      <c r="BI18" s="90" t="str">
        <f t="shared" si="27"/>
        <v/>
      </c>
      <c r="BJ18" s="90" t="str">
        <f t="shared" si="27"/>
        <v/>
      </c>
      <c r="BK18" s="90" t="str">
        <f t="shared" si="27"/>
        <v/>
      </c>
      <c r="BL18" s="90" t="str">
        <f t="shared" si="27"/>
        <v/>
      </c>
      <c r="BM18" s="90" t="str">
        <f t="shared" si="27"/>
        <v/>
      </c>
      <c r="BN18" s="90" t="str">
        <f t="shared" si="27"/>
        <v/>
      </c>
      <c r="BO18" s="90" t="str">
        <f t="shared" si="27"/>
        <v/>
      </c>
      <c r="BP18" s="141" t="str">
        <f t="shared" si="3"/>
        <v/>
      </c>
      <c r="BQ18" s="141" t="str">
        <f t="shared" si="4"/>
        <v/>
      </c>
      <c r="BR18" s="141" t="str">
        <f t="shared" si="5"/>
        <v/>
      </c>
      <c r="BS18" s="237" t="str">
        <f t="shared" si="6"/>
        <v/>
      </c>
      <c r="BT18" s="141" t="str">
        <v/>
      </c>
      <c r="BU18" s="237" t="str">
        <f t="shared" si="7"/>
        <v/>
      </c>
      <c r="BV18" s="141" t="str">
        <v/>
      </c>
      <c r="BW18" s="237" t="str">
        <f t="shared" si="8"/>
        <v/>
      </c>
      <c r="BX18" s="141" t="str">
        <v/>
      </c>
      <c r="BY18" s="237" t="str">
        <f t="shared" si="9"/>
        <v/>
      </c>
      <c r="BZ18" s="141" t="str">
        <v/>
      </c>
      <c r="CA18" s="237" t="str">
        <f t="shared" si="10"/>
        <v/>
      </c>
      <c r="CB18" s="141" t="str">
        <v/>
      </c>
      <c r="CC18" s="237" t="str">
        <f t="shared" si="11"/>
        <v/>
      </c>
      <c r="CD18" s="59" t="str">
        <v/>
      </c>
      <c r="CE18" s="237" t="str">
        <f t="shared" si="12"/>
        <v/>
      </c>
      <c r="CF18" s="59" t="str">
        <v/>
      </c>
      <c r="CG18" s="237" t="str">
        <f t="shared" si="13"/>
        <v/>
      </c>
      <c r="CH18" s="59" t="str">
        <v/>
      </c>
      <c r="CI18" s="59"/>
    </row>
    <row r="19" spans="1:87" ht="12.75" customHeight="1" x14ac:dyDescent="0.2">
      <c r="A19" s="100" t="str">
        <f>IFERROR(INDEX('Color Panel'!A$2:A$49,MATCH(B19,'Color Panel'!B$2:B$49,0)),"")</f>
        <v/>
      </c>
      <c r="B19" s="100" t="str">
        <f>IF('Color Panel'!B18="","",'Color Panel'!B18)</f>
        <v/>
      </c>
      <c r="C19" s="73" t="str">
        <f t="shared" si="1"/>
        <v/>
      </c>
      <c r="D19" s="90" t="str">
        <f>IFERROR(RSQ($T$60:$T$241,D$60:D$241),"")</f>
        <v/>
      </c>
      <c r="E19" s="90" t="str">
        <f t="shared" ref="E19:BO19" si="28">IFERROR(RSQ($T$60:$T$241,E$60:E$241),"")</f>
        <v/>
      </c>
      <c r="F19" s="90" t="str">
        <f t="shared" si="28"/>
        <v/>
      </c>
      <c r="G19" s="90" t="str">
        <f t="shared" si="28"/>
        <v/>
      </c>
      <c r="H19" s="90" t="str">
        <f t="shared" si="28"/>
        <v/>
      </c>
      <c r="I19" s="90" t="str">
        <f t="shared" si="28"/>
        <v/>
      </c>
      <c r="J19" s="90" t="str">
        <f t="shared" si="28"/>
        <v/>
      </c>
      <c r="K19" s="90" t="str">
        <f t="shared" si="28"/>
        <v/>
      </c>
      <c r="L19" s="90" t="str">
        <f t="shared" si="28"/>
        <v/>
      </c>
      <c r="M19" s="90" t="str">
        <f t="shared" si="28"/>
        <v/>
      </c>
      <c r="N19" s="90" t="str">
        <f t="shared" si="28"/>
        <v/>
      </c>
      <c r="O19" s="90" t="str">
        <f t="shared" si="28"/>
        <v/>
      </c>
      <c r="P19" s="90" t="str">
        <f t="shared" si="28"/>
        <v/>
      </c>
      <c r="Q19" s="90" t="str">
        <f t="shared" si="28"/>
        <v/>
      </c>
      <c r="R19" s="90" t="str">
        <f t="shared" si="28"/>
        <v/>
      </c>
      <c r="S19" s="90" t="str">
        <f t="shared" si="28"/>
        <v/>
      </c>
      <c r="T19" s="90" t="str">
        <f t="shared" si="28"/>
        <v/>
      </c>
      <c r="U19" s="90" t="str">
        <f t="shared" si="28"/>
        <v/>
      </c>
      <c r="V19" s="90" t="str">
        <f t="shared" si="28"/>
        <v/>
      </c>
      <c r="W19" s="90" t="str">
        <f t="shared" si="28"/>
        <v/>
      </c>
      <c r="X19" s="90" t="str">
        <f t="shared" si="28"/>
        <v/>
      </c>
      <c r="Y19" s="90" t="str">
        <f t="shared" si="28"/>
        <v/>
      </c>
      <c r="Z19" s="90" t="str">
        <f t="shared" si="28"/>
        <v/>
      </c>
      <c r="AA19" s="90" t="str">
        <f t="shared" si="28"/>
        <v/>
      </c>
      <c r="AB19" s="90" t="str">
        <f t="shared" si="28"/>
        <v/>
      </c>
      <c r="AC19" s="90" t="str">
        <f t="shared" si="28"/>
        <v/>
      </c>
      <c r="AD19" s="90" t="str">
        <f t="shared" si="28"/>
        <v/>
      </c>
      <c r="AE19" s="90" t="str">
        <f t="shared" si="28"/>
        <v/>
      </c>
      <c r="AF19" s="90" t="str">
        <f t="shared" si="28"/>
        <v/>
      </c>
      <c r="AG19" s="90" t="str">
        <f t="shared" si="28"/>
        <v/>
      </c>
      <c r="AH19" s="90" t="str">
        <f t="shared" si="28"/>
        <v/>
      </c>
      <c r="AI19" s="90" t="str">
        <f t="shared" si="28"/>
        <v/>
      </c>
      <c r="AJ19" s="90" t="str">
        <f t="shared" si="28"/>
        <v/>
      </c>
      <c r="AK19" s="90" t="str">
        <f t="shared" si="28"/>
        <v/>
      </c>
      <c r="AL19" s="90" t="str">
        <f t="shared" si="28"/>
        <v/>
      </c>
      <c r="AM19" s="90" t="str">
        <f t="shared" si="28"/>
        <v/>
      </c>
      <c r="AN19" s="90" t="str">
        <f t="shared" si="28"/>
        <v/>
      </c>
      <c r="AO19" s="90" t="str">
        <f t="shared" si="28"/>
        <v/>
      </c>
      <c r="AP19" s="90" t="str">
        <f t="shared" si="28"/>
        <v/>
      </c>
      <c r="AQ19" s="90" t="str">
        <f t="shared" si="28"/>
        <v/>
      </c>
      <c r="AR19" s="90" t="str">
        <f t="shared" si="28"/>
        <v/>
      </c>
      <c r="AS19" s="90" t="str">
        <f t="shared" si="28"/>
        <v/>
      </c>
      <c r="AT19" s="90" t="str">
        <f t="shared" si="28"/>
        <v/>
      </c>
      <c r="AU19" s="90" t="str">
        <f t="shared" si="28"/>
        <v/>
      </c>
      <c r="AV19" s="90" t="str">
        <f t="shared" si="28"/>
        <v/>
      </c>
      <c r="AW19" s="90" t="str">
        <f t="shared" si="28"/>
        <v/>
      </c>
      <c r="AX19" s="90" t="str">
        <f t="shared" si="28"/>
        <v/>
      </c>
      <c r="AY19" s="90" t="str">
        <f t="shared" si="28"/>
        <v/>
      </c>
      <c r="AZ19" s="90" t="str">
        <f t="shared" si="28"/>
        <v/>
      </c>
      <c r="BA19" s="90" t="str">
        <f t="shared" si="28"/>
        <v/>
      </c>
      <c r="BB19" s="90" t="str">
        <f t="shared" si="28"/>
        <v/>
      </c>
      <c r="BC19" s="90" t="str">
        <f t="shared" si="28"/>
        <v/>
      </c>
      <c r="BD19" s="90" t="str">
        <f t="shared" si="28"/>
        <v/>
      </c>
      <c r="BE19" s="90" t="str">
        <f t="shared" si="28"/>
        <v/>
      </c>
      <c r="BF19" s="90" t="str">
        <f t="shared" si="28"/>
        <v/>
      </c>
      <c r="BG19" s="90" t="str">
        <f t="shared" si="28"/>
        <v/>
      </c>
      <c r="BH19" s="90" t="str">
        <f t="shared" si="28"/>
        <v/>
      </c>
      <c r="BI19" s="90" t="str">
        <f t="shared" si="28"/>
        <v/>
      </c>
      <c r="BJ19" s="90" t="str">
        <f t="shared" si="28"/>
        <v/>
      </c>
      <c r="BK19" s="90" t="str">
        <f t="shared" si="28"/>
        <v/>
      </c>
      <c r="BL19" s="90" t="str">
        <f t="shared" si="28"/>
        <v/>
      </c>
      <c r="BM19" s="90" t="str">
        <f t="shared" si="28"/>
        <v/>
      </c>
      <c r="BN19" s="90" t="str">
        <f t="shared" si="28"/>
        <v/>
      </c>
      <c r="BO19" s="90" t="str">
        <f t="shared" si="28"/>
        <v/>
      </c>
      <c r="BP19" s="141" t="str">
        <f t="shared" si="3"/>
        <v/>
      </c>
      <c r="BQ19" s="141" t="str">
        <f t="shared" si="4"/>
        <v/>
      </c>
      <c r="BR19" s="141" t="str">
        <f t="shared" si="5"/>
        <v/>
      </c>
      <c r="BS19" s="237" t="str">
        <f t="shared" si="6"/>
        <v/>
      </c>
      <c r="BT19" s="141" t="str">
        <v/>
      </c>
      <c r="BU19" s="237" t="str">
        <f t="shared" si="7"/>
        <v/>
      </c>
      <c r="BV19" s="141" t="str">
        <v/>
      </c>
      <c r="BW19" s="237" t="str">
        <f t="shared" si="8"/>
        <v/>
      </c>
      <c r="BX19" s="141" t="str">
        <v/>
      </c>
      <c r="BY19" s="237" t="str">
        <f t="shared" si="9"/>
        <v/>
      </c>
      <c r="BZ19" s="141" t="str">
        <v/>
      </c>
      <c r="CA19" s="237" t="str">
        <f t="shared" si="10"/>
        <v/>
      </c>
      <c r="CB19" s="141" t="str">
        <v/>
      </c>
      <c r="CC19" s="237" t="str">
        <f t="shared" si="11"/>
        <v/>
      </c>
      <c r="CD19" s="59" t="str">
        <v/>
      </c>
      <c r="CE19" s="237" t="str">
        <f t="shared" si="12"/>
        <v/>
      </c>
      <c r="CF19" s="59" t="str">
        <v/>
      </c>
      <c r="CG19" s="237" t="str">
        <f t="shared" si="13"/>
        <v/>
      </c>
      <c r="CH19" s="59" t="str">
        <v/>
      </c>
      <c r="CI19" s="59"/>
    </row>
    <row r="20" spans="1:87" ht="12.75" customHeight="1" x14ac:dyDescent="0.2">
      <c r="A20" s="100" t="str">
        <f>IFERROR(INDEX('Color Panel'!A$2:A$49,MATCH(B20,'Color Panel'!B$2:B$49,0)),"")</f>
        <v/>
      </c>
      <c r="B20" s="100" t="str">
        <f>IF('Color Panel'!B19="","",'Color Panel'!B19)</f>
        <v/>
      </c>
      <c r="C20" s="73" t="str">
        <f t="shared" si="1"/>
        <v/>
      </c>
      <c r="D20" s="90" t="str">
        <f>IFERROR(RSQ($U$60:$U$241,D$60:D$241),"")</f>
        <v/>
      </c>
      <c r="E20" s="90" t="str">
        <f t="shared" ref="E20:BO20" si="29">IFERROR(RSQ($U$60:$U$241,E$60:E$241),"")</f>
        <v/>
      </c>
      <c r="F20" s="90" t="str">
        <f t="shared" si="29"/>
        <v/>
      </c>
      <c r="G20" s="90" t="str">
        <f t="shared" si="29"/>
        <v/>
      </c>
      <c r="H20" s="90" t="str">
        <f t="shared" si="29"/>
        <v/>
      </c>
      <c r="I20" s="90" t="str">
        <f t="shared" si="29"/>
        <v/>
      </c>
      <c r="J20" s="90" t="str">
        <f t="shared" si="29"/>
        <v/>
      </c>
      <c r="K20" s="90" t="str">
        <f t="shared" si="29"/>
        <v/>
      </c>
      <c r="L20" s="90" t="str">
        <f t="shared" si="29"/>
        <v/>
      </c>
      <c r="M20" s="90" t="str">
        <f t="shared" si="29"/>
        <v/>
      </c>
      <c r="N20" s="90" t="str">
        <f t="shared" si="29"/>
        <v/>
      </c>
      <c r="O20" s="90" t="str">
        <f t="shared" si="29"/>
        <v/>
      </c>
      <c r="P20" s="90" t="str">
        <f t="shared" si="29"/>
        <v/>
      </c>
      <c r="Q20" s="90" t="str">
        <f t="shared" si="29"/>
        <v/>
      </c>
      <c r="R20" s="90" t="str">
        <f t="shared" si="29"/>
        <v/>
      </c>
      <c r="S20" s="90" t="str">
        <f t="shared" si="29"/>
        <v/>
      </c>
      <c r="T20" s="90" t="str">
        <f t="shared" si="29"/>
        <v/>
      </c>
      <c r="U20" s="90" t="str">
        <f t="shared" si="29"/>
        <v/>
      </c>
      <c r="V20" s="90" t="str">
        <f t="shared" si="29"/>
        <v/>
      </c>
      <c r="W20" s="90" t="str">
        <f t="shared" si="29"/>
        <v/>
      </c>
      <c r="X20" s="90" t="str">
        <f t="shared" si="29"/>
        <v/>
      </c>
      <c r="Y20" s="90" t="str">
        <f t="shared" si="29"/>
        <v/>
      </c>
      <c r="Z20" s="90" t="str">
        <f t="shared" si="29"/>
        <v/>
      </c>
      <c r="AA20" s="90" t="str">
        <f t="shared" si="29"/>
        <v/>
      </c>
      <c r="AB20" s="90" t="str">
        <f t="shared" si="29"/>
        <v/>
      </c>
      <c r="AC20" s="90" t="str">
        <f t="shared" si="29"/>
        <v/>
      </c>
      <c r="AD20" s="90" t="str">
        <f t="shared" si="29"/>
        <v/>
      </c>
      <c r="AE20" s="90" t="str">
        <f t="shared" si="29"/>
        <v/>
      </c>
      <c r="AF20" s="90" t="str">
        <f t="shared" si="29"/>
        <v/>
      </c>
      <c r="AG20" s="90" t="str">
        <f t="shared" si="29"/>
        <v/>
      </c>
      <c r="AH20" s="90" t="str">
        <f t="shared" si="29"/>
        <v/>
      </c>
      <c r="AI20" s="90" t="str">
        <f t="shared" si="29"/>
        <v/>
      </c>
      <c r="AJ20" s="90" t="str">
        <f t="shared" si="29"/>
        <v/>
      </c>
      <c r="AK20" s="90" t="str">
        <f t="shared" si="29"/>
        <v/>
      </c>
      <c r="AL20" s="90" t="str">
        <f t="shared" si="29"/>
        <v/>
      </c>
      <c r="AM20" s="90" t="str">
        <f t="shared" si="29"/>
        <v/>
      </c>
      <c r="AN20" s="90" t="str">
        <f t="shared" si="29"/>
        <v/>
      </c>
      <c r="AO20" s="90" t="str">
        <f t="shared" si="29"/>
        <v/>
      </c>
      <c r="AP20" s="90" t="str">
        <f t="shared" si="29"/>
        <v/>
      </c>
      <c r="AQ20" s="90" t="str">
        <f t="shared" si="29"/>
        <v/>
      </c>
      <c r="AR20" s="90" t="str">
        <f t="shared" si="29"/>
        <v/>
      </c>
      <c r="AS20" s="90" t="str">
        <f t="shared" si="29"/>
        <v/>
      </c>
      <c r="AT20" s="90" t="str">
        <f t="shared" si="29"/>
        <v/>
      </c>
      <c r="AU20" s="90" t="str">
        <f t="shared" si="29"/>
        <v/>
      </c>
      <c r="AV20" s="90" t="str">
        <f t="shared" si="29"/>
        <v/>
      </c>
      <c r="AW20" s="90" t="str">
        <f t="shared" si="29"/>
        <v/>
      </c>
      <c r="AX20" s="90" t="str">
        <f t="shared" si="29"/>
        <v/>
      </c>
      <c r="AY20" s="90" t="str">
        <f t="shared" si="29"/>
        <v/>
      </c>
      <c r="AZ20" s="90" t="str">
        <f t="shared" si="29"/>
        <v/>
      </c>
      <c r="BA20" s="90" t="str">
        <f t="shared" si="29"/>
        <v/>
      </c>
      <c r="BB20" s="90" t="str">
        <f t="shared" si="29"/>
        <v/>
      </c>
      <c r="BC20" s="90" t="str">
        <f t="shared" si="29"/>
        <v/>
      </c>
      <c r="BD20" s="90" t="str">
        <f t="shared" si="29"/>
        <v/>
      </c>
      <c r="BE20" s="90" t="str">
        <f t="shared" si="29"/>
        <v/>
      </c>
      <c r="BF20" s="90" t="str">
        <f t="shared" si="29"/>
        <v/>
      </c>
      <c r="BG20" s="90" t="str">
        <f t="shared" si="29"/>
        <v/>
      </c>
      <c r="BH20" s="90" t="str">
        <f t="shared" si="29"/>
        <v/>
      </c>
      <c r="BI20" s="90" t="str">
        <f t="shared" si="29"/>
        <v/>
      </c>
      <c r="BJ20" s="90" t="str">
        <f t="shared" si="29"/>
        <v/>
      </c>
      <c r="BK20" s="90" t="str">
        <f t="shared" si="29"/>
        <v/>
      </c>
      <c r="BL20" s="90" t="str">
        <f t="shared" si="29"/>
        <v/>
      </c>
      <c r="BM20" s="90" t="str">
        <f t="shared" si="29"/>
        <v/>
      </c>
      <c r="BN20" s="90" t="str">
        <f t="shared" si="29"/>
        <v/>
      </c>
      <c r="BO20" s="90" t="str">
        <f t="shared" si="29"/>
        <v/>
      </c>
      <c r="BP20" s="141" t="str">
        <f t="shared" si="3"/>
        <v/>
      </c>
      <c r="BQ20" s="141" t="str">
        <f t="shared" si="4"/>
        <v/>
      </c>
      <c r="BR20" s="141" t="str">
        <f t="shared" si="5"/>
        <v/>
      </c>
      <c r="BS20" s="237" t="str">
        <f t="shared" si="6"/>
        <v/>
      </c>
      <c r="BT20" s="141" t="str">
        <v/>
      </c>
      <c r="BU20" s="237" t="str">
        <f t="shared" si="7"/>
        <v/>
      </c>
      <c r="BV20" s="141" t="str">
        <v/>
      </c>
      <c r="BW20" s="237" t="str">
        <f t="shared" si="8"/>
        <v/>
      </c>
      <c r="BX20" s="141" t="str">
        <v/>
      </c>
      <c r="BY20" s="237" t="str">
        <f t="shared" si="9"/>
        <v/>
      </c>
      <c r="BZ20" s="141" t="str">
        <v/>
      </c>
      <c r="CA20" s="237" t="str">
        <f t="shared" si="10"/>
        <v/>
      </c>
      <c r="CB20" s="141" t="str">
        <v/>
      </c>
      <c r="CC20" s="237" t="str">
        <f t="shared" si="11"/>
        <v/>
      </c>
      <c r="CD20" s="59" t="str">
        <v/>
      </c>
      <c r="CE20" s="237" t="str">
        <f t="shared" si="12"/>
        <v/>
      </c>
      <c r="CF20" s="59" t="str">
        <v/>
      </c>
      <c r="CG20" s="237" t="str">
        <f t="shared" si="13"/>
        <v/>
      </c>
      <c r="CH20" s="59" t="str">
        <v/>
      </c>
      <c r="CI20" s="59"/>
    </row>
    <row r="21" spans="1:87" ht="12.75" customHeight="1" x14ac:dyDescent="0.2">
      <c r="A21" s="100" t="str">
        <f>IFERROR(INDEX('Color Panel'!A$2:A$49,MATCH(B21,'Color Panel'!B$2:B$49,0)),"")</f>
        <v/>
      </c>
      <c r="B21" s="100" t="str">
        <f>IF('Color Panel'!B20="","",'Color Panel'!B20)</f>
        <v/>
      </c>
      <c r="C21" s="73" t="str">
        <f t="shared" si="1"/>
        <v/>
      </c>
      <c r="D21" s="90" t="str">
        <f>IFERROR(RSQ($V$60:$V$241,D$60:D$241),"")</f>
        <v/>
      </c>
      <c r="E21" s="90" t="str">
        <f t="shared" ref="E21:BO21" si="30">IFERROR(RSQ($V$60:$V$241,E$60:E$241),"")</f>
        <v/>
      </c>
      <c r="F21" s="90" t="str">
        <f t="shared" si="30"/>
        <v/>
      </c>
      <c r="G21" s="90" t="str">
        <f t="shared" si="30"/>
        <v/>
      </c>
      <c r="H21" s="90" t="str">
        <f t="shared" si="30"/>
        <v/>
      </c>
      <c r="I21" s="90" t="str">
        <f t="shared" si="30"/>
        <v/>
      </c>
      <c r="J21" s="90" t="str">
        <f t="shared" si="30"/>
        <v/>
      </c>
      <c r="K21" s="90" t="str">
        <f t="shared" si="30"/>
        <v/>
      </c>
      <c r="L21" s="90" t="str">
        <f t="shared" si="30"/>
        <v/>
      </c>
      <c r="M21" s="90" t="str">
        <f t="shared" si="30"/>
        <v/>
      </c>
      <c r="N21" s="90" t="str">
        <f t="shared" si="30"/>
        <v/>
      </c>
      <c r="O21" s="90" t="str">
        <f t="shared" si="30"/>
        <v/>
      </c>
      <c r="P21" s="90" t="str">
        <f t="shared" si="30"/>
        <v/>
      </c>
      <c r="Q21" s="90" t="str">
        <f t="shared" si="30"/>
        <v/>
      </c>
      <c r="R21" s="90" t="str">
        <f t="shared" si="30"/>
        <v/>
      </c>
      <c r="S21" s="90" t="str">
        <f t="shared" si="30"/>
        <v/>
      </c>
      <c r="T21" s="90" t="str">
        <f t="shared" si="30"/>
        <v/>
      </c>
      <c r="U21" s="90" t="str">
        <f t="shared" si="30"/>
        <v/>
      </c>
      <c r="V21" s="90" t="str">
        <f t="shared" si="30"/>
        <v/>
      </c>
      <c r="W21" s="90" t="str">
        <f t="shared" si="30"/>
        <v/>
      </c>
      <c r="X21" s="90" t="str">
        <f t="shared" si="30"/>
        <v/>
      </c>
      <c r="Y21" s="90" t="str">
        <f t="shared" si="30"/>
        <v/>
      </c>
      <c r="Z21" s="90" t="str">
        <f t="shared" si="30"/>
        <v/>
      </c>
      <c r="AA21" s="90" t="str">
        <f t="shared" si="30"/>
        <v/>
      </c>
      <c r="AB21" s="90" t="str">
        <f t="shared" si="30"/>
        <v/>
      </c>
      <c r="AC21" s="90" t="str">
        <f t="shared" si="30"/>
        <v/>
      </c>
      <c r="AD21" s="90" t="str">
        <f t="shared" si="30"/>
        <v/>
      </c>
      <c r="AE21" s="90" t="str">
        <f t="shared" si="30"/>
        <v/>
      </c>
      <c r="AF21" s="90" t="str">
        <f t="shared" si="30"/>
        <v/>
      </c>
      <c r="AG21" s="90" t="str">
        <f t="shared" si="30"/>
        <v/>
      </c>
      <c r="AH21" s="90" t="str">
        <f t="shared" si="30"/>
        <v/>
      </c>
      <c r="AI21" s="90" t="str">
        <f t="shared" si="30"/>
        <v/>
      </c>
      <c r="AJ21" s="90" t="str">
        <f t="shared" si="30"/>
        <v/>
      </c>
      <c r="AK21" s="90" t="str">
        <f t="shared" si="30"/>
        <v/>
      </c>
      <c r="AL21" s="90" t="str">
        <f t="shared" si="30"/>
        <v/>
      </c>
      <c r="AM21" s="90" t="str">
        <f t="shared" si="30"/>
        <v/>
      </c>
      <c r="AN21" s="90" t="str">
        <f t="shared" si="30"/>
        <v/>
      </c>
      <c r="AO21" s="90" t="str">
        <f t="shared" si="30"/>
        <v/>
      </c>
      <c r="AP21" s="90" t="str">
        <f t="shared" si="30"/>
        <v/>
      </c>
      <c r="AQ21" s="90" t="str">
        <f t="shared" si="30"/>
        <v/>
      </c>
      <c r="AR21" s="90" t="str">
        <f t="shared" si="30"/>
        <v/>
      </c>
      <c r="AS21" s="90" t="str">
        <f t="shared" si="30"/>
        <v/>
      </c>
      <c r="AT21" s="90" t="str">
        <f t="shared" si="30"/>
        <v/>
      </c>
      <c r="AU21" s="90" t="str">
        <f t="shared" si="30"/>
        <v/>
      </c>
      <c r="AV21" s="90" t="str">
        <f t="shared" si="30"/>
        <v/>
      </c>
      <c r="AW21" s="90" t="str">
        <f t="shared" si="30"/>
        <v/>
      </c>
      <c r="AX21" s="90" t="str">
        <f t="shared" si="30"/>
        <v/>
      </c>
      <c r="AY21" s="90" t="str">
        <f t="shared" si="30"/>
        <v/>
      </c>
      <c r="AZ21" s="90" t="str">
        <f t="shared" si="30"/>
        <v/>
      </c>
      <c r="BA21" s="90" t="str">
        <f t="shared" si="30"/>
        <v/>
      </c>
      <c r="BB21" s="90" t="str">
        <f t="shared" si="30"/>
        <v/>
      </c>
      <c r="BC21" s="90" t="str">
        <f t="shared" si="30"/>
        <v/>
      </c>
      <c r="BD21" s="90" t="str">
        <f t="shared" si="30"/>
        <v/>
      </c>
      <c r="BE21" s="90" t="str">
        <f t="shared" si="30"/>
        <v/>
      </c>
      <c r="BF21" s="90" t="str">
        <f t="shared" si="30"/>
        <v/>
      </c>
      <c r="BG21" s="90" t="str">
        <f t="shared" si="30"/>
        <v/>
      </c>
      <c r="BH21" s="90" t="str">
        <f t="shared" si="30"/>
        <v/>
      </c>
      <c r="BI21" s="90" t="str">
        <f t="shared" si="30"/>
        <v/>
      </c>
      <c r="BJ21" s="90" t="str">
        <f t="shared" si="30"/>
        <v/>
      </c>
      <c r="BK21" s="90" t="str">
        <f t="shared" si="30"/>
        <v/>
      </c>
      <c r="BL21" s="90" t="str">
        <f t="shared" si="30"/>
        <v/>
      </c>
      <c r="BM21" s="90" t="str">
        <f t="shared" si="30"/>
        <v/>
      </c>
      <c r="BN21" s="90" t="str">
        <f t="shared" si="30"/>
        <v/>
      </c>
      <c r="BO21" s="90" t="str">
        <f t="shared" si="30"/>
        <v/>
      </c>
      <c r="BP21" s="141" t="str">
        <f t="shared" si="3"/>
        <v/>
      </c>
      <c r="BQ21" s="141" t="str">
        <f t="shared" si="4"/>
        <v/>
      </c>
      <c r="BR21" s="141" t="str">
        <f t="shared" si="5"/>
        <v/>
      </c>
      <c r="BS21" s="237" t="str">
        <f t="shared" si="6"/>
        <v/>
      </c>
      <c r="BT21" s="141" t="str">
        <v/>
      </c>
      <c r="BU21" s="237" t="str">
        <f t="shared" si="7"/>
        <v/>
      </c>
      <c r="BV21" s="141" t="str">
        <v/>
      </c>
      <c r="BW21" s="237" t="str">
        <f t="shared" si="8"/>
        <v/>
      </c>
      <c r="BX21" s="141" t="str">
        <v/>
      </c>
      <c r="BY21" s="237" t="str">
        <f t="shared" si="9"/>
        <v/>
      </c>
      <c r="BZ21" s="141" t="str">
        <v/>
      </c>
      <c r="CA21" s="237" t="str">
        <f t="shared" si="10"/>
        <v/>
      </c>
      <c r="CB21" s="141" t="str">
        <v/>
      </c>
      <c r="CC21" s="237" t="str">
        <f t="shared" si="11"/>
        <v/>
      </c>
      <c r="CD21" s="59" t="str">
        <v/>
      </c>
      <c r="CE21" s="237" t="str">
        <f t="shared" si="12"/>
        <v/>
      </c>
      <c r="CF21" s="59" t="str">
        <v/>
      </c>
      <c r="CG21" s="237" t="str">
        <f t="shared" si="13"/>
        <v/>
      </c>
      <c r="CH21" s="59" t="str">
        <v/>
      </c>
      <c r="CI21" s="59"/>
    </row>
    <row r="22" spans="1:87" ht="12.75" customHeight="1" x14ac:dyDescent="0.2">
      <c r="A22" s="100" t="str">
        <f>IFERROR(INDEX('Color Panel'!A$2:A$49,MATCH(B22,'Color Panel'!B$2:B$49,0)),"")</f>
        <v/>
      </c>
      <c r="B22" s="100" t="str">
        <f>IF('Color Panel'!B21="","",'Color Panel'!B21)</f>
        <v/>
      </c>
      <c r="C22" s="73" t="str">
        <f t="shared" si="1"/>
        <v/>
      </c>
      <c r="D22" s="90" t="str">
        <f>IFERROR(RSQ($W$60:$W$241,D$60:D$241),"")</f>
        <v/>
      </c>
      <c r="E22" s="90" t="str">
        <f t="shared" ref="E22:BO22" si="31">IFERROR(RSQ($W$60:$W$241,E$60:E$241),"")</f>
        <v/>
      </c>
      <c r="F22" s="90" t="str">
        <f t="shared" si="31"/>
        <v/>
      </c>
      <c r="G22" s="90" t="str">
        <f t="shared" si="31"/>
        <v/>
      </c>
      <c r="H22" s="90" t="str">
        <f t="shared" si="31"/>
        <v/>
      </c>
      <c r="I22" s="90" t="str">
        <f t="shared" si="31"/>
        <v/>
      </c>
      <c r="J22" s="90" t="str">
        <f t="shared" si="31"/>
        <v/>
      </c>
      <c r="K22" s="90" t="str">
        <f t="shared" si="31"/>
        <v/>
      </c>
      <c r="L22" s="90" t="str">
        <f t="shared" si="31"/>
        <v/>
      </c>
      <c r="M22" s="90" t="str">
        <f t="shared" si="31"/>
        <v/>
      </c>
      <c r="N22" s="90" t="str">
        <f t="shared" si="31"/>
        <v/>
      </c>
      <c r="O22" s="90" t="str">
        <f t="shared" si="31"/>
        <v/>
      </c>
      <c r="P22" s="90" t="str">
        <f t="shared" si="31"/>
        <v/>
      </c>
      <c r="Q22" s="90" t="str">
        <f t="shared" si="31"/>
        <v/>
      </c>
      <c r="R22" s="90" t="str">
        <f t="shared" si="31"/>
        <v/>
      </c>
      <c r="S22" s="90" t="str">
        <f t="shared" si="31"/>
        <v/>
      </c>
      <c r="T22" s="90" t="str">
        <f t="shared" si="31"/>
        <v/>
      </c>
      <c r="U22" s="90" t="str">
        <f t="shared" si="31"/>
        <v/>
      </c>
      <c r="V22" s="90" t="str">
        <f t="shared" si="31"/>
        <v/>
      </c>
      <c r="W22" s="90" t="str">
        <f t="shared" si="31"/>
        <v/>
      </c>
      <c r="X22" s="90" t="str">
        <f t="shared" si="31"/>
        <v/>
      </c>
      <c r="Y22" s="90" t="str">
        <f t="shared" si="31"/>
        <v/>
      </c>
      <c r="Z22" s="90" t="str">
        <f t="shared" si="31"/>
        <v/>
      </c>
      <c r="AA22" s="90" t="str">
        <f t="shared" si="31"/>
        <v/>
      </c>
      <c r="AB22" s="90" t="str">
        <f t="shared" si="31"/>
        <v/>
      </c>
      <c r="AC22" s="90" t="str">
        <f t="shared" si="31"/>
        <v/>
      </c>
      <c r="AD22" s="90" t="str">
        <f t="shared" si="31"/>
        <v/>
      </c>
      <c r="AE22" s="90" t="str">
        <f t="shared" si="31"/>
        <v/>
      </c>
      <c r="AF22" s="90" t="str">
        <f t="shared" si="31"/>
        <v/>
      </c>
      <c r="AG22" s="90" t="str">
        <f t="shared" si="31"/>
        <v/>
      </c>
      <c r="AH22" s="90" t="str">
        <f t="shared" si="31"/>
        <v/>
      </c>
      <c r="AI22" s="90" t="str">
        <f t="shared" si="31"/>
        <v/>
      </c>
      <c r="AJ22" s="90" t="str">
        <f t="shared" si="31"/>
        <v/>
      </c>
      <c r="AK22" s="90" t="str">
        <f t="shared" si="31"/>
        <v/>
      </c>
      <c r="AL22" s="90" t="str">
        <f t="shared" si="31"/>
        <v/>
      </c>
      <c r="AM22" s="90" t="str">
        <f t="shared" si="31"/>
        <v/>
      </c>
      <c r="AN22" s="90" t="str">
        <f t="shared" si="31"/>
        <v/>
      </c>
      <c r="AO22" s="90" t="str">
        <f t="shared" si="31"/>
        <v/>
      </c>
      <c r="AP22" s="90" t="str">
        <f t="shared" si="31"/>
        <v/>
      </c>
      <c r="AQ22" s="90" t="str">
        <f t="shared" si="31"/>
        <v/>
      </c>
      <c r="AR22" s="90" t="str">
        <f t="shared" si="31"/>
        <v/>
      </c>
      <c r="AS22" s="90" t="str">
        <f t="shared" si="31"/>
        <v/>
      </c>
      <c r="AT22" s="90" t="str">
        <f t="shared" si="31"/>
        <v/>
      </c>
      <c r="AU22" s="90" t="str">
        <f t="shared" si="31"/>
        <v/>
      </c>
      <c r="AV22" s="90" t="str">
        <f t="shared" si="31"/>
        <v/>
      </c>
      <c r="AW22" s="90" t="str">
        <f t="shared" si="31"/>
        <v/>
      </c>
      <c r="AX22" s="90" t="str">
        <f t="shared" si="31"/>
        <v/>
      </c>
      <c r="AY22" s="90" t="str">
        <f t="shared" si="31"/>
        <v/>
      </c>
      <c r="AZ22" s="90" t="str">
        <f t="shared" si="31"/>
        <v/>
      </c>
      <c r="BA22" s="90" t="str">
        <f t="shared" si="31"/>
        <v/>
      </c>
      <c r="BB22" s="90" t="str">
        <f t="shared" si="31"/>
        <v/>
      </c>
      <c r="BC22" s="90" t="str">
        <f t="shared" si="31"/>
        <v/>
      </c>
      <c r="BD22" s="90" t="str">
        <f t="shared" si="31"/>
        <v/>
      </c>
      <c r="BE22" s="90" t="str">
        <f t="shared" si="31"/>
        <v/>
      </c>
      <c r="BF22" s="90" t="str">
        <f t="shared" si="31"/>
        <v/>
      </c>
      <c r="BG22" s="90" t="str">
        <f t="shared" si="31"/>
        <v/>
      </c>
      <c r="BH22" s="90" t="str">
        <f t="shared" si="31"/>
        <v/>
      </c>
      <c r="BI22" s="90" t="str">
        <f t="shared" si="31"/>
        <v/>
      </c>
      <c r="BJ22" s="90" t="str">
        <f t="shared" si="31"/>
        <v/>
      </c>
      <c r="BK22" s="90" t="str">
        <f t="shared" si="31"/>
        <v/>
      </c>
      <c r="BL22" s="90" t="str">
        <f t="shared" si="31"/>
        <v/>
      </c>
      <c r="BM22" s="90" t="str">
        <f t="shared" si="31"/>
        <v/>
      </c>
      <c r="BN22" s="90" t="str">
        <f t="shared" si="31"/>
        <v/>
      </c>
      <c r="BO22" s="90" t="str">
        <f t="shared" si="31"/>
        <v/>
      </c>
      <c r="BP22" s="141" t="str">
        <f t="shared" si="3"/>
        <v/>
      </c>
      <c r="BQ22" s="141" t="str">
        <f t="shared" si="4"/>
        <v/>
      </c>
      <c r="BR22" s="141" t="str">
        <f t="shared" si="5"/>
        <v/>
      </c>
      <c r="BS22" s="237" t="str">
        <f t="shared" si="6"/>
        <v/>
      </c>
      <c r="BT22" s="141" t="str">
        <v/>
      </c>
      <c r="BU22" s="237" t="str">
        <f t="shared" si="7"/>
        <v/>
      </c>
      <c r="BV22" s="141" t="str">
        <v/>
      </c>
      <c r="BW22" s="237" t="str">
        <f t="shared" si="8"/>
        <v/>
      </c>
      <c r="BX22" s="141" t="str">
        <v/>
      </c>
      <c r="BY22" s="237" t="str">
        <f t="shared" si="9"/>
        <v/>
      </c>
      <c r="BZ22" s="141" t="str">
        <v/>
      </c>
      <c r="CA22" s="237" t="str">
        <f t="shared" si="10"/>
        <v/>
      </c>
      <c r="CB22" s="141" t="str">
        <v/>
      </c>
      <c r="CC22" s="237" t="str">
        <f t="shared" si="11"/>
        <v/>
      </c>
      <c r="CD22" s="59" t="str">
        <v/>
      </c>
      <c r="CE22" s="237" t="str">
        <f t="shared" si="12"/>
        <v/>
      </c>
      <c r="CF22" s="59" t="str">
        <v/>
      </c>
      <c r="CG22" s="237" t="str">
        <f t="shared" si="13"/>
        <v/>
      </c>
      <c r="CH22" s="59" t="str">
        <v/>
      </c>
      <c r="CI22" s="59"/>
    </row>
    <row r="23" spans="1:87" ht="12.75" customHeight="1" x14ac:dyDescent="0.2">
      <c r="A23" s="100" t="str">
        <f>IFERROR(INDEX('Color Panel'!A$2:A$49,MATCH(B23,'Color Panel'!B$2:B$49,0)),"")</f>
        <v/>
      </c>
      <c r="B23" s="100" t="str">
        <f>IF('Color Panel'!B22="","",'Color Panel'!B22)</f>
        <v/>
      </c>
      <c r="C23" s="73" t="str">
        <f t="shared" si="1"/>
        <v/>
      </c>
      <c r="D23" s="90" t="str">
        <f>IFERROR(RSQ($X$60:$X$241,D$60:D$241),"")</f>
        <v/>
      </c>
      <c r="E23" s="90" t="str">
        <f t="shared" ref="E23:BO23" si="32">IFERROR(RSQ($X$60:$X$241,E$60:E$241),"")</f>
        <v/>
      </c>
      <c r="F23" s="90" t="str">
        <f t="shared" si="32"/>
        <v/>
      </c>
      <c r="G23" s="90" t="str">
        <f t="shared" si="32"/>
        <v/>
      </c>
      <c r="H23" s="90" t="str">
        <f t="shared" si="32"/>
        <v/>
      </c>
      <c r="I23" s="90" t="str">
        <f t="shared" si="32"/>
        <v/>
      </c>
      <c r="J23" s="90" t="str">
        <f t="shared" si="32"/>
        <v/>
      </c>
      <c r="K23" s="90" t="str">
        <f t="shared" si="32"/>
        <v/>
      </c>
      <c r="L23" s="90" t="str">
        <f t="shared" si="32"/>
        <v/>
      </c>
      <c r="M23" s="90" t="str">
        <f t="shared" si="32"/>
        <v/>
      </c>
      <c r="N23" s="90" t="str">
        <f t="shared" si="32"/>
        <v/>
      </c>
      <c r="O23" s="90" t="str">
        <f t="shared" si="32"/>
        <v/>
      </c>
      <c r="P23" s="90" t="str">
        <f t="shared" si="32"/>
        <v/>
      </c>
      <c r="Q23" s="90" t="str">
        <f t="shared" si="32"/>
        <v/>
      </c>
      <c r="R23" s="90" t="str">
        <f t="shared" si="32"/>
        <v/>
      </c>
      <c r="S23" s="90" t="str">
        <f t="shared" si="32"/>
        <v/>
      </c>
      <c r="T23" s="90" t="str">
        <f t="shared" si="32"/>
        <v/>
      </c>
      <c r="U23" s="90" t="str">
        <f t="shared" si="32"/>
        <v/>
      </c>
      <c r="V23" s="90" t="str">
        <f t="shared" si="32"/>
        <v/>
      </c>
      <c r="W23" s="90" t="str">
        <f t="shared" si="32"/>
        <v/>
      </c>
      <c r="X23" s="90" t="str">
        <f t="shared" si="32"/>
        <v/>
      </c>
      <c r="Y23" s="90" t="str">
        <f t="shared" si="32"/>
        <v/>
      </c>
      <c r="Z23" s="90" t="str">
        <f t="shared" si="32"/>
        <v/>
      </c>
      <c r="AA23" s="90" t="str">
        <f t="shared" si="32"/>
        <v/>
      </c>
      <c r="AB23" s="90" t="str">
        <f t="shared" si="32"/>
        <v/>
      </c>
      <c r="AC23" s="90" t="str">
        <f t="shared" si="32"/>
        <v/>
      </c>
      <c r="AD23" s="90" t="str">
        <f t="shared" si="32"/>
        <v/>
      </c>
      <c r="AE23" s="90" t="str">
        <f t="shared" si="32"/>
        <v/>
      </c>
      <c r="AF23" s="90" t="str">
        <f t="shared" si="32"/>
        <v/>
      </c>
      <c r="AG23" s="90" t="str">
        <f t="shared" si="32"/>
        <v/>
      </c>
      <c r="AH23" s="90" t="str">
        <f t="shared" si="32"/>
        <v/>
      </c>
      <c r="AI23" s="90" t="str">
        <f t="shared" si="32"/>
        <v/>
      </c>
      <c r="AJ23" s="90" t="str">
        <f t="shared" si="32"/>
        <v/>
      </c>
      <c r="AK23" s="90" t="str">
        <f t="shared" si="32"/>
        <v/>
      </c>
      <c r="AL23" s="90" t="str">
        <f t="shared" si="32"/>
        <v/>
      </c>
      <c r="AM23" s="90" t="str">
        <f t="shared" si="32"/>
        <v/>
      </c>
      <c r="AN23" s="90" t="str">
        <f t="shared" si="32"/>
        <v/>
      </c>
      <c r="AO23" s="90" t="str">
        <f t="shared" si="32"/>
        <v/>
      </c>
      <c r="AP23" s="90" t="str">
        <f t="shared" si="32"/>
        <v/>
      </c>
      <c r="AQ23" s="90" t="str">
        <f t="shared" si="32"/>
        <v/>
      </c>
      <c r="AR23" s="90" t="str">
        <f t="shared" si="32"/>
        <v/>
      </c>
      <c r="AS23" s="90" t="str">
        <f t="shared" si="32"/>
        <v/>
      </c>
      <c r="AT23" s="90" t="str">
        <f t="shared" si="32"/>
        <v/>
      </c>
      <c r="AU23" s="90" t="str">
        <f t="shared" si="32"/>
        <v/>
      </c>
      <c r="AV23" s="90" t="str">
        <f t="shared" si="32"/>
        <v/>
      </c>
      <c r="AW23" s="90" t="str">
        <f t="shared" si="32"/>
        <v/>
      </c>
      <c r="AX23" s="90" t="str">
        <f t="shared" si="32"/>
        <v/>
      </c>
      <c r="AY23" s="90" t="str">
        <f t="shared" si="32"/>
        <v/>
      </c>
      <c r="AZ23" s="90" t="str">
        <f t="shared" si="32"/>
        <v/>
      </c>
      <c r="BA23" s="90" t="str">
        <f t="shared" si="32"/>
        <v/>
      </c>
      <c r="BB23" s="90" t="str">
        <f t="shared" si="32"/>
        <v/>
      </c>
      <c r="BC23" s="90" t="str">
        <f t="shared" si="32"/>
        <v/>
      </c>
      <c r="BD23" s="90" t="str">
        <f t="shared" si="32"/>
        <v/>
      </c>
      <c r="BE23" s="90" t="str">
        <f t="shared" si="32"/>
        <v/>
      </c>
      <c r="BF23" s="90" t="str">
        <f t="shared" si="32"/>
        <v/>
      </c>
      <c r="BG23" s="90" t="str">
        <f t="shared" si="32"/>
        <v/>
      </c>
      <c r="BH23" s="90" t="str">
        <f t="shared" si="32"/>
        <v/>
      </c>
      <c r="BI23" s="90" t="str">
        <f t="shared" si="32"/>
        <v/>
      </c>
      <c r="BJ23" s="90" t="str">
        <f t="shared" si="32"/>
        <v/>
      </c>
      <c r="BK23" s="90" t="str">
        <f t="shared" si="32"/>
        <v/>
      </c>
      <c r="BL23" s="90" t="str">
        <f t="shared" si="32"/>
        <v/>
      </c>
      <c r="BM23" s="90" t="str">
        <f t="shared" si="32"/>
        <v/>
      </c>
      <c r="BN23" s="90" t="str">
        <f t="shared" si="32"/>
        <v/>
      </c>
      <c r="BO23" s="90" t="str">
        <f t="shared" si="32"/>
        <v/>
      </c>
      <c r="BP23" s="141" t="str">
        <f t="shared" si="3"/>
        <v/>
      </c>
      <c r="BQ23" s="141" t="str">
        <f t="shared" si="4"/>
        <v/>
      </c>
      <c r="BR23" s="141" t="str">
        <f t="shared" si="5"/>
        <v/>
      </c>
      <c r="BS23" s="237" t="str">
        <f t="shared" si="6"/>
        <v/>
      </c>
      <c r="BT23" s="141" t="str">
        <v/>
      </c>
      <c r="BU23" s="237" t="str">
        <f t="shared" si="7"/>
        <v/>
      </c>
      <c r="BV23" s="141" t="str">
        <v/>
      </c>
      <c r="BW23" s="237" t="str">
        <f t="shared" si="8"/>
        <v/>
      </c>
      <c r="BX23" s="141" t="str">
        <v/>
      </c>
      <c r="BY23" s="237" t="str">
        <f t="shared" si="9"/>
        <v/>
      </c>
      <c r="BZ23" s="141" t="str">
        <v/>
      </c>
      <c r="CA23" s="237" t="str">
        <f t="shared" si="10"/>
        <v/>
      </c>
      <c r="CB23" s="141" t="str">
        <v/>
      </c>
      <c r="CC23" s="237" t="str">
        <f t="shared" si="11"/>
        <v/>
      </c>
      <c r="CD23" s="59" t="str">
        <v/>
      </c>
      <c r="CE23" s="237" t="str">
        <f t="shared" si="12"/>
        <v/>
      </c>
      <c r="CF23" s="59" t="str">
        <v/>
      </c>
      <c r="CG23" s="237" t="str">
        <f t="shared" si="13"/>
        <v/>
      </c>
      <c r="CH23" s="59" t="str">
        <v/>
      </c>
      <c r="CI23" s="59"/>
    </row>
    <row r="24" spans="1:87" ht="12.75" customHeight="1" x14ac:dyDescent="0.2">
      <c r="A24" s="100" t="str">
        <f>IFERROR(INDEX('Color Panel'!A$2:A$49,MATCH(B24,'Color Panel'!B$2:B$49,0)),"")</f>
        <v/>
      </c>
      <c r="B24" s="100" t="str">
        <f>IF('Color Panel'!B23="","",'Color Panel'!B23)</f>
        <v/>
      </c>
      <c r="C24" s="73" t="str">
        <f t="shared" si="1"/>
        <v/>
      </c>
      <c r="D24" s="90" t="str">
        <f>IFERROR(RSQ($Y$60:$Y$241,D$60:D$241),"")</f>
        <v/>
      </c>
      <c r="E24" s="90" t="str">
        <f t="shared" ref="E24:BO24" si="33">IFERROR(RSQ($Y$60:$Y$241,E$60:E$241),"")</f>
        <v/>
      </c>
      <c r="F24" s="90" t="str">
        <f t="shared" si="33"/>
        <v/>
      </c>
      <c r="G24" s="90" t="str">
        <f t="shared" si="33"/>
        <v/>
      </c>
      <c r="H24" s="90" t="str">
        <f t="shared" si="33"/>
        <v/>
      </c>
      <c r="I24" s="90" t="str">
        <f t="shared" si="33"/>
        <v/>
      </c>
      <c r="J24" s="90" t="str">
        <f t="shared" si="33"/>
        <v/>
      </c>
      <c r="K24" s="90" t="str">
        <f t="shared" si="33"/>
        <v/>
      </c>
      <c r="L24" s="90" t="str">
        <f t="shared" si="33"/>
        <v/>
      </c>
      <c r="M24" s="90" t="str">
        <f t="shared" si="33"/>
        <v/>
      </c>
      <c r="N24" s="90" t="str">
        <f t="shared" si="33"/>
        <v/>
      </c>
      <c r="O24" s="90" t="str">
        <f t="shared" si="33"/>
        <v/>
      </c>
      <c r="P24" s="90" t="str">
        <f t="shared" si="33"/>
        <v/>
      </c>
      <c r="Q24" s="90" t="str">
        <f t="shared" si="33"/>
        <v/>
      </c>
      <c r="R24" s="90" t="str">
        <f t="shared" si="33"/>
        <v/>
      </c>
      <c r="S24" s="90" t="str">
        <f t="shared" si="33"/>
        <v/>
      </c>
      <c r="T24" s="90" t="str">
        <f t="shared" si="33"/>
        <v/>
      </c>
      <c r="U24" s="90" t="str">
        <f t="shared" si="33"/>
        <v/>
      </c>
      <c r="V24" s="90" t="str">
        <f t="shared" si="33"/>
        <v/>
      </c>
      <c r="W24" s="90" t="str">
        <f t="shared" si="33"/>
        <v/>
      </c>
      <c r="X24" s="90" t="str">
        <f t="shared" si="33"/>
        <v/>
      </c>
      <c r="Y24" s="90" t="str">
        <f t="shared" si="33"/>
        <v/>
      </c>
      <c r="Z24" s="90" t="str">
        <f t="shared" si="33"/>
        <v/>
      </c>
      <c r="AA24" s="90" t="str">
        <f t="shared" si="33"/>
        <v/>
      </c>
      <c r="AB24" s="90" t="str">
        <f t="shared" si="33"/>
        <v/>
      </c>
      <c r="AC24" s="90" t="str">
        <f t="shared" si="33"/>
        <v/>
      </c>
      <c r="AD24" s="90" t="str">
        <f t="shared" si="33"/>
        <v/>
      </c>
      <c r="AE24" s="90" t="str">
        <f t="shared" si="33"/>
        <v/>
      </c>
      <c r="AF24" s="90" t="str">
        <f t="shared" si="33"/>
        <v/>
      </c>
      <c r="AG24" s="90" t="str">
        <f t="shared" si="33"/>
        <v/>
      </c>
      <c r="AH24" s="90" t="str">
        <f t="shared" si="33"/>
        <v/>
      </c>
      <c r="AI24" s="90" t="str">
        <f t="shared" si="33"/>
        <v/>
      </c>
      <c r="AJ24" s="90" t="str">
        <f t="shared" si="33"/>
        <v/>
      </c>
      <c r="AK24" s="90" t="str">
        <f t="shared" si="33"/>
        <v/>
      </c>
      <c r="AL24" s="90" t="str">
        <f t="shared" si="33"/>
        <v/>
      </c>
      <c r="AM24" s="90" t="str">
        <f t="shared" si="33"/>
        <v/>
      </c>
      <c r="AN24" s="90" t="str">
        <f t="shared" si="33"/>
        <v/>
      </c>
      <c r="AO24" s="90" t="str">
        <f t="shared" si="33"/>
        <v/>
      </c>
      <c r="AP24" s="90" t="str">
        <f t="shared" si="33"/>
        <v/>
      </c>
      <c r="AQ24" s="90" t="str">
        <f t="shared" si="33"/>
        <v/>
      </c>
      <c r="AR24" s="90" t="str">
        <f t="shared" si="33"/>
        <v/>
      </c>
      <c r="AS24" s="90" t="str">
        <f t="shared" si="33"/>
        <v/>
      </c>
      <c r="AT24" s="90" t="str">
        <f t="shared" si="33"/>
        <v/>
      </c>
      <c r="AU24" s="90" t="str">
        <f t="shared" si="33"/>
        <v/>
      </c>
      <c r="AV24" s="90" t="str">
        <f t="shared" si="33"/>
        <v/>
      </c>
      <c r="AW24" s="90" t="str">
        <f t="shared" si="33"/>
        <v/>
      </c>
      <c r="AX24" s="90" t="str">
        <f t="shared" si="33"/>
        <v/>
      </c>
      <c r="AY24" s="90" t="str">
        <f t="shared" si="33"/>
        <v/>
      </c>
      <c r="AZ24" s="90" t="str">
        <f t="shared" si="33"/>
        <v/>
      </c>
      <c r="BA24" s="90" t="str">
        <f t="shared" si="33"/>
        <v/>
      </c>
      <c r="BB24" s="90" t="str">
        <f t="shared" si="33"/>
        <v/>
      </c>
      <c r="BC24" s="90" t="str">
        <f t="shared" si="33"/>
        <v/>
      </c>
      <c r="BD24" s="90" t="str">
        <f t="shared" si="33"/>
        <v/>
      </c>
      <c r="BE24" s="90" t="str">
        <f t="shared" si="33"/>
        <v/>
      </c>
      <c r="BF24" s="90" t="str">
        <f t="shared" si="33"/>
        <v/>
      </c>
      <c r="BG24" s="90" t="str">
        <f t="shared" si="33"/>
        <v/>
      </c>
      <c r="BH24" s="90" t="str">
        <f t="shared" si="33"/>
        <v/>
      </c>
      <c r="BI24" s="90" t="str">
        <f t="shared" si="33"/>
        <v/>
      </c>
      <c r="BJ24" s="90" t="str">
        <f t="shared" si="33"/>
        <v/>
      </c>
      <c r="BK24" s="90" t="str">
        <f t="shared" si="33"/>
        <v/>
      </c>
      <c r="BL24" s="90" t="str">
        <f t="shared" si="33"/>
        <v/>
      </c>
      <c r="BM24" s="90" t="str">
        <f t="shared" si="33"/>
        <v/>
      </c>
      <c r="BN24" s="90" t="str">
        <f t="shared" si="33"/>
        <v/>
      </c>
      <c r="BO24" s="90" t="str">
        <f t="shared" si="33"/>
        <v/>
      </c>
      <c r="BP24" s="141" t="str">
        <f t="shared" si="3"/>
        <v/>
      </c>
      <c r="BQ24" s="141" t="str">
        <f t="shared" si="4"/>
        <v/>
      </c>
      <c r="BR24" s="141" t="str">
        <f t="shared" si="5"/>
        <v/>
      </c>
      <c r="BS24" s="237" t="str">
        <f t="shared" si="6"/>
        <v/>
      </c>
      <c r="BT24" s="141" t="str">
        <v/>
      </c>
      <c r="BU24" s="237" t="str">
        <f t="shared" si="7"/>
        <v/>
      </c>
      <c r="BV24" s="141" t="str">
        <v/>
      </c>
      <c r="BW24" s="237" t="str">
        <f t="shared" si="8"/>
        <v/>
      </c>
      <c r="BX24" s="141" t="str">
        <v/>
      </c>
      <c r="BY24" s="237" t="str">
        <f t="shared" si="9"/>
        <v/>
      </c>
      <c r="BZ24" s="141" t="str">
        <v/>
      </c>
      <c r="CA24" s="237" t="str">
        <f t="shared" si="10"/>
        <v/>
      </c>
      <c r="CB24" s="141" t="str">
        <v/>
      </c>
      <c r="CC24" s="237" t="str">
        <f t="shared" si="11"/>
        <v/>
      </c>
      <c r="CD24" s="59" t="str">
        <v/>
      </c>
      <c r="CE24" s="237" t="str">
        <f t="shared" si="12"/>
        <v/>
      </c>
      <c r="CF24" s="59" t="str">
        <v/>
      </c>
      <c r="CG24" s="237" t="str">
        <f t="shared" si="13"/>
        <v/>
      </c>
      <c r="CH24" s="59" t="str">
        <v/>
      </c>
      <c r="CI24" s="59"/>
    </row>
    <row r="25" spans="1:87" ht="12.75" customHeight="1" x14ac:dyDescent="0.2">
      <c r="A25" s="100" t="str">
        <f>IFERROR(INDEX('Color Panel'!A$2:A$49,MATCH(B25,'Color Panel'!B$2:B$49,0)),"")</f>
        <v/>
      </c>
      <c r="B25" s="100" t="str">
        <f>IF('Color Panel'!B24="","",'Color Panel'!B24)</f>
        <v/>
      </c>
      <c r="C25" s="73" t="str">
        <f t="shared" si="1"/>
        <v/>
      </c>
      <c r="D25" s="90" t="str">
        <f>IFERROR(RSQ($Z$60:$Z$241,D$60:D$241),"")</f>
        <v/>
      </c>
      <c r="E25" s="90" t="str">
        <f t="shared" ref="E25:BO25" si="34">IFERROR(RSQ($Z$60:$Z$241,E$60:E$241),"")</f>
        <v/>
      </c>
      <c r="F25" s="90" t="str">
        <f t="shared" si="34"/>
        <v/>
      </c>
      <c r="G25" s="90" t="str">
        <f t="shared" si="34"/>
        <v/>
      </c>
      <c r="H25" s="90" t="str">
        <f t="shared" si="34"/>
        <v/>
      </c>
      <c r="I25" s="90" t="str">
        <f t="shared" si="34"/>
        <v/>
      </c>
      <c r="J25" s="90" t="str">
        <f t="shared" si="34"/>
        <v/>
      </c>
      <c r="K25" s="90" t="str">
        <f t="shared" si="34"/>
        <v/>
      </c>
      <c r="L25" s="90" t="str">
        <f t="shared" si="34"/>
        <v/>
      </c>
      <c r="M25" s="90" t="str">
        <f t="shared" si="34"/>
        <v/>
      </c>
      <c r="N25" s="90" t="str">
        <f t="shared" si="34"/>
        <v/>
      </c>
      <c r="O25" s="90" t="str">
        <f t="shared" si="34"/>
        <v/>
      </c>
      <c r="P25" s="90" t="str">
        <f t="shared" si="34"/>
        <v/>
      </c>
      <c r="Q25" s="90" t="str">
        <f t="shared" si="34"/>
        <v/>
      </c>
      <c r="R25" s="90" t="str">
        <f t="shared" si="34"/>
        <v/>
      </c>
      <c r="S25" s="90" t="str">
        <f t="shared" si="34"/>
        <v/>
      </c>
      <c r="T25" s="90" t="str">
        <f t="shared" si="34"/>
        <v/>
      </c>
      <c r="U25" s="90" t="str">
        <f t="shared" si="34"/>
        <v/>
      </c>
      <c r="V25" s="90" t="str">
        <f t="shared" si="34"/>
        <v/>
      </c>
      <c r="W25" s="90" t="str">
        <f t="shared" si="34"/>
        <v/>
      </c>
      <c r="X25" s="90" t="str">
        <f t="shared" si="34"/>
        <v/>
      </c>
      <c r="Y25" s="90" t="str">
        <f t="shared" si="34"/>
        <v/>
      </c>
      <c r="Z25" s="90" t="str">
        <f t="shared" si="34"/>
        <v/>
      </c>
      <c r="AA25" s="90" t="str">
        <f t="shared" si="34"/>
        <v/>
      </c>
      <c r="AB25" s="90" t="str">
        <f t="shared" si="34"/>
        <v/>
      </c>
      <c r="AC25" s="90" t="str">
        <f t="shared" si="34"/>
        <v/>
      </c>
      <c r="AD25" s="90" t="str">
        <f t="shared" si="34"/>
        <v/>
      </c>
      <c r="AE25" s="90" t="str">
        <f t="shared" si="34"/>
        <v/>
      </c>
      <c r="AF25" s="90" t="str">
        <f t="shared" si="34"/>
        <v/>
      </c>
      <c r="AG25" s="90" t="str">
        <f t="shared" si="34"/>
        <v/>
      </c>
      <c r="AH25" s="90" t="str">
        <f t="shared" si="34"/>
        <v/>
      </c>
      <c r="AI25" s="90" t="str">
        <f t="shared" si="34"/>
        <v/>
      </c>
      <c r="AJ25" s="90" t="str">
        <f t="shared" si="34"/>
        <v/>
      </c>
      <c r="AK25" s="90" t="str">
        <f t="shared" si="34"/>
        <v/>
      </c>
      <c r="AL25" s="90" t="str">
        <f t="shared" si="34"/>
        <v/>
      </c>
      <c r="AM25" s="90" t="str">
        <f t="shared" si="34"/>
        <v/>
      </c>
      <c r="AN25" s="90" t="str">
        <f t="shared" si="34"/>
        <v/>
      </c>
      <c r="AO25" s="90" t="str">
        <f t="shared" si="34"/>
        <v/>
      </c>
      <c r="AP25" s="90" t="str">
        <f t="shared" si="34"/>
        <v/>
      </c>
      <c r="AQ25" s="90" t="str">
        <f t="shared" si="34"/>
        <v/>
      </c>
      <c r="AR25" s="90" t="str">
        <f t="shared" si="34"/>
        <v/>
      </c>
      <c r="AS25" s="90" t="str">
        <f t="shared" si="34"/>
        <v/>
      </c>
      <c r="AT25" s="90" t="str">
        <f t="shared" si="34"/>
        <v/>
      </c>
      <c r="AU25" s="90" t="str">
        <f t="shared" si="34"/>
        <v/>
      </c>
      <c r="AV25" s="90" t="str">
        <f t="shared" si="34"/>
        <v/>
      </c>
      <c r="AW25" s="90" t="str">
        <f t="shared" si="34"/>
        <v/>
      </c>
      <c r="AX25" s="90" t="str">
        <f t="shared" si="34"/>
        <v/>
      </c>
      <c r="AY25" s="90" t="str">
        <f t="shared" si="34"/>
        <v/>
      </c>
      <c r="AZ25" s="90" t="str">
        <f t="shared" si="34"/>
        <v/>
      </c>
      <c r="BA25" s="90" t="str">
        <f t="shared" si="34"/>
        <v/>
      </c>
      <c r="BB25" s="90" t="str">
        <f t="shared" si="34"/>
        <v/>
      </c>
      <c r="BC25" s="90" t="str">
        <f t="shared" si="34"/>
        <v/>
      </c>
      <c r="BD25" s="90" t="str">
        <f t="shared" si="34"/>
        <v/>
      </c>
      <c r="BE25" s="90" t="str">
        <f t="shared" si="34"/>
        <v/>
      </c>
      <c r="BF25" s="90" t="str">
        <f t="shared" si="34"/>
        <v/>
      </c>
      <c r="BG25" s="90" t="str">
        <f t="shared" si="34"/>
        <v/>
      </c>
      <c r="BH25" s="90" t="str">
        <f t="shared" si="34"/>
        <v/>
      </c>
      <c r="BI25" s="90" t="str">
        <f t="shared" si="34"/>
        <v/>
      </c>
      <c r="BJ25" s="90" t="str">
        <f t="shared" si="34"/>
        <v/>
      </c>
      <c r="BK25" s="90" t="str">
        <f t="shared" si="34"/>
        <v/>
      </c>
      <c r="BL25" s="90" t="str">
        <f t="shared" si="34"/>
        <v/>
      </c>
      <c r="BM25" s="90" t="str">
        <f t="shared" si="34"/>
        <v/>
      </c>
      <c r="BN25" s="90" t="str">
        <f t="shared" si="34"/>
        <v/>
      </c>
      <c r="BO25" s="90" t="str">
        <f t="shared" si="34"/>
        <v/>
      </c>
      <c r="BP25" s="141" t="str">
        <f t="shared" si="3"/>
        <v/>
      </c>
      <c r="BQ25" s="141" t="str">
        <f t="shared" si="4"/>
        <v/>
      </c>
      <c r="BR25" s="141" t="str">
        <f t="shared" si="5"/>
        <v/>
      </c>
      <c r="BS25" s="237" t="str">
        <f t="shared" si="6"/>
        <v/>
      </c>
      <c r="BT25" s="141" t="str">
        <v/>
      </c>
      <c r="BU25" s="237" t="str">
        <f t="shared" si="7"/>
        <v/>
      </c>
      <c r="BV25" s="141" t="str">
        <v/>
      </c>
      <c r="BW25" s="237" t="str">
        <f t="shared" si="8"/>
        <v/>
      </c>
      <c r="BX25" s="141" t="str">
        <v/>
      </c>
      <c r="BY25" s="237" t="str">
        <f t="shared" si="9"/>
        <v/>
      </c>
      <c r="BZ25" s="141" t="str">
        <v/>
      </c>
      <c r="CA25" s="237" t="str">
        <f t="shared" si="10"/>
        <v/>
      </c>
      <c r="CB25" s="141" t="str">
        <v/>
      </c>
      <c r="CC25" s="237" t="str">
        <f t="shared" si="11"/>
        <v/>
      </c>
      <c r="CD25" s="59" t="str">
        <v/>
      </c>
      <c r="CE25" s="237" t="str">
        <f t="shared" si="12"/>
        <v/>
      </c>
      <c r="CF25" s="59" t="str">
        <v/>
      </c>
      <c r="CG25" s="237" t="str">
        <f t="shared" si="13"/>
        <v/>
      </c>
      <c r="CH25" s="59" t="str">
        <v/>
      </c>
      <c r="CI25" s="59"/>
    </row>
    <row r="26" spans="1:87" ht="12.75" customHeight="1" x14ac:dyDescent="0.2">
      <c r="A26" s="100" t="str">
        <f>IFERROR(INDEX('Color Panel'!A$2:A$49,MATCH(B26,'Color Panel'!B$2:B$49,0)),"")</f>
        <v/>
      </c>
      <c r="B26" s="100" t="str">
        <f>IF('Color Panel'!B25="","",'Color Panel'!B25)</f>
        <v/>
      </c>
      <c r="C26" s="73" t="str">
        <f t="shared" si="1"/>
        <v/>
      </c>
      <c r="D26" s="90" t="str">
        <f>IFERROR(RSQ($AA$60:$AA$241,D$60:D$241),"")</f>
        <v/>
      </c>
      <c r="E26" s="90" t="str">
        <f t="shared" ref="E26:BO26" si="35">IFERROR(RSQ($AA$60:$AA$241,E$60:E$241),"")</f>
        <v/>
      </c>
      <c r="F26" s="90" t="str">
        <f t="shared" si="35"/>
        <v/>
      </c>
      <c r="G26" s="90" t="str">
        <f t="shared" si="35"/>
        <v/>
      </c>
      <c r="H26" s="90" t="str">
        <f t="shared" si="35"/>
        <v/>
      </c>
      <c r="I26" s="90" t="str">
        <f t="shared" si="35"/>
        <v/>
      </c>
      <c r="J26" s="90" t="str">
        <f t="shared" si="35"/>
        <v/>
      </c>
      <c r="K26" s="90" t="str">
        <f t="shared" si="35"/>
        <v/>
      </c>
      <c r="L26" s="90" t="str">
        <f t="shared" si="35"/>
        <v/>
      </c>
      <c r="M26" s="90" t="str">
        <f t="shared" si="35"/>
        <v/>
      </c>
      <c r="N26" s="90" t="str">
        <f t="shared" si="35"/>
        <v/>
      </c>
      <c r="O26" s="90" t="str">
        <f t="shared" si="35"/>
        <v/>
      </c>
      <c r="P26" s="90" t="str">
        <f t="shared" si="35"/>
        <v/>
      </c>
      <c r="Q26" s="90" t="str">
        <f t="shared" si="35"/>
        <v/>
      </c>
      <c r="R26" s="90" t="str">
        <f t="shared" si="35"/>
        <v/>
      </c>
      <c r="S26" s="90" t="str">
        <f t="shared" si="35"/>
        <v/>
      </c>
      <c r="T26" s="90" t="str">
        <f t="shared" si="35"/>
        <v/>
      </c>
      <c r="U26" s="90" t="str">
        <f t="shared" si="35"/>
        <v/>
      </c>
      <c r="V26" s="90" t="str">
        <f t="shared" si="35"/>
        <v/>
      </c>
      <c r="W26" s="90" t="str">
        <f t="shared" si="35"/>
        <v/>
      </c>
      <c r="X26" s="90" t="str">
        <f t="shared" si="35"/>
        <v/>
      </c>
      <c r="Y26" s="90" t="str">
        <f t="shared" si="35"/>
        <v/>
      </c>
      <c r="Z26" s="90" t="str">
        <f t="shared" si="35"/>
        <v/>
      </c>
      <c r="AA26" s="90" t="str">
        <f t="shared" si="35"/>
        <v/>
      </c>
      <c r="AB26" s="90" t="str">
        <f t="shared" si="35"/>
        <v/>
      </c>
      <c r="AC26" s="90" t="str">
        <f t="shared" si="35"/>
        <v/>
      </c>
      <c r="AD26" s="90" t="str">
        <f t="shared" si="35"/>
        <v/>
      </c>
      <c r="AE26" s="90" t="str">
        <f t="shared" si="35"/>
        <v/>
      </c>
      <c r="AF26" s="90" t="str">
        <f t="shared" si="35"/>
        <v/>
      </c>
      <c r="AG26" s="90" t="str">
        <f t="shared" si="35"/>
        <v/>
      </c>
      <c r="AH26" s="90" t="str">
        <f t="shared" si="35"/>
        <v/>
      </c>
      <c r="AI26" s="90" t="str">
        <f t="shared" si="35"/>
        <v/>
      </c>
      <c r="AJ26" s="90" t="str">
        <f t="shared" si="35"/>
        <v/>
      </c>
      <c r="AK26" s="90" t="str">
        <f t="shared" si="35"/>
        <v/>
      </c>
      <c r="AL26" s="90" t="str">
        <f t="shared" si="35"/>
        <v/>
      </c>
      <c r="AM26" s="90" t="str">
        <f t="shared" si="35"/>
        <v/>
      </c>
      <c r="AN26" s="90" t="str">
        <f t="shared" si="35"/>
        <v/>
      </c>
      <c r="AO26" s="90" t="str">
        <f t="shared" si="35"/>
        <v/>
      </c>
      <c r="AP26" s="90" t="str">
        <f t="shared" si="35"/>
        <v/>
      </c>
      <c r="AQ26" s="90" t="str">
        <f t="shared" si="35"/>
        <v/>
      </c>
      <c r="AR26" s="90" t="str">
        <f t="shared" si="35"/>
        <v/>
      </c>
      <c r="AS26" s="90" t="str">
        <f t="shared" si="35"/>
        <v/>
      </c>
      <c r="AT26" s="90" t="str">
        <f t="shared" si="35"/>
        <v/>
      </c>
      <c r="AU26" s="90" t="str">
        <f t="shared" si="35"/>
        <v/>
      </c>
      <c r="AV26" s="90" t="str">
        <f t="shared" si="35"/>
        <v/>
      </c>
      <c r="AW26" s="90" t="str">
        <f t="shared" si="35"/>
        <v/>
      </c>
      <c r="AX26" s="90" t="str">
        <f t="shared" si="35"/>
        <v/>
      </c>
      <c r="AY26" s="90" t="str">
        <f t="shared" si="35"/>
        <v/>
      </c>
      <c r="AZ26" s="90" t="str">
        <f t="shared" si="35"/>
        <v/>
      </c>
      <c r="BA26" s="90" t="str">
        <f t="shared" si="35"/>
        <v/>
      </c>
      <c r="BB26" s="90" t="str">
        <f t="shared" si="35"/>
        <v/>
      </c>
      <c r="BC26" s="90" t="str">
        <f t="shared" si="35"/>
        <v/>
      </c>
      <c r="BD26" s="90" t="str">
        <f t="shared" si="35"/>
        <v/>
      </c>
      <c r="BE26" s="90" t="str">
        <f t="shared" si="35"/>
        <v/>
      </c>
      <c r="BF26" s="90" t="str">
        <f t="shared" si="35"/>
        <v/>
      </c>
      <c r="BG26" s="90" t="str">
        <f t="shared" si="35"/>
        <v/>
      </c>
      <c r="BH26" s="90" t="str">
        <f t="shared" si="35"/>
        <v/>
      </c>
      <c r="BI26" s="90" t="str">
        <f t="shared" si="35"/>
        <v/>
      </c>
      <c r="BJ26" s="90" t="str">
        <f t="shared" si="35"/>
        <v/>
      </c>
      <c r="BK26" s="90" t="str">
        <f t="shared" si="35"/>
        <v/>
      </c>
      <c r="BL26" s="90" t="str">
        <f t="shared" si="35"/>
        <v/>
      </c>
      <c r="BM26" s="90" t="str">
        <f t="shared" si="35"/>
        <v/>
      </c>
      <c r="BN26" s="90" t="str">
        <f t="shared" si="35"/>
        <v/>
      </c>
      <c r="BO26" s="90" t="str">
        <f t="shared" si="35"/>
        <v/>
      </c>
      <c r="BP26" s="141" t="str">
        <f t="shared" si="3"/>
        <v/>
      </c>
      <c r="BQ26" s="141" t="str">
        <f t="shared" si="4"/>
        <v/>
      </c>
      <c r="BR26" s="141" t="str">
        <f t="shared" si="5"/>
        <v/>
      </c>
      <c r="BS26" s="237" t="str">
        <f t="shared" si="6"/>
        <v/>
      </c>
      <c r="BT26" s="141" t="str">
        <v/>
      </c>
      <c r="BU26" s="237" t="str">
        <f t="shared" si="7"/>
        <v/>
      </c>
      <c r="BV26" s="141" t="str">
        <v/>
      </c>
      <c r="BW26" s="237" t="str">
        <f t="shared" si="8"/>
        <v/>
      </c>
      <c r="BX26" s="141" t="str">
        <v/>
      </c>
      <c r="BY26" s="237" t="str">
        <f t="shared" si="9"/>
        <v/>
      </c>
      <c r="BZ26" s="141" t="str">
        <v/>
      </c>
      <c r="CA26" s="237" t="str">
        <f t="shared" si="10"/>
        <v/>
      </c>
      <c r="CB26" s="141" t="str">
        <v/>
      </c>
      <c r="CC26" s="237" t="str">
        <f t="shared" si="11"/>
        <v/>
      </c>
      <c r="CD26" s="59" t="str">
        <v/>
      </c>
      <c r="CE26" s="237" t="str">
        <f t="shared" si="12"/>
        <v/>
      </c>
      <c r="CF26" s="59" t="str">
        <v/>
      </c>
      <c r="CG26" s="237" t="str">
        <f t="shared" si="13"/>
        <v/>
      </c>
      <c r="CH26" s="59" t="str">
        <v/>
      </c>
      <c r="CI26" s="59"/>
    </row>
    <row r="27" spans="1:87" ht="12.75" customHeight="1" x14ac:dyDescent="0.2">
      <c r="A27" s="100" t="str">
        <f>IFERROR(INDEX('Color Panel'!A$2:A$49,MATCH(B27,'Color Panel'!B$2:B$49,0)),"")</f>
        <v/>
      </c>
      <c r="B27" s="100" t="str">
        <f>IF('Color Panel'!B26="","",'Color Panel'!B26)</f>
        <v/>
      </c>
      <c r="C27" s="73" t="str">
        <f t="shared" si="1"/>
        <v/>
      </c>
      <c r="D27" s="90" t="str">
        <f>IFERROR(RSQ($AB$60:$AB$241,D$60:D$241),"")</f>
        <v/>
      </c>
      <c r="E27" s="90" t="str">
        <f t="shared" ref="E27:BO27" si="36">IFERROR(RSQ($AB$60:$AB$241,E$60:E$241),"")</f>
        <v/>
      </c>
      <c r="F27" s="90" t="str">
        <f t="shared" si="36"/>
        <v/>
      </c>
      <c r="G27" s="90" t="str">
        <f t="shared" si="36"/>
        <v/>
      </c>
      <c r="H27" s="90" t="str">
        <f t="shared" si="36"/>
        <v/>
      </c>
      <c r="I27" s="90" t="str">
        <f t="shared" si="36"/>
        <v/>
      </c>
      <c r="J27" s="90" t="str">
        <f t="shared" si="36"/>
        <v/>
      </c>
      <c r="K27" s="90" t="str">
        <f t="shared" si="36"/>
        <v/>
      </c>
      <c r="L27" s="90" t="str">
        <f t="shared" si="36"/>
        <v/>
      </c>
      <c r="M27" s="90" t="str">
        <f t="shared" si="36"/>
        <v/>
      </c>
      <c r="N27" s="90" t="str">
        <f t="shared" si="36"/>
        <v/>
      </c>
      <c r="O27" s="90" t="str">
        <f t="shared" si="36"/>
        <v/>
      </c>
      <c r="P27" s="90" t="str">
        <f t="shared" si="36"/>
        <v/>
      </c>
      <c r="Q27" s="90" t="str">
        <f t="shared" si="36"/>
        <v/>
      </c>
      <c r="R27" s="90" t="str">
        <f t="shared" si="36"/>
        <v/>
      </c>
      <c r="S27" s="90" t="str">
        <f t="shared" si="36"/>
        <v/>
      </c>
      <c r="T27" s="90" t="str">
        <f t="shared" si="36"/>
        <v/>
      </c>
      <c r="U27" s="90" t="str">
        <f t="shared" si="36"/>
        <v/>
      </c>
      <c r="V27" s="90" t="str">
        <f t="shared" si="36"/>
        <v/>
      </c>
      <c r="W27" s="90" t="str">
        <f t="shared" si="36"/>
        <v/>
      </c>
      <c r="X27" s="90" t="str">
        <f t="shared" si="36"/>
        <v/>
      </c>
      <c r="Y27" s="90" t="str">
        <f t="shared" si="36"/>
        <v/>
      </c>
      <c r="Z27" s="90" t="str">
        <f t="shared" si="36"/>
        <v/>
      </c>
      <c r="AA27" s="90" t="str">
        <f t="shared" si="36"/>
        <v/>
      </c>
      <c r="AB27" s="90" t="str">
        <f t="shared" si="36"/>
        <v/>
      </c>
      <c r="AC27" s="90" t="str">
        <f t="shared" si="36"/>
        <v/>
      </c>
      <c r="AD27" s="90" t="str">
        <f t="shared" si="36"/>
        <v/>
      </c>
      <c r="AE27" s="90" t="str">
        <f t="shared" si="36"/>
        <v/>
      </c>
      <c r="AF27" s="90" t="str">
        <f t="shared" si="36"/>
        <v/>
      </c>
      <c r="AG27" s="90" t="str">
        <f t="shared" si="36"/>
        <v/>
      </c>
      <c r="AH27" s="90" t="str">
        <f t="shared" si="36"/>
        <v/>
      </c>
      <c r="AI27" s="90" t="str">
        <f t="shared" si="36"/>
        <v/>
      </c>
      <c r="AJ27" s="90" t="str">
        <f t="shared" si="36"/>
        <v/>
      </c>
      <c r="AK27" s="90" t="str">
        <f t="shared" si="36"/>
        <v/>
      </c>
      <c r="AL27" s="90" t="str">
        <f t="shared" si="36"/>
        <v/>
      </c>
      <c r="AM27" s="90" t="str">
        <f t="shared" si="36"/>
        <v/>
      </c>
      <c r="AN27" s="90" t="str">
        <f t="shared" si="36"/>
        <v/>
      </c>
      <c r="AO27" s="90" t="str">
        <f t="shared" si="36"/>
        <v/>
      </c>
      <c r="AP27" s="90" t="str">
        <f t="shared" si="36"/>
        <v/>
      </c>
      <c r="AQ27" s="90" t="str">
        <f t="shared" si="36"/>
        <v/>
      </c>
      <c r="AR27" s="90" t="str">
        <f t="shared" si="36"/>
        <v/>
      </c>
      <c r="AS27" s="90" t="str">
        <f t="shared" si="36"/>
        <v/>
      </c>
      <c r="AT27" s="90" t="str">
        <f t="shared" si="36"/>
        <v/>
      </c>
      <c r="AU27" s="90" t="str">
        <f t="shared" si="36"/>
        <v/>
      </c>
      <c r="AV27" s="90" t="str">
        <f t="shared" si="36"/>
        <v/>
      </c>
      <c r="AW27" s="90" t="str">
        <f t="shared" si="36"/>
        <v/>
      </c>
      <c r="AX27" s="90" t="str">
        <f t="shared" si="36"/>
        <v/>
      </c>
      <c r="AY27" s="90" t="str">
        <f t="shared" si="36"/>
        <v/>
      </c>
      <c r="AZ27" s="90" t="str">
        <f t="shared" si="36"/>
        <v/>
      </c>
      <c r="BA27" s="90" t="str">
        <f t="shared" si="36"/>
        <v/>
      </c>
      <c r="BB27" s="90" t="str">
        <f t="shared" si="36"/>
        <v/>
      </c>
      <c r="BC27" s="90" t="str">
        <f t="shared" si="36"/>
        <v/>
      </c>
      <c r="BD27" s="90" t="str">
        <f t="shared" si="36"/>
        <v/>
      </c>
      <c r="BE27" s="90" t="str">
        <f t="shared" si="36"/>
        <v/>
      </c>
      <c r="BF27" s="90" t="str">
        <f t="shared" si="36"/>
        <v/>
      </c>
      <c r="BG27" s="90" t="str">
        <f t="shared" si="36"/>
        <v/>
      </c>
      <c r="BH27" s="90" t="str">
        <f t="shared" si="36"/>
        <v/>
      </c>
      <c r="BI27" s="90" t="str">
        <f t="shared" si="36"/>
        <v/>
      </c>
      <c r="BJ27" s="90" t="str">
        <f t="shared" si="36"/>
        <v/>
      </c>
      <c r="BK27" s="90" t="str">
        <f t="shared" si="36"/>
        <v/>
      </c>
      <c r="BL27" s="90" t="str">
        <f t="shared" si="36"/>
        <v/>
      </c>
      <c r="BM27" s="90" t="str">
        <f t="shared" si="36"/>
        <v/>
      </c>
      <c r="BN27" s="90" t="str">
        <f t="shared" si="36"/>
        <v/>
      </c>
      <c r="BO27" s="90" t="str">
        <f t="shared" si="36"/>
        <v/>
      </c>
      <c r="BP27" s="141" t="str">
        <f t="shared" si="3"/>
        <v/>
      </c>
      <c r="BQ27" s="141" t="str">
        <f t="shared" si="4"/>
        <v/>
      </c>
      <c r="BR27" s="141" t="str">
        <f t="shared" si="5"/>
        <v/>
      </c>
      <c r="BS27" s="237" t="str">
        <f t="shared" si="6"/>
        <v/>
      </c>
      <c r="BT27" s="141" t="str">
        <v/>
      </c>
      <c r="BU27" s="237" t="str">
        <f t="shared" si="7"/>
        <v/>
      </c>
      <c r="BV27" s="141" t="str">
        <v/>
      </c>
      <c r="BW27" s="237" t="str">
        <f t="shared" si="8"/>
        <v/>
      </c>
      <c r="BX27" s="141" t="str">
        <v/>
      </c>
      <c r="BY27" s="237" t="str">
        <f t="shared" si="9"/>
        <v/>
      </c>
      <c r="BZ27" s="141" t="str">
        <v/>
      </c>
      <c r="CA27" s="237" t="str">
        <f t="shared" si="10"/>
        <v/>
      </c>
      <c r="CB27" s="141" t="str">
        <v/>
      </c>
      <c r="CC27" s="237" t="str">
        <f t="shared" si="11"/>
        <v/>
      </c>
      <c r="CD27" s="59" t="str">
        <v/>
      </c>
      <c r="CE27" s="237" t="str">
        <f t="shared" si="12"/>
        <v/>
      </c>
      <c r="CF27" s="59" t="str">
        <v/>
      </c>
      <c r="CG27" s="237" t="str">
        <f t="shared" si="13"/>
        <v/>
      </c>
      <c r="CH27" s="59" t="str">
        <v/>
      </c>
      <c r="CI27" s="59"/>
    </row>
    <row r="28" spans="1:87" ht="12.75" customHeight="1" x14ac:dyDescent="0.2">
      <c r="A28" s="100" t="str">
        <f>IFERROR(INDEX('Color Panel'!A$2:A$49,MATCH(B28,'Color Panel'!B$2:B$49,0)),"")</f>
        <v/>
      </c>
      <c r="B28" s="100" t="str">
        <f>IF('Color Panel'!B27="","",'Color Panel'!B27)</f>
        <v/>
      </c>
      <c r="C28" s="73" t="str">
        <f t="shared" si="1"/>
        <v/>
      </c>
      <c r="D28" s="90" t="str">
        <f>IFERROR(RSQ($AC$60:$AC$241,D$60:D$241),"")</f>
        <v/>
      </c>
      <c r="E28" s="90" t="str">
        <f t="shared" ref="E28:BO28" si="37">IFERROR(RSQ($AC$60:$AC$241,E$60:E$241),"")</f>
        <v/>
      </c>
      <c r="F28" s="90" t="str">
        <f t="shared" si="37"/>
        <v/>
      </c>
      <c r="G28" s="90" t="str">
        <f t="shared" si="37"/>
        <v/>
      </c>
      <c r="H28" s="90" t="str">
        <f t="shared" si="37"/>
        <v/>
      </c>
      <c r="I28" s="90" t="str">
        <f t="shared" si="37"/>
        <v/>
      </c>
      <c r="J28" s="90" t="str">
        <f t="shared" si="37"/>
        <v/>
      </c>
      <c r="K28" s="90" t="str">
        <f t="shared" si="37"/>
        <v/>
      </c>
      <c r="L28" s="90" t="str">
        <f t="shared" si="37"/>
        <v/>
      </c>
      <c r="M28" s="90" t="str">
        <f t="shared" si="37"/>
        <v/>
      </c>
      <c r="N28" s="90" t="str">
        <f t="shared" si="37"/>
        <v/>
      </c>
      <c r="O28" s="90" t="str">
        <f t="shared" si="37"/>
        <v/>
      </c>
      <c r="P28" s="90" t="str">
        <f t="shared" si="37"/>
        <v/>
      </c>
      <c r="Q28" s="90" t="str">
        <f t="shared" si="37"/>
        <v/>
      </c>
      <c r="R28" s="90" t="str">
        <f t="shared" si="37"/>
        <v/>
      </c>
      <c r="S28" s="90" t="str">
        <f t="shared" si="37"/>
        <v/>
      </c>
      <c r="T28" s="90" t="str">
        <f t="shared" si="37"/>
        <v/>
      </c>
      <c r="U28" s="90" t="str">
        <f t="shared" si="37"/>
        <v/>
      </c>
      <c r="V28" s="90" t="str">
        <f t="shared" si="37"/>
        <v/>
      </c>
      <c r="W28" s="90" t="str">
        <f t="shared" si="37"/>
        <v/>
      </c>
      <c r="X28" s="90" t="str">
        <f t="shared" si="37"/>
        <v/>
      </c>
      <c r="Y28" s="90" t="str">
        <f t="shared" si="37"/>
        <v/>
      </c>
      <c r="Z28" s="90" t="str">
        <f t="shared" si="37"/>
        <v/>
      </c>
      <c r="AA28" s="90" t="str">
        <f t="shared" si="37"/>
        <v/>
      </c>
      <c r="AB28" s="90" t="str">
        <f t="shared" si="37"/>
        <v/>
      </c>
      <c r="AC28" s="90" t="str">
        <f t="shared" si="37"/>
        <v/>
      </c>
      <c r="AD28" s="90" t="str">
        <f t="shared" si="37"/>
        <v/>
      </c>
      <c r="AE28" s="90" t="str">
        <f t="shared" si="37"/>
        <v/>
      </c>
      <c r="AF28" s="90" t="str">
        <f t="shared" si="37"/>
        <v/>
      </c>
      <c r="AG28" s="90" t="str">
        <f t="shared" si="37"/>
        <v/>
      </c>
      <c r="AH28" s="90" t="str">
        <f t="shared" si="37"/>
        <v/>
      </c>
      <c r="AI28" s="90" t="str">
        <f t="shared" si="37"/>
        <v/>
      </c>
      <c r="AJ28" s="90" t="str">
        <f t="shared" si="37"/>
        <v/>
      </c>
      <c r="AK28" s="90" t="str">
        <f t="shared" si="37"/>
        <v/>
      </c>
      <c r="AL28" s="90" t="str">
        <f t="shared" si="37"/>
        <v/>
      </c>
      <c r="AM28" s="90" t="str">
        <f t="shared" si="37"/>
        <v/>
      </c>
      <c r="AN28" s="90" t="str">
        <f t="shared" si="37"/>
        <v/>
      </c>
      <c r="AO28" s="90" t="str">
        <f t="shared" si="37"/>
        <v/>
      </c>
      <c r="AP28" s="90" t="str">
        <f t="shared" si="37"/>
        <v/>
      </c>
      <c r="AQ28" s="90" t="str">
        <f t="shared" si="37"/>
        <v/>
      </c>
      <c r="AR28" s="90" t="str">
        <f t="shared" si="37"/>
        <v/>
      </c>
      <c r="AS28" s="90" t="str">
        <f t="shared" si="37"/>
        <v/>
      </c>
      <c r="AT28" s="90" t="str">
        <f t="shared" si="37"/>
        <v/>
      </c>
      <c r="AU28" s="90" t="str">
        <f t="shared" si="37"/>
        <v/>
      </c>
      <c r="AV28" s="90" t="str">
        <f t="shared" si="37"/>
        <v/>
      </c>
      <c r="AW28" s="90" t="str">
        <f t="shared" si="37"/>
        <v/>
      </c>
      <c r="AX28" s="90" t="str">
        <f t="shared" si="37"/>
        <v/>
      </c>
      <c r="AY28" s="90" t="str">
        <f t="shared" si="37"/>
        <v/>
      </c>
      <c r="AZ28" s="90" t="str">
        <f t="shared" si="37"/>
        <v/>
      </c>
      <c r="BA28" s="90" t="str">
        <f t="shared" si="37"/>
        <v/>
      </c>
      <c r="BB28" s="90" t="str">
        <f t="shared" si="37"/>
        <v/>
      </c>
      <c r="BC28" s="90" t="str">
        <f t="shared" si="37"/>
        <v/>
      </c>
      <c r="BD28" s="90" t="str">
        <f t="shared" si="37"/>
        <v/>
      </c>
      <c r="BE28" s="90" t="str">
        <f t="shared" si="37"/>
        <v/>
      </c>
      <c r="BF28" s="90" t="str">
        <f t="shared" si="37"/>
        <v/>
      </c>
      <c r="BG28" s="90" t="str">
        <f t="shared" si="37"/>
        <v/>
      </c>
      <c r="BH28" s="90" t="str">
        <f t="shared" si="37"/>
        <v/>
      </c>
      <c r="BI28" s="90" t="str">
        <f t="shared" si="37"/>
        <v/>
      </c>
      <c r="BJ28" s="90" t="str">
        <f t="shared" si="37"/>
        <v/>
      </c>
      <c r="BK28" s="90" t="str">
        <f t="shared" si="37"/>
        <v/>
      </c>
      <c r="BL28" s="90" t="str">
        <f t="shared" si="37"/>
        <v/>
      </c>
      <c r="BM28" s="90" t="str">
        <f t="shared" si="37"/>
        <v/>
      </c>
      <c r="BN28" s="90" t="str">
        <f t="shared" si="37"/>
        <v/>
      </c>
      <c r="BO28" s="90" t="str">
        <f t="shared" si="37"/>
        <v/>
      </c>
      <c r="BP28" s="141" t="str">
        <f t="shared" si="3"/>
        <v/>
      </c>
      <c r="BQ28" s="141" t="str">
        <f t="shared" si="4"/>
        <v/>
      </c>
      <c r="BR28" s="141" t="str">
        <f t="shared" si="5"/>
        <v/>
      </c>
      <c r="BS28" s="237" t="str">
        <f t="shared" si="6"/>
        <v/>
      </c>
      <c r="BT28" s="141" t="str">
        <v/>
      </c>
      <c r="BU28" s="237" t="str">
        <f t="shared" si="7"/>
        <v/>
      </c>
      <c r="BV28" s="141" t="str">
        <v/>
      </c>
      <c r="BW28" s="237" t="str">
        <f t="shared" si="8"/>
        <v/>
      </c>
      <c r="BX28" s="141" t="str">
        <v/>
      </c>
      <c r="BY28" s="237" t="str">
        <f t="shared" si="9"/>
        <v/>
      </c>
      <c r="BZ28" s="141" t="str">
        <v/>
      </c>
      <c r="CA28" s="237" t="str">
        <f t="shared" si="10"/>
        <v/>
      </c>
      <c r="CB28" s="141" t="str">
        <v/>
      </c>
      <c r="CC28" s="237" t="str">
        <f t="shared" si="11"/>
        <v/>
      </c>
      <c r="CD28" s="59" t="str">
        <v/>
      </c>
      <c r="CE28" s="237" t="str">
        <f t="shared" si="12"/>
        <v/>
      </c>
      <c r="CF28" s="59" t="str">
        <v/>
      </c>
      <c r="CG28" s="237" t="str">
        <f t="shared" si="13"/>
        <v/>
      </c>
      <c r="CH28" s="59" t="str">
        <v/>
      </c>
      <c r="CI28" s="59"/>
    </row>
    <row r="29" spans="1:87" ht="12.75" customHeight="1" x14ac:dyDescent="0.2">
      <c r="A29" s="100" t="str">
        <f>IFERROR(INDEX('Color Panel'!A$2:A$49,MATCH(B29,'Color Panel'!B$2:B$49,0)),"")</f>
        <v/>
      </c>
      <c r="B29" s="100" t="str">
        <f>IF('Color Panel'!B28="","",'Color Panel'!B28)</f>
        <v/>
      </c>
      <c r="C29" s="73" t="str">
        <f t="shared" si="1"/>
        <v/>
      </c>
      <c r="D29" s="90" t="str">
        <f>IFERROR(RSQ($AD$60:$AD$241,D$60:D$241),"")</f>
        <v/>
      </c>
      <c r="E29" s="90" t="str">
        <f t="shared" ref="E29:BO29" si="38">IFERROR(RSQ($AD$60:$AD$241,E$60:E$241),"")</f>
        <v/>
      </c>
      <c r="F29" s="90" t="str">
        <f t="shared" si="38"/>
        <v/>
      </c>
      <c r="G29" s="90" t="str">
        <f t="shared" si="38"/>
        <v/>
      </c>
      <c r="H29" s="90" t="str">
        <f t="shared" si="38"/>
        <v/>
      </c>
      <c r="I29" s="90" t="str">
        <f t="shared" si="38"/>
        <v/>
      </c>
      <c r="J29" s="90" t="str">
        <f t="shared" si="38"/>
        <v/>
      </c>
      <c r="K29" s="90" t="str">
        <f t="shared" si="38"/>
        <v/>
      </c>
      <c r="L29" s="90" t="str">
        <f t="shared" si="38"/>
        <v/>
      </c>
      <c r="M29" s="90" t="str">
        <f t="shared" si="38"/>
        <v/>
      </c>
      <c r="N29" s="90" t="str">
        <f t="shared" si="38"/>
        <v/>
      </c>
      <c r="O29" s="90" t="str">
        <f t="shared" si="38"/>
        <v/>
      </c>
      <c r="P29" s="90" t="str">
        <f t="shared" si="38"/>
        <v/>
      </c>
      <c r="Q29" s="90" t="str">
        <f t="shared" si="38"/>
        <v/>
      </c>
      <c r="R29" s="90" t="str">
        <f t="shared" si="38"/>
        <v/>
      </c>
      <c r="S29" s="90" t="str">
        <f t="shared" si="38"/>
        <v/>
      </c>
      <c r="T29" s="90" t="str">
        <f t="shared" si="38"/>
        <v/>
      </c>
      <c r="U29" s="90" t="str">
        <f t="shared" si="38"/>
        <v/>
      </c>
      <c r="V29" s="90" t="str">
        <f t="shared" si="38"/>
        <v/>
      </c>
      <c r="W29" s="90" t="str">
        <f t="shared" si="38"/>
        <v/>
      </c>
      <c r="X29" s="90" t="str">
        <f t="shared" si="38"/>
        <v/>
      </c>
      <c r="Y29" s="90" t="str">
        <f t="shared" si="38"/>
        <v/>
      </c>
      <c r="Z29" s="90" t="str">
        <f t="shared" si="38"/>
        <v/>
      </c>
      <c r="AA29" s="90" t="str">
        <f t="shared" si="38"/>
        <v/>
      </c>
      <c r="AB29" s="90" t="str">
        <f t="shared" si="38"/>
        <v/>
      </c>
      <c r="AC29" s="90" t="str">
        <f t="shared" si="38"/>
        <v/>
      </c>
      <c r="AD29" s="90" t="str">
        <f t="shared" si="38"/>
        <v/>
      </c>
      <c r="AE29" s="90" t="str">
        <f t="shared" si="38"/>
        <v/>
      </c>
      <c r="AF29" s="90" t="str">
        <f t="shared" si="38"/>
        <v/>
      </c>
      <c r="AG29" s="90" t="str">
        <f t="shared" si="38"/>
        <v/>
      </c>
      <c r="AH29" s="90" t="str">
        <f t="shared" si="38"/>
        <v/>
      </c>
      <c r="AI29" s="90" t="str">
        <f t="shared" si="38"/>
        <v/>
      </c>
      <c r="AJ29" s="90" t="str">
        <f t="shared" si="38"/>
        <v/>
      </c>
      <c r="AK29" s="90" t="str">
        <f t="shared" si="38"/>
        <v/>
      </c>
      <c r="AL29" s="90" t="str">
        <f t="shared" si="38"/>
        <v/>
      </c>
      <c r="AM29" s="90" t="str">
        <f t="shared" si="38"/>
        <v/>
      </c>
      <c r="AN29" s="90" t="str">
        <f t="shared" si="38"/>
        <v/>
      </c>
      <c r="AO29" s="90" t="str">
        <f t="shared" si="38"/>
        <v/>
      </c>
      <c r="AP29" s="90" t="str">
        <f t="shared" si="38"/>
        <v/>
      </c>
      <c r="AQ29" s="90" t="str">
        <f t="shared" si="38"/>
        <v/>
      </c>
      <c r="AR29" s="90" t="str">
        <f t="shared" si="38"/>
        <v/>
      </c>
      <c r="AS29" s="90" t="str">
        <f t="shared" si="38"/>
        <v/>
      </c>
      <c r="AT29" s="90" t="str">
        <f t="shared" si="38"/>
        <v/>
      </c>
      <c r="AU29" s="90" t="str">
        <f t="shared" si="38"/>
        <v/>
      </c>
      <c r="AV29" s="90" t="str">
        <f t="shared" si="38"/>
        <v/>
      </c>
      <c r="AW29" s="90" t="str">
        <f t="shared" si="38"/>
        <v/>
      </c>
      <c r="AX29" s="90" t="str">
        <f t="shared" si="38"/>
        <v/>
      </c>
      <c r="AY29" s="90" t="str">
        <f t="shared" si="38"/>
        <v/>
      </c>
      <c r="AZ29" s="90" t="str">
        <f t="shared" si="38"/>
        <v/>
      </c>
      <c r="BA29" s="90" t="str">
        <f t="shared" si="38"/>
        <v/>
      </c>
      <c r="BB29" s="90" t="str">
        <f t="shared" si="38"/>
        <v/>
      </c>
      <c r="BC29" s="90" t="str">
        <f t="shared" si="38"/>
        <v/>
      </c>
      <c r="BD29" s="90" t="str">
        <f t="shared" si="38"/>
        <v/>
      </c>
      <c r="BE29" s="90" t="str">
        <f t="shared" si="38"/>
        <v/>
      </c>
      <c r="BF29" s="90" t="str">
        <f t="shared" si="38"/>
        <v/>
      </c>
      <c r="BG29" s="90" t="str">
        <f t="shared" si="38"/>
        <v/>
      </c>
      <c r="BH29" s="90" t="str">
        <f t="shared" si="38"/>
        <v/>
      </c>
      <c r="BI29" s="90" t="str">
        <f t="shared" si="38"/>
        <v/>
      </c>
      <c r="BJ29" s="90" t="str">
        <f t="shared" si="38"/>
        <v/>
      </c>
      <c r="BK29" s="90" t="str">
        <f t="shared" si="38"/>
        <v/>
      </c>
      <c r="BL29" s="90" t="str">
        <f t="shared" si="38"/>
        <v/>
      </c>
      <c r="BM29" s="90" t="str">
        <f t="shared" si="38"/>
        <v/>
      </c>
      <c r="BN29" s="90" t="str">
        <f t="shared" si="38"/>
        <v/>
      </c>
      <c r="BO29" s="90" t="str">
        <f t="shared" si="38"/>
        <v/>
      </c>
      <c r="BP29" s="141" t="str">
        <f t="shared" si="3"/>
        <v/>
      </c>
      <c r="BQ29" s="141" t="str">
        <f t="shared" si="4"/>
        <v/>
      </c>
      <c r="BR29" s="141" t="str">
        <f t="shared" si="5"/>
        <v/>
      </c>
      <c r="BS29" s="237" t="str">
        <f t="shared" si="6"/>
        <v/>
      </c>
      <c r="BT29" s="141" t="str">
        <v/>
      </c>
      <c r="BU29" s="237" t="str">
        <f t="shared" si="7"/>
        <v/>
      </c>
      <c r="BV29" s="141" t="str">
        <v/>
      </c>
      <c r="BW29" s="237" t="str">
        <f t="shared" si="8"/>
        <v/>
      </c>
      <c r="BX29" s="141" t="str">
        <v/>
      </c>
      <c r="BY29" s="237" t="str">
        <f t="shared" si="9"/>
        <v/>
      </c>
      <c r="BZ29" s="141" t="str">
        <v/>
      </c>
      <c r="CA29" s="237" t="str">
        <f t="shared" si="10"/>
        <v/>
      </c>
      <c r="CB29" s="141" t="str">
        <v/>
      </c>
      <c r="CC29" s="237" t="str">
        <f t="shared" si="11"/>
        <v/>
      </c>
      <c r="CD29" s="59" t="str">
        <v/>
      </c>
      <c r="CE29" s="237" t="str">
        <f t="shared" si="12"/>
        <v/>
      </c>
      <c r="CF29" s="59" t="str">
        <v/>
      </c>
      <c r="CG29" s="237" t="str">
        <f t="shared" si="13"/>
        <v/>
      </c>
      <c r="CH29" s="59" t="str">
        <v/>
      </c>
      <c r="CI29" s="59"/>
    </row>
    <row r="30" spans="1:87" ht="12.75" customHeight="1" x14ac:dyDescent="0.2">
      <c r="A30" s="100" t="str">
        <f>IFERROR(INDEX('Color Panel'!A$2:A$49,MATCH(B30,'Color Panel'!B$2:B$49,0)),"")</f>
        <v/>
      </c>
      <c r="B30" s="100" t="str">
        <f>IF('Color Panel'!B29="","",'Color Panel'!B29)</f>
        <v/>
      </c>
      <c r="C30" s="73" t="str">
        <f t="shared" si="1"/>
        <v/>
      </c>
      <c r="D30" s="90" t="str">
        <f>IFERROR(RSQ($AE$60:$AE$241,D$60:D$241),"")</f>
        <v/>
      </c>
      <c r="E30" s="90" t="str">
        <f t="shared" ref="E30:BO30" si="39">IFERROR(RSQ($AE$60:$AE$241,E$60:E$241),"")</f>
        <v/>
      </c>
      <c r="F30" s="90" t="str">
        <f t="shared" si="39"/>
        <v/>
      </c>
      <c r="G30" s="90" t="str">
        <f t="shared" si="39"/>
        <v/>
      </c>
      <c r="H30" s="90" t="str">
        <f t="shared" si="39"/>
        <v/>
      </c>
      <c r="I30" s="90" t="str">
        <f t="shared" si="39"/>
        <v/>
      </c>
      <c r="J30" s="90" t="str">
        <f t="shared" si="39"/>
        <v/>
      </c>
      <c r="K30" s="90" t="str">
        <f t="shared" si="39"/>
        <v/>
      </c>
      <c r="L30" s="90" t="str">
        <f t="shared" si="39"/>
        <v/>
      </c>
      <c r="M30" s="90" t="str">
        <f t="shared" si="39"/>
        <v/>
      </c>
      <c r="N30" s="90" t="str">
        <f t="shared" si="39"/>
        <v/>
      </c>
      <c r="O30" s="90" t="str">
        <f t="shared" si="39"/>
        <v/>
      </c>
      <c r="P30" s="90" t="str">
        <f t="shared" si="39"/>
        <v/>
      </c>
      <c r="Q30" s="90" t="str">
        <f t="shared" si="39"/>
        <v/>
      </c>
      <c r="R30" s="90" t="str">
        <f t="shared" si="39"/>
        <v/>
      </c>
      <c r="S30" s="90" t="str">
        <f t="shared" si="39"/>
        <v/>
      </c>
      <c r="T30" s="90" t="str">
        <f t="shared" si="39"/>
        <v/>
      </c>
      <c r="U30" s="90" t="str">
        <f t="shared" si="39"/>
        <v/>
      </c>
      <c r="V30" s="90" t="str">
        <f t="shared" si="39"/>
        <v/>
      </c>
      <c r="W30" s="90" t="str">
        <f t="shared" si="39"/>
        <v/>
      </c>
      <c r="X30" s="90" t="str">
        <f t="shared" si="39"/>
        <v/>
      </c>
      <c r="Y30" s="90" t="str">
        <f t="shared" si="39"/>
        <v/>
      </c>
      <c r="Z30" s="90" t="str">
        <f t="shared" si="39"/>
        <v/>
      </c>
      <c r="AA30" s="90" t="str">
        <f t="shared" si="39"/>
        <v/>
      </c>
      <c r="AB30" s="90" t="str">
        <f t="shared" si="39"/>
        <v/>
      </c>
      <c r="AC30" s="90" t="str">
        <f t="shared" si="39"/>
        <v/>
      </c>
      <c r="AD30" s="90" t="str">
        <f t="shared" si="39"/>
        <v/>
      </c>
      <c r="AE30" s="90" t="str">
        <f t="shared" si="39"/>
        <v/>
      </c>
      <c r="AF30" s="90" t="str">
        <f t="shared" si="39"/>
        <v/>
      </c>
      <c r="AG30" s="90" t="str">
        <f t="shared" si="39"/>
        <v/>
      </c>
      <c r="AH30" s="90" t="str">
        <f t="shared" si="39"/>
        <v/>
      </c>
      <c r="AI30" s="90" t="str">
        <f t="shared" si="39"/>
        <v/>
      </c>
      <c r="AJ30" s="90" t="str">
        <f t="shared" si="39"/>
        <v/>
      </c>
      <c r="AK30" s="90" t="str">
        <f t="shared" si="39"/>
        <v/>
      </c>
      <c r="AL30" s="90" t="str">
        <f t="shared" si="39"/>
        <v/>
      </c>
      <c r="AM30" s="90" t="str">
        <f t="shared" si="39"/>
        <v/>
      </c>
      <c r="AN30" s="90" t="str">
        <f t="shared" si="39"/>
        <v/>
      </c>
      <c r="AO30" s="90" t="str">
        <f t="shared" si="39"/>
        <v/>
      </c>
      <c r="AP30" s="90" t="str">
        <f t="shared" si="39"/>
        <v/>
      </c>
      <c r="AQ30" s="90" t="str">
        <f t="shared" si="39"/>
        <v/>
      </c>
      <c r="AR30" s="90" t="str">
        <f t="shared" si="39"/>
        <v/>
      </c>
      <c r="AS30" s="90" t="str">
        <f t="shared" si="39"/>
        <v/>
      </c>
      <c r="AT30" s="90" t="str">
        <f t="shared" si="39"/>
        <v/>
      </c>
      <c r="AU30" s="90" t="str">
        <f t="shared" si="39"/>
        <v/>
      </c>
      <c r="AV30" s="90" t="str">
        <f t="shared" si="39"/>
        <v/>
      </c>
      <c r="AW30" s="90" t="str">
        <f t="shared" si="39"/>
        <v/>
      </c>
      <c r="AX30" s="90" t="str">
        <f t="shared" si="39"/>
        <v/>
      </c>
      <c r="AY30" s="90" t="str">
        <f t="shared" si="39"/>
        <v/>
      </c>
      <c r="AZ30" s="90" t="str">
        <f t="shared" si="39"/>
        <v/>
      </c>
      <c r="BA30" s="90" t="str">
        <f t="shared" si="39"/>
        <v/>
      </c>
      <c r="BB30" s="90" t="str">
        <f t="shared" si="39"/>
        <v/>
      </c>
      <c r="BC30" s="90" t="str">
        <f t="shared" si="39"/>
        <v/>
      </c>
      <c r="BD30" s="90" t="str">
        <f t="shared" si="39"/>
        <v/>
      </c>
      <c r="BE30" s="90" t="str">
        <f t="shared" si="39"/>
        <v/>
      </c>
      <c r="BF30" s="90" t="str">
        <f t="shared" si="39"/>
        <v/>
      </c>
      <c r="BG30" s="90" t="str">
        <f t="shared" si="39"/>
        <v/>
      </c>
      <c r="BH30" s="90" t="str">
        <f t="shared" si="39"/>
        <v/>
      </c>
      <c r="BI30" s="90" t="str">
        <f t="shared" si="39"/>
        <v/>
      </c>
      <c r="BJ30" s="90" t="str">
        <f t="shared" si="39"/>
        <v/>
      </c>
      <c r="BK30" s="90" t="str">
        <f t="shared" si="39"/>
        <v/>
      </c>
      <c r="BL30" s="90" t="str">
        <f t="shared" si="39"/>
        <v/>
      </c>
      <c r="BM30" s="90" t="str">
        <f t="shared" si="39"/>
        <v/>
      </c>
      <c r="BN30" s="90" t="str">
        <f t="shared" si="39"/>
        <v/>
      </c>
      <c r="BO30" s="90" t="str">
        <f t="shared" si="39"/>
        <v/>
      </c>
      <c r="BP30" s="141" t="str">
        <f t="shared" si="3"/>
        <v/>
      </c>
      <c r="BQ30" s="141" t="str">
        <f t="shared" si="4"/>
        <v/>
      </c>
      <c r="BR30" s="141" t="str">
        <f t="shared" si="5"/>
        <v/>
      </c>
      <c r="BS30" s="237" t="str">
        <f t="shared" si="6"/>
        <v/>
      </c>
      <c r="BT30" s="141" t="str">
        <v/>
      </c>
      <c r="BU30" s="237" t="str">
        <f t="shared" si="7"/>
        <v/>
      </c>
      <c r="BV30" s="141" t="str">
        <v/>
      </c>
      <c r="BW30" s="237" t="str">
        <f t="shared" si="8"/>
        <v/>
      </c>
      <c r="BX30" s="141" t="str">
        <v/>
      </c>
      <c r="BY30" s="237" t="str">
        <f t="shared" si="9"/>
        <v/>
      </c>
      <c r="BZ30" s="141" t="str">
        <v/>
      </c>
      <c r="CA30" s="237" t="str">
        <f t="shared" si="10"/>
        <v/>
      </c>
      <c r="CB30" s="141" t="str">
        <v/>
      </c>
      <c r="CC30" s="237" t="str">
        <f t="shared" si="11"/>
        <v/>
      </c>
      <c r="CD30" s="59" t="str">
        <v/>
      </c>
      <c r="CE30" s="237" t="str">
        <f t="shared" si="12"/>
        <v/>
      </c>
      <c r="CF30" s="59" t="str">
        <v/>
      </c>
      <c r="CG30" s="237" t="str">
        <f t="shared" si="13"/>
        <v/>
      </c>
      <c r="CH30" s="59" t="str">
        <v/>
      </c>
      <c r="CI30" s="59"/>
    </row>
    <row r="31" spans="1:87" ht="12.75" customHeight="1" x14ac:dyDescent="0.2">
      <c r="A31" s="100" t="str">
        <f>IFERROR(INDEX('Color Panel'!A$2:A$49,MATCH(B31,'Color Panel'!B$2:B$49,0)),"")</f>
        <v/>
      </c>
      <c r="B31" s="100" t="str">
        <f>IF('Color Panel'!B30="","",'Color Panel'!B30)</f>
        <v/>
      </c>
      <c r="C31" s="73" t="str">
        <f t="shared" si="1"/>
        <v/>
      </c>
      <c r="D31" s="90" t="str">
        <f>IFERROR(RSQ($AF$60:$AF$241,D$60:D$241),"")</f>
        <v/>
      </c>
      <c r="E31" s="90" t="str">
        <f t="shared" ref="E31:BO31" si="40">IFERROR(RSQ($AF$60:$AF$241,E$60:E$241),"")</f>
        <v/>
      </c>
      <c r="F31" s="90" t="str">
        <f t="shared" si="40"/>
        <v/>
      </c>
      <c r="G31" s="90" t="str">
        <f t="shared" si="40"/>
        <v/>
      </c>
      <c r="H31" s="90" t="str">
        <f t="shared" si="40"/>
        <v/>
      </c>
      <c r="I31" s="90" t="str">
        <f t="shared" si="40"/>
        <v/>
      </c>
      <c r="J31" s="90" t="str">
        <f t="shared" si="40"/>
        <v/>
      </c>
      <c r="K31" s="90" t="str">
        <f t="shared" si="40"/>
        <v/>
      </c>
      <c r="L31" s="90" t="str">
        <f t="shared" si="40"/>
        <v/>
      </c>
      <c r="M31" s="90" t="str">
        <f t="shared" si="40"/>
        <v/>
      </c>
      <c r="N31" s="90" t="str">
        <f t="shared" si="40"/>
        <v/>
      </c>
      <c r="O31" s="90" t="str">
        <f t="shared" si="40"/>
        <v/>
      </c>
      <c r="P31" s="90" t="str">
        <f t="shared" si="40"/>
        <v/>
      </c>
      <c r="Q31" s="90" t="str">
        <f t="shared" si="40"/>
        <v/>
      </c>
      <c r="R31" s="90" t="str">
        <f t="shared" si="40"/>
        <v/>
      </c>
      <c r="S31" s="90" t="str">
        <f t="shared" si="40"/>
        <v/>
      </c>
      <c r="T31" s="90" t="str">
        <f t="shared" si="40"/>
        <v/>
      </c>
      <c r="U31" s="90" t="str">
        <f t="shared" si="40"/>
        <v/>
      </c>
      <c r="V31" s="90" t="str">
        <f t="shared" si="40"/>
        <v/>
      </c>
      <c r="W31" s="90" t="str">
        <f t="shared" si="40"/>
        <v/>
      </c>
      <c r="X31" s="90" t="str">
        <f t="shared" si="40"/>
        <v/>
      </c>
      <c r="Y31" s="90" t="str">
        <f t="shared" si="40"/>
        <v/>
      </c>
      <c r="Z31" s="90" t="str">
        <f t="shared" si="40"/>
        <v/>
      </c>
      <c r="AA31" s="90" t="str">
        <f t="shared" si="40"/>
        <v/>
      </c>
      <c r="AB31" s="90" t="str">
        <f t="shared" si="40"/>
        <v/>
      </c>
      <c r="AC31" s="90" t="str">
        <f t="shared" si="40"/>
        <v/>
      </c>
      <c r="AD31" s="90" t="str">
        <f t="shared" si="40"/>
        <v/>
      </c>
      <c r="AE31" s="90" t="str">
        <f t="shared" si="40"/>
        <v/>
      </c>
      <c r="AF31" s="90" t="str">
        <f t="shared" si="40"/>
        <v/>
      </c>
      <c r="AG31" s="90" t="str">
        <f t="shared" si="40"/>
        <v/>
      </c>
      <c r="AH31" s="90" t="str">
        <f t="shared" si="40"/>
        <v/>
      </c>
      <c r="AI31" s="90" t="str">
        <f t="shared" si="40"/>
        <v/>
      </c>
      <c r="AJ31" s="90" t="str">
        <f t="shared" si="40"/>
        <v/>
      </c>
      <c r="AK31" s="90" t="str">
        <f t="shared" si="40"/>
        <v/>
      </c>
      <c r="AL31" s="90" t="str">
        <f t="shared" si="40"/>
        <v/>
      </c>
      <c r="AM31" s="90" t="str">
        <f t="shared" si="40"/>
        <v/>
      </c>
      <c r="AN31" s="90" t="str">
        <f t="shared" si="40"/>
        <v/>
      </c>
      <c r="AO31" s="90" t="str">
        <f t="shared" si="40"/>
        <v/>
      </c>
      <c r="AP31" s="90" t="str">
        <f t="shared" si="40"/>
        <v/>
      </c>
      <c r="AQ31" s="90" t="str">
        <f t="shared" si="40"/>
        <v/>
      </c>
      <c r="AR31" s="90" t="str">
        <f t="shared" si="40"/>
        <v/>
      </c>
      <c r="AS31" s="90" t="str">
        <f t="shared" si="40"/>
        <v/>
      </c>
      <c r="AT31" s="90" t="str">
        <f t="shared" si="40"/>
        <v/>
      </c>
      <c r="AU31" s="90" t="str">
        <f t="shared" si="40"/>
        <v/>
      </c>
      <c r="AV31" s="90" t="str">
        <f t="shared" si="40"/>
        <v/>
      </c>
      <c r="AW31" s="90" t="str">
        <f t="shared" si="40"/>
        <v/>
      </c>
      <c r="AX31" s="90" t="str">
        <f t="shared" si="40"/>
        <v/>
      </c>
      <c r="AY31" s="90" t="str">
        <f t="shared" si="40"/>
        <v/>
      </c>
      <c r="AZ31" s="90" t="str">
        <f t="shared" si="40"/>
        <v/>
      </c>
      <c r="BA31" s="90" t="str">
        <f t="shared" si="40"/>
        <v/>
      </c>
      <c r="BB31" s="90" t="str">
        <f t="shared" si="40"/>
        <v/>
      </c>
      <c r="BC31" s="90" t="str">
        <f t="shared" si="40"/>
        <v/>
      </c>
      <c r="BD31" s="90" t="str">
        <f t="shared" si="40"/>
        <v/>
      </c>
      <c r="BE31" s="90" t="str">
        <f t="shared" si="40"/>
        <v/>
      </c>
      <c r="BF31" s="90" t="str">
        <f t="shared" si="40"/>
        <v/>
      </c>
      <c r="BG31" s="90" t="str">
        <f t="shared" si="40"/>
        <v/>
      </c>
      <c r="BH31" s="90" t="str">
        <f t="shared" si="40"/>
        <v/>
      </c>
      <c r="BI31" s="90" t="str">
        <f t="shared" si="40"/>
        <v/>
      </c>
      <c r="BJ31" s="90" t="str">
        <f t="shared" si="40"/>
        <v/>
      </c>
      <c r="BK31" s="90" t="str">
        <f t="shared" si="40"/>
        <v/>
      </c>
      <c r="BL31" s="90" t="str">
        <f t="shared" si="40"/>
        <v/>
      </c>
      <c r="BM31" s="90" t="str">
        <f t="shared" si="40"/>
        <v/>
      </c>
      <c r="BN31" s="90" t="str">
        <f t="shared" si="40"/>
        <v/>
      </c>
      <c r="BO31" s="90" t="str">
        <f t="shared" si="40"/>
        <v/>
      </c>
      <c r="BP31" s="141" t="str">
        <f t="shared" si="3"/>
        <v/>
      </c>
      <c r="BQ31" s="141" t="str">
        <f t="shared" si="4"/>
        <v/>
      </c>
      <c r="BR31" s="141" t="str">
        <f t="shared" si="5"/>
        <v/>
      </c>
      <c r="BS31" s="237" t="str">
        <f t="shared" si="6"/>
        <v/>
      </c>
      <c r="BT31" s="141" t="str">
        <v/>
      </c>
      <c r="BU31" s="237" t="str">
        <f t="shared" si="7"/>
        <v/>
      </c>
      <c r="BV31" s="141" t="str">
        <v/>
      </c>
      <c r="BW31" s="237" t="str">
        <f t="shared" si="8"/>
        <v/>
      </c>
      <c r="BX31" s="141" t="str">
        <v/>
      </c>
      <c r="BY31" s="237" t="str">
        <f t="shared" si="9"/>
        <v/>
      </c>
      <c r="BZ31" s="141" t="str">
        <v/>
      </c>
      <c r="CA31" s="237" t="str">
        <f t="shared" si="10"/>
        <v/>
      </c>
      <c r="CB31" s="141" t="str">
        <v/>
      </c>
      <c r="CC31" s="237" t="str">
        <f t="shared" si="11"/>
        <v/>
      </c>
      <c r="CD31" s="59" t="str">
        <v/>
      </c>
      <c r="CE31" s="237" t="str">
        <f t="shared" si="12"/>
        <v/>
      </c>
      <c r="CF31" s="59" t="str">
        <v/>
      </c>
      <c r="CG31" s="237" t="str">
        <f t="shared" si="13"/>
        <v/>
      </c>
      <c r="CH31" s="59" t="str">
        <v/>
      </c>
      <c r="CI31" s="59"/>
    </row>
    <row r="32" spans="1:87" ht="12.75" customHeight="1" x14ac:dyDescent="0.2">
      <c r="A32" s="100" t="str">
        <f>IFERROR(INDEX('Color Panel'!A$2:A$49,MATCH(B32,'Color Panel'!B$2:B$49,0)),"")</f>
        <v/>
      </c>
      <c r="B32" s="100" t="str">
        <f>IF('Color Panel'!B31="","",'Color Panel'!B31)</f>
        <v/>
      </c>
      <c r="C32" s="73" t="str">
        <f t="shared" si="1"/>
        <v/>
      </c>
      <c r="D32" s="90" t="str">
        <f>IFERROR(RSQ($AG$60:$AG$241,D$60:D$241),"")</f>
        <v/>
      </c>
      <c r="E32" s="90" t="str">
        <f t="shared" ref="E32:BO32" si="41">IFERROR(RSQ($AG$60:$AG$241,E$60:E$241),"")</f>
        <v/>
      </c>
      <c r="F32" s="90" t="str">
        <f t="shared" si="41"/>
        <v/>
      </c>
      <c r="G32" s="90" t="str">
        <f t="shared" si="41"/>
        <v/>
      </c>
      <c r="H32" s="90" t="str">
        <f t="shared" si="41"/>
        <v/>
      </c>
      <c r="I32" s="90" t="str">
        <f t="shared" si="41"/>
        <v/>
      </c>
      <c r="J32" s="90" t="str">
        <f t="shared" si="41"/>
        <v/>
      </c>
      <c r="K32" s="90" t="str">
        <f t="shared" si="41"/>
        <v/>
      </c>
      <c r="L32" s="90" t="str">
        <f t="shared" si="41"/>
        <v/>
      </c>
      <c r="M32" s="90" t="str">
        <f t="shared" si="41"/>
        <v/>
      </c>
      <c r="N32" s="90" t="str">
        <f t="shared" si="41"/>
        <v/>
      </c>
      <c r="O32" s="90" t="str">
        <f t="shared" si="41"/>
        <v/>
      </c>
      <c r="P32" s="90" t="str">
        <f t="shared" si="41"/>
        <v/>
      </c>
      <c r="Q32" s="90" t="str">
        <f t="shared" si="41"/>
        <v/>
      </c>
      <c r="R32" s="90" t="str">
        <f t="shared" si="41"/>
        <v/>
      </c>
      <c r="S32" s="90" t="str">
        <f t="shared" si="41"/>
        <v/>
      </c>
      <c r="T32" s="90" t="str">
        <f t="shared" si="41"/>
        <v/>
      </c>
      <c r="U32" s="90" t="str">
        <f t="shared" si="41"/>
        <v/>
      </c>
      <c r="V32" s="90" t="str">
        <f t="shared" si="41"/>
        <v/>
      </c>
      <c r="W32" s="90" t="str">
        <f t="shared" si="41"/>
        <v/>
      </c>
      <c r="X32" s="90" t="str">
        <f t="shared" si="41"/>
        <v/>
      </c>
      <c r="Y32" s="90" t="str">
        <f t="shared" si="41"/>
        <v/>
      </c>
      <c r="Z32" s="90" t="str">
        <f t="shared" si="41"/>
        <v/>
      </c>
      <c r="AA32" s="90" t="str">
        <f t="shared" si="41"/>
        <v/>
      </c>
      <c r="AB32" s="90" t="str">
        <f t="shared" si="41"/>
        <v/>
      </c>
      <c r="AC32" s="90" t="str">
        <f t="shared" si="41"/>
        <v/>
      </c>
      <c r="AD32" s="90" t="str">
        <f t="shared" si="41"/>
        <v/>
      </c>
      <c r="AE32" s="90" t="str">
        <f t="shared" si="41"/>
        <v/>
      </c>
      <c r="AF32" s="90" t="str">
        <f t="shared" si="41"/>
        <v/>
      </c>
      <c r="AG32" s="90" t="str">
        <f t="shared" si="41"/>
        <v/>
      </c>
      <c r="AH32" s="90" t="str">
        <f t="shared" si="41"/>
        <v/>
      </c>
      <c r="AI32" s="90" t="str">
        <f t="shared" si="41"/>
        <v/>
      </c>
      <c r="AJ32" s="90" t="str">
        <f t="shared" si="41"/>
        <v/>
      </c>
      <c r="AK32" s="90" t="str">
        <f t="shared" si="41"/>
        <v/>
      </c>
      <c r="AL32" s="90" t="str">
        <f t="shared" si="41"/>
        <v/>
      </c>
      <c r="AM32" s="90" t="str">
        <f t="shared" si="41"/>
        <v/>
      </c>
      <c r="AN32" s="90" t="str">
        <f t="shared" si="41"/>
        <v/>
      </c>
      <c r="AO32" s="90" t="str">
        <f t="shared" si="41"/>
        <v/>
      </c>
      <c r="AP32" s="90" t="str">
        <f t="shared" si="41"/>
        <v/>
      </c>
      <c r="AQ32" s="90" t="str">
        <f t="shared" si="41"/>
        <v/>
      </c>
      <c r="AR32" s="90" t="str">
        <f t="shared" si="41"/>
        <v/>
      </c>
      <c r="AS32" s="90" t="str">
        <f t="shared" si="41"/>
        <v/>
      </c>
      <c r="AT32" s="90" t="str">
        <f t="shared" si="41"/>
        <v/>
      </c>
      <c r="AU32" s="90" t="str">
        <f t="shared" si="41"/>
        <v/>
      </c>
      <c r="AV32" s="90" t="str">
        <f t="shared" si="41"/>
        <v/>
      </c>
      <c r="AW32" s="90" t="str">
        <f t="shared" si="41"/>
        <v/>
      </c>
      <c r="AX32" s="90" t="str">
        <f t="shared" si="41"/>
        <v/>
      </c>
      <c r="AY32" s="90" t="str">
        <f t="shared" si="41"/>
        <v/>
      </c>
      <c r="AZ32" s="90" t="str">
        <f t="shared" si="41"/>
        <v/>
      </c>
      <c r="BA32" s="90" t="str">
        <f t="shared" si="41"/>
        <v/>
      </c>
      <c r="BB32" s="90" t="str">
        <f t="shared" si="41"/>
        <v/>
      </c>
      <c r="BC32" s="90" t="str">
        <f t="shared" si="41"/>
        <v/>
      </c>
      <c r="BD32" s="90" t="str">
        <f t="shared" si="41"/>
        <v/>
      </c>
      <c r="BE32" s="90" t="str">
        <f t="shared" si="41"/>
        <v/>
      </c>
      <c r="BF32" s="90" t="str">
        <f t="shared" si="41"/>
        <v/>
      </c>
      <c r="BG32" s="90" t="str">
        <f t="shared" si="41"/>
        <v/>
      </c>
      <c r="BH32" s="90" t="str">
        <f t="shared" si="41"/>
        <v/>
      </c>
      <c r="BI32" s="90" t="str">
        <f t="shared" si="41"/>
        <v/>
      </c>
      <c r="BJ32" s="90" t="str">
        <f t="shared" si="41"/>
        <v/>
      </c>
      <c r="BK32" s="90" t="str">
        <f t="shared" si="41"/>
        <v/>
      </c>
      <c r="BL32" s="90" t="str">
        <f t="shared" si="41"/>
        <v/>
      </c>
      <c r="BM32" s="90" t="str">
        <f t="shared" si="41"/>
        <v/>
      </c>
      <c r="BN32" s="90" t="str">
        <f t="shared" si="41"/>
        <v/>
      </c>
      <c r="BO32" s="90" t="str">
        <f t="shared" si="41"/>
        <v/>
      </c>
      <c r="BP32" s="141" t="str">
        <f t="shared" si="3"/>
        <v/>
      </c>
      <c r="BQ32" s="141" t="str">
        <f t="shared" si="4"/>
        <v/>
      </c>
      <c r="BR32" s="141" t="str">
        <f t="shared" si="5"/>
        <v/>
      </c>
      <c r="BS32" s="237" t="str">
        <f t="shared" si="6"/>
        <v/>
      </c>
      <c r="BT32" s="141" t="str">
        <v/>
      </c>
      <c r="BU32" s="237" t="str">
        <f t="shared" si="7"/>
        <v/>
      </c>
      <c r="BV32" s="141" t="str">
        <v/>
      </c>
      <c r="BW32" s="237" t="str">
        <f t="shared" si="8"/>
        <v/>
      </c>
      <c r="BX32" s="141" t="str">
        <v/>
      </c>
      <c r="BY32" s="237" t="str">
        <f t="shared" si="9"/>
        <v/>
      </c>
      <c r="BZ32" s="141" t="str">
        <v/>
      </c>
      <c r="CA32" s="237" t="str">
        <f t="shared" si="10"/>
        <v/>
      </c>
      <c r="CB32" s="141" t="str">
        <v/>
      </c>
      <c r="CC32" s="237" t="str">
        <f t="shared" si="11"/>
        <v/>
      </c>
      <c r="CD32" s="59" t="str">
        <v/>
      </c>
      <c r="CE32" s="237" t="str">
        <f t="shared" si="12"/>
        <v/>
      </c>
      <c r="CF32" s="59" t="str">
        <v/>
      </c>
      <c r="CG32" s="237" t="str">
        <f t="shared" si="13"/>
        <v/>
      </c>
      <c r="CH32" s="59" t="str">
        <v/>
      </c>
      <c r="CI32" s="59"/>
    </row>
    <row r="33" spans="1:87" ht="12.75" customHeight="1" x14ac:dyDescent="0.2">
      <c r="A33" s="100" t="str">
        <f>IFERROR(INDEX('Color Panel'!A$2:A$49,MATCH(B33,'Color Panel'!B$2:B$49,0)),"")</f>
        <v/>
      </c>
      <c r="B33" s="100" t="str">
        <f>IF('Color Panel'!B32="","",'Color Panel'!B32)</f>
        <v/>
      </c>
      <c r="C33" s="73" t="str">
        <f t="shared" si="1"/>
        <v/>
      </c>
      <c r="D33" s="90" t="str">
        <f>IFERROR(RSQ($AH$60:$AH$241,D$60:D$241),"")</f>
        <v/>
      </c>
      <c r="E33" s="90" t="str">
        <f t="shared" ref="E33:BO33" si="42">IFERROR(RSQ($AH$60:$AH$241,E$60:E$241),"")</f>
        <v/>
      </c>
      <c r="F33" s="90" t="str">
        <f t="shared" si="42"/>
        <v/>
      </c>
      <c r="G33" s="90" t="str">
        <f t="shared" si="42"/>
        <v/>
      </c>
      <c r="H33" s="90" t="str">
        <f t="shared" si="42"/>
        <v/>
      </c>
      <c r="I33" s="90" t="str">
        <f t="shared" si="42"/>
        <v/>
      </c>
      <c r="J33" s="90" t="str">
        <f t="shared" si="42"/>
        <v/>
      </c>
      <c r="K33" s="90" t="str">
        <f t="shared" si="42"/>
        <v/>
      </c>
      <c r="L33" s="90" t="str">
        <f t="shared" si="42"/>
        <v/>
      </c>
      <c r="M33" s="90" t="str">
        <f t="shared" si="42"/>
        <v/>
      </c>
      <c r="N33" s="90" t="str">
        <f t="shared" si="42"/>
        <v/>
      </c>
      <c r="O33" s="90" t="str">
        <f t="shared" si="42"/>
        <v/>
      </c>
      <c r="P33" s="90" t="str">
        <f t="shared" si="42"/>
        <v/>
      </c>
      <c r="Q33" s="90" t="str">
        <f t="shared" si="42"/>
        <v/>
      </c>
      <c r="R33" s="90" t="str">
        <f t="shared" si="42"/>
        <v/>
      </c>
      <c r="S33" s="90" t="str">
        <f t="shared" si="42"/>
        <v/>
      </c>
      <c r="T33" s="90" t="str">
        <f t="shared" si="42"/>
        <v/>
      </c>
      <c r="U33" s="90" t="str">
        <f t="shared" si="42"/>
        <v/>
      </c>
      <c r="V33" s="90" t="str">
        <f t="shared" si="42"/>
        <v/>
      </c>
      <c r="W33" s="90" t="str">
        <f t="shared" si="42"/>
        <v/>
      </c>
      <c r="X33" s="90" t="str">
        <f t="shared" si="42"/>
        <v/>
      </c>
      <c r="Y33" s="90" t="str">
        <f t="shared" si="42"/>
        <v/>
      </c>
      <c r="Z33" s="90" t="str">
        <f t="shared" si="42"/>
        <v/>
      </c>
      <c r="AA33" s="90" t="str">
        <f t="shared" si="42"/>
        <v/>
      </c>
      <c r="AB33" s="90" t="str">
        <f t="shared" si="42"/>
        <v/>
      </c>
      <c r="AC33" s="90" t="str">
        <f t="shared" si="42"/>
        <v/>
      </c>
      <c r="AD33" s="90" t="str">
        <f t="shared" si="42"/>
        <v/>
      </c>
      <c r="AE33" s="90" t="str">
        <f t="shared" si="42"/>
        <v/>
      </c>
      <c r="AF33" s="90" t="str">
        <f t="shared" si="42"/>
        <v/>
      </c>
      <c r="AG33" s="90" t="str">
        <f t="shared" si="42"/>
        <v/>
      </c>
      <c r="AH33" s="90" t="str">
        <f t="shared" si="42"/>
        <v/>
      </c>
      <c r="AI33" s="90" t="str">
        <f t="shared" si="42"/>
        <v/>
      </c>
      <c r="AJ33" s="90" t="str">
        <f t="shared" si="42"/>
        <v/>
      </c>
      <c r="AK33" s="90" t="str">
        <f t="shared" si="42"/>
        <v/>
      </c>
      <c r="AL33" s="90" t="str">
        <f t="shared" si="42"/>
        <v/>
      </c>
      <c r="AM33" s="90" t="str">
        <f t="shared" si="42"/>
        <v/>
      </c>
      <c r="AN33" s="90" t="str">
        <f t="shared" si="42"/>
        <v/>
      </c>
      <c r="AO33" s="90" t="str">
        <f t="shared" si="42"/>
        <v/>
      </c>
      <c r="AP33" s="90" t="str">
        <f t="shared" si="42"/>
        <v/>
      </c>
      <c r="AQ33" s="90" t="str">
        <f t="shared" si="42"/>
        <v/>
      </c>
      <c r="AR33" s="90" t="str">
        <f t="shared" si="42"/>
        <v/>
      </c>
      <c r="AS33" s="90" t="str">
        <f t="shared" si="42"/>
        <v/>
      </c>
      <c r="AT33" s="90" t="str">
        <f t="shared" si="42"/>
        <v/>
      </c>
      <c r="AU33" s="90" t="str">
        <f t="shared" si="42"/>
        <v/>
      </c>
      <c r="AV33" s="90" t="str">
        <f t="shared" si="42"/>
        <v/>
      </c>
      <c r="AW33" s="90" t="str">
        <f t="shared" si="42"/>
        <v/>
      </c>
      <c r="AX33" s="90" t="str">
        <f t="shared" si="42"/>
        <v/>
      </c>
      <c r="AY33" s="90" t="str">
        <f t="shared" si="42"/>
        <v/>
      </c>
      <c r="AZ33" s="90" t="str">
        <f t="shared" si="42"/>
        <v/>
      </c>
      <c r="BA33" s="90" t="str">
        <f t="shared" si="42"/>
        <v/>
      </c>
      <c r="BB33" s="90" t="str">
        <f t="shared" si="42"/>
        <v/>
      </c>
      <c r="BC33" s="90" t="str">
        <f t="shared" si="42"/>
        <v/>
      </c>
      <c r="BD33" s="90" t="str">
        <f t="shared" si="42"/>
        <v/>
      </c>
      <c r="BE33" s="90" t="str">
        <f t="shared" si="42"/>
        <v/>
      </c>
      <c r="BF33" s="90" t="str">
        <f t="shared" si="42"/>
        <v/>
      </c>
      <c r="BG33" s="90" t="str">
        <f t="shared" si="42"/>
        <v/>
      </c>
      <c r="BH33" s="90" t="str">
        <f t="shared" si="42"/>
        <v/>
      </c>
      <c r="BI33" s="90" t="str">
        <f t="shared" si="42"/>
        <v/>
      </c>
      <c r="BJ33" s="90" t="str">
        <f t="shared" si="42"/>
        <v/>
      </c>
      <c r="BK33" s="90" t="str">
        <f t="shared" si="42"/>
        <v/>
      </c>
      <c r="BL33" s="90" t="str">
        <f t="shared" si="42"/>
        <v/>
      </c>
      <c r="BM33" s="90" t="str">
        <f t="shared" si="42"/>
        <v/>
      </c>
      <c r="BN33" s="90" t="str">
        <f t="shared" si="42"/>
        <v/>
      </c>
      <c r="BO33" s="90" t="str">
        <f t="shared" si="42"/>
        <v/>
      </c>
      <c r="BP33" s="141" t="str">
        <f t="shared" si="3"/>
        <v/>
      </c>
      <c r="BQ33" s="141" t="str">
        <f t="shared" si="4"/>
        <v/>
      </c>
      <c r="BR33" s="141" t="str">
        <f t="shared" si="5"/>
        <v/>
      </c>
      <c r="BS33" s="237" t="str">
        <f t="shared" si="6"/>
        <v/>
      </c>
      <c r="BT33" s="141" t="str">
        <v/>
      </c>
      <c r="BU33" s="237" t="str">
        <f t="shared" si="7"/>
        <v/>
      </c>
      <c r="BV33" s="141" t="str">
        <v/>
      </c>
      <c r="BW33" s="237" t="str">
        <f t="shared" si="8"/>
        <v/>
      </c>
      <c r="BX33" s="141" t="str">
        <v/>
      </c>
      <c r="BY33" s="237" t="str">
        <f t="shared" si="9"/>
        <v/>
      </c>
      <c r="BZ33" s="141" t="str">
        <v/>
      </c>
      <c r="CA33" s="237" t="str">
        <f t="shared" si="10"/>
        <v/>
      </c>
      <c r="CB33" s="141" t="str">
        <v/>
      </c>
      <c r="CC33" s="237" t="str">
        <f t="shared" si="11"/>
        <v/>
      </c>
      <c r="CD33" s="59" t="str">
        <v/>
      </c>
      <c r="CE33" s="237" t="str">
        <f t="shared" si="12"/>
        <v/>
      </c>
      <c r="CF33" s="59" t="str">
        <v/>
      </c>
      <c r="CG33" s="237" t="str">
        <f t="shared" si="13"/>
        <v/>
      </c>
      <c r="CH33" s="59" t="str">
        <v/>
      </c>
      <c r="CI33" s="59"/>
    </row>
    <row r="34" spans="1:87" ht="12.75" customHeight="1" x14ac:dyDescent="0.2">
      <c r="A34" s="100" t="str">
        <f>IFERROR(INDEX('Color Panel'!A$2:A$49,MATCH(B34,'Color Panel'!B$2:B$49,0)),"")</f>
        <v/>
      </c>
      <c r="B34" s="100" t="str">
        <f>IF('Color Panel'!B33="","",'Color Panel'!B33)</f>
        <v/>
      </c>
      <c r="C34" s="73" t="str">
        <f t="shared" si="1"/>
        <v/>
      </c>
      <c r="D34" s="90" t="str">
        <f>IFERROR(RSQ($AI$60:$AI$241,D$60:D$241),"")</f>
        <v/>
      </c>
      <c r="E34" s="90" t="str">
        <f t="shared" ref="E34:BO34" si="43">IFERROR(RSQ($AI$60:$AI$241,E$60:E$241),"")</f>
        <v/>
      </c>
      <c r="F34" s="90" t="str">
        <f t="shared" si="43"/>
        <v/>
      </c>
      <c r="G34" s="90" t="str">
        <f t="shared" si="43"/>
        <v/>
      </c>
      <c r="H34" s="90" t="str">
        <f t="shared" si="43"/>
        <v/>
      </c>
      <c r="I34" s="90" t="str">
        <f t="shared" si="43"/>
        <v/>
      </c>
      <c r="J34" s="90" t="str">
        <f t="shared" si="43"/>
        <v/>
      </c>
      <c r="K34" s="90" t="str">
        <f t="shared" si="43"/>
        <v/>
      </c>
      <c r="L34" s="90" t="str">
        <f t="shared" si="43"/>
        <v/>
      </c>
      <c r="M34" s="90" t="str">
        <f t="shared" si="43"/>
        <v/>
      </c>
      <c r="N34" s="90" t="str">
        <f t="shared" si="43"/>
        <v/>
      </c>
      <c r="O34" s="90" t="str">
        <f t="shared" si="43"/>
        <v/>
      </c>
      <c r="P34" s="90" t="str">
        <f t="shared" si="43"/>
        <v/>
      </c>
      <c r="Q34" s="90" t="str">
        <f t="shared" si="43"/>
        <v/>
      </c>
      <c r="R34" s="90" t="str">
        <f t="shared" si="43"/>
        <v/>
      </c>
      <c r="S34" s="90" t="str">
        <f t="shared" si="43"/>
        <v/>
      </c>
      <c r="T34" s="90" t="str">
        <f t="shared" si="43"/>
        <v/>
      </c>
      <c r="U34" s="90" t="str">
        <f t="shared" si="43"/>
        <v/>
      </c>
      <c r="V34" s="90" t="str">
        <f t="shared" si="43"/>
        <v/>
      </c>
      <c r="W34" s="90" t="str">
        <f t="shared" si="43"/>
        <v/>
      </c>
      <c r="X34" s="90" t="str">
        <f t="shared" si="43"/>
        <v/>
      </c>
      <c r="Y34" s="90" t="str">
        <f t="shared" si="43"/>
        <v/>
      </c>
      <c r="Z34" s="90" t="str">
        <f t="shared" si="43"/>
        <v/>
      </c>
      <c r="AA34" s="90" t="str">
        <f t="shared" si="43"/>
        <v/>
      </c>
      <c r="AB34" s="90" t="str">
        <f t="shared" si="43"/>
        <v/>
      </c>
      <c r="AC34" s="90" t="str">
        <f t="shared" si="43"/>
        <v/>
      </c>
      <c r="AD34" s="90" t="str">
        <f t="shared" si="43"/>
        <v/>
      </c>
      <c r="AE34" s="90" t="str">
        <f t="shared" si="43"/>
        <v/>
      </c>
      <c r="AF34" s="90" t="str">
        <f t="shared" si="43"/>
        <v/>
      </c>
      <c r="AG34" s="90" t="str">
        <f t="shared" si="43"/>
        <v/>
      </c>
      <c r="AH34" s="90" t="str">
        <f t="shared" si="43"/>
        <v/>
      </c>
      <c r="AI34" s="90" t="str">
        <f t="shared" si="43"/>
        <v/>
      </c>
      <c r="AJ34" s="90" t="str">
        <f t="shared" si="43"/>
        <v/>
      </c>
      <c r="AK34" s="90" t="str">
        <f t="shared" si="43"/>
        <v/>
      </c>
      <c r="AL34" s="90" t="str">
        <f t="shared" si="43"/>
        <v/>
      </c>
      <c r="AM34" s="90" t="str">
        <f t="shared" si="43"/>
        <v/>
      </c>
      <c r="AN34" s="90" t="str">
        <f t="shared" si="43"/>
        <v/>
      </c>
      <c r="AO34" s="90" t="str">
        <f t="shared" si="43"/>
        <v/>
      </c>
      <c r="AP34" s="90" t="str">
        <f t="shared" si="43"/>
        <v/>
      </c>
      <c r="AQ34" s="90" t="str">
        <f t="shared" si="43"/>
        <v/>
      </c>
      <c r="AR34" s="90" t="str">
        <f t="shared" si="43"/>
        <v/>
      </c>
      <c r="AS34" s="90" t="str">
        <f t="shared" si="43"/>
        <v/>
      </c>
      <c r="AT34" s="90" t="str">
        <f t="shared" si="43"/>
        <v/>
      </c>
      <c r="AU34" s="90" t="str">
        <f t="shared" si="43"/>
        <v/>
      </c>
      <c r="AV34" s="90" t="str">
        <f t="shared" si="43"/>
        <v/>
      </c>
      <c r="AW34" s="90" t="str">
        <f t="shared" si="43"/>
        <v/>
      </c>
      <c r="AX34" s="90" t="str">
        <f t="shared" si="43"/>
        <v/>
      </c>
      <c r="AY34" s="90" t="str">
        <f t="shared" si="43"/>
        <v/>
      </c>
      <c r="AZ34" s="90" t="str">
        <f t="shared" si="43"/>
        <v/>
      </c>
      <c r="BA34" s="90" t="str">
        <f t="shared" si="43"/>
        <v/>
      </c>
      <c r="BB34" s="90" t="str">
        <f t="shared" si="43"/>
        <v/>
      </c>
      <c r="BC34" s="90" t="str">
        <f t="shared" si="43"/>
        <v/>
      </c>
      <c r="BD34" s="90" t="str">
        <f t="shared" si="43"/>
        <v/>
      </c>
      <c r="BE34" s="90" t="str">
        <f t="shared" si="43"/>
        <v/>
      </c>
      <c r="BF34" s="90" t="str">
        <f t="shared" si="43"/>
        <v/>
      </c>
      <c r="BG34" s="90" t="str">
        <f t="shared" si="43"/>
        <v/>
      </c>
      <c r="BH34" s="90" t="str">
        <f t="shared" si="43"/>
        <v/>
      </c>
      <c r="BI34" s="90" t="str">
        <f t="shared" si="43"/>
        <v/>
      </c>
      <c r="BJ34" s="90" t="str">
        <f t="shared" si="43"/>
        <v/>
      </c>
      <c r="BK34" s="90" t="str">
        <f t="shared" si="43"/>
        <v/>
      </c>
      <c r="BL34" s="90" t="str">
        <f t="shared" si="43"/>
        <v/>
      </c>
      <c r="BM34" s="90" t="str">
        <f t="shared" si="43"/>
        <v/>
      </c>
      <c r="BN34" s="90" t="str">
        <f t="shared" si="43"/>
        <v/>
      </c>
      <c r="BO34" s="90" t="str">
        <f t="shared" si="43"/>
        <v/>
      </c>
      <c r="BP34" s="141" t="str">
        <f t="shared" si="3"/>
        <v/>
      </c>
      <c r="BQ34" s="141" t="str">
        <f t="shared" si="4"/>
        <v/>
      </c>
      <c r="BR34" s="141" t="str">
        <f t="shared" si="5"/>
        <v/>
      </c>
      <c r="BS34" s="237" t="str">
        <f t="shared" si="6"/>
        <v/>
      </c>
      <c r="BT34" s="141" t="str">
        <v/>
      </c>
      <c r="BU34" s="237" t="str">
        <f t="shared" si="7"/>
        <v/>
      </c>
      <c r="BV34" s="141" t="str">
        <v/>
      </c>
      <c r="BW34" s="237" t="str">
        <f t="shared" si="8"/>
        <v/>
      </c>
      <c r="BX34" s="141" t="str">
        <v/>
      </c>
      <c r="BY34" s="237" t="str">
        <f t="shared" si="9"/>
        <v/>
      </c>
      <c r="BZ34" s="141" t="str">
        <v/>
      </c>
      <c r="CA34" s="237" t="str">
        <f t="shared" si="10"/>
        <v/>
      </c>
      <c r="CB34" s="141" t="str">
        <v/>
      </c>
      <c r="CC34" s="237" t="str">
        <f t="shared" si="11"/>
        <v/>
      </c>
      <c r="CD34" s="59" t="str">
        <v/>
      </c>
      <c r="CE34" s="237" t="str">
        <f t="shared" si="12"/>
        <v/>
      </c>
      <c r="CF34" s="59" t="str">
        <v/>
      </c>
      <c r="CG34" s="237" t="str">
        <f t="shared" si="13"/>
        <v/>
      </c>
      <c r="CH34" s="59" t="str">
        <v/>
      </c>
      <c r="CI34" s="59"/>
    </row>
    <row r="35" spans="1:87" ht="12.75" customHeight="1" x14ac:dyDescent="0.2">
      <c r="A35" s="100" t="str">
        <f>IFERROR(INDEX('Color Panel'!A$2:A$49,MATCH(B35,'Color Panel'!B$2:B$49,0)),"")</f>
        <v/>
      </c>
      <c r="B35" s="100" t="str">
        <f>IF('Color Panel'!B34="","",'Color Panel'!B34)</f>
        <v/>
      </c>
      <c r="C35" s="73" t="str">
        <f t="shared" si="1"/>
        <v/>
      </c>
      <c r="D35" s="90" t="str">
        <f>IFERROR(RSQ($AJ$60:$AJ$241,D$60:D$241),"")</f>
        <v/>
      </c>
      <c r="E35" s="90" t="str">
        <f t="shared" ref="E35:BO35" si="44">IFERROR(RSQ($AJ$60:$AJ$241,E$60:E$241),"")</f>
        <v/>
      </c>
      <c r="F35" s="90" t="str">
        <f t="shared" si="44"/>
        <v/>
      </c>
      <c r="G35" s="90" t="str">
        <f t="shared" si="44"/>
        <v/>
      </c>
      <c r="H35" s="90" t="str">
        <f t="shared" si="44"/>
        <v/>
      </c>
      <c r="I35" s="90" t="str">
        <f t="shared" si="44"/>
        <v/>
      </c>
      <c r="J35" s="90" t="str">
        <f t="shared" si="44"/>
        <v/>
      </c>
      <c r="K35" s="90" t="str">
        <f t="shared" si="44"/>
        <v/>
      </c>
      <c r="L35" s="90" t="str">
        <f t="shared" si="44"/>
        <v/>
      </c>
      <c r="M35" s="90" t="str">
        <f t="shared" si="44"/>
        <v/>
      </c>
      <c r="N35" s="90" t="str">
        <f t="shared" si="44"/>
        <v/>
      </c>
      <c r="O35" s="90" t="str">
        <f t="shared" si="44"/>
        <v/>
      </c>
      <c r="P35" s="90" t="str">
        <f t="shared" si="44"/>
        <v/>
      </c>
      <c r="Q35" s="90" t="str">
        <f t="shared" si="44"/>
        <v/>
      </c>
      <c r="R35" s="90" t="str">
        <f t="shared" si="44"/>
        <v/>
      </c>
      <c r="S35" s="90" t="str">
        <f t="shared" si="44"/>
        <v/>
      </c>
      <c r="T35" s="90" t="str">
        <f t="shared" si="44"/>
        <v/>
      </c>
      <c r="U35" s="90" t="str">
        <f t="shared" si="44"/>
        <v/>
      </c>
      <c r="V35" s="90" t="str">
        <f t="shared" si="44"/>
        <v/>
      </c>
      <c r="W35" s="90" t="str">
        <f t="shared" si="44"/>
        <v/>
      </c>
      <c r="X35" s="90" t="str">
        <f t="shared" si="44"/>
        <v/>
      </c>
      <c r="Y35" s="90" t="str">
        <f t="shared" si="44"/>
        <v/>
      </c>
      <c r="Z35" s="90" t="str">
        <f t="shared" si="44"/>
        <v/>
      </c>
      <c r="AA35" s="90" t="str">
        <f t="shared" si="44"/>
        <v/>
      </c>
      <c r="AB35" s="90" t="str">
        <f t="shared" si="44"/>
        <v/>
      </c>
      <c r="AC35" s="90" t="str">
        <f t="shared" si="44"/>
        <v/>
      </c>
      <c r="AD35" s="90" t="str">
        <f t="shared" si="44"/>
        <v/>
      </c>
      <c r="AE35" s="90" t="str">
        <f t="shared" si="44"/>
        <v/>
      </c>
      <c r="AF35" s="90" t="str">
        <f t="shared" si="44"/>
        <v/>
      </c>
      <c r="AG35" s="90" t="str">
        <f t="shared" si="44"/>
        <v/>
      </c>
      <c r="AH35" s="90" t="str">
        <f t="shared" si="44"/>
        <v/>
      </c>
      <c r="AI35" s="90" t="str">
        <f t="shared" si="44"/>
        <v/>
      </c>
      <c r="AJ35" s="90" t="str">
        <f t="shared" si="44"/>
        <v/>
      </c>
      <c r="AK35" s="90" t="str">
        <f t="shared" si="44"/>
        <v/>
      </c>
      <c r="AL35" s="90" t="str">
        <f t="shared" si="44"/>
        <v/>
      </c>
      <c r="AM35" s="90" t="str">
        <f t="shared" si="44"/>
        <v/>
      </c>
      <c r="AN35" s="90" t="str">
        <f t="shared" si="44"/>
        <v/>
      </c>
      <c r="AO35" s="90" t="str">
        <f t="shared" si="44"/>
        <v/>
      </c>
      <c r="AP35" s="90" t="str">
        <f t="shared" si="44"/>
        <v/>
      </c>
      <c r="AQ35" s="90" t="str">
        <f t="shared" si="44"/>
        <v/>
      </c>
      <c r="AR35" s="90" t="str">
        <f t="shared" si="44"/>
        <v/>
      </c>
      <c r="AS35" s="90" t="str">
        <f t="shared" si="44"/>
        <v/>
      </c>
      <c r="AT35" s="90" t="str">
        <f t="shared" si="44"/>
        <v/>
      </c>
      <c r="AU35" s="90" t="str">
        <f t="shared" si="44"/>
        <v/>
      </c>
      <c r="AV35" s="90" t="str">
        <f t="shared" si="44"/>
        <v/>
      </c>
      <c r="AW35" s="90" t="str">
        <f t="shared" si="44"/>
        <v/>
      </c>
      <c r="AX35" s="90" t="str">
        <f t="shared" si="44"/>
        <v/>
      </c>
      <c r="AY35" s="90" t="str">
        <f t="shared" si="44"/>
        <v/>
      </c>
      <c r="AZ35" s="90" t="str">
        <f t="shared" si="44"/>
        <v/>
      </c>
      <c r="BA35" s="90" t="str">
        <f t="shared" si="44"/>
        <v/>
      </c>
      <c r="BB35" s="90" t="str">
        <f t="shared" si="44"/>
        <v/>
      </c>
      <c r="BC35" s="90" t="str">
        <f t="shared" si="44"/>
        <v/>
      </c>
      <c r="BD35" s="90" t="str">
        <f t="shared" si="44"/>
        <v/>
      </c>
      <c r="BE35" s="90" t="str">
        <f t="shared" si="44"/>
        <v/>
      </c>
      <c r="BF35" s="90" t="str">
        <f t="shared" si="44"/>
        <v/>
      </c>
      <c r="BG35" s="90" t="str">
        <f t="shared" si="44"/>
        <v/>
      </c>
      <c r="BH35" s="90" t="str">
        <f t="shared" si="44"/>
        <v/>
      </c>
      <c r="BI35" s="90" t="str">
        <f t="shared" si="44"/>
        <v/>
      </c>
      <c r="BJ35" s="90" t="str">
        <f t="shared" si="44"/>
        <v/>
      </c>
      <c r="BK35" s="90" t="str">
        <f t="shared" si="44"/>
        <v/>
      </c>
      <c r="BL35" s="90" t="str">
        <f t="shared" si="44"/>
        <v/>
      </c>
      <c r="BM35" s="90" t="str">
        <f t="shared" si="44"/>
        <v/>
      </c>
      <c r="BN35" s="90" t="str">
        <f t="shared" si="44"/>
        <v/>
      </c>
      <c r="BO35" s="90" t="str">
        <f t="shared" si="44"/>
        <v/>
      </c>
      <c r="BP35" s="141" t="str">
        <f t="shared" si="3"/>
        <v/>
      </c>
      <c r="BQ35" s="141" t="str">
        <f t="shared" si="4"/>
        <v/>
      </c>
      <c r="BR35" s="141" t="str">
        <f t="shared" si="5"/>
        <v/>
      </c>
      <c r="BS35" s="237" t="str">
        <f t="shared" si="6"/>
        <v/>
      </c>
      <c r="BT35" s="141" t="str">
        <v/>
      </c>
      <c r="BU35" s="237" t="str">
        <f t="shared" si="7"/>
        <v/>
      </c>
      <c r="BV35" s="141" t="str">
        <v/>
      </c>
      <c r="BW35" s="237" t="str">
        <f t="shared" si="8"/>
        <v/>
      </c>
      <c r="BX35" s="141" t="str">
        <v/>
      </c>
      <c r="BY35" s="237" t="str">
        <f t="shared" si="9"/>
        <v/>
      </c>
      <c r="BZ35" s="141" t="str">
        <v/>
      </c>
      <c r="CA35" s="237" t="str">
        <f t="shared" si="10"/>
        <v/>
      </c>
      <c r="CB35" s="141" t="str">
        <v/>
      </c>
      <c r="CC35" s="237" t="str">
        <f t="shared" si="11"/>
        <v/>
      </c>
      <c r="CD35" s="59" t="str">
        <v/>
      </c>
      <c r="CE35" s="237" t="str">
        <f t="shared" si="12"/>
        <v/>
      </c>
      <c r="CF35" s="59" t="str">
        <v/>
      </c>
      <c r="CG35" s="237" t="str">
        <f t="shared" si="13"/>
        <v/>
      </c>
      <c r="CH35" s="59" t="str">
        <v/>
      </c>
      <c r="CI35" s="59"/>
    </row>
    <row r="36" spans="1:87" ht="12.75" customHeight="1" x14ac:dyDescent="0.2">
      <c r="A36" s="100" t="str">
        <f>IFERROR(INDEX('Color Panel'!A$2:A$49,MATCH(B36,'Color Panel'!B$2:B$49,0)),"")</f>
        <v/>
      </c>
      <c r="B36" s="100" t="str">
        <f>IF('Color Panel'!B35="","",'Color Panel'!B35)</f>
        <v/>
      </c>
      <c r="C36" s="73" t="str">
        <f t="shared" si="1"/>
        <v/>
      </c>
      <c r="D36" s="90" t="str">
        <f>IFERROR(RSQ($AK$60:$AK$241,D$60:D$241),"")</f>
        <v/>
      </c>
      <c r="E36" s="90" t="str">
        <f t="shared" ref="E36:BO36" si="45">IFERROR(RSQ($AK$60:$AK$241,E$60:E$241),"")</f>
        <v/>
      </c>
      <c r="F36" s="90" t="str">
        <f t="shared" si="45"/>
        <v/>
      </c>
      <c r="G36" s="90" t="str">
        <f t="shared" si="45"/>
        <v/>
      </c>
      <c r="H36" s="90" t="str">
        <f t="shared" si="45"/>
        <v/>
      </c>
      <c r="I36" s="90" t="str">
        <f t="shared" si="45"/>
        <v/>
      </c>
      <c r="J36" s="90" t="str">
        <f t="shared" si="45"/>
        <v/>
      </c>
      <c r="K36" s="90" t="str">
        <f t="shared" si="45"/>
        <v/>
      </c>
      <c r="L36" s="90" t="str">
        <f t="shared" si="45"/>
        <v/>
      </c>
      <c r="M36" s="90" t="str">
        <f t="shared" si="45"/>
        <v/>
      </c>
      <c r="N36" s="90" t="str">
        <f t="shared" si="45"/>
        <v/>
      </c>
      <c r="O36" s="90" t="str">
        <f t="shared" si="45"/>
        <v/>
      </c>
      <c r="P36" s="90" t="str">
        <f t="shared" si="45"/>
        <v/>
      </c>
      <c r="Q36" s="90" t="str">
        <f t="shared" si="45"/>
        <v/>
      </c>
      <c r="R36" s="90" t="str">
        <f t="shared" si="45"/>
        <v/>
      </c>
      <c r="S36" s="90" t="str">
        <f t="shared" si="45"/>
        <v/>
      </c>
      <c r="T36" s="90" t="str">
        <f t="shared" si="45"/>
        <v/>
      </c>
      <c r="U36" s="90" t="str">
        <f t="shared" si="45"/>
        <v/>
      </c>
      <c r="V36" s="90" t="str">
        <f t="shared" si="45"/>
        <v/>
      </c>
      <c r="W36" s="90" t="str">
        <f t="shared" si="45"/>
        <v/>
      </c>
      <c r="X36" s="90" t="str">
        <f t="shared" si="45"/>
        <v/>
      </c>
      <c r="Y36" s="90" t="str">
        <f t="shared" si="45"/>
        <v/>
      </c>
      <c r="Z36" s="90" t="str">
        <f t="shared" si="45"/>
        <v/>
      </c>
      <c r="AA36" s="90" t="str">
        <f t="shared" si="45"/>
        <v/>
      </c>
      <c r="AB36" s="90" t="str">
        <f t="shared" si="45"/>
        <v/>
      </c>
      <c r="AC36" s="90" t="str">
        <f t="shared" si="45"/>
        <v/>
      </c>
      <c r="AD36" s="90" t="str">
        <f t="shared" si="45"/>
        <v/>
      </c>
      <c r="AE36" s="90" t="str">
        <f t="shared" si="45"/>
        <v/>
      </c>
      <c r="AF36" s="90" t="str">
        <f t="shared" si="45"/>
        <v/>
      </c>
      <c r="AG36" s="90" t="str">
        <f t="shared" si="45"/>
        <v/>
      </c>
      <c r="AH36" s="90" t="str">
        <f t="shared" si="45"/>
        <v/>
      </c>
      <c r="AI36" s="90" t="str">
        <f t="shared" si="45"/>
        <v/>
      </c>
      <c r="AJ36" s="90" t="str">
        <f t="shared" si="45"/>
        <v/>
      </c>
      <c r="AK36" s="90" t="str">
        <f t="shared" si="45"/>
        <v/>
      </c>
      <c r="AL36" s="90" t="str">
        <f t="shared" si="45"/>
        <v/>
      </c>
      <c r="AM36" s="90" t="str">
        <f t="shared" si="45"/>
        <v/>
      </c>
      <c r="AN36" s="90" t="str">
        <f t="shared" si="45"/>
        <v/>
      </c>
      <c r="AO36" s="90" t="str">
        <f t="shared" si="45"/>
        <v/>
      </c>
      <c r="AP36" s="90" t="str">
        <f t="shared" si="45"/>
        <v/>
      </c>
      <c r="AQ36" s="90" t="str">
        <f t="shared" si="45"/>
        <v/>
      </c>
      <c r="AR36" s="90" t="str">
        <f t="shared" si="45"/>
        <v/>
      </c>
      <c r="AS36" s="90" t="str">
        <f t="shared" si="45"/>
        <v/>
      </c>
      <c r="AT36" s="90" t="str">
        <f t="shared" si="45"/>
        <v/>
      </c>
      <c r="AU36" s="90" t="str">
        <f t="shared" si="45"/>
        <v/>
      </c>
      <c r="AV36" s="90" t="str">
        <f t="shared" si="45"/>
        <v/>
      </c>
      <c r="AW36" s="90" t="str">
        <f t="shared" si="45"/>
        <v/>
      </c>
      <c r="AX36" s="90" t="str">
        <f t="shared" si="45"/>
        <v/>
      </c>
      <c r="AY36" s="90" t="str">
        <f t="shared" si="45"/>
        <v/>
      </c>
      <c r="AZ36" s="90" t="str">
        <f t="shared" si="45"/>
        <v/>
      </c>
      <c r="BA36" s="90" t="str">
        <f t="shared" si="45"/>
        <v/>
      </c>
      <c r="BB36" s="90" t="str">
        <f t="shared" si="45"/>
        <v/>
      </c>
      <c r="BC36" s="90" t="str">
        <f t="shared" si="45"/>
        <v/>
      </c>
      <c r="BD36" s="90" t="str">
        <f t="shared" si="45"/>
        <v/>
      </c>
      <c r="BE36" s="90" t="str">
        <f t="shared" si="45"/>
        <v/>
      </c>
      <c r="BF36" s="90" t="str">
        <f t="shared" si="45"/>
        <v/>
      </c>
      <c r="BG36" s="90" t="str">
        <f t="shared" si="45"/>
        <v/>
      </c>
      <c r="BH36" s="90" t="str">
        <f t="shared" si="45"/>
        <v/>
      </c>
      <c r="BI36" s="90" t="str">
        <f t="shared" si="45"/>
        <v/>
      </c>
      <c r="BJ36" s="90" t="str">
        <f t="shared" si="45"/>
        <v/>
      </c>
      <c r="BK36" s="90" t="str">
        <f t="shared" si="45"/>
        <v/>
      </c>
      <c r="BL36" s="90" t="str">
        <f t="shared" si="45"/>
        <v/>
      </c>
      <c r="BM36" s="90" t="str">
        <f t="shared" si="45"/>
        <v/>
      </c>
      <c r="BN36" s="90" t="str">
        <f t="shared" si="45"/>
        <v/>
      </c>
      <c r="BO36" s="90" t="str">
        <f t="shared" si="45"/>
        <v/>
      </c>
      <c r="BP36" s="141" t="str">
        <f t="shared" si="3"/>
        <v/>
      </c>
      <c r="BQ36" s="141" t="str">
        <f t="shared" si="4"/>
        <v/>
      </c>
      <c r="BR36" s="141" t="str">
        <f t="shared" si="5"/>
        <v/>
      </c>
      <c r="BS36" s="237" t="str">
        <f t="shared" si="6"/>
        <v/>
      </c>
      <c r="BT36" s="141" t="str">
        <v/>
      </c>
      <c r="BU36" s="237" t="str">
        <f t="shared" si="7"/>
        <v/>
      </c>
      <c r="BV36" s="141" t="str">
        <v/>
      </c>
      <c r="BW36" s="237" t="str">
        <f t="shared" si="8"/>
        <v/>
      </c>
      <c r="BX36" s="141" t="str">
        <v/>
      </c>
      <c r="BY36" s="237" t="str">
        <f t="shared" si="9"/>
        <v/>
      </c>
      <c r="BZ36" s="141" t="str">
        <v/>
      </c>
      <c r="CA36" s="237" t="str">
        <f t="shared" si="10"/>
        <v/>
      </c>
      <c r="CB36" s="141" t="str">
        <v/>
      </c>
      <c r="CC36" s="237" t="str">
        <f t="shared" si="11"/>
        <v/>
      </c>
      <c r="CD36" s="59" t="str">
        <v/>
      </c>
      <c r="CE36" s="237" t="str">
        <f t="shared" si="12"/>
        <v/>
      </c>
      <c r="CF36" s="59" t="str">
        <v/>
      </c>
      <c r="CG36" s="237" t="str">
        <f t="shared" si="13"/>
        <v/>
      </c>
      <c r="CH36" s="59" t="str">
        <v/>
      </c>
      <c r="CI36" s="59"/>
    </row>
    <row r="37" spans="1:87" ht="12.75" customHeight="1" x14ac:dyDescent="0.2">
      <c r="A37" s="100" t="str">
        <f>IFERROR(INDEX('Color Panel'!A$2:A$49,MATCH(B37,'Color Panel'!B$2:B$49,0)),"")</f>
        <v/>
      </c>
      <c r="B37" s="100" t="str">
        <f>IF('Color Panel'!B36="","",'Color Panel'!B36)</f>
        <v/>
      </c>
      <c r="C37" s="73" t="str">
        <f t="shared" si="1"/>
        <v/>
      </c>
      <c r="D37" s="90" t="str">
        <f>IFERROR(RSQ($AL$60:$AL$241,D$60:D$241),"")</f>
        <v/>
      </c>
      <c r="E37" s="90" t="str">
        <f t="shared" ref="E37:BO37" si="46">IFERROR(RSQ($AL$60:$AL$241,E$60:E$241),"")</f>
        <v/>
      </c>
      <c r="F37" s="90" t="str">
        <f t="shared" si="46"/>
        <v/>
      </c>
      <c r="G37" s="90" t="str">
        <f t="shared" si="46"/>
        <v/>
      </c>
      <c r="H37" s="90" t="str">
        <f t="shared" si="46"/>
        <v/>
      </c>
      <c r="I37" s="90" t="str">
        <f t="shared" si="46"/>
        <v/>
      </c>
      <c r="J37" s="90" t="str">
        <f t="shared" si="46"/>
        <v/>
      </c>
      <c r="K37" s="90" t="str">
        <f t="shared" si="46"/>
        <v/>
      </c>
      <c r="L37" s="90" t="str">
        <f t="shared" si="46"/>
        <v/>
      </c>
      <c r="M37" s="90" t="str">
        <f t="shared" si="46"/>
        <v/>
      </c>
      <c r="N37" s="90" t="str">
        <f t="shared" si="46"/>
        <v/>
      </c>
      <c r="O37" s="90" t="str">
        <f t="shared" si="46"/>
        <v/>
      </c>
      <c r="P37" s="90" t="str">
        <f t="shared" si="46"/>
        <v/>
      </c>
      <c r="Q37" s="90" t="str">
        <f t="shared" si="46"/>
        <v/>
      </c>
      <c r="R37" s="90" t="str">
        <f t="shared" si="46"/>
        <v/>
      </c>
      <c r="S37" s="90" t="str">
        <f t="shared" si="46"/>
        <v/>
      </c>
      <c r="T37" s="90" t="str">
        <f t="shared" si="46"/>
        <v/>
      </c>
      <c r="U37" s="90" t="str">
        <f t="shared" si="46"/>
        <v/>
      </c>
      <c r="V37" s="90" t="str">
        <f t="shared" si="46"/>
        <v/>
      </c>
      <c r="W37" s="90" t="str">
        <f t="shared" si="46"/>
        <v/>
      </c>
      <c r="X37" s="90" t="str">
        <f t="shared" si="46"/>
        <v/>
      </c>
      <c r="Y37" s="90" t="str">
        <f t="shared" si="46"/>
        <v/>
      </c>
      <c r="Z37" s="90" t="str">
        <f t="shared" si="46"/>
        <v/>
      </c>
      <c r="AA37" s="90" t="str">
        <f t="shared" si="46"/>
        <v/>
      </c>
      <c r="AB37" s="90" t="str">
        <f t="shared" si="46"/>
        <v/>
      </c>
      <c r="AC37" s="90" t="str">
        <f t="shared" si="46"/>
        <v/>
      </c>
      <c r="AD37" s="90" t="str">
        <f t="shared" si="46"/>
        <v/>
      </c>
      <c r="AE37" s="90" t="str">
        <f t="shared" si="46"/>
        <v/>
      </c>
      <c r="AF37" s="90" t="str">
        <f t="shared" si="46"/>
        <v/>
      </c>
      <c r="AG37" s="90" t="str">
        <f t="shared" si="46"/>
        <v/>
      </c>
      <c r="AH37" s="90" t="str">
        <f t="shared" si="46"/>
        <v/>
      </c>
      <c r="AI37" s="90" t="str">
        <f t="shared" si="46"/>
        <v/>
      </c>
      <c r="AJ37" s="90" t="str">
        <f t="shared" si="46"/>
        <v/>
      </c>
      <c r="AK37" s="90" t="str">
        <f t="shared" si="46"/>
        <v/>
      </c>
      <c r="AL37" s="90" t="str">
        <f t="shared" si="46"/>
        <v/>
      </c>
      <c r="AM37" s="90" t="str">
        <f t="shared" si="46"/>
        <v/>
      </c>
      <c r="AN37" s="90" t="str">
        <f t="shared" si="46"/>
        <v/>
      </c>
      <c r="AO37" s="90" t="str">
        <f t="shared" si="46"/>
        <v/>
      </c>
      <c r="AP37" s="90" t="str">
        <f t="shared" si="46"/>
        <v/>
      </c>
      <c r="AQ37" s="90" t="str">
        <f t="shared" si="46"/>
        <v/>
      </c>
      <c r="AR37" s="90" t="str">
        <f t="shared" si="46"/>
        <v/>
      </c>
      <c r="AS37" s="90" t="str">
        <f t="shared" si="46"/>
        <v/>
      </c>
      <c r="AT37" s="90" t="str">
        <f t="shared" si="46"/>
        <v/>
      </c>
      <c r="AU37" s="90" t="str">
        <f t="shared" si="46"/>
        <v/>
      </c>
      <c r="AV37" s="90" t="str">
        <f t="shared" si="46"/>
        <v/>
      </c>
      <c r="AW37" s="90" t="str">
        <f t="shared" si="46"/>
        <v/>
      </c>
      <c r="AX37" s="90" t="str">
        <f t="shared" si="46"/>
        <v/>
      </c>
      <c r="AY37" s="90" t="str">
        <f t="shared" si="46"/>
        <v/>
      </c>
      <c r="AZ37" s="90" t="str">
        <f t="shared" si="46"/>
        <v/>
      </c>
      <c r="BA37" s="90" t="str">
        <f t="shared" si="46"/>
        <v/>
      </c>
      <c r="BB37" s="90" t="str">
        <f t="shared" si="46"/>
        <v/>
      </c>
      <c r="BC37" s="90" t="str">
        <f t="shared" si="46"/>
        <v/>
      </c>
      <c r="BD37" s="90" t="str">
        <f t="shared" si="46"/>
        <v/>
      </c>
      <c r="BE37" s="90" t="str">
        <f t="shared" si="46"/>
        <v/>
      </c>
      <c r="BF37" s="90" t="str">
        <f t="shared" si="46"/>
        <v/>
      </c>
      <c r="BG37" s="90" t="str">
        <f t="shared" si="46"/>
        <v/>
      </c>
      <c r="BH37" s="90" t="str">
        <f t="shared" si="46"/>
        <v/>
      </c>
      <c r="BI37" s="90" t="str">
        <f t="shared" si="46"/>
        <v/>
      </c>
      <c r="BJ37" s="90" t="str">
        <f t="shared" si="46"/>
        <v/>
      </c>
      <c r="BK37" s="90" t="str">
        <f t="shared" si="46"/>
        <v/>
      </c>
      <c r="BL37" s="90" t="str">
        <f t="shared" si="46"/>
        <v/>
      </c>
      <c r="BM37" s="90" t="str">
        <f t="shared" si="46"/>
        <v/>
      </c>
      <c r="BN37" s="90" t="str">
        <f t="shared" si="46"/>
        <v/>
      </c>
      <c r="BO37" s="90" t="str">
        <f t="shared" si="46"/>
        <v/>
      </c>
      <c r="BP37" s="141" t="str">
        <f t="shared" si="3"/>
        <v/>
      </c>
      <c r="BQ37" s="141" t="str">
        <f t="shared" si="4"/>
        <v/>
      </c>
      <c r="BR37" s="141" t="str">
        <f t="shared" si="5"/>
        <v/>
      </c>
      <c r="BS37" s="237" t="str">
        <f t="shared" si="6"/>
        <v/>
      </c>
      <c r="BT37" s="141" t="str">
        <v/>
      </c>
      <c r="BU37" s="237" t="str">
        <f t="shared" si="7"/>
        <v/>
      </c>
      <c r="BV37" s="141" t="str">
        <v/>
      </c>
      <c r="BW37" s="237" t="str">
        <f t="shared" si="8"/>
        <v/>
      </c>
      <c r="BX37" s="141" t="str">
        <v/>
      </c>
      <c r="BY37" s="237" t="str">
        <f t="shared" si="9"/>
        <v/>
      </c>
      <c r="BZ37" s="141" t="str">
        <v/>
      </c>
      <c r="CA37" s="237" t="str">
        <f t="shared" si="10"/>
        <v/>
      </c>
      <c r="CB37" s="141" t="str">
        <v/>
      </c>
      <c r="CC37" s="237" t="str">
        <f t="shared" si="11"/>
        <v/>
      </c>
      <c r="CD37" s="59" t="str">
        <v/>
      </c>
      <c r="CE37" s="237" t="str">
        <f t="shared" si="12"/>
        <v/>
      </c>
      <c r="CF37" s="59" t="str">
        <v/>
      </c>
      <c r="CG37" s="237" t="str">
        <f t="shared" si="13"/>
        <v/>
      </c>
      <c r="CH37" s="59" t="str">
        <v/>
      </c>
      <c r="CI37" s="59"/>
    </row>
    <row r="38" spans="1:87" ht="12.75" customHeight="1" x14ac:dyDescent="0.2">
      <c r="A38" s="100" t="str">
        <f>IFERROR(INDEX('Color Panel'!A$2:A$49,MATCH(B38,'Color Panel'!B$2:B$49,0)),"")</f>
        <v/>
      </c>
      <c r="B38" s="100" t="str">
        <f>IF('Color Panel'!B37="","",'Color Panel'!B37)</f>
        <v/>
      </c>
      <c r="C38" s="73" t="str">
        <f t="shared" si="1"/>
        <v/>
      </c>
      <c r="D38" s="90" t="str">
        <f>IFERROR(RSQ($AM$60:$AM$241,D$60:D$241),"")</f>
        <v/>
      </c>
      <c r="E38" s="90" t="str">
        <f t="shared" ref="E38:BO38" si="47">IFERROR(RSQ($AM$60:$AM$241,E$60:E$241),"")</f>
        <v/>
      </c>
      <c r="F38" s="90" t="str">
        <f t="shared" si="47"/>
        <v/>
      </c>
      <c r="G38" s="90" t="str">
        <f t="shared" si="47"/>
        <v/>
      </c>
      <c r="H38" s="90" t="str">
        <f t="shared" si="47"/>
        <v/>
      </c>
      <c r="I38" s="90" t="str">
        <f t="shared" si="47"/>
        <v/>
      </c>
      <c r="J38" s="90" t="str">
        <f t="shared" si="47"/>
        <v/>
      </c>
      <c r="K38" s="90" t="str">
        <f t="shared" si="47"/>
        <v/>
      </c>
      <c r="L38" s="90" t="str">
        <f t="shared" si="47"/>
        <v/>
      </c>
      <c r="M38" s="90" t="str">
        <f t="shared" si="47"/>
        <v/>
      </c>
      <c r="N38" s="90" t="str">
        <f t="shared" si="47"/>
        <v/>
      </c>
      <c r="O38" s="90" t="str">
        <f t="shared" si="47"/>
        <v/>
      </c>
      <c r="P38" s="90" t="str">
        <f t="shared" si="47"/>
        <v/>
      </c>
      <c r="Q38" s="90" t="str">
        <f t="shared" si="47"/>
        <v/>
      </c>
      <c r="R38" s="90" t="str">
        <f t="shared" si="47"/>
        <v/>
      </c>
      <c r="S38" s="90" t="str">
        <f t="shared" si="47"/>
        <v/>
      </c>
      <c r="T38" s="90" t="str">
        <f t="shared" si="47"/>
        <v/>
      </c>
      <c r="U38" s="90" t="str">
        <f t="shared" si="47"/>
        <v/>
      </c>
      <c r="V38" s="90" t="str">
        <f t="shared" si="47"/>
        <v/>
      </c>
      <c r="W38" s="90" t="str">
        <f t="shared" si="47"/>
        <v/>
      </c>
      <c r="X38" s="90" t="str">
        <f t="shared" si="47"/>
        <v/>
      </c>
      <c r="Y38" s="90" t="str">
        <f t="shared" si="47"/>
        <v/>
      </c>
      <c r="Z38" s="90" t="str">
        <f t="shared" si="47"/>
        <v/>
      </c>
      <c r="AA38" s="90" t="str">
        <f t="shared" si="47"/>
        <v/>
      </c>
      <c r="AB38" s="90" t="str">
        <f t="shared" si="47"/>
        <v/>
      </c>
      <c r="AC38" s="90" t="str">
        <f t="shared" si="47"/>
        <v/>
      </c>
      <c r="AD38" s="90" t="str">
        <f t="shared" si="47"/>
        <v/>
      </c>
      <c r="AE38" s="90" t="str">
        <f t="shared" si="47"/>
        <v/>
      </c>
      <c r="AF38" s="90" t="str">
        <f t="shared" si="47"/>
        <v/>
      </c>
      <c r="AG38" s="90" t="str">
        <f t="shared" si="47"/>
        <v/>
      </c>
      <c r="AH38" s="90" t="str">
        <f t="shared" si="47"/>
        <v/>
      </c>
      <c r="AI38" s="90" t="str">
        <f t="shared" si="47"/>
        <v/>
      </c>
      <c r="AJ38" s="90" t="str">
        <f t="shared" si="47"/>
        <v/>
      </c>
      <c r="AK38" s="90" t="str">
        <f t="shared" si="47"/>
        <v/>
      </c>
      <c r="AL38" s="90" t="str">
        <f t="shared" si="47"/>
        <v/>
      </c>
      <c r="AM38" s="90" t="str">
        <f t="shared" si="47"/>
        <v/>
      </c>
      <c r="AN38" s="90" t="str">
        <f t="shared" si="47"/>
        <v/>
      </c>
      <c r="AO38" s="90" t="str">
        <f t="shared" si="47"/>
        <v/>
      </c>
      <c r="AP38" s="90" t="str">
        <f t="shared" si="47"/>
        <v/>
      </c>
      <c r="AQ38" s="90" t="str">
        <f t="shared" si="47"/>
        <v/>
      </c>
      <c r="AR38" s="90" t="str">
        <f t="shared" si="47"/>
        <v/>
      </c>
      <c r="AS38" s="90" t="str">
        <f t="shared" si="47"/>
        <v/>
      </c>
      <c r="AT38" s="90" t="str">
        <f t="shared" si="47"/>
        <v/>
      </c>
      <c r="AU38" s="90" t="str">
        <f t="shared" si="47"/>
        <v/>
      </c>
      <c r="AV38" s="90" t="str">
        <f t="shared" si="47"/>
        <v/>
      </c>
      <c r="AW38" s="90" t="str">
        <f t="shared" si="47"/>
        <v/>
      </c>
      <c r="AX38" s="90" t="str">
        <f t="shared" si="47"/>
        <v/>
      </c>
      <c r="AY38" s="90" t="str">
        <f t="shared" si="47"/>
        <v/>
      </c>
      <c r="AZ38" s="90" t="str">
        <f t="shared" si="47"/>
        <v/>
      </c>
      <c r="BA38" s="90" t="str">
        <f t="shared" si="47"/>
        <v/>
      </c>
      <c r="BB38" s="90" t="str">
        <f t="shared" si="47"/>
        <v/>
      </c>
      <c r="BC38" s="90" t="str">
        <f t="shared" si="47"/>
        <v/>
      </c>
      <c r="BD38" s="90" t="str">
        <f t="shared" si="47"/>
        <v/>
      </c>
      <c r="BE38" s="90" t="str">
        <f t="shared" si="47"/>
        <v/>
      </c>
      <c r="BF38" s="90" t="str">
        <f t="shared" si="47"/>
        <v/>
      </c>
      <c r="BG38" s="90" t="str">
        <f t="shared" si="47"/>
        <v/>
      </c>
      <c r="BH38" s="90" t="str">
        <f t="shared" si="47"/>
        <v/>
      </c>
      <c r="BI38" s="90" t="str">
        <f t="shared" si="47"/>
        <v/>
      </c>
      <c r="BJ38" s="90" t="str">
        <f t="shared" si="47"/>
        <v/>
      </c>
      <c r="BK38" s="90" t="str">
        <f t="shared" si="47"/>
        <v/>
      </c>
      <c r="BL38" s="90" t="str">
        <f t="shared" si="47"/>
        <v/>
      </c>
      <c r="BM38" s="90" t="str">
        <f t="shared" si="47"/>
        <v/>
      </c>
      <c r="BN38" s="90" t="str">
        <f t="shared" si="47"/>
        <v/>
      </c>
      <c r="BO38" s="90" t="str">
        <f t="shared" si="47"/>
        <v/>
      </c>
      <c r="BP38" s="141" t="str">
        <f t="shared" si="3"/>
        <v/>
      </c>
      <c r="BQ38" s="141" t="str">
        <f t="shared" si="4"/>
        <v/>
      </c>
      <c r="BR38" s="141" t="str">
        <f t="shared" si="5"/>
        <v/>
      </c>
      <c r="BS38" s="237" t="str">
        <f t="shared" si="6"/>
        <v/>
      </c>
      <c r="BT38" s="141" t="str">
        <v/>
      </c>
      <c r="BU38" s="237" t="str">
        <f t="shared" si="7"/>
        <v/>
      </c>
      <c r="BV38" s="141" t="str">
        <v/>
      </c>
      <c r="BW38" s="237" t="str">
        <f t="shared" si="8"/>
        <v/>
      </c>
      <c r="BX38" s="141" t="str">
        <v/>
      </c>
      <c r="BY38" s="237" t="str">
        <f t="shared" si="9"/>
        <v/>
      </c>
      <c r="BZ38" s="141" t="str">
        <v/>
      </c>
      <c r="CA38" s="237" t="str">
        <f t="shared" si="10"/>
        <v/>
      </c>
      <c r="CB38" s="141" t="str">
        <v/>
      </c>
      <c r="CC38" s="237" t="str">
        <f t="shared" si="11"/>
        <v/>
      </c>
      <c r="CD38" s="59" t="str">
        <v/>
      </c>
      <c r="CE38" s="237" t="str">
        <f t="shared" si="12"/>
        <v/>
      </c>
      <c r="CF38" s="59" t="str">
        <v/>
      </c>
      <c r="CG38" s="237" t="str">
        <f t="shared" si="13"/>
        <v/>
      </c>
      <c r="CH38" s="59" t="str">
        <v/>
      </c>
      <c r="CI38" s="59"/>
    </row>
    <row r="39" spans="1:87" ht="12.75" customHeight="1" x14ac:dyDescent="0.2">
      <c r="A39" s="100" t="str">
        <f>IFERROR(INDEX('Color Panel'!A$2:A$49,MATCH(B39,'Color Panel'!B$2:B$49,0)),"")</f>
        <v/>
      </c>
      <c r="B39" s="100" t="str">
        <f>IF('Color Panel'!B38="","",'Color Panel'!B38)</f>
        <v/>
      </c>
      <c r="C39" s="73" t="str">
        <f t="shared" si="1"/>
        <v/>
      </c>
      <c r="D39" s="90" t="str">
        <f>IFERROR(RSQ($AN$60:$AN$241,D$60:D$241),"")</f>
        <v/>
      </c>
      <c r="E39" s="90" t="str">
        <f t="shared" ref="E39:BO39" si="48">IFERROR(RSQ($AN$60:$AN$241,E$60:E$241),"")</f>
        <v/>
      </c>
      <c r="F39" s="90" t="str">
        <f t="shared" si="48"/>
        <v/>
      </c>
      <c r="G39" s="90" t="str">
        <f t="shared" si="48"/>
        <v/>
      </c>
      <c r="H39" s="90" t="str">
        <f t="shared" si="48"/>
        <v/>
      </c>
      <c r="I39" s="90" t="str">
        <f t="shared" si="48"/>
        <v/>
      </c>
      <c r="J39" s="90" t="str">
        <f t="shared" si="48"/>
        <v/>
      </c>
      <c r="K39" s="90" t="str">
        <f t="shared" si="48"/>
        <v/>
      </c>
      <c r="L39" s="90" t="str">
        <f t="shared" si="48"/>
        <v/>
      </c>
      <c r="M39" s="90" t="str">
        <f t="shared" si="48"/>
        <v/>
      </c>
      <c r="N39" s="90" t="str">
        <f t="shared" si="48"/>
        <v/>
      </c>
      <c r="O39" s="90" t="str">
        <f t="shared" si="48"/>
        <v/>
      </c>
      <c r="P39" s="90" t="str">
        <f t="shared" si="48"/>
        <v/>
      </c>
      <c r="Q39" s="90" t="str">
        <f t="shared" si="48"/>
        <v/>
      </c>
      <c r="R39" s="90" t="str">
        <f t="shared" si="48"/>
        <v/>
      </c>
      <c r="S39" s="90" t="str">
        <f t="shared" si="48"/>
        <v/>
      </c>
      <c r="T39" s="90" t="str">
        <f t="shared" si="48"/>
        <v/>
      </c>
      <c r="U39" s="90" t="str">
        <f t="shared" si="48"/>
        <v/>
      </c>
      <c r="V39" s="90" t="str">
        <f t="shared" si="48"/>
        <v/>
      </c>
      <c r="W39" s="90" t="str">
        <f t="shared" si="48"/>
        <v/>
      </c>
      <c r="X39" s="90" t="str">
        <f t="shared" si="48"/>
        <v/>
      </c>
      <c r="Y39" s="90" t="str">
        <f t="shared" si="48"/>
        <v/>
      </c>
      <c r="Z39" s="90" t="str">
        <f t="shared" si="48"/>
        <v/>
      </c>
      <c r="AA39" s="90" t="str">
        <f t="shared" si="48"/>
        <v/>
      </c>
      <c r="AB39" s="90" t="str">
        <f t="shared" si="48"/>
        <v/>
      </c>
      <c r="AC39" s="90" t="str">
        <f t="shared" si="48"/>
        <v/>
      </c>
      <c r="AD39" s="90" t="str">
        <f t="shared" si="48"/>
        <v/>
      </c>
      <c r="AE39" s="90" t="str">
        <f t="shared" si="48"/>
        <v/>
      </c>
      <c r="AF39" s="90" t="str">
        <f t="shared" si="48"/>
        <v/>
      </c>
      <c r="AG39" s="90" t="str">
        <f t="shared" si="48"/>
        <v/>
      </c>
      <c r="AH39" s="90" t="str">
        <f t="shared" si="48"/>
        <v/>
      </c>
      <c r="AI39" s="90" t="str">
        <f t="shared" si="48"/>
        <v/>
      </c>
      <c r="AJ39" s="90" t="str">
        <f t="shared" si="48"/>
        <v/>
      </c>
      <c r="AK39" s="90" t="str">
        <f t="shared" si="48"/>
        <v/>
      </c>
      <c r="AL39" s="90" t="str">
        <f t="shared" si="48"/>
        <v/>
      </c>
      <c r="AM39" s="90" t="str">
        <f t="shared" si="48"/>
        <v/>
      </c>
      <c r="AN39" s="90" t="str">
        <f t="shared" si="48"/>
        <v/>
      </c>
      <c r="AO39" s="90" t="str">
        <f t="shared" si="48"/>
        <v/>
      </c>
      <c r="AP39" s="90" t="str">
        <f t="shared" si="48"/>
        <v/>
      </c>
      <c r="AQ39" s="90" t="str">
        <f t="shared" si="48"/>
        <v/>
      </c>
      <c r="AR39" s="90" t="str">
        <f t="shared" si="48"/>
        <v/>
      </c>
      <c r="AS39" s="90" t="str">
        <f t="shared" si="48"/>
        <v/>
      </c>
      <c r="AT39" s="90" t="str">
        <f t="shared" si="48"/>
        <v/>
      </c>
      <c r="AU39" s="90" t="str">
        <f t="shared" si="48"/>
        <v/>
      </c>
      <c r="AV39" s="90" t="str">
        <f t="shared" si="48"/>
        <v/>
      </c>
      <c r="AW39" s="90" t="str">
        <f t="shared" si="48"/>
        <v/>
      </c>
      <c r="AX39" s="90" t="str">
        <f t="shared" si="48"/>
        <v/>
      </c>
      <c r="AY39" s="90" t="str">
        <f t="shared" si="48"/>
        <v/>
      </c>
      <c r="AZ39" s="90" t="str">
        <f t="shared" si="48"/>
        <v/>
      </c>
      <c r="BA39" s="90" t="str">
        <f t="shared" si="48"/>
        <v/>
      </c>
      <c r="BB39" s="90" t="str">
        <f t="shared" si="48"/>
        <v/>
      </c>
      <c r="BC39" s="90" t="str">
        <f t="shared" si="48"/>
        <v/>
      </c>
      <c r="BD39" s="90" t="str">
        <f t="shared" si="48"/>
        <v/>
      </c>
      <c r="BE39" s="90" t="str">
        <f t="shared" si="48"/>
        <v/>
      </c>
      <c r="BF39" s="90" t="str">
        <f t="shared" si="48"/>
        <v/>
      </c>
      <c r="BG39" s="90" t="str">
        <f t="shared" si="48"/>
        <v/>
      </c>
      <c r="BH39" s="90" t="str">
        <f t="shared" si="48"/>
        <v/>
      </c>
      <c r="BI39" s="90" t="str">
        <f t="shared" si="48"/>
        <v/>
      </c>
      <c r="BJ39" s="90" t="str">
        <f t="shared" si="48"/>
        <v/>
      </c>
      <c r="BK39" s="90" t="str">
        <f t="shared" si="48"/>
        <v/>
      </c>
      <c r="BL39" s="90" t="str">
        <f t="shared" si="48"/>
        <v/>
      </c>
      <c r="BM39" s="90" t="str">
        <f t="shared" si="48"/>
        <v/>
      </c>
      <c r="BN39" s="90" t="str">
        <f t="shared" si="48"/>
        <v/>
      </c>
      <c r="BO39" s="90" t="str">
        <f t="shared" si="48"/>
        <v/>
      </c>
      <c r="BP39" s="141" t="str">
        <f t="shared" si="3"/>
        <v/>
      </c>
      <c r="BQ39" s="141" t="str">
        <f t="shared" si="4"/>
        <v/>
      </c>
      <c r="BR39" s="141" t="str">
        <f t="shared" si="5"/>
        <v/>
      </c>
      <c r="BS39" s="237" t="str">
        <f t="shared" si="6"/>
        <v/>
      </c>
      <c r="BT39" s="141" t="str">
        <v/>
      </c>
      <c r="BU39" s="237" t="str">
        <f t="shared" si="7"/>
        <v/>
      </c>
      <c r="BV39" s="141" t="str">
        <v/>
      </c>
      <c r="BW39" s="237" t="str">
        <f t="shared" si="8"/>
        <v/>
      </c>
      <c r="BX39" s="141" t="str">
        <v/>
      </c>
      <c r="BY39" s="237" t="str">
        <f t="shared" si="9"/>
        <v/>
      </c>
      <c r="BZ39" s="141" t="str">
        <v/>
      </c>
      <c r="CA39" s="237" t="str">
        <f t="shared" si="10"/>
        <v/>
      </c>
      <c r="CB39" s="141" t="str">
        <v/>
      </c>
      <c r="CC39" s="237" t="str">
        <f t="shared" si="11"/>
        <v/>
      </c>
      <c r="CD39" s="59" t="str">
        <v/>
      </c>
      <c r="CE39" s="237" t="str">
        <f t="shared" si="12"/>
        <v/>
      </c>
      <c r="CF39" s="59" t="str">
        <v/>
      </c>
      <c r="CG39" s="237" t="str">
        <f t="shared" si="13"/>
        <v/>
      </c>
      <c r="CH39" s="59" t="str">
        <v/>
      </c>
      <c r="CI39" s="59"/>
    </row>
    <row r="40" spans="1:87" ht="12.75" customHeight="1" x14ac:dyDescent="0.2">
      <c r="A40" s="100" t="str">
        <f>IFERROR(INDEX('Color Panel'!A$2:A$49,MATCH(B40,'Color Panel'!B$2:B$49,0)),"")</f>
        <v/>
      </c>
      <c r="B40" s="100" t="str">
        <f>IF('Color Panel'!B39="","",'Color Panel'!B39)</f>
        <v/>
      </c>
      <c r="C40" s="73" t="str">
        <f t="shared" si="1"/>
        <v/>
      </c>
      <c r="D40" s="90" t="str">
        <f>IFERROR(RSQ($AO$60:$AO$241,D$60:D$241),"")</f>
        <v/>
      </c>
      <c r="E40" s="90" t="str">
        <f t="shared" ref="E40:BO40" si="49">IFERROR(RSQ($AO$60:$AO$241,E$60:E$241),"")</f>
        <v/>
      </c>
      <c r="F40" s="90" t="str">
        <f t="shared" si="49"/>
        <v/>
      </c>
      <c r="G40" s="90" t="str">
        <f t="shared" si="49"/>
        <v/>
      </c>
      <c r="H40" s="90" t="str">
        <f t="shared" si="49"/>
        <v/>
      </c>
      <c r="I40" s="90" t="str">
        <f t="shared" si="49"/>
        <v/>
      </c>
      <c r="J40" s="90" t="str">
        <f t="shared" si="49"/>
        <v/>
      </c>
      <c r="K40" s="90" t="str">
        <f t="shared" si="49"/>
        <v/>
      </c>
      <c r="L40" s="90" t="str">
        <f t="shared" si="49"/>
        <v/>
      </c>
      <c r="M40" s="90" t="str">
        <f t="shared" si="49"/>
        <v/>
      </c>
      <c r="N40" s="90" t="str">
        <f t="shared" si="49"/>
        <v/>
      </c>
      <c r="O40" s="90" t="str">
        <f t="shared" si="49"/>
        <v/>
      </c>
      <c r="P40" s="90" t="str">
        <f t="shared" si="49"/>
        <v/>
      </c>
      <c r="Q40" s="90" t="str">
        <f t="shared" si="49"/>
        <v/>
      </c>
      <c r="R40" s="90" t="str">
        <f t="shared" si="49"/>
        <v/>
      </c>
      <c r="S40" s="90" t="str">
        <f t="shared" si="49"/>
        <v/>
      </c>
      <c r="T40" s="90" t="str">
        <f t="shared" si="49"/>
        <v/>
      </c>
      <c r="U40" s="90" t="str">
        <f t="shared" si="49"/>
        <v/>
      </c>
      <c r="V40" s="90" t="str">
        <f t="shared" si="49"/>
        <v/>
      </c>
      <c r="W40" s="90" t="str">
        <f t="shared" si="49"/>
        <v/>
      </c>
      <c r="X40" s="90" t="str">
        <f t="shared" si="49"/>
        <v/>
      </c>
      <c r="Y40" s="90" t="str">
        <f t="shared" si="49"/>
        <v/>
      </c>
      <c r="Z40" s="90" t="str">
        <f t="shared" si="49"/>
        <v/>
      </c>
      <c r="AA40" s="90" t="str">
        <f t="shared" si="49"/>
        <v/>
      </c>
      <c r="AB40" s="90" t="str">
        <f t="shared" si="49"/>
        <v/>
      </c>
      <c r="AC40" s="90" t="str">
        <f t="shared" si="49"/>
        <v/>
      </c>
      <c r="AD40" s="90" t="str">
        <f t="shared" si="49"/>
        <v/>
      </c>
      <c r="AE40" s="90" t="str">
        <f t="shared" si="49"/>
        <v/>
      </c>
      <c r="AF40" s="90" t="str">
        <f t="shared" si="49"/>
        <v/>
      </c>
      <c r="AG40" s="90" t="str">
        <f t="shared" si="49"/>
        <v/>
      </c>
      <c r="AH40" s="90" t="str">
        <f t="shared" si="49"/>
        <v/>
      </c>
      <c r="AI40" s="90" t="str">
        <f t="shared" si="49"/>
        <v/>
      </c>
      <c r="AJ40" s="90" t="str">
        <f t="shared" si="49"/>
        <v/>
      </c>
      <c r="AK40" s="90" t="str">
        <f t="shared" si="49"/>
        <v/>
      </c>
      <c r="AL40" s="90" t="str">
        <f t="shared" si="49"/>
        <v/>
      </c>
      <c r="AM40" s="90" t="str">
        <f t="shared" si="49"/>
        <v/>
      </c>
      <c r="AN40" s="90" t="str">
        <f t="shared" si="49"/>
        <v/>
      </c>
      <c r="AO40" s="90" t="str">
        <f t="shared" si="49"/>
        <v/>
      </c>
      <c r="AP40" s="90" t="str">
        <f t="shared" si="49"/>
        <v/>
      </c>
      <c r="AQ40" s="90" t="str">
        <f t="shared" si="49"/>
        <v/>
      </c>
      <c r="AR40" s="90" t="str">
        <f t="shared" si="49"/>
        <v/>
      </c>
      <c r="AS40" s="90" t="str">
        <f t="shared" si="49"/>
        <v/>
      </c>
      <c r="AT40" s="90" t="str">
        <f t="shared" si="49"/>
        <v/>
      </c>
      <c r="AU40" s="90" t="str">
        <f t="shared" si="49"/>
        <v/>
      </c>
      <c r="AV40" s="90" t="str">
        <f t="shared" si="49"/>
        <v/>
      </c>
      <c r="AW40" s="90" t="str">
        <f t="shared" si="49"/>
        <v/>
      </c>
      <c r="AX40" s="90" t="str">
        <f t="shared" si="49"/>
        <v/>
      </c>
      <c r="AY40" s="90" t="str">
        <f t="shared" si="49"/>
        <v/>
      </c>
      <c r="AZ40" s="90" t="str">
        <f t="shared" si="49"/>
        <v/>
      </c>
      <c r="BA40" s="90" t="str">
        <f t="shared" si="49"/>
        <v/>
      </c>
      <c r="BB40" s="90" t="str">
        <f t="shared" si="49"/>
        <v/>
      </c>
      <c r="BC40" s="90" t="str">
        <f t="shared" si="49"/>
        <v/>
      </c>
      <c r="BD40" s="90" t="str">
        <f t="shared" si="49"/>
        <v/>
      </c>
      <c r="BE40" s="90" t="str">
        <f t="shared" si="49"/>
        <v/>
      </c>
      <c r="BF40" s="90" t="str">
        <f t="shared" si="49"/>
        <v/>
      </c>
      <c r="BG40" s="90" t="str">
        <f t="shared" si="49"/>
        <v/>
      </c>
      <c r="BH40" s="90" t="str">
        <f t="shared" si="49"/>
        <v/>
      </c>
      <c r="BI40" s="90" t="str">
        <f t="shared" si="49"/>
        <v/>
      </c>
      <c r="BJ40" s="90" t="str">
        <f t="shared" si="49"/>
        <v/>
      </c>
      <c r="BK40" s="90" t="str">
        <f t="shared" si="49"/>
        <v/>
      </c>
      <c r="BL40" s="90" t="str">
        <f t="shared" si="49"/>
        <v/>
      </c>
      <c r="BM40" s="90" t="str">
        <f t="shared" si="49"/>
        <v/>
      </c>
      <c r="BN40" s="90" t="str">
        <f t="shared" si="49"/>
        <v/>
      </c>
      <c r="BO40" s="90" t="str">
        <f t="shared" si="49"/>
        <v/>
      </c>
      <c r="BP40" s="141" t="str">
        <f t="shared" si="3"/>
        <v/>
      </c>
      <c r="BQ40" s="141" t="str">
        <f t="shared" si="4"/>
        <v/>
      </c>
      <c r="BR40" s="141" t="str">
        <f t="shared" si="5"/>
        <v/>
      </c>
      <c r="BS40" s="237" t="str">
        <f t="shared" si="6"/>
        <v/>
      </c>
      <c r="BT40" s="141" t="str">
        <v/>
      </c>
      <c r="BU40" s="237" t="str">
        <f t="shared" si="7"/>
        <v/>
      </c>
      <c r="BV40" s="141" t="str">
        <v/>
      </c>
      <c r="BW40" s="237" t="str">
        <f t="shared" si="8"/>
        <v/>
      </c>
      <c r="BX40" s="141" t="str">
        <v/>
      </c>
      <c r="BY40" s="237" t="str">
        <f t="shared" si="9"/>
        <v/>
      </c>
      <c r="BZ40" s="141" t="str">
        <v/>
      </c>
      <c r="CA40" s="237" t="str">
        <f t="shared" si="10"/>
        <v/>
      </c>
      <c r="CB40" s="141" t="str">
        <v/>
      </c>
      <c r="CC40" s="237" t="str">
        <f t="shared" si="11"/>
        <v/>
      </c>
      <c r="CD40" s="59" t="str">
        <v/>
      </c>
      <c r="CE40" s="237" t="str">
        <f t="shared" si="12"/>
        <v/>
      </c>
      <c r="CF40" s="59" t="str">
        <v/>
      </c>
      <c r="CG40" s="237" t="str">
        <f t="shared" si="13"/>
        <v/>
      </c>
      <c r="CH40" s="59" t="str">
        <v/>
      </c>
      <c r="CI40" s="59"/>
    </row>
    <row r="41" spans="1:87" ht="12.75" customHeight="1" x14ac:dyDescent="0.2">
      <c r="A41" s="100" t="str">
        <f>IFERROR(INDEX('Color Panel'!A$2:A$49,MATCH(B41,'Color Panel'!B$2:B$49,0)),"")</f>
        <v/>
      </c>
      <c r="B41" s="100" t="str">
        <f>IF('Color Panel'!B40="","",'Color Panel'!B40)</f>
        <v/>
      </c>
      <c r="C41" s="73" t="str">
        <f t="shared" si="1"/>
        <v/>
      </c>
      <c r="D41" s="90" t="str">
        <f>IFERROR(RSQ($AP$60:$AP$241,D$60:D$241),"")</f>
        <v/>
      </c>
      <c r="E41" s="90" t="str">
        <f t="shared" ref="E41:BO41" si="50">IFERROR(RSQ($AP$60:$AP$241,E$60:E$241),"")</f>
        <v/>
      </c>
      <c r="F41" s="90" t="str">
        <f t="shared" si="50"/>
        <v/>
      </c>
      <c r="G41" s="90" t="str">
        <f t="shared" si="50"/>
        <v/>
      </c>
      <c r="H41" s="90" t="str">
        <f t="shared" si="50"/>
        <v/>
      </c>
      <c r="I41" s="90" t="str">
        <f t="shared" si="50"/>
        <v/>
      </c>
      <c r="J41" s="90" t="str">
        <f t="shared" si="50"/>
        <v/>
      </c>
      <c r="K41" s="90" t="str">
        <f t="shared" si="50"/>
        <v/>
      </c>
      <c r="L41" s="90" t="str">
        <f t="shared" si="50"/>
        <v/>
      </c>
      <c r="M41" s="90" t="str">
        <f t="shared" si="50"/>
        <v/>
      </c>
      <c r="N41" s="90" t="str">
        <f t="shared" si="50"/>
        <v/>
      </c>
      <c r="O41" s="90" t="str">
        <f t="shared" si="50"/>
        <v/>
      </c>
      <c r="P41" s="90" t="str">
        <f t="shared" si="50"/>
        <v/>
      </c>
      <c r="Q41" s="90" t="str">
        <f t="shared" si="50"/>
        <v/>
      </c>
      <c r="R41" s="90" t="str">
        <f t="shared" si="50"/>
        <v/>
      </c>
      <c r="S41" s="90" t="str">
        <f t="shared" si="50"/>
        <v/>
      </c>
      <c r="T41" s="90" t="str">
        <f t="shared" si="50"/>
        <v/>
      </c>
      <c r="U41" s="90" t="str">
        <f t="shared" si="50"/>
        <v/>
      </c>
      <c r="V41" s="90" t="str">
        <f t="shared" si="50"/>
        <v/>
      </c>
      <c r="W41" s="90" t="str">
        <f t="shared" si="50"/>
        <v/>
      </c>
      <c r="X41" s="90" t="str">
        <f t="shared" si="50"/>
        <v/>
      </c>
      <c r="Y41" s="90" t="str">
        <f t="shared" si="50"/>
        <v/>
      </c>
      <c r="Z41" s="90" t="str">
        <f t="shared" si="50"/>
        <v/>
      </c>
      <c r="AA41" s="90" t="str">
        <f t="shared" si="50"/>
        <v/>
      </c>
      <c r="AB41" s="90" t="str">
        <f t="shared" si="50"/>
        <v/>
      </c>
      <c r="AC41" s="90" t="str">
        <f t="shared" si="50"/>
        <v/>
      </c>
      <c r="AD41" s="90" t="str">
        <f t="shared" si="50"/>
        <v/>
      </c>
      <c r="AE41" s="90" t="str">
        <f t="shared" si="50"/>
        <v/>
      </c>
      <c r="AF41" s="90" t="str">
        <f t="shared" si="50"/>
        <v/>
      </c>
      <c r="AG41" s="90" t="str">
        <f t="shared" si="50"/>
        <v/>
      </c>
      <c r="AH41" s="90" t="str">
        <f t="shared" si="50"/>
        <v/>
      </c>
      <c r="AI41" s="90" t="str">
        <f t="shared" si="50"/>
        <v/>
      </c>
      <c r="AJ41" s="90" t="str">
        <f t="shared" si="50"/>
        <v/>
      </c>
      <c r="AK41" s="90" t="str">
        <f t="shared" si="50"/>
        <v/>
      </c>
      <c r="AL41" s="90" t="str">
        <f t="shared" si="50"/>
        <v/>
      </c>
      <c r="AM41" s="90" t="str">
        <f t="shared" si="50"/>
        <v/>
      </c>
      <c r="AN41" s="90" t="str">
        <f t="shared" si="50"/>
        <v/>
      </c>
      <c r="AO41" s="90" t="str">
        <f t="shared" si="50"/>
        <v/>
      </c>
      <c r="AP41" s="90" t="str">
        <f t="shared" si="50"/>
        <v/>
      </c>
      <c r="AQ41" s="90" t="str">
        <f t="shared" si="50"/>
        <v/>
      </c>
      <c r="AR41" s="90" t="str">
        <f t="shared" si="50"/>
        <v/>
      </c>
      <c r="AS41" s="90" t="str">
        <f t="shared" si="50"/>
        <v/>
      </c>
      <c r="AT41" s="90" t="str">
        <f t="shared" si="50"/>
        <v/>
      </c>
      <c r="AU41" s="90" t="str">
        <f t="shared" si="50"/>
        <v/>
      </c>
      <c r="AV41" s="90" t="str">
        <f t="shared" si="50"/>
        <v/>
      </c>
      <c r="AW41" s="90" t="str">
        <f t="shared" si="50"/>
        <v/>
      </c>
      <c r="AX41" s="90" t="str">
        <f t="shared" si="50"/>
        <v/>
      </c>
      <c r="AY41" s="90" t="str">
        <f t="shared" si="50"/>
        <v/>
      </c>
      <c r="AZ41" s="90" t="str">
        <f t="shared" si="50"/>
        <v/>
      </c>
      <c r="BA41" s="90" t="str">
        <f t="shared" si="50"/>
        <v/>
      </c>
      <c r="BB41" s="90" t="str">
        <f t="shared" si="50"/>
        <v/>
      </c>
      <c r="BC41" s="90" t="str">
        <f t="shared" si="50"/>
        <v/>
      </c>
      <c r="BD41" s="90" t="str">
        <f t="shared" si="50"/>
        <v/>
      </c>
      <c r="BE41" s="90" t="str">
        <f t="shared" si="50"/>
        <v/>
      </c>
      <c r="BF41" s="90" t="str">
        <f t="shared" si="50"/>
        <v/>
      </c>
      <c r="BG41" s="90" t="str">
        <f t="shared" si="50"/>
        <v/>
      </c>
      <c r="BH41" s="90" t="str">
        <f t="shared" si="50"/>
        <v/>
      </c>
      <c r="BI41" s="90" t="str">
        <f t="shared" si="50"/>
        <v/>
      </c>
      <c r="BJ41" s="90" t="str">
        <f t="shared" si="50"/>
        <v/>
      </c>
      <c r="BK41" s="90" t="str">
        <f t="shared" si="50"/>
        <v/>
      </c>
      <c r="BL41" s="90" t="str">
        <f t="shared" si="50"/>
        <v/>
      </c>
      <c r="BM41" s="90" t="str">
        <f t="shared" si="50"/>
        <v/>
      </c>
      <c r="BN41" s="90" t="str">
        <f t="shared" si="50"/>
        <v/>
      </c>
      <c r="BO41" s="90" t="str">
        <f t="shared" si="50"/>
        <v/>
      </c>
      <c r="BP41" s="141" t="str">
        <f t="shared" si="3"/>
        <v/>
      </c>
      <c r="BQ41" s="141" t="str">
        <f t="shared" si="4"/>
        <v/>
      </c>
      <c r="BR41" s="141" t="str">
        <f t="shared" si="5"/>
        <v/>
      </c>
      <c r="BS41" s="237" t="str">
        <f t="shared" si="6"/>
        <v/>
      </c>
      <c r="BT41" s="141" t="str">
        <v/>
      </c>
      <c r="BU41" s="237" t="str">
        <f t="shared" si="7"/>
        <v/>
      </c>
      <c r="BV41" s="141" t="str">
        <v/>
      </c>
      <c r="BW41" s="237" t="str">
        <f t="shared" si="8"/>
        <v/>
      </c>
      <c r="BX41" s="141" t="str">
        <v/>
      </c>
      <c r="BY41" s="237" t="str">
        <f t="shared" si="9"/>
        <v/>
      </c>
      <c r="BZ41" s="141" t="str">
        <v/>
      </c>
      <c r="CA41" s="237" t="str">
        <f t="shared" si="10"/>
        <v/>
      </c>
      <c r="CB41" s="141" t="str">
        <v/>
      </c>
      <c r="CC41" s="237" t="str">
        <f t="shared" si="11"/>
        <v/>
      </c>
      <c r="CD41" s="59" t="str">
        <v/>
      </c>
      <c r="CE41" s="237" t="str">
        <f t="shared" si="12"/>
        <v/>
      </c>
      <c r="CF41" s="59" t="str">
        <v/>
      </c>
      <c r="CG41" s="237" t="str">
        <f t="shared" si="13"/>
        <v/>
      </c>
      <c r="CH41" s="59" t="str">
        <v/>
      </c>
      <c r="CI41" s="59"/>
    </row>
    <row r="42" spans="1:87" ht="12.75" customHeight="1" x14ac:dyDescent="0.2">
      <c r="A42" s="100" t="str">
        <f>IFERROR(INDEX('Color Panel'!A$2:A$49,MATCH(B42,'Color Panel'!B$2:B$49,0)),"")</f>
        <v/>
      </c>
      <c r="B42" s="100" t="str">
        <f>IF('Color Panel'!B41="","",'Color Panel'!B41)</f>
        <v/>
      </c>
      <c r="C42" s="73" t="str">
        <f t="shared" si="1"/>
        <v/>
      </c>
      <c r="D42" s="90" t="str">
        <f>IFERROR(RSQ($AQ$60:$AQ$241,D$60:D$241),"")</f>
        <v/>
      </c>
      <c r="E42" s="90" t="str">
        <f t="shared" ref="E42:BO42" si="51">IFERROR(RSQ($AQ$60:$AQ$241,E$60:E$241),"")</f>
        <v/>
      </c>
      <c r="F42" s="90" t="str">
        <f t="shared" si="51"/>
        <v/>
      </c>
      <c r="G42" s="90" t="str">
        <f t="shared" si="51"/>
        <v/>
      </c>
      <c r="H42" s="90" t="str">
        <f t="shared" si="51"/>
        <v/>
      </c>
      <c r="I42" s="90" t="str">
        <f t="shared" si="51"/>
        <v/>
      </c>
      <c r="J42" s="90" t="str">
        <f t="shared" si="51"/>
        <v/>
      </c>
      <c r="K42" s="90" t="str">
        <f t="shared" si="51"/>
        <v/>
      </c>
      <c r="L42" s="90" t="str">
        <f t="shared" si="51"/>
        <v/>
      </c>
      <c r="M42" s="90" t="str">
        <f t="shared" si="51"/>
        <v/>
      </c>
      <c r="N42" s="90" t="str">
        <f t="shared" si="51"/>
        <v/>
      </c>
      <c r="O42" s="90" t="str">
        <f t="shared" si="51"/>
        <v/>
      </c>
      <c r="P42" s="90" t="str">
        <f t="shared" si="51"/>
        <v/>
      </c>
      <c r="Q42" s="90" t="str">
        <f t="shared" si="51"/>
        <v/>
      </c>
      <c r="R42" s="90" t="str">
        <f t="shared" si="51"/>
        <v/>
      </c>
      <c r="S42" s="90" t="str">
        <f t="shared" si="51"/>
        <v/>
      </c>
      <c r="T42" s="90" t="str">
        <f t="shared" si="51"/>
        <v/>
      </c>
      <c r="U42" s="90" t="str">
        <f t="shared" si="51"/>
        <v/>
      </c>
      <c r="V42" s="90" t="str">
        <f t="shared" si="51"/>
        <v/>
      </c>
      <c r="W42" s="90" t="str">
        <f t="shared" si="51"/>
        <v/>
      </c>
      <c r="X42" s="90" t="str">
        <f t="shared" si="51"/>
        <v/>
      </c>
      <c r="Y42" s="90" t="str">
        <f t="shared" si="51"/>
        <v/>
      </c>
      <c r="Z42" s="90" t="str">
        <f t="shared" si="51"/>
        <v/>
      </c>
      <c r="AA42" s="90" t="str">
        <f t="shared" si="51"/>
        <v/>
      </c>
      <c r="AB42" s="90" t="str">
        <f t="shared" si="51"/>
        <v/>
      </c>
      <c r="AC42" s="90" t="str">
        <f t="shared" si="51"/>
        <v/>
      </c>
      <c r="AD42" s="90" t="str">
        <f t="shared" si="51"/>
        <v/>
      </c>
      <c r="AE42" s="90" t="str">
        <f t="shared" si="51"/>
        <v/>
      </c>
      <c r="AF42" s="90" t="str">
        <f t="shared" si="51"/>
        <v/>
      </c>
      <c r="AG42" s="90" t="str">
        <f t="shared" si="51"/>
        <v/>
      </c>
      <c r="AH42" s="90" t="str">
        <f t="shared" si="51"/>
        <v/>
      </c>
      <c r="AI42" s="90" t="str">
        <f t="shared" si="51"/>
        <v/>
      </c>
      <c r="AJ42" s="90" t="str">
        <f t="shared" si="51"/>
        <v/>
      </c>
      <c r="AK42" s="90" t="str">
        <f t="shared" si="51"/>
        <v/>
      </c>
      <c r="AL42" s="90" t="str">
        <f t="shared" si="51"/>
        <v/>
      </c>
      <c r="AM42" s="90" t="str">
        <f t="shared" si="51"/>
        <v/>
      </c>
      <c r="AN42" s="90" t="str">
        <f t="shared" si="51"/>
        <v/>
      </c>
      <c r="AO42" s="90" t="str">
        <f t="shared" si="51"/>
        <v/>
      </c>
      <c r="AP42" s="90" t="str">
        <f t="shared" si="51"/>
        <v/>
      </c>
      <c r="AQ42" s="90" t="str">
        <f t="shared" si="51"/>
        <v/>
      </c>
      <c r="AR42" s="90" t="str">
        <f t="shared" si="51"/>
        <v/>
      </c>
      <c r="AS42" s="90" t="str">
        <f t="shared" si="51"/>
        <v/>
      </c>
      <c r="AT42" s="90" t="str">
        <f t="shared" si="51"/>
        <v/>
      </c>
      <c r="AU42" s="90" t="str">
        <f t="shared" si="51"/>
        <v/>
      </c>
      <c r="AV42" s="90" t="str">
        <f t="shared" si="51"/>
        <v/>
      </c>
      <c r="AW42" s="90" t="str">
        <f t="shared" si="51"/>
        <v/>
      </c>
      <c r="AX42" s="90" t="str">
        <f t="shared" si="51"/>
        <v/>
      </c>
      <c r="AY42" s="90" t="str">
        <f t="shared" si="51"/>
        <v/>
      </c>
      <c r="AZ42" s="90" t="str">
        <f t="shared" si="51"/>
        <v/>
      </c>
      <c r="BA42" s="90" t="str">
        <f t="shared" si="51"/>
        <v/>
      </c>
      <c r="BB42" s="90" t="str">
        <f t="shared" si="51"/>
        <v/>
      </c>
      <c r="BC42" s="90" t="str">
        <f t="shared" si="51"/>
        <v/>
      </c>
      <c r="BD42" s="90" t="str">
        <f t="shared" si="51"/>
        <v/>
      </c>
      <c r="BE42" s="90" t="str">
        <f t="shared" si="51"/>
        <v/>
      </c>
      <c r="BF42" s="90" t="str">
        <f t="shared" si="51"/>
        <v/>
      </c>
      <c r="BG42" s="90" t="str">
        <f t="shared" si="51"/>
        <v/>
      </c>
      <c r="BH42" s="90" t="str">
        <f t="shared" si="51"/>
        <v/>
      </c>
      <c r="BI42" s="90" t="str">
        <f t="shared" si="51"/>
        <v/>
      </c>
      <c r="BJ42" s="90" t="str">
        <f t="shared" si="51"/>
        <v/>
      </c>
      <c r="BK42" s="90" t="str">
        <f t="shared" si="51"/>
        <v/>
      </c>
      <c r="BL42" s="90" t="str">
        <f t="shared" si="51"/>
        <v/>
      </c>
      <c r="BM42" s="90" t="str">
        <f t="shared" si="51"/>
        <v/>
      </c>
      <c r="BN42" s="90" t="str">
        <f t="shared" si="51"/>
        <v/>
      </c>
      <c r="BO42" s="90" t="str">
        <f t="shared" si="51"/>
        <v/>
      </c>
      <c r="BP42" s="141" t="str">
        <f t="shared" si="3"/>
        <v/>
      </c>
      <c r="BQ42" s="141" t="str">
        <f t="shared" si="4"/>
        <v/>
      </c>
      <c r="BR42" s="141" t="str">
        <f t="shared" si="5"/>
        <v/>
      </c>
      <c r="BS42" s="237" t="str">
        <f t="shared" si="6"/>
        <v/>
      </c>
      <c r="BT42" s="141" t="str">
        <v/>
      </c>
      <c r="BU42" s="237" t="str">
        <f t="shared" si="7"/>
        <v/>
      </c>
      <c r="BV42" s="141" t="str">
        <v/>
      </c>
      <c r="BW42" s="237" t="str">
        <f t="shared" si="8"/>
        <v/>
      </c>
      <c r="BX42" s="141" t="str">
        <v/>
      </c>
      <c r="BY42" s="237" t="str">
        <f t="shared" si="9"/>
        <v/>
      </c>
      <c r="BZ42" s="141" t="str">
        <v/>
      </c>
      <c r="CA42" s="237" t="str">
        <f t="shared" si="10"/>
        <v/>
      </c>
      <c r="CB42" s="141" t="str">
        <v/>
      </c>
      <c r="CC42" s="237" t="str">
        <f t="shared" si="11"/>
        <v/>
      </c>
      <c r="CD42" s="59" t="str">
        <v/>
      </c>
      <c r="CE42" s="237" t="str">
        <f t="shared" si="12"/>
        <v/>
      </c>
      <c r="CF42" s="59" t="str">
        <v/>
      </c>
      <c r="CG42" s="237" t="str">
        <f t="shared" si="13"/>
        <v/>
      </c>
      <c r="CH42" s="59" t="str">
        <v/>
      </c>
      <c r="CI42" s="59"/>
    </row>
    <row r="43" spans="1:87" ht="12.75" customHeight="1" x14ac:dyDescent="0.2">
      <c r="A43" s="100" t="str">
        <f>IFERROR(INDEX('Color Panel'!A$2:A$49,MATCH(B43,'Color Panel'!B$2:B$49,0)),"")</f>
        <v/>
      </c>
      <c r="B43" s="100" t="str">
        <f>IF('Color Panel'!B42="","",'Color Panel'!B42)</f>
        <v/>
      </c>
      <c r="C43" s="73" t="str">
        <f t="shared" si="1"/>
        <v/>
      </c>
      <c r="D43" s="90" t="str">
        <f>IFERROR(RSQ($AR$60:$AR$241,D$60:D$241),"")</f>
        <v/>
      </c>
      <c r="E43" s="90" t="str">
        <f t="shared" ref="E43:BO43" si="52">IFERROR(RSQ($AR$60:$AR$241,E$60:E$241),"")</f>
        <v/>
      </c>
      <c r="F43" s="90" t="str">
        <f t="shared" si="52"/>
        <v/>
      </c>
      <c r="G43" s="90" t="str">
        <f t="shared" si="52"/>
        <v/>
      </c>
      <c r="H43" s="90" t="str">
        <f t="shared" si="52"/>
        <v/>
      </c>
      <c r="I43" s="90" t="str">
        <f t="shared" si="52"/>
        <v/>
      </c>
      <c r="J43" s="90" t="str">
        <f t="shared" si="52"/>
        <v/>
      </c>
      <c r="K43" s="90" t="str">
        <f t="shared" si="52"/>
        <v/>
      </c>
      <c r="L43" s="90" t="str">
        <f t="shared" si="52"/>
        <v/>
      </c>
      <c r="M43" s="90" t="str">
        <f t="shared" si="52"/>
        <v/>
      </c>
      <c r="N43" s="90" t="str">
        <f t="shared" si="52"/>
        <v/>
      </c>
      <c r="O43" s="90" t="str">
        <f t="shared" si="52"/>
        <v/>
      </c>
      <c r="P43" s="90" t="str">
        <f t="shared" si="52"/>
        <v/>
      </c>
      <c r="Q43" s="90" t="str">
        <f t="shared" si="52"/>
        <v/>
      </c>
      <c r="R43" s="90" t="str">
        <f t="shared" si="52"/>
        <v/>
      </c>
      <c r="S43" s="90" t="str">
        <f t="shared" si="52"/>
        <v/>
      </c>
      <c r="T43" s="90" t="str">
        <f t="shared" si="52"/>
        <v/>
      </c>
      <c r="U43" s="90" t="str">
        <f t="shared" si="52"/>
        <v/>
      </c>
      <c r="V43" s="90" t="str">
        <f t="shared" si="52"/>
        <v/>
      </c>
      <c r="W43" s="90" t="str">
        <f t="shared" si="52"/>
        <v/>
      </c>
      <c r="X43" s="90" t="str">
        <f t="shared" si="52"/>
        <v/>
      </c>
      <c r="Y43" s="90" t="str">
        <f t="shared" si="52"/>
        <v/>
      </c>
      <c r="Z43" s="90" t="str">
        <f t="shared" si="52"/>
        <v/>
      </c>
      <c r="AA43" s="90" t="str">
        <f t="shared" si="52"/>
        <v/>
      </c>
      <c r="AB43" s="90" t="str">
        <f t="shared" si="52"/>
        <v/>
      </c>
      <c r="AC43" s="90" t="str">
        <f t="shared" si="52"/>
        <v/>
      </c>
      <c r="AD43" s="90" t="str">
        <f t="shared" si="52"/>
        <v/>
      </c>
      <c r="AE43" s="90" t="str">
        <f t="shared" si="52"/>
        <v/>
      </c>
      <c r="AF43" s="90" t="str">
        <f t="shared" si="52"/>
        <v/>
      </c>
      <c r="AG43" s="90" t="str">
        <f t="shared" si="52"/>
        <v/>
      </c>
      <c r="AH43" s="90" t="str">
        <f t="shared" si="52"/>
        <v/>
      </c>
      <c r="AI43" s="90" t="str">
        <f t="shared" si="52"/>
        <v/>
      </c>
      <c r="AJ43" s="90" t="str">
        <f t="shared" si="52"/>
        <v/>
      </c>
      <c r="AK43" s="90" t="str">
        <f t="shared" si="52"/>
        <v/>
      </c>
      <c r="AL43" s="90" t="str">
        <f t="shared" si="52"/>
        <v/>
      </c>
      <c r="AM43" s="90" t="str">
        <f t="shared" si="52"/>
        <v/>
      </c>
      <c r="AN43" s="90" t="str">
        <f t="shared" si="52"/>
        <v/>
      </c>
      <c r="AO43" s="90" t="str">
        <f t="shared" si="52"/>
        <v/>
      </c>
      <c r="AP43" s="90" t="str">
        <f t="shared" si="52"/>
        <v/>
      </c>
      <c r="AQ43" s="90" t="str">
        <f t="shared" si="52"/>
        <v/>
      </c>
      <c r="AR43" s="90" t="str">
        <f t="shared" si="52"/>
        <v/>
      </c>
      <c r="AS43" s="90" t="str">
        <f t="shared" si="52"/>
        <v/>
      </c>
      <c r="AT43" s="90" t="str">
        <f t="shared" si="52"/>
        <v/>
      </c>
      <c r="AU43" s="90" t="str">
        <f t="shared" si="52"/>
        <v/>
      </c>
      <c r="AV43" s="90" t="str">
        <f t="shared" si="52"/>
        <v/>
      </c>
      <c r="AW43" s="90" t="str">
        <f t="shared" si="52"/>
        <v/>
      </c>
      <c r="AX43" s="90" t="str">
        <f t="shared" si="52"/>
        <v/>
      </c>
      <c r="AY43" s="90" t="str">
        <f t="shared" si="52"/>
        <v/>
      </c>
      <c r="AZ43" s="90" t="str">
        <f t="shared" si="52"/>
        <v/>
      </c>
      <c r="BA43" s="90" t="str">
        <f t="shared" si="52"/>
        <v/>
      </c>
      <c r="BB43" s="90" t="str">
        <f t="shared" si="52"/>
        <v/>
      </c>
      <c r="BC43" s="90" t="str">
        <f t="shared" si="52"/>
        <v/>
      </c>
      <c r="BD43" s="90" t="str">
        <f t="shared" si="52"/>
        <v/>
      </c>
      <c r="BE43" s="90" t="str">
        <f t="shared" si="52"/>
        <v/>
      </c>
      <c r="BF43" s="90" t="str">
        <f t="shared" si="52"/>
        <v/>
      </c>
      <c r="BG43" s="90" t="str">
        <f t="shared" si="52"/>
        <v/>
      </c>
      <c r="BH43" s="90" t="str">
        <f t="shared" si="52"/>
        <v/>
      </c>
      <c r="BI43" s="90" t="str">
        <f t="shared" si="52"/>
        <v/>
      </c>
      <c r="BJ43" s="90" t="str">
        <f t="shared" si="52"/>
        <v/>
      </c>
      <c r="BK43" s="90" t="str">
        <f t="shared" si="52"/>
        <v/>
      </c>
      <c r="BL43" s="90" t="str">
        <f t="shared" si="52"/>
        <v/>
      </c>
      <c r="BM43" s="90" t="str">
        <f t="shared" si="52"/>
        <v/>
      </c>
      <c r="BN43" s="90" t="str">
        <f t="shared" si="52"/>
        <v/>
      </c>
      <c r="BO43" s="90" t="str">
        <f t="shared" si="52"/>
        <v/>
      </c>
      <c r="BP43" s="141" t="str">
        <f t="shared" si="3"/>
        <v/>
      </c>
      <c r="BQ43" s="141" t="str">
        <f t="shared" si="4"/>
        <v/>
      </c>
      <c r="BR43" s="141" t="str">
        <f t="shared" si="5"/>
        <v/>
      </c>
      <c r="BS43" s="237" t="str">
        <f t="shared" si="6"/>
        <v/>
      </c>
      <c r="BT43" s="141" t="str">
        <v/>
      </c>
      <c r="BU43" s="237" t="str">
        <f t="shared" si="7"/>
        <v/>
      </c>
      <c r="BV43" s="141" t="str">
        <v/>
      </c>
      <c r="BW43" s="237" t="str">
        <f t="shared" si="8"/>
        <v/>
      </c>
      <c r="BX43" s="141" t="str">
        <v/>
      </c>
      <c r="BY43" s="237" t="str">
        <f t="shared" si="9"/>
        <v/>
      </c>
      <c r="BZ43" s="141" t="str">
        <v/>
      </c>
      <c r="CA43" s="237" t="str">
        <f t="shared" si="10"/>
        <v/>
      </c>
      <c r="CB43" s="141" t="str">
        <v/>
      </c>
      <c r="CC43" s="237" t="str">
        <f t="shared" si="11"/>
        <v/>
      </c>
      <c r="CD43" s="59" t="str">
        <v/>
      </c>
      <c r="CE43" s="237" t="str">
        <f t="shared" si="12"/>
        <v/>
      </c>
      <c r="CF43" s="59" t="str">
        <v/>
      </c>
      <c r="CG43" s="237" t="str">
        <f t="shared" si="13"/>
        <v/>
      </c>
      <c r="CH43" s="59" t="str">
        <v/>
      </c>
      <c r="CI43" s="59"/>
    </row>
    <row r="44" spans="1:87" ht="12.75" customHeight="1" x14ac:dyDescent="0.2">
      <c r="A44" s="100" t="str">
        <f>IFERROR(INDEX('Color Panel'!A$2:A$49,MATCH(B44,'Color Panel'!B$2:B$49,0)),"")</f>
        <v/>
      </c>
      <c r="B44" s="100" t="str">
        <f>IF('Color Panel'!B43="","",'Color Panel'!B43)</f>
        <v/>
      </c>
      <c r="C44" s="73" t="str">
        <f t="shared" si="1"/>
        <v/>
      </c>
      <c r="D44" s="90" t="str">
        <f>IFERROR(RSQ($AS$60:$AS$241,D$60:D$241),"")</f>
        <v/>
      </c>
      <c r="E44" s="90" t="str">
        <f t="shared" ref="E44:BO44" si="53">IFERROR(RSQ($AS$60:$AS$241,E$60:E$241),"")</f>
        <v/>
      </c>
      <c r="F44" s="90" t="str">
        <f t="shared" si="53"/>
        <v/>
      </c>
      <c r="G44" s="90" t="str">
        <f t="shared" si="53"/>
        <v/>
      </c>
      <c r="H44" s="90" t="str">
        <f t="shared" si="53"/>
        <v/>
      </c>
      <c r="I44" s="90" t="str">
        <f t="shared" si="53"/>
        <v/>
      </c>
      <c r="J44" s="90" t="str">
        <f t="shared" si="53"/>
        <v/>
      </c>
      <c r="K44" s="90" t="str">
        <f t="shared" si="53"/>
        <v/>
      </c>
      <c r="L44" s="90" t="str">
        <f t="shared" si="53"/>
        <v/>
      </c>
      <c r="M44" s="90" t="str">
        <f t="shared" si="53"/>
        <v/>
      </c>
      <c r="N44" s="90" t="str">
        <f t="shared" si="53"/>
        <v/>
      </c>
      <c r="O44" s="90" t="str">
        <f t="shared" si="53"/>
        <v/>
      </c>
      <c r="P44" s="90" t="str">
        <f t="shared" si="53"/>
        <v/>
      </c>
      <c r="Q44" s="90" t="str">
        <f t="shared" si="53"/>
        <v/>
      </c>
      <c r="R44" s="90" t="str">
        <f t="shared" si="53"/>
        <v/>
      </c>
      <c r="S44" s="90" t="str">
        <f t="shared" si="53"/>
        <v/>
      </c>
      <c r="T44" s="90" t="str">
        <f t="shared" si="53"/>
        <v/>
      </c>
      <c r="U44" s="90" t="str">
        <f t="shared" si="53"/>
        <v/>
      </c>
      <c r="V44" s="90" t="str">
        <f t="shared" si="53"/>
        <v/>
      </c>
      <c r="W44" s="90" t="str">
        <f t="shared" si="53"/>
        <v/>
      </c>
      <c r="X44" s="90" t="str">
        <f t="shared" si="53"/>
        <v/>
      </c>
      <c r="Y44" s="90" t="str">
        <f t="shared" si="53"/>
        <v/>
      </c>
      <c r="Z44" s="90" t="str">
        <f t="shared" si="53"/>
        <v/>
      </c>
      <c r="AA44" s="90" t="str">
        <f t="shared" si="53"/>
        <v/>
      </c>
      <c r="AB44" s="90" t="str">
        <f t="shared" si="53"/>
        <v/>
      </c>
      <c r="AC44" s="90" t="str">
        <f t="shared" si="53"/>
        <v/>
      </c>
      <c r="AD44" s="90" t="str">
        <f t="shared" si="53"/>
        <v/>
      </c>
      <c r="AE44" s="90" t="str">
        <f t="shared" si="53"/>
        <v/>
      </c>
      <c r="AF44" s="90" t="str">
        <f t="shared" si="53"/>
        <v/>
      </c>
      <c r="AG44" s="90" t="str">
        <f t="shared" si="53"/>
        <v/>
      </c>
      <c r="AH44" s="90" t="str">
        <f t="shared" si="53"/>
        <v/>
      </c>
      <c r="AI44" s="90" t="str">
        <f t="shared" si="53"/>
        <v/>
      </c>
      <c r="AJ44" s="90" t="str">
        <f t="shared" si="53"/>
        <v/>
      </c>
      <c r="AK44" s="90" t="str">
        <f t="shared" si="53"/>
        <v/>
      </c>
      <c r="AL44" s="90" t="str">
        <f t="shared" si="53"/>
        <v/>
      </c>
      <c r="AM44" s="90" t="str">
        <f t="shared" si="53"/>
        <v/>
      </c>
      <c r="AN44" s="90" t="str">
        <f t="shared" si="53"/>
        <v/>
      </c>
      <c r="AO44" s="90" t="str">
        <f t="shared" si="53"/>
        <v/>
      </c>
      <c r="AP44" s="90" t="str">
        <f t="shared" si="53"/>
        <v/>
      </c>
      <c r="AQ44" s="90" t="str">
        <f t="shared" si="53"/>
        <v/>
      </c>
      <c r="AR44" s="90" t="str">
        <f t="shared" si="53"/>
        <v/>
      </c>
      <c r="AS44" s="90" t="str">
        <f t="shared" si="53"/>
        <v/>
      </c>
      <c r="AT44" s="90" t="str">
        <f t="shared" si="53"/>
        <v/>
      </c>
      <c r="AU44" s="90" t="str">
        <f t="shared" si="53"/>
        <v/>
      </c>
      <c r="AV44" s="90" t="str">
        <f t="shared" si="53"/>
        <v/>
      </c>
      <c r="AW44" s="90" t="str">
        <f t="shared" si="53"/>
        <v/>
      </c>
      <c r="AX44" s="90" t="str">
        <f t="shared" si="53"/>
        <v/>
      </c>
      <c r="AY44" s="90" t="str">
        <f t="shared" si="53"/>
        <v/>
      </c>
      <c r="AZ44" s="90" t="str">
        <f t="shared" si="53"/>
        <v/>
      </c>
      <c r="BA44" s="90" t="str">
        <f t="shared" si="53"/>
        <v/>
      </c>
      <c r="BB44" s="90" t="str">
        <f t="shared" si="53"/>
        <v/>
      </c>
      <c r="BC44" s="90" t="str">
        <f t="shared" si="53"/>
        <v/>
      </c>
      <c r="BD44" s="90" t="str">
        <f t="shared" si="53"/>
        <v/>
      </c>
      <c r="BE44" s="90" t="str">
        <f t="shared" si="53"/>
        <v/>
      </c>
      <c r="BF44" s="90" t="str">
        <f t="shared" si="53"/>
        <v/>
      </c>
      <c r="BG44" s="90" t="str">
        <f t="shared" si="53"/>
        <v/>
      </c>
      <c r="BH44" s="90" t="str">
        <f t="shared" si="53"/>
        <v/>
      </c>
      <c r="BI44" s="90" t="str">
        <f t="shared" si="53"/>
        <v/>
      </c>
      <c r="BJ44" s="90" t="str">
        <f t="shared" si="53"/>
        <v/>
      </c>
      <c r="BK44" s="90" t="str">
        <f t="shared" si="53"/>
        <v/>
      </c>
      <c r="BL44" s="90" t="str">
        <f t="shared" si="53"/>
        <v/>
      </c>
      <c r="BM44" s="90" t="str">
        <f t="shared" si="53"/>
        <v/>
      </c>
      <c r="BN44" s="90" t="str">
        <f t="shared" si="53"/>
        <v/>
      </c>
      <c r="BO44" s="90" t="str">
        <f t="shared" si="53"/>
        <v/>
      </c>
      <c r="BP44" s="141" t="str">
        <f t="shared" si="3"/>
        <v/>
      </c>
      <c r="BQ44" s="141" t="str">
        <f t="shared" si="4"/>
        <v/>
      </c>
      <c r="BR44" s="141" t="str">
        <f t="shared" si="5"/>
        <v/>
      </c>
      <c r="BS44" s="237" t="str">
        <f t="shared" si="6"/>
        <v/>
      </c>
      <c r="BT44" s="141" t="str">
        <v/>
      </c>
      <c r="BU44" s="237" t="str">
        <f t="shared" si="7"/>
        <v/>
      </c>
      <c r="BV44" s="141" t="str">
        <v/>
      </c>
      <c r="BW44" s="237" t="str">
        <f t="shared" si="8"/>
        <v/>
      </c>
      <c r="BX44" s="141" t="str">
        <v/>
      </c>
      <c r="BY44" s="237" t="str">
        <f t="shared" si="9"/>
        <v/>
      </c>
      <c r="BZ44" s="141" t="str">
        <v/>
      </c>
      <c r="CA44" s="237" t="str">
        <f t="shared" si="10"/>
        <v/>
      </c>
      <c r="CB44" s="141" t="str">
        <v/>
      </c>
      <c r="CC44" s="237" t="str">
        <f t="shared" si="11"/>
        <v/>
      </c>
      <c r="CD44" s="59" t="str">
        <v/>
      </c>
      <c r="CE44" s="237" t="str">
        <f t="shared" si="12"/>
        <v/>
      </c>
      <c r="CF44" s="59" t="str">
        <v/>
      </c>
      <c r="CG44" s="237" t="str">
        <f t="shared" si="13"/>
        <v/>
      </c>
      <c r="CH44" s="59" t="str">
        <v/>
      </c>
      <c r="CI44" s="59"/>
    </row>
    <row r="45" spans="1:87" ht="12.75" customHeight="1" x14ac:dyDescent="0.2">
      <c r="A45" s="100" t="str">
        <f>IFERROR(INDEX('Color Panel'!A$2:A$49,MATCH(B45,'Color Panel'!B$2:B$49,0)),"")</f>
        <v/>
      </c>
      <c r="B45" s="100" t="str">
        <f>IF('Color Panel'!B44="","",'Color Panel'!B44)</f>
        <v/>
      </c>
      <c r="C45" s="73" t="str">
        <f t="shared" si="1"/>
        <v/>
      </c>
      <c r="D45" s="90" t="str">
        <f>IFERROR(RSQ($AT$60:$AT$241,D$60:D$241),"")</f>
        <v/>
      </c>
      <c r="E45" s="90" t="str">
        <f t="shared" ref="E45:BO45" si="54">IFERROR(RSQ($AT$60:$AT$241,E$60:E$241),"")</f>
        <v/>
      </c>
      <c r="F45" s="90" t="str">
        <f t="shared" si="54"/>
        <v/>
      </c>
      <c r="G45" s="90" t="str">
        <f t="shared" si="54"/>
        <v/>
      </c>
      <c r="H45" s="90" t="str">
        <f t="shared" si="54"/>
        <v/>
      </c>
      <c r="I45" s="90" t="str">
        <f t="shared" si="54"/>
        <v/>
      </c>
      <c r="J45" s="90" t="str">
        <f t="shared" si="54"/>
        <v/>
      </c>
      <c r="K45" s="90" t="str">
        <f t="shared" si="54"/>
        <v/>
      </c>
      <c r="L45" s="90" t="str">
        <f t="shared" si="54"/>
        <v/>
      </c>
      <c r="M45" s="90" t="str">
        <f t="shared" si="54"/>
        <v/>
      </c>
      <c r="N45" s="90" t="str">
        <f t="shared" si="54"/>
        <v/>
      </c>
      <c r="O45" s="90" t="str">
        <f t="shared" si="54"/>
        <v/>
      </c>
      <c r="P45" s="90" t="str">
        <f t="shared" si="54"/>
        <v/>
      </c>
      <c r="Q45" s="90" t="str">
        <f t="shared" si="54"/>
        <v/>
      </c>
      <c r="R45" s="90" t="str">
        <f t="shared" si="54"/>
        <v/>
      </c>
      <c r="S45" s="90" t="str">
        <f t="shared" si="54"/>
        <v/>
      </c>
      <c r="T45" s="90" t="str">
        <f t="shared" si="54"/>
        <v/>
      </c>
      <c r="U45" s="90" t="str">
        <f t="shared" si="54"/>
        <v/>
      </c>
      <c r="V45" s="90" t="str">
        <f t="shared" si="54"/>
        <v/>
      </c>
      <c r="W45" s="90" t="str">
        <f t="shared" si="54"/>
        <v/>
      </c>
      <c r="X45" s="90" t="str">
        <f t="shared" si="54"/>
        <v/>
      </c>
      <c r="Y45" s="90" t="str">
        <f t="shared" si="54"/>
        <v/>
      </c>
      <c r="Z45" s="90" t="str">
        <f t="shared" si="54"/>
        <v/>
      </c>
      <c r="AA45" s="90" t="str">
        <f t="shared" si="54"/>
        <v/>
      </c>
      <c r="AB45" s="90" t="str">
        <f t="shared" si="54"/>
        <v/>
      </c>
      <c r="AC45" s="90" t="str">
        <f t="shared" si="54"/>
        <v/>
      </c>
      <c r="AD45" s="90" t="str">
        <f t="shared" si="54"/>
        <v/>
      </c>
      <c r="AE45" s="90" t="str">
        <f t="shared" si="54"/>
        <v/>
      </c>
      <c r="AF45" s="90" t="str">
        <f t="shared" si="54"/>
        <v/>
      </c>
      <c r="AG45" s="90" t="str">
        <f t="shared" si="54"/>
        <v/>
      </c>
      <c r="AH45" s="90" t="str">
        <f t="shared" si="54"/>
        <v/>
      </c>
      <c r="AI45" s="90" t="str">
        <f t="shared" si="54"/>
        <v/>
      </c>
      <c r="AJ45" s="90" t="str">
        <f t="shared" si="54"/>
        <v/>
      </c>
      <c r="AK45" s="90" t="str">
        <f t="shared" si="54"/>
        <v/>
      </c>
      <c r="AL45" s="90" t="str">
        <f t="shared" si="54"/>
        <v/>
      </c>
      <c r="AM45" s="90" t="str">
        <f t="shared" si="54"/>
        <v/>
      </c>
      <c r="AN45" s="90" t="str">
        <f t="shared" si="54"/>
        <v/>
      </c>
      <c r="AO45" s="90" t="str">
        <f t="shared" si="54"/>
        <v/>
      </c>
      <c r="AP45" s="90" t="str">
        <f t="shared" si="54"/>
        <v/>
      </c>
      <c r="AQ45" s="90" t="str">
        <f t="shared" si="54"/>
        <v/>
      </c>
      <c r="AR45" s="90" t="str">
        <f t="shared" si="54"/>
        <v/>
      </c>
      <c r="AS45" s="90" t="str">
        <f t="shared" si="54"/>
        <v/>
      </c>
      <c r="AT45" s="90" t="str">
        <f t="shared" si="54"/>
        <v/>
      </c>
      <c r="AU45" s="90" t="str">
        <f t="shared" si="54"/>
        <v/>
      </c>
      <c r="AV45" s="90" t="str">
        <f t="shared" si="54"/>
        <v/>
      </c>
      <c r="AW45" s="90" t="str">
        <f t="shared" si="54"/>
        <v/>
      </c>
      <c r="AX45" s="90" t="str">
        <f t="shared" si="54"/>
        <v/>
      </c>
      <c r="AY45" s="90" t="str">
        <f t="shared" si="54"/>
        <v/>
      </c>
      <c r="AZ45" s="90" t="str">
        <f t="shared" si="54"/>
        <v/>
      </c>
      <c r="BA45" s="90" t="str">
        <f t="shared" si="54"/>
        <v/>
      </c>
      <c r="BB45" s="90" t="str">
        <f t="shared" si="54"/>
        <v/>
      </c>
      <c r="BC45" s="90" t="str">
        <f t="shared" si="54"/>
        <v/>
      </c>
      <c r="BD45" s="90" t="str">
        <f t="shared" si="54"/>
        <v/>
      </c>
      <c r="BE45" s="90" t="str">
        <f t="shared" si="54"/>
        <v/>
      </c>
      <c r="BF45" s="90" t="str">
        <f t="shared" si="54"/>
        <v/>
      </c>
      <c r="BG45" s="90" t="str">
        <f t="shared" si="54"/>
        <v/>
      </c>
      <c r="BH45" s="90" t="str">
        <f t="shared" si="54"/>
        <v/>
      </c>
      <c r="BI45" s="90" t="str">
        <f t="shared" si="54"/>
        <v/>
      </c>
      <c r="BJ45" s="90" t="str">
        <f t="shared" si="54"/>
        <v/>
      </c>
      <c r="BK45" s="90" t="str">
        <f t="shared" si="54"/>
        <v/>
      </c>
      <c r="BL45" s="90" t="str">
        <f t="shared" si="54"/>
        <v/>
      </c>
      <c r="BM45" s="90" t="str">
        <f t="shared" si="54"/>
        <v/>
      </c>
      <c r="BN45" s="90" t="str">
        <f t="shared" si="54"/>
        <v/>
      </c>
      <c r="BO45" s="90" t="str">
        <f t="shared" si="54"/>
        <v/>
      </c>
      <c r="BP45" s="141" t="str">
        <f t="shared" si="3"/>
        <v/>
      </c>
      <c r="BQ45" s="141" t="str">
        <f t="shared" si="4"/>
        <v/>
      </c>
      <c r="BR45" s="141" t="str">
        <f t="shared" si="5"/>
        <v/>
      </c>
      <c r="BS45" s="237" t="str">
        <f t="shared" si="6"/>
        <v/>
      </c>
      <c r="BT45" s="141" t="str">
        <v/>
      </c>
      <c r="BU45" s="237" t="str">
        <f t="shared" si="7"/>
        <v/>
      </c>
      <c r="BV45" s="141" t="str">
        <v/>
      </c>
      <c r="BW45" s="237" t="str">
        <f t="shared" si="8"/>
        <v/>
      </c>
      <c r="BX45" s="141" t="str">
        <v/>
      </c>
      <c r="BY45" s="237" t="str">
        <f t="shared" si="9"/>
        <v/>
      </c>
      <c r="BZ45" s="141" t="str">
        <v/>
      </c>
      <c r="CA45" s="237" t="str">
        <f t="shared" si="10"/>
        <v/>
      </c>
      <c r="CB45" s="141" t="str">
        <v/>
      </c>
      <c r="CC45" s="237" t="str">
        <f t="shared" si="11"/>
        <v/>
      </c>
      <c r="CD45" s="59" t="str">
        <v/>
      </c>
      <c r="CE45" s="237" t="str">
        <f t="shared" si="12"/>
        <v/>
      </c>
      <c r="CF45" s="59" t="str">
        <v/>
      </c>
      <c r="CG45" s="237" t="str">
        <f t="shared" si="13"/>
        <v/>
      </c>
      <c r="CH45" s="59" t="str">
        <v/>
      </c>
      <c r="CI45" s="59"/>
    </row>
    <row r="46" spans="1:87" ht="12.75" customHeight="1" x14ac:dyDescent="0.2">
      <c r="A46" s="100" t="str">
        <f>IFERROR(INDEX('Color Panel'!A$2:A$49,MATCH(B46,'Color Panel'!B$2:B$49,0)),"")</f>
        <v/>
      </c>
      <c r="B46" s="100" t="str">
        <f>IF('Color Panel'!B45="","",'Color Panel'!B45)</f>
        <v/>
      </c>
      <c r="C46" s="73" t="str">
        <f t="shared" si="1"/>
        <v/>
      </c>
      <c r="D46" s="90" t="str">
        <f>IFERROR(RSQ($AU$60:$AU$241,D$60:D$241),"")</f>
        <v/>
      </c>
      <c r="E46" s="90" t="str">
        <f t="shared" ref="E46:BO46" si="55">IFERROR(RSQ($AU$60:$AU$241,E$60:E$241),"")</f>
        <v/>
      </c>
      <c r="F46" s="90" t="str">
        <f t="shared" si="55"/>
        <v/>
      </c>
      <c r="G46" s="90" t="str">
        <f t="shared" si="55"/>
        <v/>
      </c>
      <c r="H46" s="90" t="str">
        <f t="shared" si="55"/>
        <v/>
      </c>
      <c r="I46" s="90" t="str">
        <f t="shared" si="55"/>
        <v/>
      </c>
      <c r="J46" s="90" t="str">
        <f t="shared" si="55"/>
        <v/>
      </c>
      <c r="K46" s="90" t="str">
        <f t="shared" si="55"/>
        <v/>
      </c>
      <c r="L46" s="90" t="str">
        <f t="shared" si="55"/>
        <v/>
      </c>
      <c r="M46" s="90" t="str">
        <f t="shared" si="55"/>
        <v/>
      </c>
      <c r="N46" s="90" t="str">
        <f t="shared" si="55"/>
        <v/>
      </c>
      <c r="O46" s="90" t="str">
        <f t="shared" si="55"/>
        <v/>
      </c>
      <c r="P46" s="90" t="str">
        <f t="shared" si="55"/>
        <v/>
      </c>
      <c r="Q46" s="90" t="str">
        <f t="shared" si="55"/>
        <v/>
      </c>
      <c r="R46" s="90" t="str">
        <f t="shared" si="55"/>
        <v/>
      </c>
      <c r="S46" s="90" t="str">
        <f t="shared" si="55"/>
        <v/>
      </c>
      <c r="T46" s="90" t="str">
        <f t="shared" si="55"/>
        <v/>
      </c>
      <c r="U46" s="90" t="str">
        <f t="shared" si="55"/>
        <v/>
      </c>
      <c r="V46" s="90" t="str">
        <f t="shared" si="55"/>
        <v/>
      </c>
      <c r="W46" s="90" t="str">
        <f t="shared" si="55"/>
        <v/>
      </c>
      <c r="X46" s="90" t="str">
        <f t="shared" si="55"/>
        <v/>
      </c>
      <c r="Y46" s="90" t="str">
        <f t="shared" si="55"/>
        <v/>
      </c>
      <c r="Z46" s="90" t="str">
        <f t="shared" si="55"/>
        <v/>
      </c>
      <c r="AA46" s="90" t="str">
        <f t="shared" si="55"/>
        <v/>
      </c>
      <c r="AB46" s="90" t="str">
        <f t="shared" si="55"/>
        <v/>
      </c>
      <c r="AC46" s="90" t="str">
        <f t="shared" si="55"/>
        <v/>
      </c>
      <c r="AD46" s="90" t="str">
        <f t="shared" si="55"/>
        <v/>
      </c>
      <c r="AE46" s="90" t="str">
        <f t="shared" si="55"/>
        <v/>
      </c>
      <c r="AF46" s="90" t="str">
        <f t="shared" si="55"/>
        <v/>
      </c>
      <c r="AG46" s="90" t="str">
        <f t="shared" si="55"/>
        <v/>
      </c>
      <c r="AH46" s="90" t="str">
        <f t="shared" si="55"/>
        <v/>
      </c>
      <c r="AI46" s="90" t="str">
        <f t="shared" si="55"/>
        <v/>
      </c>
      <c r="AJ46" s="90" t="str">
        <f t="shared" si="55"/>
        <v/>
      </c>
      <c r="AK46" s="90" t="str">
        <f t="shared" si="55"/>
        <v/>
      </c>
      <c r="AL46" s="90" t="str">
        <f t="shared" si="55"/>
        <v/>
      </c>
      <c r="AM46" s="90" t="str">
        <f t="shared" si="55"/>
        <v/>
      </c>
      <c r="AN46" s="90" t="str">
        <f t="shared" si="55"/>
        <v/>
      </c>
      <c r="AO46" s="90" t="str">
        <f t="shared" si="55"/>
        <v/>
      </c>
      <c r="AP46" s="90" t="str">
        <f t="shared" si="55"/>
        <v/>
      </c>
      <c r="AQ46" s="90" t="str">
        <f t="shared" si="55"/>
        <v/>
      </c>
      <c r="AR46" s="90" t="str">
        <f t="shared" si="55"/>
        <v/>
      </c>
      <c r="AS46" s="90" t="str">
        <f t="shared" si="55"/>
        <v/>
      </c>
      <c r="AT46" s="90" t="str">
        <f t="shared" si="55"/>
        <v/>
      </c>
      <c r="AU46" s="90" t="str">
        <f t="shared" si="55"/>
        <v/>
      </c>
      <c r="AV46" s="90" t="str">
        <f t="shared" si="55"/>
        <v/>
      </c>
      <c r="AW46" s="90" t="str">
        <f t="shared" si="55"/>
        <v/>
      </c>
      <c r="AX46" s="90" t="str">
        <f t="shared" si="55"/>
        <v/>
      </c>
      <c r="AY46" s="90" t="str">
        <f t="shared" si="55"/>
        <v/>
      </c>
      <c r="AZ46" s="90" t="str">
        <f t="shared" si="55"/>
        <v/>
      </c>
      <c r="BA46" s="90" t="str">
        <f t="shared" si="55"/>
        <v/>
      </c>
      <c r="BB46" s="90" t="str">
        <f t="shared" si="55"/>
        <v/>
      </c>
      <c r="BC46" s="90" t="str">
        <f t="shared" si="55"/>
        <v/>
      </c>
      <c r="BD46" s="90" t="str">
        <f t="shared" si="55"/>
        <v/>
      </c>
      <c r="BE46" s="90" t="str">
        <f t="shared" si="55"/>
        <v/>
      </c>
      <c r="BF46" s="90" t="str">
        <f t="shared" si="55"/>
        <v/>
      </c>
      <c r="BG46" s="90" t="str">
        <f t="shared" si="55"/>
        <v/>
      </c>
      <c r="BH46" s="90" t="str">
        <f t="shared" si="55"/>
        <v/>
      </c>
      <c r="BI46" s="90" t="str">
        <f t="shared" si="55"/>
        <v/>
      </c>
      <c r="BJ46" s="90" t="str">
        <f t="shared" si="55"/>
        <v/>
      </c>
      <c r="BK46" s="90" t="str">
        <f t="shared" si="55"/>
        <v/>
      </c>
      <c r="BL46" s="90" t="str">
        <f t="shared" si="55"/>
        <v/>
      </c>
      <c r="BM46" s="90" t="str">
        <f t="shared" si="55"/>
        <v/>
      </c>
      <c r="BN46" s="90" t="str">
        <f t="shared" si="55"/>
        <v/>
      </c>
      <c r="BO46" s="90" t="str">
        <f t="shared" si="55"/>
        <v/>
      </c>
      <c r="BP46" s="141" t="str">
        <f t="shared" si="3"/>
        <v/>
      </c>
      <c r="BQ46" s="141" t="str">
        <f t="shared" si="4"/>
        <v/>
      </c>
      <c r="BR46" s="141" t="str">
        <f t="shared" si="5"/>
        <v/>
      </c>
      <c r="BS46" s="237" t="str">
        <f t="shared" si="6"/>
        <v/>
      </c>
      <c r="BT46" s="141" t="str">
        <v/>
      </c>
      <c r="BU46" s="237" t="str">
        <f t="shared" si="7"/>
        <v/>
      </c>
      <c r="BV46" s="141" t="str">
        <v/>
      </c>
      <c r="BW46" s="237" t="str">
        <f t="shared" si="8"/>
        <v/>
      </c>
      <c r="BX46" s="141" t="str">
        <v/>
      </c>
      <c r="BY46" s="237" t="str">
        <f t="shared" si="9"/>
        <v/>
      </c>
      <c r="BZ46" s="141" t="str">
        <v/>
      </c>
      <c r="CA46" s="237" t="str">
        <f t="shared" si="10"/>
        <v/>
      </c>
      <c r="CB46" s="141" t="str">
        <v/>
      </c>
      <c r="CC46" s="237" t="str">
        <f t="shared" si="11"/>
        <v/>
      </c>
      <c r="CD46" s="59" t="str">
        <v/>
      </c>
      <c r="CE46" s="237" t="str">
        <f t="shared" si="12"/>
        <v/>
      </c>
      <c r="CF46" s="59" t="str">
        <v/>
      </c>
      <c r="CG46" s="237" t="str">
        <f t="shared" si="13"/>
        <v/>
      </c>
      <c r="CH46" s="59" t="str">
        <v/>
      </c>
      <c r="CI46" s="59"/>
    </row>
    <row r="47" spans="1:87" ht="12.75" customHeight="1" x14ac:dyDescent="0.2">
      <c r="A47" s="100" t="str">
        <f>IFERROR(INDEX('Color Panel'!A$2:A$49,MATCH(B47,'Color Panel'!B$2:B$49,0)),"")</f>
        <v/>
      </c>
      <c r="B47" s="100" t="str">
        <f>IF('Color Panel'!B46="","",'Color Panel'!B46)</f>
        <v/>
      </c>
      <c r="C47" s="73" t="str">
        <f t="shared" si="1"/>
        <v/>
      </c>
      <c r="D47" s="90" t="str">
        <f>IFERROR(RSQ($AV$60:$AV$241,D$60:D$241),"")</f>
        <v/>
      </c>
      <c r="E47" s="90" t="str">
        <f t="shared" ref="E47:BO47" si="56">IFERROR(RSQ($AV$60:$AV$241,E$60:E$241),"")</f>
        <v/>
      </c>
      <c r="F47" s="90" t="str">
        <f t="shared" si="56"/>
        <v/>
      </c>
      <c r="G47" s="90" t="str">
        <f t="shared" si="56"/>
        <v/>
      </c>
      <c r="H47" s="90" t="str">
        <f t="shared" si="56"/>
        <v/>
      </c>
      <c r="I47" s="90" t="str">
        <f t="shared" si="56"/>
        <v/>
      </c>
      <c r="J47" s="90" t="str">
        <f t="shared" si="56"/>
        <v/>
      </c>
      <c r="K47" s="90" t="str">
        <f t="shared" si="56"/>
        <v/>
      </c>
      <c r="L47" s="90" t="str">
        <f t="shared" si="56"/>
        <v/>
      </c>
      <c r="M47" s="90" t="str">
        <f t="shared" si="56"/>
        <v/>
      </c>
      <c r="N47" s="90" t="str">
        <f t="shared" si="56"/>
        <v/>
      </c>
      <c r="O47" s="90" t="str">
        <f t="shared" si="56"/>
        <v/>
      </c>
      <c r="P47" s="90" t="str">
        <f t="shared" si="56"/>
        <v/>
      </c>
      <c r="Q47" s="90" t="str">
        <f t="shared" si="56"/>
        <v/>
      </c>
      <c r="R47" s="90" t="str">
        <f t="shared" si="56"/>
        <v/>
      </c>
      <c r="S47" s="90" t="str">
        <f t="shared" si="56"/>
        <v/>
      </c>
      <c r="T47" s="90" t="str">
        <f t="shared" si="56"/>
        <v/>
      </c>
      <c r="U47" s="90" t="str">
        <f t="shared" si="56"/>
        <v/>
      </c>
      <c r="V47" s="90" t="str">
        <f t="shared" si="56"/>
        <v/>
      </c>
      <c r="W47" s="90" t="str">
        <f t="shared" si="56"/>
        <v/>
      </c>
      <c r="X47" s="90" t="str">
        <f t="shared" si="56"/>
        <v/>
      </c>
      <c r="Y47" s="90" t="str">
        <f t="shared" si="56"/>
        <v/>
      </c>
      <c r="Z47" s="90" t="str">
        <f t="shared" si="56"/>
        <v/>
      </c>
      <c r="AA47" s="90" t="str">
        <f t="shared" si="56"/>
        <v/>
      </c>
      <c r="AB47" s="90" t="str">
        <f t="shared" si="56"/>
        <v/>
      </c>
      <c r="AC47" s="90" t="str">
        <f t="shared" si="56"/>
        <v/>
      </c>
      <c r="AD47" s="90" t="str">
        <f t="shared" si="56"/>
        <v/>
      </c>
      <c r="AE47" s="90" t="str">
        <f t="shared" si="56"/>
        <v/>
      </c>
      <c r="AF47" s="90" t="str">
        <f t="shared" si="56"/>
        <v/>
      </c>
      <c r="AG47" s="90" t="str">
        <f t="shared" si="56"/>
        <v/>
      </c>
      <c r="AH47" s="90" t="str">
        <f t="shared" si="56"/>
        <v/>
      </c>
      <c r="AI47" s="90" t="str">
        <f t="shared" si="56"/>
        <v/>
      </c>
      <c r="AJ47" s="90" t="str">
        <f t="shared" si="56"/>
        <v/>
      </c>
      <c r="AK47" s="90" t="str">
        <f t="shared" si="56"/>
        <v/>
      </c>
      <c r="AL47" s="90" t="str">
        <f t="shared" si="56"/>
        <v/>
      </c>
      <c r="AM47" s="90" t="str">
        <f t="shared" si="56"/>
        <v/>
      </c>
      <c r="AN47" s="90" t="str">
        <f t="shared" si="56"/>
        <v/>
      </c>
      <c r="AO47" s="90" t="str">
        <f t="shared" si="56"/>
        <v/>
      </c>
      <c r="AP47" s="90" t="str">
        <f t="shared" si="56"/>
        <v/>
      </c>
      <c r="AQ47" s="90" t="str">
        <f t="shared" si="56"/>
        <v/>
      </c>
      <c r="AR47" s="90" t="str">
        <f t="shared" si="56"/>
        <v/>
      </c>
      <c r="AS47" s="90" t="str">
        <f t="shared" si="56"/>
        <v/>
      </c>
      <c r="AT47" s="90" t="str">
        <f t="shared" si="56"/>
        <v/>
      </c>
      <c r="AU47" s="90" t="str">
        <f t="shared" si="56"/>
        <v/>
      </c>
      <c r="AV47" s="90" t="str">
        <f t="shared" si="56"/>
        <v/>
      </c>
      <c r="AW47" s="90" t="str">
        <f t="shared" si="56"/>
        <v/>
      </c>
      <c r="AX47" s="90" t="str">
        <f t="shared" si="56"/>
        <v/>
      </c>
      <c r="AY47" s="90" t="str">
        <f t="shared" si="56"/>
        <v/>
      </c>
      <c r="AZ47" s="90" t="str">
        <f t="shared" si="56"/>
        <v/>
      </c>
      <c r="BA47" s="90" t="str">
        <f t="shared" si="56"/>
        <v/>
      </c>
      <c r="BB47" s="90" t="str">
        <f t="shared" si="56"/>
        <v/>
      </c>
      <c r="BC47" s="90" t="str">
        <f t="shared" si="56"/>
        <v/>
      </c>
      <c r="BD47" s="90" t="str">
        <f t="shared" si="56"/>
        <v/>
      </c>
      <c r="BE47" s="90" t="str">
        <f t="shared" si="56"/>
        <v/>
      </c>
      <c r="BF47" s="90" t="str">
        <f t="shared" si="56"/>
        <v/>
      </c>
      <c r="BG47" s="90" t="str">
        <f t="shared" si="56"/>
        <v/>
      </c>
      <c r="BH47" s="90" t="str">
        <f t="shared" si="56"/>
        <v/>
      </c>
      <c r="BI47" s="90" t="str">
        <f t="shared" si="56"/>
        <v/>
      </c>
      <c r="BJ47" s="90" t="str">
        <f t="shared" si="56"/>
        <v/>
      </c>
      <c r="BK47" s="90" t="str">
        <f t="shared" si="56"/>
        <v/>
      </c>
      <c r="BL47" s="90" t="str">
        <f t="shared" si="56"/>
        <v/>
      </c>
      <c r="BM47" s="90" t="str">
        <f t="shared" si="56"/>
        <v/>
      </c>
      <c r="BN47" s="90" t="str">
        <f t="shared" si="56"/>
        <v/>
      </c>
      <c r="BO47" s="90" t="str">
        <f t="shared" si="56"/>
        <v/>
      </c>
      <c r="BP47" s="141" t="str">
        <f t="shared" si="3"/>
        <v/>
      </c>
      <c r="BQ47" s="141" t="str">
        <f t="shared" si="4"/>
        <v/>
      </c>
      <c r="BR47" s="141" t="str">
        <f t="shared" si="5"/>
        <v/>
      </c>
      <c r="BS47" s="237" t="str">
        <f t="shared" si="6"/>
        <v/>
      </c>
      <c r="BT47" s="141" t="str">
        <v/>
      </c>
      <c r="BU47" s="237" t="str">
        <f t="shared" si="7"/>
        <v/>
      </c>
      <c r="BV47" s="141" t="str">
        <v/>
      </c>
      <c r="BW47" s="237" t="str">
        <f t="shared" si="8"/>
        <v/>
      </c>
      <c r="BX47" s="141" t="str">
        <v/>
      </c>
      <c r="BY47" s="237" t="str">
        <f t="shared" si="9"/>
        <v/>
      </c>
      <c r="BZ47" s="141" t="str">
        <v/>
      </c>
      <c r="CA47" s="237" t="str">
        <f t="shared" si="10"/>
        <v/>
      </c>
      <c r="CB47" s="141" t="str">
        <v/>
      </c>
      <c r="CC47" s="237" t="str">
        <f t="shared" si="11"/>
        <v/>
      </c>
      <c r="CD47" s="59" t="str">
        <v/>
      </c>
      <c r="CE47" s="237" t="str">
        <f t="shared" si="12"/>
        <v/>
      </c>
      <c r="CF47" s="59" t="str">
        <v/>
      </c>
      <c r="CG47" s="237" t="str">
        <f t="shared" si="13"/>
        <v/>
      </c>
      <c r="CH47" s="59" t="str">
        <v/>
      </c>
      <c r="CI47" s="59"/>
    </row>
    <row r="48" spans="1:87" ht="12.75" customHeight="1" x14ac:dyDescent="0.2">
      <c r="A48" s="100" t="str">
        <f>IFERROR(INDEX('Color Panel'!A$2:A$49,MATCH(B48,'Color Panel'!B$2:B$49,0)),"")</f>
        <v/>
      </c>
      <c r="B48" s="100" t="str">
        <f>IF('Color Panel'!B47="","",'Color Panel'!B47)</f>
        <v/>
      </c>
      <c r="C48" s="73" t="str">
        <f t="shared" si="1"/>
        <v/>
      </c>
      <c r="D48" s="90" t="str">
        <f>IFERROR(RSQ($AW$60:$AW$241,D$60:D$241),"")</f>
        <v/>
      </c>
      <c r="E48" s="90" t="str">
        <f t="shared" ref="E48:BO48" si="57">IFERROR(RSQ($AW$60:$AW$241,E$60:E$241),"")</f>
        <v/>
      </c>
      <c r="F48" s="90" t="str">
        <f t="shared" si="57"/>
        <v/>
      </c>
      <c r="G48" s="90" t="str">
        <f t="shared" si="57"/>
        <v/>
      </c>
      <c r="H48" s="90" t="str">
        <f t="shared" si="57"/>
        <v/>
      </c>
      <c r="I48" s="90" t="str">
        <f t="shared" si="57"/>
        <v/>
      </c>
      <c r="J48" s="90" t="str">
        <f t="shared" si="57"/>
        <v/>
      </c>
      <c r="K48" s="90" t="str">
        <f t="shared" si="57"/>
        <v/>
      </c>
      <c r="L48" s="90" t="str">
        <f t="shared" si="57"/>
        <v/>
      </c>
      <c r="M48" s="90" t="str">
        <f t="shared" si="57"/>
        <v/>
      </c>
      <c r="N48" s="90" t="str">
        <f t="shared" si="57"/>
        <v/>
      </c>
      <c r="O48" s="90" t="str">
        <f t="shared" si="57"/>
        <v/>
      </c>
      <c r="P48" s="90" t="str">
        <f t="shared" si="57"/>
        <v/>
      </c>
      <c r="Q48" s="90" t="str">
        <f t="shared" si="57"/>
        <v/>
      </c>
      <c r="R48" s="90" t="str">
        <f t="shared" si="57"/>
        <v/>
      </c>
      <c r="S48" s="90" t="str">
        <f t="shared" si="57"/>
        <v/>
      </c>
      <c r="T48" s="90" t="str">
        <f t="shared" si="57"/>
        <v/>
      </c>
      <c r="U48" s="90" t="str">
        <f t="shared" si="57"/>
        <v/>
      </c>
      <c r="V48" s="90" t="str">
        <f t="shared" si="57"/>
        <v/>
      </c>
      <c r="W48" s="90" t="str">
        <f t="shared" si="57"/>
        <v/>
      </c>
      <c r="X48" s="90" t="str">
        <f t="shared" si="57"/>
        <v/>
      </c>
      <c r="Y48" s="90" t="str">
        <f t="shared" si="57"/>
        <v/>
      </c>
      <c r="Z48" s="90" t="str">
        <f t="shared" si="57"/>
        <v/>
      </c>
      <c r="AA48" s="90" t="str">
        <f t="shared" si="57"/>
        <v/>
      </c>
      <c r="AB48" s="90" t="str">
        <f t="shared" si="57"/>
        <v/>
      </c>
      <c r="AC48" s="90" t="str">
        <f t="shared" si="57"/>
        <v/>
      </c>
      <c r="AD48" s="90" t="str">
        <f t="shared" si="57"/>
        <v/>
      </c>
      <c r="AE48" s="90" t="str">
        <f t="shared" si="57"/>
        <v/>
      </c>
      <c r="AF48" s="90" t="str">
        <f t="shared" si="57"/>
        <v/>
      </c>
      <c r="AG48" s="90" t="str">
        <f t="shared" si="57"/>
        <v/>
      </c>
      <c r="AH48" s="90" t="str">
        <f t="shared" si="57"/>
        <v/>
      </c>
      <c r="AI48" s="90" t="str">
        <f t="shared" si="57"/>
        <v/>
      </c>
      <c r="AJ48" s="90" t="str">
        <f t="shared" si="57"/>
        <v/>
      </c>
      <c r="AK48" s="90" t="str">
        <f t="shared" si="57"/>
        <v/>
      </c>
      <c r="AL48" s="90" t="str">
        <f t="shared" si="57"/>
        <v/>
      </c>
      <c r="AM48" s="90" t="str">
        <f t="shared" si="57"/>
        <v/>
      </c>
      <c r="AN48" s="90" t="str">
        <f t="shared" si="57"/>
        <v/>
      </c>
      <c r="AO48" s="90" t="str">
        <f t="shared" si="57"/>
        <v/>
      </c>
      <c r="AP48" s="90" t="str">
        <f t="shared" si="57"/>
        <v/>
      </c>
      <c r="AQ48" s="90" t="str">
        <f t="shared" si="57"/>
        <v/>
      </c>
      <c r="AR48" s="90" t="str">
        <f t="shared" si="57"/>
        <v/>
      </c>
      <c r="AS48" s="90" t="str">
        <f t="shared" si="57"/>
        <v/>
      </c>
      <c r="AT48" s="90" t="str">
        <f t="shared" si="57"/>
        <v/>
      </c>
      <c r="AU48" s="90" t="str">
        <f t="shared" si="57"/>
        <v/>
      </c>
      <c r="AV48" s="90" t="str">
        <f t="shared" si="57"/>
        <v/>
      </c>
      <c r="AW48" s="90" t="str">
        <f t="shared" si="57"/>
        <v/>
      </c>
      <c r="AX48" s="90" t="str">
        <f t="shared" si="57"/>
        <v/>
      </c>
      <c r="AY48" s="90" t="str">
        <f t="shared" si="57"/>
        <v/>
      </c>
      <c r="AZ48" s="90" t="str">
        <f t="shared" si="57"/>
        <v/>
      </c>
      <c r="BA48" s="90" t="str">
        <f t="shared" si="57"/>
        <v/>
      </c>
      <c r="BB48" s="90" t="str">
        <f t="shared" si="57"/>
        <v/>
      </c>
      <c r="BC48" s="90" t="str">
        <f t="shared" si="57"/>
        <v/>
      </c>
      <c r="BD48" s="90" t="str">
        <f t="shared" si="57"/>
        <v/>
      </c>
      <c r="BE48" s="90" t="str">
        <f t="shared" si="57"/>
        <v/>
      </c>
      <c r="BF48" s="90" t="str">
        <f t="shared" si="57"/>
        <v/>
      </c>
      <c r="BG48" s="90" t="str">
        <f t="shared" si="57"/>
        <v/>
      </c>
      <c r="BH48" s="90" t="str">
        <f t="shared" si="57"/>
        <v/>
      </c>
      <c r="BI48" s="90" t="str">
        <f t="shared" si="57"/>
        <v/>
      </c>
      <c r="BJ48" s="90" t="str">
        <f t="shared" si="57"/>
        <v/>
      </c>
      <c r="BK48" s="90" t="str">
        <f t="shared" si="57"/>
        <v/>
      </c>
      <c r="BL48" s="90" t="str">
        <f t="shared" si="57"/>
        <v/>
      </c>
      <c r="BM48" s="90" t="str">
        <f t="shared" si="57"/>
        <v/>
      </c>
      <c r="BN48" s="90" t="str">
        <f t="shared" si="57"/>
        <v/>
      </c>
      <c r="BO48" s="90" t="str">
        <f t="shared" si="57"/>
        <v/>
      </c>
      <c r="BP48" s="141" t="str">
        <f t="shared" si="3"/>
        <v/>
      </c>
      <c r="BQ48" s="141" t="str">
        <f t="shared" si="4"/>
        <v/>
      </c>
      <c r="BR48" s="141" t="str">
        <f t="shared" si="5"/>
        <v/>
      </c>
      <c r="BS48" s="237" t="str">
        <f t="shared" si="6"/>
        <v/>
      </c>
      <c r="BT48" s="141" t="str">
        <v/>
      </c>
      <c r="BU48" s="237" t="str">
        <f t="shared" si="7"/>
        <v/>
      </c>
      <c r="BV48" s="141" t="str">
        <v/>
      </c>
      <c r="BW48" s="237" t="str">
        <f t="shared" si="8"/>
        <v/>
      </c>
      <c r="BX48" s="141" t="str">
        <v/>
      </c>
      <c r="BY48" s="237" t="str">
        <f t="shared" si="9"/>
        <v/>
      </c>
      <c r="BZ48" s="141" t="str">
        <v/>
      </c>
      <c r="CA48" s="237" t="str">
        <f t="shared" si="10"/>
        <v/>
      </c>
      <c r="CB48" s="141" t="str">
        <v/>
      </c>
      <c r="CC48" s="237" t="str">
        <f t="shared" si="11"/>
        <v/>
      </c>
      <c r="CD48" s="59" t="str">
        <v/>
      </c>
      <c r="CE48" s="237" t="str">
        <f t="shared" si="12"/>
        <v/>
      </c>
      <c r="CF48" s="59" t="str">
        <v/>
      </c>
      <c r="CG48" s="237" t="str">
        <f t="shared" si="13"/>
        <v/>
      </c>
      <c r="CH48" s="59" t="str">
        <v/>
      </c>
      <c r="CI48" s="59"/>
    </row>
    <row r="49" spans="1:87" ht="12.75" customHeight="1" x14ac:dyDescent="0.2">
      <c r="A49" s="100" t="str">
        <f>IFERROR(INDEX('Color Panel'!A$2:A$49,MATCH(B49,'Color Panel'!B$2:B$49,0)),"")</f>
        <v/>
      </c>
      <c r="B49" s="100" t="str">
        <f>IF('Color Panel'!B48="","",'Color Panel'!B48)</f>
        <v/>
      </c>
      <c r="C49" s="73" t="str">
        <f t="shared" si="1"/>
        <v/>
      </c>
      <c r="D49" s="90" t="str">
        <f>IFERROR(RSQ($AX$60:$AX$241,D$60:D$241),"")</f>
        <v/>
      </c>
      <c r="E49" s="90" t="str">
        <f t="shared" ref="E49:BO49" si="58">IFERROR(RSQ($AX$60:$AX$241,E$60:E$241),"")</f>
        <v/>
      </c>
      <c r="F49" s="90" t="str">
        <f t="shared" si="58"/>
        <v/>
      </c>
      <c r="G49" s="90" t="str">
        <f t="shared" si="58"/>
        <v/>
      </c>
      <c r="H49" s="90" t="str">
        <f t="shared" si="58"/>
        <v/>
      </c>
      <c r="I49" s="90" t="str">
        <f t="shared" si="58"/>
        <v/>
      </c>
      <c r="J49" s="90" t="str">
        <f t="shared" si="58"/>
        <v/>
      </c>
      <c r="K49" s="90" t="str">
        <f t="shared" si="58"/>
        <v/>
      </c>
      <c r="L49" s="90" t="str">
        <f t="shared" si="58"/>
        <v/>
      </c>
      <c r="M49" s="90" t="str">
        <f t="shared" si="58"/>
        <v/>
      </c>
      <c r="N49" s="90" t="str">
        <f t="shared" si="58"/>
        <v/>
      </c>
      <c r="O49" s="90" t="str">
        <f t="shared" si="58"/>
        <v/>
      </c>
      <c r="P49" s="90" t="str">
        <f t="shared" si="58"/>
        <v/>
      </c>
      <c r="Q49" s="90" t="str">
        <f t="shared" si="58"/>
        <v/>
      </c>
      <c r="R49" s="90" t="str">
        <f t="shared" si="58"/>
        <v/>
      </c>
      <c r="S49" s="90" t="str">
        <f t="shared" si="58"/>
        <v/>
      </c>
      <c r="T49" s="90" t="str">
        <f t="shared" si="58"/>
        <v/>
      </c>
      <c r="U49" s="90" t="str">
        <f t="shared" si="58"/>
        <v/>
      </c>
      <c r="V49" s="90" t="str">
        <f t="shared" si="58"/>
        <v/>
      </c>
      <c r="W49" s="90" t="str">
        <f t="shared" si="58"/>
        <v/>
      </c>
      <c r="X49" s="90" t="str">
        <f t="shared" si="58"/>
        <v/>
      </c>
      <c r="Y49" s="90" t="str">
        <f t="shared" si="58"/>
        <v/>
      </c>
      <c r="Z49" s="90" t="str">
        <f t="shared" si="58"/>
        <v/>
      </c>
      <c r="AA49" s="90" t="str">
        <f t="shared" si="58"/>
        <v/>
      </c>
      <c r="AB49" s="90" t="str">
        <f t="shared" si="58"/>
        <v/>
      </c>
      <c r="AC49" s="90" t="str">
        <f t="shared" si="58"/>
        <v/>
      </c>
      <c r="AD49" s="90" t="str">
        <f t="shared" si="58"/>
        <v/>
      </c>
      <c r="AE49" s="90" t="str">
        <f t="shared" si="58"/>
        <v/>
      </c>
      <c r="AF49" s="90" t="str">
        <f t="shared" si="58"/>
        <v/>
      </c>
      <c r="AG49" s="90" t="str">
        <f t="shared" si="58"/>
        <v/>
      </c>
      <c r="AH49" s="90" t="str">
        <f t="shared" si="58"/>
        <v/>
      </c>
      <c r="AI49" s="90" t="str">
        <f t="shared" si="58"/>
        <v/>
      </c>
      <c r="AJ49" s="90" t="str">
        <f t="shared" si="58"/>
        <v/>
      </c>
      <c r="AK49" s="90" t="str">
        <f t="shared" si="58"/>
        <v/>
      </c>
      <c r="AL49" s="90" t="str">
        <f t="shared" si="58"/>
        <v/>
      </c>
      <c r="AM49" s="90" t="str">
        <f t="shared" si="58"/>
        <v/>
      </c>
      <c r="AN49" s="90" t="str">
        <f t="shared" si="58"/>
        <v/>
      </c>
      <c r="AO49" s="90" t="str">
        <f t="shared" si="58"/>
        <v/>
      </c>
      <c r="AP49" s="90" t="str">
        <f t="shared" si="58"/>
        <v/>
      </c>
      <c r="AQ49" s="90" t="str">
        <f t="shared" si="58"/>
        <v/>
      </c>
      <c r="AR49" s="90" t="str">
        <f t="shared" si="58"/>
        <v/>
      </c>
      <c r="AS49" s="90" t="str">
        <f t="shared" si="58"/>
        <v/>
      </c>
      <c r="AT49" s="90" t="str">
        <f t="shared" si="58"/>
        <v/>
      </c>
      <c r="AU49" s="90" t="str">
        <f t="shared" si="58"/>
        <v/>
      </c>
      <c r="AV49" s="90" t="str">
        <f t="shared" si="58"/>
        <v/>
      </c>
      <c r="AW49" s="90" t="str">
        <f t="shared" si="58"/>
        <v/>
      </c>
      <c r="AX49" s="90" t="str">
        <f t="shared" si="58"/>
        <v/>
      </c>
      <c r="AY49" s="90" t="str">
        <f t="shared" si="58"/>
        <v/>
      </c>
      <c r="AZ49" s="90" t="str">
        <f t="shared" si="58"/>
        <v/>
      </c>
      <c r="BA49" s="90" t="str">
        <f t="shared" si="58"/>
        <v/>
      </c>
      <c r="BB49" s="90" t="str">
        <f t="shared" si="58"/>
        <v/>
      </c>
      <c r="BC49" s="90" t="str">
        <f t="shared" si="58"/>
        <v/>
      </c>
      <c r="BD49" s="90" t="str">
        <f t="shared" si="58"/>
        <v/>
      </c>
      <c r="BE49" s="90" t="str">
        <f t="shared" si="58"/>
        <v/>
      </c>
      <c r="BF49" s="90" t="str">
        <f t="shared" si="58"/>
        <v/>
      </c>
      <c r="BG49" s="90" t="str">
        <f t="shared" si="58"/>
        <v/>
      </c>
      <c r="BH49" s="90" t="str">
        <f t="shared" si="58"/>
        <v/>
      </c>
      <c r="BI49" s="90" t="str">
        <f t="shared" si="58"/>
        <v/>
      </c>
      <c r="BJ49" s="90" t="str">
        <f t="shared" si="58"/>
        <v/>
      </c>
      <c r="BK49" s="90" t="str">
        <f t="shared" si="58"/>
        <v/>
      </c>
      <c r="BL49" s="90" t="str">
        <f t="shared" si="58"/>
        <v/>
      </c>
      <c r="BM49" s="90" t="str">
        <f t="shared" si="58"/>
        <v/>
      </c>
      <c r="BN49" s="90" t="str">
        <f t="shared" si="58"/>
        <v/>
      </c>
      <c r="BO49" s="90" t="str">
        <f t="shared" si="58"/>
        <v/>
      </c>
      <c r="BP49" s="141" t="str">
        <f t="shared" si="3"/>
        <v/>
      </c>
      <c r="BQ49" s="141" t="str">
        <f t="shared" si="4"/>
        <v/>
      </c>
      <c r="BR49" s="141" t="str">
        <f t="shared" si="5"/>
        <v/>
      </c>
      <c r="BS49" s="237" t="str">
        <f t="shared" si="6"/>
        <v/>
      </c>
      <c r="BT49" s="141" t="str">
        <v/>
      </c>
      <c r="BU49" s="237" t="str">
        <f t="shared" si="7"/>
        <v/>
      </c>
      <c r="BV49" s="141" t="str">
        <v/>
      </c>
      <c r="BW49" s="237" t="str">
        <f t="shared" si="8"/>
        <v/>
      </c>
      <c r="BX49" s="141" t="str">
        <v/>
      </c>
      <c r="BY49" s="237" t="str">
        <f t="shared" si="9"/>
        <v/>
      </c>
      <c r="BZ49" s="141" t="str">
        <v/>
      </c>
      <c r="CA49" s="237" t="str">
        <f t="shared" si="10"/>
        <v/>
      </c>
      <c r="CB49" s="141" t="str">
        <v/>
      </c>
      <c r="CC49" s="237" t="str">
        <f t="shared" si="11"/>
        <v/>
      </c>
      <c r="CD49" s="59" t="str">
        <v/>
      </c>
      <c r="CE49" s="237" t="str">
        <f t="shared" si="12"/>
        <v/>
      </c>
      <c r="CF49" s="59" t="str">
        <v/>
      </c>
      <c r="CG49" s="237" t="str">
        <f t="shared" si="13"/>
        <v/>
      </c>
      <c r="CH49" s="59" t="str">
        <v/>
      </c>
      <c r="CI49" s="59"/>
    </row>
    <row r="50" spans="1:87" ht="12.75" customHeight="1" x14ac:dyDescent="0.2">
      <c r="A50" s="100" t="str">
        <f>IFERROR(INDEX('Color Panel'!A$2:A$49,MATCH(B50,'Color Panel'!B$2:B$49,0)),"")</f>
        <v/>
      </c>
      <c r="B50" s="100" t="str">
        <f>IF('Color Panel'!B49="","",'Color Panel'!B49)</f>
        <v/>
      </c>
      <c r="C50" s="73" t="str">
        <f t="shared" si="1"/>
        <v/>
      </c>
      <c r="D50" s="90" t="str">
        <f>IFERROR(RSQ($AY$60:$AY$241,D$60:D$241),"")</f>
        <v/>
      </c>
      <c r="E50" s="90" t="str">
        <f t="shared" ref="E50:BO50" si="59">IFERROR(RSQ($AY$60:$AY$241,E$60:E$241),"")</f>
        <v/>
      </c>
      <c r="F50" s="90" t="str">
        <f t="shared" si="59"/>
        <v/>
      </c>
      <c r="G50" s="90" t="str">
        <f t="shared" si="59"/>
        <v/>
      </c>
      <c r="H50" s="90" t="str">
        <f t="shared" si="59"/>
        <v/>
      </c>
      <c r="I50" s="90" t="str">
        <f t="shared" si="59"/>
        <v/>
      </c>
      <c r="J50" s="90" t="str">
        <f t="shared" si="59"/>
        <v/>
      </c>
      <c r="K50" s="90" t="str">
        <f t="shared" si="59"/>
        <v/>
      </c>
      <c r="L50" s="90" t="str">
        <f t="shared" si="59"/>
        <v/>
      </c>
      <c r="M50" s="90" t="str">
        <f t="shared" si="59"/>
        <v/>
      </c>
      <c r="N50" s="90" t="str">
        <f t="shared" si="59"/>
        <v/>
      </c>
      <c r="O50" s="90" t="str">
        <f t="shared" si="59"/>
        <v/>
      </c>
      <c r="P50" s="90" t="str">
        <f t="shared" si="59"/>
        <v/>
      </c>
      <c r="Q50" s="90" t="str">
        <f t="shared" si="59"/>
        <v/>
      </c>
      <c r="R50" s="90" t="str">
        <f t="shared" si="59"/>
        <v/>
      </c>
      <c r="S50" s="90" t="str">
        <f t="shared" si="59"/>
        <v/>
      </c>
      <c r="T50" s="90" t="str">
        <f t="shared" si="59"/>
        <v/>
      </c>
      <c r="U50" s="90" t="str">
        <f t="shared" si="59"/>
        <v/>
      </c>
      <c r="V50" s="90" t="str">
        <f t="shared" si="59"/>
        <v/>
      </c>
      <c r="W50" s="90" t="str">
        <f t="shared" si="59"/>
        <v/>
      </c>
      <c r="X50" s="90" t="str">
        <f t="shared" si="59"/>
        <v/>
      </c>
      <c r="Y50" s="90" t="str">
        <f t="shared" si="59"/>
        <v/>
      </c>
      <c r="Z50" s="90" t="str">
        <f t="shared" si="59"/>
        <v/>
      </c>
      <c r="AA50" s="90" t="str">
        <f t="shared" si="59"/>
        <v/>
      </c>
      <c r="AB50" s="90" t="str">
        <f t="shared" si="59"/>
        <v/>
      </c>
      <c r="AC50" s="90" t="str">
        <f t="shared" si="59"/>
        <v/>
      </c>
      <c r="AD50" s="90" t="str">
        <f t="shared" si="59"/>
        <v/>
      </c>
      <c r="AE50" s="90" t="str">
        <f t="shared" si="59"/>
        <v/>
      </c>
      <c r="AF50" s="90" t="str">
        <f t="shared" si="59"/>
        <v/>
      </c>
      <c r="AG50" s="90" t="str">
        <f t="shared" si="59"/>
        <v/>
      </c>
      <c r="AH50" s="90" t="str">
        <f t="shared" si="59"/>
        <v/>
      </c>
      <c r="AI50" s="90" t="str">
        <f t="shared" si="59"/>
        <v/>
      </c>
      <c r="AJ50" s="90" t="str">
        <f t="shared" si="59"/>
        <v/>
      </c>
      <c r="AK50" s="90" t="str">
        <f t="shared" si="59"/>
        <v/>
      </c>
      <c r="AL50" s="90" t="str">
        <f t="shared" si="59"/>
        <v/>
      </c>
      <c r="AM50" s="90" t="str">
        <f t="shared" si="59"/>
        <v/>
      </c>
      <c r="AN50" s="90" t="str">
        <f t="shared" si="59"/>
        <v/>
      </c>
      <c r="AO50" s="90" t="str">
        <f t="shared" si="59"/>
        <v/>
      </c>
      <c r="AP50" s="90" t="str">
        <f t="shared" si="59"/>
        <v/>
      </c>
      <c r="AQ50" s="90" t="str">
        <f t="shared" si="59"/>
        <v/>
      </c>
      <c r="AR50" s="90" t="str">
        <f t="shared" si="59"/>
        <v/>
      </c>
      <c r="AS50" s="90" t="str">
        <f t="shared" si="59"/>
        <v/>
      </c>
      <c r="AT50" s="90" t="str">
        <f t="shared" si="59"/>
        <v/>
      </c>
      <c r="AU50" s="90" t="str">
        <f t="shared" si="59"/>
        <v/>
      </c>
      <c r="AV50" s="90" t="str">
        <f t="shared" si="59"/>
        <v/>
      </c>
      <c r="AW50" s="90" t="str">
        <f t="shared" si="59"/>
        <v/>
      </c>
      <c r="AX50" s="90" t="str">
        <f t="shared" si="59"/>
        <v/>
      </c>
      <c r="AY50" s="90" t="str">
        <f t="shared" si="59"/>
        <v/>
      </c>
      <c r="AZ50" s="90" t="str">
        <f t="shared" si="59"/>
        <v/>
      </c>
      <c r="BA50" s="90" t="str">
        <f t="shared" si="59"/>
        <v/>
      </c>
      <c r="BB50" s="90" t="str">
        <f t="shared" si="59"/>
        <v/>
      </c>
      <c r="BC50" s="90" t="str">
        <f t="shared" si="59"/>
        <v/>
      </c>
      <c r="BD50" s="90" t="str">
        <f t="shared" si="59"/>
        <v/>
      </c>
      <c r="BE50" s="90" t="str">
        <f t="shared" si="59"/>
        <v/>
      </c>
      <c r="BF50" s="90" t="str">
        <f t="shared" si="59"/>
        <v/>
      </c>
      <c r="BG50" s="90" t="str">
        <f t="shared" si="59"/>
        <v/>
      </c>
      <c r="BH50" s="90" t="str">
        <f t="shared" si="59"/>
        <v/>
      </c>
      <c r="BI50" s="90" t="str">
        <f t="shared" si="59"/>
        <v/>
      </c>
      <c r="BJ50" s="90" t="str">
        <f t="shared" si="59"/>
        <v/>
      </c>
      <c r="BK50" s="90" t="str">
        <f t="shared" si="59"/>
        <v/>
      </c>
      <c r="BL50" s="90" t="str">
        <f t="shared" si="59"/>
        <v/>
      </c>
      <c r="BM50" s="90" t="str">
        <f t="shared" si="59"/>
        <v/>
      </c>
      <c r="BN50" s="90" t="str">
        <f t="shared" si="59"/>
        <v/>
      </c>
      <c r="BO50" s="90" t="str">
        <f t="shared" si="59"/>
        <v/>
      </c>
      <c r="BP50" s="141" t="str">
        <f t="shared" si="3"/>
        <v/>
      </c>
      <c r="BQ50" s="141" t="str">
        <f t="shared" si="4"/>
        <v/>
      </c>
      <c r="BR50" s="141" t="str">
        <f t="shared" si="5"/>
        <v/>
      </c>
      <c r="BS50" s="237" t="str">
        <f t="shared" si="6"/>
        <v/>
      </c>
      <c r="BT50" s="141" t="str">
        <v/>
      </c>
      <c r="BU50" s="237" t="str">
        <f t="shared" si="7"/>
        <v/>
      </c>
      <c r="BV50" s="141" t="str">
        <v/>
      </c>
      <c r="BW50" s="237" t="str">
        <f t="shared" si="8"/>
        <v/>
      </c>
      <c r="BX50" s="141" t="str">
        <v/>
      </c>
      <c r="BY50" s="237" t="str">
        <f t="shared" si="9"/>
        <v/>
      </c>
      <c r="BZ50" s="141" t="str">
        <v/>
      </c>
      <c r="CA50" s="237" t="str">
        <f t="shared" si="10"/>
        <v/>
      </c>
      <c r="CB50" s="141" t="str">
        <v/>
      </c>
      <c r="CC50" s="237" t="str">
        <f t="shared" si="11"/>
        <v/>
      </c>
      <c r="CD50" s="59" t="str">
        <v/>
      </c>
      <c r="CE50" s="237" t="str">
        <f t="shared" si="12"/>
        <v/>
      </c>
      <c r="CF50" s="59" t="str">
        <v/>
      </c>
      <c r="CG50" s="237" t="str">
        <f t="shared" si="13"/>
        <v/>
      </c>
      <c r="CH50" s="59" t="str">
        <v/>
      </c>
      <c r="CI50" s="59"/>
    </row>
    <row r="51" spans="1:87" ht="12.75" customHeight="1" x14ac:dyDescent="0.2">
      <c r="A51" s="100" t="str">
        <f>IFERROR(INDEX('Color Panel'!A$2:A$49,MATCH(B51,'Color Panel'!B$2:B$49,0)),"")</f>
        <v/>
      </c>
      <c r="B51" s="100" t="str">
        <f>IF('Color Panel'!B50="","",'Color Panel'!B50)</f>
        <v/>
      </c>
      <c r="C51" s="73" t="str">
        <f t="shared" si="1"/>
        <v/>
      </c>
      <c r="D51" s="90" t="str">
        <f>IFERROR(RSQ($AZ$60:$AZ$241,D$60:D$241),"")</f>
        <v/>
      </c>
      <c r="E51" s="90" t="str">
        <f t="shared" ref="E51:BO51" si="60">IFERROR(RSQ($AZ$60:$AZ$241,E$60:E$241),"")</f>
        <v/>
      </c>
      <c r="F51" s="90" t="str">
        <f t="shared" si="60"/>
        <v/>
      </c>
      <c r="G51" s="90" t="str">
        <f t="shared" si="60"/>
        <v/>
      </c>
      <c r="H51" s="90" t="str">
        <f t="shared" si="60"/>
        <v/>
      </c>
      <c r="I51" s="90" t="str">
        <f t="shared" si="60"/>
        <v/>
      </c>
      <c r="J51" s="90" t="str">
        <f t="shared" si="60"/>
        <v/>
      </c>
      <c r="K51" s="90" t="str">
        <f t="shared" si="60"/>
        <v/>
      </c>
      <c r="L51" s="90" t="str">
        <f t="shared" si="60"/>
        <v/>
      </c>
      <c r="M51" s="90" t="str">
        <f t="shared" si="60"/>
        <v/>
      </c>
      <c r="N51" s="90" t="str">
        <f t="shared" si="60"/>
        <v/>
      </c>
      <c r="O51" s="90" t="str">
        <f t="shared" si="60"/>
        <v/>
      </c>
      <c r="P51" s="90" t="str">
        <f t="shared" si="60"/>
        <v/>
      </c>
      <c r="Q51" s="90" t="str">
        <f t="shared" si="60"/>
        <v/>
      </c>
      <c r="R51" s="90" t="str">
        <f t="shared" si="60"/>
        <v/>
      </c>
      <c r="S51" s="90" t="str">
        <f t="shared" si="60"/>
        <v/>
      </c>
      <c r="T51" s="90" t="str">
        <f t="shared" si="60"/>
        <v/>
      </c>
      <c r="U51" s="90" t="str">
        <f t="shared" si="60"/>
        <v/>
      </c>
      <c r="V51" s="90" t="str">
        <f t="shared" si="60"/>
        <v/>
      </c>
      <c r="W51" s="90" t="str">
        <f t="shared" si="60"/>
        <v/>
      </c>
      <c r="X51" s="90" t="str">
        <f t="shared" si="60"/>
        <v/>
      </c>
      <c r="Y51" s="90" t="str">
        <f t="shared" si="60"/>
        <v/>
      </c>
      <c r="Z51" s="90" t="str">
        <f t="shared" si="60"/>
        <v/>
      </c>
      <c r="AA51" s="90" t="str">
        <f t="shared" si="60"/>
        <v/>
      </c>
      <c r="AB51" s="90" t="str">
        <f t="shared" si="60"/>
        <v/>
      </c>
      <c r="AC51" s="90" t="str">
        <f t="shared" si="60"/>
        <v/>
      </c>
      <c r="AD51" s="90" t="str">
        <f t="shared" si="60"/>
        <v/>
      </c>
      <c r="AE51" s="90" t="str">
        <f t="shared" si="60"/>
        <v/>
      </c>
      <c r="AF51" s="90" t="str">
        <f t="shared" si="60"/>
        <v/>
      </c>
      <c r="AG51" s="90" t="str">
        <f t="shared" si="60"/>
        <v/>
      </c>
      <c r="AH51" s="90" t="str">
        <f t="shared" si="60"/>
        <v/>
      </c>
      <c r="AI51" s="90" t="str">
        <f t="shared" si="60"/>
        <v/>
      </c>
      <c r="AJ51" s="90" t="str">
        <f t="shared" si="60"/>
        <v/>
      </c>
      <c r="AK51" s="90" t="str">
        <f t="shared" si="60"/>
        <v/>
      </c>
      <c r="AL51" s="90" t="str">
        <f t="shared" si="60"/>
        <v/>
      </c>
      <c r="AM51" s="90" t="str">
        <f t="shared" si="60"/>
        <v/>
      </c>
      <c r="AN51" s="90" t="str">
        <f t="shared" si="60"/>
        <v/>
      </c>
      <c r="AO51" s="90" t="str">
        <f t="shared" si="60"/>
        <v/>
      </c>
      <c r="AP51" s="90" t="str">
        <f t="shared" si="60"/>
        <v/>
      </c>
      <c r="AQ51" s="90" t="str">
        <f t="shared" si="60"/>
        <v/>
      </c>
      <c r="AR51" s="90" t="str">
        <f t="shared" si="60"/>
        <v/>
      </c>
      <c r="AS51" s="90" t="str">
        <f t="shared" si="60"/>
        <v/>
      </c>
      <c r="AT51" s="90" t="str">
        <f t="shared" si="60"/>
        <v/>
      </c>
      <c r="AU51" s="90" t="str">
        <f t="shared" si="60"/>
        <v/>
      </c>
      <c r="AV51" s="90" t="str">
        <f t="shared" si="60"/>
        <v/>
      </c>
      <c r="AW51" s="90" t="str">
        <f t="shared" si="60"/>
        <v/>
      </c>
      <c r="AX51" s="90" t="str">
        <f t="shared" si="60"/>
        <v/>
      </c>
      <c r="AY51" s="90" t="str">
        <f t="shared" si="60"/>
        <v/>
      </c>
      <c r="AZ51" s="90" t="str">
        <f t="shared" si="60"/>
        <v/>
      </c>
      <c r="BA51" s="90" t="str">
        <f t="shared" si="60"/>
        <v/>
      </c>
      <c r="BB51" s="90" t="str">
        <f t="shared" si="60"/>
        <v/>
      </c>
      <c r="BC51" s="90" t="str">
        <f t="shared" si="60"/>
        <v/>
      </c>
      <c r="BD51" s="90" t="str">
        <f t="shared" si="60"/>
        <v/>
      </c>
      <c r="BE51" s="90" t="str">
        <f t="shared" si="60"/>
        <v/>
      </c>
      <c r="BF51" s="90" t="str">
        <f t="shared" si="60"/>
        <v/>
      </c>
      <c r="BG51" s="90" t="str">
        <f t="shared" si="60"/>
        <v/>
      </c>
      <c r="BH51" s="90" t="str">
        <f t="shared" si="60"/>
        <v/>
      </c>
      <c r="BI51" s="90" t="str">
        <f t="shared" si="60"/>
        <v/>
      </c>
      <c r="BJ51" s="90" t="str">
        <f t="shared" si="60"/>
        <v/>
      </c>
      <c r="BK51" s="90" t="str">
        <f t="shared" si="60"/>
        <v/>
      </c>
      <c r="BL51" s="90" t="str">
        <f t="shared" si="60"/>
        <v/>
      </c>
      <c r="BM51" s="90" t="str">
        <f t="shared" si="60"/>
        <v/>
      </c>
      <c r="BN51" s="90" t="str">
        <f t="shared" si="60"/>
        <v/>
      </c>
      <c r="BO51" s="90" t="str">
        <f t="shared" si="60"/>
        <v/>
      </c>
      <c r="BP51" s="141" t="str">
        <f t="shared" si="3"/>
        <v/>
      </c>
      <c r="BQ51" s="141" t="str">
        <f t="shared" si="4"/>
        <v/>
      </c>
      <c r="BR51" s="141" t="str">
        <f t="shared" si="5"/>
        <v/>
      </c>
      <c r="BS51" s="237" t="str">
        <f t="shared" si="6"/>
        <v/>
      </c>
      <c r="BT51" s="141" t="str">
        <v/>
      </c>
      <c r="BU51" s="237" t="str">
        <f t="shared" si="7"/>
        <v/>
      </c>
      <c r="BV51" s="141" t="str">
        <v/>
      </c>
      <c r="BW51" s="237" t="str">
        <f t="shared" si="8"/>
        <v/>
      </c>
      <c r="BX51" s="141" t="str">
        <v/>
      </c>
      <c r="BY51" s="237" t="str">
        <f t="shared" si="9"/>
        <v/>
      </c>
      <c r="BZ51" s="141" t="str">
        <v/>
      </c>
      <c r="CA51" s="237" t="str">
        <f t="shared" si="10"/>
        <v/>
      </c>
      <c r="CB51" s="141" t="str">
        <v/>
      </c>
      <c r="CC51" s="237" t="str">
        <f t="shared" si="11"/>
        <v/>
      </c>
      <c r="CD51" s="59" t="str">
        <v/>
      </c>
      <c r="CE51" s="237" t="str">
        <f t="shared" si="12"/>
        <v/>
      </c>
      <c r="CF51" s="59" t="str">
        <v/>
      </c>
      <c r="CG51" s="237" t="str">
        <f t="shared" si="13"/>
        <v/>
      </c>
      <c r="CH51" s="59" t="str">
        <v/>
      </c>
      <c r="CI51" s="59"/>
    </row>
    <row r="52" spans="1:87" ht="12.75" customHeight="1" x14ac:dyDescent="0.2">
      <c r="A52" s="100" t="str">
        <f>IFERROR(INDEX('Color Panel'!A$2:A$49,MATCH(B52,'Color Panel'!B$2:B$49,0)),"")</f>
        <v/>
      </c>
      <c r="B52" s="100" t="str">
        <f>IF('Color Panel'!B51="","",'Color Panel'!B51)</f>
        <v/>
      </c>
      <c r="C52" s="73" t="str">
        <f t="shared" si="1"/>
        <v/>
      </c>
      <c r="D52" s="90" t="str">
        <f>IFERROR(RSQ($BA$60:$BA$241,D$60:D$241),"")</f>
        <v/>
      </c>
      <c r="E52" s="90" t="str">
        <f t="shared" ref="E52:BO52" si="61">IFERROR(RSQ($BA$60:$BA$241,E$60:E$241),"")</f>
        <v/>
      </c>
      <c r="F52" s="90" t="str">
        <f t="shared" si="61"/>
        <v/>
      </c>
      <c r="G52" s="90" t="str">
        <f t="shared" si="61"/>
        <v/>
      </c>
      <c r="H52" s="90" t="str">
        <f t="shared" si="61"/>
        <v/>
      </c>
      <c r="I52" s="90" t="str">
        <f t="shared" si="61"/>
        <v/>
      </c>
      <c r="J52" s="90" t="str">
        <f t="shared" si="61"/>
        <v/>
      </c>
      <c r="K52" s="90" t="str">
        <f t="shared" si="61"/>
        <v/>
      </c>
      <c r="L52" s="90" t="str">
        <f t="shared" si="61"/>
        <v/>
      </c>
      <c r="M52" s="90" t="str">
        <f t="shared" si="61"/>
        <v/>
      </c>
      <c r="N52" s="90" t="str">
        <f t="shared" si="61"/>
        <v/>
      </c>
      <c r="O52" s="90" t="str">
        <f t="shared" si="61"/>
        <v/>
      </c>
      <c r="P52" s="90" t="str">
        <f t="shared" si="61"/>
        <v/>
      </c>
      <c r="Q52" s="90" t="str">
        <f t="shared" si="61"/>
        <v/>
      </c>
      <c r="R52" s="90" t="str">
        <f t="shared" si="61"/>
        <v/>
      </c>
      <c r="S52" s="90" t="str">
        <f t="shared" si="61"/>
        <v/>
      </c>
      <c r="T52" s="90" t="str">
        <f t="shared" si="61"/>
        <v/>
      </c>
      <c r="U52" s="90" t="str">
        <f t="shared" si="61"/>
        <v/>
      </c>
      <c r="V52" s="90" t="str">
        <f t="shared" si="61"/>
        <v/>
      </c>
      <c r="W52" s="90" t="str">
        <f t="shared" si="61"/>
        <v/>
      </c>
      <c r="X52" s="90" t="str">
        <f t="shared" si="61"/>
        <v/>
      </c>
      <c r="Y52" s="90" t="str">
        <f t="shared" si="61"/>
        <v/>
      </c>
      <c r="Z52" s="90" t="str">
        <f t="shared" si="61"/>
        <v/>
      </c>
      <c r="AA52" s="90" t="str">
        <f t="shared" si="61"/>
        <v/>
      </c>
      <c r="AB52" s="90" t="str">
        <f t="shared" si="61"/>
        <v/>
      </c>
      <c r="AC52" s="90" t="str">
        <f t="shared" si="61"/>
        <v/>
      </c>
      <c r="AD52" s="90" t="str">
        <f t="shared" si="61"/>
        <v/>
      </c>
      <c r="AE52" s="90" t="str">
        <f t="shared" si="61"/>
        <v/>
      </c>
      <c r="AF52" s="90" t="str">
        <f t="shared" si="61"/>
        <v/>
      </c>
      <c r="AG52" s="90" t="str">
        <f t="shared" si="61"/>
        <v/>
      </c>
      <c r="AH52" s="90" t="str">
        <f t="shared" si="61"/>
        <v/>
      </c>
      <c r="AI52" s="90" t="str">
        <f t="shared" si="61"/>
        <v/>
      </c>
      <c r="AJ52" s="90" t="str">
        <f t="shared" si="61"/>
        <v/>
      </c>
      <c r="AK52" s="90" t="str">
        <f t="shared" si="61"/>
        <v/>
      </c>
      <c r="AL52" s="90" t="str">
        <f t="shared" si="61"/>
        <v/>
      </c>
      <c r="AM52" s="90" t="str">
        <f t="shared" si="61"/>
        <v/>
      </c>
      <c r="AN52" s="90" t="str">
        <f t="shared" si="61"/>
        <v/>
      </c>
      <c r="AO52" s="90" t="str">
        <f t="shared" si="61"/>
        <v/>
      </c>
      <c r="AP52" s="90" t="str">
        <f t="shared" si="61"/>
        <v/>
      </c>
      <c r="AQ52" s="90" t="str">
        <f t="shared" si="61"/>
        <v/>
      </c>
      <c r="AR52" s="90" t="str">
        <f t="shared" si="61"/>
        <v/>
      </c>
      <c r="AS52" s="90" t="str">
        <f t="shared" si="61"/>
        <v/>
      </c>
      <c r="AT52" s="90" t="str">
        <f t="shared" si="61"/>
        <v/>
      </c>
      <c r="AU52" s="90" t="str">
        <f t="shared" si="61"/>
        <v/>
      </c>
      <c r="AV52" s="90" t="str">
        <f t="shared" si="61"/>
        <v/>
      </c>
      <c r="AW52" s="90" t="str">
        <f t="shared" si="61"/>
        <v/>
      </c>
      <c r="AX52" s="90" t="str">
        <f t="shared" si="61"/>
        <v/>
      </c>
      <c r="AY52" s="90" t="str">
        <f t="shared" si="61"/>
        <v/>
      </c>
      <c r="AZ52" s="90" t="str">
        <f t="shared" si="61"/>
        <v/>
      </c>
      <c r="BA52" s="90" t="str">
        <f t="shared" si="61"/>
        <v/>
      </c>
      <c r="BB52" s="90" t="str">
        <f t="shared" si="61"/>
        <v/>
      </c>
      <c r="BC52" s="90" t="str">
        <f t="shared" si="61"/>
        <v/>
      </c>
      <c r="BD52" s="90" t="str">
        <f t="shared" si="61"/>
        <v/>
      </c>
      <c r="BE52" s="90" t="str">
        <f t="shared" si="61"/>
        <v/>
      </c>
      <c r="BF52" s="90" t="str">
        <f t="shared" si="61"/>
        <v/>
      </c>
      <c r="BG52" s="90" t="str">
        <f t="shared" si="61"/>
        <v/>
      </c>
      <c r="BH52" s="90" t="str">
        <f t="shared" si="61"/>
        <v/>
      </c>
      <c r="BI52" s="90" t="str">
        <f t="shared" si="61"/>
        <v/>
      </c>
      <c r="BJ52" s="90" t="str">
        <f t="shared" si="61"/>
        <v/>
      </c>
      <c r="BK52" s="90" t="str">
        <f t="shared" si="61"/>
        <v/>
      </c>
      <c r="BL52" s="90" t="str">
        <f t="shared" si="61"/>
        <v/>
      </c>
      <c r="BM52" s="90" t="str">
        <f t="shared" si="61"/>
        <v/>
      </c>
      <c r="BN52" s="90" t="str">
        <f t="shared" si="61"/>
        <v/>
      </c>
      <c r="BO52" s="90" t="str">
        <f t="shared" si="61"/>
        <v/>
      </c>
      <c r="BP52" s="141" t="str">
        <f t="shared" si="3"/>
        <v/>
      </c>
      <c r="BQ52" s="141" t="str">
        <f t="shared" si="4"/>
        <v/>
      </c>
      <c r="BR52" s="141" t="str">
        <f t="shared" si="5"/>
        <v/>
      </c>
      <c r="BS52" s="237" t="str">
        <f t="shared" si="6"/>
        <v/>
      </c>
      <c r="BT52" s="141" t="str">
        <v/>
      </c>
      <c r="BU52" s="237" t="str">
        <f t="shared" si="7"/>
        <v/>
      </c>
      <c r="BV52" s="141" t="str">
        <v/>
      </c>
      <c r="BW52" s="237" t="str">
        <f t="shared" si="8"/>
        <v/>
      </c>
      <c r="BX52" s="141" t="str">
        <v/>
      </c>
      <c r="BY52" s="237" t="str">
        <f t="shared" si="9"/>
        <v/>
      </c>
      <c r="BZ52" s="141" t="str">
        <v/>
      </c>
      <c r="CA52" s="237" t="str">
        <f t="shared" si="10"/>
        <v/>
      </c>
      <c r="CB52" s="141" t="str">
        <v/>
      </c>
      <c r="CC52" s="237" t="str">
        <f t="shared" si="11"/>
        <v/>
      </c>
      <c r="CD52" s="59" t="str">
        <v/>
      </c>
      <c r="CE52" s="237" t="str">
        <f t="shared" si="12"/>
        <v/>
      </c>
      <c r="CF52" s="59" t="str">
        <v/>
      </c>
      <c r="CG52" s="237" t="str">
        <f t="shared" si="13"/>
        <v/>
      </c>
      <c r="CH52" s="59" t="str">
        <v/>
      </c>
      <c r="CI52" s="59"/>
    </row>
    <row r="53" spans="1:87" ht="12.75" customHeight="1" x14ac:dyDescent="0.2">
      <c r="A53" s="100" t="str">
        <f>IFERROR(INDEX('Color Panel'!A$2:A$49,MATCH(B53,'Color Panel'!B$2:B$49,0)),"")</f>
        <v/>
      </c>
      <c r="B53" s="100" t="str">
        <f>IF('Color Panel'!B52="","",'Color Panel'!B52)</f>
        <v/>
      </c>
      <c r="C53" s="73" t="str">
        <f t="shared" si="1"/>
        <v/>
      </c>
      <c r="D53" s="90" t="str">
        <f>IFERROR(RSQ($BB$60:$BB$241,D$60:D$241),"")</f>
        <v/>
      </c>
      <c r="E53" s="90" t="str">
        <f t="shared" ref="E53:BO53" si="62">IFERROR(RSQ($BB$60:$BB$241,E$60:E$241),"")</f>
        <v/>
      </c>
      <c r="F53" s="90" t="str">
        <f t="shared" si="62"/>
        <v/>
      </c>
      <c r="G53" s="90" t="str">
        <f t="shared" si="62"/>
        <v/>
      </c>
      <c r="H53" s="90" t="str">
        <f t="shared" si="62"/>
        <v/>
      </c>
      <c r="I53" s="90" t="str">
        <f t="shared" si="62"/>
        <v/>
      </c>
      <c r="J53" s="90" t="str">
        <f t="shared" si="62"/>
        <v/>
      </c>
      <c r="K53" s="90" t="str">
        <f t="shared" si="62"/>
        <v/>
      </c>
      <c r="L53" s="90" t="str">
        <f t="shared" si="62"/>
        <v/>
      </c>
      <c r="M53" s="90" t="str">
        <f t="shared" si="62"/>
        <v/>
      </c>
      <c r="N53" s="90" t="str">
        <f t="shared" si="62"/>
        <v/>
      </c>
      <c r="O53" s="90" t="str">
        <f t="shared" si="62"/>
        <v/>
      </c>
      <c r="P53" s="90" t="str">
        <f t="shared" si="62"/>
        <v/>
      </c>
      <c r="Q53" s="90" t="str">
        <f t="shared" si="62"/>
        <v/>
      </c>
      <c r="R53" s="90" t="str">
        <f t="shared" si="62"/>
        <v/>
      </c>
      <c r="S53" s="90" t="str">
        <f t="shared" si="62"/>
        <v/>
      </c>
      <c r="T53" s="90" t="str">
        <f t="shared" si="62"/>
        <v/>
      </c>
      <c r="U53" s="90" t="str">
        <f t="shared" si="62"/>
        <v/>
      </c>
      <c r="V53" s="90" t="str">
        <f t="shared" si="62"/>
        <v/>
      </c>
      <c r="W53" s="90" t="str">
        <f t="shared" si="62"/>
        <v/>
      </c>
      <c r="X53" s="90" t="str">
        <f t="shared" si="62"/>
        <v/>
      </c>
      <c r="Y53" s="90" t="str">
        <f t="shared" si="62"/>
        <v/>
      </c>
      <c r="Z53" s="90" t="str">
        <f t="shared" si="62"/>
        <v/>
      </c>
      <c r="AA53" s="90" t="str">
        <f t="shared" si="62"/>
        <v/>
      </c>
      <c r="AB53" s="90" t="str">
        <f t="shared" si="62"/>
        <v/>
      </c>
      <c r="AC53" s="90" t="str">
        <f t="shared" si="62"/>
        <v/>
      </c>
      <c r="AD53" s="90" t="str">
        <f t="shared" si="62"/>
        <v/>
      </c>
      <c r="AE53" s="90" t="str">
        <f t="shared" si="62"/>
        <v/>
      </c>
      <c r="AF53" s="90" t="str">
        <f t="shared" si="62"/>
        <v/>
      </c>
      <c r="AG53" s="90" t="str">
        <f t="shared" si="62"/>
        <v/>
      </c>
      <c r="AH53" s="90" t="str">
        <f t="shared" si="62"/>
        <v/>
      </c>
      <c r="AI53" s="90" t="str">
        <f t="shared" si="62"/>
        <v/>
      </c>
      <c r="AJ53" s="90" t="str">
        <f t="shared" si="62"/>
        <v/>
      </c>
      <c r="AK53" s="90" t="str">
        <f t="shared" si="62"/>
        <v/>
      </c>
      <c r="AL53" s="90" t="str">
        <f t="shared" si="62"/>
        <v/>
      </c>
      <c r="AM53" s="90" t="str">
        <f t="shared" si="62"/>
        <v/>
      </c>
      <c r="AN53" s="90" t="str">
        <f t="shared" si="62"/>
        <v/>
      </c>
      <c r="AO53" s="90" t="str">
        <f t="shared" si="62"/>
        <v/>
      </c>
      <c r="AP53" s="90" t="str">
        <f t="shared" si="62"/>
        <v/>
      </c>
      <c r="AQ53" s="90" t="str">
        <f t="shared" si="62"/>
        <v/>
      </c>
      <c r="AR53" s="90" t="str">
        <f t="shared" si="62"/>
        <v/>
      </c>
      <c r="AS53" s="90" t="str">
        <f t="shared" si="62"/>
        <v/>
      </c>
      <c r="AT53" s="90" t="str">
        <f t="shared" si="62"/>
        <v/>
      </c>
      <c r="AU53" s="90" t="str">
        <f t="shared" si="62"/>
        <v/>
      </c>
      <c r="AV53" s="90" t="str">
        <f t="shared" si="62"/>
        <v/>
      </c>
      <c r="AW53" s="90" t="str">
        <f t="shared" si="62"/>
        <v/>
      </c>
      <c r="AX53" s="90" t="str">
        <f t="shared" si="62"/>
        <v/>
      </c>
      <c r="AY53" s="90" t="str">
        <f t="shared" si="62"/>
        <v/>
      </c>
      <c r="AZ53" s="90" t="str">
        <f t="shared" si="62"/>
        <v/>
      </c>
      <c r="BA53" s="90" t="str">
        <f t="shared" si="62"/>
        <v/>
      </c>
      <c r="BB53" s="90" t="str">
        <f t="shared" si="62"/>
        <v/>
      </c>
      <c r="BC53" s="90" t="str">
        <f t="shared" si="62"/>
        <v/>
      </c>
      <c r="BD53" s="90" t="str">
        <f t="shared" si="62"/>
        <v/>
      </c>
      <c r="BE53" s="90" t="str">
        <f t="shared" si="62"/>
        <v/>
      </c>
      <c r="BF53" s="90" t="str">
        <f t="shared" si="62"/>
        <v/>
      </c>
      <c r="BG53" s="90" t="str">
        <f t="shared" si="62"/>
        <v/>
      </c>
      <c r="BH53" s="90" t="str">
        <f t="shared" si="62"/>
        <v/>
      </c>
      <c r="BI53" s="90" t="str">
        <f t="shared" si="62"/>
        <v/>
      </c>
      <c r="BJ53" s="90" t="str">
        <f t="shared" si="62"/>
        <v/>
      </c>
      <c r="BK53" s="90" t="str">
        <f t="shared" si="62"/>
        <v/>
      </c>
      <c r="BL53" s="90" t="str">
        <f t="shared" si="62"/>
        <v/>
      </c>
      <c r="BM53" s="90" t="str">
        <f t="shared" si="62"/>
        <v/>
      </c>
      <c r="BN53" s="90" t="str">
        <f t="shared" si="62"/>
        <v/>
      </c>
      <c r="BO53" s="90" t="str">
        <f t="shared" si="62"/>
        <v/>
      </c>
      <c r="BP53" s="141" t="str">
        <f t="shared" si="3"/>
        <v/>
      </c>
      <c r="BQ53" s="141" t="str">
        <f t="shared" si="4"/>
        <v/>
      </c>
      <c r="BR53" s="141" t="str">
        <f t="shared" si="5"/>
        <v/>
      </c>
      <c r="BS53" s="237" t="str">
        <f t="shared" si="6"/>
        <v/>
      </c>
      <c r="BT53" s="141" t="str">
        <v/>
      </c>
      <c r="BU53" s="237" t="str">
        <f t="shared" si="7"/>
        <v/>
      </c>
      <c r="BV53" s="141" t="str">
        <v/>
      </c>
      <c r="BW53" s="237" t="str">
        <f t="shared" si="8"/>
        <v/>
      </c>
      <c r="BX53" s="141" t="str">
        <v/>
      </c>
      <c r="BY53" s="237" t="str">
        <f t="shared" si="9"/>
        <v/>
      </c>
      <c r="BZ53" s="141" t="str">
        <v/>
      </c>
      <c r="CA53" s="237" t="str">
        <f t="shared" si="10"/>
        <v/>
      </c>
      <c r="CB53" s="141" t="str">
        <v/>
      </c>
      <c r="CC53" s="237" t="str">
        <f t="shared" si="11"/>
        <v/>
      </c>
      <c r="CD53" s="59" t="str">
        <v/>
      </c>
      <c r="CE53" s="237" t="str">
        <f t="shared" si="12"/>
        <v/>
      </c>
      <c r="CF53" s="59" t="str">
        <v/>
      </c>
      <c r="CG53" s="237" t="str">
        <f t="shared" si="13"/>
        <v/>
      </c>
      <c r="CH53" s="59" t="str">
        <v/>
      </c>
      <c r="CI53" s="59"/>
    </row>
    <row r="54" spans="1:87" ht="12.75" customHeight="1" x14ac:dyDescent="0.2">
      <c r="A54" s="100" t="str">
        <f>IFERROR(INDEX('Color Panel'!A$2:A$49,MATCH(B54,'Color Panel'!B$2:B$49,0)),"")</f>
        <v/>
      </c>
      <c r="B54" s="100" t="str">
        <f>IF('Color Panel'!B53="","",'Color Panel'!B53)</f>
        <v/>
      </c>
      <c r="C54" s="73" t="str">
        <f t="shared" si="1"/>
        <v/>
      </c>
      <c r="D54" s="90" t="str">
        <f>IFERROR(RSQ($BC$60:$BC$241,D$60:D$241),"")</f>
        <v/>
      </c>
      <c r="E54" s="90" t="str">
        <f t="shared" ref="E54:BO54" si="63">IFERROR(RSQ($BC$60:$BC$241,E$60:E$241),"")</f>
        <v/>
      </c>
      <c r="F54" s="90" t="str">
        <f t="shared" si="63"/>
        <v/>
      </c>
      <c r="G54" s="90" t="str">
        <f t="shared" si="63"/>
        <v/>
      </c>
      <c r="H54" s="90" t="str">
        <f t="shared" si="63"/>
        <v/>
      </c>
      <c r="I54" s="90" t="str">
        <f t="shared" si="63"/>
        <v/>
      </c>
      <c r="J54" s="90" t="str">
        <f t="shared" si="63"/>
        <v/>
      </c>
      <c r="K54" s="90" t="str">
        <f t="shared" si="63"/>
        <v/>
      </c>
      <c r="L54" s="90" t="str">
        <f t="shared" si="63"/>
        <v/>
      </c>
      <c r="M54" s="90" t="str">
        <f t="shared" si="63"/>
        <v/>
      </c>
      <c r="N54" s="90" t="str">
        <f t="shared" si="63"/>
        <v/>
      </c>
      <c r="O54" s="90" t="str">
        <f t="shared" si="63"/>
        <v/>
      </c>
      <c r="P54" s="90" t="str">
        <f t="shared" si="63"/>
        <v/>
      </c>
      <c r="Q54" s="90" t="str">
        <f t="shared" si="63"/>
        <v/>
      </c>
      <c r="R54" s="90" t="str">
        <f t="shared" si="63"/>
        <v/>
      </c>
      <c r="S54" s="90" t="str">
        <f t="shared" si="63"/>
        <v/>
      </c>
      <c r="T54" s="90" t="str">
        <f t="shared" si="63"/>
        <v/>
      </c>
      <c r="U54" s="90" t="str">
        <f t="shared" si="63"/>
        <v/>
      </c>
      <c r="V54" s="90" t="str">
        <f t="shared" si="63"/>
        <v/>
      </c>
      <c r="W54" s="90" t="str">
        <f t="shared" si="63"/>
        <v/>
      </c>
      <c r="X54" s="90" t="str">
        <f t="shared" si="63"/>
        <v/>
      </c>
      <c r="Y54" s="90" t="str">
        <f t="shared" si="63"/>
        <v/>
      </c>
      <c r="Z54" s="90" t="str">
        <f t="shared" si="63"/>
        <v/>
      </c>
      <c r="AA54" s="90" t="str">
        <f t="shared" si="63"/>
        <v/>
      </c>
      <c r="AB54" s="90" t="str">
        <f t="shared" si="63"/>
        <v/>
      </c>
      <c r="AC54" s="90" t="str">
        <f t="shared" si="63"/>
        <v/>
      </c>
      <c r="AD54" s="90" t="str">
        <f t="shared" si="63"/>
        <v/>
      </c>
      <c r="AE54" s="90" t="str">
        <f t="shared" si="63"/>
        <v/>
      </c>
      <c r="AF54" s="90" t="str">
        <f t="shared" si="63"/>
        <v/>
      </c>
      <c r="AG54" s="90" t="str">
        <f t="shared" si="63"/>
        <v/>
      </c>
      <c r="AH54" s="90" t="str">
        <f t="shared" si="63"/>
        <v/>
      </c>
      <c r="AI54" s="90" t="str">
        <f t="shared" si="63"/>
        <v/>
      </c>
      <c r="AJ54" s="90" t="str">
        <f t="shared" si="63"/>
        <v/>
      </c>
      <c r="AK54" s="90" t="str">
        <f t="shared" si="63"/>
        <v/>
      </c>
      <c r="AL54" s="90" t="str">
        <f t="shared" si="63"/>
        <v/>
      </c>
      <c r="AM54" s="90" t="str">
        <f t="shared" si="63"/>
        <v/>
      </c>
      <c r="AN54" s="90" t="str">
        <f t="shared" si="63"/>
        <v/>
      </c>
      <c r="AO54" s="90" t="str">
        <f t="shared" si="63"/>
        <v/>
      </c>
      <c r="AP54" s="90" t="str">
        <f t="shared" si="63"/>
        <v/>
      </c>
      <c r="AQ54" s="90" t="str">
        <f t="shared" si="63"/>
        <v/>
      </c>
      <c r="AR54" s="90" t="str">
        <f t="shared" si="63"/>
        <v/>
      </c>
      <c r="AS54" s="90" t="str">
        <f t="shared" si="63"/>
        <v/>
      </c>
      <c r="AT54" s="90" t="str">
        <f t="shared" si="63"/>
        <v/>
      </c>
      <c r="AU54" s="90" t="str">
        <f t="shared" si="63"/>
        <v/>
      </c>
      <c r="AV54" s="90" t="str">
        <f t="shared" si="63"/>
        <v/>
      </c>
      <c r="AW54" s="90" t="str">
        <f t="shared" si="63"/>
        <v/>
      </c>
      <c r="AX54" s="90" t="str">
        <f t="shared" si="63"/>
        <v/>
      </c>
      <c r="AY54" s="90" t="str">
        <f t="shared" si="63"/>
        <v/>
      </c>
      <c r="AZ54" s="90" t="str">
        <f t="shared" si="63"/>
        <v/>
      </c>
      <c r="BA54" s="90" t="str">
        <f t="shared" si="63"/>
        <v/>
      </c>
      <c r="BB54" s="90" t="str">
        <f t="shared" si="63"/>
        <v/>
      </c>
      <c r="BC54" s="90" t="str">
        <f t="shared" si="63"/>
        <v/>
      </c>
      <c r="BD54" s="90" t="str">
        <f t="shared" si="63"/>
        <v/>
      </c>
      <c r="BE54" s="90" t="str">
        <f t="shared" si="63"/>
        <v/>
      </c>
      <c r="BF54" s="90" t="str">
        <f t="shared" si="63"/>
        <v/>
      </c>
      <c r="BG54" s="90" t="str">
        <f t="shared" si="63"/>
        <v/>
      </c>
      <c r="BH54" s="90" t="str">
        <f t="shared" si="63"/>
        <v/>
      </c>
      <c r="BI54" s="90" t="str">
        <f t="shared" si="63"/>
        <v/>
      </c>
      <c r="BJ54" s="90" t="str">
        <f t="shared" si="63"/>
        <v/>
      </c>
      <c r="BK54" s="90" t="str">
        <f t="shared" si="63"/>
        <v/>
      </c>
      <c r="BL54" s="90" t="str">
        <f t="shared" si="63"/>
        <v/>
      </c>
      <c r="BM54" s="90" t="str">
        <f t="shared" si="63"/>
        <v/>
      </c>
      <c r="BN54" s="90" t="str">
        <f t="shared" si="63"/>
        <v/>
      </c>
      <c r="BO54" s="90" t="str">
        <f t="shared" si="63"/>
        <v/>
      </c>
      <c r="BP54" s="141" t="str">
        <f t="shared" si="3"/>
        <v/>
      </c>
      <c r="BQ54" s="141" t="str">
        <f t="shared" si="4"/>
        <v/>
      </c>
      <c r="BR54" s="141" t="str">
        <f t="shared" si="5"/>
        <v/>
      </c>
      <c r="BS54" s="237" t="str">
        <f t="shared" si="6"/>
        <v/>
      </c>
      <c r="BT54" s="141" t="str">
        <v/>
      </c>
      <c r="BU54" s="237" t="str">
        <f t="shared" si="7"/>
        <v/>
      </c>
      <c r="BV54" s="141" t="str">
        <v/>
      </c>
      <c r="BW54" s="237" t="str">
        <f t="shared" si="8"/>
        <v/>
      </c>
      <c r="BX54" s="141" t="str">
        <v/>
      </c>
      <c r="BY54" s="237" t="str">
        <f t="shared" si="9"/>
        <v/>
      </c>
      <c r="BZ54" s="141" t="str">
        <v/>
      </c>
      <c r="CA54" s="237" t="str">
        <f t="shared" si="10"/>
        <v/>
      </c>
      <c r="CB54" s="141" t="str">
        <v/>
      </c>
      <c r="CC54" s="237" t="str">
        <f t="shared" si="11"/>
        <v/>
      </c>
      <c r="CD54" s="59" t="str">
        <v/>
      </c>
      <c r="CE54" s="237" t="str">
        <f t="shared" si="12"/>
        <v/>
      </c>
      <c r="CF54" s="59" t="str">
        <v/>
      </c>
      <c r="CG54" s="237" t="str">
        <f t="shared" si="13"/>
        <v/>
      </c>
      <c r="CH54" s="59" t="str">
        <v/>
      </c>
      <c r="CI54" s="59"/>
    </row>
    <row r="55" spans="1:87" ht="12.75" customHeight="1" x14ac:dyDescent="0.2">
      <c r="A55" s="100" t="str">
        <f>IFERROR(INDEX('Color Panel'!A$2:A$49,MATCH(B55,'Color Panel'!B$2:B$49,0)),"")</f>
        <v/>
      </c>
      <c r="B55" s="100" t="str">
        <f>IF('Color Panel'!B54="","",'Color Panel'!B54)</f>
        <v/>
      </c>
      <c r="C55" s="73" t="str">
        <f t="shared" si="1"/>
        <v/>
      </c>
      <c r="D55" s="90" t="str">
        <f>IFERROR(RSQ($BD$60:$BD$241,D$60:D$241),"")</f>
        <v/>
      </c>
      <c r="E55" s="90" t="str">
        <f t="shared" ref="E55:BO55" si="64">IFERROR(RSQ($BD$60:$BD$241,E$60:E$241),"")</f>
        <v/>
      </c>
      <c r="F55" s="90" t="str">
        <f t="shared" si="64"/>
        <v/>
      </c>
      <c r="G55" s="90" t="str">
        <f t="shared" si="64"/>
        <v/>
      </c>
      <c r="H55" s="90" t="str">
        <f t="shared" si="64"/>
        <v/>
      </c>
      <c r="I55" s="90" t="str">
        <f t="shared" si="64"/>
        <v/>
      </c>
      <c r="J55" s="90" t="str">
        <f t="shared" si="64"/>
        <v/>
      </c>
      <c r="K55" s="90" t="str">
        <f t="shared" si="64"/>
        <v/>
      </c>
      <c r="L55" s="90" t="str">
        <f t="shared" si="64"/>
        <v/>
      </c>
      <c r="M55" s="90" t="str">
        <f t="shared" si="64"/>
        <v/>
      </c>
      <c r="N55" s="90" t="str">
        <f t="shared" si="64"/>
        <v/>
      </c>
      <c r="O55" s="90" t="str">
        <f t="shared" si="64"/>
        <v/>
      </c>
      <c r="P55" s="90" t="str">
        <f t="shared" si="64"/>
        <v/>
      </c>
      <c r="Q55" s="90" t="str">
        <f t="shared" si="64"/>
        <v/>
      </c>
      <c r="R55" s="90" t="str">
        <f t="shared" si="64"/>
        <v/>
      </c>
      <c r="S55" s="90" t="str">
        <f t="shared" si="64"/>
        <v/>
      </c>
      <c r="T55" s="90" t="str">
        <f t="shared" si="64"/>
        <v/>
      </c>
      <c r="U55" s="90" t="str">
        <f t="shared" si="64"/>
        <v/>
      </c>
      <c r="V55" s="90" t="str">
        <f t="shared" si="64"/>
        <v/>
      </c>
      <c r="W55" s="90" t="str">
        <f t="shared" si="64"/>
        <v/>
      </c>
      <c r="X55" s="90" t="str">
        <f t="shared" si="64"/>
        <v/>
      </c>
      <c r="Y55" s="90" t="str">
        <f t="shared" si="64"/>
        <v/>
      </c>
      <c r="Z55" s="90" t="str">
        <f t="shared" si="64"/>
        <v/>
      </c>
      <c r="AA55" s="90" t="str">
        <f t="shared" si="64"/>
        <v/>
      </c>
      <c r="AB55" s="90" t="str">
        <f t="shared" si="64"/>
        <v/>
      </c>
      <c r="AC55" s="90" t="str">
        <f t="shared" si="64"/>
        <v/>
      </c>
      <c r="AD55" s="90" t="str">
        <f t="shared" si="64"/>
        <v/>
      </c>
      <c r="AE55" s="90" t="str">
        <f t="shared" si="64"/>
        <v/>
      </c>
      <c r="AF55" s="90" t="str">
        <f t="shared" si="64"/>
        <v/>
      </c>
      <c r="AG55" s="90" t="str">
        <f t="shared" si="64"/>
        <v/>
      </c>
      <c r="AH55" s="90" t="str">
        <f t="shared" si="64"/>
        <v/>
      </c>
      <c r="AI55" s="90" t="str">
        <f t="shared" si="64"/>
        <v/>
      </c>
      <c r="AJ55" s="90" t="str">
        <f t="shared" si="64"/>
        <v/>
      </c>
      <c r="AK55" s="90" t="str">
        <f t="shared" si="64"/>
        <v/>
      </c>
      <c r="AL55" s="90" t="str">
        <f t="shared" si="64"/>
        <v/>
      </c>
      <c r="AM55" s="90" t="str">
        <f t="shared" si="64"/>
        <v/>
      </c>
      <c r="AN55" s="90" t="str">
        <f t="shared" si="64"/>
        <v/>
      </c>
      <c r="AO55" s="90" t="str">
        <f t="shared" si="64"/>
        <v/>
      </c>
      <c r="AP55" s="90" t="str">
        <f t="shared" si="64"/>
        <v/>
      </c>
      <c r="AQ55" s="90" t="str">
        <f t="shared" si="64"/>
        <v/>
      </c>
      <c r="AR55" s="90" t="str">
        <f t="shared" si="64"/>
        <v/>
      </c>
      <c r="AS55" s="90" t="str">
        <f t="shared" si="64"/>
        <v/>
      </c>
      <c r="AT55" s="90" t="str">
        <f t="shared" si="64"/>
        <v/>
      </c>
      <c r="AU55" s="90" t="str">
        <f t="shared" si="64"/>
        <v/>
      </c>
      <c r="AV55" s="90" t="str">
        <f t="shared" si="64"/>
        <v/>
      </c>
      <c r="AW55" s="90" t="str">
        <f t="shared" si="64"/>
        <v/>
      </c>
      <c r="AX55" s="90" t="str">
        <f t="shared" si="64"/>
        <v/>
      </c>
      <c r="AY55" s="90" t="str">
        <f t="shared" si="64"/>
        <v/>
      </c>
      <c r="AZ55" s="90" t="str">
        <f t="shared" si="64"/>
        <v/>
      </c>
      <c r="BA55" s="90" t="str">
        <f t="shared" si="64"/>
        <v/>
      </c>
      <c r="BB55" s="90" t="str">
        <f t="shared" si="64"/>
        <v/>
      </c>
      <c r="BC55" s="90" t="str">
        <f t="shared" si="64"/>
        <v/>
      </c>
      <c r="BD55" s="90" t="str">
        <f t="shared" si="64"/>
        <v/>
      </c>
      <c r="BE55" s="90" t="str">
        <f t="shared" si="64"/>
        <v/>
      </c>
      <c r="BF55" s="90" t="str">
        <f t="shared" si="64"/>
        <v/>
      </c>
      <c r="BG55" s="90" t="str">
        <f t="shared" si="64"/>
        <v/>
      </c>
      <c r="BH55" s="90" t="str">
        <f t="shared" si="64"/>
        <v/>
      </c>
      <c r="BI55" s="90" t="str">
        <f t="shared" si="64"/>
        <v/>
      </c>
      <c r="BJ55" s="90" t="str">
        <f t="shared" si="64"/>
        <v/>
      </c>
      <c r="BK55" s="90" t="str">
        <f t="shared" si="64"/>
        <v/>
      </c>
      <c r="BL55" s="90" t="str">
        <f t="shared" si="64"/>
        <v/>
      </c>
      <c r="BM55" s="90" t="str">
        <f t="shared" si="64"/>
        <v/>
      </c>
      <c r="BN55" s="90" t="str">
        <f t="shared" si="64"/>
        <v/>
      </c>
      <c r="BO55" s="90" t="str">
        <f t="shared" si="64"/>
        <v/>
      </c>
      <c r="BP55" s="141" t="str">
        <f t="shared" si="3"/>
        <v/>
      </c>
      <c r="BQ55" s="141" t="str">
        <f t="shared" si="4"/>
        <v/>
      </c>
      <c r="BR55" s="141" t="str">
        <f t="shared" si="5"/>
        <v/>
      </c>
      <c r="BS55" s="237" t="str">
        <f t="shared" si="6"/>
        <v/>
      </c>
      <c r="BT55" s="141" t="str">
        <v/>
      </c>
      <c r="BU55" s="237" t="str">
        <f t="shared" si="7"/>
        <v/>
      </c>
      <c r="BV55" s="141" t="str">
        <v/>
      </c>
      <c r="BW55" s="237" t="str">
        <f t="shared" si="8"/>
        <v/>
      </c>
      <c r="BX55" s="141" t="str">
        <v/>
      </c>
      <c r="BY55" s="237" t="str">
        <f t="shared" si="9"/>
        <v/>
      </c>
      <c r="BZ55" s="141" t="str">
        <v/>
      </c>
      <c r="CA55" s="237" t="str">
        <f t="shared" si="10"/>
        <v/>
      </c>
      <c r="CB55" s="141" t="str">
        <v/>
      </c>
      <c r="CC55" s="237" t="str">
        <f t="shared" si="11"/>
        <v/>
      </c>
      <c r="CD55" s="59" t="str">
        <v/>
      </c>
      <c r="CE55" s="237" t="str">
        <f t="shared" si="12"/>
        <v/>
      </c>
      <c r="CF55" s="59" t="str">
        <v/>
      </c>
      <c r="CG55" s="237" t="str">
        <f t="shared" si="13"/>
        <v/>
      </c>
      <c r="CH55" s="59" t="str">
        <v/>
      </c>
      <c r="CI55" s="59"/>
    </row>
    <row r="56" spans="1:87" ht="12.75" customHeight="1" x14ac:dyDescent="0.2">
      <c r="A56" s="100" t="str">
        <f>IFERROR(INDEX('Color Panel'!A$2:A$49,MATCH(B56,'Color Panel'!B$2:B$49,0)),"")</f>
        <v/>
      </c>
      <c r="B56" s="100" t="str">
        <f>IF('Color Panel'!B55="","",'Color Panel'!B55)</f>
        <v/>
      </c>
      <c r="C56" s="73" t="str">
        <f t="shared" si="1"/>
        <v/>
      </c>
      <c r="D56" s="90" t="str">
        <f>IFERROR(RSQ($BE$60:$BE$241,D$60:D$241),"")</f>
        <v/>
      </c>
      <c r="E56" s="90" t="str">
        <f t="shared" ref="E56:BO56" si="65">IFERROR(RSQ($BE$60:$BE$241,E$60:E$241),"")</f>
        <v/>
      </c>
      <c r="F56" s="90" t="str">
        <f t="shared" si="65"/>
        <v/>
      </c>
      <c r="G56" s="90" t="str">
        <f t="shared" si="65"/>
        <v/>
      </c>
      <c r="H56" s="90" t="str">
        <f t="shared" si="65"/>
        <v/>
      </c>
      <c r="I56" s="90" t="str">
        <f t="shared" si="65"/>
        <v/>
      </c>
      <c r="J56" s="90" t="str">
        <f t="shared" si="65"/>
        <v/>
      </c>
      <c r="K56" s="90" t="str">
        <f t="shared" si="65"/>
        <v/>
      </c>
      <c r="L56" s="90" t="str">
        <f t="shared" si="65"/>
        <v/>
      </c>
      <c r="M56" s="90" t="str">
        <f t="shared" si="65"/>
        <v/>
      </c>
      <c r="N56" s="90" t="str">
        <f t="shared" si="65"/>
        <v/>
      </c>
      <c r="O56" s="90" t="str">
        <f t="shared" si="65"/>
        <v/>
      </c>
      <c r="P56" s="90" t="str">
        <f t="shared" si="65"/>
        <v/>
      </c>
      <c r="Q56" s="90" t="str">
        <f t="shared" si="65"/>
        <v/>
      </c>
      <c r="R56" s="90" t="str">
        <f t="shared" si="65"/>
        <v/>
      </c>
      <c r="S56" s="90" t="str">
        <f t="shared" si="65"/>
        <v/>
      </c>
      <c r="T56" s="90" t="str">
        <f t="shared" si="65"/>
        <v/>
      </c>
      <c r="U56" s="90" t="str">
        <f t="shared" si="65"/>
        <v/>
      </c>
      <c r="V56" s="90" t="str">
        <f t="shared" si="65"/>
        <v/>
      </c>
      <c r="W56" s="90" t="str">
        <f t="shared" si="65"/>
        <v/>
      </c>
      <c r="X56" s="90" t="str">
        <f t="shared" si="65"/>
        <v/>
      </c>
      <c r="Y56" s="90" t="str">
        <f t="shared" si="65"/>
        <v/>
      </c>
      <c r="Z56" s="90" t="str">
        <f t="shared" si="65"/>
        <v/>
      </c>
      <c r="AA56" s="90" t="str">
        <f t="shared" si="65"/>
        <v/>
      </c>
      <c r="AB56" s="90" t="str">
        <f t="shared" si="65"/>
        <v/>
      </c>
      <c r="AC56" s="90" t="str">
        <f t="shared" si="65"/>
        <v/>
      </c>
      <c r="AD56" s="90" t="str">
        <f t="shared" si="65"/>
        <v/>
      </c>
      <c r="AE56" s="90" t="str">
        <f t="shared" si="65"/>
        <v/>
      </c>
      <c r="AF56" s="90" t="str">
        <f t="shared" si="65"/>
        <v/>
      </c>
      <c r="AG56" s="90" t="str">
        <f t="shared" si="65"/>
        <v/>
      </c>
      <c r="AH56" s="90" t="str">
        <f t="shared" si="65"/>
        <v/>
      </c>
      <c r="AI56" s="90" t="str">
        <f t="shared" si="65"/>
        <v/>
      </c>
      <c r="AJ56" s="90" t="str">
        <f t="shared" si="65"/>
        <v/>
      </c>
      <c r="AK56" s="90" t="str">
        <f t="shared" si="65"/>
        <v/>
      </c>
      <c r="AL56" s="90" t="str">
        <f t="shared" si="65"/>
        <v/>
      </c>
      <c r="AM56" s="90" t="str">
        <f t="shared" si="65"/>
        <v/>
      </c>
      <c r="AN56" s="90" t="str">
        <f t="shared" si="65"/>
        <v/>
      </c>
      <c r="AO56" s="90" t="str">
        <f t="shared" si="65"/>
        <v/>
      </c>
      <c r="AP56" s="90" t="str">
        <f t="shared" si="65"/>
        <v/>
      </c>
      <c r="AQ56" s="90" t="str">
        <f t="shared" si="65"/>
        <v/>
      </c>
      <c r="AR56" s="90" t="str">
        <f t="shared" si="65"/>
        <v/>
      </c>
      <c r="AS56" s="90" t="str">
        <f t="shared" si="65"/>
        <v/>
      </c>
      <c r="AT56" s="90" t="str">
        <f t="shared" si="65"/>
        <v/>
      </c>
      <c r="AU56" s="90" t="str">
        <f t="shared" si="65"/>
        <v/>
      </c>
      <c r="AV56" s="90" t="str">
        <f t="shared" si="65"/>
        <v/>
      </c>
      <c r="AW56" s="90" t="str">
        <f t="shared" si="65"/>
        <v/>
      </c>
      <c r="AX56" s="90" t="str">
        <f t="shared" si="65"/>
        <v/>
      </c>
      <c r="AY56" s="90" t="str">
        <f t="shared" si="65"/>
        <v/>
      </c>
      <c r="AZ56" s="90" t="str">
        <f t="shared" si="65"/>
        <v/>
      </c>
      <c r="BA56" s="90" t="str">
        <f t="shared" si="65"/>
        <v/>
      </c>
      <c r="BB56" s="90" t="str">
        <f t="shared" si="65"/>
        <v/>
      </c>
      <c r="BC56" s="90" t="str">
        <f t="shared" si="65"/>
        <v/>
      </c>
      <c r="BD56" s="90" t="str">
        <f t="shared" si="65"/>
        <v/>
      </c>
      <c r="BE56" s="90" t="str">
        <f t="shared" si="65"/>
        <v/>
      </c>
      <c r="BF56" s="90" t="str">
        <f t="shared" si="65"/>
        <v/>
      </c>
      <c r="BG56" s="90" t="str">
        <f t="shared" si="65"/>
        <v/>
      </c>
      <c r="BH56" s="90" t="str">
        <f t="shared" si="65"/>
        <v/>
      </c>
      <c r="BI56" s="90" t="str">
        <f t="shared" si="65"/>
        <v/>
      </c>
      <c r="BJ56" s="90" t="str">
        <f t="shared" si="65"/>
        <v/>
      </c>
      <c r="BK56" s="90" t="str">
        <f t="shared" si="65"/>
        <v/>
      </c>
      <c r="BL56" s="90" t="str">
        <f t="shared" si="65"/>
        <v/>
      </c>
      <c r="BM56" s="90" t="str">
        <f t="shared" si="65"/>
        <v/>
      </c>
      <c r="BN56" s="90" t="str">
        <f t="shared" si="65"/>
        <v/>
      </c>
      <c r="BO56" s="90" t="str">
        <f t="shared" si="65"/>
        <v/>
      </c>
      <c r="BP56" s="141" t="str">
        <f t="shared" si="3"/>
        <v/>
      </c>
      <c r="BQ56" s="141" t="str">
        <f t="shared" si="4"/>
        <v/>
      </c>
      <c r="BR56" s="141" t="str">
        <f t="shared" si="5"/>
        <v/>
      </c>
      <c r="BS56" s="237" t="str">
        <f t="shared" si="6"/>
        <v/>
      </c>
      <c r="BT56" s="141" t="str">
        <v/>
      </c>
      <c r="BU56" s="237" t="str">
        <f t="shared" si="7"/>
        <v/>
      </c>
      <c r="BV56" s="141" t="str">
        <v/>
      </c>
      <c r="BW56" s="237" t="str">
        <f t="shared" si="8"/>
        <v/>
      </c>
      <c r="BX56" s="141" t="str">
        <v/>
      </c>
      <c r="BY56" s="237" t="str">
        <f t="shared" si="9"/>
        <v/>
      </c>
      <c r="BZ56" s="141" t="str">
        <v/>
      </c>
      <c r="CA56" s="237" t="str">
        <f t="shared" si="10"/>
        <v/>
      </c>
      <c r="CB56" s="141" t="str">
        <v/>
      </c>
      <c r="CC56" s="237" t="str">
        <f t="shared" si="11"/>
        <v/>
      </c>
      <c r="CD56" s="59" t="str">
        <v/>
      </c>
      <c r="CE56" s="237" t="str">
        <f t="shared" si="12"/>
        <v/>
      </c>
      <c r="CF56" s="59" t="str">
        <v/>
      </c>
      <c r="CG56" s="237" t="str">
        <f t="shared" si="13"/>
        <v/>
      </c>
      <c r="CH56" s="59" t="str">
        <v/>
      </c>
      <c r="CI56" s="59"/>
    </row>
    <row r="57" spans="1:87" ht="12.75" customHeight="1" x14ac:dyDescent="0.2">
      <c r="A57" s="100" t="str">
        <f>IFERROR(INDEX('Color Panel'!A$2:A$49,MATCH(B57,'Color Panel'!B$2:B$49,0)),"")</f>
        <v/>
      </c>
      <c r="B57" s="100" t="str">
        <f>IF('Color Panel'!B56="","",'Color Panel'!B56)</f>
        <v/>
      </c>
      <c r="C57" s="73" t="str">
        <f t="shared" si="1"/>
        <v/>
      </c>
      <c r="D57" s="90" t="str">
        <f>IFERROR(RSQ($BF$60:$BF$241,D$60:D$241),"")</f>
        <v/>
      </c>
      <c r="E57" s="90" t="str">
        <f t="shared" ref="E57:BO57" si="66">IFERROR(RSQ($BF$60:$BF$241,E$60:E$241),"")</f>
        <v/>
      </c>
      <c r="F57" s="90" t="str">
        <f t="shared" si="66"/>
        <v/>
      </c>
      <c r="G57" s="90" t="str">
        <f t="shared" si="66"/>
        <v/>
      </c>
      <c r="H57" s="90" t="str">
        <f t="shared" si="66"/>
        <v/>
      </c>
      <c r="I57" s="90" t="str">
        <f t="shared" si="66"/>
        <v/>
      </c>
      <c r="J57" s="90" t="str">
        <f t="shared" si="66"/>
        <v/>
      </c>
      <c r="K57" s="90" t="str">
        <f t="shared" si="66"/>
        <v/>
      </c>
      <c r="L57" s="90" t="str">
        <f t="shared" si="66"/>
        <v/>
      </c>
      <c r="M57" s="90" t="str">
        <f t="shared" si="66"/>
        <v/>
      </c>
      <c r="N57" s="90" t="str">
        <f t="shared" si="66"/>
        <v/>
      </c>
      <c r="O57" s="90" t="str">
        <f t="shared" si="66"/>
        <v/>
      </c>
      <c r="P57" s="90" t="str">
        <f t="shared" si="66"/>
        <v/>
      </c>
      <c r="Q57" s="90" t="str">
        <f t="shared" si="66"/>
        <v/>
      </c>
      <c r="R57" s="90" t="str">
        <f t="shared" si="66"/>
        <v/>
      </c>
      <c r="S57" s="90" t="str">
        <f t="shared" si="66"/>
        <v/>
      </c>
      <c r="T57" s="90" t="str">
        <f t="shared" si="66"/>
        <v/>
      </c>
      <c r="U57" s="90" t="str">
        <f t="shared" si="66"/>
        <v/>
      </c>
      <c r="V57" s="90" t="str">
        <f t="shared" si="66"/>
        <v/>
      </c>
      <c r="W57" s="90" t="str">
        <f t="shared" si="66"/>
        <v/>
      </c>
      <c r="X57" s="90" t="str">
        <f t="shared" si="66"/>
        <v/>
      </c>
      <c r="Y57" s="90" t="str">
        <f t="shared" si="66"/>
        <v/>
      </c>
      <c r="Z57" s="90" t="str">
        <f t="shared" si="66"/>
        <v/>
      </c>
      <c r="AA57" s="90" t="str">
        <f t="shared" si="66"/>
        <v/>
      </c>
      <c r="AB57" s="90" t="str">
        <f t="shared" si="66"/>
        <v/>
      </c>
      <c r="AC57" s="90" t="str">
        <f t="shared" si="66"/>
        <v/>
      </c>
      <c r="AD57" s="90" t="str">
        <f t="shared" si="66"/>
        <v/>
      </c>
      <c r="AE57" s="90" t="str">
        <f t="shared" si="66"/>
        <v/>
      </c>
      <c r="AF57" s="90" t="str">
        <f t="shared" si="66"/>
        <v/>
      </c>
      <c r="AG57" s="90" t="str">
        <f t="shared" si="66"/>
        <v/>
      </c>
      <c r="AH57" s="90" t="str">
        <f t="shared" si="66"/>
        <v/>
      </c>
      <c r="AI57" s="90" t="str">
        <f t="shared" si="66"/>
        <v/>
      </c>
      <c r="AJ57" s="90" t="str">
        <f t="shared" si="66"/>
        <v/>
      </c>
      <c r="AK57" s="90" t="str">
        <f t="shared" si="66"/>
        <v/>
      </c>
      <c r="AL57" s="90" t="str">
        <f t="shared" si="66"/>
        <v/>
      </c>
      <c r="AM57" s="90" t="str">
        <f t="shared" si="66"/>
        <v/>
      </c>
      <c r="AN57" s="90" t="str">
        <f t="shared" si="66"/>
        <v/>
      </c>
      <c r="AO57" s="90" t="str">
        <f t="shared" si="66"/>
        <v/>
      </c>
      <c r="AP57" s="90" t="str">
        <f t="shared" si="66"/>
        <v/>
      </c>
      <c r="AQ57" s="90" t="str">
        <f t="shared" si="66"/>
        <v/>
      </c>
      <c r="AR57" s="90" t="str">
        <f t="shared" si="66"/>
        <v/>
      </c>
      <c r="AS57" s="90" t="str">
        <f t="shared" si="66"/>
        <v/>
      </c>
      <c r="AT57" s="90" t="str">
        <f t="shared" si="66"/>
        <v/>
      </c>
      <c r="AU57" s="90" t="str">
        <f t="shared" si="66"/>
        <v/>
      </c>
      <c r="AV57" s="90" t="str">
        <f t="shared" si="66"/>
        <v/>
      </c>
      <c r="AW57" s="90" t="str">
        <f t="shared" si="66"/>
        <v/>
      </c>
      <c r="AX57" s="90" t="str">
        <f t="shared" si="66"/>
        <v/>
      </c>
      <c r="AY57" s="90" t="str">
        <f t="shared" si="66"/>
        <v/>
      </c>
      <c r="AZ57" s="90" t="str">
        <f t="shared" si="66"/>
        <v/>
      </c>
      <c r="BA57" s="90" t="str">
        <f t="shared" si="66"/>
        <v/>
      </c>
      <c r="BB57" s="90" t="str">
        <f t="shared" si="66"/>
        <v/>
      </c>
      <c r="BC57" s="90" t="str">
        <f t="shared" si="66"/>
        <v/>
      </c>
      <c r="BD57" s="90" t="str">
        <f t="shared" si="66"/>
        <v/>
      </c>
      <c r="BE57" s="90" t="str">
        <f t="shared" si="66"/>
        <v/>
      </c>
      <c r="BF57" s="90" t="str">
        <f t="shared" si="66"/>
        <v/>
      </c>
      <c r="BG57" s="90" t="str">
        <f t="shared" si="66"/>
        <v/>
      </c>
      <c r="BH57" s="90" t="str">
        <f t="shared" si="66"/>
        <v/>
      </c>
      <c r="BI57" s="90" t="str">
        <f t="shared" si="66"/>
        <v/>
      </c>
      <c r="BJ57" s="90" t="str">
        <f t="shared" si="66"/>
        <v/>
      </c>
      <c r="BK57" s="90" t="str">
        <f t="shared" si="66"/>
        <v/>
      </c>
      <c r="BL57" s="90" t="str">
        <f t="shared" si="66"/>
        <v/>
      </c>
      <c r="BM57" s="90" t="str">
        <f t="shared" si="66"/>
        <v/>
      </c>
      <c r="BN57" s="90" t="str">
        <f t="shared" si="66"/>
        <v/>
      </c>
      <c r="BO57" s="90" t="str">
        <f t="shared" si="66"/>
        <v/>
      </c>
      <c r="BP57" s="141" t="str">
        <f t="shared" si="3"/>
        <v/>
      </c>
      <c r="BQ57" s="141" t="str">
        <f t="shared" si="4"/>
        <v/>
      </c>
      <c r="BR57" s="141" t="str">
        <f t="shared" si="5"/>
        <v/>
      </c>
      <c r="BS57" s="237" t="str">
        <f t="shared" si="6"/>
        <v/>
      </c>
      <c r="BT57" s="141" t="str">
        <v/>
      </c>
      <c r="BU57" s="237" t="str">
        <f t="shared" si="7"/>
        <v/>
      </c>
      <c r="BV57" s="141" t="str">
        <v/>
      </c>
      <c r="BW57" s="237" t="str">
        <f t="shared" si="8"/>
        <v/>
      </c>
      <c r="BX57" s="141" t="str">
        <v/>
      </c>
      <c r="BY57" s="237" t="str">
        <f t="shared" si="9"/>
        <v/>
      </c>
      <c r="BZ57" s="141" t="str">
        <v/>
      </c>
      <c r="CA57" s="237" t="str">
        <f t="shared" si="10"/>
        <v/>
      </c>
      <c r="CB57" s="141" t="str">
        <v/>
      </c>
      <c r="CC57" s="237" t="str">
        <f t="shared" si="11"/>
        <v/>
      </c>
      <c r="CD57" s="59" t="str">
        <v/>
      </c>
      <c r="CE57" s="237" t="str">
        <f t="shared" si="12"/>
        <v/>
      </c>
      <c r="CF57" s="59" t="str">
        <v/>
      </c>
      <c r="CG57" s="237" t="str">
        <f t="shared" si="13"/>
        <v/>
      </c>
      <c r="CH57" s="59" t="str">
        <v/>
      </c>
      <c r="CI57" s="59"/>
    </row>
    <row r="58" spans="1:87" ht="12.75" customHeight="1" x14ac:dyDescent="0.2">
      <c r="A58" s="100" t="str">
        <f>IFERROR(INDEX('Color Panel'!A$2:A$49,MATCH(B58,'Color Panel'!B$2:B$49,0)),"")</f>
        <v/>
      </c>
      <c r="B58" s="100" t="str">
        <f>IF('Color Panel'!B57="","",'Color Panel'!B57)</f>
        <v/>
      </c>
      <c r="C58" s="73" t="str">
        <f t="shared" si="1"/>
        <v/>
      </c>
      <c r="D58" s="90" t="str">
        <f>IFERROR(RSQ($BG$60:$BG$241,D$60:D$241),"")</f>
        <v/>
      </c>
      <c r="E58" s="90" t="str">
        <f t="shared" ref="E58:BO58" si="67">IFERROR(RSQ($BG$60:$BG$241,E$60:E$241),"")</f>
        <v/>
      </c>
      <c r="F58" s="90" t="str">
        <f t="shared" si="67"/>
        <v/>
      </c>
      <c r="G58" s="90" t="str">
        <f t="shared" si="67"/>
        <v/>
      </c>
      <c r="H58" s="90" t="str">
        <f t="shared" si="67"/>
        <v/>
      </c>
      <c r="I58" s="90" t="str">
        <f t="shared" si="67"/>
        <v/>
      </c>
      <c r="J58" s="90" t="str">
        <f t="shared" si="67"/>
        <v/>
      </c>
      <c r="K58" s="90" t="str">
        <f t="shared" si="67"/>
        <v/>
      </c>
      <c r="L58" s="90" t="str">
        <f t="shared" si="67"/>
        <v/>
      </c>
      <c r="M58" s="90" t="str">
        <f t="shared" si="67"/>
        <v/>
      </c>
      <c r="N58" s="90" t="str">
        <f t="shared" si="67"/>
        <v/>
      </c>
      <c r="O58" s="90" t="str">
        <f t="shared" si="67"/>
        <v/>
      </c>
      <c r="P58" s="90" t="str">
        <f t="shared" si="67"/>
        <v/>
      </c>
      <c r="Q58" s="90" t="str">
        <f t="shared" si="67"/>
        <v/>
      </c>
      <c r="R58" s="90" t="str">
        <f t="shared" si="67"/>
        <v/>
      </c>
      <c r="S58" s="90" t="str">
        <f t="shared" si="67"/>
        <v/>
      </c>
      <c r="T58" s="90" t="str">
        <f t="shared" si="67"/>
        <v/>
      </c>
      <c r="U58" s="90" t="str">
        <f t="shared" si="67"/>
        <v/>
      </c>
      <c r="V58" s="90" t="str">
        <f t="shared" si="67"/>
        <v/>
      </c>
      <c r="W58" s="90" t="str">
        <f t="shared" si="67"/>
        <v/>
      </c>
      <c r="X58" s="90" t="str">
        <f t="shared" si="67"/>
        <v/>
      </c>
      <c r="Y58" s="90" t="str">
        <f t="shared" si="67"/>
        <v/>
      </c>
      <c r="Z58" s="90" t="str">
        <f t="shared" si="67"/>
        <v/>
      </c>
      <c r="AA58" s="90" t="str">
        <f t="shared" si="67"/>
        <v/>
      </c>
      <c r="AB58" s="90" t="str">
        <f t="shared" si="67"/>
        <v/>
      </c>
      <c r="AC58" s="90" t="str">
        <f t="shared" si="67"/>
        <v/>
      </c>
      <c r="AD58" s="90" t="str">
        <f t="shared" si="67"/>
        <v/>
      </c>
      <c r="AE58" s="90" t="str">
        <f t="shared" si="67"/>
        <v/>
      </c>
      <c r="AF58" s="90" t="str">
        <f t="shared" si="67"/>
        <v/>
      </c>
      <c r="AG58" s="90" t="str">
        <f t="shared" si="67"/>
        <v/>
      </c>
      <c r="AH58" s="90" t="str">
        <f t="shared" si="67"/>
        <v/>
      </c>
      <c r="AI58" s="90" t="str">
        <f t="shared" si="67"/>
        <v/>
      </c>
      <c r="AJ58" s="90" t="str">
        <f t="shared" si="67"/>
        <v/>
      </c>
      <c r="AK58" s="90" t="str">
        <f t="shared" si="67"/>
        <v/>
      </c>
      <c r="AL58" s="90" t="str">
        <f t="shared" si="67"/>
        <v/>
      </c>
      <c r="AM58" s="90" t="str">
        <f t="shared" si="67"/>
        <v/>
      </c>
      <c r="AN58" s="90" t="str">
        <f t="shared" si="67"/>
        <v/>
      </c>
      <c r="AO58" s="90" t="str">
        <f t="shared" si="67"/>
        <v/>
      </c>
      <c r="AP58" s="90" t="str">
        <f t="shared" si="67"/>
        <v/>
      </c>
      <c r="AQ58" s="90" t="str">
        <f t="shared" si="67"/>
        <v/>
      </c>
      <c r="AR58" s="90" t="str">
        <f t="shared" si="67"/>
        <v/>
      </c>
      <c r="AS58" s="90" t="str">
        <f t="shared" si="67"/>
        <v/>
      </c>
      <c r="AT58" s="90" t="str">
        <f t="shared" si="67"/>
        <v/>
      </c>
      <c r="AU58" s="90" t="str">
        <f t="shared" si="67"/>
        <v/>
      </c>
      <c r="AV58" s="90" t="str">
        <f t="shared" si="67"/>
        <v/>
      </c>
      <c r="AW58" s="90" t="str">
        <f t="shared" si="67"/>
        <v/>
      </c>
      <c r="AX58" s="90" t="str">
        <f t="shared" si="67"/>
        <v/>
      </c>
      <c r="AY58" s="90" t="str">
        <f t="shared" si="67"/>
        <v/>
      </c>
      <c r="AZ58" s="90" t="str">
        <f t="shared" si="67"/>
        <v/>
      </c>
      <c r="BA58" s="90" t="str">
        <f t="shared" si="67"/>
        <v/>
      </c>
      <c r="BB58" s="90" t="str">
        <f t="shared" si="67"/>
        <v/>
      </c>
      <c r="BC58" s="90" t="str">
        <f t="shared" si="67"/>
        <v/>
      </c>
      <c r="BD58" s="90" t="str">
        <f t="shared" si="67"/>
        <v/>
      </c>
      <c r="BE58" s="90" t="str">
        <f t="shared" si="67"/>
        <v/>
      </c>
      <c r="BF58" s="90" t="str">
        <f t="shared" si="67"/>
        <v/>
      </c>
      <c r="BG58" s="90" t="str">
        <f t="shared" si="67"/>
        <v/>
      </c>
      <c r="BH58" s="90" t="str">
        <f t="shared" si="67"/>
        <v/>
      </c>
      <c r="BI58" s="90" t="str">
        <f t="shared" si="67"/>
        <v/>
      </c>
      <c r="BJ58" s="90" t="str">
        <f t="shared" si="67"/>
        <v/>
      </c>
      <c r="BK58" s="90" t="str">
        <f t="shared" si="67"/>
        <v/>
      </c>
      <c r="BL58" s="90" t="str">
        <f t="shared" si="67"/>
        <v/>
      </c>
      <c r="BM58" s="90" t="str">
        <f t="shared" si="67"/>
        <v/>
      </c>
      <c r="BN58" s="90" t="str">
        <f t="shared" si="67"/>
        <v/>
      </c>
      <c r="BO58" s="90" t="str">
        <f t="shared" si="67"/>
        <v/>
      </c>
      <c r="BP58" s="141" t="str">
        <f t="shared" si="3"/>
        <v/>
      </c>
      <c r="BQ58" s="141" t="str">
        <f t="shared" si="4"/>
        <v/>
      </c>
      <c r="BR58" s="141" t="str">
        <f t="shared" si="5"/>
        <v/>
      </c>
      <c r="BS58" s="237" t="str">
        <f t="shared" si="6"/>
        <v/>
      </c>
      <c r="BT58" s="141" t="str">
        <v/>
      </c>
      <c r="BU58" s="237" t="str">
        <f t="shared" si="7"/>
        <v/>
      </c>
      <c r="BV58" s="141" t="str">
        <v/>
      </c>
      <c r="BW58" s="237" t="str">
        <f t="shared" si="8"/>
        <v/>
      </c>
      <c r="BX58" s="141" t="str">
        <v/>
      </c>
      <c r="BY58" s="237" t="str">
        <f t="shared" si="9"/>
        <v/>
      </c>
      <c r="BZ58" s="141" t="str">
        <v/>
      </c>
      <c r="CA58" s="237" t="str">
        <f t="shared" si="10"/>
        <v/>
      </c>
      <c r="CB58" s="141" t="str">
        <v/>
      </c>
      <c r="CC58" s="237" t="str">
        <f t="shared" si="11"/>
        <v/>
      </c>
      <c r="CD58" s="59" t="str">
        <v/>
      </c>
      <c r="CE58" s="237" t="str">
        <f t="shared" si="12"/>
        <v/>
      </c>
      <c r="CF58" s="59" t="str">
        <v/>
      </c>
      <c r="CG58" s="237" t="str">
        <f t="shared" si="13"/>
        <v/>
      </c>
      <c r="CH58" s="59" t="str">
        <v/>
      </c>
      <c r="CI58" s="59"/>
    </row>
    <row r="59" spans="1:87" ht="21" x14ac:dyDescent="0.35">
      <c r="A59" s="108">
        <f>48-COUNTBLANK(A3:A58)</f>
        <v>-8</v>
      </c>
      <c r="B59" s="108">
        <f>56-COUNTBLANK(B3:B58)</f>
        <v>0</v>
      </c>
      <c r="C59" s="99" t="s">
        <v>585</v>
      </c>
      <c r="D59" s="93" t="s">
        <v>586</v>
      </c>
      <c r="E59" s="93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141"/>
      <c r="BT59" s="59"/>
      <c r="BU59" s="58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</row>
    <row r="60" spans="1:87" ht="13.5" customHeight="1" x14ac:dyDescent="0.2">
      <c r="A60" s="108"/>
      <c r="B60" s="288" t="s">
        <v>587</v>
      </c>
      <c r="C60" s="218">
        <v>375</v>
      </c>
      <c r="D60" s="73" t="str" cm="1">
        <f t="array" ref="D60">IFERROR(INDEX(Library!$C$2:$HY$183,ROW(D1),MATCH(D$2,Library!$C$1:$HY$1,0)),"")</f>
        <v/>
      </c>
      <c r="E60" s="73" t="str" cm="1">
        <f t="array" ref="E60">IFERROR(INDEX(Library!$C$2:$HY$183,ROW(E1),MATCH(E$2,Library!$C$1:$HY$1,0)),"")</f>
        <v/>
      </c>
      <c r="F60" s="73" t="str" cm="1">
        <f t="array" ref="F60">IFERROR(INDEX(Library!$C$2:$HY$183,ROW(F1),MATCH(F$2,Library!$C$1:$HY$1,0)),"")</f>
        <v/>
      </c>
      <c r="G60" s="73" t="str" cm="1">
        <f t="array" ref="G60">IFERROR(INDEX(Library!$C$2:$HY$183,ROW(G1),MATCH(G$2,Library!$C$1:$HY$1,0)),"")</f>
        <v/>
      </c>
      <c r="H60" s="73" t="str" cm="1">
        <f t="array" ref="H60">IFERROR(INDEX(Library!$C$2:$HY$183,ROW(H1),MATCH(H$2,Library!$C$1:$HY$1,0)),"")</f>
        <v/>
      </c>
      <c r="I60" s="73" t="str" cm="1">
        <f t="array" ref="I60">IFERROR(INDEX(Library!$C$2:$HY$183,ROW(I1),MATCH(I$2,Library!$C$1:$HY$1,0)),"")</f>
        <v/>
      </c>
      <c r="J60" s="73" t="str" cm="1">
        <f t="array" ref="J60">IFERROR(INDEX(Library!$C$2:$HY$183,ROW(J1),MATCH(J$2,Library!$C$1:$HY$1,0)),"")</f>
        <v/>
      </c>
      <c r="K60" s="73" t="str" cm="1">
        <f t="array" ref="K60">IFERROR(INDEX(Library!$C$2:$HY$183,ROW(K1),MATCH(K$2,Library!$C$1:$HY$1,0)),"")</f>
        <v/>
      </c>
      <c r="L60" s="73" t="str" cm="1">
        <f t="array" ref="L60">IFERROR(INDEX(Library!$C$2:$HY$183,ROW(L1),MATCH(L$2,Library!$C$1:$HY$1,0)),"")</f>
        <v/>
      </c>
      <c r="M60" s="73" t="str" cm="1">
        <f t="array" ref="M60">IFERROR(INDEX(Library!$C$2:$HY$183,ROW(M1),MATCH(M$2,Library!$C$1:$HY$1,0)),"")</f>
        <v/>
      </c>
      <c r="N60" s="73" t="str" cm="1">
        <f t="array" ref="N60">IFERROR(INDEX(Library!$C$2:$HY$183,ROW(N1),MATCH(N$2,Library!$C$1:$HY$1,0)),"")</f>
        <v/>
      </c>
      <c r="O60" s="73" t="str" cm="1">
        <f t="array" ref="O60">IFERROR(INDEX(Library!$C$2:$HY$183,ROW(O1),MATCH(O$2,Library!$C$1:$HY$1,0)),"")</f>
        <v/>
      </c>
      <c r="P60" s="73" t="str" cm="1">
        <f t="array" ref="P60">IFERROR(INDEX(Library!$C$2:$HY$183,ROW(P1),MATCH(P$2,Library!$C$1:$HY$1,0)),"")</f>
        <v/>
      </c>
      <c r="Q60" s="73" t="str" cm="1">
        <f t="array" ref="Q60">IFERROR(INDEX(Library!$C$2:$HY$183,ROW(Q1),MATCH(Q$2,Library!$C$1:$HY$1,0)),"")</f>
        <v/>
      </c>
      <c r="R60" s="73" t="str" cm="1">
        <f t="array" ref="R60">IFERROR(INDEX(Library!$C$2:$HY$183,ROW(R1),MATCH(R$2,Library!$C$1:$HY$1,0)),"")</f>
        <v/>
      </c>
      <c r="S60" s="73" t="str" cm="1">
        <f t="array" ref="S60">IFERROR(INDEX(Library!$C$2:$HY$183,ROW(S1),MATCH(S$2,Library!$C$1:$HY$1,0)),"")</f>
        <v/>
      </c>
      <c r="T60" s="73" t="str" cm="1">
        <f t="array" ref="T60">IFERROR(INDEX(Library!$C$2:$HY$183,ROW(T1),MATCH(T$2,Library!$C$1:$HY$1,0)),"")</f>
        <v/>
      </c>
      <c r="U60" s="73" t="str" cm="1">
        <f t="array" ref="U60">IFERROR(INDEX(Library!$C$2:$HY$183,ROW(U1),MATCH(U$2,Library!$C$1:$HY$1,0)),"")</f>
        <v/>
      </c>
      <c r="V60" s="73" t="str" cm="1">
        <f t="array" ref="V60">IFERROR(INDEX(Library!$C$2:$HY$183,ROW(V1),MATCH(V$2,Library!$C$1:$HY$1,0)),"")</f>
        <v/>
      </c>
      <c r="W60" s="73" t="str" cm="1">
        <f t="array" ref="W60">IFERROR(INDEX(Library!$C$2:$HY$183,ROW(W1),MATCH(W$2,Library!$C$1:$HY$1,0)),"")</f>
        <v/>
      </c>
      <c r="X60" s="73" t="str" cm="1">
        <f t="array" ref="X60">IFERROR(INDEX(Library!$C$2:$HY$183,ROW(X1),MATCH(X$2,Library!$C$1:$HY$1,0)),"")</f>
        <v/>
      </c>
      <c r="Y60" s="73" t="str" cm="1">
        <f t="array" ref="Y60">IFERROR(INDEX(Library!$C$2:$HY$183,ROW(Y1),MATCH(Y$2,Library!$C$1:$HY$1,0)),"")</f>
        <v/>
      </c>
      <c r="Z60" s="73" t="str" cm="1">
        <f t="array" ref="Z60">IFERROR(INDEX(Library!$C$2:$HY$183,ROW(Z1),MATCH(Z$2,Library!$C$1:$HY$1,0)),"")</f>
        <v/>
      </c>
      <c r="AA60" s="73" t="str" cm="1">
        <f t="array" ref="AA60">IFERROR(INDEX(Library!$C$2:$HY$183,ROW(AA1),MATCH(AA$2,Library!$C$1:$HY$1,0)),"")</f>
        <v/>
      </c>
      <c r="AB60" s="73" t="str" cm="1">
        <f t="array" ref="AB60">IFERROR(INDEX(Library!$C$2:$HY$183,ROW(AB1),MATCH(AB$2,Library!$C$1:$HY$1,0)),"")</f>
        <v/>
      </c>
      <c r="AC60" s="73" t="str" cm="1">
        <f t="array" ref="AC60">IFERROR(INDEX(Library!$C$2:$HY$183,ROW(AC1),MATCH(AC$2,Library!$C$1:$HY$1,0)),"")</f>
        <v/>
      </c>
      <c r="AD60" s="73" t="str" cm="1">
        <f t="array" ref="AD60">IFERROR(INDEX(Library!$C$2:$HY$183,ROW(AD1),MATCH(AD$2,Library!$C$1:$HY$1,0)),"")</f>
        <v/>
      </c>
      <c r="AE60" s="73" t="str" cm="1">
        <f t="array" ref="AE60">IFERROR(INDEX(Library!$C$2:$HY$183,ROW(AE1),MATCH(AE$2,Library!$C$1:$HY$1,0)),"")</f>
        <v/>
      </c>
      <c r="AF60" s="73" t="str" cm="1">
        <f t="array" ref="AF60">IFERROR(INDEX(Library!$C$2:$HY$183,ROW(AF1),MATCH(AF$2,Library!$C$1:$HY$1,0)),"")</f>
        <v/>
      </c>
      <c r="AG60" s="73" t="str" cm="1">
        <f t="array" ref="AG60">IFERROR(INDEX(Library!$C$2:$HY$183,ROW(AG1),MATCH(AG$2,Library!$C$1:$HY$1,0)),"")</f>
        <v/>
      </c>
      <c r="AH60" s="73" t="str" cm="1">
        <f t="array" ref="AH60">IFERROR(INDEX(Library!$C$2:$HY$183,ROW(AH1),MATCH(AH$2,Library!$C$1:$HY$1,0)),"")</f>
        <v/>
      </c>
      <c r="AI60" s="73" t="str" cm="1">
        <f t="array" ref="AI60">IFERROR(INDEX(Library!$C$2:$HY$183,ROW(AI1),MATCH(AI$2,Library!$C$1:$HY$1,0)),"")</f>
        <v/>
      </c>
      <c r="AJ60" s="73" t="str" cm="1">
        <f t="array" ref="AJ60">IFERROR(INDEX(Library!$C$2:$HY$183,ROW(AJ1),MATCH(AJ$2,Library!$C$1:$HY$1,0)),"")</f>
        <v/>
      </c>
      <c r="AK60" s="73" t="str" cm="1">
        <f t="array" ref="AK60">IFERROR(INDEX(Library!$C$2:$HY$183,ROW(AK1),MATCH(AK$2,Library!$C$1:$HY$1,0)),"")</f>
        <v/>
      </c>
      <c r="AL60" s="73" t="str" cm="1">
        <f t="array" ref="AL60">IFERROR(INDEX(Library!$C$2:$HY$183,ROW(AL1),MATCH(AL$2,Library!$C$1:$HY$1,0)),"")</f>
        <v/>
      </c>
      <c r="AM60" s="73" t="str" cm="1">
        <f t="array" ref="AM60">IFERROR(INDEX(Library!$C$2:$HY$183,ROW(AM1),MATCH(AM$2,Library!$C$1:$HY$1,0)),"")</f>
        <v/>
      </c>
      <c r="AN60" s="73" t="str" cm="1">
        <f t="array" ref="AN60">IFERROR(INDEX(Library!$C$2:$HY$183,ROW(AN1),MATCH(AN$2,Library!$C$1:$HY$1,0)),"")</f>
        <v/>
      </c>
      <c r="AO60" s="73" t="str" cm="1">
        <f t="array" ref="AO60">IFERROR(INDEX(Library!$C$2:$HY$183,ROW(AO1),MATCH(AO$2,Library!$C$1:$HY$1,0)),"")</f>
        <v/>
      </c>
      <c r="AP60" s="73" t="str" cm="1">
        <f t="array" ref="AP60">IFERROR(INDEX(Library!$C$2:$HY$183,ROW(AP1),MATCH(AP$2,Library!$C$1:$HY$1,0)),"")</f>
        <v/>
      </c>
      <c r="AQ60" s="73" t="str" cm="1">
        <f t="array" ref="AQ60">IFERROR(INDEX(Library!$C$2:$HY$183,ROW(AQ1),MATCH(AQ$2,Library!$C$1:$HY$1,0)),"")</f>
        <v/>
      </c>
      <c r="AR60" s="73" t="str" cm="1">
        <f t="array" ref="AR60">IFERROR(INDEX(Library!$C$2:$HY$183,ROW(AR1),MATCH(AR$2,Library!$C$1:$HY$1,0)),"")</f>
        <v/>
      </c>
      <c r="AS60" s="73" t="str" cm="1">
        <f t="array" ref="AS60">IFERROR(INDEX(Library!$C$2:$HY$183,ROW(AS1),MATCH(AS$2,Library!$C$1:$HY$1,0)),"")</f>
        <v/>
      </c>
      <c r="AT60" s="73" t="str" cm="1">
        <f t="array" ref="AT60">IFERROR(INDEX(Library!$C$2:$HY$183,ROW(AT1),MATCH(AT$2,Library!$C$1:$HY$1,0)),"")</f>
        <v/>
      </c>
      <c r="AU60" s="73" t="str" cm="1">
        <f t="array" ref="AU60">IFERROR(INDEX(Library!$C$2:$HY$183,ROW(AU1),MATCH(AU$2,Library!$C$1:$HY$1,0)),"")</f>
        <v/>
      </c>
      <c r="AV60" s="73" t="str" cm="1">
        <f t="array" ref="AV60">IFERROR(INDEX(Library!$C$2:$HY$183,ROW(AV1),MATCH(AV$2,Library!$C$1:$HY$1,0)),"")</f>
        <v/>
      </c>
      <c r="AW60" s="73" t="str" cm="1">
        <f t="array" ref="AW60">IFERROR(INDEX(Library!$C$2:$HY$183,ROW(AW1),MATCH(AW$2,Library!$C$1:$HY$1,0)),"")</f>
        <v/>
      </c>
      <c r="AX60" s="73" t="str" cm="1">
        <f t="array" ref="AX60">IFERROR(INDEX(Library!$C$2:$HY$183,ROW(AX1),MATCH(AX$2,Library!$C$1:$HY$1,0)),"")</f>
        <v/>
      </c>
      <c r="AY60" s="73" t="str" cm="1">
        <f t="array" ref="AY60">IFERROR(INDEX(Library!$C$2:$HY$183,ROW(AY1),MATCH(AY$2,Library!$C$1:$HY$1,0)),"")</f>
        <v/>
      </c>
      <c r="AZ60" s="73" t="str" cm="1">
        <f t="array" ref="AZ60">IFERROR(INDEX(Library!$C$2:$HY$183,ROW(AZ1),MATCH(AZ$2,Library!$C$1:$HY$1,0)),"")</f>
        <v/>
      </c>
      <c r="BA60" s="73" t="str" cm="1">
        <f t="array" ref="BA60">IFERROR(INDEX(Library!$C$2:$HY$183,ROW(BA1),MATCH(BA$2,Library!$C$1:$HY$1,0)),"")</f>
        <v/>
      </c>
      <c r="BB60" s="73" t="str" cm="1">
        <f t="array" ref="BB60">IFERROR(INDEX(Library!$C$2:$HY$183,ROW(BB1),MATCH(BB$2,Library!$C$1:$HY$1,0)),"")</f>
        <v/>
      </c>
      <c r="BC60" s="73" t="str" cm="1">
        <f t="array" ref="BC60">IFERROR(INDEX(Library!$C$2:$HY$183,ROW(BC1),MATCH(BC$2,Library!$C$1:$HY$1,0)),"")</f>
        <v/>
      </c>
      <c r="BD60" s="73" t="str" cm="1">
        <f t="array" ref="BD60">IFERROR(INDEX(Library!$C$2:$HY$183,ROW(BD1),MATCH(BD$2,Library!$C$1:$HY$1,0)),"")</f>
        <v/>
      </c>
      <c r="BE60" s="73" t="str" cm="1">
        <f t="array" ref="BE60">IFERROR(INDEX(Library!$C$2:$HY$183,ROW(BE1),MATCH(BE$2,Library!$C$1:$HY$1,0)),"")</f>
        <v/>
      </c>
      <c r="BF60" s="73" t="str" cm="1">
        <f t="array" ref="BF60">IFERROR(INDEX(Library!$C$2:$HY$183,ROW(BF1),MATCH(BF$2,Library!$C$1:$HY$1,0)),"")</f>
        <v/>
      </c>
      <c r="BG60" s="73" t="str" cm="1">
        <f t="array" ref="BG60">IFERROR(INDEX(Library!$C$2:$HY$183,ROW(BG1),MATCH(BG$2,Library!$C$1:$HY$1,0)),"")</f>
        <v/>
      </c>
      <c r="BH60" s="73">
        <f>AF!C15</f>
        <v>1</v>
      </c>
      <c r="BI60" s="73" t="str">
        <f>AF!D15</f>
        <v/>
      </c>
      <c r="BJ60" s="73" t="str">
        <f>AF!E15</f>
        <v/>
      </c>
      <c r="BK60" s="73" t="str">
        <f>AF!F15</f>
        <v/>
      </c>
      <c r="BL60" s="73" t="str">
        <f>AF!G15</f>
        <v/>
      </c>
      <c r="BM60" s="73" t="str">
        <f>AF!H15</f>
        <v/>
      </c>
      <c r="BN60" s="73" t="str">
        <f>AF!I15</f>
        <v/>
      </c>
      <c r="BO60" s="73" t="str">
        <f>AF!J15</f>
        <v/>
      </c>
      <c r="BP60" s="141"/>
      <c r="BS60" s="58">
        <f>IFERROR(VALUE(LEFT(BT3,4)),0)</f>
        <v>0</v>
      </c>
      <c r="BT60" s="59" t="str">
        <f>IF(BS60&gt;AF!$P$3,'R-squared Matrix'!BT3,"")</f>
        <v/>
      </c>
      <c r="BU60" s="58">
        <f>IFERROR(VALUE(LEFT(BV3,4)),0)</f>
        <v>0</v>
      </c>
      <c r="BV60" s="59" t="str">
        <f>IF(BU60&gt;AF!$P$3,'R-squared Matrix'!BV3,"")</f>
        <v/>
      </c>
      <c r="BW60" s="58">
        <f>IFERROR(VALUE(LEFT(BX3,4)),0)</f>
        <v>0</v>
      </c>
      <c r="BX60" s="59" t="str">
        <f>IF(BW60&gt;AF!$P$3,'R-squared Matrix'!BX3,"")</f>
        <v/>
      </c>
      <c r="BY60" s="58">
        <f>IFERROR(VALUE(LEFT(BZ3,4)),0)</f>
        <v>0</v>
      </c>
      <c r="BZ60" s="59" t="str">
        <f>IF(BY60&gt;AF!$P$3,'R-squared Matrix'!BZ3,"")</f>
        <v/>
      </c>
      <c r="CA60" s="58">
        <f>IFERROR(VALUE(LEFT(CB3,4)),0)</f>
        <v>0</v>
      </c>
      <c r="CB60" s="59" t="str">
        <f>IF(CA60&gt;AF!$P$3,'R-squared Matrix'!CB3,"")</f>
        <v/>
      </c>
      <c r="CC60" s="58">
        <f>IFERROR(VALUE(LEFT(CD3,4)),0)</f>
        <v>0</v>
      </c>
      <c r="CD60" s="59" t="str">
        <f>IF(CC60&gt;AF!$P$3,'R-squared Matrix'!CD3,"")</f>
        <v/>
      </c>
      <c r="CE60" s="58">
        <f>IFERROR(VALUE(LEFT(CF3,4)),0)</f>
        <v>0</v>
      </c>
      <c r="CF60" s="59" t="str">
        <f>IF(CE60&gt;AF!$P$3,'R-squared Matrix'!CF3,"")</f>
        <v/>
      </c>
      <c r="CG60" s="58">
        <f>IFERROR(VALUE(LEFT(CH3,4)),0)</f>
        <v>0</v>
      </c>
      <c r="CH60" s="59" t="str">
        <f>IF(CG60&gt;AF!$P$3,'R-squared Matrix'!CH3,"")</f>
        <v/>
      </c>
      <c r="CI60" s="59"/>
    </row>
    <row r="61" spans="1:87" ht="13.5" customHeight="1" x14ac:dyDescent="0.2">
      <c r="A61" s="108"/>
      <c r="B61" s="288"/>
      <c r="C61" s="218">
        <v>432</v>
      </c>
      <c r="D61" s="73" t="str" cm="1">
        <f t="array" ref="D61">IFERROR(INDEX(Library!$C$2:$HY$183,ROW(D2),MATCH(D$2,Library!$C$1:$HY$1,0)),"")</f>
        <v/>
      </c>
      <c r="E61" s="73" t="str" cm="1">
        <f t="array" ref="E61">IFERROR(INDEX(Library!$C$2:$HY$183,ROW(E2),MATCH(E$2,Library!$C$1:$HY$1,0)),"")</f>
        <v/>
      </c>
      <c r="F61" s="73" t="str" cm="1">
        <f t="array" ref="F61">IFERROR(INDEX(Library!$C$2:$HY$183,ROW(F2),MATCH(F$2,Library!$C$1:$HY$1,0)),"")</f>
        <v/>
      </c>
      <c r="G61" s="73" t="str" cm="1">
        <f t="array" ref="G61">IFERROR(INDEX(Library!$C$2:$HY$183,ROW(G2),MATCH(G$2,Library!$C$1:$HY$1,0)),"")</f>
        <v/>
      </c>
      <c r="H61" s="73" t="str" cm="1">
        <f t="array" ref="H61">IFERROR(INDEX(Library!$C$2:$HY$183,ROW(H2),MATCH(H$2,Library!$C$1:$HY$1,0)),"")</f>
        <v/>
      </c>
      <c r="I61" s="73" t="str" cm="1">
        <f t="array" ref="I61">IFERROR(INDEX(Library!$C$2:$HY$183,ROW(I2),MATCH(I$2,Library!$C$1:$HY$1,0)),"")</f>
        <v/>
      </c>
      <c r="J61" s="73" t="str" cm="1">
        <f t="array" ref="J61">IFERROR(INDEX(Library!$C$2:$HY$183,ROW(J2),MATCH(J$2,Library!$C$1:$HY$1,0)),"")</f>
        <v/>
      </c>
      <c r="K61" s="73" t="str" cm="1">
        <f t="array" ref="K61">IFERROR(INDEX(Library!$C$2:$HY$183,ROW(K2),MATCH(K$2,Library!$C$1:$HY$1,0)),"")</f>
        <v/>
      </c>
      <c r="L61" s="73" t="str" cm="1">
        <f t="array" ref="L61">IFERROR(INDEX(Library!$C$2:$HY$183,ROW(L2),MATCH(L$2,Library!$C$1:$HY$1,0)),"")</f>
        <v/>
      </c>
      <c r="M61" s="73" t="str" cm="1">
        <f t="array" ref="M61">IFERROR(INDEX(Library!$C$2:$HY$183,ROW(M2),MATCH(M$2,Library!$C$1:$HY$1,0)),"")</f>
        <v/>
      </c>
      <c r="N61" s="73" t="str" cm="1">
        <f t="array" ref="N61">IFERROR(INDEX(Library!$C$2:$HY$183,ROW(N2),MATCH(N$2,Library!$C$1:$HY$1,0)),"")</f>
        <v/>
      </c>
      <c r="O61" s="73" t="str" cm="1">
        <f t="array" ref="O61">IFERROR(INDEX(Library!$C$2:$HY$183,ROW(O2),MATCH(O$2,Library!$C$1:$HY$1,0)),"")</f>
        <v/>
      </c>
      <c r="P61" s="73" t="str" cm="1">
        <f t="array" ref="P61">IFERROR(INDEX(Library!$C$2:$HY$183,ROW(P2),MATCH(P$2,Library!$C$1:$HY$1,0)),"")</f>
        <v/>
      </c>
      <c r="Q61" s="73" t="str" cm="1">
        <f t="array" ref="Q61">IFERROR(INDEX(Library!$C$2:$HY$183,ROW(Q2),MATCH(Q$2,Library!$C$1:$HY$1,0)),"")</f>
        <v/>
      </c>
      <c r="R61" s="73" t="str" cm="1">
        <f t="array" ref="R61">IFERROR(INDEX(Library!$C$2:$HY$183,ROW(R2),MATCH(R$2,Library!$C$1:$HY$1,0)),"")</f>
        <v/>
      </c>
      <c r="S61" s="73" t="str" cm="1">
        <f t="array" ref="S61">IFERROR(INDEX(Library!$C$2:$HY$183,ROW(S2),MATCH(S$2,Library!$C$1:$HY$1,0)),"")</f>
        <v/>
      </c>
      <c r="T61" s="73" t="str" cm="1">
        <f t="array" ref="T61">IFERROR(INDEX(Library!$C$2:$HY$183,ROW(T2),MATCH(T$2,Library!$C$1:$HY$1,0)),"")</f>
        <v/>
      </c>
      <c r="U61" s="73" t="str" cm="1">
        <f t="array" ref="U61">IFERROR(INDEX(Library!$C$2:$HY$183,ROW(U2),MATCH(U$2,Library!$C$1:$HY$1,0)),"")</f>
        <v/>
      </c>
      <c r="V61" s="73" t="str" cm="1">
        <f t="array" ref="V61">IFERROR(INDEX(Library!$C$2:$HY$183,ROW(V2),MATCH(V$2,Library!$C$1:$HY$1,0)),"")</f>
        <v/>
      </c>
      <c r="W61" s="73" t="str" cm="1">
        <f t="array" ref="W61">IFERROR(INDEX(Library!$C$2:$HY$183,ROW(W2),MATCH(W$2,Library!$C$1:$HY$1,0)),"")</f>
        <v/>
      </c>
      <c r="X61" s="73" t="str" cm="1">
        <f t="array" ref="X61">IFERROR(INDEX(Library!$C$2:$HY$183,ROW(X2),MATCH(X$2,Library!$C$1:$HY$1,0)),"")</f>
        <v/>
      </c>
      <c r="Y61" s="73" t="str" cm="1">
        <f t="array" ref="Y61">IFERROR(INDEX(Library!$C$2:$HY$183,ROW(Y2),MATCH(Y$2,Library!$C$1:$HY$1,0)),"")</f>
        <v/>
      </c>
      <c r="Z61" s="73" t="str" cm="1">
        <f t="array" ref="Z61">IFERROR(INDEX(Library!$C$2:$HY$183,ROW(Z2),MATCH(Z$2,Library!$C$1:$HY$1,0)),"")</f>
        <v/>
      </c>
      <c r="AA61" s="73" t="str" cm="1">
        <f t="array" ref="AA61">IFERROR(INDEX(Library!$C$2:$HY$183,ROW(AA2),MATCH(AA$2,Library!$C$1:$HY$1,0)),"")</f>
        <v/>
      </c>
      <c r="AB61" s="73" t="str" cm="1">
        <f t="array" ref="AB61">IFERROR(INDEX(Library!$C$2:$HY$183,ROW(AB2),MATCH(AB$2,Library!$C$1:$HY$1,0)),"")</f>
        <v/>
      </c>
      <c r="AC61" s="73" t="str" cm="1">
        <f t="array" ref="AC61">IFERROR(INDEX(Library!$C$2:$HY$183,ROW(AC2),MATCH(AC$2,Library!$C$1:$HY$1,0)),"")</f>
        <v/>
      </c>
      <c r="AD61" s="73" t="str" cm="1">
        <f t="array" ref="AD61">IFERROR(INDEX(Library!$C$2:$HY$183,ROW(AD2),MATCH(AD$2,Library!$C$1:$HY$1,0)),"")</f>
        <v/>
      </c>
      <c r="AE61" s="73" t="str" cm="1">
        <f t="array" ref="AE61">IFERROR(INDEX(Library!$C$2:$HY$183,ROW(AE2),MATCH(AE$2,Library!$C$1:$HY$1,0)),"")</f>
        <v/>
      </c>
      <c r="AF61" s="73" t="str" cm="1">
        <f t="array" ref="AF61">IFERROR(INDEX(Library!$C$2:$HY$183,ROW(AF2),MATCH(AF$2,Library!$C$1:$HY$1,0)),"")</f>
        <v/>
      </c>
      <c r="AG61" s="73" t="str" cm="1">
        <f t="array" ref="AG61">IFERROR(INDEX(Library!$C$2:$HY$183,ROW(AG2),MATCH(AG$2,Library!$C$1:$HY$1,0)),"")</f>
        <v/>
      </c>
      <c r="AH61" s="73" t="str" cm="1">
        <f t="array" ref="AH61">IFERROR(INDEX(Library!$C$2:$HY$183,ROW(AH2),MATCH(AH$2,Library!$C$1:$HY$1,0)),"")</f>
        <v/>
      </c>
      <c r="AI61" s="73" t="str" cm="1">
        <f t="array" ref="AI61">IFERROR(INDEX(Library!$C$2:$HY$183,ROW(AI2),MATCH(AI$2,Library!$C$1:$HY$1,0)),"")</f>
        <v/>
      </c>
      <c r="AJ61" s="73" t="str" cm="1">
        <f t="array" ref="AJ61">IFERROR(INDEX(Library!$C$2:$HY$183,ROW(AJ2),MATCH(AJ$2,Library!$C$1:$HY$1,0)),"")</f>
        <v/>
      </c>
      <c r="AK61" s="73" t="str" cm="1">
        <f t="array" ref="AK61">IFERROR(INDEX(Library!$C$2:$HY$183,ROW(AK2),MATCH(AK$2,Library!$C$1:$HY$1,0)),"")</f>
        <v/>
      </c>
      <c r="AL61" s="73" t="str" cm="1">
        <f t="array" ref="AL61">IFERROR(INDEX(Library!$C$2:$HY$183,ROW(AL2),MATCH(AL$2,Library!$C$1:$HY$1,0)),"")</f>
        <v/>
      </c>
      <c r="AM61" s="73" t="str" cm="1">
        <f t="array" ref="AM61">IFERROR(INDEX(Library!$C$2:$HY$183,ROW(AM2),MATCH(AM$2,Library!$C$1:$HY$1,0)),"")</f>
        <v/>
      </c>
      <c r="AN61" s="73" t="str" cm="1">
        <f t="array" ref="AN61">IFERROR(INDEX(Library!$C$2:$HY$183,ROW(AN2),MATCH(AN$2,Library!$C$1:$HY$1,0)),"")</f>
        <v/>
      </c>
      <c r="AO61" s="73" t="str" cm="1">
        <f t="array" ref="AO61">IFERROR(INDEX(Library!$C$2:$HY$183,ROW(AO2),MATCH(AO$2,Library!$C$1:$HY$1,0)),"")</f>
        <v/>
      </c>
      <c r="AP61" s="73" t="str" cm="1">
        <f t="array" ref="AP61">IFERROR(INDEX(Library!$C$2:$HY$183,ROW(AP2),MATCH(AP$2,Library!$C$1:$HY$1,0)),"")</f>
        <v/>
      </c>
      <c r="AQ61" s="73" t="str" cm="1">
        <f t="array" ref="AQ61">IFERROR(INDEX(Library!$C$2:$HY$183,ROW(AQ2),MATCH(AQ$2,Library!$C$1:$HY$1,0)),"")</f>
        <v/>
      </c>
      <c r="AR61" s="73" t="str" cm="1">
        <f t="array" ref="AR61">IFERROR(INDEX(Library!$C$2:$HY$183,ROW(AR2),MATCH(AR$2,Library!$C$1:$HY$1,0)),"")</f>
        <v/>
      </c>
      <c r="AS61" s="73" t="str" cm="1">
        <f t="array" ref="AS61">IFERROR(INDEX(Library!$C$2:$HY$183,ROW(AS2),MATCH(AS$2,Library!$C$1:$HY$1,0)),"")</f>
        <v/>
      </c>
      <c r="AT61" s="73" t="str" cm="1">
        <f t="array" ref="AT61">IFERROR(INDEX(Library!$C$2:$HY$183,ROW(AT2),MATCH(AT$2,Library!$C$1:$HY$1,0)),"")</f>
        <v/>
      </c>
      <c r="AU61" s="73" t="str" cm="1">
        <f t="array" ref="AU61">IFERROR(INDEX(Library!$C$2:$HY$183,ROW(AU2),MATCH(AU$2,Library!$C$1:$HY$1,0)),"")</f>
        <v/>
      </c>
      <c r="AV61" s="73" t="str" cm="1">
        <f t="array" ref="AV61">IFERROR(INDEX(Library!$C$2:$HY$183,ROW(AV2),MATCH(AV$2,Library!$C$1:$HY$1,0)),"")</f>
        <v/>
      </c>
      <c r="AW61" s="73" t="str" cm="1">
        <f t="array" ref="AW61">IFERROR(INDEX(Library!$C$2:$HY$183,ROW(AW2),MATCH(AW$2,Library!$C$1:$HY$1,0)),"")</f>
        <v/>
      </c>
      <c r="AX61" s="73" t="str" cm="1">
        <f t="array" ref="AX61">IFERROR(INDEX(Library!$C$2:$HY$183,ROW(AX2),MATCH(AX$2,Library!$C$1:$HY$1,0)),"")</f>
        <v/>
      </c>
      <c r="AY61" s="73" t="str" cm="1">
        <f t="array" ref="AY61">IFERROR(INDEX(Library!$C$2:$HY$183,ROW(AY2),MATCH(AY$2,Library!$C$1:$HY$1,0)),"")</f>
        <v/>
      </c>
      <c r="AZ61" s="73" t="str" cm="1">
        <f t="array" ref="AZ61">IFERROR(INDEX(Library!$C$2:$HY$183,ROW(AZ2),MATCH(AZ$2,Library!$C$1:$HY$1,0)),"")</f>
        <v/>
      </c>
      <c r="BA61" s="73" t="str" cm="1">
        <f t="array" ref="BA61">IFERROR(INDEX(Library!$C$2:$HY$183,ROW(BA2),MATCH(BA$2,Library!$C$1:$HY$1,0)),"")</f>
        <v/>
      </c>
      <c r="BB61" s="73" t="str" cm="1">
        <f t="array" ref="BB61">IFERROR(INDEX(Library!$C$2:$HY$183,ROW(BB2),MATCH(BB$2,Library!$C$1:$HY$1,0)),"")</f>
        <v/>
      </c>
      <c r="BC61" s="73" t="str" cm="1">
        <f t="array" ref="BC61">IFERROR(INDEX(Library!$C$2:$HY$183,ROW(BC2),MATCH(BC$2,Library!$C$1:$HY$1,0)),"")</f>
        <v/>
      </c>
      <c r="BD61" s="73" t="str" cm="1">
        <f t="array" ref="BD61">IFERROR(INDEX(Library!$C$2:$HY$183,ROW(BD2),MATCH(BD$2,Library!$C$1:$HY$1,0)),"")</f>
        <v/>
      </c>
      <c r="BE61" s="73" t="str" cm="1">
        <f t="array" ref="BE61">IFERROR(INDEX(Library!$C$2:$HY$183,ROW(BE2),MATCH(BE$2,Library!$C$1:$HY$1,0)),"")</f>
        <v/>
      </c>
      <c r="BF61" s="73" t="str" cm="1">
        <f t="array" ref="BF61">IFERROR(INDEX(Library!$C$2:$HY$183,ROW(BF2),MATCH(BF$2,Library!$C$1:$HY$1,0)),"")</f>
        <v/>
      </c>
      <c r="BG61" s="73" t="str" cm="1">
        <f t="array" ref="BG61">IFERROR(INDEX(Library!$C$2:$HY$183,ROW(BG2),MATCH(BG$2,Library!$C$1:$HY$1,0)),"")</f>
        <v/>
      </c>
      <c r="BH61" s="73">
        <f>AF!C16</f>
        <v>0.40882309999999999</v>
      </c>
      <c r="BI61" s="73" t="str">
        <f>AF!D16</f>
        <v/>
      </c>
      <c r="BJ61" s="73" t="str">
        <f>AF!E16</f>
        <v/>
      </c>
      <c r="BK61" s="73" t="str">
        <f>AF!F16</f>
        <v/>
      </c>
      <c r="BL61" s="73" t="str">
        <f>AF!G16</f>
        <v/>
      </c>
      <c r="BM61" s="73" t="str">
        <f>AF!H16</f>
        <v/>
      </c>
      <c r="BN61" s="73" t="str">
        <f>AF!I16</f>
        <v/>
      </c>
      <c r="BO61" s="73" t="str">
        <f>AF!J16</f>
        <v/>
      </c>
      <c r="BP61" s="141"/>
      <c r="BS61" s="58">
        <f t="shared" ref="BS61:BU115" si="68">IFERROR(VALUE(LEFT(BT4,4)),0)</f>
        <v>0</v>
      </c>
      <c r="BT61" s="59" t="str">
        <f>IF(BS61&gt;AF!$P$3,'R-squared Matrix'!BT4,"")</f>
        <v/>
      </c>
      <c r="BU61" s="58">
        <f t="shared" si="68"/>
        <v>0</v>
      </c>
      <c r="BV61" s="59" t="str">
        <f>IF(BU61&gt;AF!$P$3,'R-squared Matrix'!BV4,"")</f>
        <v/>
      </c>
      <c r="BW61" s="58">
        <f t="shared" ref="BW61" si="69">IFERROR(VALUE(LEFT(BX4,4)),0)</f>
        <v>0</v>
      </c>
      <c r="BX61" s="59" t="str">
        <f>IF(BW61&gt;AF!$P$3,'R-squared Matrix'!BX4,"")</f>
        <v/>
      </c>
      <c r="BY61" s="58">
        <f t="shared" ref="BY61" si="70">IFERROR(VALUE(LEFT(BZ4,4)),0)</f>
        <v>0</v>
      </c>
      <c r="BZ61" s="59" t="str">
        <f>IF(BY61&gt;AF!$P$3,'R-squared Matrix'!BZ4,"")</f>
        <v/>
      </c>
      <c r="CA61" s="58">
        <f t="shared" ref="CA61" si="71">IFERROR(VALUE(LEFT(CB4,4)),0)</f>
        <v>0</v>
      </c>
      <c r="CB61" s="59" t="str">
        <f>IF(CA61&gt;AF!$P$3,'R-squared Matrix'!CB4,"")</f>
        <v/>
      </c>
      <c r="CC61" s="58">
        <f t="shared" ref="CC61" si="72">IFERROR(VALUE(LEFT(CD4,4)),0)</f>
        <v>0</v>
      </c>
      <c r="CD61" s="59" t="str">
        <f>IF(CC61&gt;AF!$P$3,'R-squared Matrix'!CD4,"")</f>
        <v/>
      </c>
      <c r="CE61" s="58">
        <f t="shared" ref="CE61" si="73">IFERROR(VALUE(LEFT(CF4,4)),0)</f>
        <v>0</v>
      </c>
      <c r="CF61" s="59" t="str">
        <f>IF(CE61&gt;AF!$P$3,'R-squared Matrix'!CF4,"")</f>
        <v/>
      </c>
      <c r="CG61" s="58">
        <f t="shared" ref="CG61" si="74">IFERROR(VALUE(LEFT(CH4,4)),0)</f>
        <v>0</v>
      </c>
      <c r="CH61" s="59" t="str">
        <f>IF(CG61&gt;AF!$P$3,'R-squared Matrix'!CH4,"")</f>
        <v/>
      </c>
      <c r="CI61" s="59"/>
    </row>
    <row r="62" spans="1:87" ht="13.5" customHeight="1" x14ac:dyDescent="0.2">
      <c r="A62" s="108"/>
      <c r="B62" s="288"/>
      <c r="C62" s="218">
        <v>459</v>
      </c>
      <c r="D62" s="73" t="str" cm="1">
        <f t="array" ref="D62">IFERROR(INDEX(Library!$C$2:$HY$183,ROW(D3),MATCH(D$2,Library!$C$1:$HY$1,0)),"")</f>
        <v/>
      </c>
      <c r="E62" s="73" t="str" cm="1">
        <f t="array" ref="E62">IFERROR(INDEX(Library!$C$2:$HY$183,ROW(E3),MATCH(E$2,Library!$C$1:$HY$1,0)),"")</f>
        <v/>
      </c>
      <c r="F62" s="73" t="str" cm="1">
        <f t="array" ref="F62">IFERROR(INDEX(Library!$C$2:$HY$183,ROW(F3),MATCH(F$2,Library!$C$1:$HY$1,0)),"")</f>
        <v/>
      </c>
      <c r="G62" s="73" t="str" cm="1">
        <f t="array" ref="G62">IFERROR(INDEX(Library!$C$2:$HY$183,ROW(G3),MATCH(G$2,Library!$C$1:$HY$1,0)),"")</f>
        <v/>
      </c>
      <c r="H62" s="73" t="str" cm="1">
        <f t="array" ref="H62">IFERROR(INDEX(Library!$C$2:$HY$183,ROW(H3),MATCH(H$2,Library!$C$1:$HY$1,0)),"")</f>
        <v/>
      </c>
      <c r="I62" s="73" t="str" cm="1">
        <f t="array" ref="I62">IFERROR(INDEX(Library!$C$2:$HY$183,ROW(I3),MATCH(I$2,Library!$C$1:$HY$1,0)),"")</f>
        <v/>
      </c>
      <c r="J62" s="73" t="str" cm="1">
        <f t="array" ref="J62">IFERROR(INDEX(Library!$C$2:$HY$183,ROW(J3),MATCH(J$2,Library!$C$1:$HY$1,0)),"")</f>
        <v/>
      </c>
      <c r="K62" s="73" t="str" cm="1">
        <f t="array" ref="K62">IFERROR(INDEX(Library!$C$2:$HY$183,ROW(K3),MATCH(K$2,Library!$C$1:$HY$1,0)),"")</f>
        <v/>
      </c>
      <c r="L62" s="73" t="str" cm="1">
        <f t="array" ref="L62">IFERROR(INDEX(Library!$C$2:$HY$183,ROW(L3),MATCH(L$2,Library!$C$1:$HY$1,0)),"")</f>
        <v/>
      </c>
      <c r="M62" s="73" t="str" cm="1">
        <f t="array" ref="M62">IFERROR(INDEX(Library!$C$2:$HY$183,ROW(M3),MATCH(M$2,Library!$C$1:$HY$1,0)),"")</f>
        <v/>
      </c>
      <c r="N62" s="73" t="str" cm="1">
        <f t="array" ref="N62">IFERROR(INDEX(Library!$C$2:$HY$183,ROW(N3),MATCH(N$2,Library!$C$1:$HY$1,0)),"")</f>
        <v/>
      </c>
      <c r="O62" s="73" t="str" cm="1">
        <f t="array" ref="O62">IFERROR(INDEX(Library!$C$2:$HY$183,ROW(O3),MATCH(O$2,Library!$C$1:$HY$1,0)),"")</f>
        <v/>
      </c>
      <c r="P62" s="73" t="str" cm="1">
        <f t="array" ref="P62">IFERROR(INDEX(Library!$C$2:$HY$183,ROW(P3),MATCH(P$2,Library!$C$1:$HY$1,0)),"")</f>
        <v/>
      </c>
      <c r="Q62" s="73" t="str" cm="1">
        <f t="array" ref="Q62">IFERROR(INDEX(Library!$C$2:$HY$183,ROW(Q3),MATCH(Q$2,Library!$C$1:$HY$1,0)),"")</f>
        <v/>
      </c>
      <c r="R62" s="73" t="str" cm="1">
        <f t="array" ref="R62">IFERROR(INDEX(Library!$C$2:$HY$183,ROW(R3),MATCH(R$2,Library!$C$1:$HY$1,0)),"")</f>
        <v/>
      </c>
      <c r="S62" s="73" t="str" cm="1">
        <f t="array" ref="S62">IFERROR(INDEX(Library!$C$2:$HY$183,ROW(S3),MATCH(S$2,Library!$C$1:$HY$1,0)),"")</f>
        <v/>
      </c>
      <c r="T62" s="73" t="str" cm="1">
        <f t="array" ref="T62">IFERROR(INDEX(Library!$C$2:$HY$183,ROW(T3),MATCH(T$2,Library!$C$1:$HY$1,0)),"")</f>
        <v/>
      </c>
      <c r="U62" s="73" t="str" cm="1">
        <f t="array" ref="U62">IFERROR(INDEX(Library!$C$2:$HY$183,ROW(U3),MATCH(U$2,Library!$C$1:$HY$1,0)),"")</f>
        <v/>
      </c>
      <c r="V62" s="73" t="str" cm="1">
        <f t="array" ref="V62">IFERROR(INDEX(Library!$C$2:$HY$183,ROW(V3),MATCH(V$2,Library!$C$1:$HY$1,0)),"")</f>
        <v/>
      </c>
      <c r="W62" s="73" t="str" cm="1">
        <f t="array" ref="W62">IFERROR(INDEX(Library!$C$2:$HY$183,ROW(W3),MATCH(W$2,Library!$C$1:$HY$1,0)),"")</f>
        <v/>
      </c>
      <c r="X62" s="73" t="str" cm="1">
        <f t="array" ref="X62">IFERROR(INDEX(Library!$C$2:$HY$183,ROW(X3),MATCH(X$2,Library!$C$1:$HY$1,0)),"")</f>
        <v/>
      </c>
      <c r="Y62" s="73" t="str" cm="1">
        <f t="array" ref="Y62">IFERROR(INDEX(Library!$C$2:$HY$183,ROW(Y3),MATCH(Y$2,Library!$C$1:$HY$1,0)),"")</f>
        <v/>
      </c>
      <c r="Z62" s="73" t="str" cm="1">
        <f t="array" ref="Z62">IFERROR(INDEX(Library!$C$2:$HY$183,ROW(Z3),MATCH(Z$2,Library!$C$1:$HY$1,0)),"")</f>
        <v/>
      </c>
      <c r="AA62" s="73" t="str" cm="1">
        <f t="array" ref="AA62">IFERROR(INDEX(Library!$C$2:$HY$183,ROW(AA3),MATCH(AA$2,Library!$C$1:$HY$1,0)),"")</f>
        <v/>
      </c>
      <c r="AB62" s="73" t="str" cm="1">
        <f t="array" ref="AB62">IFERROR(INDEX(Library!$C$2:$HY$183,ROW(AB3),MATCH(AB$2,Library!$C$1:$HY$1,0)),"")</f>
        <v/>
      </c>
      <c r="AC62" s="73" t="str" cm="1">
        <f t="array" ref="AC62">IFERROR(INDEX(Library!$C$2:$HY$183,ROW(AC3),MATCH(AC$2,Library!$C$1:$HY$1,0)),"")</f>
        <v/>
      </c>
      <c r="AD62" s="73" t="str" cm="1">
        <f t="array" ref="AD62">IFERROR(INDEX(Library!$C$2:$HY$183,ROW(AD3),MATCH(AD$2,Library!$C$1:$HY$1,0)),"")</f>
        <v/>
      </c>
      <c r="AE62" s="73" t="str" cm="1">
        <f t="array" ref="AE62">IFERROR(INDEX(Library!$C$2:$HY$183,ROW(AE3),MATCH(AE$2,Library!$C$1:$HY$1,0)),"")</f>
        <v/>
      </c>
      <c r="AF62" s="73" t="str" cm="1">
        <f t="array" ref="AF62">IFERROR(INDEX(Library!$C$2:$HY$183,ROW(AF3),MATCH(AF$2,Library!$C$1:$HY$1,0)),"")</f>
        <v/>
      </c>
      <c r="AG62" s="73" t="str" cm="1">
        <f t="array" ref="AG62">IFERROR(INDEX(Library!$C$2:$HY$183,ROW(AG3),MATCH(AG$2,Library!$C$1:$HY$1,0)),"")</f>
        <v/>
      </c>
      <c r="AH62" s="73" t="str" cm="1">
        <f t="array" ref="AH62">IFERROR(INDEX(Library!$C$2:$HY$183,ROW(AH3),MATCH(AH$2,Library!$C$1:$HY$1,0)),"")</f>
        <v/>
      </c>
      <c r="AI62" s="73" t="str" cm="1">
        <f t="array" ref="AI62">IFERROR(INDEX(Library!$C$2:$HY$183,ROW(AI3),MATCH(AI$2,Library!$C$1:$HY$1,0)),"")</f>
        <v/>
      </c>
      <c r="AJ62" s="73" t="str" cm="1">
        <f t="array" ref="AJ62">IFERROR(INDEX(Library!$C$2:$HY$183,ROW(AJ3),MATCH(AJ$2,Library!$C$1:$HY$1,0)),"")</f>
        <v/>
      </c>
      <c r="AK62" s="73" t="str" cm="1">
        <f t="array" ref="AK62">IFERROR(INDEX(Library!$C$2:$HY$183,ROW(AK3),MATCH(AK$2,Library!$C$1:$HY$1,0)),"")</f>
        <v/>
      </c>
      <c r="AL62" s="73" t="str" cm="1">
        <f t="array" ref="AL62">IFERROR(INDEX(Library!$C$2:$HY$183,ROW(AL3),MATCH(AL$2,Library!$C$1:$HY$1,0)),"")</f>
        <v/>
      </c>
      <c r="AM62" s="73" t="str" cm="1">
        <f t="array" ref="AM62">IFERROR(INDEX(Library!$C$2:$HY$183,ROW(AM3),MATCH(AM$2,Library!$C$1:$HY$1,0)),"")</f>
        <v/>
      </c>
      <c r="AN62" s="73" t="str" cm="1">
        <f t="array" ref="AN62">IFERROR(INDEX(Library!$C$2:$HY$183,ROW(AN3),MATCH(AN$2,Library!$C$1:$HY$1,0)),"")</f>
        <v/>
      </c>
      <c r="AO62" s="73" t="str" cm="1">
        <f t="array" ref="AO62">IFERROR(INDEX(Library!$C$2:$HY$183,ROW(AO3),MATCH(AO$2,Library!$C$1:$HY$1,0)),"")</f>
        <v/>
      </c>
      <c r="AP62" s="73" t="str" cm="1">
        <f t="array" ref="AP62">IFERROR(INDEX(Library!$C$2:$HY$183,ROW(AP3),MATCH(AP$2,Library!$C$1:$HY$1,0)),"")</f>
        <v/>
      </c>
      <c r="AQ62" s="73" t="str" cm="1">
        <f t="array" ref="AQ62">IFERROR(INDEX(Library!$C$2:$HY$183,ROW(AQ3),MATCH(AQ$2,Library!$C$1:$HY$1,0)),"")</f>
        <v/>
      </c>
      <c r="AR62" s="73" t="str" cm="1">
        <f t="array" ref="AR62">IFERROR(INDEX(Library!$C$2:$HY$183,ROW(AR3),MATCH(AR$2,Library!$C$1:$HY$1,0)),"")</f>
        <v/>
      </c>
      <c r="AS62" s="73" t="str" cm="1">
        <f t="array" ref="AS62">IFERROR(INDEX(Library!$C$2:$HY$183,ROW(AS3),MATCH(AS$2,Library!$C$1:$HY$1,0)),"")</f>
        <v/>
      </c>
      <c r="AT62" s="73" t="str" cm="1">
        <f t="array" ref="AT62">IFERROR(INDEX(Library!$C$2:$HY$183,ROW(AT3),MATCH(AT$2,Library!$C$1:$HY$1,0)),"")</f>
        <v/>
      </c>
      <c r="AU62" s="73" t="str" cm="1">
        <f t="array" ref="AU62">IFERROR(INDEX(Library!$C$2:$HY$183,ROW(AU3),MATCH(AU$2,Library!$C$1:$HY$1,0)),"")</f>
        <v/>
      </c>
      <c r="AV62" s="73" t="str" cm="1">
        <f t="array" ref="AV62">IFERROR(INDEX(Library!$C$2:$HY$183,ROW(AV3),MATCH(AV$2,Library!$C$1:$HY$1,0)),"")</f>
        <v/>
      </c>
      <c r="AW62" s="73" t="str" cm="1">
        <f t="array" ref="AW62">IFERROR(INDEX(Library!$C$2:$HY$183,ROW(AW3),MATCH(AW$2,Library!$C$1:$HY$1,0)),"")</f>
        <v/>
      </c>
      <c r="AX62" s="73" t="str" cm="1">
        <f t="array" ref="AX62">IFERROR(INDEX(Library!$C$2:$HY$183,ROW(AX3),MATCH(AX$2,Library!$C$1:$HY$1,0)),"")</f>
        <v/>
      </c>
      <c r="AY62" s="73" t="str" cm="1">
        <f t="array" ref="AY62">IFERROR(INDEX(Library!$C$2:$HY$183,ROW(AY3),MATCH(AY$2,Library!$C$1:$HY$1,0)),"")</f>
        <v/>
      </c>
      <c r="AZ62" s="73" t="str" cm="1">
        <f t="array" ref="AZ62">IFERROR(INDEX(Library!$C$2:$HY$183,ROW(AZ3),MATCH(AZ$2,Library!$C$1:$HY$1,0)),"")</f>
        <v/>
      </c>
      <c r="BA62" s="73" t="str" cm="1">
        <f t="array" ref="BA62">IFERROR(INDEX(Library!$C$2:$HY$183,ROW(BA3),MATCH(BA$2,Library!$C$1:$HY$1,0)),"")</f>
        <v/>
      </c>
      <c r="BB62" s="73" t="str" cm="1">
        <f t="array" ref="BB62">IFERROR(INDEX(Library!$C$2:$HY$183,ROW(BB3),MATCH(BB$2,Library!$C$1:$HY$1,0)),"")</f>
        <v/>
      </c>
      <c r="BC62" s="73" t="str" cm="1">
        <f t="array" ref="BC62">IFERROR(INDEX(Library!$C$2:$HY$183,ROW(BC3),MATCH(BC$2,Library!$C$1:$HY$1,0)),"")</f>
        <v/>
      </c>
      <c r="BD62" s="73" t="str" cm="1">
        <f t="array" ref="BD62">IFERROR(INDEX(Library!$C$2:$HY$183,ROW(BD3),MATCH(BD$2,Library!$C$1:$HY$1,0)),"")</f>
        <v/>
      </c>
      <c r="BE62" s="73" t="str" cm="1">
        <f t="array" ref="BE62">IFERROR(INDEX(Library!$C$2:$HY$183,ROW(BE3),MATCH(BE$2,Library!$C$1:$HY$1,0)),"")</f>
        <v/>
      </c>
      <c r="BF62" s="73" t="str" cm="1">
        <f t="array" ref="BF62">IFERROR(INDEX(Library!$C$2:$HY$183,ROW(BF3),MATCH(BF$2,Library!$C$1:$HY$1,0)),"")</f>
        <v/>
      </c>
      <c r="BG62" s="73" t="str" cm="1">
        <f t="array" ref="BG62">IFERROR(INDEX(Library!$C$2:$HY$183,ROW(BG3),MATCH(BG$2,Library!$C$1:$HY$1,0)),"")</f>
        <v/>
      </c>
      <c r="BH62" s="73">
        <f>AF!C17</f>
        <v>0.25528820000000002</v>
      </c>
      <c r="BI62" s="73" t="str">
        <f>AF!D17</f>
        <v/>
      </c>
      <c r="BJ62" s="73" t="str">
        <f>AF!E17</f>
        <v/>
      </c>
      <c r="BK62" s="73" t="str">
        <f>AF!F17</f>
        <v/>
      </c>
      <c r="BL62" s="73" t="str">
        <f>AF!G17</f>
        <v/>
      </c>
      <c r="BM62" s="73" t="str">
        <f>AF!H17</f>
        <v/>
      </c>
      <c r="BN62" s="73" t="str">
        <f>AF!I17</f>
        <v/>
      </c>
      <c r="BO62" s="73" t="str">
        <f>AF!J17</f>
        <v/>
      </c>
      <c r="BP62" s="141"/>
      <c r="BS62" s="58">
        <f t="shared" si="68"/>
        <v>0</v>
      </c>
      <c r="BT62" s="59" t="str">
        <f>IF(BS62&gt;AF!$P$3,'R-squared Matrix'!BT5,"")</f>
        <v/>
      </c>
      <c r="BU62" s="58">
        <f t="shared" si="68"/>
        <v>0</v>
      </c>
      <c r="BV62" s="59" t="str">
        <f>IF(BU62&gt;AF!$P$3,'R-squared Matrix'!BV5,"")</f>
        <v/>
      </c>
      <c r="BW62" s="58">
        <f t="shared" ref="BW62" si="75">IFERROR(VALUE(LEFT(BX5,4)),0)</f>
        <v>0</v>
      </c>
      <c r="BX62" s="59" t="str">
        <f>IF(BW62&gt;AF!$P$3,'R-squared Matrix'!BX5,"")</f>
        <v/>
      </c>
      <c r="BY62" s="58">
        <f t="shared" ref="BY62" si="76">IFERROR(VALUE(LEFT(BZ5,4)),0)</f>
        <v>0</v>
      </c>
      <c r="BZ62" s="59" t="str">
        <f>IF(BY62&gt;AF!$P$3,'R-squared Matrix'!BZ5,"")</f>
        <v/>
      </c>
      <c r="CA62" s="58">
        <f t="shared" ref="CA62" si="77">IFERROR(VALUE(LEFT(CB5,4)),0)</f>
        <v>0</v>
      </c>
      <c r="CB62" s="59" t="str">
        <f>IF(CA62&gt;AF!$P$3,'R-squared Matrix'!CB5,"")</f>
        <v/>
      </c>
      <c r="CC62" s="58">
        <f t="shared" ref="CC62" si="78">IFERROR(VALUE(LEFT(CD5,4)),0)</f>
        <v>0</v>
      </c>
      <c r="CD62" s="59" t="str">
        <f>IF(CC62&gt;AF!$P$3,'R-squared Matrix'!CD5,"")</f>
        <v/>
      </c>
      <c r="CE62" s="58">
        <f t="shared" ref="CE62" si="79">IFERROR(VALUE(LEFT(CF5,4)),0)</f>
        <v>0</v>
      </c>
      <c r="CF62" s="59" t="str">
        <f>IF(CE62&gt;AF!$P$3,'R-squared Matrix'!CF5,"")</f>
        <v/>
      </c>
      <c r="CG62" s="58">
        <f t="shared" ref="CG62" si="80">IFERROR(VALUE(LEFT(CH5,4)),0)</f>
        <v>0</v>
      </c>
      <c r="CH62" s="59" t="str">
        <f>IF(CG62&gt;AF!$P$3,'R-squared Matrix'!CH5,"")</f>
        <v/>
      </c>
      <c r="CI62" s="59"/>
    </row>
    <row r="63" spans="1:87" ht="13.5" customHeight="1" x14ac:dyDescent="0.2">
      <c r="A63" s="108"/>
      <c r="B63" s="288"/>
      <c r="C63" s="218">
        <v>499</v>
      </c>
      <c r="D63" s="73" t="str" cm="1">
        <f t="array" ref="D63">IFERROR(INDEX(Library!$C$2:$HY$183,ROW(D4),MATCH(D$2,Library!$C$1:$HY$1,0)),"")</f>
        <v/>
      </c>
      <c r="E63" s="73" t="str" cm="1">
        <f t="array" ref="E63">IFERROR(INDEX(Library!$C$2:$HY$183,ROW(E4),MATCH(E$2,Library!$C$1:$HY$1,0)),"")</f>
        <v/>
      </c>
      <c r="F63" s="73" t="str" cm="1">
        <f t="array" ref="F63">IFERROR(INDEX(Library!$C$2:$HY$183,ROW(F4),MATCH(F$2,Library!$C$1:$HY$1,0)),"")</f>
        <v/>
      </c>
      <c r="G63" s="73" t="str" cm="1">
        <f t="array" ref="G63">IFERROR(INDEX(Library!$C$2:$HY$183,ROW(G4),MATCH(G$2,Library!$C$1:$HY$1,0)),"")</f>
        <v/>
      </c>
      <c r="H63" s="73" t="str" cm="1">
        <f t="array" ref="H63">IFERROR(INDEX(Library!$C$2:$HY$183,ROW(H4),MATCH(H$2,Library!$C$1:$HY$1,0)),"")</f>
        <v/>
      </c>
      <c r="I63" s="73" t="str" cm="1">
        <f t="array" ref="I63">IFERROR(INDEX(Library!$C$2:$HY$183,ROW(I4),MATCH(I$2,Library!$C$1:$HY$1,0)),"")</f>
        <v/>
      </c>
      <c r="J63" s="73" t="str" cm="1">
        <f t="array" ref="J63">IFERROR(INDEX(Library!$C$2:$HY$183,ROW(J4),MATCH(J$2,Library!$C$1:$HY$1,0)),"")</f>
        <v/>
      </c>
      <c r="K63" s="73" t="str" cm="1">
        <f t="array" ref="K63">IFERROR(INDEX(Library!$C$2:$HY$183,ROW(K4),MATCH(K$2,Library!$C$1:$HY$1,0)),"")</f>
        <v/>
      </c>
      <c r="L63" s="73" t="str" cm="1">
        <f t="array" ref="L63">IFERROR(INDEX(Library!$C$2:$HY$183,ROW(L4),MATCH(L$2,Library!$C$1:$HY$1,0)),"")</f>
        <v/>
      </c>
      <c r="M63" s="73" t="str" cm="1">
        <f t="array" ref="M63">IFERROR(INDEX(Library!$C$2:$HY$183,ROW(M4),MATCH(M$2,Library!$C$1:$HY$1,0)),"")</f>
        <v/>
      </c>
      <c r="N63" s="73" t="str" cm="1">
        <f t="array" ref="N63">IFERROR(INDEX(Library!$C$2:$HY$183,ROW(N4),MATCH(N$2,Library!$C$1:$HY$1,0)),"")</f>
        <v/>
      </c>
      <c r="O63" s="73" t="str" cm="1">
        <f t="array" ref="O63">IFERROR(INDEX(Library!$C$2:$HY$183,ROW(O4),MATCH(O$2,Library!$C$1:$HY$1,0)),"")</f>
        <v/>
      </c>
      <c r="P63" s="73" t="str" cm="1">
        <f t="array" ref="P63">IFERROR(INDEX(Library!$C$2:$HY$183,ROW(P4),MATCH(P$2,Library!$C$1:$HY$1,0)),"")</f>
        <v/>
      </c>
      <c r="Q63" s="73" t="str" cm="1">
        <f t="array" ref="Q63">IFERROR(INDEX(Library!$C$2:$HY$183,ROW(Q4),MATCH(Q$2,Library!$C$1:$HY$1,0)),"")</f>
        <v/>
      </c>
      <c r="R63" s="73" t="str" cm="1">
        <f t="array" ref="R63">IFERROR(INDEX(Library!$C$2:$HY$183,ROW(R4),MATCH(R$2,Library!$C$1:$HY$1,0)),"")</f>
        <v/>
      </c>
      <c r="S63" s="73" t="str" cm="1">
        <f t="array" ref="S63">IFERROR(INDEX(Library!$C$2:$HY$183,ROW(S4),MATCH(S$2,Library!$C$1:$HY$1,0)),"")</f>
        <v/>
      </c>
      <c r="T63" s="73" t="str" cm="1">
        <f t="array" ref="T63">IFERROR(INDEX(Library!$C$2:$HY$183,ROW(T4),MATCH(T$2,Library!$C$1:$HY$1,0)),"")</f>
        <v/>
      </c>
      <c r="U63" s="73" t="str" cm="1">
        <f t="array" ref="U63">IFERROR(INDEX(Library!$C$2:$HY$183,ROW(U4),MATCH(U$2,Library!$C$1:$HY$1,0)),"")</f>
        <v/>
      </c>
      <c r="V63" s="73" t="str" cm="1">
        <f t="array" ref="V63">IFERROR(INDEX(Library!$C$2:$HY$183,ROW(V4),MATCH(V$2,Library!$C$1:$HY$1,0)),"")</f>
        <v/>
      </c>
      <c r="W63" s="73" t="str" cm="1">
        <f t="array" ref="W63">IFERROR(INDEX(Library!$C$2:$HY$183,ROW(W4),MATCH(W$2,Library!$C$1:$HY$1,0)),"")</f>
        <v/>
      </c>
      <c r="X63" s="73" t="str" cm="1">
        <f t="array" ref="X63">IFERROR(INDEX(Library!$C$2:$HY$183,ROW(X4),MATCH(X$2,Library!$C$1:$HY$1,0)),"")</f>
        <v/>
      </c>
      <c r="Y63" s="73" t="str" cm="1">
        <f t="array" ref="Y63">IFERROR(INDEX(Library!$C$2:$HY$183,ROW(Y4),MATCH(Y$2,Library!$C$1:$HY$1,0)),"")</f>
        <v/>
      </c>
      <c r="Z63" s="73" t="str" cm="1">
        <f t="array" ref="Z63">IFERROR(INDEX(Library!$C$2:$HY$183,ROW(Z4),MATCH(Z$2,Library!$C$1:$HY$1,0)),"")</f>
        <v/>
      </c>
      <c r="AA63" s="73" t="str" cm="1">
        <f t="array" ref="AA63">IFERROR(INDEX(Library!$C$2:$HY$183,ROW(AA4),MATCH(AA$2,Library!$C$1:$HY$1,0)),"")</f>
        <v/>
      </c>
      <c r="AB63" s="73" t="str" cm="1">
        <f t="array" ref="AB63">IFERROR(INDEX(Library!$C$2:$HY$183,ROW(AB4),MATCH(AB$2,Library!$C$1:$HY$1,0)),"")</f>
        <v/>
      </c>
      <c r="AC63" s="73" t="str" cm="1">
        <f t="array" ref="AC63">IFERROR(INDEX(Library!$C$2:$HY$183,ROW(AC4),MATCH(AC$2,Library!$C$1:$HY$1,0)),"")</f>
        <v/>
      </c>
      <c r="AD63" s="73" t="str" cm="1">
        <f t="array" ref="AD63">IFERROR(INDEX(Library!$C$2:$HY$183,ROW(AD4),MATCH(AD$2,Library!$C$1:$HY$1,0)),"")</f>
        <v/>
      </c>
      <c r="AE63" s="73" t="str" cm="1">
        <f t="array" ref="AE63">IFERROR(INDEX(Library!$C$2:$HY$183,ROW(AE4),MATCH(AE$2,Library!$C$1:$HY$1,0)),"")</f>
        <v/>
      </c>
      <c r="AF63" s="73" t="str" cm="1">
        <f t="array" ref="AF63">IFERROR(INDEX(Library!$C$2:$HY$183,ROW(AF4),MATCH(AF$2,Library!$C$1:$HY$1,0)),"")</f>
        <v/>
      </c>
      <c r="AG63" s="73" t="str" cm="1">
        <f t="array" ref="AG63">IFERROR(INDEX(Library!$C$2:$HY$183,ROW(AG4),MATCH(AG$2,Library!$C$1:$HY$1,0)),"")</f>
        <v/>
      </c>
      <c r="AH63" s="73" t="str" cm="1">
        <f t="array" ref="AH63">IFERROR(INDEX(Library!$C$2:$HY$183,ROW(AH4),MATCH(AH$2,Library!$C$1:$HY$1,0)),"")</f>
        <v/>
      </c>
      <c r="AI63" s="73" t="str" cm="1">
        <f t="array" ref="AI63">IFERROR(INDEX(Library!$C$2:$HY$183,ROW(AI4),MATCH(AI$2,Library!$C$1:$HY$1,0)),"")</f>
        <v/>
      </c>
      <c r="AJ63" s="73" t="str" cm="1">
        <f t="array" ref="AJ63">IFERROR(INDEX(Library!$C$2:$HY$183,ROW(AJ4),MATCH(AJ$2,Library!$C$1:$HY$1,0)),"")</f>
        <v/>
      </c>
      <c r="AK63" s="73" t="str" cm="1">
        <f t="array" ref="AK63">IFERROR(INDEX(Library!$C$2:$HY$183,ROW(AK4),MATCH(AK$2,Library!$C$1:$HY$1,0)),"")</f>
        <v/>
      </c>
      <c r="AL63" s="73" t="str" cm="1">
        <f t="array" ref="AL63">IFERROR(INDEX(Library!$C$2:$HY$183,ROW(AL4),MATCH(AL$2,Library!$C$1:$HY$1,0)),"")</f>
        <v/>
      </c>
      <c r="AM63" s="73" t="str" cm="1">
        <f t="array" ref="AM63">IFERROR(INDEX(Library!$C$2:$HY$183,ROW(AM4),MATCH(AM$2,Library!$C$1:$HY$1,0)),"")</f>
        <v/>
      </c>
      <c r="AN63" s="73" t="str" cm="1">
        <f t="array" ref="AN63">IFERROR(INDEX(Library!$C$2:$HY$183,ROW(AN4),MATCH(AN$2,Library!$C$1:$HY$1,0)),"")</f>
        <v/>
      </c>
      <c r="AO63" s="73" t="str" cm="1">
        <f t="array" ref="AO63">IFERROR(INDEX(Library!$C$2:$HY$183,ROW(AO4),MATCH(AO$2,Library!$C$1:$HY$1,0)),"")</f>
        <v/>
      </c>
      <c r="AP63" s="73" t="str" cm="1">
        <f t="array" ref="AP63">IFERROR(INDEX(Library!$C$2:$HY$183,ROW(AP4),MATCH(AP$2,Library!$C$1:$HY$1,0)),"")</f>
        <v/>
      </c>
      <c r="AQ63" s="73" t="str" cm="1">
        <f t="array" ref="AQ63">IFERROR(INDEX(Library!$C$2:$HY$183,ROW(AQ4),MATCH(AQ$2,Library!$C$1:$HY$1,0)),"")</f>
        <v/>
      </c>
      <c r="AR63" s="73" t="str" cm="1">
        <f t="array" ref="AR63">IFERROR(INDEX(Library!$C$2:$HY$183,ROW(AR4),MATCH(AR$2,Library!$C$1:$HY$1,0)),"")</f>
        <v/>
      </c>
      <c r="AS63" s="73" t="str" cm="1">
        <f t="array" ref="AS63">IFERROR(INDEX(Library!$C$2:$HY$183,ROW(AS4),MATCH(AS$2,Library!$C$1:$HY$1,0)),"")</f>
        <v/>
      </c>
      <c r="AT63" s="73" t="str" cm="1">
        <f t="array" ref="AT63">IFERROR(INDEX(Library!$C$2:$HY$183,ROW(AT4),MATCH(AT$2,Library!$C$1:$HY$1,0)),"")</f>
        <v/>
      </c>
      <c r="AU63" s="73" t="str" cm="1">
        <f t="array" ref="AU63">IFERROR(INDEX(Library!$C$2:$HY$183,ROW(AU4),MATCH(AU$2,Library!$C$1:$HY$1,0)),"")</f>
        <v/>
      </c>
      <c r="AV63" s="73" t="str" cm="1">
        <f t="array" ref="AV63">IFERROR(INDEX(Library!$C$2:$HY$183,ROW(AV4),MATCH(AV$2,Library!$C$1:$HY$1,0)),"")</f>
        <v/>
      </c>
      <c r="AW63" s="73" t="str" cm="1">
        <f t="array" ref="AW63">IFERROR(INDEX(Library!$C$2:$HY$183,ROW(AW4),MATCH(AW$2,Library!$C$1:$HY$1,0)),"")</f>
        <v/>
      </c>
      <c r="AX63" s="73" t="str" cm="1">
        <f t="array" ref="AX63">IFERROR(INDEX(Library!$C$2:$HY$183,ROW(AX4),MATCH(AX$2,Library!$C$1:$HY$1,0)),"")</f>
        <v/>
      </c>
      <c r="AY63" s="73" t="str" cm="1">
        <f t="array" ref="AY63">IFERROR(INDEX(Library!$C$2:$HY$183,ROW(AY4),MATCH(AY$2,Library!$C$1:$HY$1,0)),"")</f>
        <v/>
      </c>
      <c r="AZ63" s="73" t="str" cm="1">
        <f t="array" ref="AZ63">IFERROR(INDEX(Library!$C$2:$HY$183,ROW(AZ4),MATCH(AZ$2,Library!$C$1:$HY$1,0)),"")</f>
        <v/>
      </c>
      <c r="BA63" s="73" t="str" cm="1">
        <f t="array" ref="BA63">IFERROR(INDEX(Library!$C$2:$HY$183,ROW(BA4),MATCH(BA$2,Library!$C$1:$HY$1,0)),"")</f>
        <v/>
      </c>
      <c r="BB63" s="73" t="str" cm="1">
        <f t="array" ref="BB63">IFERROR(INDEX(Library!$C$2:$HY$183,ROW(BB4),MATCH(BB$2,Library!$C$1:$HY$1,0)),"")</f>
        <v/>
      </c>
      <c r="BC63" s="73" t="str" cm="1">
        <f t="array" ref="BC63">IFERROR(INDEX(Library!$C$2:$HY$183,ROW(BC4),MATCH(BC$2,Library!$C$1:$HY$1,0)),"")</f>
        <v/>
      </c>
      <c r="BD63" s="73" t="str" cm="1">
        <f t="array" ref="BD63">IFERROR(INDEX(Library!$C$2:$HY$183,ROW(BD4),MATCH(BD$2,Library!$C$1:$HY$1,0)),"")</f>
        <v/>
      </c>
      <c r="BE63" s="73" t="str" cm="1">
        <f t="array" ref="BE63">IFERROR(INDEX(Library!$C$2:$HY$183,ROW(BE4),MATCH(BE$2,Library!$C$1:$HY$1,0)),"")</f>
        <v/>
      </c>
      <c r="BF63" s="73" t="str" cm="1">
        <f t="array" ref="BF63">IFERROR(INDEX(Library!$C$2:$HY$183,ROW(BF4),MATCH(BF$2,Library!$C$1:$HY$1,0)),"")</f>
        <v/>
      </c>
      <c r="BG63" s="73" t="str" cm="1">
        <f t="array" ref="BG63">IFERROR(INDEX(Library!$C$2:$HY$183,ROW(BG4),MATCH(BG$2,Library!$C$1:$HY$1,0)),"")</f>
        <v/>
      </c>
      <c r="BH63" s="73">
        <f>AF!C18</f>
        <v>0.33634439999999999</v>
      </c>
      <c r="BI63" s="73" t="str">
        <f>AF!D18</f>
        <v/>
      </c>
      <c r="BJ63" s="73" t="str">
        <f>AF!E18</f>
        <v/>
      </c>
      <c r="BK63" s="73" t="str">
        <f>AF!F18</f>
        <v/>
      </c>
      <c r="BL63" s="73" t="str">
        <f>AF!G18</f>
        <v/>
      </c>
      <c r="BM63" s="73" t="str">
        <f>AF!H18</f>
        <v/>
      </c>
      <c r="BN63" s="73" t="str">
        <f>AF!I18</f>
        <v/>
      </c>
      <c r="BO63" s="73" t="str">
        <f>AF!J18</f>
        <v/>
      </c>
      <c r="BP63" s="141"/>
      <c r="BS63" s="58">
        <f t="shared" si="68"/>
        <v>0</v>
      </c>
      <c r="BT63" s="59" t="str">
        <f>IF(BS63&gt;AF!$P$3,'R-squared Matrix'!BT6,"")</f>
        <v/>
      </c>
      <c r="BU63" s="58">
        <f t="shared" si="68"/>
        <v>0</v>
      </c>
      <c r="BV63" s="59" t="str">
        <f>IF(BU63&gt;AF!$P$3,'R-squared Matrix'!BV6,"")</f>
        <v/>
      </c>
      <c r="BW63" s="58">
        <f t="shared" ref="BW63" si="81">IFERROR(VALUE(LEFT(BX6,4)),0)</f>
        <v>0</v>
      </c>
      <c r="BX63" s="59" t="str">
        <f>IF(BW63&gt;AF!$P$3,'R-squared Matrix'!BX6,"")</f>
        <v/>
      </c>
      <c r="BY63" s="58">
        <f t="shared" ref="BY63" si="82">IFERROR(VALUE(LEFT(BZ6,4)),0)</f>
        <v>0</v>
      </c>
      <c r="BZ63" s="59" t="str">
        <f>IF(BY63&gt;AF!$P$3,'R-squared Matrix'!BZ6,"")</f>
        <v/>
      </c>
      <c r="CA63" s="58">
        <f t="shared" ref="CA63" si="83">IFERROR(VALUE(LEFT(CB6,4)),0)</f>
        <v>0</v>
      </c>
      <c r="CB63" s="59" t="str">
        <f>IF(CA63&gt;AF!$P$3,'R-squared Matrix'!CB6,"")</f>
        <v/>
      </c>
      <c r="CC63" s="58">
        <f t="shared" ref="CC63" si="84">IFERROR(VALUE(LEFT(CD6,4)),0)</f>
        <v>0</v>
      </c>
      <c r="CD63" s="59" t="str">
        <f>IF(CC63&gt;AF!$P$3,'R-squared Matrix'!CD6,"")</f>
        <v/>
      </c>
      <c r="CE63" s="58">
        <f t="shared" ref="CE63" si="85">IFERROR(VALUE(LEFT(CF6,4)),0)</f>
        <v>0</v>
      </c>
      <c r="CF63" s="59" t="str">
        <f>IF(CE63&gt;AF!$P$3,'R-squared Matrix'!CF6,"")</f>
        <v/>
      </c>
      <c r="CG63" s="58">
        <f t="shared" ref="CG63" si="86">IFERROR(VALUE(LEFT(CH6,4)),0)</f>
        <v>0</v>
      </c>
      <c r="CH63" s="59" t="str">
        <f>IF(CG63&gt;AF!$P$3,'R-squared Matrix'!CH6,"")</f>
        <v/>
      </c>
      <c r="CI63" s="59"/>
    </row>
    <row r="64" spans="1:87" ht="13.5" customHeight="1" x14ac:dyDescent="0.2">
      <c r="A64" s="108"/>
      <c r="B64" s="288"/>
      <c r="C64" s="218">
        <v>511</v>
      </c>
      <c r="D64" s="73" t="str" cm="1">
        <f t="array" ref="D64">IFERROR(INDEX(Library!$C$2:$HY$183,ROW(D5),MATCH(D$2,Library!$C$1:$HY$1,0)),"")</f>
        <v/>
      </c>
      <c r="E64" s="73" t="str" cm="1">
        <f t="array" ref="E64">IFERROR(INDEX(Library!$C$2:$HY$183,ROW(E5),MATCH(E$2,Library!$C$1:$HY$1,0)),"")</f>
        <v/>
      </c>
      <c r="F64" s="73" t="str" cm="1">
        <f t="array" ref="F64">IFERROR(INDEX(Library!$C$2:$HY$183,ROW(F5),MATCH(F$2,Library!$C$1:$HY$1,0)),"")</f>
        <v/>
      </c>
      <c r="G64" s="73" t="str" cm="1">
        <f t="array" ref="G64">IFERROR(INDEX(Library!$C$2:$HY$183,ROW(G5),MATCH(G$2,Library!$C$1:$HY$1,0)),"")</f>
        <v/>
      </c>
      <c r="H64" s="73" t="str" cm="1">
        <f t="array" ref="H64">IFERROR(INDEX(Library!$C$2:$HY$183,ROW(H5),MATCH(H$2,Library!$C$1:$HY$1,0)),"")</f>
        <v/>
      </c>
      <c r="I64" s="73" t="str" cm="1">
        <f t="array" ref="I64">IFERROR(INDEX(Library!$C$2:$HY$183,ROW(I5),MATCH(I$2,Library!$C$1:$HY$1,0)),"")</f>
        <v/>
      </c>
      <c r="J64" s="73" t="str" cm="1">
        <f t="array" ref="J64">IFERROR(INDEX(Library!$C$2:$HY$183,ROW(J5),MATCH(J$2,Library!$C$1:$HY$1,0)),"")</f>
        <v/>
      </c>
      <c r="K64" s="73" t="str" cm="1">
        <f t="array" ref="K64">IFERROR(INDEX(Library!$C$2:$HY$183,ROW(K5),MATCH(K$2,Library!$C$1:$HY$1,0)),"")</f>
        <v/>
      </c>
      <c r="L64" s="73" t="str" cm="1">
        <f t="array" ref="L64">IFERROR(INDEX(Library!$C$2:$HY$183,ROW(L5),MATCH(L$2,Library!$C$1:$HY$1,0)),"")</f>
        <v/>
      </c>
      <c r="M64" s="73" t="str" cm="1">
        <f t="array" ref="M64">IFERROR(INDEX(Library!$C$2:$HY$183,ROW(M5),MATCH(M$2,Library!$C$1:$HY$1,0)),"")</f>
        <v/>
      </c>
      <c r="N64" s="73" t="str" cm="1">
        <f t="array" ref="N64">IFERROR(INDEX(Library!$C$2:$HY$183,ROW(N5),MATCH(N$2,Library!$C$1:$HY$1,0)),"")</f>
        <v/>
      </c>
      <c r="O64" s="73" t="str" cm="1">
        <f t="array" ref="O64">IFERROR(INDEX(Library!$C$2:$HY$183,ROW(O5),MATCH(O$2,Library!$C$1:$HY$1,0)),"")</f>
        <v/>
      </c>
      <c r="P64" s="73" t="str" cm="1">
        <f t="array" ref="P64">IFERROR(INDEX(Library!$C$2:$HY$183,ROW(P5),MATCH(P$2,Library!$C$1:$HY$1,0)),"")</f>
        <v/>
      </c>
      <c r="Q64" s="73" t="str" cm="1">
        <f t="array" ref="Q64">IFERROR(INDEX(Library!$C$2:$HY$183,ROW(Q5),MATCH(Q$2,Library!$C$1:$HY$1,0)),"")</f>
        <v/>
      </c>
      <c r="R64" s="73" t="str" cm="1">
        <f t="array" ref="R64">IFERROR(INDEX(Library!$C$2:$HY$183,ROW(R5),MATCH(R$2,Library!$C$1:$HY$1,0)),"")</f>
        <v/>
      </c>
      <c r="S64" s="73" t="str" cm="1">
        <f t="array" ref="S64">IFERROR(INDEX(Library!$C$2:$HY$183,ROW(S5),MATCH(S$2,Library!$C$1:$HY$1,0)),"")</f>
        <v/>
      </c>
      <c r="T64" s="73" t="str" cm="1">
        <f t="array" ref="T64">IFERROR(INDEX(Library!$C$2:$HY$183,ROW(T5),MATCH(T$2,Library!$C$1:$HY$1,0)),"")</f>
        <v/>
      </c>
      <c r="U64" s="73" t="str" cm="1">
        <f t="array" ref="U64">IFERROR(INDEX(Library!$C$2:$HY$183,ROW(U5),MATCH(U$2,Library!$C$1:$HY$1,0)),"")</f>
        <v/>
      </c>
      <c r="V64" s="73" t="str" cm="1">
        <f t="array" ref="V64">IFERROR(INDEX(Library!$C$2:$HY$183,ROW(V5),MATCH(V$2,Library!$C$1:$HY$1,0)),"")</f>
        <v/>
      </c>
      <c r="W64" s="73" t="str" cm="1">
        <f t="array" ref="W64">IFERROR(INDEX(Library!$C$2:$HY$183,ROW(W5),MATCH(W$2,Library!$C$1:$HY$1,0)),"")</f>
        <v/>
      </c>
      <c r="X64" s="73" t="str" cm="1">
        <f t="array" ref="X64">IFERROR(INDEX(Library!$C$2:$HY$183,ROW(X5),MATCH(X$2,Library!$C$1:$HY$1,0)),"")</f>
        <v/>
      </c>
      <c r="Y64" s="73" t="str" cm="1">
        <f t="array" ref="Y64">IFERROR(INDEX(Library!$C$2:$HY$183,ROW(Y5),MATCH(Y$2,Library!$C$1:$HY$1,0)),"")</f>
        <v/>
      </c>
      <c r="Z64" s="73" t="str" cm="1">
        <f t="array" ref="Z64">IFERROR(INDEX(Library!$C$2:$HY$183,ROW(Z5),MATCH(Z$2,Library!$C$1:$HY$1,0)),"")</f>
        <v/>
      </c>
      <c r="AA64" s="73" t="str" cm="1">
        <f t="array" ref="AA64">IFERROR(INDEX(Library!$C$2:$HY$183,ROW(AA5),MATCH(AA$2,Library!$C$1:$HY$1,0)),"")</f>
        <v/>
      </c>
      <c r="AB64" s="73" t="str" cm="1">
        <f t="array" ref="AB64">IFERROR(INDEX(Library!$C$2:$HY$183,ROW(AB5),MATCH(AB$2,Library!$C$1:$HY$1,0)),"")</f>
        <v/>
      </c>
      <c r="AC64" s="73" t="str" cm="1">
        <f t="array" ref="AC64">IFERROR(INDEX(Library!$C$2:$HY$183,ROW(AC5),MATCH(AC$2,Library!$C$1:$HY$1,0)),"")</f>
        <v/>
      </c>
      <c r="AD64" s="73" t="str" cm="1">
        <f t="array" ref="AD64">IFERROR(INDEX(Library!$C$2:$HY$183,ROW(AD5),MATCH(AD$2,Library!$C$1:$HY$1,0)),"")</f>
        <v/>
      </c>
      <c r="AE64" s="73" t="str" cm="1">
        <f t="array" ref="AE64">IFERROR(INDEX(Library!$C$2:$HY$183,ROW(AE5),MATCH(AE$2,Library!$C$1:$HY$1,0)),"")</f>
        <v/>
      </c>
      <c r="AF64" s="73" t="str" cm="1">
        <f t="array" ref="AF64">IFERROR(INDEX(Library!$C$2:$HY$183,ROW(AF5),MATCH(AF$2,Library!$C$1:$HY$1,0)),"")</f>
        <v/>
      </c>
      <c r="AG64" s="73" t="str" cm="1">
        <f t="array" ref="AG64">IFERROR(INDEX(Library!$C$2:$HY$183,ROW(AG5),MATCH(AG$2,Library!$C$1:$HY$1,0)),"")</f>
        <v/>
      </c>
      <c r="AH64" s="73" t="str" cm="1">
        <f t="array" ref="AH64">IFERROR(INDEX(Library!$C$2:$HY$183,ROW(AH5),MATCH(AH$2,Library!$C$1:$HY$1,0)),"")</f>
        <v/>
      </c>
      <c r="AI64" s="73" t="str" cm="1">
        <f t="array" ref="AI64">IFERROR(INDEX(Library!$C$2:$HY$183,ROW(AI5),MATCH(AI$2,Library!$C$1:$HY$1,0)),"")</f>
        <v/>
      </c>
      <c r="AJ64" s="73" t="str" cm="1">
        <f t="array" ref="AJ64">IFERROR(INDEX(Library!$C$2:$HY$183,ROW(AJ5),MATCH(AJ$2,Library!$C$1:$HY$1,0)),"")</f>
        <v/>
      </c>
      <c r="AK64" s="73" t="str" cm="1">
        <f t="array" ref="AK64">IFERROR(INDEX(Library!$C$2:$HY$183,ROW(AK5),MATCH(AK$2,Library!$C$1:$HY$1,0)),"")</f>
        <v/>
      </c>
      <c r="AL64" s="73" t="str" cm="1">
        <f t="array" ref="AL64">IFERROR(INDEX(Library!$C$2:$HY$183,ROW(AL5),MATCH(AL$2,Library!$C$1:$HY$1,0)),"")</f>
        <v/>
      </c>
      <c r="AM64" s="73" t="str" cm="1">
        <f t="array" ref="AM64">IFERROR(INDEX(Library!$C$2:$HY$183,ROW(AM5),MATCH(AM$2,Library!$C$1:$HY$1,0)),"")</f>
        <v/>
      </c>
      <c r="AN64" s="73" t="str" cm="1">
        <f t="array" ref="AN64">IFERROR(INDEX(Library!$C$2:$HY$183,ROW(AN5),MATCH(AN$2,Library!$C$1:$HY$1,0)),"")</f>
        <v/>
      </c>
      <c r="AO64" s="73" t="str" cm="1">
        <f t="array" ref="AO64">IFERROR(INDEX(Library!$C$2:$HY$183,ROW(AO5),MATCH(AO$2,Library!$C$1:$HY$1,0)),"")</f>
        <v/>
      </c>
      <c r="AP64" s="73" t="str" cm="1">
        <f t="array" ref="AP64">IFERROR(INDEX(Library!$C$2:$HY$183,ROW(AP5),MATCH(AP$2,Library!$C$1:$HY$1,0)),"")</f>
        <v/>
      </c>
      <c r="AQ64" s="73" t="str" cm="1">
        <f t="array" ref="AQ64">IFERROR(INDEX(Library!$C$2:$HY$183,ROW(AQ5),MATCH(AQ$2,Library!$C$1:$HY$1,0)),"")</f>
        <v/>
      </c>
      <c r="AR64" s="73" t="str" cm="1">
        <f t="array" ref="AR64">IFERROR(INDEX(Library!$C$2:$HY$183,ROW(AR5),MATCH(AR$2,Library!$C$1:$HY$1,0)),"")</f>
        <v/>
      </c>
      <c r="AS64" s="73" t="str" cm="1">
        <f t="array" ref="AS64">IFERROR(INDEX(Library!$C$2:$HY$183,ROW(AS5),MATCH(AS$2,Library!$C$1:$HY$1,0)),"")</f>
        <v/>
      </c>
      <c r="AT64" s="73" t="str" cm="1">
        <f t="array" ref="AT64">IFERROR(INDEX(Library!$C$2:$HY$183,ROW(AT5),MATCH(AT$2,Library!$C$1:$HY$1,0)),"")</f>
        <v/>
      </c>
      <c r="AU64" s="73" t="str" cm="1">
        <f t="array" ref="AU64">IFERROR(INDEX(Library!$C$2:$HY$183,ROW(AU5),MATCH(AU$2,Library!$C$1:$HY$1,0)),"")</f>
        <v/>
      </c>
      <c r="AV64" s="73" t="str" cm="1">
        <f t="array" ref="AV64">IFERROR(INDEX(Library!$C$2:$HY$183,ROW(AV5),MATCH(AV$2,Library!$C$1:$HY$1,0)),"")</f>
        <v/>
      </c>
      <c r="AW64" s="73" t="str" cm="1">
        <f t="array" ref="AW64">IFERROR(INDEX(Library!$C$2:$HY$183,ROW(AW5),MATCH(AW$2,Library!$C$1:$HY$1,0)),"")</f>
        <v/>
      </c>
      <c r="AX64" s="73" t="str" cm="1">
        <f t="array" ref="AX64">IFERROR(INDEX(Library!$C$2:$HY$183,ROW(AX5),MATCH(AX$2,Library!$C$1:$HY$1,0)),"")</f>
        <v/>
      </c>
      <c r="AY64" s="73" t="str" cm="1">
        <f t="array" ref="AY64">IFERROR(INDEX(Library!$C$2:$HY$183,ROW(AY5),MATCH(AY$2,Library!$C$1:$HY$1,0)),"")</f>
        <v/>
      </c>
      <c r="AZ64" s="73" t="str" cm="1">
        <f t="array" ref="AZ64">IFERROR(INDEX(Library!$C$2:$HY$183,ROW(AZ5),MATCH(AZ$2,Library!$C$1:$HY$1,0)),"")</f>
        <v/>
      </c>
      <c r="BA64" s="73" t="str" cm="1">
        <f t="array" ref="BA64">IFERROR(INDEX(Library!$C$2:$HY$183,ROW(BA5),MATCH(BA$2,Library!$C$1:$HY$1,0)),"")</f>
        <v/>
      </c>
      <c r="BB64" s="73" t="str" cm="1">
        <f t="array" ref="BB64">IFERROR(INDEX(Library!$C$2:$HY$183,ROW(BB5),MATCH(BB$2,Library!$C$1:$HY$1,0)),"")</f>
        <v/>
      </c>
      <c r="BC64" s="73" t="str" cm="1">
        <f t="array" ref="BC64">IFERROR(INDEX(Library!$C$2:$HY$183,ROW(BC5),MATCH(BC$2,Library!$C$1:$HY$1,0)),"")</f>
        <v/>
      </c>
      <c r="BD64" s="73" t="str" cm="1">
        <f t="array" ref="BD64">IFERROR(INDEX(Library!$C$2:$HY$183,ROW(BD5),MATCH(BD$2,Library!$C$1:$HY$1,0)),"")</f>
        <v/>
      </c>
      <c r="BE64" s="73" t="str" cm="1">
        <f t="array" ref="BE64">IFERROR(INDEX(Library!$C$2:$HY$183,ROW(BE5),MATCH(BE$2,Library!$C$1:$HY$1,0)),"")</f>
        <v/>
      </c>
      <c r="BF64" s="73" t="str" cm="1">
        <f t="array" ref="BF64">IFERROR(INDEX(Library!$C$2:$HY$183,ROW(BF5),MATCH(BF$2,Library!$C$1:$HY$1,0)),"")</f>
        <v/>
      </c>
      <c r="BG64" s="73" t="str" cm="1">
        <f t="array" ref="BG64">IFERROR(INDEX(Library!$C$2:$HY$183,ROW(BG5),MATCH(BG$2,Library!$C$1:$HY$1,0)),"")</f>
        <v/>
      </c>
      <c r="BH64" s="73">
        <f>AF!C19</f>
        <v>0.36482700000000001</v>
      </c>
      <c r="BI64" s="73" t="str">
        <f>AF!D19</f>
        <v/>
      </c>
      <c r="BJ64" s="73" t="str">
        <f>AF!E19</f>
        <v/>
      </c>
      <c r="BK64" s="73" t="str">
        <f>AF!F19</f>
        <v/>
      </c>
      <c r="BL64" s="73" t="str">
        <f>AF!G19</f>
        <v/>
      </c>
      <c r="BM64" s="73" t="str">
        <f>AF!H19</f>
        <v/>
      </c>
      <c r="BN64" s="73" t="str">
        <f>AF!I19</f>
        <v/>
      </c>
      <c r="BO64" s="73" t="str">
        <f>AF!J19</f>
        <v/>
      </c>
      <c r="BP64" s="141"/>
      <c r="BS64" s="58">
        <f t="shared" si="68"/>
        <v>0</v>
      </c>
      <c r="BT64" s="59" t="str">
        <f>IF(BS64&gt;AF!$P$3,'R-squared Matrix'!BT7,"")</f>
        <v/>
      </c>
      <c r="BU64" s="58">
        <f t="shared" si="68"/>
        <v>0</v>
      </c>
      <c r="BV64" s="59" t="str">
        <f>IF(BU64&gt;AF!$P$3,'R-squared Matrix'!BV7,"")</f>
        <v/>
      </c>
      <c r="BW64" s="58">
        <f t="shared" ref="BW64" si="87">IFERROR(VALUE(LEFT(BX7,4)),0)</f>
        <v>0</v>
      </c>
      <c r="BX64" s="59" t="str">
        <f>IF(BW64&gt;AF!$P$3,'R-squared Matrix'!BX7,"")</f>
        <v/>
      </c>
      <c r="BY64" s="58">
        <f t="shared" ref="BY64" si="88">IFERROR(VALUE(LEFT(BZ7,4)),0)</f>
        <v>0</v>
      </c>
      <c r="BZ64" s="59" t="str">
        <f>IF(BY64&gt;AF!$P$3,'R-squared Matrix'!BZ7,"")</f>
        <v/>
      </c>
      <c r="CA64" s="58">
        <f t="shared" ref="CA64" si="89">IFERROR(VALUE(LEFT(CB7,4)),0)</f>
        <v>0</v>
      </c>
      <c r="CB64" s="59" t="str">
        <f>IF(CA64&gt;AF!$P$3,'R-squared Matrix'!CB7,"")</f>
        <v/>
      </c>
      <c r="CC64" s="58">
        <f t="shared" ref="CC64" si="90">IFERROR(VALUE(LEFT(CD7,4)),0)</f>
        <v>0</v>
      </c>
      <c r="CD64" s="59" t="str">
        <f>IF(CC64&gt;AF!$P$3,'R-squared Matrix'!CD7,"")</f>
        <v/>
      </c>
      <c r="CE64" s="58">
        <f t="shared" ref="CE64" si="91">IFERROR(VALUE(LEFT(CF7,4)),0)</f>
        <v>0</v>
      </c>
      <c r="CF64" s="59" t="str">
        <f>IF(CE64&gt;AF!$P$3,'R-squared Matrix'!CF7,"")</f>
        <v/>
      </c>
      <c r="CG64" s="58">
        <f t="shared" ref="CG64" si="92">IFERROR(VALUE(LEFT(CH7,4)),0)</f>
        <v>0</v>
      </c>
      <c r="CH64" s="59" t="str">
        <f>IF(CG64&gt;AF!$P$3,'R-squared Matrix'!CH7,"")</f>
        <v/>
      </c>
      <c r="CI64" s="59"/>
    </row>
    <row r="65" spans="1:87" ht="13.5" customHeight="1" x14ac:dyDescent="0.2">
      <c r="A65" s="108"/>
      <c r="B65" s="288"/>
      <c r="C65" s="218">
        <v>523</v>
      </c>
      <c r="D65" s="73" t="str" cm="1">
        <f t="array" ref="D65">IFERROR(INDEX(Library!$C$2:$HY$183,ROW(D6),MATCH(D$2,Library!$C$1:$HY$1,0)),"")</f>
        <v/>
      </c>
      <c r="E65" s="73" t="str" cm="1">
        <f t="array" ref="E65">IFERROR(INDEX(Library!$C$2:$HY$183,ROW(E6),MATCH(E$2,Library!$C$1:$HY$1,0)),"")</f>
        <v/>
      </c>
      <c r="F65" s="73" t="str" cm="1">
        <f t="array" ref="F65">IFERROR(INDEX(Library!$C$2:$HY$183,ROW(F6),MATCH(F$2,Library!$C$1:$HY$1,0)),"")</f>
        <v/>
      </c>
      <c r="G65" s="73" t="str" cm="1">
        <f t="array" ref="G65">IFERROR(INDEX(Library!$C$2:$HY$183,ROW(G6),MATCH(G$2,Library!$C$1:$HY$1,0)),"")</f>
        <v/>
      </c>
      <c r="H65" s="73" t="str" cm="1">
        <f t="array" ref="H65">IFERROR(INDEX(Library!$C$2:$HY$183,ROW(H6),MATCH(H$2,Library!$C$1:$HY$1,0)),"")</f>
        <v/>
      </c>
      <c r="I65" s="73" t="str" cm="1">
        <f t="array" ref="I65">IFERROR(INDEX(Library!$C$2:$HY$183,ROW(I6),MATCH(I$2,Library!$C$1:$HY$1,0)),"")</f>
        <v/>
      </c>
      <c r="J65" s="73" t="str" cm="1">
        <f t="array" ref="J65">IFERROR(INDEX(Library!$C$2:$HY$183,ROW(J6),MATCH(J$2,Library!$C$1:$HY$1,0)),"")</f>
        <v/>
      </c>
      <c r="K65" s="73" t="str" cm="1">
        <f t="array" ref="K65">IFERROR(INDEX(Library!$C$2:$HY$183,ROW(K6),MATCH(K$2,Library!$C$1:$HY$1,0)),"")</f>
        <v/>
      </c>
      <c r="L65" s="73" t="str" cm="1">
        <f t="array" ref="L65">IFERROR(INDEX(Library!$C$2:$HY$183,ROW(L6),MATCH(L$2,Library!$C$1:$HY$1,0)),"")</f>
        <v/>
      </c>
      <c r="M65" s="73" t="str" cm="1">
        <f t="array" ref="M65">IFERROR(INDEX(Library!$C$2:$HY$183,ROW(M6),MATCH(M$2,Library!$C$1:$HY$1,0)),"")</f>
        <v/>
      </c>
      <c r="N65" s="73" t="str" cm="1">
        <f t="array" ref="N65">IFERROR(INDEX(Library!$C$2:$HY$183,ROW(N6),MATCH(N$2,Library!$C$1:$HY$1,0)),"")</f>
        <v/>
      </c>
      <c r="O65" s="73" t="str" cm="1">
        <f t="array" ref="O65">IFERROR(INDEX(Library!$C$2:$HY$183,ROW(O6),MATCH(O$2,Library!$C$1:$HY$1,0)),"")</f>
        <v/>
      </c>
      <c r="P65" s="73" t="str" cm="1">
        <f t="array" ref="P65">IFERROR(INDEX(Library!$C$2:$HY$183,ROW(P6),MATCH(P$2,Library!$C$1:$HY$1,0)),"")</f>
        <v/>
      </c>
      <c r="Q65" s="73" t="str" cm="1">
        <f t="array" ref="Q65">IFERROR(INDEX(Library!$C$2:$HY$183,ROW(Q6),MATCH(Q$2,Library!$C$1:$HY$1,0)),"")</f>
        <v/>
      </c>
      <c r="R65" s="73" t="str" cm="1">
        <f t="array" ref="R65">IFERROR(INDEX(Library!$C$2:$HY$183,ROW(R6),MATCH(R$2,Library!$C$1:$HY$1,0)),"")</f>
        <v/>
      </c>
      <c r="S65" s="73" t="str" cm="1">
        <f t="array" ref="S65">IFERROR(INDEX(Library!$C$2:$HY$183,ROW(S6),MATCH(S$2,Library!$C$1:$HY$1,0)),"")</f>
        <v/>
      </c>
      <c r="T65" s="73" t="str" cm="1">
        <f t="array" ref="T65">IFERROR(INDEX(Library!$C$2:$HY$183,ROW(T6),MATCH(T$2,Library!$C$1:$HY$1,0)),"")</f>
        <v/>
      </c>
      <c r="U65" s="73" t="str" cm="1">
        <f t="array" ref="U65">IFERROR(INDEX(Library!$C$2:$HY$183,ROW(U6),MATCH(U$2,Library!$C$1:$HY$1,0)),"")</f>
        <v/>
      </c>
      <c r="V65" s="73" t="str" cm="1">
        <f t="array" ref="V65">IFERROR(INDEX(Library!$C$2:$HY$183,ROW(V6),MATCH(V$2,Library!$C$1:$HY$1,0)),"")</f>
        <v/>
      </c>
      <c r="W65" s="73" t="str" cm="1">
        <f t="array" ref="W65">IFERROR(INDEX(Library!$C$2:$HY$183,ROW(W6),MATCH(W$2,Library!$C$1:$HY$1,0)),"")</f>
        <v/>
      </c>
      <c r="X65" s="73" t="str" cm="1">
        <f t="array" ref="X65">IFERROR(INDEX(Library!$C$2:$HY$183,ROW(X6),MATCH(X$2,Library!$C$1:$HY$1,0)),"")</f>
        <v/>
      </c>
      <c r="Y65" s="73" t="str" cm="1">
        <f t="array" ref="Y65">IFERROR(INDEX(Library!$C$2:$HY$183,ROW(Y6),MATCH(Y$2,Library!$C$1:$HY$1,0)),"")</f>
        <v/>
      </c>
      <c r="Z65" s="73" t="str" cm="1">
        <f t="array" ref="Z65">IFERROR(INDEX(Library!$C$2:$HY$183,ROW(Z6),MATCH(Z$2,Library!$C$1:$HY$1,0)),"")</f>
        <v/>
      </c>
      <c r="AA65" s="73" t="str" cm="1">
        <f t="array" ref="AA65">IFERROR(INDEX(Library!$C$2:$HY$183,ROW(AA6),MATCH(AA$2,Library!$C$1:$HY$1,0)),"")</f>
        <v/>
      </c>
      <c r="AB65" s="73" t="str" cm="1">
        <f t="array" ref="AB65">IFERROR(INDEX(Library!$C$2:$HY$183,ROW(AB6),MATCH(AB$2,Library!$C$1:$HY$1,0)),"")</f>
        <v/>
      </c>
      <c r="AC65" s="73" t="str" cm="1">
        <f t="array" ref="AC65">IFERROR(INDEX(Library!$C$2:$HY$183,ROW(AC6),MATCH(AC$2,Library!$C$1:$HY$1,0)),"")</f>
        <v/>
      </c>
      <c r="AD65" s="73" t="str" cm="1">
        <f t="array" ref="AD65">IFERROR(INDEX(Library!$C$2:$HY$183,ROW(AD6),MATCH(AD$2,Library!$C$1:$HY$1,0)),"")</f>
        <v/>
      </c>
      <c r="AE65" s="73" t="str" cm="1">
        <f t="array" ref="AE65">IFERROR(INDEX(Library!$C$2:$HY$183,ROW(AE6),MATCH(AE$2,Library!$C$1:$HY$1,0)),"")</f>
        <v/>
      </c>
      <c r="AF65" s="73" t="str" cm="1">
        <f t="array" ref="AF65">IFERROR(INDEX(Library!$C$2:$HY$183,ROW(AF6),MATCH(AF$2,Library!$C$1:$HY$1,0)),"")</f>
        <v/>
      </c>
      <c r="AG65" s="73" t="str" cm="1">
        <f t="array" ref="AG65">IFERROR(INDEX(Library!$C$2:$HY$183,ROW(AG6),MATCH(AG$2,Library!$C$1:$HY$1,0)),"")</f>
        <v/>
      </c>
      <c r="AH65" s="73" t="str" cm="1">
        <f t="array" ref="AH65">IFERROR(INDEX(Library!$C$2:$HY$183,ROW(AH6),MATCH(AH$2,Library!$C$1:$HY$1,0)),"")</f>
        <v/>
      </c>
      <c r="AI65" s="73" t="str" cm="1">
        <f t="array" ref="AI65">IFERROR(INDEX(Library!$C$2:$HY$183,ROW(AI6),MATCH(AI$2,Library!$C$1:$HY$1,0)),"")</f>
        <v/>
      </c>
      <c r="AJ65" s="73" t="str" cm="1">
        <f t="array" ref="AJ65">IFERROR(INDEX(Library!$C$2:$HY$183,ROW(AJ6),MATCH(AJ$2,Library!$C$1:$HY$1,0)),"")</f>
        <v/>
      </c>
      <c r="AK65" s="73" t="str" cm="1">
        <f t="array" ref="AK65">IFERROR(INDEX(Library!$C$2:$HY$183,ROW(AK6),MATCH(AK$2,Library!$C$1:$HY$1,0)),"")</f>
        <v/>
      </c>
      <c r="AL65" s="73" t="str" cm="1">
        <f t="array" ref="AL65">IFERROR(INDEX(Library!$C$2:$HY$183,ROW(AL6),MATCH(AL$2,Library!$C$1:$HY$1,0)),"")</f>
        <v/>
      </c>
      <c r="AM65" s="73" t="str" cm="1">
        <f t="array" ref="AM65">IFERROR(INDEX(Library!$C$2:$HY$183,ROW(AM6),MATCH(AM$2,Library!$C$1:$HY$1,0)),"")</f>
        <v/>
      </c>
      <c r="AN65" s="73" t="str" cm="1">
        <f t="array" ref="AN65">IFERROR(INDEX(Library!$C$2:$HY$183,ROW(AN6),MATCH(AN$2,Library!$C$1:$HY$1,0)),"")</f>
        <v/>
      </c>
      <c r="AO65" s="73" t="str" cm="1">
        <f t="array" ref="AO65">IFERROR(INDEX(Library!$C$2:$HY$183,ROW(AO6),MATCH(AO$2,Library!$C$1:$HY$1,0)),"")</f>
        <v/>
      </c>
      <c r="AP65" s="73" t="str" cm="1">
        <f t="array" ref="AP65">IFERROR(INDEX(Library!$C$2:$HY$183,ROW(AP6),MATCH(AP$2,Library!$C$1:$HY$1,0)),"")</f>
        <v/>
      </c>
      <c r="AQ65" s="73" t="str" cm="1">
        <f t="array" ref="AQ65">IFERROR(INDEX(Library!$C$2:$HY$183,ROW(AQ6),MATCH(AQ$2,Library!$C$1:$HY$1,0)),"")</f>
        <v/>
      </c>
      <c r="AR65" s="73" t="str" cm="1">
        <f t="array" ref="AR65">IFERROR(INDEX(Library!$C$2:$HY$183,ROW(AR6),MATCH(AR$2,Library!$C$1:$HY$1,0)),"")</f>
        <v/>
      </c>
      <c r="AS65" s="73" t="str" cm="1">
        <f t="array" ref="AS65">IFERROR(INDEX(Library!$C$2:$HY$183,ROW(AS6),MATCH(AS$2,Library!$C$1:$HY$1,0)),"")</f>
        <v/>
      </c>
      <c r="AT65" s="73" t="str" cm="1">
        <f t="array" ref="AT65">IFERROR(INDEX(Library!$C$2:$HY$183,ROW(AT6),MATCH(AT$2,Library!$C$1:$HY$1,0)),"")</f>
        <v/>
      </c>
      <c r="AU65" s="73" t="str" cm="1">
        <f t="array" ref="AU65">IFERROR(INDEX(Library!$C$2:$HY$183,ROW(AU6),MATCH(AU$2,Library!$C$1:$HY$1,0)),"")</f>
        <v/>
      </c>
      <c r="AV65" s="73" t="str" cm="1">
        <f t="array" ref="AV65">IFERROR(INDEX(Library!$C$2:$HY$183,ROW(AV6),MATCH(AV$2,Library!$C$1:$HY$1,0)),"")</f>
        <v/>
      </c>
      <c r="AW65" s="73" t="str" cm="1">
        <f t="array" ref="AW65">IFERROR(INDEX(Library!$C$2:$HY$183,ROW(AW6),MATCH(AW$2,Library!$C$1:$HY$1,0)),"")</f>
        <v/>
      </c>
      <c r="AX65" s="73" t="str" cm="1">
        <f t="array" ref="AX65">IFERROR(INDEX(Library!$C$2:$HY$183,ROW(AX6),MATCH(AX$2,Library!$C$1:$HY$1,0)),"")</f>
        <v/>
      </c>
      <c r="AY65" s="73" t="str" cm="1">
        <f t="array" ref="AY65">IFERROR(INDEX(Library!$C$2:$HY$183,ROW(AY6),MATCH(AY$2,Library!$C$1:$HY$1,0)),"")</f>
        <v/>
      </c>
      <c r="AZ65" s="73" t="str" cm="1">
        <f t="array" ref="AZ65">IFERROR(INDEX(Library!$C$2:$HY$183,ROW(AZ6),MATCH(AZ$2,Library!$C$1:$HY$1,0)),"")</f>
        <v/>
      </c>
      <c r="BA65" s="73" t="str" cm="1">
        <f t="array" ref="BA65">IFERROR(INDEX(Library!$C$2:$HY$183,ROW(BA6),MATCH(BA$2,Library!$C$1:$HY$1,0)),"")</f>
        <v/>
      </c>
      <c r="BB65" s="73" t="str" cm="1">
        <f t="array" ref="BB65">IFERROR(INDEX(Library!$C$2:$HY$183,ROW(BB6),MATCH(BB$2,Library!$C$1:$HY$1,0)),"")</f>
        <v/>
      </c>
      <c r="BC65" s="73" t="str" cm="1">
        <f t="array" ref="BC65">IFERROR(INDEX(Library!$C$2:$HY$183,ROW(BC6),MATCH(BC$2,Library!$C$1:$HY$1,0)),"")</f>
        <v/>
      </c>
      <c r="BD65" s="73" t="str" cm="1">
        <f t="array" ref="BD65">IFERROR(INDEX(Library!$C$2:$HY$183,ROW(BD6),MATCH(BD$2,Library!$C$1:$HY$1,0)),"")</f>
        <v/>
      </c>
      <c r="BE65" s="73" t="str" cm="1">
        <f t="array" ref="BE65">IFERROR(INDEX(Library!$C$2:$HY$183,ROW(BE6),MATCH(BE$2,Library!$C$1:$HY$1,0)),"")</f>
        <v/>
      </c>
      <c r="BF65" s="73" t="str" cm="1">
        <f t="array" ref="BF65">IFERROR(INDEX(Library!$C$2:$HY$183,ROW(BF6),MATCH(BF$2,Library!$C$1:$HY$1,0)),"")</f>
        <v/>
      </c>
      <c r="BG65" s="73" t="str" cm="1">
        <f t="array" ref="BG65">IFERROR(INDEX(Library!$C$2:$HY$183,ROW(BG6),MATCH(BG$2,Library!$C$1:$HY$1,0)),"")</f>
        <v/>
      </c>
      <c r="BH65" s="73">
        <f>AF!C20</f>
        <v>0.31720900000000002</v>
      </c>
      <c r="BI65" s="73" t="str">
        <f>AF!D20</f>
        <v/>
      </c>
      <c r="BJ65" s="73" t="str">
        <f>AF!E20</f>
        <v/>
      </c>
      <c r="BK65" s="73" t="str">
        <f>AF!F20</f>
        <v/>
      </c>
      <c r="BL65" s="73" t="str">
        <f>AF!G20</f>
        <v/>
      </c>
      <c r="BM65" s="73" t="str">
        <f>AF!H20</f>
        <v/>
      </c>
      <c r="BN65" s="73" t="str">
        <f>AF!I20</f>
        <v/>
      </c>
      <c r="BO65" s="73" t="str">
        <f>AF!J20</f>
        <v/>
      </c>
      <c r="BP65" s="141"/>
      <c r="BS65" s="58">
        <f t="shared" si="68"/>
        <v>0</v>
      </c>
      <c r="BT65" s="59" t="str">
        <f>IF(BS65&gt;AF!$P$3,'R-squared Matrix'!BT8,"")</f>
        <v/>
      </c>
      <c r="BU65" s="58">
        <f t="shared" si="68"/>
        <v>0</v>
      </c>
      <c r="BV65" s="59" t="str">
        <f>IF(BU65&gt;AF!$P$3,'R-squared Matrix'!BV8,"")</f>
        <v/>
      </c>
      <c r="BW65" s="58">
        <f t="shared" ref="BW65" si="93">IFERROR(VALUE(LEFT(BX8,4)),0)</f>
        <v>0</v>
      </c>
      <c r="BX65" s="59" t="str">
        <f>IF(BW65&gt;AF!$P$3,'R-squared Matrix'!BX8,"")</f>
        <v/>
      </c>
      <c r="BY65" s="58">
        <f t="shared" ref="BY65" si="94">IFERROR(VALUE(LEFT(BZ8,4)),0)</f>
        <v>0</v>
      </c>
      <c r="BZ65" s="59" t="str">
        <f>IF(BY65&gt;AF!$P$3,'R-squared Matrix'!BZ8,"")</f>
        <v/>
      </c>
      <c r="CA65" s="58">
        <f t="shared" ref="CA65" si="95">IFERROR(VALUE(LEFT(CB8,4)),0)</f>
        <v>0</v>
      </c>
      <c r="CB65" s="59" t="str">
        <f>IF(CA65&gt;AF!$P$3,'R-squared Matrix'!CB8,"")</f>
        <v/>
      </c>
      <c r="CC65" s="58">
        <f t="shared" ref="CC65" si="96">IFERROR(VALUE(LEFT(CD8,4)),0)</f>
        <v>0</v>
      </c>
      <c r="CD65" s="59" t="str">
        <f>IF(CC65&gt;AF!$P$3,'R-squared Matrix'!CD8,"")</f>
        <v/>
      </c>
      <c r="CE65" s="58">
        <f t="shared" ref="CE65" si="97">IFERROR(VALUE(LEFT(CF8,4)),0)</f>
        <v>0</v>
      </c>
      <c r="CF65" s="59" t="str">
        <f>IF(CE65&gt;AF!$P$3,'R-squared Matrix'!CF8,"")</f>
        <v/>
      </c>
      <c r="CG65" s="58">
        <f t="shared" ref="CG65" si="98">IFERROR(VALUE(LEFT(CH8,4)),0)</f>
        <v>0</v>
      </c>
      <c r="CH65" s="59" t="str">
        <f>IF(CG65&gt;AF!$P$3,'R-squared Matrix'!CH8,"")</f>
        <v/>
      </c>
      <c r="CI65" s="59"/>
    </row>
    <row r="66" spans="1:87" ht="13.5" customHeight="1" x14ac:dyDescent="0.2">
      <c r="A66" s="108"/>
      <c r="B66" s="288"/>
      <c r="C66" s="218">
        <v>535</v>
      </c>
      <c r="D66" s="73" t="str" cm="1">
        <f t="array" ref="D66">IFERROR(INDEX(Library!$C$2:$HY$183,ROW(D7),MATCH(D$2,Library!$C$1:$HY$1,0)),"")</f>
        <v/>
      </c>
      <c r="E66" s="73" t="str" cm="1">
        <f t="array" ref="E66">IFERROR(INDEX(Library!$C$2:$HY$183,ROW(E7),MATCH(E$2,Library!$C$1:$HY$1,0)),"")</f>
        <v/>
      </c>
      <c r="F66" s="73" t="str" cm="1">
        <f t="array" ref="F66">IFERROR(INDEX(Library!$C$2:$HY$183,ROW(F7),MATCH(F$2,Library!$C$1:$HY$1,0)),"")</f>
        <v/>
      </c>
      <c r="G66" s="73" t="str" cm="1">
        <f t="array" ref="G66">IFERROR(INDEX(Library!$C$2:$HY$183,ROW(G7),MATCH(G$2,Library!$C$1:$HY$1,0)),"")</f>
        <v/>
      </c>
      <c r="H66" s="73" t="str" cm="1">
        <f t="array" ref="H66">IFERROR(INDEX(Library!$C$2:$HY$183,ROW(H7),MATCH(H$2,Library!$C$1:$HY$1,0)),"")</f>
        <v/>
      </c>
      <c r="I66" s="73" t="str" cm="1">
        <f t="array" ref="I66">IFERROR(INDEX(Library!$C$2:$HY$183,ROW(I7),MATCH(I$2,Library!$C$1:$HY$1,0)),"")</f>
        <v/>
      </c>
      <c r="J66" s="73" t="str" cm="1">
        <f t="array" ref="J66">IFERROR(INDEX(Library!$C$2:$HY$183,ROW(J7),MATCH(J$2,Library!$C$1:$HY$1,0)),"")</f>
        <v/>
      </c>
      <c r="K66" s="73" t="str" cm="1">
        <f t="array" ref="K66">IFERROR(INDEX(Library!$C$2:$HY$183,ROW(K7),MATCH(K$2,Library!$C$1:$HY$1,0)),"")</f>
        <v/>
      </c>
      <c r="L66" s="73" t="str" cm="1">
        <f t="array" ref="L66">IFERROR(INDEX(Library!$C$2:$HY$183,ROW(L7),MATCH(L$2,Library!$C$1:$HY$1,0)),"")</f>
        <v/>
      </c>
      <c r="M66" s="73" t="str" cm="1">
        <f t="array" ref="M66">IFERROR(INDEX(Library!$C$2:$HY$183,ROW(M7),MATCH(M$2,Library!$C$1:$HY$1,0)),"")</f>
        <v/>
      </c>
      <c r="N66" s="73" t="str" cm="1">
        <f t="array" ref="N66">IFERROR(INDEX(Library!$C$2:$HY$183,ROW(N7),MATCH(N$2,Library!$C$1:$HY$1,0)),"")</f>
        <v/>
      </c>
      <c r="O66" s="73" t="str" cm="1">
        <f t="array" ref="O66">IFERROR(INDEX(Library!$C$2:$HY$183,ROW(O7),MATCH(O$2,Library!$C$1:$HY$1,0)),"")</f>
        <v/>
      </c>
      <c r="P66" s="73" t="str" cm="1">
        <f t="array" ref="P66">IFERROR(INDEX(Library!$C$2:$HY$183,ROW(P7),MATCH(P$2,Library!$C$1:$HY$1,0)),"")</f>
        <v/>
      </c>
      <c r="Q66" s="73" t="str" cm="1">
        <f t="array" ref="Q66">IFERROR(INDEX(Library!$C$2:$HY$183,ROW(Q7),MATCH(Q$2,Library!$C$1:$HY$1,0)),"")</f>
        <v/>
      </c>
      <c r="R66" s="73" t="str" cm="1">
        <f t="array" ref="R66">IFERROR(INDEX(Library!$C$2:$HY$183,ROW(R7),MATCH(R$2,Library!$C$1:$HY$1,0)),"")</f>
        <v/>
      </c>
      <c r="S66" s="73" t="str" cm="1">
        <f t="array" ref="S66">IFERROR(INDEX(Library!$C$2:$HY$183,ROW(S7),MATCH(S$2,Library!$C$1:$HY$1,0)),"")</f>
        <v/>
      </c>
      <c r="T66" s="73" t="str" cm="1">
        <f t="array" ref="T66">IFERROR(INDEX(Library!$C$2:$HY$183,ROW(T7),MATCH(T$2,Library!$C$1:$HY$1,0)),"")</f>
        <v/>
      </c>
      <c r="U66" s="73" t="str" cm="1">
        <f t="array" ref="U66">IFERROR(INDEX(Library!$C$2:$HY$183,ROW(U7),MATCH(U$2,Library!$C$1:$HY$1,0)),"")</f>
        <v/>
      </c>
      <c r="V66" s="73" t="str" cm="1">
        <f t="array" ref="V66">IFERROR(INDEX(Library!$C$2:$HY$183,ROW(V7),MATCH(V$2,Library!$C$1:$HY$1,0)),"")</f>
        <v/>
      </c>
      <c r="W66" s="73" t="str" cm="1">
        <f t="array" ref="W66">IFERROR(INDEX(Library!$C$2:$HY$183,ROW(W7),MATCH(W$2,Library!$C$1:$HY$1,0)),"")</f>
        <v/>
      </c>
      <c r="X66" s="73" t="str" cm="1">
        <f t="array" ref="X66">IFERROR(INDEX(Library!$C$2:$HY$183,ROW(X7),MATCH(X$2,Library!$C$1:$HY$1,0)),"")</f>
        <v/>
      </c>
      <c r="Y66" s="73" t="str" cm="1">
        <f t="array" ref="Y66">IFERROR(INDEX(Library!$C$2:$HY$183,ROW(Y7),MATCH(Y$2,Library!$C$1:$HY$1,0)),"")</f>
        <v/>
      </c>
      <c r="Z66" s="73" t="str" cm="1">
        <f t="array" ref="Z66">IFERROR(INDEX(Library!$C$2:$HY$183,ROW(Z7),MATCH(Z$2,Library!$C$1:$HY$1,0)),"")</f>
        <v/>
      </c>
      <c r="AA66" s="73" t="str" cm="1">
        <f t="array" ref="AA66">IFERROR(INDEX(Library!$C$2:$HY$183,ROW(AA7),MATCH(AA$2,Library!$C$1:$HY$1,0)),"")</f>
        <v/>
      </c>
      <c r="AB66" s="73" t="str" cm="1">
        <f t="array" ref="AB66">IFERROR(INDEX(Library!$C$2:$HY$183,ROW(AB7),MATCH(AB$2,Library!$C$1:$HY$1,0)),"")</f>
        <v/>
      </c>
      <c r="AC66" s="73" t="str" cm="1">
        <f t="array" ref="AC66">IFERROR(INDEX(Library!$C$2:$HY$183,ROW(AC7),MATCH(AC$2,Library!$C$1:$HY$1,0)),"")</f>
        <v/>
      </c>
      <c r="AD66" s="73" t="str" cm="1">
        <f t="array" ref="AD66">IFERROR(INDEX(Library!$C$2:$HY$183,ROW(AD7),MATCH(AD$2,Library!$C$1:$HY$1,0)),"")</f>
        <v/>
      </c>
      <c r="AE66" s="73" t="str" cm="1">
        <f t="array" ref="AE66">IFERROR(INDEX(Library!$C$2:$HY$183,ROW(AE7),MATCH(AE$2,Library!$C$1:$HY$1,0)),"")</f>
        <v/>
      </c>
      <c r="AF66" s="73" t="str" cm="1">
        <f t="array" ref="AF66">IFERROR(INDEX(Library!$C$2:$HY$183,ROW(AF7),MATCH(AF$2,Library!$C$1:$HY$1,0)),"")</f>
        <v/>
      </c>
      <c r="AG66" s="73" t="str" cm="1">
        <f t="array" ref="AG66">IFERROR(INDEX(Library!$C$2:$HY$183,ROW(AG7),MATCH(AG$2,Library!$C$1:$HY$1,0)),"")</f>
        <v/>
      </c>
      <c r="AH66" s="73" t="str" cm="1">
        <f t="array" ref="AH66">IFERROR(INDEX(Library!$C$2:$HY$183,ROW(AH7),MATCH(AH$2,Library!$C$1:$HY$1,0)),"")</f>
        <v/>
      </c>
      <c r="AI66" s="73" t="str" cm="1">
        <f t="array" ref="AI66">IFERROR(INDEX(Library!$C$2:$HY$183,ROW(AI7),MATCH(AI$2,Library!$C$1:$HY$1,0)),"")</f>
        <v/>
      </c>
      <c r="AJ66" s="73" t="str" cm="1">
        <f t="array" ref="AJ66">IFERROR(INDEX(Library!$C$2:$HY$183,ROW(AJ7),MATCH(AJ$2,Library!$C$1:$HY$1,0)),"")</f>
        <v/>
      </c>
      <c r="AK66" s="73" t="str" cm="1">
        <f t="array" ref="AK66">IFERROR(INDEX(Library!$C$2:$HY$183,ROW(AK7),MATCH(AK$2,Library!$C$1:$HY$1,0)),"")</f>
        <v/>
      </c>
      <c r="AL66" s="73" t="str" cm="1">
        <f t="array" ref="AL66">IFERROR(INDEX(Library!$C$2:$HY$183,ROW(AL7),MATCH(AL$2,Library!$C$1:$HY$1,0)),"")</f>
        <v/>
      </c>
      <c r="AM66" s="73" t="str" cm="1">
        <f t="array" ref="AM66">IFERROR(INDEX(Library!$C$2:$HY$183,ROW(AM7),MATCH(AM$2,Library!$C$1:$HY$1,0)),"")</f>
        <v/>
      </c>
      <c r="AN66" s="73" t="str" cm="1">
        <f t="array" ref="AN66">IFERROR(INDEX(Library!$C$2:$HY$183,ROW(AN7),MATCH(AN$2,Library!$C$1:$HY$1,0)),"")</f>
        <v/>
      </c>
      <c r="AO66" s="73" t="str" cm="1">
        <f t="array" ref="AO66">IFERROR(INDEX(Library!$C$2:$HY$183,ROW(AO7),MATCH(AO$2,Library!$C$1:$HY$1,0)),"")</f>
        <v/>
      </c>
      <c r="AP66" s="73" t="str" cm="1">
        <f t="array" ref="AP66">IFERROR(INDEX(Library!$C$2:$HY$183,ROW(AP7),MATCH(AP$2,Library!$C$1:$HY$1,0)),"")</f>
        <v/>
      </c>
      <c r="AQ66" s="73" t="str" cm="1">
        <f t="array" ref="AQ66">IFERROR(INDEX(Library!$C$2:$HY$183,ROW(AQ7),MATCH(AQ$2,Library!$C$1:$HY$1,0)),"")</f>
        <v/>
      </c>
      <c r="AR66" s="73" t="str" cm="1">
        <f t="array" ref="AR66">IFERROR(INDEX(Library!$C$2:$HY$183,ROW(AR7),MATCH(AR$2,Library!$C$1:$HY$1,0)),"")</f>
        <v/>
      </c>
      <c r="AS66" s="73" t="str" cm="1">
        <f t="array" ref="AS66">IFERROR(INDEX(Library!$C$2:$HY$183,ROW(AS7),MATCH(AS$2,Library!$C$1:$HY$1,0)),"")</f>
        <v/>
      </c>
      <c r="AT66" s="73" t="str" cm="1">
        <f t="array" ref="AT66">IFERROR(INDEX(Library!$C$2:$HY$183,ROW(AT7),MATCH(AT$2,Library!$C$1:$HY$1,0)),"")</f>
        <v/>
      </c>
      <c r="AU66" s="73" t="str" cm="1">
        <f t="array" ref="AU66">IFERROR(INDEX(Library!$C$2:$HY$183,ROW(AU7),MATCH(AU$2,Library!$C$1:$HY$1,0)),"")</f>
        <v/>
      </c>
      <c r="AV66" s="73" t="str" cm="1">
        <f t="array" ref="AV66">IFERROR(INDEX(Library!$C$2:$HY$183,ROW(AV7),MATCH(AV$2,Library!$C$1:$HY$1,0)),"")</f>
        <v/>
      </c>
      <c r="AW66" s="73" t="str" cm="1">
        <f t="array" ref="AW66">IFERROR(INDEX(Library!$C$2:$HY$183,ROW(AW7),MATCH(AW$2,Library!$C$1:$HY$1,0)),"")</f>
        <v/>
      </c>
      <c r="AX66" s="73" t="str" cm="1">
        <f t="array" ref="AX66">IFERROR(INDEX(Library!$C$2:$HY$183,ROW(AX7),MATCH(AX$2,Library!$C$1:$HY$1,0)),"")</f>
        <v/>
      </c>
      <c r="AY66" s="73" t="str" cm="1">
        <f t="array" ref="AY66">IFERROR(INDEX(Library!$C$2:$HY$183,ROW(AY7),MATCH(AY$2,Library!$C$1:$HY$1,0)),"")</f>
        <v/>
      </c>
      <c r="AZ66" s="73" t="str" cm="1">
        <f t="array" ref="AZ66">IFERROR(INDEX(Library!$C$2:$HY$183,ROW(AZ7),MATCH(AZ$2,Library!$C$1:$HY$1,0)),"")</f>
        <v/>
      </c>
      <c r="BA66" s="73" t="str" cm="1">
        <f t="array" ref="BA66">IFERROR(INDEX(Library!$C$2:$HY$183,ROW(BA7),MATCH(BA$2,Library!$C$1:$HY$1,0)),"")</f>
        <v/>
      </c>
      <c r="BB66" s="73" t="str" cm="1">
        <f t="array" ref="BB66">IFERROR(INDEX(Library!$C$2:$HY$183,ROW(BB7),MATCH(BB$2,Library!$C$1:$HY$1,0)),"")</f>
        <v/>
      </c>
      <c r="BC66" s="73" t="str" cm="1">
        <f t="array" ref="BC66">IFERROR(INDEX(Library!$C$2:$HY$183,ROW(BC7),MATCH(BC$2,Library!$C$1:$HY$1,0)),"")</f>
        <v/>
      </c>
      <c r="BD66" s="73" t="str" cm="1">
        <f t="array" ref="BD66">IFERROR(INDEX(Library!$C$2:$HY$183,ROW(BD7),MATCH(BD$2,Library!$C$1:$HY$1,0)),"")</f>
        <v/>
      </c>
      <c r="BE66" s="73" t="str" cm="1">
        <f t="array" ref="BE66">IFERROR(INDEX(Library!$C$2:$HY$183,ROW(BE7),MATCH(BE$2,Library!$C$1:$HY$1,0)),"")</f>
        <v/>
      </c>
      <c r="BF66" s="73" t="str" cm="1">
        <f t="array" ref="BF66">IFERROR(INDEX(Library!$C$2:$HY$183,ROW(BF7),MATCH(BF$2,Library!$C$1:$HY$1,0)),"")</f>
        <v/>
      </c>
      <c r="BG66" s="73" t="str" cm="1">
        <f t="array" ref="BG66">IFERROR(INDEX(Library!$C$2:$HY$183,ROW(BG7),MATCH(BG$2,Library!$C$1:$HY$1,0)),"")</f>
        <v/>
      </c>
      <c r="BH66" s="73">
        <f>AF!C21</f>
        <v>0.27437479999999997</v>
      </c>
      <c r="BI66" s="73" t="str">
        <f>AF!D21</f>
        <v/>
      </c>
      <c r="BJ66" s="73" t="str">
        <f>AF!E21</f>
        <v/>
      </c>
      <c r="BK66" s="73" t="str">
        <f>AF!F21</f>
        <v/>
      </c>
      <c r="BL66" s="73" t="str">
        <f>AF!G21</f>
        <v/>
      </c>
      <c r="BM66" s="73" t="str">
        <f>AF!H21</f>
        <v/>
      </c>
      <c r="BN66" s="73" t="str">
        <f>AF!I21</f>
        <v/>
      </c>
      <c r="BO66" s="73" t="str">
        <f>AF!J21</f>
        <v/>
      </c>
      <c r="BP66" s="141"/>
      <c r="BS66" s="58">
        <f t="shared" si="68"/>
        <v>0</v>
      </c>
      <c r="BT66" s="59" t="str">
        <f>IF(BS66&gt;AF!$P$3,'R-squared Matrix'!BT9,"")</f>
        <v/>
      </c>
      <c r="BU66" s="58">
        <f t="shared" si="68"/>
        <v>0</v>
      </c>
      <c r="BV66" s="59" t="str">
        <f>IF(BU66&gt;AF!$P$3,'R-squared Matrix'!BV9,"")</f>
        <v/>
      </c>
      <c r="BW66" s="58">
        <f t="shared" ref="BW66" si="99">IFERROR(VALUE(LEFT(BX9,4)),0)</f>
        <v>0</v>
      </c>
      <c r="BX66" s="59" t="str">
        <f>IF(BW66&gt;AF!$P$3,'R-squared Matrix'!BX9,"")</f>
        <v/>
      </c>
      <c r="BY66" s="58">
        <f t="shared" ref="BY66" si="100">IFERROR(VALUE(LEFT(BZ9,4)),0)</f>
        <v>0</v>
      </c>
      <c r="BZ66" s="59" t="str">
        <f>IF(BY66&gt;AF!$P$3,'R-squared Matrix'!BZ9,"")</f>
        <v/>
      </c>
      <c r="CA66" s="58">
        <f t="shared" ref="CA66" si="101">IFERROR(VALUE(LEFT(CB9,4)),0)</f>
        <v>0</v>
      </c>
      <c r="CB66" s="59" t="str">
        <f>IF(CA66&gt;AF!$P$3,'R-squared Matrix'!CB9,"")</f>
        <v/>
      </c>
      <c r="CC66" s="58">
        <f t="shared" ref="CC66" si="102">IFERROR(VALUE(LEFT(CD9,4)),0)</f>
        <v>0</v>
      </c>
      <c r="CD66" s="59" t="str">
        <f>IF(CC66&gt;AF!$P$3,'R-squared Matrix'!CD9,"")</f>
        <v/>
      </c>
      <c r="CE66" s="58">
        <f t="shared" ref="CE66" si="103">IFERROR(VALUE(LEFT(CF9,4)),0)</f>
        <v>0</v>
      </c>
      <c r="CF66" s="59" t="str">
        <f>IF(CE66&gt;AF!$P$3,'R-squared Matrix'!CF9,"")</f>
        <v/>
      </c>
      <c r="CG66" s="58">
        <f t="shared" ref="CG66" si="104">IFERROR(VALUE(LEFT(CH9,4)),0)</f>
        <v>0</v>
      </c>
      <c r="CH66" s="59" t="str">
        <f>IF(CG66&gt;AF!$P$3,'R-squared Matrix'!CH9,"")</f>
        <v/>
      </c>
      <c r="CI66" s="59"/>
    </row>
    <row r="67" spans="1:87" ht="13.5" customHeight="1" x14ac:dyDescent="0.2">
      <c r="A67" s="108"/>
      <c r="B67" s="288"/>
      <c r="C67" s="218">
        <v>547</v>
      </c>
      <c r="D67" s="73" t="str" cm="1">
        <f t="array" ref="D67">IFERROR(INDEX(Library!$C$2:$HY$183,ROW(D8),MATCH(D$2,Library!$C$1:$HY$1,0)),"")</f>
        <v/>
      </c>
      <c r="E67" s="73" t="str" cm="1">
        <f t="array" ref="E67">IFERROR(INDEX(Library!$C$2:$HY$183,ROW(E8),MATCH(E$2,Library!$C$1:$HY$1,0)),"")</f>
        <v/>
      </c>
      <c r="F67" s="73" t="str" cm="1">
        <f t="array" ref="F67">IFERROR(INDEX(Library!$C$2:$HY$183,ROW(F8),MATCH(F$2,Library!$C$1:$HY$1,0)),"")</f>
        <v/>
      </c>
      <c r="G67" s="73" t="str" cm="1">
        <f t="array" ref="G67">IFERROR(INDEX(Library!$C$2:$HY$183,ROW(G8),MATCH(G$2,Library!$C$1:$HY$1,0)),"")</f>
        <v/>
      </c>
      <c r="H67" s="73" t="str" cm="1">
        <f t="array" ref="H67">IFERROR(INDEX(Library!$C$2:$HY$183,ROW(H8),MATCH(H$2,Library!$C$1:$HY$1,0)),"")</f>
        <v/>
      </c>
      <c r="I67" s="73" t="str" cm="1">
        <f t="array" ref="I67">IFERROR(INDEX(Library!$C$2:$HY$183,ROW(I8),MATCH(I$2,Library!$C$1:$HY$1,0)),"")</f>
        <v/>
      </c>
      <c r="J67" s="73" t="str" cm="1">
        <f t="array" ref="J67">IFERROR(INDEX(Library!$C$2:$HY$183,ROW(J8),MATCH(J$2,Library!$C$1:$HY$1,0)),"")</f>
        <v/>
      </c>
      <c r="K67" s="73" t="str" cm="1">
        <f t="array" ref="K67">IFERROR(INDEX(Library!$C$2:$HY$183,ROW(K8),MATCH(K$2,Library!$C$1:$HY$1,0)),"")</f>
        <v/>
      </c>
      <c r="L67" s="73" t="str" cm="1">
        <f t="array" ref="L67">IFERROR(INDEX(Library!$C$2:$HY$183,ROW(L8),MATCH(L$2,Library!$C$1:$HY$1,0)),"")</f>
        <v/>
      </c>
      <c r="M67" s="73" t="str" cm="1">
        <f t="array" ref="M67">IFERROR(INDEX(Library!$C$2:$HY$183,ROW(M8),MATCH(M$2,Library!$C$1:$HY$1,0)),"")</f>
        <v/>
      </c>
      <c r="N67" s="73" t="str" cm="1">
        <f t="array" ref="N67">IFERROR(INDEX(Library!$C$2:$HY$183,ROW(N8),MATCH(N$2,Library!$C$1:$HY$1,0)),"")</f>
        <v/>
      </c>
      <c r="O67" s="73" t="str" cm="1">
        <f t="array" ref="O67">IFERROR(INDEX(Library!$C$2:$HY$183,ROW(O8),MATCH(O$2,Library!$C$1:$HY$1,0)),"")</f>
        <v/>
      </c>
      <c r="P67" s="73" t="str" cm="1">
        <f t="array" ref="P67">IFERROR(INDEX(Library!$C$2:$HY$183,ROW(P8),MATCH(P$2,Library!$C$1:$HY$1,0)),"")</f>
        <v/>
      </c>
      <c r="Q67" s="73" t="str" cm="1">
        <f t="array" ref="Q67">IFERROR(INDEX(Library!$C$2:$HY$183,ROW(Q8),MATCH(Q$2,Library!$C$1:$HY$1,0)),"")</f>
        <v/>
      </c>
      <c r="R67" s="73" t="str" cm="1">
        <f t="array" ref="R67">IFERROR(INDEX(Library!$C$2:$HY$183,ROW(R8),MATCH(R$2,Library!$C$1:$HY$1,0)),"")</f>
        <v/>
      </c>
      <c r="S67" s="73" t="str" cm="1">
        <f t="array" ref="S67">IFERROR(INDEX(Library!$C$2:$HY$183,ROW(S8),MATCH(S$2,Library!$C$1:$HY$1,0)),"")</f>
        <v/>
      </c>
      <c r="T67" s="73" t="str" cm="1">
        <f t="array" ref="T67">IFERROR(INDEX(Library!$C$2:$HY$183,ROW(T8),MATCH(T$2,Library!$C$1:$HY$1,0)),"")</f>
        <v/>
      </c>
      <c r="U67" s="73" t="str" cm="1">
        <f t="array" ref="U67">IFERROR(INDEX(Library!$C$2:$HY$183,ROW(U8),MATCH(U$2,Library!$C$1:$HY$1,0)),"")</f>
        <v/>
      </c>
      <c r="V67" s="73" t="str" cm="1">
        <f t="array" ref="V67">IFERROR(INDEX(Library!$C$2:$HY$183,ROW(V8),MATCH(V$2,Library!$C$1:$HY$1,0)),"")</f>
        <v/>
      </c>
      <c r="W67" s="73" t="str" cm="1">
        <f t="array" ref="W67">IFERROR(INDEX(Library!$C$2:$HY$183,ROW(W8),MATCH(W$2,Library!$C$1:$HY$1,0)),"")</f>
        <v/>
      </c>
      <c r="X67" s="73" t="str" cm="1">
        <f t="array" ref="X67">IFERROR(INDEX(Library!$C$2:$HY$183,ROW(X8),MATCH(X$2,Library!$C$1:$HY$1,0)),"")</f>
        <v/>
      </c>
      <c r="Y67" s="73" t="str" cm="1">
        <f t="array" ref="Y67">IFERROR(INDEX(Library!$C$2:$HY$183,ROW(Y8),MATCH(Y$2,Library!$C$1:$HY$1,0)),"")</f>
        <v/>
      </c>
      <c r="Z67" s="73" t="str" cm="1">
        <f t="array" ref="Z67">IFERROR(INDEX(Library!$C$2:$HY$183,ROW(Z8),MATCH(Z$2,Library!$C$1:$HY$1,0)),"")</f>
        <v/>
      </c>
      <c r="AA67" s="73" t="str" cm="1">
        <f t="array" ref="AA67">IFERROR(INDEX(Library!$C$2:$HY$183,ROW(AA8),MATCH(AA$2,Library!$C$1:$HY$1,0)),"")</f>
        <v/>
      </c>
      <c r="AB67" s="73" t="str" cm="1">
        <f t="array" ref="AB67">IFERROR(INDEX(Library!$C$2:$HY$183,ROW(AB8),MATCH(AB$2,Library!$C$1:$HY$1,0)),"")</f>
        <v/>
      </c>
      <c r="AC67" s="73" t="str" cm="1">
        <f t="array" ref="AC67">IFERROR(INDEX(Library!$C$2:$HY$183,ROW(AC8),MATCH(AC$2,Library!$C$1:$HY$1,0)),"")</f>
        <v/>
      </c>
      <c r="AD67" s="73" t="str" cm="1">
        <f t="array" ref="AD67">IFERROR(INDEX(Library!$C$2:$HY$183,ROW(AD8),MATCH(AD$2,Library!$C$1:$HY$1,0)),"")</f>
        <v/>
      </c>
      <c r="AE67" s="73" t="str" cm="1">
        <f t="array" ref="AE67">IFERROR(INDEX(Library!$C$2:$HY$183,ROW(AE8),MATCH(AE$2,Library!$C$1:$HY$1,0)),"")</f>
        <v/>
      </c>
      <c r="AF67" s="73" t="str" cm="1">
        <f t="array" ref="AF67">IFERROR(INDEX(Library!$C$2:$HY$183,ROW(AF8),MATCH(AF$2,Library!$C$1:$HY$1,0)),"")</f>
        <v/>
      </c>
      <c r="AG67" s="73" t="str" cm="1">
        <f t="array" ref="AG67">IFERROR(INDEX(Library!$C$2:$HY$183,ROW(AG8),MATCH(AG$2,Library!$C$1:$HY$1,0)),"")</f>
        <v/>
      </c>
      <c r="AH67" s="73" t="str" cm="1">
        <f t="array" ref="AH67">IFERROR(INDEX(Library!$C$2:$HY$183,ROW(AH8),MATCH(AH$2,Library!$C$1:$HY$1,0)),"")</f>
        <v/>
      </c>
      <c r="AI67" s="73" t="str" cm="1">
        <f t="array" ref="AI67">IFERROR(INDEX(Library!$C$2:$HY$183,ROW(AI8),MATCH(AI$2,Library!$C$1:$HY$1,0)),"")</f>
        <v/>
      </c>
      <c r="AJ67" s="73" t="str" cm="1">
        <f t="array" ref="AJ67">IFERROR(INDEX(Library!$C$2:$HY$183,ROW(AJ8),MATCH(AJ$2,Library!$C$1:$HY$1,0)),"")</f>
        <v/>
      </c>
      <c r="AK67" s="73" t="str" cm="1">
        <f t="array" ref="AK67">IFERROR(INDEX(Library!$C$2:$HY$183,ROW(AK8),MATCH(AK$2,Library!$C$1:$HY$1,0)),"")</f>
        <v/>
      </c>
      <c r="AL67" s="73" t="str" cm="1">
        <f t="array" ref="AL67">IFERROR(INDEX(Library!$C$2:$HY$183,ROW(AL8),MATCH(AL$2,Library!$C$1:$HY$1,0)),"")</f>
        <v/>
      </c>
      <c r="AM67" s="73" t="str" cm="1">
        <f t="array" ref="AM67">IFERROR(INDEX(Library!$C$2:$HY$183,ROW(AM8),MATCH(AM$2,Library!$C$1:$HY$1,0)),"")</f>
        <v/>
      </c>
      <c r="AN67" s="73" t="str" cm="1">
        <f t="array" ref="AN67">IFERROR(INDEX(Library!$C$2:$HY$183,ROW(AN8),MATCH(AN$2,Library!$C$1:$HY$1,0)),"")</f>
        <v/>
      </c>
      <c r="AO67" s="73" t="str" cm="1">
        <f t="array" ref="AO67">IFERROR(INDEX(Library!$C$2:$HY$183,ROW(AO8),MATCH(AO$2,Library!$C$1:$HY$1,0)),"")</f>
        <v/>
      </c>
      <c r="AP67" s="73" t="str" cm="1">
        <f t="array" ref="AP67">IFERROR(INDEX(Library!$C$2:$HY$183,ROW(AP8),MATCH(AP$2,Library!$C$1:$HY$1,0)),"")</f>
        <v/>
      </c>
      <c r="AQ67" s="73" t="str" cm="1">
        <f t="array" ref="AQ67">IFERROR(INDEX(Library!$C$2:$HY$183,ROW(AQ8),MATCH(AQ$2,Library!$C$1:$HY$1,0)),"")</f>
        <v/>
      </c>
      <c r="AR67" s="73" t="str" cm="1">
        <f t="array" ref="AR67">IFERROR(INDEX(Library!$C$2:$HY$183,ROW(AR8),MATCH(AR$2,Library!$C$1:$HY$1,0)),"")</f>
        <v/>
      </c>
      <c r="AS67" s="73" t="str" cm="1">
        <f t="array" ref="AS67">IFERROR(INDEX(Library!$C$2:$HY$183,ROW(AS8),MATCH(AS$2,Library!$C$1:$HY$1,0)),"")</f>
        <v/>
      </c>
      <c r="AT67" s="73" t="str" cm="1">
        <f t="array" ref="AT67">IFERROR(INDEX(Library!$C$2:$HY$183,ROW(AT8),MATCH(AT$2,Library!$C$1:$HY$1,0)),"")</f>
        <v/>
      </c>
      <c r="AU67" s="73" t="str" cm="1">
        <f t="array" ref="AU67">IFERROR(INDEX(Library!$C$2:$HY$183,ROW(AU8),MATCH(AU$2,Library!$C$1:$HY$1,0)),"")</f>
        <v/>
      </c>
      <c r="AV67" s="73" t="str" cm="1">
        <f t="array" ref="AV67">IFERROR(INDEX(Library!$C$2:$HY$183,ROW(AV8),MATCH(AV$2,Library!$C$1:$HY$1,0)),"")</f>
        <v/>
      </c>
      <c r="AW67" s="73" t="str" cm="1">
        <f t="array" ref="AW67">IFERROR(INDEX(Library!$C$2:$HY$183,ROW(AW8),MATCH(AW$2,Library!$C$1:$HY$1,0)),"")</f>
        <v/>
      </c>
      <c r="AX67" s="73" t="str" cm="1">
        <f t="array" ref="AX67">IFERROR(INDEX(Library!$C$2:$HY$183,ROW(AX8),MATCH(AX$2,Library!$C$1:$HY$1,0)),"")</f>
        <v/>
      </c>
      <c r="AY67" s="73" t="str" cm="1">
        <f t="array" ref="AY67">IFERROR(INDEX(Library!$C$2:$HY$183,ROW(AY8),MATCH(AY$2,Library!$C$1:$HY$1,0)),"")</f>
        <v/>
      </c>
      <c r="AZ67" s="73" t="str" cm="1">
        <f t="array" ref="AZ67">IFERROR(INDEX(Library!$C$2:$HY$183,ROW(AZ8),MATCH(AZ$2,Library!$C$1:$HY$1,0)),"")</f>
        <v/>
      </c>
      <c r="BA67" s="73" t="str" cm="1">
        <f t="array" ref="BA67">IFERROR(INDEX(Library!$C$2:$HY$183,ROW(BA8),MATCH(BA$2,Library!$C$1:$HY$1,0)),"")</f>
        <v/>
      </c>
      <c r="BB67" s="73" t="str" cm="1">
        <f t="array" ref="BB67">IFERROR(INDEX(Library!$C$2:$HY$183,ROW(BB8),MATCH(BB$2,Library!$C$1:$HY$1,0)),"")</f>
        <v/>
      </c>
      <c r="BC67" s="73" t="str" cm="1">
        <f t="array" ref="BC67">IFERROR(INDEX(Library!$C$2:$HY$183,ROW(BC8),MATCH(BC$2,Library!$C$1:$HY$1,0)),"")</f>
        <v/>
      </c>
      <c r="BD67" s="73" t="str" cm="1">
        <f t="array" ref="BD67">IFERROR(INDEX(Library!$C$2:$HY$183,ROW(BD8),MATCH(BD$2,Library!$C$1:$HY$1,0)),"")</f>
        <v/>
      </c>
      <c r="BE67" s="73" t="str" cm="1">
        <f t="array" ref="BE67">IFERROR(INDEX(Library!$C$2:$HY$183,ROW(BE8),MATCH(BE$2,Library!$C$1:$HY$1,0)),"")</f>
        <v/>
      </c>
      <c r="BF67" s="73" t="str" cm="1">
        <f t="array" ref="BF67">IFERROR(INDEX(Library!$C$2:$HY$183,ROW(BF8),MATCH(BF$2,Library!$C$1:$HY$1,0)),"")</f>
        <v/>
      </c>
      <c r="BG67" s="73" t="str" cm="1">
        <f t="array" ref="BG67">IFERROR(INDEX(Library!$C$2:$HY$183,ROW(BG8),MATCH(BG$2,Library!$C$1:$HY$1,0)),"")</f>
        <v/>
      </c>
      <c r="BH67" s="73">
        <f>AF!C22</f>
        <v>0.19134390000000001</v>
      </c>
      <c r="BI67" s="73" t="str">
        <f>AF!D22</f>
        <v/>
      </c>
      <c r="BJ67" s="73" t="str">
        <f>AF!E22</f>
        <v/>
      </c>
      <c r="BK67" s="73" t="str">
        <f>AF!F22</f>
        <v/>
      </c>
      <c r="BL67" s="73" t="str">
        <f>AF!G22</f>
        <v/>
      </c>
      <c r="BM67" s="73" t="str">
        <f>AF!H22</f>
        <v/>
      </c>
      <c r="BN67" s="73" t="str">
        <f>AF!I22</f>
        <v/>
      </c>
      <c r="BO67" s="73" t="str">
        <f>AF!J22</f>
        <v/>
      </c>
      <c r="BP67" s="141"/>
      <c r="BS67" s="58">
        <f t="shared" si="68"/>
        <v>0</v>
      </c>
      <c r="BT67" s="59" t="str">
        <f>IF(BS67&gt;AF!$P$3,'R-squared Matrix'!BT10,"")</f>
        <v/>
      </c>
      <c r="BU67" s="58">
        <f t="shared" si="68"/>
        <v>0</v>
      </c>
      <c r="BV67" s="59" t="str">
        <f>IF(BU67&gt;AF!$P$3,'R-squared Matrix'!BV10,"")</f>
        <v/>
      </c>
      <c r="BW67" s="58">
        <f t="shared" ref="BW67" si="105">IFERROR(VALUE(LEFT(BX10,4)),0)</f>
        <v>0</v>
      </c>
      <c r="BX67" s="59" t="str">
        <f>IF(BW67&gt;AF!$P$3,'R-squared Matrix'!BX10,"")</f>
        <v/>
      </c>
      <c r="BY67" s="58">
        <f t="shared" ref="BY67" si="106">IFERROR(VALUE(LEFT(BZ10,4)),0)</f>
        <v>0</v>
      </c>
      <c r="BZ67" s="59" t="str">
        <f>IF(BY67&gt;AF!$P$3,'R-squared Matrix'!BZ10,"")</f>
        <v/>
      </c>
      <c r="CA67" s="58">
        <f t="shared" ref="CA67" si="107">IFERROR(VALUE(LEFT(CB10,4)),0)</f>
        <v>0</v>
      </c>
      <c r="CB67" s="59" t="str">
        <f>IF(CA67&gt;AF!$P$3,'R-squared Matrix'!CB10,"")</f>
        <v/>
      </c>
      <c r="CC67" s="58">
        <f t="shared" ref="CC67" si="108">IFERROR(VALUE(LEFT(CD10,4)),0)</f>
        <v>0</v>
      </c>
      <c r="CD67" s="59" t="str">
        <f>IF(CC67&gt;AF!$P$3,'R-squared Matrix'!CD10,"")</f>
        <v/>
      </c>
      <c r="CE67" s="58">
        <f t="shared" ref="CE67" si="109">IFERROR(VALUE(LEFT(CF10,4)),0)</f>
        <v>0</v>
      </c>
      <c r="CF67" s="59" t="str">
        <f>IF(CE67&gt;AF!$P$3,'R-squared Matrix'!CF10,"")</f>
        <v/>
      </c>
      <c r="CG67" s="58">
        <f t="shared" ref="CG67" si="110">IFERROR(VALUE(LEFT(CH10,4)),0)</f>
        <v>0</v>
      </c>
      <c r="CH67" s="59" t="str">
        <f>IF(CG67&gt;AF!$P$3,'R-squared Matrix'!CH10,"")</f>
        <v/>
      </c>
      <c r="CI67" s="59"/>
    </row>
    <row r="68" spans="1:87" ht="13.5" customHeight="1" x14ac:dyDescent="0.2">
      <c r="A68" s="108"/>
      <c r="B68" s="288"/>
      <c r="C68" s="104">
        <v>559</v>
      </c>
      <c r="D68" s="73" t="str" cm="1">
        <f t="array" ref="D68">IFERROR(INDEX(Library!$C$2:$HY$183,ROW(D9),MATCH(D$2,Library!$C$1:$HY$1,0)),"")</f>
        <v/>
      </c>
      <c r="E68" s="73" t="str" cm="1">
        <f t="array" ref="E68">IFERROR(INDEX(Library!$C$2:$HY$183,ROW(E9),MATCH(E$2,Library!$C$1:$HY$1,0)),"")</f>
        <v/>
      </c>
      <c r="F68" s="73" t="str" cm="1">
        <f t="array" ref="F68">IFERROR(INDEX(Library!$C$2:$HY$183,ROW(F9),MATCH(F$2,Library!$C$1:$HY$1,0)),"")</f>
        <v/>
      </c>
      <c r="G68" s="73" t="str" cm="1">
        <f t="array" ref="G68">IFERROR(INDEX(Library!$C$2:$HY$183,ROW(G9),MATCH(G$2,Library!$C$1:$HY$1,0)),"")</f>
        <v/>
      </c>
      <c r="H68" s="73" t="str" cm="1">
        <f t="array" ref="H68">IFERROR(INDEX(Library!$C$2:$HY$183,ROW(H9),MATCH(H$2,Library!$C$1:$HY$1,0)),"")</f>
        <v/>
      </c>
      <c r="I68" s="73" t="str" cm="1">
        <f t="array" ref="I68">IFERROR(INDEX(Library!$C$2:$HY$183,ROW(I9),MATCH(I$2,Library!$C$1:$HY$1,0)),"")</f>
        <v/>
      </c>
      <c r="J68" s="73" t="str" cm="1">
        <f t="array" ref="J68">IFERROR(INDEX(Library!$C$2:$HY$183,ROW(J9),MATCH(J$2,Library!$C$1:$HY$1,0)),"")</f>
        <v/>
      </c>
      <c r="K68" s="73" t="str" cm="1">
        <f t="array" ref="K68">IFERROR(INDEX(Library!$C$2:$HY$183,ROW(K9),MATCH(K$2,Library!$C$1:$HY$1,0)),"")</f>
        <v/>
      </c>
      <c r="L68" s="73" t="str" cm="1">
        <f t="array" ref="L68">IFERROR(INDEX(Library!$C$2:$HY$183,ROW(L9),MATCH(L$2,Library!$C$1:$HY$1,0)),"")</f>
        <v/>
      </c>
      <c r="M68" s="73" t="str" cm="1">
        <f t="array" ref="M68">IFERROR(INDEX(Library!$C$2:$HY$183,ROW(M9),MATCH(M$2,Library!$C$1:$HY$1,0)),"")</f>
        <v/>
      </c>
      <c r="N68" s="73" t="str" cm="1">
        <f t="array" ref="N68">IFERROR(INDEX(Library!$C$2:$HY$183,ROW(N9),MATCH(N$2,Library!$C$1:$HY$1,0)),"")</f>
        <v/>
      </c>
      <c r="O68" s="73" t="str" cm="1">
        <f t="array" ref="O68">IFERROR(INDEX(Library!$C$2:$HY$183,ROW(O9),MATCH(O$2,Library!$C$1:$HY$1,0)),"")</f>
        <v/>
      </c>
      <c r="P68" s="73" t="str" cm="1">
        <f t="array" ref="P68">IFERROR(INDEX(Library!$C$2:$HY$183,ROW(P9),MATCH(P$2,Library!$C$1:$HY$1,0)),"")</f>
        <v/>
      </c>
      <c r="Q68" s="73" t="str" cm="1">
        <f t="array" ref="Q68">IFERROR(INDEX(Library!$C$2:$HY$183,ROW(Q9),MATCH(Q$2,Library!$C$1:$HY$1,0)),"")</f>
        <v/>
      </c>
      <c r="R68" s="73" t="str" cm="1">
        <f t="array" ref="R68">IFERROR(INDEX(Library!$C$2:$HY$183,ROW(R9),MATCH(R$2,Library!$C$1:$HY$1,0)),"")</f>
        <v/>
      </c>
      <c r="S68" s="73" t="str" cm="1">
        <f t="array" ref="S68">IFERROR(INDEX(Library!$C$2:$HY$183,ROW(S9),MATCH(S$2,Library!$C$1:$HY$1,0)),"")</f>
        <v/>
      </c>
      <c r="T68" s="73" t="str" cm="1">
        <f t="array" ref="T68">IFERROR(INDEX(Library!$C$2:$HY$183,ROW(T9),MATCH(T$2,Library!$C$1:$HY$1,0)),"")</f>
        <v/>
      </c>
      <c r="U68" s="73" t="str" cm="1">
        <f t="array" ref="U68">IFERROR(INDEX(Library!$C$2:$HY$183,ROW(U9),MATCH(U$2,Library!$C$1:$HY$1,0)),"")</f>
        <v/>
      </c>
      <c r="V68" s="73" t="str" cm="1">
        <f t="array" ref="V68">IFERROR(INDEX(Library!$C$2:$HY$183,ROW(V9),MATCH(V$2,Library!$C$1:$HY$1,0)),"")</f>
        <v/>
      </c>
      <c r="W68" s="73" t="str" cm="1">
        <f t="array" ref="W68">IFERROR(INDEX(Library!$C$2:$HY$183,ROW(W9),MATCH(W$2,Library!$C$1:$HY$1,0)),"")</f>
        <v/>
      </c>
      <c r="X68" s="73" t="str" cm="1">
        <f t="array" ref="X68">IFERROR(INDEX(Library!$C$2:$HY$183,ROW(X9),MATCH(X$2,Library!$C$1:$HY$1,0)),"")</f>
        <v/>
      </c>
      <c r="Y68" s="73" t="str" cm="1">
        <f t="array" ref="Y68">IFERROR(INDEX(Library!$C$2:$HY$183,ROW(Y9),MATCH(Y$2,Library!$C$1:$HY$1,0)),"")</f>
        <v/>
      </c>
      <c r="Z68" s="73" t="str" cm="1">
        <f t="array" ref="Z68">IFERROR(INDEX(Library!$C$2:$HY$183,ROW(Z9),MATCH(Z$2,Library!$C$1:$HY$1,0)),"")</f>
        <v/>
      </c>
      <c r="AA68" s="73" t="str" cm="1">
        <f t="array" ref="AA68">IFERROR(INDEX(Library!$C$2:$HY$183,ROW(AA9),MATCH(AA$2,Library!$C$1:$HY$1,0)),"")</f>
        <v/>
      </c>
      <c r="AB68" s="73" t="str" cm="1">
        <f t="array" ref="AB68">IFERROR(INDEX(Library!$C$2:$HY$183,ROW(AB9),MATCH(AB$2,Library!$C$1:$HY$1,0)),"")</f>
        <v/>
      </c>
      <c r="AC68" s="73" t="str" cm="1">
        <f t="array" ref="AC68">IFERROR(INDEX(Library!$C$2:$HY$183,ROW(AC9),MATCH(AC$2,Library!$C$1:$HY$1,0)),"")</f>
        <v/>
      </c>
      <c r="AD68" s="73" t="str" cm="1">
        <f t="array" ref="AD68">IFERROR(INDEX(Library!$C$2:$HY$183,ROW(AD9),MATCH(AD$2,Library!$C$1:$HY$1,0)),"")</f>
        <v/>
      </c>
      <c r="AE68" s="73" t="str" cm="1">
        <f t="array" ref="AE68">IFERROR(INDEX(Library!$C$2:$HY$183,ROW(AE9),MATCH(AE$2,Library!$C$1:$HY$1,0)),"")</f>
        <v/>
      </c>
      <c r="AF68" s="73" t="str" cm="1">
        <f t="array" ref="AF68">IFERROR(INDEX(Library!$C$2:$HY$183,ROW(AF9),MATCH(AF$2,Library!$C$1:$HY$1,0)),"")</f>
        <v/>
      </c>
      <c r="AG68" s="73" t="str" cm="1">
        <f t="array" ref="AG68">IFERROR(INDEX(Library!$C$2:$HY$183,ROW(AG9),MATCH(AG$2,Library!$C$1:$HY$1,0)),"")</f>
        <v/>
      </c>
      <c r="AH68" s="73" t="str" cm="1">
        <f t="array" ref="AH68">IFERROR(INDEX(Library!$C$2:$HY$183,ROW(AH9),MATCH(AH$2,Library!$C$1:$HY$1,0)),"")</f>
        <v/>
      </c>
      <c r="AI68" s="73" t="str" cm="1">
        <f t="array" ref="AI68">IFERROR(INDEX(Library!$C$2:$HY$183,ROW(AI9),MATCH(AI$2,Library!$C$1:$HY$1,0)),"")</f>
        <v/>
      </c>
      <c r="AJ68" s="73" t="str" cm="1">
        <f t="array" ref="AJ68">IFERROR(INDEX(Library!$C$2:$HY$183,ROW(AJ9),MATCH(AJ$2,Library!$C$1:$HY$1,0)),"")</f>
        <v/>
      </c>
      <c r="AK68" s="73" t="str" cm="1">
        <f t="array" ref="AK68">IFERROR(INDEX(Library!$C$2:$HY$183,ROW(AK9),MATCH(AK$2,Library!$C$1:$HY$1,0)),"")</f>
        <v/>
      </c>
      <c r="AL68" s="73" t="str" cm="1">
        <f t="array" ref="AL68">IFERROR(INDEX(Library!$C$2:$HY$183,ROW(AL9),MATCH(AL$2,Library!$C$1:$HY$1,0)),"")</f>
        <v/>
      </c>
      <c r="AM68" s="73" t="str" cm="1">
        <f t="array" ref="AM68">IFERROR(INDEX(Library!$C$2:$HY$183,ROW(AM9),MATCH(AM$2,Library!$C$1:$HY$1,0)),"")</f>
        <v/>
      </c>
      <c r="AN68" s="73" t="str" cm="1">
        <f t="array" ref="AN68">IFERROR(INDEX(Library!$C$2:$HY$183,ROW(AN9),MATCH(AN$2,Library!$C$1:$HY$1,0)),"")</f>
        <v/>
      </c>
      <c r="AO68" s="73" t="str" cm="1">
        <f t="array" ref="AO68">IFERROR(INDEX(Library!$C$2:$HY$183,ROW(AO9),MATCH(AO$2,Library!$C$1:$HY$1,0)),"")</f>
        <v/>
      </c>
      <c r="AP68" s="73" t="str" cm="1">
        <f t="array" ref="AP68">IFERROR(INDEX(Library!$C$2:$HY$183,ROW(AP9),MATCH(AP$2,Library!$C$1:$HY$1,0)),"")</f>
        <v/>
      </c>
      <c r="AQ68" s="73" t="str" cm="1">
        <f t="array" ref="AQ68">IFERROR(INDEX(Library!$C$2:$HY$183,ROW(AQ9),MATCH(AQ$2,Library!$C$1:$HY$1,0)),"")</f>
        <v/>
      </c>
      <c r="AR68" s="73" t="str" cm="1">
        <f t="array" ref="AR68">IFERROR(INDEX(Library!$C$2:$HY$183,ROW(AR9),MATCH(AR$2,Library!$C$1:$HY$1,0)),"")</f>
        <v/>
      </c>
      <c r="AS68" s="73" t="str" cm="1">
        <f t="array" ref="AS68">IFERROR(INDEX(Library!$C$2:$HY$183,ROW(AS9),MATCH(AS$2,Library!$C$1:$HY$1,0)),"")</f>
        <v/>
      </c>
      <c r="AT68" s="73" t="str" cm="1">
        <f t="array" ref="AT68">IFERROR(INDEX(Library!$C$2:$HY$183,ROW(AT9),MATCH(AT$2,Library!$C$1:$HY$1,0)),"")</f>
        <v/>
      </c>
      <c r="AU68" s="73" t="str" cm="1">
        <f t="array" ref="AU68">IFERROR(INDEX(Library!$C$2:$HY$183,ROW(AU9),MATCH(AU$2,Library!$C$1:$HY$1,0)),"")</f>
        <v/>
      </c>
      <c r="AV68" s="73" t="str" cm="1">
        <f t="array" ref="AV68">IFERROR(INDEX(Library!$C$2:$HY$183,ROW(AV9),MATCH(AV$2,Library!$C$1:$HY$1,0)),"")</f>
        <v/>
      </c>
      <c r="AW68" s="73" t="str" cm="1">
        <f t="array" ref="AW68">IFERROR(INDEX(Library!$C$2:$HY$183,ROW(AW9),MATCH(AW$2,Library!$C$1:$HY$1,0)),"")</f>
        <v/>
      </c>
      <c r="AX68" s="73" t="str" cm="1">
        <f t="array" ref="AX68">IFERROR(INDEX(Library!$C$2:$HY$183,ROW(AX9),MATCH(AX$2,Library!$C$1:$HY$1,0)),"")</f>
        <v/>
      </c>
      <c r="AY68" s="73" t="str" cm="1">
        <f t="array" ref="AY68">IFERROR(INDEX(Library!$C$2:$HY$183,ROW(AY9),MATCH(AY$2,Library!$C$1:$HY$1,0)),"")</f>
        <v/>
      </c>
      <c r="AZ68" s="73" t="str" cm="1">
        <f t="array" ref="AZ68">IFERROR(INDEX(Library!$C$2:$HY$183,ROW(AZ9),MATCH(AZ$2,Library!$C$1:$HY$1,0)),"")</f>
        <v/>
      </c>
      <c r="BA68" s="73" t="str" cm="1">
        <f t="array" ref="BA68">IFERROR(INDEX(Library!$C$2:$HY$183,ROW(BA9),MATCH(BA$2,Library!$C$1:$HY$1,0)),"")</f>
        <v/>
      </c>
      <c r="BB68" s="73" t="str" cm="1">
        <f t="array" ref="BB68">IFERROR(INDEX(Library!$C$2:$HY$183,ROW(BB9),MATCH(BB$2,Library!$C$1:$HY$1,0)),"")</f>
        <v/>
      </c>
      <c r="BC68" s="73" t="str" cm="1">
        <f t="array" ref="BC68">IFERROR(INDEX(Library!$C$2:$HY$183,ROW(BC9),MATCH(BC$2,Library!$C$1:$HY$1,0)),"")</f>
        <v/>
      </c>
      <c r="BD68" s="73" t="str" cm="1">
        <f t="array" ref="BD68">IFERROR(INDEX(Library!$C$2:$HY$183,ROW(BD9),MATCH(BD$2,Library!$C$1:$HY$1,0)),"")</f>
        <v/>
      </c>
      <c r="BE68" s="73" t="str" cm="1">
        <f t="array" ref="BE68">IFERROR(INDEX(Library!$C$2:$HY$183,ROW(BE9),MATCH(BE$2,Library!$C$1:$HY$1,0)),"")</f>
        <v/>
      </c>
      <c r="BF68" s="73" t="str" cm="1">
        <f t="array" ref="BF68">IFERROR(INDEX(Library!$C$2:$HY$183,ROW(BF9),MATCH(BF$2,Library!$C$1:$HY$1,0)),"")</f>
        <v/>
      </c>
      <c r="BG68" s="73" t="str" cm="1">
        <f t="array" ref="BG68">IFERROR(INDEX(Library!$C$2:$HY$183,ROW(BG9),MATCH(BG$2,Library!$C$1:$HY$1,0)),"")</f>
        <v/>
      </c>
      <c r="BH68" s="73">
        <f>AF!C23</f>
        <v>2.771318E-2</v>
      </c>
      <c r="BI68" s="73" t="str">
        <f>AF!D23</f>
        <v/>
      </c>
      <c r="BJ68" s="73" t="str">
        <f>AF!E23</f>
        <v/>
      </c>
      <c r="BK68" s="73" t="str">
        <f>AF!F23</f>
        <v/>
      </c>
      <c r="BL68" s="73" t="str">
        <f>AF!G23</f>
        <v/>
      </c>
      <c r="BM68" s="73" t="str">
        <f>AF!H23</f>
        <v/>
      </c>
      <c r="BN68" s="73" t="str">
        <f>AF!I23</f>
        <v/>
      </c>
      <c r="BO68" s="73" t="str">
        <f>AF!J23</f>
        <v/>
      </c>
      <c r="BP68" s="141"/>
      <c r="BS68" s="58">
        <f t="shared" si="68"/>
        <v>0</v>
      </c>
      <c r="BT68" s="59" t="str">
        <f>IF(BS68&gt;AF!$P$3,'R-squared Matrix'!BT11,"")</f>
        <v/>
      </c>
      <c r="BU68" s="58">
        <f t="shared" si="68"/>
        <v>0</v>
      </c>
      <c r="BV68" s="59" t="str">
        <f>IF(BU68&gt;AF!$P$3,'R-squared Matrix'!BV11,"")</f>
        <v/>
      </c>
      <c r="BW68" s="58">
        <f t="shared" ref="BW68" si="111">IFERROR(VALUE(LEFT(BX11,4)),0)</f>
        <v>0</v>
      </c>
      <c r="BX68" s="59" t="str">
        <f>IF(BW68&gt;AF!$P$3,'R-squared Matrix'!BX11,"")</f>
        <v/>
      </c>
      <c r="BY68" s="58">
        <f t="shared" ref="BY68" si="112">IFERROR(VALUE(LEFT(BZ11,4)),0)</f>
        <v>0</v>
      </c>
      <c r="BZ68" s="59" t="str">
        <f>IF(BY68&gt;AF!$P$3,'R-squared Matrix'!BZ11,"")</f>
        <v/>
      </c>
      <c r="CA68" s="58">
        <f t="shared" ref="CA68" si="113">IFERROR(VALUE(LEFT(CB11,4)),0)</f>
        <v>0</v>
      </c>
      <c r="CB68" s="59" t="str">
        <f>IF(CA68&gt;AF!$P$3,'R-squared Matrix'!CB11,"")</f>
        <v/>
      </c>
      <c r="CC68" s="58">
        <f t="shared" ref="CC68" si="114">IFERROR(VALUE(LEFT(CD11,4)),0)</f>
        <v>0</v>
      </c>
      <c r="CD68" s="59" t="str">
        <f>IF(CC68&gt;AF!$P$3,'R-squared Matrix'!CD11,"")</f>
        <v/>
      </c>
      <c r="CE68" s="58">
        <f t="shared" ref="CE68" si="115">IFERROR(VALUE(LEFT(CF11,4)),0)</f>
        <v>0</v>
      </c>
      <c r="CF68" s="59" t="str">
        <f>IF(CE68&gt;AF!$P$3,'R-squared Matrix'!CF11,"")</f>
        <v/>
      </c>
      <c r="CG68" s="58">
        <f t="shared" ref="CG68" si="116">IFERROR(VALUE(LEFT(CH11,4)),0)</f>
        <v>0</v>
      </c>
      <c r="CH68" s="59" t="str">
        <f>IF(CG68&gt;AF!$P$3,'R-squared Matrix'!CH11,"")</f>
        <v/>
      </c>
      <c r="CI68" s="59"/>
    </row>
    <row r="69" spans="1:87" ht="13.5" customHeight="1" x14ac:dyDescent="0.2">
      <c r="A69" s="108"/>
      <c r="B69" s="288"/>
      <c r="C69" s="218">
        <v>571</v>
      </c>
      <c r="D69" s="73" t="str" cm="1">
        <f t="array" ref="D69">IFERROR(INDEX(Library!$C$2:$HY$183,ROW(D10),MATCH(D$2,Library!$C$1:$HY$1,0)),"")</f>
        <v/>
      </c>
      <c r="E69" s="73" t="str" cm="1">
        <f t="array" ref="E69">IFERROR(INDEX(Library!$C$2:$HY$183,ROW(E10),MATCH(E$2,Library!$C$1:$HY$1,0)),"")</f>
        <v/>
      </c>
      <c r="F69" s="73" t="str" cm="1">
        <f t="array" ref="F69">IFERROR(INDEX(Library!$C$2:$HY$183,ROW(F10),MATCH(F$2,Library!$C$1:$HY$1,0)),"")</f>
        <v/>
      </c>
      <c r="G69" s="73" t="str" cm="1">
        <f t="array" ref="G69">IFERROR(INDEX(Library!$C$2:$HY$183,ROW(G10),MATCH(G$2,Library!$C$1:$HY$1,0)),"")</f>
        <v/>
      </c>
      <c r="H69" s="73" t="str" cm="1">
        <f t="array" ref="H69">IFERROR(INDEX(Library!$C$2:$HY$183,ROW(H10),MATCH(H$2,Library!$C$1:$HY$1,0)),"")</f>
        <v/>
      </c>
      <c r="I69" s="73" t="str" cm="1">
        <f t="array" ref="I69">IFERROR(INDEX(Library!$C$2:$HY$183,ROW(I10),MATCH(I$2,Library!$C$1:$HY$1,0)),"")</f>
        <v/>
      </c>
      <c r="J69" s="73" t="str" cm="1">
        <f t="array" ref="J69">IFERROR(INDEX(Library!$C$2:$HY$183,ROW(J10),MATCH(J$2,Library!$C$1:$HY$1,0)),"")</f>
        <v/>
      </c>
      <c r="K69" s="73" t="str" cm="1">
        <f t="array" ref="K69">IFERROR(INDEX(Library!$C$2:$HY$183,ROW(K10),MATCH(K$2,Library!$C$1:$HY$1,0)),"")</f>
        <v/>
      </c>
      <c r="L69" s="73" t="str" cm="1">
        <f t="array" ref="L69">IFERROR(INDEX(Library!$C$2:$HY$183,ROW(L10),MATCH(L$2,Library!$C$1:$HY$1,0)),"")</f>
        <v/>
      </c>
      <c r="M69" s="73" t="str" cm="1">
        <f t="array" ref="M69">IFERROR(INDEX(Library!$C$2:$HY$183,ROW(M10),MATCH(M$2,Library!$C$1:$HY$1,0)),"")</f>
        <v/>
      </c>
      <c r="N69" s="73" t="str" cm="1">
        <f t="array" ref="N69">IFERROR(INDEX(Library!$C$2:$HY$183,ROW(N10),MATCH(N$2,Library!$C$1:$HY$1,0)),"")</f>
        <v/>
      </c>
      <c r="O69" s="73" t="str" cm="1">
        <f t="array" ref="O69">IFERROR(INDEX(Library!$C$2:$HY$183,ROW(O10),MATCH(O$2,Library!$C$1:$HY$1,0)),"")</f>
        <v/>
      </c>
      <c r="P69" s="73" t="str" cm="1">
        <f t="array" ref="P69">IFERROR(INDEX(Library!$C$2:$HY$183,ROW(P10),MATCH(P$2,Library!$C$1:$HY$1,0)),"")</f>
        <v/>
      </c>
      <c r="Q69" s="73" t="str" cm="1">
        <f t="array" ref="Q69">IFERROR(INDEX(Library!$C$2:$HY$183,ROW(Q10),MATCH(Q$2,Library!$C$1:$HY$1,0)),"")</f>
        <v/>
      </c>
      <c r="R69" s="73" t="str" cm="1">
        <f t="array" ref="R69">IFERROR(INDEX(Library!$C$2:$HY$183,ROW(R10),MATCH(R$2,Library!$C$1:$HY$1,0)),"")</f>
        <v/>
      </c>
      <c r="S69" s="73" t="str" cm="1">
        <f t="array" ref="S69">IFERROR(INDEX(Library!$C$2:$HY$183,ROW(S10),MATCH(S$2,Library!$C$1:$HY$1,0)),"")</f>
        <v/>
      </c>
      <c r="T69" s="73" t="str" cm="1">
        <f t="array" ref="T69">IFERROR(INDEX(Library!$C$2:$HY$183,ROW(T10),MATCH(T$2,Library!$C$1:$HY$1,0)),"")</f>
        <v/>
      </c>
      <c r="U69" s="73" t="str" cm="1">
        <f t="array" ref="U69">IFERROR(INDEX(Library!$C$2:$HY$183,ROW(U10),MATCH(U$2,Library!$C$1:$HY$1,0)),"")</f>
        <v/>
      </c>
      <c r="V69" s="73" t="str" cm="1">
        <f t="array" ref="V69">IFERROR(INDEX(Library!$C$2:$HY$183,ROW(V10),MATCH(V$2,Library!$C$1:$HY$1,0)),"")</f>
        <v/>
      </c>
      <c r="W69" s="73" t="str" cm="1">
        <f t="array" ref="W69">IFERROR(INDEX(Library!$C$2:$HY$183,ROW(W10),MATCH(W$2,Library!$C$1:$HY$1,0)),"")</f>
        <v/>
      </c>
      <c r="X69" s="73" t="str" cm="1">
        <f t="array" ref="X69">IFERROR(INDEX(Library!$C$2:$HY$183,ROW(X10),MATCH(X$2,Library!$C$1:$HY$1,0)),"")</f>
        <v/>
      </c>
      <c r="Y69" s="73" t="str" cm="1">
        <f t="array" ref="Y69">IFERROR(INDEX(Library!$C$2:$HY$183,ROW(Y10),MATCH(Y$2,Library!$C$1:$HY$1,0)),"")</f>
        <v/>
      </c>
      <c r="Z69" s="73" t="str" cm="1">
        <f t="array" ref="Z69">IFERROR(INDEX(Library!$C$2:$HY$183,ROW(Z10),MATCH(Z$2,Library!$C$1:$HY$1,0)),"")</f>
        <v/>
      </c>
      <c r="AA69" s="73" t="str" cm="1">
        <f t="array" ref="AA69">IFERROR(INDEX(Library!$C$2:$HY$183,ROW(AA10),MATCH(AA$2,Library!$C$1:$HY$1,0)),"")</f>
        <v/>
      </c>
      <c r="AB69" s="73" t="str" cm="1">
        <f t="array" ref="AB69">IFERROR(INDEX(Library!$C$2:$HY$183,ROW(AB10),MATCH(AB$2,Library!$C$1:$HY$1,0)),"")</f>
        <v/>
      </c>
      <c r="AC69" s="73" t="str" cm="1">
        <f t="array" ref="AC69">IFERROR(INDEX(Library!$C$2:$HY$183,ROW(AC10),MATCH(AC$2,Library!$C$1:$HY$1,0)),"")</f>
        <v/>
      </c>
      <c r="AD69" s="73" t="str" cm="1">
        <f t="array" ref="AD69">IFERROR(INDEX(Library!$C$2:$HY$183,ROW(AD10),MATCH(AD$2,Library!$C$1:$HY$1,0)),"")</f>
        <v/>
      </c>
      <c r="AE69" s="73" t="str" cm="1">
        <f t="array" ref="AE69">IFERROR(INDEX(Library!$C$2:$HY$183,ROW(AE10),MATCH(AE$2,Library!$C$1:$HY$1,0)),"")</f>
        <v/>
      </c>
      <c r="AF69" s="73" t="str" cm="1">
        <f t="array" ref="AF69">IFERROR(INDEX(Library!$C$2:$HY$183,ROW(AF10),MATCH(AF$2,Library!$C$1:$HY$1,0)),"")</f>
        <v/>
      </c>
      <c r="AG69" s="73" t="str" cm="1">
        <f t="array" ref="AG69">IFERROR(INDEX(Library!$C$2:$HY$183,ROW(AG10),MATCH(AG$2,Library!$C$1:$HY$1,0)),"")</f>
        <v/>
      </c>
      <c r="AH69" s="73" t="str" cm="1">
        <f t="array" ref="AH69">IFERROR(INDEX(Library!$C$2:$HY$183,ROW(AH10),MATCH(AH$2,Library!$C$1:$HY$1,0)),"")</f>
        <v/>
      </c>
      <c r="AI69" s="73" t="str" cm="1">
        <f t="array" ref="AI69">IFERROR(INDEX(Library!$C$2:$HY$183,ROW(AI10),MATCH(AI$2,Library!$C$1:$HY$1,0)),"")</f>
        <v/>
      </c>
      <c r="AJ69" s="73" t="str" cm="1">
        <f t="array" ref="AJ69">IFERROR(INDEX(Library!$C$2:$HY$183,ROW(AJ10),MATCH(AJ$2,Library!$C$1:$HY$1,0)),"")</f>
        <v/>
      </c>
      <c r="AK69" s="73" t="str" cm="1">
        <f t="array" ref="AK69">IFERROR(INDEX(Library!$C$2:$HY$183,ROW(AK10),MATCH(AK$2,Library!$C$1:$HY$1,0)),"")</f>
        <v/>
      </c>
      <c r="AL69" s="73" t="str" cm="1">
        <f t="array" ref="AL69">IFERROR(INDEX(Library!$C$2:$HY$183,ROW(AL10),MATCH(AL$2,Library!$C$1:$HY$1,0)),"")</f>
        <v/>
      </c>
      <c r="AM69" s="73" t="str" cm="1">
        <f t="array" ref="AM69">IFERROR(INDEX(Library!$C$2:$HY$183,ROW(AM10),MATCH(AM$2,Library!$C$1:$HY$1,0)),"")</f>
        <v/>
      </c>
      <c r="AN69" s="73" t="str" cm="1">
        <f t="array" ref="AN69">IFERROR(INDEX(Library!$C$2:$HY$183,ROW(AN10),MATCH(AN$2,Library!$C$1:$HY$1,0)),"")</f>
        <v/>
      </c>
      <c r="AO69" s="73" t="str" cm="1">
        <f t="array" ref="AO69">IFERROR(INDEX(Library!$C$2:$HY$183,ROW(AO10),MATCH(AO$2,Library!$C$1:$HY$1,0)),"")</f>
        <v/>
      </c>
      <c r="AP69" s="73" t="str" cm="1">
        <f t="array" ref="AP69">IFERROR(INDEX(Library!$C$2:$HY$183,ROW(AP10),MATCH(AP$2,Library!$C$1:$HY$1,0)),"")</f>
        <v/>
      </c>
      <c r="AQ69" s="73" t="str" cm="1">
        <f t="array" ref="AQ69">IFERROR(INDEX(Library!$C$2:$HY$183,ROW(AQ10),MATCH(AQ$2,Library!$C$1:$HY$1,0)),"")</f>
        <v/>
      </c>
      <c r="AR69" s="73" t="str" cm="1">
        <f t="array" ref="AR69">IFERROR(INDEX(Library!$C$2:$HY$183,ROW(AR10),MATCH(AR$2,Library!$C$1:$HY$1,0)),"")</f>
        <v/>
      </c>
      <c r="AS69" s="73" t="str" cm="1">
        <f t="array" ref="AS69">IFERROR(INDEX(Library!$C$2:$HY$183,ROW(AS10),MATCH(AS$2,Library!$C$1:$HY$1,0)),"")</f>
        <v/>
      </c>
      <c r="AT69" s="73" t="str" cm="1">
        <f t="array" ref="AT69">IFERROR(INDEX(Library!$C$2:$HY$183,ROW(AT10),MATCH(AT$2,Library!$C$1:$HY$1,0)),"")</f>
        <v/>
      </c>
      <c r="AU69" s="73" t="str" cm="1">
        <f t="array" ref="AU69">IFERROR(INDEX(Library!$C$2:$HY$183,ROW(AU10),MATCH(AU$2,Library!$C$1:$HY$1,0)),"")</f>
        <v/>
      </c>
      <c r="AV69" s="73" t="str" cm="1">
        <f t="array" ref="AV69">IFERROR(INDEX(Library!$C$2:$HY$183,ROW(AV10),MATCH(AV$2,Library!$C$1:$HY$1,0)),"")</f>
        <v/>
      </c>
      <c r="AW69" s="73" t="str" cm="1">
        <f t="array" ref="AW69">IFERROR(INDEX(Library!$C$2:$HY$183,ROW(AW10),MATCH(AW$2,Library!$C$1:$HY$1,0)),"")</f>
        <v/>
      </c>
      <c r="AX69" s="73" t="str" cm="1">
        <f t="array" ref="AX69">IFERROR(INDEX(Library!$C$2:$HY$183,ROW(AX10),MATCH(AX$2,Library!$C$1:$HY$1,0)),"")</f>
        <v/>
      </c>
      <c r="AY69" s="73" t="str" cm="1">
        <f t="array" ref="AY69">IFERROR(INDEX(Library!$C$2:$HY$183,ROW(AY10),MATCH(AY$2,Library!$C$1:$HY$1,0)),"")</f>
        <v/>
      </c>
      <c r="AZ69" s="73" t="str" cm="1">
        <f t="array" ref="AZ69">IFERROR(INDEX(Library!$C$2:$HY$183,ROW(AZ10),MATCH(AZ$2,Library!$C$1:$HY$1,0)),"")</f>
        <v/>
      </c>
      <c r="BA69" s="73" t="str" cm="1">
        <f t="array" ref="BA69">IFERROR(INDEX(Library!$C$2:$HY$183,ROW(BA10),MATCH(BA$2,Library!$C$1:$HY$1,0)),"")</f>
        <v/>
      </c>
      <c r="BB69" s="73" t="str" cm="1">
        <f t="array" ref="BB69">IFERROR(INDEX(Library!$C$2:$HY$183,ROW(BB10),MATCH(BB$2,Library!$C$1:$HY$1,0)),"")</f>
        <v/>
      </c>
      <c r="BC69" s="73" t="str" cm="1">
        <f t="array" ref="BC69">IFERROR(INDEX(Library!$C$2:$HY$183,ROW(BC10),MATCH(BC$2,Library!$C$1:$HY$1,0)),"")</f>
        <v/>
      </c>
      <c r="BD69" s="73" t="str" cm="1">
        <f t="array" ref="BD69">IFERROR(INDEX(Library!$C$2:$HY$183,ROW(BD10),MATCH(BD$2,Library!$C$1:$HY$1,0)),"")</f>
        <v/>
      </c>
      <c r="BE69" s="73" t="str" cm="1">
        <f t="array" ref="BE69">IFERROR(INDEX(Library!$C$2:$HY$183,ROW(BE10),MATCH(BE$2,Library!$C$1:$HY$1,0)),"")</f>
        <v/>
      </c>
      <c r="BF69" s="73" t="str" cm="1">
        <f t="array" ref="BF69">IFERROR(INDEX(Library!$C$2:$HY$183,ROW(BF10),MATCH(BF$2,Library!$C$1:$HY$1,0)),"")</f>
        <v/>
      </c>
      <c r="BG69" s="73" t="str" cm="1">
        <f t="array" ref="BG69">IFERROR(INDEX(Library!$C$2:$HY$183,ROW(BG10),MATCH(BG$2,Library!$C$1:$HY$1,0)),"")</f>
        <v/>
      </c>
      <c r="BH69" s="73">
        <f>AF!C24</f>
        <v>4.9503900000000003E-2</v>
      </c>
      <c r="BI69" s="73" t="str">
        <f>AF!D24</f>
        <v/>
      </c>
      <c r="BJ69" s="73" t="str">
        <f>AF!E24</f>
        <v/>
      </c>
      <c r="BK69" s="73" t="str">
        <f>AF!F24</f>
        <v/>
      </c>
      <c r="BL69" s="73" t="str">
        <f>AF!G24</f>
        <v/>
      </c>
      <c r="BM69" s="73" t="str">
        <f>AF!H24</f>
        <v/>
      </c>
      <c r="BN69" s="73" t="str">
        <f>AF!I24</f>
        <v/>
      </c>
      <c r="BO69" s="73" t="str">
        <f>AF!J24</f>
        <v/>
      </c>
      <c r="BP69" s="141"/>
      <c r="BS69" s="58">
        <f t="shared" si="68"/>
        <v>0</v>
      </c>
      <c r="BT69" s="59" t="str">
        <f>IF(BS69&gt;AF!$P$3,'R-squared Matrix'!BT12,"")</f>
        <v/>
      </c>
      <c r="BU69" s="58">
        <f t="shared" si="68"/>
        <v>0</v>
      </c>
      <c r="BV69" s="59" t="str">
        <f>IF(BU69&gt;AF!$P$3,'R-squared Matrix'!BV12,"")</f>
        <v/>
      </c>
      <c r="BW69" s="58">
        <f t="shared" ref="BW69" si="117">IFERROR(VALUE(LEFT(BX12,4)),0)</f>
        <v>0</v>
      </c>
      <c r="BX69" s="59" t="str">
        <f>IF(BW69&gt;AF!$P$3,'R-squared Matrix'!BX12,"")</f>
        <v/>
      </c>
      <c r="BY69" s="58">
        <f t="shared" ref="BY69" si="118">IFERROR(VALUE(LEFT(BZ12,4)),0)</f>
        <v>0</v>
      </c>
      <c r="BZ69" s="59" t="str">
        <f>IF(BY69&gt;AF!$P$3,'R-squared Matrix'!BZ12,"")</f>
        <v/>
      </c>
      <c r="CA69" s="58">
        <f t="shared" ref="CA69" si="119">IFERROR(VALUE(LEFT(CB12,4)),0)</f>
        <v>0</v>
      </c>
      <c r="CB69" s="59" t="str">
        <f>IF(CA69&gt;AF!$P$3,'R-squared Matrix'!CB12,"")</f>
        <v/>
      </c>
      <c r="CC69" s="58">
        <f t="shared" ref="CC69" si="120">IFERROR(VALUE(LEFT(CD12,4)),0)</f>
        <v>0</v>
      </c>
      <c r="CD69" s="59" t="str">
        <f>IF(CC69&gt;AF!$P$3,'R-squared Matrix'!CD12,"")</f>
        <v/>
      </c>
      <c r="CE69" s="58">
        <f t="shared" ref="CE69" si="121">IFERROR(VALUE(LEFT(CF12,4)),0)</f>
        <v>0</v>
      </c>
      <c r="CF69" s="59" t="str">
        <f>IF(CE69&gt;AF!$P$3,'R-squared Matrix'!CF12,"")</f>
        <v/>
      </c>
      <c r="CG69" s="58">
        <f t="shared" ref="CG69" si="122">IFERROR(VALUE(LEFT(CH12,4)),0)</f>
        <v>0</v>
      </c>
      <c r="CH69" s="59" t="str">
        <f>IF(CG69&gt;AF!$P$3,'R-squared Matrix'!CH12,"")</f>
        <v/>
      </c>
      <c r="CI69" s="59"/>
    </row>
    <row r="70" spans="1:87" ht="13.5" customHeight="1" x14ac:dyDescent="0.2">
      <c r="A70" s="108"/>
      <c r="B70" s="288"/>
      <c r="C70" s="218">
        <v>583</v>
      </c>
      <c r="D70" s="73" t="str" cm="1">
        <f t="array" ref="D70">IFERROR(INDEX(Library!$C$2:$HY$183,ROW(D11),MATCH(D$2,Library!$C$1:$HY$1,0)),"")</f>
        <v/>
      </c>
      <c r="E70" s="73" t="str" cm="1">
        <f t="array" ref="E70">IFERROR(INDEX(Library!$C$2:$HY$183,ROW(E11),MATCH(E$2,Library!$C$1:$HY$1,0)),"")</f>
        <v/>
      </c>
      <c r="F70" s="73" t="str" cm="1">
        <f t="array" ref="F70">IFERROR(INDEX(Library!$C$2:$HY$183,ROW(F11),MATCH(F$2,Library!$C$1:$HY$1,0)),"")</f>
        <v/>
      </c>
      <c r="G70" s="73" t="str" cm="1">
        <f t="array" ref="G70">IFERROR(INDEX(Library!$C$2:$HY$183,ROW(G11),MATCH(G$2,Library!$C$1:$HY$1,0)),"")</f>
        <v/>
      </c>
      <c r="H70" s="73" t="str" cm="1">
        <f t="array" ref="H70">IFERROR(INDEX(Library!$C$2:$HY$183,ROW(H11),MATCH(H$2,Library!$C$1:$HY$1,0)),"")</f>
        <v/>
      </c>
      <c r="I70" s="73" t="str" cm="1">
        <f t="array" ref="I70">IFERROR(INDEX(Library!$C$2:$HY$183,ROW(I11),MATCH(I$2,Library!$C$1:$HY$1,0)),"")</f>
        <v/>
      </c>
      <c r="J70" s="73" t="str" cm="1">
        <f t="array" ref="J70">IFERROR(INDEX(Library!$C$2:$HY$183,ROW(J11),MATCH(J$2,Library!$C$1:$HY$1,0)),"")</f>
        <v/>
      </c>
      <c r="K70" s="73" t="str" cm="1">
        <f t="array" ref="K70">IFERROR(INDEX(Library!$C$2:$HY$183,ROW(K11),MATCH(K$2,Library!$C$1:$HY$1,0)),"")</f>
        <v/>
      </c>
      <c r="L70" s="73" t="str" cm="1">
        <f t="array" ref="L70">IFERROR(INDEX(Library!$C$2:$HY$183,ROW(L11),MATCH(L$2,Library!$C$1:$HY$1,0)),"")</f>
        <v/>
      </c>
      <c r="M70" s="73" t="str" cm="1">
        <f t="array" ref="M70">IFERROR(INDEX(Library!$C$2:$HY$183,ROW(M11),MATCH(M$2,Library!$C$1:$HY$1,0)),"")</f>
        <v/>
      </c>
      <c r="N70" s="73" t="str" cm="1">
        <f t="array" ref="N70">IFERROR(INDEX(Library!$C$2:$HY$183,ROW(N11),MATCH(N$2,Library!$C$1:$HY$1,0)),"")</f>
        <v/>
      </c>
      <c r="O70" s="73" t="str" cm="1">
        <f t="array" ref="O70">IFERROR(INDEX(Library!$C$2:$HY$183,ROW(O11),MATCH(O$2,Library!$C$1:$HY$1,0)),"")</f>
        <v/>
      </c>
      <c r="P70" s="73" t="str" cm="1">
        <f t="array" ref="P70">IFERROR(INDEX(Library!$C$2:$HY$183,ROW(P11),MATCH(P$2,Library!$C$1:$HY$1,0)),"")</f>
        <v/>
      </c>
      <c r="Q70" s="73" t="str" cm="1">
        <f t="array" ref="Q70">IFERROR(INDEX(Library!$C$2:$HY$183,ROW(Q11),MATCH(Q$2,Library!$C$1:$HY$1,0)),"")</f>
        <v/>
      </c>
      <c r="R70" s="73" t="str" cm="1">
        <f t="array" ref="R70">IFERROR(INDEX(Library!$C$2:$HY$183,ROW(R11),MATCH(R$2,Library!$C$1:$HY$1,0)),"")</f>
        <v/>
      </c>
      <c r="S70" s="73" t="str" cm="1">
        <f t="array" ref="S70">IFERROR(INDEX(Library!$C$2:$HY$183,ROW(S11),MATCH(S$2,Library!$C$1:$HY$1,0)),"")</f>
        <v/>
      </c>
      <c r="T70" s="73" t="str" cm="1">
        <f t="array" ref="T70">IFERROR(INDEX(Library!$C$2:$HY$183,ROW(T11),MATCH(T$2,Library!$C$1:$HY$1,0)),"")</f>
        <v/>
      </c>
      <c r="U70" s="73" t="str" cm="1">
        <f t="array" ref="U70">IFERROR(INDEX(Library!$C$2:$HY$183,ROW(U11),MATCH(U$2,Library!$C$1:$HY$1,0)),"")</f>
        <v/>
      </c>
      <c r="V70" s="73" t="str" cm="1">
        <f t="array" ref="V70">IFERROR(INDEX(Library!$C$2:$HY$183,ROW(V11),MATCH(V$2,Library!$C$1:$HY$1,0)),"")</f>
        <v/>
      </c>
      <c r="W70" s="73" t="str" cm="1">
        <f t="array" ref="W70">IFERROR(INDEX(Library!$C$2:$HY$183,ROW(W11),MATCH(W$2,Library!$C$1:$HY$1,0)),"")</f>
        <v/>
      </c>
      <c r="X70" s="73" t="str" cm="1">
        <f t="array" ref="X70">IFERROR(INDEX(Library!$C$2:$HY$183,ROW(X11),MATCH(X$2,Library!$C$1:$HY$1,0)),"")</f>
        <v/>
      </c>
      <c r="Y70" s="73" t="str" cm="1">
        <f t="array" ref="Y70">IFERROR(INDEX(Library!$C$2:$HY$183,ROW(Y11),MATCH(Y$2,Library!$C$1:$HY$1,0)),"")</f>
        <v/>
      </c>
      <c r="Z70" s="73" t="str" cm="1">
        <f t="array" ref="Z70">IFERROR(INDEX(Library!$C$2:$HY$183,ROW(Z11),MATCH(Z$2,Library!$C$1:$HY$1,0)),"")</f>
        <v/>
      </c>
      <c r="AA70" s="73" t="str" cm="1">
        <f t="array" ref="AA70">IFERROR(INDEX(Library!$C$2:$HY$183,ROW(AA11),MATCH(AA$2,Library!$C$1:$HY$1,0)),"")</f>
        <v/>
      </c>
      <c r="AB70" s="73" t="str" cm="1">
        <f t="array" ref="AB70">IFERROR(INDEX(Library!$C$2:$HY$183,ROW(AB11),MATCH(AB$2,Library!$C$1:$HY$1,0)),"")</f>
        <v/>
      </c>
      <c r="AC70" s="73" t="str" cm="1">
        <f t="array" ref="AC70">IFERROR(INDEX(Library!$C$2:$HY$183,ROW(AC11),MATCH(AC$2,Library!$C$1:$HY$1,0)),"")</f>
        <v/>
      </c>
      <c r="AD70" s="73" t="str" cm="1">
        <f t="array" ref="AD70">IFERROR(INDEX(Library!$C$2:$HY$183,ROW(AD11),MATCH(AD$2,Library!$C$1:$HY$1,0)),"")</f>
        <v/>
      </c>
      <c r="AE70" s="73" t="str" cm="1">
        <f t="array" ref="AE70">IFERROR(INDEX(Library!$C$2:$HY$183,ROW(AE11),MATCH(AE$2,Library!$C$1:$HY$1,0)),"")</f>
        <v/>
      </c>
      <c r="AF70" s="73" t="str" cm="1">
        <f t="array" ref="AF70">IFERROR(INDEX(Library!$C$2:$HY$183,ROW(AF11),MATCH(AF$2,Library!$C$1:$HY$1,0)),"")</f>
        <v/>
      </c>
      <c r="AG70" s="73" t="str" cm="1">
        <f t="array" ref="AG70">IFERROR(INDEX(Library!$C$2:$HY$183,ROW(AG11),MATCH(AG$2,Library!$C$1:$HY$1,0)),"")</f>
        <v/>
      </c>
      <c r="AH70" s="73" t="str" cm="1">
        <f t="array" ref="AH70">IFERROR(INDEX(Library!$C$2:$HY$183,ROW(AH11),MATCH(AH$2,Library!$C$1:$HY$1,0)),"")</f>
        <v/>
      </c>
      <c r="AI70" s="73" t="str" cm="1">
        <f t="array" ref="AI70">IFERROR(INDEX(Library!$C$2:$HY$183,ROW(AI11),MATCH(AI$2,Library!$C$1:$HY$1,0)),"")</f>
        <v/>
      </c>
      <c r="AJ70" s="73" t="str" cm="1">
        <f t="array" ref="AJ70">IFERROR(INDEX(Library!$C$2:$HY$183,ROW(AJ11),MATCH(AJ$2,Library!$C$1:$HY$1,0)),"")</f>
        <v/>
      </c>
      <c r="AK70" s="73" t="str" cm="1">
        <f t="array" ref="AK70">IFERROR(INDEX(Library!$C$2:$HY$183,ROW(AK11),MATCH(AK$2,Library!$C$1:$HY$1,0)),"")</f>
        <v/>
      </c>
      <c r="AL70" s="73" t="str" cm="1">
        <f t="array" ref="AL70">IFERROR(INDEX(Library!$C$2:$HY$183,ROW(AL11),MATCH(AL$2,Library!$C$1:$HY$1,0)),"")</f>
        <v/>
      </c>
      <c r="AM70" s="73" t="str" cm="1">
        <f t="array" ref="AM70">IFERROR(INDEX(Library!$C$2:$HY$183,ROW(AM11),MATCH(AM$2,Library!$C$1:$HY$1,0)),"")</f>
        <v/>
      </c>
      <c r="AN70" s="73" t="str" cm="1">
        <f t="array" ref="AN70">IFERROR(INDEX(Library!$C$2:$HY$183,ROW(AN11),MATCH(AN$2,Library!$C$1:$HY$1,0)),"")</f>
        <v/>
      </c>
      <c r="AO70" s="73" t="str" cm="1">
        <f t="array" ref="AO70">IFERROR(INDEX(Library!$C$2:$HY$183,ROW(AO11),MATCH(AO$2,Library!$C$1:$HY$1,0)),"")</f>
        <v/>
      </c>
      <c r="AP70" s="73" t="str" cm="1">
        <f t="array" ref="AP70">IFERROR(INDEX(Library!$C$2:$HY$183,ROW(AP11),MATCH(AP$2,Library!$C$1:$HY$1,0)),"")</f>
        <v/>
      </c>
      <c r="AQ70" s="73" t="str" cm="1">
        <f t="array" ref="AQ70">IFERROR(INDEX(Library!$C$2:$HY$183,ROW(AQ11),MATCH(AQ$2,Library!$C$1:$HY$1,0)),"")</f>
        <v/>
      </c>
      <c r="AR70" s="73" t="str" cm="1">
        <f t="array" ref="AR70">IFERROR(INDEX(Library!$C$2:$HY$183,ROW(AR11),MATCH(AR$2,Library!$C$1:$HY$1,0)),"")</f>
        <v/>
      </c>
      <c r="AS70" s="73" t="str" cm="1">
        <f t="array" ref="AS70">IFERROR(INDEX(Library!$C$2:$HY$183,ROW(AS11),MATCH(AS$2,Library!$C$1:$HY$1,0)),"")</f>
        <v/>
      </c>
      <c r="AT70" s="73" t="str" cm="1">
        <f t="array" ref="AT70">IFERROR(INDEX(Library!$C$2:$HY$183,ROW(AT11),MATCH(AT$2,Library!$C$1:$HY$1,0)),"")</f>
        <v/>
      </c>
      <c r="AU70" s="73" t="str" cm="1">
        <f t="array" ref="AU70">IFERROR(INDEX(Library!$C$2:$HY$183,ROW(AU11),MATCH(AU$2,Library!$C$1:$HY$1,0)),"")</f>
        <v/>
      </c>
      <c r="AV70" s="73" t="str" cm="1">
        <f t="array" ref="AV70">IFERROR(INDEX(Library!$C$2:$HY$183,ROW(AV11),MATCH(AV$2,Library!$C$1:$HY$1,0)),"")</f>
        <v/>
      </c>
      <c r="AW70" s="73" t="str" cm="1">
        <f t="array" ref="AW70">IFERROR(INDEX(Library!$C$2:$HY$183,ROW(AW11),MATCH(AW$2,Library!$C$1:$HY$1,0)),"")</f>
        <v/>
      </c>
      <c r="AX70" s="73" t="str" cm="1">
        <f t="array" ref="AX70">IFERROR(INDEX(Library!$C$2:$HY$183,ROW(AX11),MATCH(AX$2,Library!$C$1:$HY$1,0)),"")</f>
        <v/>
      </c>
      <c r="AY70" s="73" t="str" cm="1">
        <f t="array" ref="AY70">IFERROR(INDEX(Library!$C$2:$HY$183,ROW(AY11),MATCH(AY$2,Library!$C$1:$HY$1,0)),"")</f>
        <v/>
      </c>
      <c r="AZ70" s="73" t="str" cm="1">
        <f t="array" ref="AZ70">IFERROR(INDEX(Library!$C$2:$HY$183,ROW(AZ11),MATCH(AZ$2,Library!$C$1:$HY$1,0)),"")</f>
        <v/>
      </c>
      <c r="BA70" s="73" t="str" cm="1">
        <f t="array" ref="BA70">IFERROR(INDEX(Library!$C$2:$HY$183,ROW(BA11),MATCH(BA$2,Library!$C$1:$HY$1,0)),"")</f>
        <v/>
      </c>
      <c r="BB70" s="73" t="str" cm="1">
        <f t="array" ref="BB70">IFERROR(INDEX(Library!$C$2:$HY$183,ROW(BB11),MATCH(BB$2,Library!$C$1:$HY$1,0)),"")</f>
        <v/>
      </c>
      <c r="BC70" s="73" t="str" cm="1">
        <f t="array" ref="BC70">IFERROR(INDEX(Library!$C$2:$HY$183,ROW(BC11),MATCH(BC$2,Library!$C$1:$HY$1,0)),"")</f>
        <v/>
      </c>
      <c r="BD70" s="73" t="str" cm="1">
        <f t="array" ref="BD70">IFERROR(INDEX(Library!$C$2:$HY$183,ROW(BD11),MATCH(BD$2,Library!$C$1:$HY$1,0)),"")</f>
        <v/>
      </c>
      <c r="BE70" s="73" t="str" cm="1">
        <f t="array" ref="BE70">IFERROR(INDEX(Library!$C$2:$HY$183,ROW(BE11),MATCH(BE$2,Library!$C$1:$HY$1,0)),"")</f>
        <v/>
      </c>
      <c r="BF70" s="73" t="str" cm="1">
        <f t="array" ref="BF70">IFERROR(INDEX(Library!$C$2:$HY$183,ROW(BF11),MATCH(BF$2,Library!$C$1:$HY$1,0)),"")</f>
        <v/>
      </c>
      <c r="BG70" s="73" t="str" cm="1">
        <f t="array" ref="BG70">IFERROR(INDEX(Library!$C$2:$HY$183,ROW(BG11),MATCH(BG$2,Library!$C$1:$HY$1,0)),"")</f>
        <v/>
      </c>
      <c r="BH70" s="73">
        <f>AF!C25</f>
        <v>0.1332796</v>
      </c>
      <c r="BI70" s="73" t="str">
        <f>AF!D25</f>
        <v/>
      </c>
      <c r="BJ70" s="73" t="str">
        <f>AF!E25</f>
        <v/>
      </c>
      <c r="BK70" s="73" t="str">
        <f>AF!F25</f>
        <v/>
      </c>
      <c r="BL70" s="73" t="str">
        <f>AF!G25</f>
        <v/>
      </c>
      <c r="BM70" s="73" t="str">
        <f>AF!H25</f>
        <v/>
      </c>
      <c r="BN70" s="73" t="str">
        <f>AF!I25</f>
        <v/>
      </c>
      <c r="BO70" s="73" t="str">
        <f>AF!J25</f>
        <v/>
      </c>
      <c r="BP70" s="141"/>
      <c r="BS70" s="58">
        <f t="shared" si="68"/>
        <v>0</v>
      </c>
      <c r="BT70" s="59" t="str">
        <f>IF(BS70&gt;AF!$P$3,'R-squared Matrix'!BT13,"")</f>
        <v/>
      </c>
      <c r="BU70" s="58">
        <f t="shared" si="68"/>
        <v>0</v>
      </c>
      <c r="BV70" s="59" t="str">
        <f>IF(BU70&gt;AF!$P$3,'R-squared Matrix'!BV13,"")</f>
        <v/>
      </c>
      <c r="BW70" s="58">
        <f t="shared" ref="BW70" si="123">IFERROR(VALUE(LEFT(BX13,4)),0)</f>
        <v>0</v>
      </c>
      <c r="BX70" s="59" t="str">
        <f>IF(BW70&gt;AF!$P$3,'R-squared Matrix'!BX13,"")</f>
        <v/>
      </c>
      <c r="BY70" s="58">
        <f t="shared" ref="BY70" si="124">IFERROR(VALUE(LEFT(BZ13,4)),0)</f>
        <v>0</v>
      </c>
      <c r="BZ70" s="59" t="str">
        <f>IF(BY70&gt;AF!$P$3,'R-squared Matrix'!BZ13,"")</f>
        <v/>
      </c>
      <c r="CA70" s="58">
        <f t="shared" ref="CA70" si="125">IFERROR(VALUE(LEFT(CB13,4)),0)</f>
        <v>0</v>
      </c>
      <c r="CB70" s="59" t="str">
        <f>IF(CA70&gt;AF!$P$3,'R-squared Matrix'!CB13,"")</f>
        <v/>
      </c>
      <c r="CC70" s="58">
        <f t="shared" ref="CC70" si="126">IFERROR(VALUE(LEFT(CD13,4)),0)</f>
        <v>0</v>
      </c>
      <c r="CD70" s="59" t="str">
        <f>IF(CC70&gt;AF!$P$3,'R-squared Matrix'!CD13,"")</f>
        <v/>
      </c>
      <c r="CE70" s="58">
        <f t="shared" ref="CE70" si="127">IFERROR(VALUE(LEFT(CF13,4)),0)</f>
        <v>0</v>
      </c>
      <c r="CF70" s="59" t="str">
        <f>IF(CE70&gt;AF!$P$3,'R-squared Matrix'!CF13,"")</f>
        <v/>
      </c>
      <c r="CG70" s="58">
        <f t="shared" ref="CG70" si="128">IFERROR(VALUE(LEFT(CH13,4)),0)</f>
        <v>0</v>
      </c>
      <c r="CH70" s="59" t="str">
        <f>IF(CG70&gt;AF!$P$3,'R-squared Matrix'!CH13,"")</f>
        <v/>
      </c>
      <c r="CI70" s="59"/>
    </row>
    <row r="71" spans="1:87" ht="13.5" customHeight="1" x14ac:dyDescent="0.2">
      <c r="A71" s="108"/>
      <c r="B71" s="288"/>
      <c r="C71" s="218">
        <v>594</v>
      </c>
      <c r="D71" s="73" t="str" cm="1">
        <f t="array" ref="D71">IFERROR(INDEX(Library!$C$2:$HY$183,ROW(D12),MATCH(D$2,Library!$C$1:$HY$1,0)),"")</f>
        <v/>
      </c>
      <c r="E71" s="73" t="str" cm="1">
        <f t="array" ref="E71">IFERROR(INDEX(Library!$C$2:$HY$183,ROW(E12),MATCH(E$2,Library!$C$1:$HY$1,0)),"")</f>
        <v/>
      </c>
      <c r="F71" s="73" t="str" cm="1">
        <f t="array" ref="F71">IFERROR(INDEX(Library!$C$2:$HY$183,ROW(F12),MATCH(F$2,Library!$C$1:$HY$1,0)),"")</f>
        <v/>
      </c>
      <c r="G71" s="73" t="str" cm="1">
        <f t="array" ref="G71">IFERROR(INDEX(Library!$C$2:$HY$183,ROW(G12),MATCH(G$2,Library!$C$1:$HY$1,0)),"")</f>
        <v/>
      </c>
      <c r="H71" s="73" t="str" cm="1">
        <f t="array" ref="H71">IFERROR(INDEX(Library!$C$2:$HY$183,ROW(H12),MATCH(H$2,Library!$C$1:$HY$1,0)),"")</f>
        <v/>
      </c>
      <c r="I71" s="73" t="str" cm="1">
        <f t="array" ref="I71">IFERROR(INDEX(Library!$C$2:$HY$183,ROW(I12),MATCH(I$2,Library!$C$1:$HY$1,0)),"")</f>
        <v/>
      </c>
      <c r="J71" s="73" t="str" cm="1">
        <f t="array" ref="J71">IFERROR(INDEX(Library!$C$2:$HY$183,ROW(J12),MATCH(J$2,Library!$C$1:$HY$1,0)),"")</f>
        <v/>
      </c>
      <c r="K71" s="73" t="str" cm="1">
        <f t="array" ref="K71">IFERROR(INDEX(Library!$C$2:$HY$183,ROW(K12),MATCH(K$2,Library!$C$1:$HY$1,0)),"")</f>
        <v/>
      </c>
      <c r="L71" s="73" t="str" cm="1">
        <f t="array" ref="L71">IFERROR(INDEX(Library!$C$2:$HY$183,ROW(L12),MATCH(L$2,Library!$C$1:$HY$1,0)),"")</f>
        <v/>
      </c>
      <c r="M71" s="73" t="str" cm="1">
        <f t="array" ref="M71">IFERROR(INDEX(Library!$C$2:$HY$183,ROW(M12),MATCH(M$2,Library!$C$1:$HY$1,0)),"")</f>
        <v/>
      </c>
      <c r="N71" s="73" t="str" cm="1">
        <f t="array" ref="N71">IFERROR(INDEX(Library!$C$2:$HY$183,ROW(N12),MATCH(N$2,Library!$C$1:$HY$1,0)),"")</f>
        <v/>
      </c>
      <c r="O71" s="73" t="str" cm="1">
        <f t="array" ref="O71">IFERROR(INDEX(Library!$C$2:$HY$183,ROW(O12),MATCH(O$2,Library!$C$1:$HY$1,0)),"")</f>
        <v/>
      </c>
      <c r="P71" s="73" t="str" cm="1">
        <f t="array" ref="P71">IFERROR(INDEX(Library!$C$2:$HY$183,ROW(P12),MATCH(P$2,Library!$C$1:$HY$1,0)),"")</f>
        <v/>
      </c>
      <c r="Q71" s="73" t="str" cm="1">
        <f t="array" ref="Q71">IFERROR(INDEX(Library!$C$2:$HY$183,ROW(Q12),MATCH(Q$2,Library!$C$1:$HY$1,0)),"")</f>
        <v/>
      </c>
      <c r="R71" s="73" t="str" cm="1">
        <f t="array" ref="R71">IFERROR(INDEX(Library!$C$2:$HY$183,ROW(R12),MATCH(R$2,Library!$C$1:$HY$1,0)),"")</f>
        <v/>
      </c>
      <c r="S71" s="73" t="str" cm="1">
        <f t="array" ref="S71">IFERROR(INDEX(Library!$C$2:$HY$183,ROW(S12),MATCH(S$2,Library!$C$1:$HY$1,0)),"")</f>
        <v/>
      </c>
      <c r="T71" s="73" t="str" cm="1">
        <f t="array" ref="T71">IFERROR(INDEX(Library!$C$2:$HY$183,ROW(T12),MATCH(T$2,Library!$C$1:$HY$1,0)),"")</f>
        <v/>
      </c>
      <c r="U71" s="73" t="str" cm="1">
        <f t="array" ref="U71">IFERROR(INDEX(Library!$C$2:$HY$183,ROW(U12),MATCH(U$2,Library!$C$1:$HY$1,0)),"")</f>
        <v/>
      </c>
      <c r="V71" s="73" t="str" cm="1">
        <f t="array" ref="V71">IFERROR(INDEX(Library!$C$2:$HY$183,ROW(V12),MATCH(V$2,Library!$C$1:$HY$1,0)),"")</f>
        <v/>
      </c>
      <c r="W71" s="73" t="str" cm="1">
        <f t="array" ref="W71">IFERROR(INDEX(Library!$C$2:$HY$183,ROW(W12),MATCH(W$2,Library!$C$1:$HY$1,0)),"")</f>
        <v/>
      </c>
      <c r="X71" s="73" t="str" cm="1">
        <f t="array" ref="X71">IFERROR(INDEX(Library!$C$2:$HY$183,ROW(X12),MATCH(X$2,Library!$C$1:$HY$1,0)),"")</f>
        <v/>
      </c>
      <c r="Y71" s="73" t="str" cm="1">
        <f t="array" ref="Y71">IFERROR(INDEX(Library!$C$2:$HY$183,ROW(Y12),MATCH(Y$2,Library!$C$1:$HY$1,0)),"")</f>
        <v/>
      </c>
      <c r="Z71" s="73" t="str" cm="1">
        <f t="array" ref="Z71">IFERROR(INDEX(Library!$C$2:$HY$183,ROW(Z12),MATCH(Z$2,Library!$C$1:$HY$1,0)),"")</f>
        <v/>
      </c>
      <c r="AA71" s="73" t="str" cm="1">
        <f t="array" ref="AA71">IFERROR(INDEX(Library!$C$2:$HY$183,ROW(AA12),MATCH(AA$2,Library!$C$1:$HY$1,0)),"")</f>
        <v/>
      </c>
      <c r="AB71" s="73" t="str" cm="1">
        <f t="array" ref="AB71">IFERROR(INDEX(Library!$C$2:$HY$183,ROW(AB12),MATCH(AB$2,Library!$C$1:$HY$1,0)),"")</f>
        <v/>
      </c>
      <c r="AC71" s="73" t="str" cm="1">
        <f t="array" ref="AC71">IFERROR(INDEX(Library!$C$2:$HY$183,ROW(AC12),MATCH(AC$2,Library!$C$1:$HY$1,0)),"")</f>
        <v/>
      </c>
      <c r="AD71" s="73" t="str" cm="1">
        <f t="array" ref="AD71">IFERROR(INDEX(Library!$C$2:$HY$183,ROW(AD12),MATCH(AD$2,Library!$C$1:$HY$1,0)),"")</f>
        <v/>
      </c>
      <c r="AE71" s="73" t="str" cm="1">
        <f t="array" ref="AE71">IFERROR(INDEX(Library!$C$2:$HY$183,ROW(AE12),MATCH(AE$2,Library!$C$1:$HY$1,0)),"")</f>
        <v/>
      </c>
      <c r="AF71" s="73" t="str" cm="1">
        <f t="array" ref="AF71">IFERROR(INDEX(Library!$C$2:$HY$183,ROW(AF12),MATCH(AF$2,Library!$C$1:$HY$1,0)),"")</f>
        <v/>
      </c>
      <c r="AG71" s="73" t="str" cm="1">
        <f t="array" ref="AG71">IFERROR(INDEX(Library!$C$2:$HY$183,ROW(AG12),MATCH(AG$2,Library!$C$1:$HY$1,0)),"")</f>
        <v/>
      </c>
      <c r="AH71" s="73" t="str" cm="1">
        <f t="array" ref="AH71">IFERROR(INDEX(Library!$C$2:$HY$183,ROW(AH12),MATCH(AH$2,Library!$C$1:$HY$1,0)),"")</f>
        <v/>
      </c>
      <c r="AI71" s="73" t="str" cm="1">
        <f t="array" ref="AI71">IFERROR(INDEX(Library!$C$2:$HY$183,ROW(AI12),MATCH(AI$2,Library!$C$1:$HY$1,0)),"")</f>
        <v/>
      </c>
      <c r="AJ71" s="73" t="str" cm="1">
        <f t="array" ref="AJ71">IFERROR(INDEX(Library!$C$2:$HY$183,ROW(AJ12),MATCH(AJ$2,Library!$C$1:$HY$1,0)),"")</f>
        <v/>
      </c>
      <c r="AK71" s="73" t="str" cm="1">
        <f t="array" ref="AK71">IFERROR(INDEX(Library!$C$2:$HY$183,ROW(AK12),MATCH(AK$2,Library!$C$1:$HY$1,0)),"")</f>
        <v/>
      </c>
      <c r="AL71" s="73" t="str" cm="1">
        <f t="array" ref="AL71">IFERROR(INDEX(Library!$C$2:$HY$183,ROW(AL12),MATCH(AL$2,Library!$C$1:$HY$1,0)),"")</f>
        <v/>
      </c>
      <c r="AM71" s="73" t="str" cm="1">
        <f t="array" ref="AM71">IFERROR(INDEX(Library!$C$2:$HY$183,ROW(AM12),MATCH(AM$2,Library!$C$1:$HY$1,0)),"")</f>
        <v/>
      </c>
      <c r="AN71" s="73" t="str" cm="1">
        <f t="array" ref="AN71">IFERROR(INDEX(Library!$C$2:$HY$183,ROW(AN12),MATCH(AN$2,Library!$C$1:$HY$1,0)),"")</f>
        <v/>
      </c>
      <c r="AO71" s="73" t="str" cm="1">
        <f t="array" ref="AO71">IFERROR(INDEX(Library!$C$2:$HY$183,ROW(AO12),MATCH(AO$2,Library!$C$1:$HY$1,0)),"")</f>
        <v/>
      </c>
      <c r="AP71" s="73" t="str" cm="1">
        <f t="array" ref="AP71">IFERROR(INDEX(Library!$C$2:$HY$183,ROW(AP12),MATCH(AP$2,Library!$C$1:$HY$1,0)),"")</f>
        <v/>
      </c>
      <c r="AQ71" s="73" t="str" cm="1">
        <f t="array" ref="AQ71">IFERROR(INDEX(Library!$C$2:$HY$183,ROW(AQ12),MATCH(AQ$2,Library!$C$1:$HY$1,0)),"")</f>
        <v/>
      </c>
      <c r="AR71" s="73" t="str" cm="1">
        <f t="array" ref="AR71">IFERROR(INDEX(Library!$C$2:$HY$183,ROW(AR12),MATCH(AR$2,Library!$C$1:$HY$1,0)),"")</f>
        <v/>
      </c>
      <c r="AS71" s="73" t="str" cm="1">
        <f t="array" ref="AS71">IFERROR(INDEX(Library!$C$2:$HY$183,ROW(AS12),MATCH(AS$2,Library!$C$1:$HY$1,0)),"")</f>
        <v/>
      </c>
      <c r="AT71" s="73" t="str" cm="1">
        <f t="array" ref="AT71">IFERROR(INDEX(Library!$C$2:$HY$183,ROW(AT12),MATCH(AT$2,Library!$C$1:$HY$1,0)),"")</f>
        <v/>
      </c>
      <c r="AU71" s="73" t="str" cm="1">
        <f t="array" ref="AU71">IFERROR(INDEX(Library!$C$2:$HY$183,ROW(AU12),MATCH(AU$2,Library!$C$1:$HY$1,0)),"")</f>
        <v/>
      </c>
      <c r="AV71" s="73" t="str" cm="1">
        <f t="array" ref="AV71">IFERROR(INDEX(Library!$C$2:$HY$183,ROW(AV12),MATCH(AV$2,Library!$C$1:$HY$1,0)),"")</f>
        <v/>
      </c>
      <c r="AW71" s="73" t="str" cm="1">
        <f t="array" ref="AW71">IFERROR(INDEX(Library!$C$2:$HY$183,ROW(AW12),MATCH(AW$2,Library!$C$1:$HY$1,0)),"")</f>
        <v/>
      </c>
      <c r="AX71" s="73" t="str" cm="1">
        <f t="array" ref="AX71">IFERROR(INDEX(Library!$C$2:$HY$183,ROW(AX12),MATCH(AX$2,Library!$C$1:$HY$1,0)),"")</f>
        <v/>
      </c>
      <c r="AY71" s="73" t="str" cm="1">
        <f t="array" ref="AY71">IFERROR(INDEX(Library!$C$2:$HY$183,ROW(AY12),MATCH(AY$2,Library!$C$1:$HY$1,0)),"")</f>
        <v/>
      </c>
      <c r="AZ71" s="73" t="str" cm="1">
        <f t="array" ref="AZ71">IFERROR(INDEX(Library!$C$2:$HY$183,ROW(AZ12),MATCH(AZ$2,Library!$C$1:$HY$1,0)),"")</f>
        <v/>
      </c>
      <c r="BA71" s="73" t="str" cm="1">
        <f t="array" ref="BA71">IFERROR(INDEX(Library!$C$2:$HY$183,ROW(BA12),MATCH(BA$2,Library!$C$1:$HY$1,0)),"")</f>
        <v/>
      </c>
      <c r="BB71" s="73" t="str" cm="1">
        <f t="array" ref="BB71">IFERROR(INDEX(Library!$C$2:$HY$183,ROW(BB12),MATCH(BB$2,Library!$C$1:$HY$1,0)),"")</f>
        <v/>
      </c>
      <c r="BC71" s="73" t="str" cm="1">
        <f t="array" ref="BC71">IFERROR(INDEX(Library!$C$2:$HY$183,ROW(BC12),MATCH(BC$2,Library!$C$1:$HY$1,0)),"")</f>
        <v/>
      </c>
      <c r="BD71" s="73" t="str" cm="1">
        <f t="array" ref="BD71">IFERROR(INDEX(Library!$C$2:$HY$183,ROW(BD12),MATCH(BD$2,Library!$C$1:$HY$1,0)),"")</f>
        <v/>
      </c>
      <c r="BE71" s="73" t="str" cm="1">
        <f t="array" ref="BE71">IFERROR(INDEX(Library!$C$2:$HY$183,ROW(BE12),MATCH(BE$2,Library!$C$1:$HY$1,0)),"")</f>
        <v/>
      </c>
      <c r="BF71" s="73" t="str" cm="1">
        <f t="array" ref="BF71">IFERROR(INDEX(Library!$C$2:$HY$183,ROW(BF12),MATCH(BF$2,Library!$C$1:$HY$1,0)),"")</f>
        <v/>
      </c>
      <c r="BG71" s="73" t="str" cm="1">
        <f t="array" ref="BG71">IFERROR(INDEX(Library!$C$2:$HY$183,ROW(BG12),MATCH(BG$2,Library!$C$1:$HY$1,0)),"")</f>
        <v/>
      </c>
      <c r="BH71" s="73">
        <f>AF!C26</f>
        <v>0.11269999999999999</v>
      </c>
      <c r="BI71" s="73" t="str">
        <f>AF!D26</f>
        <v/>
      </c>
      <c r="BJ71" s="73" t="str">
        <f>AF!E26</f>
        <v/>
      </c>
      <c r="BK71" s="73" t="str">
        <f>AF!F26</f>
        <v/>
      </c>
      <c r="BL71" s="73" t="str">
        <f>AF!G26</f>
        <v/>
      </c>
      <c r="BM71" s="73" t="str">
        <f>AF!H26</f>
        <v/>
      </c>
      <c r="BN71" s="73" t="str">
        <f>AF!I26</f>
        <v/>
      </c>
      <c r="BO71" s="73" t="str">
        <f>AF!J26</f>
        <v/>
      </c>
      <c r="BP71" s="141"/>
      <c r="BS71" s="58">
        <f t="shared" si="68"/>
        <v>0</v>
      </c>
      <c r="BT71" s="59" t="str">
        <f>IF(BS71&gt;AF!$P$3,'R-squared Matrix'!BT14,"")</f>
        <v/>
      </c>
      <c r="BU71" s="58">
        <f t="shared" si="68"/>
        <v>0</v>
      </c>
      <c r="BV71" s="59" t="str">
        <f>IF(BU71&gt;AF!$P$3,'R-squared Matrix'!BV14,"")</f>
        <v/>
      </c>
      <c r="BW71" s="58">
        <f t="shared" ref="BW71" si="129">IFERROR(VALUE(LEFT(BX14,4)),0)</f>
        <v>0</v>
      </c>
      <c r="BX71" s="59" t="str">
        <f>IF(BW71&gt;AF!$P$3,'R-squared Matrix'!BX14,"")</f>
        <v/>
      </c>
      <c r="BY71" s="58">
        <f t="shared" ref="BY71" si="130">IFERROR(VALUE(LEFT(BZ14,4)),0)</f>
        <v>0</v>
      </c>
      <c r="BZ71" s="59" t="str">
        <f>IF(BY71&gt;AF!$P$3,'R-squared Matrix'!BZ14,"")</f>
        <v/>
      </c>
      <c r="CA71" s="58">
        <f t="shared" ref="CA71" si="131">IFERROR(VALUE(LEFT(CB14,4)),0)</f>
        <v>0</v>
      </c>
      <c r="CB71" s="59" t="str">
        <f>IF(CA71&gt;AF!$P$3,'R-squared Matrix'!CB14,"")</f>
        <v/>
      </c>
      <c r="CC71" s="58">
        <f t="shared" ref="CC71" si="132">IFERROR(VALUE(LEFT(CD14,4)),0)</f>
        <v>0</v>
      </c>
      <c r="CD71" s="59" t="str">
        <f>IF(CC71&gt;AF!$P$3,'R-squared Matrix'!CD14,"")</f>
        <v/>
      </c>
      <c r="CE71" s="58">
        <f t="shared" ref="CE71" si="133">IFERROR(VALUE(LEFT(CF14,4)),0)</f>
        <v>0</v>
      </c>
      <c r="CF71" s="59" t="str">
        <f>IF(CE71&gt;AF!$P$3,'R-squared Matrix'!CF14,"")</f>
        <v/>
      </c>
      <c r="CG71" s="58">
        <f t="shared" ref="CG71" si="134">IFERROR(VALUE(LEFT(CH14,4)),0)</f>
        <v>0</v>
      </c>
      <c r="CH71" s="59" t="str">
        <f>IF(CG71&gt;AF!$P$3,'R-squared Matrix'!CH14,"")</f>
        <v/>
      </c>
      <c r="CI71" s="59"/>
    </row>
    <row r="72" spans="1:87" ht="13.5" customHeight="1" x14ac:dyDescent="0.2">
      <c r="A72" s="108"/>
      <c r="B72" s="288"/>
      <c r="C72" s="218">
        <v>606</v>
      </c>
      <c r="D72" s="73" t="str" cm="1">
        <f t="array" ref="D72">IFERROR(INDEX(Library!$C$2:$HY$183,ROW(D13),MATCH(D$2,Library!$C$1:$HY$1,0)),"")</f>
        <v/>
      </c>
      <c r="E72" s="73" t="str" cm="1">
        <f t="array" ref="E72">IFERROR(INDEX(Library!$C$2:$HY$183,ROW(E13),MATCH(E$2,Library!$C$1:$HY$1,0)),"")</f>
        <v/>
      </c>
      <c r="F72" s="73" t="str" cm="1">
        <f t="array" ref="F72">IFERROR(INDEX(Library!$C$2:$HY$183,ROW(F13),MATCH(F$2,Library!$C$1:$HY$1,0)),"")</f>
        <v/>
      </c>
      <c r="G72" s="73" t="str" cm="1">
        <f t="array" ref="G72">IFERROR(INDEX(Library!$C$2:$HY$183,ROW(G13),MATCH(G$2,Library!$C$1:$HY$1,0)),"")</f>
        <v/>
      </c>
      <c r="H72" s="73" t="str" cm="1">
        <f t="array" ref="H72">IFERROR(INDEX(Library!$C$2:$HY$183,ROW(H13),MATCH(H$2,Library!$C$1:$HY$1,0)),"")</f>
        <v/>
      </c>
      <c r="I72" s="73" t="str" cm="1">
        <f t="array" ref="I72">IFERROR(INDEX(Library!$C$2:$HY$183,ROW(I13),MATCH(I$2,Library!$C$1:$HY$1,0)),"")</f>
        <v/>
      </c>
      <c r="J72" s="73" t="str" cm="1">
        <f t="array" ref="J72">IFERROR(INDEX(Library!$C$2:$HY$183,ROW(J13),MATCH(J$2,Library!$C$1:$HY$1,0)),"")</f>
        <v/>
      </c>
      <c r="K72" s="73" t="str" cm="1">
        <f t="array" ref="K72">IFERROR(INDEX(Library!$C$2:$HY$183,ROW(K13),MATCH(K$2,Library!$C$1:$HY$1,0)),"")</f>
        <v/>
      </c>
      <c r="L72" s="73" t="str" cm="1">
        <f t="array" ref="L72">IFERROR(INDEX(Library!$C$2:$HY$183,ROW(L13),MATCH(L$2,Library!$C$1:$HY$1,0)),"")</f>
        <v/>
      </c>
      <c r="M72" s="73" t="str" cm="1">
        <f t="array" ref="M72">IFERROR(INDEX(Library!$C$2:$HY$183,ROW(M13),MATCH(M$2,Library!$C$1:$HY$1,0)),"")</f>
        <v/>
      </c>
      <c r="N72" s="73" t="str" cm="1">
        <f t="array" ref="N72">IFERROR(INDEX(Library!$C$2:$HY$183,ROW(N13),MATCH(N$2,Library!$C$1:$HY$1,0)),"")</f>
        <v/>
      </c>
      <c r="O72" s="73" t="str" cm="1">
        <f t="array" ref="O72">IFERROR(INDEX(Library!$C$2:$HY$183,ROW(O13),MATCH(O$2,Library!$C$1:$HY$1,0)),"")</f>
        <v/>
      </c>
      <c r="P72" s="73" t="str" cm="1">
        <f t="array" ref="P72">IFERROR(INDEX(Library!$C$2:$HY$183,ROW(P13),MATCH(P$2,Library!$C$1:$HY$1,0)),"")</f>
        <v/>
      </c>
      <c r="Q72" s="73" t="str" cm="1">
        <f t="array" ref="Q72">IFERROR(INDEX(Library!$C$2:$HY$183,ROW(Q13),MATCH(Q$2,Library!$C$1:$HY$1,0)),"")</f>
        <v/>
      </c>
      <c r="R72" s="73" t="str" cm="1">
        <f t="array" ref="R72">IFERROR(INDEX(Library!$C$2:$HY$183,ROW(R13),MATCH(R$2,Library!$C$1:$HY$1,0)),"")</f>
        <v/>
      </c>
      <c r="S72" s="73" t="str" cm="1">
        <f t="array" ref="S72">IFERROR(INDEX(Library!$C$2:$HY$183,ROW(S13),MATCH(S$2,Library!$C$1:$HY$1,0)),"")</f>
        <v/>
      </c>
      <c r="T72" s="73" t="str" cm="1">
        <f t="array" ref="T72">IFERROR(INDEX(Library!$C$2:$HY$183,ROW(T13),MATCH(T$2,Library!$C$1:$HY$1,0)),"")</f>
        <v/>
      </c>
      <c r="U72" s="73" t="str" cm="1">
        <f t="array" ref="U72">IFERROR(INDEX(Library!$C$2:$HY$183,ROW(U13),MATCH(U$2,Library!$C$1:$HY$1,0)),"")</f>
        <v/>
      </c>
      <c r="V72" s="73" t="str" cm="1">
        <f t="array" ref="V72">IFERROR(INDEX(Library!$C$2:$HY$183,ROW(V13),MATCH(V$2,Library!$C$1:$HY$1,0)),"")</f>
        <v/>
      </c>
      <c r="W72" s="73" t="str" cm="1">
        <f t="array" ref="W72">IFERROR(INDEX(Library!$C$2:$HY$183,ROW(W13),MATCH(W$2,Library!$C$1:$HY$1,0)),"")</f>
        <v/>
      </c>
      <c r="X72" s="73" t="str" cm="1">
        <f t="array" ref="X72">IFERROR(INDEX(Library!$C$2:$HY$183,ROW(X13),MATCH(X$2,Library!$C$1:$HY$1,0)),"")</f>
        <v/>
      </c>
      <c r="Y72" s="73" t="str" cm="1">
        <f t="array" ref="Y72">IFERROR(INDEX(Library!$C$2:$HY$183,ROW(Y13),MATCH(Y$2,Library!$C$1:$HY$1,0)),"")</f>
        <v/>
      </c>
      <c r="Z72" s="73" t="str" cm="1">
        <f t="array" ref="Z72">IFERROR(INDEX(Library!$C$2:$HY$183,ROW(Z13),MATCH(Z$2,Library!$C$1:$HY$1,0)),"")</f>
        <v/>
      </c>
      <c r="AA72" s="73" t="str" cm="1">
        <f t="array" ref="AA72">IFERROR(INDEX(Library!$C$2:$HY$183,ROW(AA13),MATCH(AA$2,Library!$C$1:$HY$1,0)),"")</f>
        <v/>
      </c>
      <c r="AB72" s="73" t="str" cm="1">
        <f t="array" ref="AB72">IFERROR(INDEX(Library!$C$2:$HY$183,ROW(AB13),MATCH(AB$2,Library!$C$1:$HY$1,0)),"")</f>
        <v/>
      </c>
      <c r="AC72" s="73" t="str" cm="1">
        <f t="array" ref="AC72">IFERROR(INDEX(Library!$C$2:$HY$183,ROW(AC13),MATCH(AC$2,Library!$C$1:$HY$1,0)),"")</f>
        <v/>
      </c>
      <c r="AD72" s="73" t="str" cm="1">
        <f t="array" ref="AD72">IFERROR(INDEX(Library!$C$2:$HY$183,ROW(AD13),MATCH(AD$2,Library!$C$1:$HY$1,0)),"")</f>
        <v/>
      </c>
      <c r="AE72" s="73" t="str" cm="1">
        <f t="array" ref="AE72">IFERROR(INDEX(Library!$C$2:$HY$183,ROW(AE13),MATCH(AE$2,Library!$C$1:$HY$1,0)),"")</f>
        <v/>
      </c>
      <c r="AF72" s="73" t="str" cm="1">
        <f t="array" ref="AF72">IFERROR(INDEX(Library!$C$2:$HY$183,ROW(AF13),MATCH(AF$2,Library!$C$1:$HY$1,0)),"")</f>
        <v/>
      </c>
      <c r="AG72" s="73" t="str" cm="1">
        <f t="array" ref="AG72">IFERROR(INDEX(Library!$C$2:$HY$183,ROW(AG13),MATCH(AG$2,Library!$C$1:$HY$1,0)),"")</f>
        <v/>
      </c>
      <c r="AH72" s="73" t="str" cm="1">
        <f t="array" ref="AH72">IFERROR(INDEX(Library!$C$2:$HY$183,ROW(AH13),MATCH(AH$2,Library!$C$1:$HY$1,0)),"")</f>
        <v/>
      </c>
      <c r="AI72" s="73" t="str" cm="1">
        <f t="array" ref="AI72">IFERROR(INDEX(Library!$C$2:$HY$183,ROW(AI13),MATCH(AI$2,Library!$C$1:$HY$1,0)),"")</f>
        <v/>
      </c>
      <c r="AJ72" s="73" t="str" cm="1">
        <f t="array" ref="AJ72">IFERROR(INDEX(Library!$C$2:$HY$183,ROW(AJ13),MATCH(AJ$2,Library!$C$1:$HY$1,0)),"")</f>
        <v/>
      </c>
      <c r="AK72" s="73" t="str" cm="1">
        <f t="array" ref="AK72">IFERROR(INDEX(Library!$C$2:$HY$183,ROW(AK13),MATCH(AK$2,Library!$C$1:$HY$1,0)),"")</f>
        <v/>
      </c>
      <c r="AL72" s="73" t="str" cm="1">
        <f t="array" ref="AL72">IFERROR(INDEX(Library!$C$2:$HY$183,ROW(AL13),MATCH(AL$2,Library!$C$1:$HY$1,0)),"")</f>
        <v/>
      </c>
      <c r="AM72" s="73" t="str" cm="1">
        <f t="array" ref="AM72">IFERROR(INDEX(Library!$C$2:$HY$183,ROW(AM13),MATCH(AM$2,Library!$C$1:$HY$1,0)),"")</f>
        <v/>
      </c>
      <c r="AN72" s="73" t="str" cm="1">
        <f t="array" ref="AN72">IFERROR(INDEX(Library!$C$2:$HY$183,ROW(AN13),MATCH(AN$2,Library!$C$1:$HY$1,0)),"")</f>
        <v/>
      </c>
      <c r="AO72" s="73" t="str" cm="1">
        <f t="array" ref="AO72">IFERROR(INDEX(Library!$C$2:$HY$183,ROW(AO13),MATCH(AO$2,Library!$C$1:$HY$1,0)),"")</f>
        <v/>
      </c>
      <c r="AP72" s="73" t="str" cm="1">
        <f t="array" ref="AP72">IFERROR(INDEX(Library!$C$2:$HY$183,ROW(AP13),MATCH(AP$2,Library!$C$1:$HY$1,0)),"")</f>
        <v/>
      </c>
      <c r="AQ72" s="73" t="str" cm="1">
        <f t="array" ref="AQ72">IFERROR(INDEX(Library!$C$2:$HY$183,ROW(AQ13),MATCH(AQ$2,Library!$C$1:$HY$1,0)),"")</f>
        <v/>
      </c>
      <c r="AR72" s="73" t="str" cm="1">
        <f t="array" ref="AR72">IFERROR(INDEX(Library!$C$2:$HY$183,ROW(AR13),MATCH(AR$2,Library!$C$1:$HY$1,0)),"")</f>
        <v/>
      </c>
      <c r="AS72" s="73" t="str" cm="1">
        <f t="array" ref="AS72">IFERROR(INDEX(Library!$C$2:$HY$183,ROW(AS13),MATCH(AS$2,Library!$C$1:$HY$1,0)),"")</f>
        <v/>
      </c>
      <c r="AT72" s="73" t="str" cm="1">
        <f t="array" ref="AT72">IFERROR(INDEX(Library!$C$2:$HY$183,ROW(AT13),MATCH(AT$2,Library!$C$1:$HY$1,0)),"")</f>
        <v/>
      </c>
      <c r="AU72" s="73" t="str" cm="1">
        <f t="array" ref="AU72">IFERROR(INDEX(Library!$C$2:$HY$183,ROW(AU13),MATCH(AU$2,Library!$C$1:$HY$1,0)),"")</f>
        <v/>
      </c>
      <c r="AV72" s="73" t="str" cm="1">
        <f t="array" ref="AV72">IFERROR(INDEX(Library!$C$2:$HY$183,ROW(AV13),MATCH(AV$2,Library!$C$1:$HY$1,0)),"")</f>
        <v/>
      </c>
      <c r="AW72" s="73" t="str" cm="1">
        <f t="array" ref="AW72">IFERROR(INDEX(Library!$C$2:$HY$183,ROW(AW13),MATCH(AW$2,Library!$C$1:$HY$1,0)),"")</f>
        <v/>
      </c>
      <c r="AX72" s="73" t="str" cm="1">
        <f t="array" ref="AX72">IFERROR(INDEX(Library!$C$2:$HY$183,ROW(AX13),MATCH(AX$2,Library!$C$1:$HY$1,0)),"")</f>
        <v/>
      </c>
      <c r="AY72" s="73" t="str" cm="1">
        <f t="array" ref="AY72">IFERROR(INDEX(Library!$C$2:$HY$183,ROW(AY13),MATCH(AY$2,Library!$C$1:$HY$1,0)),"")</f>
        <v/>
      </c>
      <c r="AZ72" s="73" t="str" cm="1">
        <f t="array" ref="AZ72">IFERROR(INDEX(Library!$C$2:$HY$183,ROW(AZ13),MATCH(AZ$2,Library!$C$1:$HY$1,0)),"")</f>
        <v/>
      </c>
      <c r="BA72" s="73" t="str" cm="1">
        <f t="array" ref="BA72">IFERROR(INDEX(Library!$C$2:$HY$183,ROW(BA13),MATCH(BA$2,Library!$C$1:$HY$1,0)),"")</f>
        <v/>
      </c>
      <c r="BB72" s="73" t="str" cm="1">
        <f t="array" ref="BB72">IFERROR(INDEX(Library!$C$2:$HY$183,ROW(BB13),MATCH(BB$2,Library!$C$1:$HY$1,0)),"")</f>
        <v/>
      </c>
      <c r="BC72" s="73" t="str" cm="1">
        <f t="array" ref="BC72">IFERROR(INDEX(Library!$C$2:$HY$183,ROW(BC13),MATCH(BC$2,Library!$C$1:$HY$1,0)),"")</f>
        <v/>
      </c>
      <c r="BD72" s="73" t="str" cm="1">
        <f t="array" ref="BD72">IFERROR(INDEX(Library!$C$2:$HY$183,ROW(BD13),MATCH(BD$2,Library!$C$1:$HY$1,0)),"")</f>
        <v/>
      </c>
      <c r="BE72" s="73" t="str" cm="1">
        <f t="array" ref="BE72">IFERROR(INDEX(Library!$C$2:$HY$183,ROW(BE13),MATCH(BE$2,Library!$C$1:$HY$1,0)),"")</f>
        <v/>
      </c>
      <c r="BF72" s="73" t="str" cm="1">
        <f t="array" ref="BF72">IFERROR(INDEX(Library!$C$2:$HY$183,ROW(BF13),MATCH(BF$2,Library!$C$1:$HY$1,0)),"")</f>
        <v/>
      </c>
      <c r="BG72" s="73" t="str" cm="1">
        <f t="array" ref="BG72">IFERROR(INDEX(Library!$C$2:$HY$183,ROW(BG13),MATCH(BG$2,Library!$C$1:$HY$1,0)),"")</f>
        <v/>
      </c>
      <c r="BH72" s="73">
        <f>AF!C27</f>
        <v>8.9586100000000002E-2</v>
      </c>
      <c r="BI72" s="73" t="str">
        <f>AF!D27</f>
        <v/>
      </c>
      <c r="BJ72" s="73" t="str">
        <f>AF!E27</f>
        <v/>
      </c>
      <c r="BK72" s="73" t="str">
        <f>AF!F27</f>
        <v/>
      </c>
      <c r="BL72" s="73" t="str">
        <f>AF!G27</f>
        <v/>
      </c>
      <c r="BM72" s="73" t="str">
        <f>AF!H27</f>
        <v/>
      </c>
      <c r="BN72" s="73" t="str">
        <f>AF!I27</f>
        <v/>
      </c>
      <c r="BO72" s="73" t="str">
        <f>AF!J27</f>
        <v/>
      </c>
      <c r="BP72" s="141"/>
      <c r="BS72" s="58">
        <f t="shared" si="68"/>
        <v>0</v>
      </c>
      <c r="BT72" s="59" t="str">
        <f>IF(BS72&gt;AF!$P$3,'R-squared Matrix'!BT15,"")</f>
        <v/>
      </c>
      <c r="BU72" s="58">
        <f t="shared" si="68"/>
        <v>0</v>
      </c>
      <c r="BV72" s="59" t="str">
        <f>IF(BU72&gt;AF!$P$3,'R-squared Matrix'!BV15,"")</f>
        <v/>
      </c>
      <c r="BW72" s="58">
        <f t="shared" ref="BW72" si="135">IFERROR(VALUE(LEFT(BX15,4)),0)</f>
        <v>0</v>
      </c>
      <c r="BX72" s="59" t="str">
        <f>IF(BW72&gt;AF!$P$3,'R-squared Matrix'!BX15,"")</f>
        <v/>
      </c>
      <c r="BY72" s="58">
        <f t="shared" ref="BY72" si="136">IFERROR(VALUE(LEFT(BZ15,4)),0)</f>
        <v>0</v>
      </c>
      <c r="BZ72" s="59" t="str">
        <f>IF(BY72&gt;AF!$P$3,'R-squared Matrix'!BZ15,"")</f>
        <v/>
      </c>
      <c r="CA72" s="58">
        <f t="shared" ref="CA72" si="137">IFERROR(VALUE(LEFT(CB15,4)),0)</f>
        <v>0</v>
      </c>
      <c r="CB72" s="59" t="str">
        <f>IF(CA72&gt;AF!$P$3,'R-squared Matrix'!CB15,"")</f>
        <v/>
      </c>
      <c r="CC72" s="58">
        <f t="shared" ref="CC72" si="138">IFERROR(VALUE(LEFT(CD15,4)),0)</f>
        <v>0</v>
      </c>
      <c r="CD72" s="59" t="str">
        <f>IF(CC72&gt;AF!$P$3,'R-squared Matrix'!CD15,"")</f>
        <v/>
      </c>
      <c r="CE72" s="58">
        <f t="shared" ref="CE72" si="139">IFERROR(VALUE(LEFT(CF15,4)),0)</f>
        <v>0</v>
      </c>
      <c r="CF72" s="59" t="str">
        <f>IF(CE72&gt;AF!$P$3,'R-squared Matrix'!CF15,"")</f>
        <v/>
      </c>
      <c r="CG72" s="58">
        <f t="shared" ref="CG72" si="140">IFERROR(VALUE(LEFT(CH15,4)),0)</f>
        <v>0</v>
      </c>
      <c r="CH72" s="59" t="str">
        <f>IF(CG72&gt;AF!$P$3,'R-squared Matrix'!CH15,"")</f>
        <v/>
      </c>
      <c r="CI72" s="59"/>
    </row>
    <row r="73" spans="1:87" ht="13.5" customHeight="1" x14ac:dyDescent="0.2">
      <c r="A73" s="108"/>
      <c r="B73" s="288"/>
      <c r="C73" s="218">
        <v>617</v>
      </c>
      <c r="D73" s="73" t="str" cm="1">
        <f t="array" ref="D73">IFERROR(INDEX(Library!$C$2:$HY$183,ROW(D14),MATCH(D$2,Library!$C$1:$HY$1,0)),"")</f>
        <v/>
      </c>
      <c r="E73" s="73" t="str" cm="1">
        <f t="array" ref="E73">IFERROR(INDEX(Library!$C$2:$HY$183,ROW(E14),MATCH(E$2,Library!$C$1:$HY$1,0)),"")</f>
        <v/>
      </c>
      <c r="F73" s="73" t="str" cm="1">
        <f t="array" ref="F73">IFERROR(INDEX(Library!$C$2:$HY$183,ROW(F14),MATCH(F$2,Library!$C$1:$HY$1,0)),"")</f>
        <v/>
      </c>
      <c r="G73" s="73" t="str" cm="1">
        <f t="array" ref="G73">IFERROR(INDEX(Library!$C$2:$HY$183,ROW(G14),MATCH(G$2,Library!$C$1:$HY$1,0)),"")</f>
        <v/>
      </c>
      <c r="H73" s="73" t="str" cm="1">
        <f t="array" ref="H73">IFERROR(INDEX(Library!$C$2:$HY$183,ROW(H14),MATCH(H$2,Library!$C$1:$HY$1,0)),"")</f>
        <v/>
      </c>
      <c r="I73" s="73" t="str" cm="1">
        <f t="array" ref="I73">IFERROR(INDEX(Library!$C$2:$HY$183,ROW(I14),MATCH(I$2,Library!$C$1:$HY$1,0)),"")</f>
        <v/>
      </c>
      <c r="J73" s="73" t="str" cm="1">
        <f t="array" ref="J73">IFERROR(INDEX(Library!$C$2:$HY$183,ROW(J14),MATCH(J$2,Library!$C$1:$HY$1,0)),"")</f>
        <v/>
      </c>
      <c r="K73" s="73" t="str" cm="1">
        <f t="array" ref="K73">IFERROR(INDEX(Library!$C$2:$HY$183,ROW(K14),MATCH(K$2,Library!$C$1:$HY$1,0)),"")</f>
        <v/>
      </c>
      <c r="L73" s="73" t="str" cm="1">
        <f t="array" ref="L73">IFERROR(INDEX(Library!$C$2:$HY$183,ROW(L14),MATCH(L$2,Library!$C$1:$HY$1,0)),"")</f>
        <v/>
      </c>
      <c r="M73" s="73" t="str" cm="1">
        <f t="array" ref="M73">IFERROR(INDEX(Library!$C$2:$HY$183,ROW(M14),MATCH(M$2,Library!$C$1:$HY$1,0)),"")</f>
        <v/>
      </c>
      <c r="N73" s="73" t="str" cm="1">
        <f t="array" ref="N73">IFERROR(INDEX(Library!$C$2:$HY$183,ROW(N14),MATCH(N$2,Library!$C$1:$HY$1,0)),"")</f>
        <v/>
      </c>
      <c r="O73" s="73" t="str" cm="1">
        <f t="array" ref="O73">IFERROR(INDEX(Library!$C$2:$HY$183,ROW(O14),MATCH(O$2,Library!$C$1:$HY$1,0)),"")</f>
        <v/>
      </c>
      <c r="P73" s="73" t="str" cm="1">
        <f t="array" ref="P73">IFERROR(INDEX(Library!$C$2:$HY$183,ROW(P14),MATCH(P$2,Library!$C$1:$HY$1,0)),"")</f>
        <v/>
      </c>
      <c r="Q73" s="73" t="str" cm="1">
        <f t="array" ref="Q73">IFERROR(INDEX(Library!$C$2:$HY$183,ROW(Q14),MATCH(Q$2,Library!$C$1:$HY$1,0)),"")</f>
        <v/>
      </c>
      <c r="R73" s="73" t="str" cm="1">
        <f t="array" ref="R73">IFERROR(INDEX(Library!$C$2:$HY$183,ROW(R14),MATCH(R$2,Library!$C$1:$HY$1,0)),"")</f>
        <v/>
      </c>
      <c r="S73" s="73" t="str" cm="1">
        <f t="array" ref="S73">IFERROR(INDEX(Library!$C$2:$HY$183,ROW(S14),MATCH(S$2,Library!$C$1:$HY$1,0)),"")</f>
        <v/>
      </c>
      <c r="T73" s="73" t="str" cm="1">
        <f t="array" ref="T73">IFERROR(INDEX(Library!$C$2:$HY$183,ROW(T14),MATCH(T$2,Library!$C$1:$HY$1,0)),"")</f>
        <v/>
      </c>
      <c r="U73" s="73" t="str" cm="1">
        <f t="array" ref="U73">IFERROR(INDEX(Library!$C$2:$HY$183,ROW(U14),MATCH(U$2,Library!$C$1:$HY$1,0)),"")</f>
        <v/>
      </c>
      <c r="V73" s="73" t="str" cm="1">
        <f t="array" ref="V73">IFERROR(INDEX(Library!$C$2:$HY$183,ROW(V14),MATCH(V$2,Library!$C$1:$HY$1,0)),"")</f>
        <v/>
      </c>
      <c r="W73" s="73" t="str" cm="1">
        <f t="array" ref="W73">IFERROR(INDEX(Library!$C$2:$HY$183,ROW(W14),MATCH(W$2,Library!$C$1:$HY$1,0)),"")</f>
        <v/>
      </c>
      <c r="X73" s="73" t="str" cm="1">
        <f t="array" ref="X73">IFERROR(INDEX(Library!$C$2:$HY$183,ROW(X14),MATCH(X$2,Library!$C$1:$HY$1,0)),"")</f>
        <v/>
      </c>
      <c r="Y73" s="73" t="str" cm="1">
        <f t="array" ref="Y73">IFERROR(INDEX(Library!$C$2:$HY$183,ROW(Y14),MATCH(Y$2,Library!$C$1:$HY$1,0)),"")</f>
        <v/>
      </c>
      <c r="Z73" s="73" t="str" cm="1">
        <f t="array" ref="Z73">IFERROR(INDEX(Library!$C$2:$HY$183,ROW(Z14),MATCH(Z$2,Library!$C$1:$HY$1,0)),"")</f>
        <v/>
      </c>
      <c r="AA73" s="73" t="str" cm="1">
        <f t="array" ref="AA73">IFERROR(INDEX(Library!$C$2:$HY$183,ROW(AA14),MATCH(AA$2,Library!$C$1:$HY$1,0)),"")</f>
        <v/>
      </c>
      <c r="AB73" s="73" t="str" cm="1">
        <f t="array" ref="AB73">IFERROR(INDEX(Library!$C$2:$HY$183,ROW(AB14),MATCH(AB$2,Library!$C$1:$HY$1,0)),"")</f>
        <v/>
      </c>
      <c r="AC73" s="73" t="str" cm="1">
        <f t="array" ref="AC73">IFERROR(INDEX(Library!$C$2:$HY$183,ROW(AC14),MATCH(AC$2,Library!$C$1:$HY$1,0)),"")</f>
        <v/>
      </c>
      <c r="AD73" s="73" t="str" cm="1">
        <f t="array" ref="AD73">IFERROR(INDEX(Library!$C$2:$HY$183,ROW(AD14),MATCH(AD$2,Library!$C$1:$HY$1,0)),"")</f>
        <v/>
      </c>
      <c r="AE73" s="73" t="str" cm="1">
        <f t="array" ref="AE73">IFERROR(INDEX(Library!$C$2:$HY$183,ROW(AE14),MATCH(AE$2,Library!$C$1:$HY$1,0)),"")</f>
        <v/>
      </c>
      <c r="AF73" s="73" t="str" cm="1">
        <f t="array" ref="AF73">IFERROR(INDEX(Library!$C$2:$HY$183,ROW(AF14),MATCH(AF$2,Library!$C$1:$HY$1,0)),"")</f>
        <v/>
      </c>
      <c r="AG73" s="73" t="str" cm="1">
        <f t="array" ref="AG73">IFERROR(INDEX(Library!$C$2:$HY$183,ROW(AG14),MATCH(AG$2,Library!$C$1:$HY$1,0)),"")</f>
        <v/>
      </c>
      <c r="AH73" s="73" t="str" cm="1">
        <f t="array" ref="AH73">IFERROR(INDEX(Library!$C$2:$HY$183,ROW(AH14),MATCH(AH$2,Library!$C$1:$HY$1,0)),"")</f>
        <v/>
      </c>
      <c r="AI73" s="73" t="str" cm="1">
        <f t="array" ref="AI73">IFERROR(INDEX(Library!$C$2:$HY$183,ROW(AI14),MATCH(AI$2,Library!$C$1:$HY$1,0)),"")</f>
        <v/>
      </c>
      <c r="AJ73" s="73" t="str" cm="1">
        <f t="array" ref="AJ73">IFERROR(INDEX(Library!$C$2:$HY$183,ROW(AJ14),MATCH(AJ$2,Library!$C$1:$HY$1,0)),"")</f>
        <v/>
      </c>
      <c r="AK73" s="73" t="str" cm="1">
        <f t="array" ref="AK73">IFERROR(INDEX(Library!$C$2:$HY$183,ROW(AK14),MATCH(AK$2,Library!$C$1:$HY$1,0)),"")</f>
        <v/>
      </c>
      <c r="AL73" s="73" t="str" cm="1">
        <f t="array" ref="AL73">IFERROR(INDEX(Library!$C$2:$HY$183,ROW(AL14),MATCH(AL$2,Library!$C$1:$HY$1,0)),"")</f>
        <v/>
      </c>
      <c r="AM73" s="73" t="str" cm="1">
        <f t="array" ref="AM73">IFERROR(INDEX(Library!$C$2:$HY$183,ROW(AM14),MATCH(AM$2,Library!$C$1:$HY$1,0)),"")</f>
        <v/>
      </c>
      <c r="AN73" s="73" t="str" cm="1">
        <f t="array" ref="AN73">IFERROR(INDEX(Library!$C$2:$HY$183,ROW(AN14),MATCH(AN$2,Library!$C$1:$HY$1,0)),"")</f>
        <v/>
      </c>
      <c r="AO73" s="73" t="str" cm="1">
        <f t="array" ref="AO73">IFERROR(INDEX(Library!$C$2:$HY$183,ROW(AO14),MATCH(AO$2,Library!$C$1:$HY$1,0)),"")</f>
        <v/>
      </c>
      <c r="AP73" s="73" t="str" cm="1">
        <f t="array" ref="AP73">IFERROR(INDEX(Library!$C$2:$HY$183,ROW(AP14),MATCH(AP$2,Library!$C$1:$HY$1,0)),"")</f>
        <v/>
      </c>
      <c r="AQ73" s="73" t="str" cm="1">
        <f t="array" ref="AQ73">IFERROR(INDEX(Library!$C$2:$HY$183,ROW(AQ14),MATCH(AQ$2,Library!$C$1:$HY$1,0)),"")</f>
        <v/>
      </c>
      <c r="AR73" s="73" t="str" cm="1">
        <f t="array" ref="AR73">IFERROR(INDEX(Library!$C$2:$HY$183,ROW(AR14),MATCH(AR$2,Library!$C$1:$HY$1,0)),"")</f>
        <v/>
      </c>
      <c r="AS73" s="73" t="str" cm="1">
        <f t="array" ref="AS73">IFERROR(INDEX(Library!$C$2:$HY$183,ROW(AS14),MATCH(AS$2,Library!$C$1:$HY$1,0)),"")</f>
        <v/>
      </c>
      <c r="AT73" s="73" t="str" cm="1">
        <f t="array" ref="AT73">IFERROR(INDEX(Library!$C$2:$HY$183,ROW(AT14),MATCH(AT$2,Library!$C$1:$HY$1,0)),"")</f>
        <v/>
      </c>
      <c r="AU73" s="73" t="str" cm="1">
        <f t="array" ref="AU73">IFERROR(INDEX(Library!$C$2:$HY$183,ROW(AU14),MATCH(AU$2,Library!$C$1:$HY$1,0)),"")</f>
        <v/>
      </c>
      <c r="AV73" s="73" t="str" cm="1">
        <f t="array" ref="AV73">IFERROR(INDEX(Library!$C$2:$HY$183,ROW(AV14),MATCH(AV$2,Library!$C$1:$HY$1,0)),"")</f>
        <v/>
      </c>
      <c r="AW73" s="73" t="str" cm="1">
        <f t="array" ref="AW73">IFERROR(INDEX(Library!$C$2:$HY$183,ROW(AW14),MATCH(AW$2,Library!$C$1:$HY$1,0)),"")</f>
        <v/>
      </c>
      <c r="AX73" s="73" t="str" cm="1">
        <f t="array" ref="AX73">IFERROR(INDEX(Library!$C$2:$HY$183,ROW(AX14),MATCH(AX$2,Library!$C$1:$HY$1,0)),"")</f>
        <v/>
      </c>
      <c r="AY73" s="73" t="str" cm="1">
        <f t="array" ref="AY73">IFERROR(INDEX(Library!$C$2:$HY$183,ROW(AY14),MATCH(AY$2,Library!$C$1:$HY$1,0)),"")</f>
        <v/>
      </c>
      <c r="AZ73" s="73" t="str" cm="1">
        <f t="array" ref="AZ73">IFERROR(INDEX(Library!$C$2:$HY$183,ROW(AZ14),MATCH(AZ$2,Library!$C$1:$HY$1,0)),"")</f>
        <v/>
      </c>
      <c r="BA73" s="73" t="str" cm="1">
        <f t="array" ref="BA73">IFERROR(INDEX(Library!$C$2:$HY$183,ROW(BA14),MATCH(BA$2,Library!$C$1:$HY$1,0)),"")</f>
        <v/>
      </c>
      <c r="BB73" s="73" t="str" cm="1">
        <f t="array" ref="BB73">IFERROR(INDEX(Library!$C$2:$HY$183,ROW(BB14),MATCH(BB$2,Library!$C$1:$HY$1,0)),"")</f>
        <v/>
      </c>
      <c r="BC73" s="73" t="str" cm="1">
        <f t="array" ref="BC73">IFERROR(INDEX(Library!$C$2:$HY$183,ROW(BC14),MATCH(BC$2,Library!$C$1:$HY$1,0)),"")</f>
        <v/>
      </c>
      <c r="BD73" s="73" t="str" cm="1">
        <f t="array" ref="BD73">IFERROR(INDEX(Library!$C$2:$HY$183,ROW(BD14),MATCH(BD$2,Library!$C$1:$HY$1,0)),"")</f>
        <v/>
      </c>
      <c r="BE73" s="73" t="str" cm="1">
        <f t="array" ref="BE73">IFERROR(INDEX(Library!$C$2:$HY$183,ROW(BE14),MATCH(BE$2,Library!$C$1:$HY$1,0)),"")</f>
        <v/>
      </c>
      <c r="BF73" s="73" t="str" cm="1">
        <f t="array" ref="BF73">IFERROR(INDEX(Library!$C$2:$HY$183,ROW(BF14),MATCH(BF$2,Library!$C$1:$HY$1,0)),"")</f>
        <v/>
      </c>
      <c r="BG73" s="73" t="str" cm="1">
        <f t="array" ref="BG73">IFERROR(INDEX(Library!$C$2:$HY$183,ROW(BG14),MATCH(BG$2,Library!$C$1:$HY$1,0)),"")</f>
        <v/>
      </c>
      <c r="BH73" s="73">
        <f>AF!C28</f>
        <v>7.0511690000000002E-2</v>
      </c>
      <c r="BI73" s="73" t="str">
        <f>AF!D28</f>
        <v/>
      </c>
      <c r="BJ73" s="73" t="str">
        <f>AF!E28</f>
        <v/>
      </c>
      <c r="BK73" s="73" t="str">
        <f>AF!F28</f>
        <v/>
      </c>
      <c r="BL73" s="73" t="str">
        <f>AF!G28</f>
        <v/>
      </c>
      <c r="BM73" s="73" t="str">
        <f>AF!H28</f>
        <v/>
      </c>
      <c r="BN73" s="73" t="str">
        <f>AF!I28</f>
        <v/>
      </c>
      <c r="BO73" s="73" t="str">
        <f>AF!J28</f>
        <v/>
      </c>
      <c r="BP73" s="141"/>
      <c r="BS73" s="58">
        <f t="shared" si="68"/>
        <v>0</v>
      </c>
      <c r="BT73" s="59" t="str">
        <f>IF(BS73&gt;AF!$P$3,'R-squared Matrix'!BT16,"")</f>
        <v/>
      </c>
      <c r="BU73" s="58">
        <f t="shared" si="68"/>
        <v>0</v>
      </c>
      <c r="BV73" s="59" t="str">
        <f>IF(BU73&gt;AF!$P$3,'R-squared Matrix'!BV16,"")</f>
        <v/>
      </c>
      <c r="BW73" s="58">
        <f t="shared" ref="BW73" si="141">IFERROR(VALUE(LEFT(BX16,4)),0)</f>
        <v>0</v>
      </c>
      <c r="BX73" s="59" t="str">
        <f>IF(BW73&gt;AF!$P$3,'R-squared Matrix'!BX16,"")</f>
        <v/>
      </c>
      <c r="BY73" s="58">
        <f t="shared" ref="BY73" si="142">IFERROR(VALUE(LEFT(BZ16,4)),0)</f>
        <v>0</v>
      </c>
      <c r="BZ73" s="59" t="str">
        <f>IF(BY73&gt;AF!$P$3,'R-squared Matrix'!BZ16,"")</f>
        <v/>
      </c>
      <c r="CA73" s="58">
        <f t="shared" ref="CA73" si="143">IFERROR(VALUE(LEFT(CB16,4)),0)</f>
        <v>0</v>
      </c>
      <c r="CB73" s="59" t="str">
        <f>IF(CA73&gt;AF!$P$3,'R-squared Matrix'!CB16,"")</f>
        <v/>
      </c>
      <c r="CC73" s="58">
        <f t="shared" ref="CC73" si="144">IFERROR(VALUE(LEFT(CD16,4)),0)</f>
        <v>0</v>
      </c>
      <c r="CD73" s="59" t="str">
        <f>IF(CC73&gt;AF!$P$3,'R-squared Matrix'!CD16,"")</f>
        <v/>
      </c>
      <c r="CE73" s="58">
        <f t="shared" ref="CE73" si="145">IFERROR(VALUE(LEFT(CF16,4)),0)</f>
        <v>0</v>
      </c>
      <c r="CF73" s="59" t="str">
        <f>IF(CE73&gt;AF!$P$3,'R-squared Matrix'!CF16,"")</f>
        <v/>
      </c>
      <c r="CG73" s="58">
        <f t="shared" ref="CG73" si="146">IFERROR(VALUE(LEFT(CH16,4)),0)</f>
        <v>0</v>
      </c>
      <c r="CH73" s="59" t="str">
        <f>IF(CG73&gt;AF!$P$3,'R-squared Matrix'!CH16,"")</f>
        <v/>
      </c>
      <c r="CI73" s="59"/>
    </row>
    <row r="74" spans="1:87" ht="13.5" customHeight="1" x14ac:dyDescent="0.2">
      <c r="A74" s="108"/>
      <c r="B74" s="288"/>
      <c r="C74" s="218">
        <v>629</v>
      </c>
      <c r="D74" s="73" t="str" cm="1">
        <f t="array" ref="D74">IFERROR(INDEX(Library!$C$2:$HY$183,ROW(D15),MATCH(D$2,Library!$C$1:$HY$1,0)),"")</f>
        <v/>
      </c>
      <c r="E74" s="73" t="str" cm="1">
        <f t="array" ref="E74">IFERROR(INDEX(Library!$C$2:$HY$183,ROW(E15),MATCH(E$2,Library!$C$1:$HY$1,0)),"")</f>
        <v/>
      </c>
      <c r="F74" s="73" t="str" cm="1">
        <f t="array" ref="F74">IFERROR(INDEX(Library!$C$2:$HY$183,ROW(F15),MATCH(F$2,Library!$C$1:$HY$1,0)),"")</f>
        <v/>
      </c>
      <c r="G74" s="73" t="str" cm="1">
        <f t="array" ref="G74">IFERROR(INDEX(Library!$C$2:$HY$183,ROW(G15),MATCH(G$2,Library!$C$1:$HY$1,0)),"")</f>
        <v/>
      </c>
      <c r="H74" s="73" t="str" cm="1">
        <f t="array" ref="H74">IFERROR(INDEX(Library!$C$2:$HY$183,ROW(H15),MATCH(H$2,Library!$C$1:$HY$1,0)),"")</f>
        <v/>
      </c>
      <c r="I74" s="73" t="str" cm="1">
        <f t="array" ref="I74">IFERROR(INDEX(Library!$C$2:$HY$183,ROW(I15),MATCH(I$2,Library!$C$1:$HY$1,0)),"")</f>
        <v/>
      </c>
      <c r="J74" s="73" t="str" cm="1">
        <f t="array" ref="J74">IFERROR(INDEX(Library!$C$2:$HY$183,ROW(J15),MATCH(J$2,Library!$C$1:$HY$1,0)),"")</f>
        <v/>
      </c>
      <c r="K74" s="73" t="str" cm="1">
        <f t="array" ref="K74">IFERROR(INDEX(Library!$C$2:$HY$183,ROW(K15),MATCH(K$2,Library!$C$1:$HY$1,0)),"")</f>
        <v/>
      </c>
      <c r="L74" s="73" t="str" cm="1">
        <f t="array" ref="L74">IFERROR(INDEX(Library!$C$2:$HY$183,ROW(L15),MATCH(L$2,Library!$C$1:$HY$1,0)),"")</f>
        <v/>
      </c>
      <c r="M74" s="73" t="str" cm="1">
        <f t="array" ref="M74">IFERROR(INDEX(Library!$C$2:$HY$183,ROW(M15),MATCH(M$2,Library!$C$1:$HY$1,0)),"")</f>
        <v/>
      </c>
      <c r="N74" s="73" t="str" cm="1">
        <f t="array" ref="N74">IFERROR(INDEX(Library!$C$2:$HY$183,ROW(N15),MATCH(N$2,Library!$C$1:$HY$1,0)),"")</f>
        <v/>
      </c>
      <c r="O74" s="73" t="str" cm="1">
        <f t="array" ref="O74">IFERROR(INDEX(Library!$C$2:$HY$183,ROW(O15),MATCH(O$2,Library!$C$1:$HY$1,0)),"")</f>
        <v/>
      </c>
      <c r="P74" s="73" t="str" cm="1">
        <f t="array" ref="P74">IFERROR(INDEX(Library!$C$2:$HY$183,ROW(P15),MATCH(P$2,Library!$C$1:$HY$1,0)),"")</f>
        <v/>
      </c>
      <c r="Q74" s="73" t="str" cm="1">
        <f t="array" ref="Q74">IFERROR(INDEX(Library!$C$2:$HY$183,ROW(Q15),MATCH(Q$2,Library!$C$1:$HY$1,0)),"")</f>
        <v/>
      </c>
      <c r="R74" s="73" t="str" cm="1">
        <f t="array" ref="R74">IFERROR(INDEX(Library!$C$2:$HY$183,ROW(R15),MATCH(R$2,Library!$C$1:$HY$1,0)),"")</f>
        <v/>
      </c>
      <c r="S74" s="73" t="str" cm="1">
        <f t="array" ref="S74">IFERROR(INDEX(Library!$C$2:$HY$183,ROW(S15),MATCH(S$2,Library!$C$1:$HY$1,0)),"")</f>
        <v/>
      </c>
      <c r="T74" s="73" t="str" cm="1">
        <f t="array" ref="T74">IFERROR(INDEX(Library!$C$2:$HY$183,ROW(T15),MATCH(T$2,Library!$C$1:$HY$1,0)),"")</f>
        <v/>
      </c>
      <c r="U74" s="73" t="str" cm="1">
        <f t="array" ref="U74">IFERROR(INDEX(Library!$C$2:$HY$183,ROW(U15),MATCH(U$2,Library!$C$1:$HY$1,0)),"")</f>
        <v/>
      </c>
      <c r="V74" s="73" t="str" cm="1">
        <f t="array" ref="V74">IFERROR(INDEX(Library!$C$2:$HY$183,ROW(V15),MATCH(V$2,Library!$C$1:$HY$1,0)),"")</f>
        <v/>
      </c>
      <c r="W74" s="73" t="str" cm="1">
        <f t="array" ref="W74">IFERROR(INDEX(Library!$C$2:$HY$183,ROW(W15),MATCH(W$2,Library!$C$1:$HY$1,0)),"")</f>
        <v/>
      </c>
      <c r="X74" s="73" t="str" cm="1">
        <f t="array" ref="X74">IFERROR(INDEX(Library!$C$2:$HY$183,ROW(X15),MATCH(X$2,Library!$C$1:$HY$1,0)),"")</f>
        <v/>
      </c>
      <c r="Y74" s="73" t="str" cm="1">
        <f t="array" ref="Y74">IFERROR(INDEX(Library!$C$2:$HY$183,ROW(Y15),MATCH(Y$2,Library!$C$1:$HY$1,0)),"")</f>
        <v/>
      </c>
      <c r="Z74" s="73" t="str" cm="1">
        <f t="array" ref="Z74">IFERROR(INDEX(Library!$C$2:$HY$183,ROW(Z15),MATCH(Z$2,Library!$C$1:$HY$1,0)),"")</f>
        <v/>
      </c>
      <c r="AA74" s="73" t="str" cm="1">
        <f t="array" ref="AA74">IFERROR(INDEX(Library!$C$2:$HY$183,ROW(AA15),MATCH(AA$2,Library!$C$1:$HY$1,0)),"")</f>
        <v/>
      </c>
      <c r="AB74" s="73" t="str" cm="1">
        <f t="array" ref="AB74">IFERROR(INDEX(Library!$C$2:$HY$183,ROW(AB15),MATCH(AB$2,Library!$C$1:$HY$1,0)),"")</f>
        <v/>
      </c>
      <c r="AC74" s="73" t="str" cm="1">
        <f t="array" ref="AC74">IFERROR(INDEX(Library!$C$2:$HY$183,ROW(AC15),MATCH(AC$2,Library!$C$1:$HY$1,0)),"")</f>
        <v/>
      </c>
      <c r="AD74" s="73" t="str" cm="1">
        <f t="array" ref="AD74">IFERROR(INDEX(Library!$C$2:$HY$183,ROW(AD15),MATCH(AD$2,Library!$C$1:$HY$1,0)),"")</f>
        <v/>
      </c>
      <c r="AE74" s="73" t="str" cm="1">
        <f t="array" ref="AE74">IFERROR(INDEX(Library!$C$2:$HY$183,ROW(AE15),MATCH(AE$2,Library!$C$1:$HY$1,0)),"")</f>
        <v/>
      </c>
      <c r="AF74" s="73" t="str" cm="1">
        <f t="array" ref="AF74">IFERROR(INDEX(Library!$C$2:$HY$183,ROW(AF15),MATCH(AF$2,Library!$C$1:$HY$1,0)),"")</f>
        <v/>
      </c>
      <c r="AG74" s="73" t="str" cm="1">
        <f t="array" ref="AG74">IFERROR(INDEX(Library!$C$2:$HY$183,ROW(AG15),MATCH(AG$2,Library!$C$1:$HY$1,0)),"")</f>
        <v/>
      </c>
      <c r="AH74" s="73" t="str" cm="1">
        <f t="array" ref="AH74">IFERROR(INDEX(Library!$C$2:$HY$183,ROW(AH15),MATCH(AH$2,Library!$C$1:$HY$1,0)),"")</f>
        <v/>
      </c>
      <c r="AI74" s="73" t="str" cm="1">
        <f t="array" ref="AI74">IFERROR(INDEX(Library!$C$2:$HY$183,ROW(AI15),MATCH(AI$2,Library!$C$1:$HY$1,0)),"")</f>
        <v/>
      </c>
      <c r="AJ74" s="73" t="str" cm="1">
        <f t="array" ref="AJ74">IFERROR(INDEX(Library!$C$2:$HY$183,ROW(AJ15),MATCH(AJ$2,Library!$C$1:$HY$1,0)),"")</f>
        <v/>
      </c>
      <c r="AK74" s="73" t="str" cm="1">
        <f t="array" ref="AK74">IFERROR(INDEX(Library!$C$2:$HY$183,ROW(AK15),MATCH(AK$2,Library!$C$1:$HY$1,0)),"")</f>
        <v/>
      </c>
      <c r="AL74" s="73" t="str" cm="1">
        <f t="array" ref="AL74">IFERROR(INDEX(Library!$C$2:$HY$183,ROW(AL15),MATCH(AL$2,Library!$C$1:$HY$1,0)),"")</f>
        <v/>
      </c>
      <c r="AM74" s="73" t="str" cm="1">
        <f t="array" ref="AM74">IFERROR(INDEX(Library!$C$2:$HY$183,ROW(AM15),MATCH(AM$2,Library!$C$1:$HY$1,0)),"")</f>
        <v/>
      </c>
      <c r="AN74" s="73" t="str" cm="1">
        <f t="array" ref="AN74">IFERROR(INDEX(Library!$C$2:$HY$183,ROW(AN15),MATCH(AN$2,Library!$C$1:$HY$1,0)),"")</f>
        <v/>
      </c>
      <c r="AO74" s="73" t="str" cm="1">
        <f t="array" ref="AO74">IFERROR(INDEX(Library!$C$2:$HY$183,ROW(AO15),MATCH(AO$2,Library!$C$1:$HY$1,0)),"")</f>
        <v/>
      </c>
      <c r="AP74" s="73" t="str" cm="1">
        <f t="array" ref="AP74">IFERROR(INDEX(Library!$C$2:$HY$183,ROW(AP15),MATCH(AP$2,Library!$C$1:$HY$1,0)),"")</f>
        <v/>
      </c>
      <c r="AQ74" s="73" t="str" cm="1">
        <f t="array" ref="AQ74">IFERROR(INDEX(Library!$C$2:$HY$183,ROW(AQ15),MATCH(AQ$2,Library!$C$1:$HY$1,0)),"")</f>
        <v/>
      </c>
      <c r="AR74" s="73" t="str" cm="1">
        <f t="array" ref="AR74">IFERROR(INDEX(Library!$C$2:$HY$183,ROW(AR15),MATCH(AR$2,Library!$C$1:$HY$1,0)),"")</f>
        <v/>
      </c>
      <c r="AS74" s="73" t="str" cm="1">
        <f t="array" ref="AS74">IFERROR(INDEX(Library!$C$2:$HY$183,ROW(AS15),MATCH(AS$2,Library!$C$1:$HY$1,0)),"")</f>
        <v/>
      </c>
      <c r="AT74" s="73" t="str" cm="1">
        <f t="array" ref="AT74">IFERROR(INDEX(Library!$C$2:$HY$183,ROW(AT15),MATCH(AT$2,Library!$C$1:$HY$1,0)),"")</f>
        <v/>
      </c>
      <c r="AU74" s="73" t="str" cm="1">
        <f t="array" ref="AU74">IFERROR(INDEX(Library!$C$2:$HY$183,ROW(AU15),MATCH(AU$2,Library!$C$1:$HY$1,0)),"")</f>
        <v/>
      </c>
      <c r="AV74" s="73" t="str" cm="1">
        <f t="array" ref="AV74">IFERROR(INDEX(Library!$C$2:$HY$183,ROW(AV15),MATCH(AV$2,Library!$C$1:$HY$1,0)),"")</f>
        <v/>
      </c>
      <c r="AW74" s="73" t="str" cm="1">
        <f t="array" ref="AW74">IFERROR(INDEX(Library!$C$2:$HY$183,ROW(AW15),MATCH(AW$2,Library!$C$1:$HY$1,0)),"")</f>
        <v/>
      </c>
      <c r="AX74" s="73" t="str" cm="1">
        <f t="array" ref="AX74">IFERROR(INDEX(Library!$C$2:$HY$183,ROW(AX15),MATCH(AX$2,Library!$C$1:$HY$1,0)),"")</f>
        <v/>
      </c>
      <c r="AY74" s="73" t="str" cm="1">
        <f t="array" ref="AY74">IFERROR(INDEX(Library!$C$2:$HY$183,ROW(AY15),MATCH(AY$2,Library!$C$1:$HY$1,0)),"")</f>
        <v/>
      </c>
      <c r="AZ74" s="73" t="str" cm="1">
        <f t="array" ref="AZ74">IFERROR(INDEX(Library!$C$2:$HY$183,ROW(AZ15),MATCH(AZ$2,Library!$C$1:$HY$1,0)),"")</f>
        <v/>
      </c>
      <c r="BA74" s="73" t="str" cm="1">
        <f t="array" ref="BA74">IFERROR(INDEX(Library!$C$2:$HY$183,ROW(BA15),MATCH(BA$2,Library!$C$1:$HY$1,0)),"")</f>
        <v/>
      </c>
      <c r="BB74" s="73" t="str" cm="1">
        <f t="array" ref="BB74">IFERROR(INDEX(Library!$C$2:$HY$183,ROW(BB15),MATCH(BB$2,Library!$C$1:$HY$1,0)),"")</f>
        <v/>
      </c>
      <c r="BC74" s="73" t="str" cm="1">
        <f t="array" ref="BC74">IFERROR(INDEX(Library!$C$2:$HY$183,ROW(BC15),MATCH(BC$2,Library!$C$1:$HY$1,0)),"")</f>
        <v/>
      </c>
      <c r="BD74" s="73" t="str" cm="1">
        <f t="array" ref="BD74">IFERROR(INDEX(Library!$C$2:$HY$183,ROW(BD15),MATCH(BD$2,Library!$C$1:$HY$1,0)),"")</f>
        <v/>
      </c>
      <c r="BE74" s="73" t="str" cm="1">
        <f t="array" ref="BE74">IFERROR(INDEX(Library!$C$2:$HY$183,ROW(BE15),MATCH(BE$2,Library!$C$1:$HY$1,0)),"")</f>
        <v/>
      </c>
      <c r="BF74" s="73" t="str" cm="1">
        <f t="array" ref="BF74">IFERROR(INDEX(Library!$C$2:$HY$183,ROW(BF15),MATCH(BF$2,Library!$C$1:$HY$1,0)),"")</f>
        <v/>
      </c>
      <c r="BG74" s="73" t="str" cm="1">
        <f t="array" ref="BG74">IFERROR(INDEX(Library!$C$2:$HY$183,ROW(BG15),MATCH(BG$2,Library!$C$1:$HY$1,0)),"")</f>
        <v/>
      </c>
      <c r="BH74" s="73">
        <f>AF!C29</f>
        <v>2.7212920000000002E-2</v>
      </c>
      <c r="BI74" s="73" t="str">
        <f>AF!D29</f>
        <v/>
      </c>
      <c r="BJ74" s="73" t="str">
        <f>AF!E29</f>
        <v/>
      </c>
      <c r="BK74" s="73" t="str">
        <f>AF!F29</f>
        <v/>
      </c>
      <c r="BL74" s="73" t="str">
        <f>AF!G29</f>
        <v/>
      </c>
      <c r="BM74" s="73" t="str">
        <f>AF!H29</f>
        <v/>
      </c>
      <c r="BN74" s="73" t="str">
        <f>AF!I29</f>
        <v/>
      </c>
      <c r="BO74" s="73" t="str">
        <f>AF!J29</f>
        <v/>
      </c>
      <c r="BP74" s="141"/>
      <c r="BS74" s="58">
        <f t="shared" si="68"/>
        <v>0</v>
      </c>
      <c r="BT74" s="59" t="str">
        <f>IF(BS74&gt;AF!$P$3,'R-squared Matrix'!BT17,"")</f>
        <v/>
      </c>
      <c r="BU74" s="58">
        <f t="shared" si="68"/>
        <v>0</v>
      </c>
      <c r="BV74" s="59" t="str">
        <f>IF(BU74&gt;AF!$P$3,'R-squared Matrix'!BV17,"")</f>
        <v/>
      </c>
      <c r="BW74" s="58">
        <f t="shared" ref="BW74" si="147">IFERROR(VALUE(LEFT(BX17,4)),0)</f>
        <v>0</v>
      </c>
      <c r="BX74" s="59" t="str">
        <f>IF(BW74&gt;AF!$P$3,'R-squared Matrix'!BX17,"")</f>
        <v/>
      </c>
      <c r="BY74" s="58">
        <f t="shared" ref="BY74" si="148">IFERROR(VALUE(LEFT(BZ17,4)),0)</f>
        <v>0</v>
      </c>
      <c r="BZ74" s="59" t="str">
        <f>IF(BY74&gt;AF!$P$3,'R-squared Matrix'!BZ17,"")</f>
        <v/>
      </c>
      <c r="CA74" s="58">
        <f t="shared" ref="CA74" si="149">IFERROR(VALUE(LEFT(CB17,4)),0)</f>
        <v>0</v>
      </c>
      <c r="CB74" s="59" t="str">
        <f>IF(CA74&gt;AF!$P$3,'R-squared Matrix'!CB17,"")</f>
        <v/>
      </c>
      <c r="CC74" s="58">
        <f t="shared" ref="CC74" si="150">IFERROR(VALUE(LEFT(CD17,4)),0)</f>
        <v>0</v>
      </c>
      <c r="CD74" s="59" t="str">
        <f>IF(CC74&gt;AF!$P$3,'R-squared Matrix'!CD17,"")</f>
        <v/>
      </c>
      <c r="CE74" s="58">
        <f t="shared" ref="CE74" si="151">IFERROR(VALUE(LEFT(CF17,4)),0)</f>
        <v>0</v>
      </c>
      <c r="CF74" s="59" t="str">
        <f>IF(CE74&gt;AF!$P$3,'R-squared Matrix'!CF17,"")</f>
        <v/>
      </c>
      <c r="CG74" s="58">
        <f t="shared" ref="CG74" si="152">IFERROR(VALUE(LEFT(CH17,4)),0)</f>
        <v>0</v>
      </c>
      <c r="CH74" s="59" t="str">
        <f>IF(CG74&gt;AF!$P$3,'R-squared Matrix'!CH17,"")</f>
        <v/>
      </c>
      <c r="CI74" s="59"/>
    </row>
    <row r="75" spans="1:87" ht="13.5" customHeight="1" x14ac:dyDescent="0.2">
      <c r="A75" s="108"/>
      <c r="B75" s="288"/>
      <c r="C75" s="105">
        <v>640</v>
      </c>
      <c r="D75" s="73" t="str" cm="1">
        <f t="array" ref="D75">IFERROR(INDEX(Library!$C$2:$HY$183,ROW(D16),MATCH(D$2,Library!$C$1:$HY$1,0)),"")</f>
        <v/>
      </c>
      <c r="E75" s="73" t="str" cm="1">
        <f t="array" ref="E75">IFERROR(INDEX(Library!$C$2:$HY$183,ROW(E16),MATCH(E$2,Library!$C$1:$HY$1,0)),"")</f>
        <v/>
      </c>
      <c r="F75" s="73" t="str" cm="1">
        <f t="array" ref="F75">IFERROR(INDEX(Library!$C$2:$HY$183,ROW(F16),MATCH(F$2,Library!$C$1:$HY$1,0)),"")</f>
        <v/>
      </c>
      <c r="G75" s="73" t="str" cm="1">
        <f t="array" ref="G75">IFERROR(INDEX(Library!$C$2:$HY$183,ROW(G16),MATCH(G$2,Library!$C$1:$HY$1,0)),"")</f>
        <v/>
      </c>
      <c r="H75" s="73" t="str" cm="1">
        <f t="array" ref="H75">IFERROR(INDEX(Library!$C$2:$HY$183,ROW(H16),MATCH(H$2,Library!$C$1:$HY$1,0)),"")</f>
        <v/>
      </c>
      <c r="I75" s="73" t="str" cm="1">
        <f t="array" ref="I75">IFERROR(INDEX(Library!$C$2:$HY$183,ROW(I16),MATCH(I$2,Library!$C$1:$HY$1,0)),"")</f>
        <v/>
      </c>
      <c r="J75" s="73" t="str" cm="1">
        <f t="array" ref="J75">IFERROR(INDEX(Library!$C$2:$HY$183,ROW(J16),MATCH(J$2,Library!$C$1:$HY$1,0)),"")</f>
        <v/>
      </c>
      <c r="K75" s="73" t="str" cm="1">
        <f t="array" ref="K75">IFERROR(INDEX(Library!$C$2:$HY$183,ROW(K16),MATCH(K$2,Library!$C$1:$HY$1,0)),"")</f>
        <v/>
      </c>
      <c r="L75" s="73" t="str" cm="1">
        <f t="array" ref="L75">IFERROR(INDEX(Library!$C$2:$HY$183,ROW(L16),MATCH(L$2,Library!$C$1:$HY$1,0)),"")</f>
        <v/>
      </c>
      <c r="M75" s="73" t="str" cm="1">
        <f t="array" ref="M75">IFERROR(INDEX(Library!$C$2:$HY$183,ROW(M16),MATCH(M$2,Library!$C$1:$HY$1,0)),"")</f>
        <v/>
      </c>
      <c r="N75" s="73" t="str" cm="1">
        <f t="array" ref="N75">IFERROR(INDEX(Library!$C$2:$HY$183,ROW(N16),MATCH(N$2,Library!$C$1:$HY$1,0)),"")</f>
        <v/>
      </c>
      <c r="O75" s="73" t="str" cm="1">
        <f t="array" ref="O75">IFERROR(INDEX(Library!$C$2:$HY$183,ROW(O16),MATCH(O$2,Library!$C$1:$HY$1,0)),"")</f>
        <v/>
      </c>
      <c r="P75" s="73" t="str" cm="1">
        <f t="array" ref="P75">IFERROR(INDEX(Library!$C$2:$HY$183,ROW(P16),MATCH(P$2,Library!$C$1:$HY$1,0)),"")</f>
        <v/>
      </c>
      <c r="Q75" s="73" t="str" cm="1">
        <f t="array" ref="Q75">IFERROR(INDEX(Library!$C$2:$HY$183,ROW(Q16),MATCH(Q$2,Library!$C$1:$HY$1,0)),"")</f>
        <v/>
      </c>
      <c r="R75" s="73" t="str" cm="1">
        <f t="array" ref="R75">IFERROR(INDEX(Library!$C$2:$HY$183,ROW(R16),MATCH(R$2,Library!$C$1:$HY$1,0)),"")</f>
        <v/>
      </c>
      <c r="S75" s="73" t="str" cm="1">
        <f t="array" ref="S75">IFERROR(INDEX(Library!$C$2:$HY$183,ROW(S16),MATCH(S$2,Library!$C$1:$HY$1,0)),"")</f>
        <v/>
      </c>
      <c r="T75" s="73" t="str" cm="1">
        <f t="array" ref="T75">IFERROR(INDEX(Library!$C$2:$HY$183,ROW(T16),MATCH(T$2,Library!$C$1:$HY$1,0)),"")</f>
        <v/>
      </c>
      <c r="U75" s="73" t="str" cm="1">
        <f t="array" ref="U75">IFERROR(INDEX(Library!$C$2:$HY$183,ROW(U16),MATCH(U$2,Library!$C$1:$HY$1,0)),"")</f>
        <v/>
      </c>
      <c r="V75" s="73" t="str" cm="1">
        <f t="array" ref="V75">IFERROR(INDEX(Library!$C$2:$HY$183,ROW(V16),MATCH(V$2,Library!$C$1:$HY$1,0)),"")</f>
        <v/>
      </c>
      <c r="W75" s="73" t="str" cm="1">
        <f t="array" ref="W75">IFERROR(INDEX(Library!$C$2:$HY$183,ROW(W16),MATCH(W$2,Library!$C$1:$HY$1,0)),"")</f>
        <v/>
      </c>
      <c r="X75" s="73" t="str" cm="1">
        <f t="array" ref="X75">IFERROR(INDEX(Library!$C$2:$HY$183,ROW(X16),MATCH(X$2,Library!$C$1:$HY$1,0)),"")</f>
        <v/>
      </c>
      <c r="Y75" s="73" t="str" cm="1">
        <f t="array" ref="Y75">IFERROR(INDEX(Library!$C$2:$HY$183,ROW(Y16),MATCH(Y$2,Library!$C$1:$HY$1,0)),"")</f>
        <v/>
      </c>
      <c r="Z75" s="73" t="str" cm="1">
        <f t="array" ref="Z75">IFERROR(INDEX(Library!$C$2:$HY$183,ROW(Z16),MATCH(Z$2,Library!$C$1:$HY$1,0)),"")</f>
        <v/>
      </c>
      <c r="AA75" s="73" t="str" cm="1">
        <f t="array" ref="AA75">IFERROR(INDEX(Library!$C$2:$HY$183,ROW(AA16),MATCH(AA$2,Library!$C$1:$HY$1,0)),"")</f>
        <v/>
      </c>
      <c r="AB75" s="73" t="str" cm="1">
        <f t="array" ref="AB75">IFERROR(INDEX(Library!$C$2:$HY$183,ROW(AB16),MATCH(AB$2,Library!$C$1:$HY$1,0)),"")</f>
        <v/>
      </c>
      <c r="AC75" s="73" t="str" cm="1">
        <f t="array" ref="AC75">IFERROR(INDEX(Library!$C$2:$HY$183,ROW(AC16),MATCH(AC$2,Library!$C$1:$HY$1,0)),"")</f>
        <v/>
      </c>
      <c r="AD75" s="73" t="str" cm="1">
        <f t="array" ref="AD75">IFERROR(INDEX(Library!$C$2:$HY$183,ROW(AD16),MATCH(AD$2,Library!$C$1:$HY$1,0)),"")</f>
        <v/>
      </c>
      <c r="AE75" s="73" t="str" cm="1">
        <f t="array" ref="AE75">IFERROR(INDEX(Library!$C$2:$HY$183,ROW(AE16),MATCH(AE$2,Library!$C$1:$HY$1,0)),"")</f>
        <v/>
      </c>
      <c r="AF75" s="73" t="str" cm="1">
        <f t="array" ref="AF75">IFERROR(INDEX(Library!$C$2:$HY$183,ROW(AF16),MATCH(AF$2,Library!$C$1:$HY$1,0)),"")</f>
        <v/>
      </c>
      <c r="AG75" s="73" t="str" cm="1">
        <f t="array" ref="AG75">IFERROR(INDEX(Library!$C$2:$HY$183,ROW(AG16),MATCH(AG$2,Library!$C$1:$HY$1,0)),"")</f>
        <v/>
      </c>
      <c r="AH75" s="73" t="str" cm="1">
        <f t="array" ref="AH75">IFERROR(INDEX(Library!$C$2:$HY$183,ROW(AH16),MATCH(AH$2,Library!$C$1:$HY$1,0)),"")</f>
        <v/>
      </c>
      <c r="AI75" s="73" t="str" cm="1">
        <f t="array" ref="AI75">IFERROR(INDEX(Library!$C$2:$HY$183,ROW(AI16),MATCH(AI$2,Library!$C$1:$HY$1,0)),"")</f>
        <v/>
      </c>
      <c r="AJ75" s="73" t="str" cm="1">
        <f t="array" ref="AJ75">IFERROR(INDEX(Library!$C$2:$HY$183,ROW(AJ16),MATCH(AJ$2,Library!$C$1:$HY$1,0)),"")</f>
        <v/>
      </c>
      <c r="AK75" s="73" t="str" cm="1">
        <f t="array" ref="AK75">IFERROR(INDEX(Library!$C$2:$HY$183,ROW(AK16),MATCH(AK$2,Library!$C$1:$HY$1,0)),"")</f>
        <v/>
      </c>
      <c r="AL75" s="73" t="str" cm="1">
        <f t="array" ref="AL75">IFERROR(INDEX(Library!$C$2:$HY$183,ROW(AL16),MATCH(AL$2,Library!$C$1:$HY$1,0)),"")</f>
        <v/>
      </c>
      <c r="AM75" s="73" t="str" cm="1">
        <f t="array" ref="AM75">IFERROR(INDEX(Library!$C$2:$HY$183,ROW(AM16),MATCH(AM$2,Library!$C$1:$HY$1,0)),"")</f>
        <v/>
      </c>
      <c r="AN75" s="73" t="str" cm="1">
        <f t="array" ref="AN75">IFERROR(INDEX(Library!$C$2:$HY$183,ROW(AN16),MATCH(AN$2,Library!$C$1:$HY$1,0)),"")</f>
        <v/>
      </c>
      <c r="AO75" s="73" t="str" cm="1">
        <f t="array" ref="AO75">IFERROR(INDEX(Library!$C$2:$HY$183,ROW(AO16),MATCH(AO$2,Library!$C$1:$HY$1,0)),"")</f>
        <v/>
      </c>
      <c r="AP75" s="73" t="str" cm="1">
        <f t="array" ref="AP75">IFERROR(INDEX(Library!$C$2:$HY$183,ROW(AP16),MATCH(AP$2,Library!$C$1:$HY$1,0)),"")</f>
        <v/>
      </c>
      <c r="AQ75" s="73" t="str" cm="1">
        <f t="array" ref="AQ75">IFERROR(INDEX(Library!$C$2:$HY$183,ROW(AQ16),MATCH(AQ$2,Library!$C$1:$HY$1,0)),"")</f>
        <v/>
      </c>
      <c r="AR75" s="73" t="str" cm="1">
        <f t="array" ref="AR75">IFERROR(INDEX(Library!$C$2:$HY$183,ROW(AR16),MATCH(AR$2,Library!$C$1:$HY$1,0)),"")</f>
        <v/>
      </c>
      <c r="AS75" s="73" t="str" cm="1">
        <f t="array" ref="AS75">IFERROR(INDEX(Library!$C$2:$HY$183,ROW(AS16),MATCH(AS$2,Library!$C$1:$HY$1,0)),"")</f>
        <v/>
      </c>
      <c r="AT75" s="73" t="str" cm="1">
        <f t="array" ref="AT75">IFERROR(INDEX(Library!$C$2:$HY$183,ROW(AT16),MATCH(AT$2,Library!$C$1:$HY$1,0)),"")</f>
        <v/>
      </c>
      <c r="AU75" s="73" t="str" cm="1">
        <f t="array" ref="AU75">IFERROR(INDEX(Library!$C$2:$HY$183,ROW(AU16),MATCH(AU$2,Library!$C$1:$HY$1,0)),"")</f>
        <v/>
      </c>
      <c r="AV75" s="73" t="str" cm="1">
        <f t="array" ref="AV75">IFERROR(INDEX(Library!$C$2:$HY$183,ROW(AV16),MATCH(AV$2,Library!$C$1:$HY$1,0)),"")</f>
        <v/>
      </c>
      <c r="AW75" s="73" t="str" cm="1">
        <f t="array" ref="AW75">IFERROR(INDEX(Library!$C$2:$HY$183,ROW(AW16),MATCH(AW$2,Library!$C$1:$HY$1,0)),"")</f>
        <v/>
      </c>
      <c r="AX75" s="73" t="str" cm="1">
        <f t="array" ref="AX75">IFERROR(INDEX(Library!$C$2:$HY$183,ROW(AX16),MATCH(AX$2,Library!$C$1:$HY$1,0)),"")</f>
        <v/>
      </c>
      <c r="AY75" s="73" t="str" cm="1">
        <f t="array" ref="AY75">IFERROR(INDEX(Library!$C$2:$HY$183,ROW(AY16),MATCH(AY$2,Library!$C$1:$HY$1,0)),"")</f>
        <v/>
      </c>
      <c r="AZ75" s="73" t="str" cm="1">
        <f t="array" ref="AZ75">IFERROR(INDEX(Library!$C$2:$HY$183,ROW(AZ16),MATCH(AZ$2,Library!$C$1:$HY$1,0)),"")</f>
        <v/>
      </c>
      <c r="BA75" s="73" t="str" cm="1">
        <f t="array" ref="BA75">IFERROR(INDEX(Library!$C$2:$HY$183,ROW(BA16),MATCH(BA$2,Library!$C$1:$HY$1,0)),"")</f>
        <v/>
      </c>
      <c r="BB75" s="73" t="str" cm="1">
        <f t="array" ref="BB75">IFERROR(INDEX(Library!$C$2:$HY$183,ROW(BB16),MATCH(BB$2,Library!$C$1:$HY$1,0)),"")</f>
        <v/>
      </c>
      <c r="BC75" s="73" t="str" cm="1">
        <f t="array" ref="BC75">IFERROR(INDEX(Library!$C$2:$HY$183,ROW(BC16),MATCH(BC$2,Library!$C$1:$HY$1,0)),"")</f>
        <v/>
      </c>
      <c r="BD75" s="73" t="str" cm="1">
        <f t="array" ref="BD75">IFERROR(INDEX(Library!$C$2:$HY$183,ROW(BD16),MATCH(BD$2,Library!$C$1:$HY$1,0)),"")</f>
        <v/>
      </c>
      <c r="BE75" s="73" t="str" cm="1">
        <f t="array" ref="BE75">IFERROR(INDEX(Library!$C$2:$HY$183,ROW(BE16),MATCH(BE$2,Library!$C$1:$HY$1,0)),"")</f>
        <v/>
      </c>
      <c r="BF75" s="73" t="str" cm="1">
        <f t="array" ref="BF75">IFERROR(INDEX(Library!$C$2:$HY$183,ROW(BF16),MATCH(BF$2,Library!$C$1:$HY$1,0)),"")</f>
        <v/>
      </c>
      <c r="BG75" s="73" t="str" cm="1">
        <f t="array" ref="BG75">IFERROR(INDEX(Library!$C$2:$HY$183,ROW(BG16),MATCH(BG$2,Library!$C$1:$HY$1,0)),"")</f>
        <v/>
      </c>
      <c r="BH75" s="73">
        <f>AF!C30</f>
        <v>3.477955E-3</v>
      </c>
      <c r="BI75" s="73" t="str">
        <f>AF!D30</f>
        <v/>
      </c>
      <c r="BJ75" s="73" t="str">
        <f>AF!E30</f>
        <v/>
      </c>
      <c r="BK75" s="73" t="str">
        <f>AF!F30</f>
        <v/>
      </c>
      <c r="BL75" s="73" t="str">
        <f>AF!G30</f>
        <v/>
      </c>
      <c r="BM75" s="73" t="str">
        <f>AF!H30</f>
        <v/>
      </c>
      <c r="BN75" s="73" t="str">
        <f>AF!I30</f>
        <v/>
      </c>
      <c r="BO75" s="73" t="str">
        <f>AF!J30</f>
        <v/>
      </c>
      <c r="BP75" s="141"/>
      <c r="BS75" s="58">
        <f t="shared" si="68"/>
        <v>0</v>
      </c>
      <c r="BT75" s="59" t="str">
        <f>IF(BS75&gt;AF!$P$3,'R-squared Matrix'!BT18,"")</f>
        <v/>
      </c>
      <c r="BU75" s="58">
        <f t="shared" si="68"/>
        <v>0</v>
      </c>
      <c r="BV75" s="59" t="str">
        <f>IF(BU75&gt;AF!$P$3,'R-squared Matrix'!BV18,"")</f>
        <v/>
      </c>
      <c r="BW75" s="58">
        <f t="shared" ref="BW75" si="153">IFERROR(VALUE(LEFT(BX18,4)),0)</f>
        <v>0</v>
      </c>
      <c r="BX75" s="59" t="str">
        <f>IF(BW75&gt;AF!$P$3,'R-squared Matrix'!BX18,"")</f>
        <v/>
      </c>
      <c r="BY75" s="58">
        <f t="shared" ref="BY75" si="154">IFERROR(VALUE(LEFT(BZ18,4)),0)</f>
        <v>0</v>
      </c>
      <c r="BZ75" s="59" t="str">
        <f>IF(BY75&gt;AF!$P$3,'R-squared Matrix'!BZ18,"")</f>
        <v/>
      </c>
      <c r="CA75" s="58">
        <f t="shared" ref="CA75" si="155">IFERROR(VALUE(LEFT(CB18,4)),0)</f>
        <v>0</v>
      </c>
      <c r="CB75" s="59" t="str">
        <f>IF(CA75&gt;AF!$P$3,'R-squared Matrix'!CB18,"")</f>
        <v/>
      </c>
      <c r="CC75" s="58">
        <f t="shared" ref="CC75" si="156">IFERROR(VALUE(LEFT(CD18,4)),0)</f>
        <v>0</v>
      </c>
      <c r="CD75" s="59" t="str">
        <f>IF(CC75&gt;AF!$P$3,'R-squared Matrix'!CD18,"")</f>
        <v/>
      </c>
      <c r="CE75" s="58">
        <f t="shared" ref="CE75" si="157">IFERROR(VALUE(LEFT(CF18,4)),0)</f>
        <v>0</v>
      </c>
      <c r="CF75" s="59" t="str">
        <f>IF(CE75&gt;AF!$P$3,'R-squared Matrix'!CF18,"")</f>
        <v/>
      </c>
      <c r="CG75" s="58">
        <f t="shared" ref="CG75" si="158">IFERROR(VALUE(LEFT(CH18,4)),0)</f>
        <v>0</v>
      </c>
      <c r="CH75" s="59" t="str">
        <f>IF(CG75&gt;AF!$P$3,'R-squared Matrix'!CH18,"")</f>
        <v/>
      </c>
      <c r="CI75" s="59"/>
    </row>
    <row r="76" spans="1:87" ht="13.5" customHeight="1" x14ac:dyDescent="0.2">
      <c r="A76" s="108"/>
      <c r="B76" s="288"/>
      <c r="C76" s="218">
        <v>651</v>
      </c>
      <c r="D76" s="73" t="str" cm="1">
        <f t="array" ref="D76">IFERROR(INDEX(Library!$C$2:$HY$183,ROW(D17),MATCH(D$2,Library!$C$1:$HY$1,0)),"")</f>
        <v/>
      </c>
      <c r="E76" s="73" t="str" cm="1">
        <f t="array" ref="E76">IFERROR(INDEX(Library!$C$2:$HY$183,ROW(E17),MATCH(E$2,Library!$C$1:$HY$1,0)),"")</f>
        <v/>
      </c>
      <c r="F76" s="73" t="str" cm="1">
        <f t="array" ref="F76">IFERROR(INDEX(Library!$C$2:$HY$183,ROW(F17),MATCH(F$2,Library!$C$1:$HY$1,0)),"")</f>
        <v/>
      </c>
      <c r="G76" s="73" t="str" cm="1">
        <f t="array" ref="G76">IFERROR(INDEX(Library!$C$2:$HY$183,ROW(G17),MATCH(G$2,Library!$C$1:$HY$1,0)),"")</f>
        <v/>
      </c>
      <c r="H76" s="73" t="str" cm="1">
        <f t="array" ref="H76">IFERROR(INDEX(Library!$C$2:$HY$183,ROW(H17),MATCH(H$2,Library!$C$1:$HY$1,0)),"")</f>
        <v/>
      </c>
      <c r="I76" s="73" t="str" cm="1">
        <f t="array" ref="I76">IFERROR(INDEX(Library!$C$2:$HY$183,ROW(I17),MATCH(I$2,Library!$C$1:$HY$1,0)),"")</f>
        <v/>
      </c>
      <c r="J76" s="73" t="str" cm="1">
        <f t="array" ref="J76">IFERROR(INDEX(Library!$C$2:$HY$183,ROW(J17),MATCH(J$2,Library!$C$1:$HY$1,0)),"")</f>
        <v/>
      </c>
      <c r="K76" s="73" t="str" cm="1">
        <f t="array" ref="K76">IFERROR(INDEX(Library!$C$2:$HY$183,ROW(K17),MATCH(K$2,Library!$C$1:$HY$1,0)),"")</f>
        <v/>
      </c>
      <c r="L76" s="73" t="str" cm="1">
        <f t="array" ref="L76">IFERROR(INDEX(Library!$C$2:$HY$183,ROW(L17),MATCH(L$2,Library!$C$1:$HY$1,0)),"")</f>
        <v/>
      </c>
      <c r="M76" s="73" t="str" cm="1">
        <f t="array" ref="M76">IFERROR(INDEX(Library!$C$2:$HY$183,ROW(M17),MATCH(M$2,Library!$C$1:$HY$1,0)),"")</f>
        <v/>
      </c>
      <c r="N76" s="73" t="str" cm="1">
        <f t="array" ref="N76">IFERROR(INDEX(Library!$C$2:$HY$183,ROW(N17),MATCH(N$2,Library!$C$1:$HY$1,0)),"")</f>
        <v/>
      </c>
      <c r="O76" s="73" t="str" cm="1">
        <f t="array" ref="O76">IFERROR(INDEX(Library!$C$2:$HY$183,ROW(O17),MATCH(O$2,Library!$C$1:$HY$1,0)),"")</f>
        <v/>
      </c>
      <c r="P76" s="73" t="str" cm="1">
        <f t="array" ref="P76">IFERROR(INDEX(Library!$C$2:$HY$183,ROW(P17),MATCH(P$2,Library!$C$1:$HY$1,0)),"")</f>
        <v/>
      </c>
      <c r="Q76" s="73" t="str" cm="1">
        <f t="array" ref="Q76">IFERROR(INDEX(Library!$C$2:$HY$183,ROW(Q17),MATCH(Q$2,Library!$C$1:$HY$1,0)),"")</f>
        <v/>
      </c>
      <c r="R76" s="73" t="str" cm="1">
        <f t="array" ref="R76">IFERROR(INDEX(Library!$C$2:$HY$183,ROW(R17),MATCH(R$2,Library!$C$1:$HY$1,0)),"")</f>
        <v/>
      </c>
      <c r="S76" s="73" t="str" cm="1">
        <f t="array" ref="S76">IFERROR(INDEX(Library!$C$2:$HY$183,ROW(S17),MATCH(S$2,Library!$C$1:$HY$1,0)),"")</f>
        <v/>
      </c>
      <c r="T76" s="73" t="str" cm="1">
        <f t="array" ref="T76">IFERROR(INDEX(Library!$C$2:$HY$183,ROW(T17),MATCH(T$2,Library!$C$1:$HY$1,0)),"")</f>
        <v/>
      </c>
      <c r="U76" s="73" t="str" cm="1">
        <f t="array" ref="U76">IFERROR(INDEX(Library!$C$2:$HY$183,ROW(U17),MATCH(U$2,Library!$C$1:$HY$1,0)),"")</f>
        <v/>
      </c>
      <c r="V76" s="73" t="str" cm="1">
        <f t="array" ref="V76">IFERROR(INDEX(Library!$C$2:$HY$183,ROW(V17),MATCH(V$2,Library!$C$1:$HY$1,0)),"")</f>
        <v/>
      </c>
      <c r="W76" s="73" t="str" cm="1">
        <f t="array" ref="W76">IFERROR(INDEX(Library!$C$2:$HY$183,ROW(W17),MATCH(W$2,Library!$C$1:$HY$1,0)),"")</f>
        <v/>
      </c>
      <c r="X76" s="73" t="str" cm="1">
        <f t="array" ref="X76">IFERROR(INDEX(Library!$C$2:$HY$183,ROW(X17),MATCH(X$2,Library!$C$1:$HY$1,0)),"")</f>
        <v/>
      </c>
      <c r="Y76" s="73" t="str" cm="1">
        <f t="array" ref="Y76">IFERROR(INDEX(Library!$C$2:$HY$183,ROW(Y17),MATCH(Y$2,Library!$C$1:$HY$1,0)),"")</f>
        <v/>
      </c>
      <c r="Z76" s="73" t="str" cm="1">
        <f t="array" ref="Z76">IFERROR(INDEX(Library!$C$2:$HY$183,ROW(Z17),MATCH(Z$2,Library!$C$1:$HY$1,0)),"")</f>
        <v/>
      </c>
      <c r="AA76" s="73" t="str" cm="1">
        <f t="array" ref="AA76">IFERROR(INDEX(Library!$C$2:$HY$183,ROW(AA17),MATCH(AA$2,Library!$C$1:$HY$1,0)),"")</f>
        <v/>
      </c>
      <c r="AB76" s="73" t="str" cm="1">
        <f t="array" ref="AB76">IFERROR(INDEX(Library!$C$2:$HY$183,ROW(AB17),MATCH(AB$2,Library!$C$1:$HY$1,0)),"")</f>
        <v/>
      </c>
      <c r="AC76" s="73" t="str" cm="1">
        <f t="array" ref="AC76">IFERROR(INDEX(Library!$C$2:$HY$183,ROW(AC17),MATCH(AC$2,Library!$C$1:$HY$1,0)),"")</f>
        <v/>
      </c>
      <c r="AD76" s="73" t="str" cm="1">
        <f t="array" ref="AD76">IFERROR(INDEX(Library!$C$2:$HY$183,ROW(AD17),MATCH(AD$2,Library!$C$1:$HY$1,0)),"")</f>
        <v/>
      </c>
      <c r="AE76" s="73" t="str" cm="1">
        <f t="array" ref="AE76">IFERROR(INDEX(Library!$C$2:$HY$183,ROW(AE17),MATCH(AE$2,Library!$C$1:$HY$1,0)),"")</f>
        <v/>
      </c>
      <c r="AF76" s="73" t="str" cm="1">
        <f t="array" ref="AF76">IFERROR(INDEX(Library!$C$2:$HY$183,ROW(AF17),MATCH(AF$2,Library!$C$1:$HY$1,0)),"")</f>
        <v/>
      </c>
      <c r="AG76" s="73" t="str" cm="1">
        <f t="array" ref="AG76">IFERROR(INDEX(Library!$C$2:$HY$183,ROW(AG17),MATCH(AG$2,Library!$C$1:$HY$1,0)),"")</f>
        <v/>
      </c>
      <c r="AH76" s="73" t="str" cm="1">
        <f t="array" ref="AH76">IFERROR(INDEX(Library!$C$2:$HY$183,ROW(AH17),MATCH(AH$2,Library!$C$1:$HY$1,0)),"")</f>
        <v/>
      </c>
      <c r="AI76" s="73" t="str" cm="1">
        <f t="array" ref="AI76">IFERROR(INDEX(Library!$C$2:$HY$183,ROW(AI17),MATCH(AI$2,Library!$C$1:$HY$1,0)),"")</f>
        <v/>
      </c>
      <c r="AJ76" s="73" t="str" cm="1">
        <f t="array" ref="AJ76">IFERROR(INDEX(Library!$C$2:$HY$183,ROW(AJ17),MATCH(AJ$2,Library!$C$1:$HY$1,0)),"")</f>
        <v/>
      </c>
      <c r="AK76" s="73" t="str" cm="1">
        <f t="array" ref="AK76">IFERROR(INDEX(Library!$C$2:$HY$183,ROW(AK17),MATCH(AK$2,Library!$C$1:$HY$1,0)),"")</f>
        <v/>
      </c>
      <c r="AL76" s="73" t="str" cm="1">
        <f t="array" ref="AL76">IFERROR(INDEX(Library!$C$2:$HY$183,ROW(AL17),MATCH(AL$2,Library!$C$1:$HY$1,0)),"")</f>
        <v/>
      </c>
      <c r="AM76" s="73" t="str" cm="1">
        <f t="array" ref="AM76">IFERROR(INDEX(Library!$C$2:$HY$183,ROW(AM17),MATCH(AM$2,Library!$C$1:$HY$1,0)),"")</f>
        <v/>
      </c>
      <c r="AN76" s="73" t="str" cm="1">
        <f t="array" ref="AN76">IFERROR(INDEX(Library!$C$2:$HY$183,ROW(AN17),MATCH(AN$2,Library!$C$1:$HY$1,0)),"")</f>
        <v/>
      </c>
      <c r="AO76" s="73" t="str" cm="1">
        <f t="array" ref="AO76">IFERROR(INDEX(Library!$C$2:$HY$183,ROW(AO17),MATCH(AO$2,Library!$C$1:$HY$1,0)),"")</f>
        <v/>
      </c>
      <c r="AP76" s="73" t="str" cm="1">
        <f t="array" ref="AP76">IFERROR(INDEX(Library!$C$2:$HY$183,ROW(AP17),MATCH(AP$2,Library!$C$1:$HY$1,0)),"")</f>
        <v/>
      </c>
      <c r="AQ76" s="73" t="str" cm="1">
        <f t="array" ref="AQ76">IFERROR(INDEX(Library!$C$2:$HY$183,ROW(AQ17),MATCH(AQ$2,Library!$C$1:$HY$1,0)),"")</f>
        <v/>
      </c>
      <c r="AR76" s="73" t="str" cm="1">
        <f t="array" ref="AR76">IFERROR(INDEX(Library!$C$2:$HY$183,ROW(AR17),MATCH(AR$2,Library!$C$1:$HY$1,0)),"")</f>
        <v/>
      </c>
      <c r="AS76" s="73" t="str" cm="1">
        <f t="array" ref="AS76">IFERROR(INDEX(Library!$C$2:$HY$183,ROW(AS17),MATCH(AS$2,Library!$C$1:$HY$1,0)),"")</f>
        <v/>
      </c>
      <c r="AT76" s="73" t="str" cm="1">
        <f t="array" ref="AT76">IFERROR(INDEX(Library!$C$2:$HY$183,ROW(AT17),MATCH(AT$2,Library!$C$1:$HY$1,0)),"")</f>
        <v/>
      </c>
      <c r="AU76" s="73" t="str" cm="1">
        <f t="array" ref="AU76">IFERROR(INDEX(Library!$C$2:$HY$183,ROW(AU17),MATCH(AU$2,Library!$C$1:$HY$1,0)),"")</f>
        <v/>
      </c>
      <c r="AV76" s="73" t="str" cm="1">
        <f t="array" ref="AV76">IFERROR(INDEX(Library!$C$2:$HY$183,ROW(AV17),MATCH(AV$2,Library!$C$1:$HY$1,0)),"")</f>
        <v/>
      </c>
      <c r="AW76" s="73" t="str" cm="1">
        <f t="array" ref="AW76">IFERROR(INDEX(Library!$C$2:$HY$183,ROW(AW17),MATCH(AW$2,Library!$C$1:$HY$1,0)),"")</f>
        <v/>
      </c>
      <c r="AX76" s="73" t="str" cm="1">
        <f t="array" ref="AX76">IFERROR(INDEX(Library!$C$2:$HY$183,ROW(AX17),MATCH(AX$2,Library!$C$1:$HY$1,0)),"")</f>
        <v/>
      </c>
      <c r="AY76" s="73" t="str" cm="1">
        <f t="array" ref="AY76">IFERROR(INDEX(Library!$C$2:$HY$183,ROW(AY17),MATCH(AY$2,Library!$C$1:$HY$1,0)),"")</f>
        <v/>
      </c>
      <c r="AZ76" s="73" t="str" cm="1">
        <f t="array" ref="AZ76">IFERROR(INDEX(Library!$C$2:$HY$183,ROW(AZ17),MATCH(AZ$2,Library!$C$1:$HY$1,0)),"")</f>
        <v/>
      </c>
      <c r="BA76" s="73" t="str" cm="1">
        <f t="array" ref="BA76">IFERROR(INDEX(Library!$C$2:$HY$183,ROW(BA17),MATCH(BA$2,Library!$C$1:$HY$1,0)),"")</f>
        <v/>
      </c>
      <c r="BB76" s="73" t="str" cm="1">
        <f t="array" ref="BB76">IFERROR(INDEX(Library!$C$2:$HY$183,ROW(BB17),MATCH(BB$2,Library!$C$1:$HY$1,0)),"")</f>
        <v/>
      </c>
      <c r="BC76" s="73" t="str" cm="1">
        <f t="array" ref="BC76">IFERROR(INDEX(Library!$C$2:$HY$183,ROW(BC17),MATCH(BC$2,Library!$C$1:$HY$1,0)),"")</f>
        <v/>
      </c>
      <c r="BD76" s="73" t="str" cm="1">
        <f t="array" ref="BD76">IFERROR(INDEX(Library!$C$2:$HY$183,ROW(BD17),MATCH(BD$2,Library!$C$1:$HY$1,0)),"")</f>
        <v/>
      </c>
      <c r="BE76" s="73" t="str" cm="1">
        <f t="array" ref="BE76">IFERROR(INDEX(Library!$C$2:$HY$183,ROW(BE17),MATCH(BE$2,Library!$C$1:$HY$1,0)),"")</f>
        <v/>
      </c>
      <c r="BF76" s="73" t="str" cm="1">
        <f t="array" ref="BF76">IFERROR(INDEX(Library!$C$2:$HY$183,ROW(BF17),MATCH(BF$2,Library!$C$1:$HY$1,0)),"")</f>
        <v/>
      </c>
      <c r="BG76" s="73" t="str" cm="1">
        <f t="array" ref="BG76">IFERROR(INDEX(Library!$C$2:$HY$183,ROW(BG17),MATCH(BG$2,Library!$C$1:$HY$1,0)),"")</f>
        <v/>
      </c>
      <c r="BH76" s="73">
        <f>AF!C31</f>
        <v>2.3776189999999999E-2</v>
      </c>
      <c r="BI76" s="73" t="str">
        <f>AF!D31</f>
        <v/>
      </c>
      <c r="BJ76" s="73" t="str">
        <f>AF!E31</f>
        <v/>
      </c>
      <c r="BK76" s="73" t="str">
        <f>AF!F31</f>
        <v/>
      </c>
      <c r="BL76" s="73" t="str">
        <f>AF!G31</f>
        <v/>
      </c>
      <c r="BM76" s="73" t="str">
        <f>AF!H31</f>
        <v/>
      </c>
      <c r="BN76" s="73" t="str">
        <f>AF!I31</f>
        <v/>
      </c>
      <c r="BO76" s="73" t="str">
        <f>AF!J31</f>
        <v/>
      </c>
      <c r="BP76" s="141"/>
      <c r="BS76" s="58">
        <f t="shared" si="68"/>
        <v>0</v>
      </c>
      <c r="BT76" s="59" t="str">
        <f>IF(BS76&gt;AF!$P$3,'R-squared Matrix'!BT19,"")</f>
        <v/>
      </c>
      <c r="BU76" s="58">
        <f t="shared" si="68"/>
        <v>0</v>
      </c>
      <c r="BV76" s="59" t="str">
        <f>IF(BU76&gt;AF!$P$3,'R-squared Matrix'!BV19,"")</f>
        <v/>
      </c>
      <c r="BW76" s="58">
        <f t="shared" ref="BW76" si="159">IFERROR(VALUE(LEFT(BX19,4)),0)</f>
        <v>0</v>
      </c>
      <c r="BX76" s="59" t="str">
        <f>IF(BW76&gt;AF!$P$3,'R-squared Matrix'!BX19,"")</f>
        <v/>
      </c>
      <c r="BY76" s="58">
        <f t="shared" ref="BY76" si="160">IFERROR(VALUE(LEFT(BZ19,4)),0)</f>
        <v>0</v>
      </c>
      <c r="BZ76" s="59" t="str">
        <f>IF(BY76&gt;AF!$P$3,'R-squared Matrix'!BZ19,"")</f>
        <v/>
      </c>
      <c r="CA76" s="58">
        <f t="shared" ref="CA76" si="161">IFERROR(VALUE(LEFT(CB19,4)),0)</f>
        <v>0</v>
      </c>
      <c r="CB76" s="59" t="str">
        <f>IF(CA76&gt;AF!$P$3,'R-squared Matrix'!CB19,"")</f>
        <v/>
      </c>
      <c r="CC76" s="58">
        <f t="shared" ref="CC76" si="162">IFERROR(VALUE(LEFT(CD19,4)),0)</f>
        <v>0</v>
      </c>
      <c r="CD76" s="59" t="str">
        <f>IF(CC76&gt;AF!$P$3,'R-squared Matrix'!CD19,"")</f>
        <v/>
      </c>
      <c r="CE76" s="58">
        <f t="shared" ref="CE76" si="163">IFERROR(VALUE(LEFT(CF19,4)),0)</f>
        <v>0</v>
      </c>
      <c r="CF76" s="59" t="str">
        <f>IF(CE76&gt;AF!$P$3,'R-squared Matrix'!CF19,"")</f>
        <v/>
      </c>
      <c r="CG76" s="58">
        <f t="shared" ref="CG76" si="164">IFERROR(VALUE(LEFT(CH19,4)),0)</f>
        <v>0</v>
      </c>
      <c r="CH76" s="59" t="str">
        <f>IF(CG76&gt;AF!$P$3,'R-squared Matrix'!CH19,"")</f>
        <v/>
      </c>
      <c r="CI76" s="59"/>
    </row>
    <row r="77" spans="1:87" ht="13.5" customHeight="1" x14ac:dyDescent="0.2">
      <c r="A77" s="108"/>
      <c r="B77" s="288"/>
      <c r="C77" s="218">
        <v>662</v>
      </c>
      <c r="D77" s="73" t="str" cm="1">
        <f t="array" ref="D77">IFERROR(INDEX(Library!$C$2:$HY$183,ROW(D18),MATCH(D$2,Library!$C$1:$HY$1,0)),"")</f>
        <v/>
      </c>
      <c r="E77" s="73" t="str" cm="1">
        <f t="array" ref="E77">IFERROR(INDEX(Library!$C$2:$HY$183,ROW(E18),MATCH(E$2,Library!$C$1:$HY$1,0)),"")</f>
        <v/>
      </c>
      <c r="F77" s="73" t="str" cm="1">
        <f t="array" ref="F77">IFERROR(INDEX(Library!$C$2:$HY$183,ROW(F18),MATCH(F$2,Library!$C$1:$HY$1,0)),"")</f>
        <v/>
      </c>
      <c r="G77" s="73" t="str" cm="1">
        <f t="array" ref="G77">IFERROR(INDEX(Library!$C$2:$HY$183,ROW(G18),MATCH(G$2,Library!$C$1:$HY$1,0)),"")</f>
        <v/>
      </c>
      <c r="H77" s="73" t="str" cm="1">
        <f t="array" ref="H77">IFERROR(INDEX(Library!$C$2:$HY$183,ROW(H18),MATCH(H$2,Library!$C$1:$HY$1,0)),"")</f>
        <v/>
      </c>
      <c r="I77" s="73" t="str" cm="1">
        <f t="array" ref="I77">IFERROR(INDEX(Library!$C$2:$HY$183,ROW(I18),MATCH(I$2,Library!$C$1:$HY$1,0)),"")</f>
        <v/>
      </c>
      <c r="J77" s="73" t="str" cm="1">
        <f t="array" ref="J77">IFERROR(INDEX(Library!$C$2:$HY$183,ROW(J18),MATCH(J$2,Library!$C$1:$HY$1,0)),"")</f>
        <v/>
      </c>
      <c r="K77" s="73" t="str" cm="1">
        <f t="array" ref="K77">IFERROR(INDEX(Library!$C$2:$HY$183,ROW(K18),MATCH(K$2,Library!$C$1:$HY$1,0)),"")</f>
        <v/>
      </c>
      <c r="L77" s="73" t="str" cm="1">
        <f t="array" ref="L77">IFERROR(INDEX(Library!$C$2:$HY$183,ROW(L18),MATCH(L$2,Library!$C$1:$HY$1,0)),"")</f>
        <v/>
      </c>
      <c r="M77" s="73" t="str" cm="1">
        <f t="array" ref="M77">IFERROR(INDEX(Library!$C$2:$HY$183,ROW(M18),MATCH(M$2,Library!$C$1:$HY$1,0)),"")</f>
        <v/>
      </c>
      <c r="N77" s="73" t="str" cm="1">
        <f t="array" ref="N77">IFERROR(INDEX(Library!$C$2:$HY$183,ROW(N18),MATCH(N$2,Library!$C$1:$HY$1,0)),"")</f>
        <v/>
      </c>
      <c r="O77" s="73" t="str" cm="1">
        <f t="array" ref="O77">IFERROR(INDEX(Library!$C$2:$HY$183,ROW(O18),MATCH(O$2,Library!$C$1:$HY$1,0)),"")</f>
        <v/>
      </c>
      <c r="P77" s="73" t="str" cm="1">
        <f t="array" ref="P77">IFERROR(INDEX(Library!$C$2:$HY$183,ROW(P18),MATCH(P$2,Library!$C$1:$HY$1,0)),"")</f>
        <v/>
      </c>
      <c r="Q77" s="73" t="str" cm="1">
        <f t="array" ref="Q77">IFERROR(INDEX(Library!$C$2:$HY$183,ROW(Q18),MATCH(Q$2,Library!$C$1:$HY$1,0)),"")</f>
        <v/>
      </c>
      <c r="R77" s="73" t="str" cm="1">
        <f t="array" ref="R77">IFERROR(INDEX(Library!$C$2:$HY$183,ROW(R18),MATCH(R$2,Library!$C$1:$HY$1,0)),"")</f>
        <v/>
      </c>
      <c r="S77" s="73" t="str" cm="1">
        <f t="array" ref="S77">IFERROR(INDEX(Library!$C$2:$HY$183,ROW(S18),MATCH(S$2,Library!$C$1:$HY$1,0)),"")</f>
        <v/>
      </c>
      <c r="T77" s="73" t="str" cm="1">
        <f t="array" ref="T77">IFERROR(INDEX(Library!$C$2:$HY$183,ROW(T18),MATCH(T$2,Library!$C$1:$HY$1,0)),"")</f>
        <v/>
      </c>
      <c r="U77" s="73" t="str" cm="1">
        <f t="array" ref="U77">IFERROR(INDEX(Library!$C$2:$HY$183,ROW(U18),MATCH(U$2,Library!$C$1:$HY$1,0)),"")</f>
        <v/>
      </c>
      <c r="V77" s="73" t="str" cm="1">
        <f t="array" ref="V77">IFERROR(INDEX(Library!$C$2:$HY$183,ROW(V18),MATCH(V$2,Library!$C$1:$HY$1,0)),"")</f>
        <v/>
      </c>
      <c r="W77" s="73" t="str" cm="1">
        <f t="array" ref="W77">IFERROR(INDEX(Library!$C$2:$HY$183,ROW(W18),MATCH(W$2,Library!$C$1:$HY$1,0)),"")</f>
        <v/>
      </c>
      <c r="X77" s="73" t="str" cm="1">
        <f t="array" ref="X77">IFERROR(INDEX(Library!$C$2:$HY$183,ROW(X18),MATCH(X$2,Library!$C$1:$HY$1,0)),"")</f>
        <v/>
      </c>
      <c r="Y77" s="73" t="str" cm="1">
        <f t="array" ref="Y77">IFERROR(INDEX(Library!$C$2:$HY$183,ROW(Y18),MATCH(Y$2,Library!$C$1:$HY$1,0)),"")</f>
        <v/>
      </c>
      <c r="Z77" s="73" t="str" cm="1">
        <f t="array" ref="Z77">IFERROR(INDEX(Library!$C$2:$HY$183,ROW(Z18),MATCH(Z$2,Library!$C$1:$HY$1,0)),"")</f>
        <v/>
      </c>
      <c r="AA77" s="73" t="str" cm="1">
        <f t="array" ref="AA77">IFERROR(INDEX(Library!$C$2:$HY$183,ROW(AA18),MATCH(AA$2,Library!$C$1:$HY$1,0)),"")</f>
        <v/>
      </c>
      <c r="AB77" s="73" t="str" cm="1">
        <f t="array" ref="AB77">IFERROR(INDEX(Library!$C$2:$HY$183,ROW(AB18),MATCH(AB$2,Library!$C$1:$HY$1,0)),"")</f>
        <v/>
      </c>
      <c r="AC77" s="73" t="str" cm="1">
        <f t="array" ref="AC77">IFERROR(INDEX(Library!$C$2:$HY$183,ROW(AC18),MATCH(AC$2,Library!$C$1:$HY$1,0)),"")</f>
        <v/>
      </c>
      <c r="AD77" s="73" t="str" cm="1">
        <f t="array" ref="AD77">IFERROR(INDEX(Library!$C$2:$HY$183,ROW(AD18),MATCH(AD$2,Library!$C$1:$HY$1,0)),"")</f>
        <v/>
      </c>
      <c r="AE77" s="73" t="str" cm="1">
        <f t="array" ref="AE77">IFERROR(INDEX(Library!$C$2:$HY$183,ROW(AE18),MATCH(AE$2,Library!$C$1:$HY$1,0)),"")</f>
        <v/>
      </c>
      <c r="AF77" s="73" t="str" cm="1">
        <f t="array" ref="AF77">IFERROR(INDEX(Library!$C$2:$HY$183,ROW(AF18),MATCH(AF$2,Library!$C$1:$HY$1,0)),"")</f>
        <v/>
      </c>
      <c r="AG77" s="73" t="str" cm="1">
        <f t="array" ref="AG77">IFERROR(INDEX(Library!$C$2:$HY$183,ROW(AG18),MATCH(AG$2,Library!$C$1:$HY$1,0)),"")</f>
        <v/>
      </c>
      <c r="AH77" s="73" t="str" cm="1">
        <f t="array" ref="AH77">IFERROR(INDEX(Library!$C$2:$HY$183,ROW(AH18),MATCH(AH$2,Library!$C$1:$HY$1,0)),"")</f>
        <v/>
      </c>
      <c r="AI77" s="73" t="str" cm="1">
        <f t="array" ref="AI77">IFERROR(INDEX(Library!$C$2:$HY$183,ROW(AI18),MATCH(AI$2,Library!$C$1:$HY$1,0)),"")</f>
        <v/>
      </c>
      <c r="AJ77" s="73" t="str" cm="1">
        <f t="array" ref="AJ77">IFERROR(INDEX(Library!$C$2:$HY$183,ROW(AJ18),MATCH(AJ$2,Library!$C$1:$HY$1,0)),"")</f>
        <v/>
      </c>
      <c r="AK77" s="73" t="str" cm="1">
        <f t="array" ref="AK77">IFERROR(INDEX(Library!$C$2:$HY$183,ROW(AK18),MATCH(AK$2,Library!$C$1:$HY$1,0)),"")</f>
        <v/>
      </c>
      <c r="AL77" s="73" t="str" cm="1">
        <f t="array" ref="AL77">IFERROR(INDEX(Library!$C$2:$HY$183,ROW(AL18),MATCH(AL$2,Library!$C$1:$HY$1,0)),"")</f>
        <v/>
      </c>
      <c r="AM77" s="73" t="str" cm="1">
        <f t="array" ref="AM77">IFERROR(INDEX(Library!$C$2:$HY$183,ROW(AM18),MATCH(AM$2,Library!$C$1:$HY$1,0)),"")</f>
        <v/>
      </c>
      <c r="AN77" s="73" t="str" cm="1">
        <f t="array" ref="AN77">IFERROR(INDEX(Library!$C$2:$HY$183,ROW(AN18),MATCH(AN$2,Library!$C$1:$HY$1,0)),"")</f>
        <v/>
      </c>
      <c r="AO77" s="73" t="str" cm="1">
        <f t="array" ref="AO77">IFERROR(INDEX(Library!$C$2:$HY$183,ROW(AO18),MATCH(AO$2,Library!$C$1:$HY$1,0)),"")</f>
        <v/>
      </c>
      <c r="AP77" s="73" t="str" cm="1">
        <f t="array" ref="AP77">IFERROR(INDEX(Library!$C$2:$HY$183,ROW(AP18),MATCH(AP$2,Library!$C$1:$HY$1,0)),"")</f>
        <v/>
      </c>
      <c r="AQ77" s="73" t="str" cm="1">
        <f t="array" ref="AQ77">IFERROR(INDEX(Library!$C$2:$HY$183,ROW(AQ18),MATCH(AQ$2,Library!$C$1:$HY$1,0)),"")</f>
        <v/>
      </c>
      <c r="AR77" s="73" t="str" cm="1">
        <f t="array" ref="AR77">IFERROR(INDEX(Library!$C$2:$HY$183,ROW(AR18),MATCH(AR$2,Library!$C$1:$HY$1,0)),"")</f>
        <v/>
      </c>
      <c r="AS77" s="73" t="str" cm="1">
        <f t="array" ref="AS77">IFERROR(INDEX(Library!$C$2:$HY$183,ROW(AS18),MATCH(AS$2,Library!$C$1:$HY$1,0)),"")</f>
        <v/>
      </c>
      <c r="AT77" s="73" t="str" cm="1">
        <f t="array" ref="AT77">IFERROR(INDEX(Library!$C$2:$HY$183,ROW(AT18),MATCH(AT$2,Library!$C$1:$HY$1,0)),"")</f>
        <v/>
      </c>
      <c r="AU77" s="73" t="str" cm="1">
        <f t="array" ref="AU77">IFERROR(INDEX(Library!$C$2:$HY$183,ROW(AU18),MATCH(AU$2,Library!$C$1:$HY$1,0)),"")</f>
        <v/>
      </c>
      <c r="AV77" s="73" t="str" cm="1">
        <f t="array" ref="AV77">IFERROR(INDEX(Library!$C$2:$HY$183,ROW(AV18),MATCH(AV$2,Library!$C$1:$HY$1,0)),"")</f>
        <v/>
      </c>
      <c r="AW77" s="73" t="str" cm="1">
        <f t="array" ref="AW77">IFERROR(INDEX(Library!$C$2:$HY$183,ROW(AW18),MATCH(AW$2,Library!$C$1:$HY$1,0)),"")</f>
        <v/>
      </c>
      <c r="AX77" s="73" t="str" cm="1">
        <f t="array" ref="AX77">IFERROR(INDEX(Library!$C$2:$HY$183,ROW(AX18),MATCH(AX$2,Library!$C$1:$HY$1,0)),"")</f>
        <v/>
      </c>
      <c r="AY77" s="73" t="str" cm="1">
        <f t="array" ref="AY77">IFERROR(INDEX(Library!$C$2:$HY$183,ROW(AY18),MATCH(AY$2,Library!$C$1:$HY$1,0)),"")</f>
        <v/>
      </c>
      <c r="AZ77" s="73" t="str" cm="1">
        <f t="array" ref="AZ77">IFERROR(INDEX(Library!$C$2:$HY$183,ROW(AZ18),MATCH(AZ$2,Library!$C$1:$HY$1,0)),"")</f>
        <v/>
      </c>
      <c r="BA77" s="73" t="str" cm="1">
        <f t="array" ref="BA77">IFERROR(INDEX(Library!$C$2:$HY$183,ROW(BA18),MATCH(BA$2,Library!$C$1:$HY$1,0)),"")</f>
        <v/>
      </c>
      <c r="BB77" s="73" t="str" cm="1">
        <f t="array" ref="BB77">IFERROR(INDEX(Library!$C$2:$HY$183,ROW(BB18),MATCH(BB$2,Library!$C$1:$HY$1,0)),"")</f>
        <v/>
      </c>
      <c r="BC77" s="73" t="str" cm="1">
        <f t="array" ref="BC77">IFERROR(INDEX(Library!$C$2:$HY$183,ROW(BC18),MATCH(BC$2,Library!$C$1:$HY$1,0)),"")</f>
        <v/>
      </c>
      <c r="BD77" s="73" t="str" cm="1">
        <f t="array" ref="BD77">IFERROR(INDEX(Library!$C$2:$HY$183,ROW(BD18),MATCH(BD$2,Library!$C$1:$HY$1,0)),"")</f>
        <v/>
      </c>
      <c r="BE77" s="73" t="str" cm="1">
        <f t="array" ref="BE77">IFERROR(INDEX(Library!$C$2:$HY$183,ROW(BE18),MATCH(BE$2,Library!$C$1:$HY$1,0)),"")</f>
        <v/>
      </c>
      <c r="BF77" s="73" t="str" cm="1">
        <f t="array" ref="BF77">IFERROR(INDEX(Library!$C$2:$HY$183,ROW(BF18),MATCH(BF$2,Library!$C$1:$HY$1,0)),"")</f>
        <v/>
      </c>
      <c r="BG77" s="73" t="str" cm="1">
        <f t="array" ref="BG77">IFERROR(INDEX(Library!$C$2:$HY$183,ROW(BG18),MATCH(BG$2,Library!$C$1:$HY$1,0)),"")</f>
        <v/>
      </c>
      <c r="BH77" s="73">
        <f>AF!C32</f>
        <v>3.1400560000000001E-2</v>
      </c>
      <c r="BI77" s="73" t="str">
        <f>AF!D32</f>
        <v/>
      </c>
      <c r="BJ77" s="73" t="str">
        <f>AF!E32</f>
        <v/>
      </c>
      <c r="BK77" s="73" t="str">
        <f>AF!F32</f>
        <v/>
      </c>
      <c r="BL77" s="73" t="str">
        <f>AF!G32</f>
        <v/>
      </c>
      <c r="BM77" s="73" t="str">
        <f>AF!H32</f>
        <v/>
      </c>
      <c r="BN77" s="73" t="str">
        <f>AF!I32</f>
        <v/>
      </c>
      <c r="BO77" s="73" t="str">
        <f>AF!J32</f>
        <v/>
      </c>
      <c r="BP77" s="141"/>
      <c r="BS77" s="58">
        <f t="shared" si="68"/>
        <v>0</v>
      </c>
      <c r="BT77" s="59" t="str">
        <f>IF(BS77&gt;AF!$P$3,'R-squared Matrix'!BT20,"")</f>
        <v/>
      </c>
      <c r="BU77" s="58">
        <f t="shared" si="68"/>
        <v>0</v>
      </c>
      <c r="BV77" s="59" t="str">
        <f>IF(BU77&gt;AF!$P$3,'R-squared Matrix'!BV20,"")</f>
        <v/>
      </c>
      <c r="BW77" s="58">
        <f t="shared" ref="BW77" si="165">IFERROR(VALUE(LEFT(BX20,4)),0)</f>
        <v>0</v>
      </c>
      <c r="BX77" s="59" t="str">
        <f>IF(BW77&gt;AF!$P$3,'R-squared Matrix'!BX20,"")</f>
        <v/>
      </c>
      <c r="BY77" s="58">
        <f t="shared" ref="BY77" si="166">IFERROR(VALUE(LEFT(BZ20,4)),0)</f>
        <v>0</v>
      </c>
      <c r="BZ77" s="59" t="str">
        <f>IF(BY77&gt;AF!$P$3,'R-squared Matrix'!BZ20,"")</f>
        <v/>
      </c>
      <c r="CA77" s="58">
        <f t="shared" ref="CA77" si="167">IFERROR(VALUE(LEFT(CB20,4)),0)</f>
        <v>0</v>
      </c>
      <c r="CB77" s="59" t="str">
        <f>IF(CA77&gt;AF!$P$3,'R-squared Matrix'!CB20,"")</f>
        <v/>
      </c>
      <c r="CC77" s="58">
        <f t="shared" ref="CC77" si="168">IFERROR(VALUE(LEFT(CD20,4)),0)</f>
        <v>0</v>
      </c>
      <c r="CD77" s="59" t="str">
        <f>IF(CC77&gt;AF!$P$3,'R-squared Matrix'!CD20,"")</f>
        <v/>
      </c>
      <c r="CE77" s="58">
        <f t="shared" ref="CE77" si="169">IFERROR(VALUE(LEFT(CF20,4)),0)</f>
        <v>0</v>
      </c>
      <c r="CF77" s="59" t="str">
        <f>IF(CE77&gt;AF!$P$3,'R-squared Matrix'!CF20,"")</f>
        <v/>
      </c>
      <c r="CG77" s="58">
        <f t="shared" ref="CG77" si="170">IFERROR(VALUE(LEFT(CH20,4)),0)</f>
        <v>0</v>
      </c>
      <c r="CH77" s="59" t="str">
        <f>IF(CG77&gt;AF!$P$3,'R-squared Matrix'!CH20,"")</f>
        <v/>
      </c>
      <c r="CI77" s="59"/>
    </row>
    <row r="78" spans="1:87" ht="13.5" customHeight="1" x14ac:dyDescent="0.2">
      <c r="A78" s="108"/>
      <c r="B78" s="288"/>
      <c r="C78" s="218">
        <v>673</v>
      </c>
      <c r="D78" s="73" t="str" cm="1">
        <f t="array" ref="D78">IFERROR(INDEX(Library!$C$2:$HY$183,ROW(D19),MATCH(D$2,Library!$C$1:$HY$1,0)),"")</f>
        <v/>
      </c>
      <c r="E78" s="73" t="str" cm="1">
        <f t="array" ref="E78">IFERROR(INDEX(Library!$C$2:$HY$183,ROW(E19),MATCH(E$2,Library!$C$1:$HY$1,0)),"")</f>
        <v/>
      </c>
      <c r="F78" s="73" t="str" cm="1">
        <f t="array" ref="F78">IFERROR(INDEX(Library!$C$2:$HY$183,ROW(F19),MATCH(F$2,Library!$C$1:$HY$1,0)),"")</f>
        <v/>
      </c>
      <c r="G78" s="73" t="str" cm="1">
        <f t="array" ref="G78">IFERROR(INDEX(Library!$C$2:$HY$183,ROW(G19),MATCH(G$2,Library!$C$1:$HY$1,0)),"")</f>
        <v/>
      </c>
      <c r="H78" s="73" t="str" cm="1">
        <f t="array" ref="H78">IFERROR(INDEX(Library!$C$2:$HY$183,ROW(H19),MATCH(H$2,Library!$C$1:$HY$1,0)),"")</f>
        <v/>
      </c>
      <c r="I78" s="73" t="str" cm="1">
        <f t="array" ref="I78">IFERROR(INDEX(Library!$C$2:$HY$183,ROW(I19),MATCH(I$2,Library!$C$1:$HY$1,0)),"")</f>
        <v/>
      </c>
      <c r="J78" s="73" t="str" cm="1">
        <f t="array" ref="J78">IFERROR(INDEX(Library!$C$2:$HY$183,ROW(J19),MATCH(J$2,Library!$C$1:$HY$1,0)),"")</f>
        <v/>
      </c>
      <c r="K78" s="73" t="str" cm="1">
        <f t="array" ref="K78">IFERROR(INDEX(Library!$C$2:$HY$183,ROW(K19),MATCH(K$2,Library!$C$1:$HY$1,0)),"")</f>
        <v/>
      </c>
      <c r="L78" s="73" t="str" cm="1">
        <f t="array" ref="L78">IFERROR(INDEX(Library!$C$2:$HY$183,ROW(L19),MATCH(L$2,Library!$C$1:$HY$1,0)),"")</f>
        <v/>
      </c>
      <c r="M78" s="73" t="str" cm="1">
        <f t="array" ref="M78">IFERROR(INDEX(Library!$C$2:$HY$183,ROW(M19),MATCH(M$2,Library!$C$1:$HY$1,0)),"")</f>
        <v/>
      </c>
      <c r="N78" s="73" t="str" cm="1">
        <f t="array" ref="N78">IFERROR(INDEX(Library!$C$2:$HY$183,ROW(N19),MATCH(N$2,Library!$C$1:$HY$1,0)),"")</f>
        <v/>
      </c>
      <c r="O78" s="73" t="str" cm="1">
        <f t="array" ref="O78">IFERROR(INDEX(Library!$C$2:$HY$183,ROW(O19),MATCH(O$2,Library!$C$1:$HY$1,0)),"")</f>
        <v/>
      </c>
      <c r="P78" s="73" t="str" cm="1">
        <f t="array" ref="P78">IFERROR(INDEX(Library!$C$2:$HY$183,ROW(P19),MATCH(P$2,Library!$C$1:$HY$1,0)),"")</f>
        <v/>
      </c>
      <c r="Q78" s="73" t="str" cm="1">
        <f t="array" ref="Q78">IFERROR(INDEX(Library!$C$2:$HY$183,ROW(Q19),MATCH(Q$2,Library!$C$1:$HY$1,0)),"")</f>
        <v/>
      </c>
      <c r="R78" s="73" t="str" cm="1">
        <f t="array" ref="R78">IFERROR(INDEX(Library!$C$2:$HY$183,ROW(R19),MATCH(R$2,Library!$C$1:$HY$1,0)),"")</f>
        <v/>
      </c>
      <c r="S78" s="73" t="str" cm="1">
        <f t="array" ref="S78">IFERROR(INDEX(Library!$C$2:$HY$183,ROW(S19),MATCH(S$2,Library!$C$1:$HY$1,0)),"")</f>
        <v/>
      </c>
      <c r="T78" s="73" t="str" cm="1">
        <f t="array" ref="T78">IFERROR(INDEX(Library!$C$2:$HY$183,ROW(T19),MATCH(T$2,Library!$C$1:$HY$1,0)),"")</f>
        <v/>
      </c>
      <c r="U78" s="73" t="str" cm="1">
        <f t="array" ref="U78">IFERROR(INDEX(Library!$C$2:$HY$183,ROW(U19),MATCH(U$2,Library!$C$1:$HY$1,0)),"")</f>
        <v/>
      </c>
      <c r="V78" s="73" t="str" cm="1">
        <f t="array" ref="V78">IFERROR(INDEX(Library!$C$2:$HY$183,ROW(V19),MATCH(V$2,Library!$C$1:$HY$1,0)),"")</f>
        <v/>
      </c>
      <c r="W78" s="73" t="str" cm="1">
        <f t="array" ref="W78">IFERROR(INDEX(Library!$C$2:$HY$183,ROW(W19),MATCH(W$2,Library!$C$1:$HY$1,0)),"")</f>
        <v/>
      </c>
      <c r="X78" s="73" t="str" cm="1">
        <f t="array" ref="X78">IFERROR(INDEX(Library!$C$2:$HY$183,ROW(X19),MATCH(X$2,Library!$C$1:$HY$1,0)),"")</f>
        <v/>
      </c>
      <c r="Y78" s="73" t="str" cm="1">
        <f t="array" ref="Y78">IFERROR(INDEX(Library!$C$2:$HY$183,ROW(Y19),MATCH(Y$2,Library!$C$1:$HY$1,0)),"")</f>
        <v/>
      </c>
      <c r="Z78" s="73" t="str" cm="1">
        <f t="array" ref="Z78">IFERROR(INDEX(Library!$C$2:$HY$183,ROW(Z19),MATCH(Z$2,Library!$C$1:$HY$1,0)),"")</f>
        <v/>
      </c>
      <c r="AA78" s="73" t="str" cm="1">
        <f t="array" ref="AA78">IFERROR(INDEX(Library!$C$2:$HY$183,ROW(AA19),MATCH(AA$2,Library!$C$1:$HY$1,0)),"")</f>
        <v/>
      </c>
      <c r="AB78" s="73" t="str" cm="1">
        <f t="array" ref="AB78">IFERROR(INDEX(Library!$C$2:$HY$183,ROW(AB19),MATCH(AB$2,Library!$C$1:$HY$1,0)),"")</f>
        <v/>
      </c>
      <c r="AC78" s="73" t="str" cm="1">
        <f t="array" ref="AC78">IFERROR(INDEX(Library!$C$2:$HY$183,ROW(AC19),MATCH(AC$2,Library!$C$1:$HY$1,0)),"")</f>
        <v/>
      </c>
      <c r="AD78" s="73" t="str" cm="1">
        <f t="array" ref="AD78">IFERROR(INDEX(Library!$C$2:$HY$183,ROW(AD19),MATCH(AD$2,Library!$C$1:$HY$1,0)),"")</f>
        <v/>
      </c>
      <c r="AE78" s="73" t="str" cm="1">
        <f t="array" ref="AE78">IFERROR(INDEX(Library!$C$2:$HY$183,ROW(AE19),MATCH(AE$2,Library!$C$1:$HY$1,0)),"")</f>
        <v/>
      </c>
      <c r="AF78" s="73" t="str" cm="1">
        <f t="array" ref="AF78">IFERROR(INDEX(Library!$C$2:$HY$183,ROW(AF19),MATCH(AF$2,Library!$C$1:$HY$1,0)),"")</f>
        <v/>
      </c>
      <c r="AG78" s="73" t="str" cm="1">
        <f t="array" ref="AG78">IFERROR(INDEX(Library!$C$2:$HY$183,ROW(AG19),MATCH(AG$2,Library!$C$1:$HY$1,0)),"")</f>
        <v/>
      </c>
      <c r="AH78" s="73" t="str" cm="1">
        <f t="array" ref="AH78">IFERROR(INDEX(Library!$C$2:$HY$183,ROW(AH19),MATCH(AH$2,Library!$C$1:$HY$1,0)),"")</f>
        <v/>
      </c>
      <c r="AI78" s="73" t="str" cm="1">
        <f t="array" ref="AI78">IFERROR(INDEX(Library!$C$2:$HY$183,ROW(AI19),MATCH(AI$2,Library!$C$1:$HY$1,0)),"")</f>
        <v/>
      </c>
      <c r="AJ78" s="73" t="str" cm="1">
        <f t="array" ref="AJ78">IFERROR(INDEX(Library!$C$2:$HY$183,ROW(AJ19),MATCH(AJ$2,Library!$C$1:$HY$1,0)),"")</f>
        <v/>
      </c>
      <c r="AK78" s="73" t="str" cm="1">
        <f t="array" ref="AK78">IFERROR(INDEX(Library!$C$2:$HY$183,ROW(AK19),MATCH(AK$2,Library!$C$1:$HY$1,0)),"")</f>
        <v/>
      </c>
      <c r="AL78" s="73" t="str" cm="1">
        <f t="array" ref="AL78">IFERROR(INDEX(Library!$C$2:$HY$183,ROW(AL19),MATCH(AL$2,Library!$C$1:$HY$1,0)),"")</f>
        <v/>
      </c>
      <c r="AM78" s="73" t="str" cm="1">
        <f t="array" ref="AM78">IFERROR(INDEX(Library!$C$2:$HY$183,ROW(AM19),MATCH(AM$2,Library!$C$1:$HY$1,0)),"")</f>
        <v/>
      </c>
      <c r="AN78" s="73" t="str" cm="1">
        <f t="array" ref="AN78">IFERROR(INDEX(Library!$C$2:$HY$183,ROW(AN19),MATCH(AN$2,Library!$C$1:$HY$1,0)),"")</f>
        <v/>
      </c>
      <c r="AO78" s="73" t="str" cm="1">
        <f t="array" ref="AO78">IFERROR(INDEX(Library!$C$2:$HY$183,ROW(AO19),MATCH(AO$2,Library!$C$1:$HY$1,0)),"")</f>
        <v/>
      </c>
      <c r="AP78" s="73" t="str" cm="1">
        <f t="array" ref="AP78">IFERROR(INDEX(Library!$C$2:$HY$183,ROW(AP19),MATCH(AP$2,Library!$C$1:$HY$1,0)),"")</f>
        <v/>
      </c>
      <c r="AQ78" s="73" t="str" cm="1">
        <f t="array" ref="AQ78">IFERROR(INDEX(Library!$C$2:$HY$183,ROW(AQ19),MATCH(AQ$2,Library!$C$1:$HY$1,0)),"")</f>
        <v/>
      </c>
      <c r="AR78" s="73" t="str" cm="1">
        <f t="array" ref="AR78">IFERROR(INDEX(Library!$C$2:$HY$183,ROW(AR19),MATCH(AR$2,Library!$C$1:$HY$1,0)),"")</f>
        <v/>
      </c>
      <c r="AS78" s="73" t="str" cm="1">
        <f t="array" ref="AS78">IFERROR(INDEX(Library!$C$2:$HY$183,ROW(AS19),MATCH(AS$2,Library!$C$1:$HY$1,0)),"")</f>
        <v/>
      </c>
      <c r="AT78" s="73" t="str" cm="1">
        <f t="array" ref="AT78">IFERROR(INDEX(Library!$C$2:$HY$183,ROW(AT19),MATCH(AT$2,Library!$C$1:$HY$1,0)),"")</f>
        <v/>
      </c>
      <c r="AU78" s="73" t="str" cm="1">
        <f t="array" ref="AU78">IFERROR(INDEX(Library!$C$2:$HY$183,ROW(AU19),MATCH(AU$2,Library!$C$1:$HY$1,0)),"")</f>
        <v/>
      </c>
      <c r="AV78" s="73" t="str" cm="1">
        <f t="array" ref="AV78">IFERROR(INDEX(Library!$C$2:$HY$183,ROW(AV19),MATCH(AV$2,Library!$C$1:$HY$1,0)),"")</f>
        <v/>
      </c>
      <c r="AW78" s="73" t="str" cm="1">
        <f t="array" ref="AW78">IFERROR(INDEX(Library!$C$2:$HY$183,ROW(AW19),MATCH(AW$2,Library!$C$1:$HY$1,0)),"")</f>
        <v/>
      </c>
      <c r="AX78" s="73" t="str" cm="1">
        <f t="array" ref="AX78">IFERROR(INDEX(Library!$C$2:$HY$183,ROW(AX19),MATCH(AX$2,Library!$C$1:$HY$1,0)),"")</f>
        <v/>
      </c>
      <c r="AY78" s="73" t="str" cm="1">
        <f t="array" ref="AY78">IFERROR(INDEX(Library!$C$2:$HY$183,ROW(AY19),MATCH(AY$2,Library!$C$1:$HY$1,0)),"")</f>
        <v/>
      </c>
      <c r="AZ78" s="73" t="str" cm="1">
        <f t="array" ref="AZ78">IFERROR(INDEX(Library!$C$2:$HY$183,ROW(AZ19),MATCH(AZ$2,Library!$C$1:$HY$1,0)),"")</f>
        <v/>
      </c>
      <c r="BA78" s="73" t="str" cm="1">
        <f t="array" ref="BA78">IFERROR(INDEX(Library!$C$2:$HY$183,ROW(BA19),MATCH(BA$2,Library!$C$1:$HY$1,0)),"")</f>
        <v/>
      </c>
      <c r="BB78" s="73" t="str" cm="1">
        <f t="array" ref="BB78">IFERROR(INDEX(Library!$C$2:$HY$183,ROW(BB19),MATCH(BB$2,Library!$C$1:$HY$1,0)),"")</f>
        <v/>
      </c>
      <c r="BC78" s="73" t="str" cm="1">
        <f t="array" ref="BC78">IFERROR(INDEX(Library!$C$2:$HY$183,ROW(BC19),MATCH(BC$2,Library!$C$1:$HY$1,0)),"")</f>
        <v/>
      </c>
      <c r="BD78" s="73" t="str" cm="1">
        <f t="array" ref="BD78">IFERROR(INDEX(Library!$C$2:$HY$183,ROW(BD19),MATCH(BD$2,Library!$C$1:$HY$1,0)),"")</f>
        <v/>
      </c>
      <c r="BE78" s="73" t="str" cm="1">
        <f t="array" ref="BE78">IFERROR(INDEX(Library!$C$2:$HY$183,ROW(BE19),MATCH(BE$2,Library!$C$1:$HY$1,0)),"")</f>
        <v/>
      </c>
      <c r="BF78" s="73" t="str" cm="1">
        <f t="array" ref="BF78">IFERROR(INDEX(Library!$C$2:$HY$183,ROW(BF19),MATCH(BF$2,Library!$C$1:$HY$1,0)),"")</f>
        <v/>
      </c>
      <c r="BG78" s="73" t="str" cm="1">
        <f t="array" ref="BG78">IFERROR(INDEX(Library!$C$2:$HY$183,ROW(BG19),MATCH(BG$2,Library!$C$1:$HY$1,0)),"")</f>
        <v/>
      </c>
      <c r="BH78" s="73">
        <f>AF!C33</f>
        <v>2.474757E-2</v>
      </c>
      <c r="BI78" s="73" t="str">
        <f>AF!D33</f>
        <v/>
      </c>
      <c r="BJ78" s="73" t="str">
        <f>AF!E33</f>
        <v/>
      </c>
      <c r="BK78" s="73" t="str">
        <f>AF!F33</f>
        <v/>
      </c>
      <c r="BL78" s="73" t="str">
        <f>AF!G33</f>
        <v/>
      </c>
      <c r="BM78" s="73" t="str">
        <f>AF!H33</f>
        <v/>
      </c>
      <c r="BN78" s="73" t="str">
        <f>AF!I33</f>
        <v/>
      </c>
      <c r="BO78" s="73" t="str">
        <f>AF!J33</f>
        <v/>
      </c>
      <c r="BP78" s="141"/>
      <c r="BS78" s="58">
        <f t="shared" si="68"/>
        <v>0</v>
      </c>
      <c r="BT78" s="59" t="str">
        <f>IF(BS78&gt;AF!$P$3,'R-squared Matrix'!BT21,"")</f>
        <v/>
      </c>
      <c r="BU78" s="58">
        <f t="shared" si="68"/>
        <v>0</v>
      </c>
      <c r="BV78" s="59" t="str">
        <f>IF(BU78&gt;AF!$P$3,'R-squared Matrix'!BV21,"")</f>
        <v/>
      </c>
      <c r="BW78" s="58">
        <f t="shared" ref="BW78" si="171">IFERROR(VALUE(LEFT(BX21,4)),0)</f>
        <v>0</v>
      </c>
      <c r="BX78" s="59" t="str">
        <f>IF(BW78&gt;AF!$P$3,'R-squared Matrix'!BX21,"")</f>
        <v/>
      </c>
      <c r="BY78" s="58">
        <f t="shared" ref="BY78" si="172">IFERROR(VALUE(LEFT(BZ21,4)),0)</f>
        <v>0</v>
      </c>
      <c r="BZ78" s="59" t="str">
        <f>IF(BY78&gt;AF!$P$3,'R-squared Matrix'!BZ21,"")</f>
        <v/>
      </c>
      <c r="CA78" s="58">
        <f t="shared" ref="CA78" si="173">IFERROR(VALUE(LEFT(CB21,4)),0)</f>
        <v>0</v>
      </c>
      <c r="CB78" s="59" t="str">
        <f>IF(CA78&gt;AF!$P$3,'R-squared Matrix'!CB21,"")</f>
        <v/>
      </c>
      <c r="CC78" s="58">
        <f t="shared" ref="CC78" si="174">IFERROR(VALUE(LEFT(CD21,4)),0)</f>
        <v>0</v>
      </c>
      <c r="CD78" s="59" t="str">
        <f>IF(CC78&gt;AF!$P$3,'R-squared Matrix'!CD21,"")</f>
        <v/>
      </c>
      <c r="CE78" s="58">
        <f t="shared" ref="CE78" si="175">IFERROR(VALUE(LEFT(CF21,4)),0)</f>
        <v>0</v>
      </c>
      <c r="CF78" s="59" t="str">
        <f>IF(CE78&gt;AF!$P$3,'R-squared Matrix'!CF21,"")</f>
        <v/>
      </c>
      <c r="CG78" s="58">
        <f t="shared" ref="CG78" si="176">IFERROR(VALUE(LEFT(CH21,4)),0)</f>
        <v>0</v>
      </c>
      <c r="CH78" s="59" t="str">
        <f>IF(CG78&gt;AF!$P$3,'R-squared Matrix'!CH21,"")</f>
        <v/>
      </c>
      <c r="CI78" s="59"/>
    </row>
    <row r="79" spans="1:87" ht="13.5" customHeight="1" x14ac:dyDescent="0.2">
      <c r="A79" s="108"/>
      <c r="B79" s="288"/>
      <c r="C79" s="218">
        <v>684</v>
      </c>
      <c r="D79" s="73" t="str" cm="1">
        <f t="array" ref="D79">IFERROR(INDEX(Library!$C$2:$HY$183,ROW(D20),MATCH(D$2,Library!$C$1:$HY$1,0)),"")</f>
        <v/>
      </c>
      <c r="E79" s="73" t="str" cm="1">
        <f t="array" ref="E79">IFERROR(INDEX(Library!$C$2:$HY$183,ROW(E20),MATCH(E$2,Library!$C$1:$HY$1,0)),"")</f>
        <v/>
      </c>
      <c r="F79" s="73" t="str" cm="1">
        <f t="array" ref="F79">IFERROR(INDEX(Library!$C$2:$HY$183,ROW(F20),MATCH(F$2,Library!$C$1:$HY$1,0)),"")</f>
        <v/>
      </c>
      <c r="G79" s="73" t="str" cm="1">
        <f t="array" ref="G79">IFERROR(INDEX(Library!$C$2:$HY$183,ROW(G20),MATCH(G$2,Library!$C$1:$HY$1,0)),"")</f>
        <v/>
      </c>
      <c r="H79" s="73" t="str" cm="1">
        <f t="array" ref="H79">IFERROR(INDEX(Library!$C$2:$HY$183,ROW(H20),MATCH(H$2,Library!$C$1:$HY$1,0)),"")</f>
        <v/>
      </c>
      <c r="I79" s="73" t="str" cm="1">
        <f t="array" ref="I79">IFERROR(INDEX(Library!$C$2:$HY$183,ROW(I20),MATCH(I$2,Library!$C$1:$HY$1,0)),"")</f>
        <v/>
      </c>
      <c r="J79" s="73" t="str" cm="1">
        <f t="array" ref="J79">IFERROR(INDEX(Library!$C$2:$HY$183,ROW(J20),MATCH(J$2,Library!$C$1:$HY$1,0)),"")</f>
        <v/>
      </c>
      <c r="K79" s="73" t="str" cm="1">
        <f t="array" ref="K79">IFERROR(INDEX(Library!$C$2:$HY$183,ROW(K20),MATCH(K$2,Library!$C$1:$HY$1,0)),"")</f>
        <v/>
      </c>
      <c r="L79" s="73" t="str" cm="1">
        <f t="array" ref="L79">IFERROR(INDEX(Library!$C$2:$HY$183,ROW(L20),MATCH(L$2,Library!$C$1:$HY$1,0)),"")</f>
        <v/>
      </c>
      <c r="M79" s="73" t="str" cm="1">
        <f t="array" ref="M79">IFERROR(INDEX(Library!$C$2:$HY$183,ROW(M20),MATCH(M$2,Library!$C$1:$HY$1,0)),"")</f>
        <v/>
      </c>
      <c r="N79" s="73" t="str" cm="1">
        <f t="array" ref="N79">IFERROR(INDEX(Library!$C$2:$HY$183,ROW(N20),MATCH(N$2,Library!$C$1:$HY$1,0)),"")</f>
        <v/>
      </c>
      <c r="O79" s="73" t="str" cm="1">
        <f t="array" ref="O79">IFERROR(INDEX(Library!$C$2:$HY$183,ROW(O20),MATCH(O$2,Library!$C$1:$HY$1,0)),"")</f>
        <v/>
      </c>
      <c r="P79" s="73" t="str" cm="1">
        <f t="array" ref="P79">IFERROR(INDEX(Library!$C$2:$HY$183,ROW(P20),MATCH(P$2,Library!$C$1:$HY$1,0)),"")</f>
        <v/>
      </c>
      <c r="Q79" s="73" t="str" cm="1">
        <f t="array" ref="Q79">IFERROR(INDEX(Library!$C$2:$HY$183,ROW(Q20),MATCH(Q$2,Library!$C$1:$HY$1,0)),"")</f>
        <v/>
      </c>
      <c r="R79" s="73" t="str" cm="1">
        <f t="array" ref="R79">IFERROR(INDEX(Library!$C$2:$HY$183,ROW(R20),MATCH(R$2,Library!$C$1:$HY$1,0)),"")</f>
        <v/>
      </c>
      <c r="S79" s="73" t="str" cm="1">
        <f t="array" ref="S79">IFERROR(INDEX(Library!$C$2:$HY$183,ROW(S20),MATCH(S$2,Library!$C$1:$HY$1,0)),"")</f>
        <v/>
      </c>
      <c r="T79" s="73" t="str" cm="1">
        <f t="array" ref="T79">IFERROR(INDEX(Library!$C$2:$HY$183,ROW(T20),MATCH(T$2,Library!$C$1:$HY$1,0)),"")</f>
        <v/>
      </c>
      <c r="U79" s="73" t="str" cm="1">
        <f t="array" ref="U79">IFERROR(INDEX(Library!$C$2:$HY$183,ROW(U20),MATCH(U$2,Library!$C$1:$HY$1,0)),"")</f>
        <v/>
      </c>
      <c r="V79" s="73" t="str" cm="1">
        <f t="array" ref="V79">IFERROR(INDEX(Library!$C$2:$HY$183,ROW(V20),MATCH(V$2,Library!$C$1:$HY$1,0)),"")</f>
        <v/>
      </c>
      <c r="W79" s="73" t="str" cm="1">
        <f t="array" ref="W79">IFERROR(INDEX(Library!$C$2:$HY$183,ROW(W20),MATCH(W$2,Library!$C$1:$HY$1,0)),"")</f>
        <v/>
      </c>
      <c r="X79" s="73" t="str" cm="1">
        <f t="array" ref="X79">IFERROR(INDEX(Library!$C$2:$HY$183,ROW(X20),MATCH(X$2,Library!$C$1:$HY$1,0)),"")</f>
        <v/>
      </c>
      <c r="Y79" s="73" t="str" cm="1">
        <f t="array" ref="Y79">IFERROR(INDEX(Library!$C$2:$HY$183,ROW(Y20),MATCH(Y$2,Library!$C$1:$HY$1,0)),"")</f>
        <v/>
      </c>
      <c r="Z79" s="73" t="str" cm="1">
        <f t="array" ref="Z79">IFERROR(INDEX(Library!$C$2:$HY$183,ROW(Z20),MATCH(Z$2,Library!$C$1:$HY$1,0)),"")</f>
        <v/>
      </c>
      <c r="AA79" s="73" t="str" cm="1">
        <f t="array" ref="AA79">IFERROR(INDEX(Library!$C$2:$HY$183,ROW(AA20),MATCH(AA$2,Library!$C$1:$HY$1,0)),"")</f>
        <v/>
      </c>
      <c r="AB79" s="73" t="str" cm="1">
        <f t="array" ref="AB79">IFERROR(INDEX(Library!$C$2:$HY$183,ROW(AB20),MATCH(AB$2,Library!$C$1:$HY$1,0)),"")</f>
        <v/>
      </c>
      <c r="AC79" s="73" t="str" cm="1">
        <f t="array" ref="AC79">IFERROR(INDEX(Library!$C$2:$HY$183,ROW(AC20),MATCH(AC$2,Library!$C$1:$HY$1,0)),"")</f>
        <v/>
      </c>
      <c r="AD79" s="73" t="str" cm="1">
        <f t="array" ref="AD79">IFERROR(INDEX(Library!$C$2:$HY$183,ROW(AD20),MATCH(AD$2,Library!$C$1:$HY$1,0)),"")</f>
        <v/>
      </c>
      <c r="AE79" s="73" t="str" cm="1">
        <f t="array" ref="AE79">IFERROR(INDEX(Library!$C$2:$HY$183,ROW(AE20),MATCH(AE$2,Library!$C$1:$HY$1,0)),"")</f>
        <v/>
      </c>
      <c r="AF79" s="73" t="str" cm="1">
        <f t="array" ref="AF79">IFERROR(INDEX(Library!$C$2:$HY$183,ROW(AF20),MATCH(AF$2,Library!$C$1:$HY$1,0)),"")</f>
        <v/>
      </c>
      <c r="AG79" s="73" t="str" cm="1">
        <f t="array" ref="AG79">IFERROR(INDEX(Library!$C$2:$HY$183,ROW(AG20),MATCH(AG$2,Library!$C$1:$HY$1,0)),"")</f>
        <v/>
      </c>
      <c r="AH79" s="73" t="str" cm="1">
        <f t="array" ref="AH79">IFERROR(INDEX(Library!$C$2:$HY$183,ROW(AH20),MATCH(AH$2,Library!$C$1:$HY$1,0)),"")</f>
        <v/>
      </c>
      <c r="AI79" s="73" t="str" cm="1">
        <f t="array" ref="AI79">IFERROR(INDEX(Library!$C$2:$HY$183,ROW(AI20),MATCH(AI$2,Library!$C$1:$HY$1,0)),"")</f>
        <v/>
      </c>
      <c r="AJ79" s="73" t="str" cm="1">
        <f t="array" ref="AJ79">IFERROR(INDEX(Library!$C$2:$HY$183,ROW(AJ20),MATCH(AJ$2,Library!$C$1:$HY$1,0)),"")</f>
        <v/>
      </c>
      <c r="AK79" s="73" t="str" cm="1">
        <f t="array" ref="AK79">IFERROR(INDEX(Library!$C$2:$HY$183,ROW(AK20),MATCH(AK$2,Library!$C$1:$HY$1,0)),"")</f>
        <v/>
      </c>
      <c r="AL79" s="73" t="str" cm="1">
        <f t="array" ref="AL79">IFERROR(INDEX(Library!$C$2:$HY$183,ROW(AL20),MATCH(AL$2,Library!$C$1:$HY$1,0)),"")</f>
        <v/>
      </c>
      <c r="AM79" s="73" t="str" cm="1">
        <f t="array" ref="AM79">IFERROR(INDEX(Library!$C$2:$HY$183,ROW(AM20),MATCH(AM$2,Library!$C$1:$HY$1,0)),"")</f>
        <v/>
      </c>
      <c r="AN79" s="73" t="str" cm="1">
        <f t="array" ref="AN79">IFERROR(INDEX(Library!$C$2:$HY$183,ROW(AN20),MATCH(AN$2,Library!$C$1:$HY$1,0)),"")</f>
        <v/>
      </c>
      <c r="AO79" s="73" t="str" cm="1">
        <f t="array" ref="AO79">IFERROR(INDEX(Library!$C$2:$HY$183,ROW(AO20),MATCH(AO$2,Library!$C$1:$HY$1,0)),"")</f>
        <v/>
      </c>
      <c r="AP79" s="73" t="str" cm="1">
        <f t="array" ref="AP79">IFERROR(INDEX(Library!$C$2:$HY$183,ROW(AP20),MATCH(AP$2,Library!$C$1:$HY$1,0)),"")</f>
        <v/>
      </c>
      <c r="AQ79" s="73" t="str" cm="1">
        <f t="array" ref="AQ79">IFERROR(INDEX(Library!$C$2:$HY$183,ROW(AQ20),MATCH(AQ$2,Library!$C$1:$HY$1,0)),"")</f>
        <v/>
      </c>
      <c r="AR79" s="73" t="str" cm="1">
        <f t="array" ref="AR79">IFERROR(INDEX(Library!$C$2:$HY$183,ROW(AR20),MATCH(AR$2,Library!$C$1:$HY$1,0)),"")</f>
        <v/>
      </c>
      <c r="AS79" s="73" t="str" cm="1">
        <f t="array" ref="AS79">IFERROR(INDEX(Library!$C$2:$HY$183,ROW(AS20),MATCH(AS$2,Library!$C$1:$HY$1,0)),"")</f>
        <v/>
      </c>
      <c r="AT79" s="73" t="str" cm="1">
        <f t="array" ref="AT79">IFERROR(INDEX(Library!$C$2:$HY$183,ROW(AT20),MATCH(AT$2,Library!$C$1:$HY$1,0)),"")</f>
        <v/>
      </c>
      <c r="AU79" s="73" t="str" cm="1">
        <f t="array" ref="AU79">IFERROR(INDEX(Library!$C$2:$HY$183,ROW(AU20),MATCH(AU$2,Library!$C$1:$HY$1,0)),"")</f>
        <v/>
      </c>
      <c r="AV79" s="73" t="str" cm="1">
        <f t="array" ref="AV79">IFERROR(INDEX(Library!$C$2:$HY$183,ROW(AV20),MATCH(AV$2,Library!$C$1:$HY$1,0)),"")</f>
        <v/>
      </c>
      <c r="AW79" s="73" t="str" cm="1">
        <f t="array" ref="AW79">IFERROR(INDEX(Library!$C$2:$HY$183,ROW(AW20),MATCH(AW$2,Library!$C$1:$HY$1,0)),"")</f>
        <v/>
      </c>
      <c r="AX79" s="73" t="str" cm="1">
        <f t="array" ref="AX79">IFERROR(INDEX(Library!$C$2:$HY$183,ROW(AX20),MATCH(AX$2,Library!$C$1:$HY$1,0)),"")</f>
        <v/>
      </c>
      <c r="AY79" s="73" t="str" cm="1">
        <f t="array" ref="AY79">IFERROR(INDEX(Library!$C$2:$HY$183,ROW(AY20),MATCH(AY$2,Library!$C$1:$HY$1,0)),"")</f>
        <v/>
      </c>
      <c r="AZ79" s="73" t="str" cm="1">
        <f t="array" ref="AZ79">IFERROR(INDEX(Library!$C$2:$HY$183,ROW(AZ20),MATCH(AZ$2,Library!$C$1:$HY$1,0)),"")</f>
        <v/>
      </c>
      <c r="BA79" s="73" t="str" cm="1">
        <f t="array" ref="BA79">IFERROR(INDEX(Library!$C$2:$HY$183,ROW(BA20),MATCH(BA$2,Library!$C$1:$HY$1,0)),"")</f>
        <v/>
      </c>
      <c r="BB79" s="73" t="str" cm="1">
        <f t="array" ref="BB79">IFERROR(INDEX(Library!$C$2:$HY$183,ROW(BB20),MATCH(BB$2,Library!$C$1:$HY$1,0)),"")</f>
        <v/>
      </c>
      <c r="BC79" s="73" t="str" cm="1">
        <f t="array" ref="BC79">IFERROR(INDEX(Library!$C$2:$HY$183,ROW(BC20),MATCH(BC$2,Library!$C$1:$HY$1,0)),"")</f>
        <v/>
      </c>
      <c r="BD79" s="73" t="str" cm="1">
        <f t="array" ref="BD79">IFERROR(INDEX(Library!$C$2:$HY$183,ROW(BD20),MATCH(BD$2,Library!$C$1:$HY$1,0)),"")</f>
        <v/>
      </c>
      <c r="BE79" s="73" t="str" cm="1">
        <f t="array" ref="BE79">IFERROR(INDEX(Library!$C$2:$HY$183,ROW(BE20),MATCH(BE$2,Library!$C$1:$HY$1,0)),"")</f>
        <v/>
      </c>
      <c r="BF79" s="73" t="str" cm="1">
        <f t="array" ref="BF79">IFERROR(INDEX(Library!$C$2:$HY$183,ROW(BF20),MATCH(BF$2,Library!$C$1:$HY$1,0)),"")</f>
        <v/>
      </c>
      <c r="BG79" s="73" t="str" cm="1">
        <f t="array" ref="BG79">IFERROR(INDEX(Library!$C$2:$HY$183,ROW(BG20),MATCH(BG$2,Library!$C$1:$HY$1,0)),"")</f>
        <v/>
      </c>
      <c r="BH79" s="73">
        <f>AF!C34</f>
        <v>2.1763520000000001E-2</v>
      </c>
      <c r="BI79" s="73" t="str">
        <f>AF!D34</f>
        <v/>
      </c>
      <c r="BJ79" s="73" t="str">
        <f>AF!E34</f>
        <v/>
      </c>
      <c r="BK79" s="73" t="str">
        <f>AF!F34</f>
        <v/>
      </c>
      <c r="BL79" s="73" t="str">
        <f>AF!G34</f>
        <v/>
      </c>
      <c r="BM79" s="73" t="str">
        <f>AF!H34</f>
        <v/>
      </c>
      <c r="BN79" s="73" t="str">
        <f>AF!I34</f>
        <v/>
      </c>
      <c r="BO79" s="73" t="str">
        <f>AF!J34</f>
        <v/>
      </c>
      <c r="BP79" s="141"/>
      <c r="BS79" s="58">
        <f t="shared" si="68"/>
        <v>0</v>
      </c>
      <c r="BT79" s="59" t="str">
        <f>IF(BS79&gt;AF!$P$3,'R-squared Matrix'!BT22,"")</f>
        <v/>
      </c>
      <c r="BU79" s="58">
        <f t="shared" si="68"/>
        <v>0</v>
      </c>
      <c r="BV79" s="59" t="str">
        <f>IF(BU79&gt;AF!$P$3,'R-squared Matrix'!BV22,"")</f>
        <v/>
      </c>
      <c r="BW79" s="58">
        <f t="shared" ref="BW79" si="177">IFERROR(VALUE(LEFT(BX22,4)),0)</f>
        <v>0</v>
      </c>
      <c r="BX79" s="59" t="str">
        <f>IF(BW79&gt;AF!$P$3,'R-squared Matrix'!BX22,"")</f>
        <v/>
      </c>
      <c r="BY79" s="58">
        <f t="shared" ref="BY79" si="178">IFERROR(VALUE(LEFT(BZ22,4)),0)</f>
        <v>0</v>
      </c>
      <c r="BZ79" s="59" t="str">
        <f>IF(BY79&gt;AF!$P$3,'R-squared Matrix'!BZ22,"")</f>
        <v/>
      </c>
      <c r="CA79" s="58">
        <f t="shared" ref="CA79" si="179">IFERROR(VALUE(LEFT(CB22,4)),0)</f>
        <v>0</v>
      </c>
      <c r="CB79" s="59" t="str">
        <f>IF(CA79&gt;AF!$P$3,'R-squared Matrix'!CB22,"")</f>
        <v/>
      </c>
      <c r="CC79" s="58">
        <f t="shared" ref="CC79" si="180">IFERROR(VALUE(LEFT(CD22,4)),0)</f>
        <v>0</v>
      </c>
      <c r="CD79" s="59" t="str">
        <f>IF(CC79&gt;AF!$P$3,'R-squared Matrix'!CD22,"")</f>
        <v/>
      </c>
      <c r="CE79" s="58">
        <f t="shared" ref="CE79" si="181">IFERROR(VALUE(LEFT(CF22,4)),0)</f>
        <v>0</v>
      </c>
      <c r="CF79" s="59" t="str">
        <f>IF(CE79&gt;AF!$P$3,'R-squared Matrix'!CF22,"")</f>
        <v/>
      </c>
      <c r="CG79" s="58">
        <f t="shared" ref="CG79" si="182">IFERROR(VALUE(LEFT(CH22,4)),0)</f>
        <v>0</v>
      </c>
      <c r="CH79" s="59" t="str">
        <f>IF(CG79&gt;AF!$P$3,'R-squared Matrix'!CH22,"")</f>
        <v/>
      </c>
      <c r="CI79" s="59"/>
    </row>
    <row r="80" spans="1:87" ht="13.5" customHeight="1" x14ac:dyDescent="0.2">
      <c r="A80" s="108"/>
      <c r="B80" s="288"/>
      <c r="C80" s="218">
        <v>695</v>
      </c>
      <c r="D80" s="73" t="str" cm="1">
        <f t="array" ref="D80">IFERROR(INDEX(Library!$C$2:$HY$183,ROW(D21),MATCH(D$2,Library!$C$1:$HY$1,0)),"")</f>
        <v/>
      </c>
      <c r="E80" s="73" t="str" cm="1">
        <f t="array" ref="E80">IFERROR(INDEX(Library!$C$2:$HY$183,ROW(E21),MATCH(E$2,Library!$C$1:$HY$1,0)),"")</f>
        <v/>
      </c>
      <c r="F80" s="73" t="str" cm="1">
        <f t="array" ref="F80">IFERROR(INDEX(Library!$C$2:$HY$183,ROW(F21),MATCH(F$2,Library!$C$1:$HY$1,0)),"")</f>
        <v/>
      </c>
      <c r="G80" s="73" t="str" cm="1">
        <f t="array" ref="G80">IFERROR(INDEX(Library!$C$2:$HY$183,ROW(G21),MATCH(G$2,Library!$C$1:$HY$1,0)),"")</f>
        <v/>
      </c>
      <c r="H80" s="73" t="str" cm="1">
        <f t="array" ref="H80">IFERROR(INDEX(Library!$C$2:$HY$183,ROW(H21),MATCH(H$2,Library!$C$1:$HY$1,0)),"")</f>
        <v/>
      </c>
      <c r="I80" s="73" t="str" cm="1">
        <f t="array" ref="I80">IFERROR(INDEX(Library!$C$2:$HY$183,ROW(I21),MATCH(I$2,Library!$C$1:$HY$1,0)),"")</f>
        <v/>
      </c>
      <c r="J80" s="73" t="str" cm="1">
        <f t="array" ref="J80">IFERROR(INDEX(Library!$C$2:$HY$183,ROW(J21),MATCH(J$2,Library!$C$1:$HY$1,0)),"")</f>
        <v/>
      </c>
      <c r="K80" s="73" t="str" cm="1">
        <f t="array" ref="K80">IFERROR(INDEX(Library!$C$2:$HY$183,ROW(K21),MATCH(K$2,Library!$C$1:$HY$1,0)),"")</f>
        <v/>
      </c>
      <c r="L80" s="73" t="str" cm="1">
        <f t="array" ref="L80">IFERROR(INDEX(Library!$C$2:$HY$183,ROW(L21),MATCH(L$2,Library!$C$1:$HY$1,0)),"")</f>
        <v/>
      </c>
      <c r="M80" s="73" t="str" cm="1">
        <f t="array" ref="M80">IFERROR(INDEX(Library!$C$2:$HY$183,ROW(M21),MATCH(M$2,Library!$C$1:$HY$1,0)),"")</f>
        <v/>
      </c>
      <c r="N80" s="73" t="str" cm="1">
        <f t="array" ref="N80">IFERROR(INDEX(Library!$C$2:$HY$183,ROW(N21),MATCH(N$2,Library!$C$1:$HY$1,0)),"")</f>
        <v/>
      </c>
      <c r="O80" s="73" t="str" cm="1">
        <f t="array" ref="O80">IFERROR(INDEX(Library!$C$2:$HY$183,ROW(O21),MATCH(O$2,Library!$C$1:$HY$1,0)),"")</f>
        <v/>
      </c>
      <c r="P80" s="73" t="str" cm="1">
        <f t="array" ref="P80">IFERROR(INDEX(Library!$C$2:$HY$183,ROW(P21),MATCH(P$2,Library!$C$1:$HY$1,0)),"")</f>
        <v/>
      </c>
      <c r="Q80" s="73" t="str" cm="1">
        <f t="array" ref="Q80">IFERROR(INDEX(Library!$C$2:$HY$183,ROW(Q21),MATCH(Q$2,Library!$C$1:$HY$1,0)),"")</f>
        <v/>
      </c>
      <c r="R80" s="73" t="str" cm="1">
        <f t="array" ref="R80">IFERROR(INDEX(Library!$C$2:$HY$183,ROW(R21),MATCH(R$2,Library!$C$1:$HY$1,0)),"")</f>
        <v/>
      </c>
      <c r="S80" s="73" t="str" cm="1">
        <f t="array" ref="S80">IFERROR(INDEX(Library!$C$2:$HY$183,ROW(S21),MATCH(S$2,Library!$C$1:$HY$1,0)),"")</f>
        <v/>
      </c>
      <c r="T80" s="73" t="str" cm="1">
        <f t="array" ref="T80">IFERROR(INDEX(Library!$C$2:$HY$183,ROW(T21),MATCH(T$2,Library!$C$1:$HY$1,0)),"")</f>
        <v/>
      </c>
      <c r="U80" s="73" t="str" cm="1">
        <f t="array" ref="U80">IFERROR(INDEX(Library!$C$2:$HY$183,ROW(U21),MATCH(U$2,Library!$C$1:$HY$1,0)),"")</f>
        <v/>
      </c>
      <c r="V80" s="73" t="str" cm="1">
        <f t="array" ref="V80">IFERROR(INDEX(Library!$C$2:$HY$183,ROW(V21),MATCH(V$2,Library!$C$1:$HY$1,0)),"")</f>
        <v/>
      </c>
      <c r="W80" s="73" t="str" cm="1">
        <f t="array" ref="W80">IFERROR(INDEX(Library!$C$2:$HY$183,ROW(W21),MATCH(W$2,Library!$C$1:$HY$1,0)),"")</f>
        <v/>
      </c>
      <c r="X80" s="73" t="str" cm="1">
        <f t="array" ref="X80">IFERROR(INDEX(Library!$C$2:$HY$183,ROW(X21),MATCH(X$2,Library!$C$1:$HY$1,0)),"")</f>
        <v/>
      </c>
      <c r="Y80" s="73" t="str" cm="1">
        <f t="array" ref="Y80">IFERROR(INDEX(Library!$C$2:$HY$183,ROW(Y21),MATCH(Y$2,Library!$C$1:$HY$1,0)),"")</f>
        <v/>
      </c>
      <c r="Z80" s="73" t="str" cm="1">
        <f t="array" ref="Z80">IFERROR(INDEX(Library!$C$2:$HY$183,ROW(Z21),MATCH(Z$2,Library!$C$1:$HY$1,0)),"")</f>
        <v/>
      </c>
      <c r="AA80" s="73" t="str" cm="1">
        <f t="array" ref="AA80">IFERROR(INDEX(Library!$C$2:$HY$183,ROW(AA21),MATCH(AA$2,Library!$C$1:$HY$1,0)),"")</f>
        <v/>
      </c>
      <c r="AB80" s="73" t="str" cm="1">
        <f t="array" ref="AB80">IFERROR(INDEX(Library!$C$2:$HY$183,ROW(AB21),MATCH(AB$2,Library!$C$1:$HY$1,0)),"")</f>
        <v/>
      </c>
      <c r="AC80" s="73" t="str" cm="1">
        <f t="array" ref="AC80">IFERROR(INDEX(Library!$C$2:$HY$183,ROW(AC21),MATCH(AC$2,Library!$C$1:$HY$1,0)),"")</f>
        <v/>
      </c>
      <c r="AD80" s="73" t="str" cm="1">
        <f t="array" ref="AD80">IFERROR(INDEX(Library!$C$2:$HY$183,ROW(AD21),MATCH(AD$2,Library!$C$1:$HY$1,0)),"")</f>
        <v/>
      </c>
      <c r="AE80" s="73" t="str" cm="1">
        <f t="array" ref="AE80">IFERROR(INDEX(Library!$C$2:$HY$183,ROW(AE21),MATCH(AE$2,Library!$C$1:$HY$1,0)),"")</f>
        <v/>
      </c>
      <c r="AF80" s="73" t="str" cm="1">
        <f t="array" ref="AF80">IFERROR(INDEX(Library!$C$2:$HY$183,ROW(AF21),MATCH(AF$2,Library!$C$1:$HY$1,0)),"")</f>
        <v/>
      </c>
      <c r="AG80" s="73" t="str" cm="1">
        <f t="array" ref="AG80">IFERROR(INDEX(Library!$C$2:$HY$183,ROW(AG21),MATCH(AG$2,Library!$C$1:$HY$1,0)),"")</f>
        <v/>
      </c>
      <c r="AH80" s="73" t="str" cm="1">
        <f t="array" ref="AH80">IFERROR(INDEX(Library!$C$2:$HY$183,ROW(AH21),MATCH(AH$2,Library!$C$1:$HY$1,0)),"")</f>
        <v/>
      </c>
      <c r="AI80" s="73" t="str" cm="1">
        <f t="array" ref="AI80">IFERROR(INDEX(Library!$C$2:$HY$183,ROW(AI21),MATCH(AI$2,Library!$C$1:$HY$1,0)),"")</f>
        <v/>
      </c>
      <c r="AJ80" s="73" t="str" cm="1">
        <f t="array" ref="AJ80">IFERROR(INDEX(Library!$C$2:$HY$183,ROW(AJ21),MATCH(AJ$2,Library!$C$1:$HY$1,0)),"")</f>
        <v/>
      </c>
      <c r="AK80" s="73" t="str" cm="1">
        <f t="array" ref="AK80">IFERROR(INDEX(Library!$C$2:$HY$183,ROW(AK21),MATCH(AK$2,Library!$C$1:$HY$1,0)),"")</f>
        <v/>
      </c>
      <c r="AL80" s="73" t="str" cm="1">
        <f t="array" ref="AL80">IFERROR(INDEX(Library!$C$2:$HY$183,ROW(AL21),MATCH(AL$2,Library!$C$1:$HY$1,0)),"")</f>
        <v/>
      </c>
      <c r="AM80" s="73" t="str" cm="1">
        <f t="array" ref="AM80">IFERROR(INDEX(Library!$C$2:$HY$183,ROW(AM21),MATCH(AM$2,Library!$C$1:$HY$1,0)),"")</f>
        <v/>
      </c>
      <c r="AN80" s="73" t="str" cm="1">
        <f t="array" ref="AN80">IFERROR(INDEX(Library!$C$2:$HY$183,ROW(AN21),MATCH(AN$2,Library!$C$1:$HY$1,0)),"")</f>
        <v/>
      </c>
      <c r="AO80" s="73" t="str" cm="1">
        <f t="array" ref="AO80">IFERROR(INDEX(Library!$C$2:$HY$183,ROW(AO21),MATCH(AO$2,Library!$C$1:$HY$1,0)),"")</f>
        <v/>
      </c>
      <c r="AP80" s="73" t="str" cm="1">
        <f t="array" ref="AP80">IFERROR(INDEX(Library!$C$2:$HY$183,ROW(AP21),MATCH(AP$2,Library!$C$1:$HY$1,0)),"")</f>
        <v/>
      </c>
      <c r="AQ80" s="73" t="str" cm="1">
        <f t="array" ref="AQ80">IFERROR(INDEX(Library!$C$2:$HY$183,ROW(AQ21),MATCH(AQ$2,Library!$C$1:$HY$1,0)),"")</f>
        <v/>
      </c>
      <c r="AR80" s="73" t="str" cm="1">
        <f t="array" ref="AR80">IFERROR(INDEX(Library!$C$2:$HY$183,ROW(AR21),MATCH(AR$2,Library!$C$1:$HY$1,0)),"")</f>
        <v/>
      </c>
      <c r="AS80" s="73" t="str" cm="1">
        <f t="array" ref="AS80">IFERROR(INDEX(Library!$C$2:$HY$183,ROW(AS21),MATCH(AS$2,Library!$C$1:$HY$1,0)),"")</f>
        <v/>
      </c>
      <c r="AT80" s="73" t="str" cm="1">
        <f t="array" ref="AT80">IFERROR(INDEX(Library!$C$2:$HY$183,ROW(AT21),MATCH(AT$2,Library!$C$1:$HY$1,0)),"")</f>
        <v/>
      </c>
      <c r="AU80" s="73" t="str" cm="1">
        <f t="array" ref="AU80">IFERROR(INDEX(Library!$C$2:$HY$183,ROW(AU21),MATCH(AU$2,Library!$C$1:$HY$1,0)),"")</f>
        <v/>
      </c>
      <c r="AV80" s="73" t="str" cm="1">
        <f t="array" ref="AV80">IFERROR(INDEX(Library!$C$2:$HY$183,ROW(AV21),MATCH(AV$2,Library!$C$1:$HY$1,0)),"")</f>
        <v/>
      </c>
      <c r="AW80" s="73" t="str" cm="1">
        <f t="array" ref="AW80">IFERROR(INDEX(Library!$C$2:$HY$183,ROW(AW21),MATCH(AW$2,Library!$C$1:$HY$1,0)),"")</f>
        <v/>
      </c>
      <c r="AX80" s="73" t="str" cm="1">
        <f t="array" ref="AX80">IFERROR(INDEX(Library!$C$2:$HY$183,ROW(AX21),MATCH(AX$2,Library!$C$1:$HY$1,0)),"")</f>
        <v/>
      </c>
      <c r="AY80" s="73" t="str" cm="1">
        <f t="array" ref="AY80">IFERROR(INDEX(Library!$C$2:$HY$183,ROW(AY21),MATCH(AY$2,Library!$C$1:$HY$1,0)),"")</f>
        <v/>
      </c>
      <c r="AZ80" s="73" t="str" cm="1">
        <f t="array" ref="AZ80">IFERROR(INDEX(Library!$C$2:$HY$183,ROW(AZ21),MATCH(AZ$2,Library!$C$1:$HY$1,0)),"")</f>
        <v/>
      </c>
      <c r="BA80" s="73" t="str" cm="1">
        <f t="array" ref="BA80">IFERROR(INDEX(Library!$C$2:$HY$183,ROW(BA21),MATCH(BA$2,Library!$C$1:$HY$1,0)),"")</f>
        <v/>
      </c>
      <c r="BB80" s="73" t="str" cm="1">
        <f t="array" ref="BB80">IFERROR(INDEX(Library!$C$2:$HY$183,ROW(BB21),MATCH(BB$2,Library!$C$1:$HY$1,0)),"")</f>
        <v/>
      </c>
      <c r="BC80" s="73" t="str" cm="1">
        <f t="array" ref="BC80">IFERROR(INDEX(Library!$C$2:$HY$183,ROW(BC21),MATCH(BC$2,Library!$C$1:$HY$1,0)),"")</f>
        <v/>
      </c>
      <c r="BD80" s="73" t="str" cm="1">
        <f t="array" ref="BD80">IFERROR(INDEX(Library!$C$2:$HY$183,ROW(BD21),MATCH(BD$2,Library!$C$1:$HY$1,0)),"")</f>
        <v/>
      </c>
      <c r="BE80" s="73" t="str" cm="1">
        <f t="array" ref="BE80">IFERROR(INDEX(Library!$C$2:$HY$183,ROW(BE21),MATCH(BE$2,Library!$C$1:$HY$1,0)),"")</f>
        <v/>
      </c>
      <c r="BF80" s="73" t="str" cm="1">
        <f t="array" ref="BF80">IFERROR(INDEX(Library!$C$2:$HY$183,ROW(BF21),MATCH(BF$2,Library!$C$1:$HY$1,0)),"")</f>
        <v/>
      </c>
      <c r="BG80" s="73" t="str" cm="1">
        <f t="array" ref="BG80">IFERROR(INDEX(Library!$C$2:$HY$183,ROW(BG21),MATCH(BG$2,Library!$C$1:$HY$1,0)),"")</f>
        <v/>
      </c>
      <c r="BH80" s="73">
        <f>AF!C35</f>
        <v>1.7749230000000001E-2</v>
      </c>
      <c r="BI80" s="73" t="str">
        <f>AF!D35</f>
        <v/>
      </c>
      <c r="BJ80" s="73" t="str">
        <f>AF!E35</f>
        <v/>
      </c>
      <c r="BK80" s="73" t="str">
        <f>AF!F35</f>
        <v/>
      </c>
      <c r="BL80" s="73" t="str">
        <f>AF!G35</f>
        <v/>
      </c>
      <c r="BM80" s="73" t="str">
        <f>AF!H35</f>
        <v/>
      </c>
      <c r="BN80" s="73" t="str">
        <f>AF!I35</f>
        <v/>
      </c>
      <c r="BO80" s="73" t="str">
        <f>AF!J35</f>
        <v/>
      </c>
      <c r="BP80" s="141"/>
      <c r="BS80" s="58">
        <f t="shared" si="68"/>
        <v>0</v>
      </c>
      <c r="BT80" s="59" t="str">
        <f>IF(BS80&gt;AF!$P$3,'R-squared Matrix'!BT23,"")</f>
        <v/>
      </c>
      <c r="BU80" s="58">
        <f t="shared" si="68"/>
        <v>0</v>
      </c>
      <c r="BV80" s="59" t="str">
        <f>IF(BU80&gt;AF!$P$3,'R-squared Matrix'!BV23,"")</f>
        <v/>
      </c>
      <c r="BW80" s="58">
        <f t="shared" ref="BW80" si="183">IFERROR(VALUE(LEFT(BX23,4)),0)</f>
        <v>0</v>
      </c>
      <c r="BX80" s="59" t="str">
        <f>IF(BW80&gt;AF!$P$3,'R-squared Matrix'!BX23,"")</f>
        <v/>
      </c>
      <c r="BY80" s="58">
        <f t="shared" ref="BY80" si="184">IFERROR(VALUE(LEFT(BZ23,4)),0)</f>
        <v>0</v>
      </c>
      <c r="BZ80" s="59" t="str">
        <f>IF(BY80&gt;AF!$P$3,'R-squared Matrix'!BZ23,"")</f>
        <v/>
      </c>
      <c r="CA80" s="58">
        <f t="shared" ref="CA80" si="185">IFERROR(VALUE(LEFT(CB23,4)),0)</f>
        <v>0</v>
      </c>
      <c r="CB80" s="59" t="str">
        <f>IF(CA80&gt;AF!$P$3,'R-squared Matrix'!CB23,"")</f>
        <v/>
      </c>
      <c r="CC80" s="58">
        <f t="shared" ref="CC80" si="186">IFERROR(VALUE(LEFT(CD23,4)),0)</f>
        <v>0</v>
      </c>
      <c r="CD80" s="59" t="str">
        <f>IF(CC80&gt;AF!$P$3,'R-squared Matrix'!CD23,"")</f>
        <v/>
      </c>
      <c r="CE80" s="58">
        <f t="shared" ref="CE80" si="187">IFERROR(VALUE(LEFT(CF23,4)),0)</f>
        <v>0</v>
      </c>
      <c r="CF80" s="59" t="str">
        <f>IF(CE80&gt;AF!$P$3,'R-squared Matrix'!CF23,"")</f>
        <v/>
      </c>
      <c r="CG80" s="58">
        <f t="shared" ref="CG80" si="188">IFERROR(VALUE(LEFT(CH23,4)),0)</f>
        <v>0</v>
      </c>
      <c r="CH80" s="59" t="str">
        <f>IF(CG80&gt;AF!$P$3,'R-squared Matrix'!CH23,"")</f>
        <v/>
      </c>
      <c r="CI80" s="59"/>
    </row>
    <row r="81" spans="1:87" ht="13.5" customHeight="1" x14ac:dyDescent="0.2">
      <c r="A81" s="108"/>
      <c r="B81" s="288"/>
      <c r="C81" s="218">
        <v>706</v>
      </c>
      <c r="D81" s="73" t="str" cm="1">
        <f t="array" ref="D81">IFERROR(INDEX(Library!$C$2:$HY$183,ROW(D22),MATCH(D$2,Library!$C$1:$HY$1,0)),"")</f>
        <v/>
      </c>
      <c r="E81" s="73" t="str" cm="1">
        <f t="array" ref="E81">IFERROR(INDEX(Library!$C$2:$HY$183,ROW(E22),MATCH(E$2,Library!$C$1:$HY$1,0)),"")</f>
        <v/>
      </c>
      <c r="F81" s="73" t="str" cm="1">
        <f t="array" ref="F81">IFERROR(INDEX(Library!$C$2:$HY$183,ROW(F22),MATCH(F$2,Library!$C$1:$HY$1,0)),"")</f>
        <v/>
      </c>
      <c r="G81" s="73" t="str" cm="1">
        <f t="array" ref="G81">IFERROR(INDEX(Library!$C$2:$HY$183,ROW(G22),MATCH(G$2,Library!$C$1:$HY$1,0)),"")</f>
        <v/>
      </c>
      <c r="H81" s="73" t="str" cm="1">
        <f t="array" ref="H81">IFERROR(INDEX(Library!$C$2:$HY$183,ROW(H22),MATCH(H$2,Library!$C$1:$HY$1,0)),"")</f>
        <v/>
      </c>
      <c r="I81" s="73" t="str" cm="1">
        <f t="array" ref="I81">IFERROR(INDEX(Library!$C$2:$HY$183,ROW(I22),MATCH(I$2,Library!$C$1:$HY$1,0)),"")</f>
        <v/>
      </c>
      <c r="J81" s="73" t="str" cm="1">
        <f t="array" ref="J81">IFERROR(INDEX(Library!$C$2:$HY$183,ROW(J22),MATCH(J$2,Library!$C$1:$HY$1,0)),"")</f>
        <v/>
      </c>
      <c r="K81" s="73" t="str" cm="1">
        <f t="array" ref="K81">IFERROR(INDEX(Library!$C$2:$HY$183,ROW(K22),MATCH(K$2,Library!$C$1:$HY$1,0)),"")</f>
        <v/>
      </c>
      <c r="L81" s="73" t="str" cm="1">
        <f t="array" ref="L81">IFERROR(INDEX(Library!$C$2:$HY$183,ROW(L22),MATCH(L$2,Library!$C$1:$HY$1,0)),"")</f>
        <v/>
      </c>
      <c r="M81" s="73" t="str" cm="1">
        <f t="array" ref="M81">IFERROR(INDEX(Library!$C$2:$HY$183,ROW(M22),MATCH(M$2,Library!$C$1:$HY$1,0)),"")</f>
        <v/>
      </c>
      <c r="N81" s="73" t="str" cm="1">
        <f t="array" ref="N81">IFERROR(INDEX(Library!$C$2:$HY$183,ROW(N22),MATCH(N$2,Library!$C$1:$HY$1,0)),"")</f>
        <v/>
      </c>
      <c r="O81" s="73" t="str" cm="1">
        <f t="array" ref="O81">IFERROR(INDEX(Library!$C$2:$HY$183,ROW(O22),MATCH(O$2,Library!$C$1:$HY$1,0)),"")</f>
        <v/>
      </c>
      <c r="P81" s="73" t="str" cm="1">
        <f t="array" ref="P81">IFERROR(INDEX(Library!$C$2:$HY$183,ROW(P22),MATCH(P$2,Library!$C$1:$HY$1,0)),"")</f>
        <v/>
      </c>
      <c r="Q81" s="73" t="str" cm="1">
        <f t="array" ref="Q81">IFERROR(INDEX(Library!$C$2:$HY$183,ROW(Q22),MATCH(Q$2,Library!$C$1:$HY$1,0)),"")</f>
        <v/>
      </c>
      <c r="R81" s="73" t="str" cm="1">
        <f t="array" ref="R81">IFERROR(INDEX(Library!$C$2:$HY$183,ROW(R22),MATCH(R$2,Library!$C$1:$HY$1,0)),"")</f>
        <v/>
      </c>
      <c r="S81" s="73" t="str" cm="1">
        <f t="array" ref="S81">IFERROR(INDEX(Library!$C$2:$HY$183,ROW(S22),MATCH(S$2,Library!$C$1:$HY$1,0)),"")</f>
        <v/>
      </c>
      <c r="T81" s="73" t="str" cm="1">
        <f t="array" ref="T81">IFERROR(INDEX(Library!$C$2:$HY$183,ROW(T22),MATCH(T$2,Library!$C$1:$HY$1,0)),"")</f>
        <v/>
      </c>
      <c r="U81" s="73" t="str" cm="1">
        <f t="array" ref="U81">IFERROR(INDEX(Library!$C$2:$HY$183,ROW(U22),MATCH(U$2,Library!$C$1:$HY$1,0)),"")</f>
        <v/>
      </c>
      <c r="V81" s="73" t="str" cm="1">
        <f t="array" ref="V81">IFERROR(INDEX(Library!$C$2:$HY$183,ROW(V22),MATCH(V$2,Library!$C$1:$HY$1,0)),"")</f>
        <v/>
      </c>
      <c r="W81" s="73" t="str" cm="1">
        <f t="array" ref="W81">IFERROR(INDEX(Library!$C$2:$HY$183,ROW(W22),MATCH(W$2,Library!$C$1:$HY$1,0)),"")</f>
        <v/>
      </c>
      <c r="X81" s="73" t="str" cm="1">
        <f t="array" ref="X81">IFERROR(INDEX(Library!$C$2:$HY$183,ROW(X22),MATCH(X$2,Library!$C$1:$HY$1,0)),"")</f>
        <v/>
      </c>
      <c r="Y81" s="73" t="str" cm="1">
        <f t="array" ref="Y81">IFERROR(INDEX(Library!$C$2:$HY$183,ROW(Y22),MATCH(Y$2,Library!$C$1:$HY$1,0)),"")</f>
        <v/>
      </c>
      <c r="Z81" s="73" t="str" cm="1">
        <f t="array" ref="Z81">IFERROR(INDEX(Library!$C$2:$HY$183,ROW(Z22),MATCH(Z$2,Library!$C$1:$HY$1,0)),"")</f>
        <v/>
      </c>
      <c r="AA81" s="73" t="str" cm="1">
        <f t="array" ref="AA81">IFERROR(INDEX(Library!$C$2:$HY$183,ROW(AA22),MATCH(AA$2,Library!$C$1:$HY$1,0)),"")</f>
        <v/>
      </c>
      <c r="AB81" s="73" t="str" cm="1">
        <f t="array" ref="AB81">IFERROR(INDEX(Library!$C$2:$HY$183,ROW(AB22),MATCH(AB$2,Library!$C$1:$HY$1,0)),"")</f>
        <v/>
      </c>
      <c r="AC81" s="73" t="str" cm="1">
        <f t="array" ref="AC81">IFERROR(INDEX(Library!$C$2:$HY$183,ROW(AC22),MATCH(AC$2,Library!$C$1:$HY$1,0)),"")</f>
        <v/>
      </c>
      <c r="AD81" s="73" t="str" cm="1">
        <f t="array" ref="AD81">IFERROR(INDEX(Library!$C$2:$HY$183,ROW(AD22),MATCH(AD$2,Library!$C$1:$HY$1,0)),"")</f>
        <v/>
      </c>
      <c r="AE81" s="73" t="str" cm="1">
        <f t="array" ref="AE81">IFERROR(INDEX(Library!$C$2:$HY$183,ROW(AE22),MATCH(AE$2,Library!$C$1:$HY$1,0)),"")</f>
        <v/>
      </c>
      <c r="AF81" s="73" t="str" cm="1">
        <f t="array" ref="AF81">IFERROR(INDEX(Library!$C$2:$HY$183,ROW(AF22),MATCH(AF$2,Library!$C$1:$HY$1,0)),"")</f>
        <v/>
      </c>
      <c r="AG81" s="73" t="str" cm="1">
        <f t="array" ref="AG81">IFERROR(INDEX(Library!$C$2:$HY$183,ROW(AG22),MATCH(AG$2,Library!$C$1:$HY$1,0)),"")</f>
        <v/>
      </c>
      <c r="AH81" s="73" t="str" cm="1">
        <f t="array" ref="AH81">IFERROR(INDEX(Library!$C$2:$HY$183,ROW(AH22),MATCH(AH$2,Library!$C$1:$HY$1,0)),"")</f>
        <v/>
      </c>
      <c r="AI81" s="73" t="str" cm="1">
        <f t="array" ref="AI81">IFERROR(INDEX(Library!$C$2:$HY$183,ROW(AI22),MATCH(AI$2,Library!$C$1:$HY$1,0)),"")</f>
        <v/>
      </c>
      <c r="AJ81" s="73" t="str" cm="1">
        <f t="array" ref="AJ81">IFERROR(INDEX(Library!$C$2:$HY$183,ROW(AJ22),MATCH(AJ$2,Library!$C$1:$HY$1,0)),"")</f>
        <v/>
      </c>
      <c r="AK81" s="73" t="str" cm="1">
        <f t="array" ref="AK81">IFERROR(INDEX(Library!$C$2:$HY$183,ROW(AK22),MATCH(AK$2,Library!$C$1:$HY$1,0)),"")</f>
        <v/>
      </c>
      <c r="AL81" s="73" t="str" cm="1">
        <f t="array" ref="AL81">IFERROR(INDEX(Library!$C$2:$HY$183,ROW(AL22),MATCH(AL$2,Library!$C$1:$HY$1,0)),"")</f>
        <v/>
      </c>
      <c r="AM81" s="73" t="str" cm="1">
        <f t="array" ref="AM81">IFERROR(INDEX(Library!$C$2:$HY$183,ROW(AM22),MATCH(AM$2,Library!$C$1:$HY$1,0)),"")</f>
        <v/>
      </c>
      <c r="AN81" s="73" t="str" cm="1">
        <f t="array" ref="AN81">IFERROR(INDEX(Library!$C$2:$HY$183,ROW(AN22),MATCH(AN$2,Library!$C$1:$HY$1,0)),"")</f>
        <v/>
      </c>
      <c r="AO81" s="73" t="str" cm="1">
        <f t="array" ref="AO81">IFERROR(INDEX(Library!$C$2:$HY$183,ROW(AO22),MATCH(AO$2,Library!$C$1:$HY$1,0)),"")</f>
        <v/>
      </c>
      <c r="AP81" s="73" t="str" cm="1">
        <f t="array" ref="AP81">IFERROR(INDEX(Library!$C$2:$HY$183,ROW(AP22),MATCH(AP$2,Library!$C$1:$HY$1,0)),"")</f>
        <v/>
      </c>
      <c r="AQ81" s="73" t="str" cm="1">
        <f t="array" ref="AQ81">IFERROR(INDEX(Library!$C$2:$HY$183,ROW(AQ22),MATCH(AQ$2,Library!$C$1:$HY$1,0)),"")</f>
        <v/>
      </c>
      <c r="AR81" s="73" t="str" cm="1">
        <f t="array" ref="AR81">IFERROR(INDEX(Library!$C$2:$HY$183,ROW(AR22),MATCH(AR$2,Library!$C$1:$HY$1,0)),"")</f>
        <v/>
      </c>
      <c r="AS81" s="73" t="str" cm="1">
        <f t="array" ref="AS81">IFERROR(INDEX(Library!$C$2:$HY$183,ROW(AS22),MATCH(AS$2,Library!$C$1:$HY$1,0)),"")</f>
        <v/>
      </c>
      <c r="AT81" s="73" t="str" cm="1">
        <f t="array" ref="AT81">IFERROR(INDEX(Library!$C$2:$HY$183,ROW(AT22),MATCH(AT$2,Library!$C$1:$HY$1,0)),"")</f>
        <v/>
      </c>
      <c r="AU81" s="73" t="str" cm="1">
        <f t="array" ref="AU81">IFERROR(INDEX(Library!$C$2:$HY$183,ROW(AU22),MATCH(AU$2,Library!$C$1:$HY$1,0)),"")</f>
        <v/>
      </c>
      <c r="AV81" s="73" t="str" cm="1">
        <f t="array" ref="AV81">IFERROR(INDEX(Library!$C$2:$HY$183,ROW(AV22),MATCH(AV$2,Library!$C$1:$HY$1,0)),"")</f>
        <v/>
      </c>
      <c r="AW81" s="73" t="str" cm="1">
        <f t="array" ref="AW81">IFERROR(INDEX(Library!$C$2:$HY$183,ROW(AW22),MATCH(AW$2,Library!$C$1:$HY$1,0)),"")</f>
        <v/>
      </c>
      <c r="AX81" s="73" t="str" cm="1">
        <f t="array" ref="AX81">IFERROR(INDEX(Library!$C$2:$HY$183,ROW(AX22),MATCH(AX$2,Library!$C$1:$HY$1,0)),"")</f>
        <v/>
      </c>
      <c r="AY81" s="73" t="str" cm="1">
        <f t="array" ref="AY81">IFERROR(INDEX(Library!$C$2:$HY$183,ROW(AY22),MATCH(AY$2,Library!$C$1:$HY$1,0)),"")</f>
        <v/>
      </c>
      <c r="AZ81" s="73" t="str" cm="1">
        <f t="array" ref="AZ81">IFERROR(INDEX(Library!$C$2:$HY$183,ROW(AZ22),MATCH(AZ$2,Library!$C$1:$HY$1,0)),"")</f>
        <v/>
      </c>
      <c r="BA81" s="73" t="str" cm="1">
        <f t="array" ref="BA81">IFERROR(INDEX(Library!$C$2:$HY$183,ROW(BA22),MATCH(BA$2,Library!$C$1:$HY$1,0)),"")</f>
        <v/>
      </c>
      <c r="BB81" s="73" t="str" cm="1">
        <f t="array" ref="BB81">IFERROR(INDEX(Library!$C$2:$HY$183,ROW(BB22),MATCH(BB$2,Library!$C$1:$HY$1,0)),"")</f>
        <v/>
      </c>
      <c r="BC81" s="73" t="str" cm="1">
        <f t="array" ref="BC81">IFERROR(INDEX(Library!$C$2:$HY$183,ROW(BC22),MATCH(BC$2,Library!$C$1:$HY$1,0)),"")</f>
        <v/>
      </c>
      <c r="BD81" s="73" t="str" cm="1">
        <f t="array" ref="BD81">IFERROR(INDEX(Library!$C$2:$HY$183,ROW(BD22),MATCH(BD$2,Library!$C$1:$HY$1,0)),"")</f>
        <v/>
      </c>
      <c r="BE81" s="73" t="str" cm="1">
        <f t="array" ref="BE81">IFERROR(INDEX(Library!$C$2:$HY$183,ROW(BE22),MATCH(BE$2,Library!$C$1:$HY$1,0)),"")</f>
        <v/>
      </c>
      <c r="BF81" s="73" t="str" cm="1">
        <f t="array" ref="BF81">IFERROR(INDEX(Library!$C$2:$HY$183,ROW(BF22),MATCH(BF$2,Library!$C$1:$HY$1,0)),"")</f>
        <v/>
      </c>
      <c r="BG81" s="73" t="str" cm="1">
        <f t="array" ref="BG81">IFERROR(INDEX(Library!$C$2:$HY$183,ROW(BG22),MATCH(BG$2,Library!$C$1:$HY$1,0)),"")</f>
        <v/>
      </c>
      <c r="BH81" s="73">
        <f>AF!C36</f>
        <v>1.508398E-2</v>
      </c>
      <c r="BI81" s="73" t="str">
        <f>AF!D36</f>
        <v/>
      </c>
      <c r="BJ81" s="73" t="str">
        <f>AF!E36</f>
        <v/>
      </c>
      <c r="BK81" s="73" t="str">
        <f>AF!F36</f>
        <v/>
      </c>
      <c r="BL81" s="73" t="str">
        <f>AF!G36</f>
        <v/>
      </c>
      <c r="BM81" s="73" t="str">
        <f>AF!H36</f>
        <v/>
      </c>
      <c r="BN81" s="73" t="str">
        <f>AF!I36</f>
        <v/>
      </c>
      <c r="BO81" s="73" t="str">
        <f>AF!J36</f>
        <v/>
      </c>
      <c r="BP81" s="141"/>
      <c r="BS81" s="58">
        <f t="shared" si="68"/>
        <v>0</v>
      </c>
      <c r="BT81" s="59" t="str">
        <f>IF(BS81&gt;AF!$P$3,'R-squared Matrix'!BT24,"")</f>
        <v/>
      </c>
      <c r="BU81" s="58">
        <f t="shared" si="68"/>
        <v>0</v>
      </c>
      <c r="BV81" s="59" t="str">
        <f>IF(BU81&gt;AF!$P$3,'R-squared Matrix'!BV24,"")</f>
        <v/>
      </c>
      <c r="BW81" s="58">
        <f t="shared" ref="BW81" si="189">IFERROR(VALUE(LEFT(BX24,4)),0)</f>
        <v>0</v>
      </c>
      <c r="BX81" s="59" t="str">
        <f>IF(BW81&gt;AF!$P$3,'R-squared Matrix'!BX24,"")</f>
        <v/>
      </c>
      <c r="BY81" s="58">
        <f t="shared" ref="BY81" si="190">IFERROR(VALUE(LEFT(BZ24,4)),0)</f>
        <v>0</v>
      </c>
      <c r="BZ81" s="59" t="str">
        <f>IF(BY81&gt;AF!$P$3,'R-squared Matrix'!BZ24,"")</f>
        <v/>
      </c>
      <c r="CA81" s="58">
        <f t="shared" ref="CA81" si="191">IFERROR(VALUE(LEFT(CB24,4)),0)</f>
        <v>0</v>
      </c>
      <c r="CB81" s="59" t="str">
        <f>IF(CA81&gt;AF!$P$3,'R-squared Matrix'!CB24,"")</f>
        <v/>
      </c>
      <c r="CC81" s="58">
        <f t="shared" ref="CC81" si="192">IFERROR(VALUE(LEFT(CD24,4)),0)</f>
        <v>0</v>
      </c>
      <c r="CD81" s="59" t="str">
        <f>IF(CC81&gt;AF!$P$3,'R-squared Matrix'!CD24,"")</f>
        <v/>
      </c>
      <c r="CE81" s="58">
        <f t="shared" ref="CE81" si="193">IFERROR(VALUE(LEFT(CF24,4)),0)</f>
        <v>0</v>
      </c>
      <c r="CF81" s="59" t="str">
        <f>IF(CE81&gt;AF!$P$3,'R-squared Matrix'!CF24,"")</f>
        <v/>
      </c>
      <c r="CG81" s="58">
        <f t="shared" ref="CG81" si="194">IFERROR(VALUE(LEFT(CH24,4)),0)</f>
        <v>0</v>
      </c>
      <c r="CH81" s="59" t="str">
        <f>IF(CG81&gt;AF!$P$3,'R-squared Matrix'!CH24,"")</f>
        <v/>
      </c>
      <c r="CI81" s="59"/>
    </row>
    <row r="82" spans="1:87" ht="13.5" customHeight="1" x14ac:dyDescent="0.2">
      <c r="A82" s="108"/>
      <c r="B82" s="288"/>
      <c r="C82" s="218">
        <v>717</v>
      </c>
      <c r="D82" s="73" t="str" cm="1">
        <f t="array" ref="D82">IFERROR(INDEX(Library!$C$2:$HY$183,ROW(D23),MATCH(D$2,Library!$C$1:$HY$1,0)),"")</f>
        <v/>
      </c>
      <c r="E82" s="73" t="str" cm="1">
        <f t="array" ref="E82">IFERROR(INDEX(Library!$C$2:$HY$183,ROW(E23),MATCH(E$2,Library!$C$1:$HY$1,0)),"")</f>
        <v/>
      </c>
      <c r="F82" s="73" t="str" cm="1">
        <f t="array" ref="F82">IFERROR(INDEX(Library!$C$2:$HY$183,ROW(F23),MATCH(F$2,Library!$C$1:$HY$1,0)),"")</f>
        <v/>
      </c>
      <c r="G82" s="73" t="str" cm="1">
        <f t="array" ref="G82">IFERROR(INDEX(Library!$C$2:$HY$183,ROW(G23),MATCH(G$2,Library!$C$1:$HY$1,0)),"")</f>
        <v/>
      </c>
      <c r="H82" s="73" t="str" cm="1">
        <f t="array" ref="H82">IFERROR(INDEX(Library!$C$2:$HY$183,ROW(H23),MATCH(H$2,Library!$C$1:$HY$1,0)),"")</f>
        <v/>
      </c>
      <c r="I82" s="73" t="str" cm="1">
        <f t="array" ref="I82">IFERROR(INDEX(Library!$C$2:$HY$183,ROW(I23),MATCH(I$2,Library!$C$1:$HY$1,0)),"")</f>
        <v/>
      </c>
      <c r="J82" s="73" t="str" cm="1">
        <f t="array" ref="J82">IFERROR(INDEX(Library!$C$2:$HY$183,ROW(J23),MATCH(J$2,Library!$C$1:$HY$1,0)),"")</f>
        <v/>
      </c>
      <c r="K82" s="73" t="str" cm="1">
        <f t="array" ref="K82">IFERROR(INDEX(Library!$C$2:$HY$183,ROW(K23),MATCH(K$2,Library!$C$1:$HY$1,0)),"")</f>
        <v/>
      </c>
      <c r="L82" s="73" t="str" cm="1">
        <f t="array" ref="L82">IFERROR(INDEX(Library!$C$2:$HY$183,ROW(L23),MATCH(L$2,Library!$C$1:$HY$1,0)),"")</f>
        <v/>
      </c>
      <c r="M82" s="73" t="str" cm="1">
        <f t="array" ref="M82">IFERROR(INDEX(Library!$C$2:$HY$183,ROW(M23),MATCH(M$2,Library!$C$1:$HY$1,0)),"")</f>
        <v/>
      </c>
      <c r="N82" s="73" t="str" cm="1">
        <f t="array" ref="N82">IFERROR(INDEX(Library!$C$2:$HY$183,ROW(N23),MATCH(N$2,Library!$C$1:$HY$1,0)),"")</f>
        <v/>
      </c>
      <c r="O82" s="73" t="str" cm="1">
        <f t="array" ref="O82">IFERROR(INDEX(Library!$C$2:$HY$183,ROW(O23),MATCH(O$2,Library!$C$1:$HY$1,0)),"")</f>
        <v/>
      </c>
      <c r="P82" s="73" t="str" cm="1">
        <f t="array" ref="P82">IFERROR(INDEX(Library!$C$2:$HY$183,ROW(P23),MATCH(P$2,Library!$C$1:$HY$1,0)),"")</f>
        <v/>
      </c>
      <c r="Q82" s="73" t="str" cm="1">
        <f t="array" ref="Q82">IFERROR(INDEX(Library!$C$2:$HY$183,ROW(Q23),MATCH(Q$2,Library!$C$1:$HY$1,0)),"")</f>
        <v/>
      </c>
      <c r="R82" s="73" t="str" cm="1">
        <f t="array" ref="R82">IFERROR(INDEX(Library!$C$2:$HY$183,ROW(R23),MATCH(R$2,Library!$C$1:$HY$1,0)),"")</f>
        <v/>
      </c>
      <c r="S82" s="73" t="str" cm="1">
        <f t="array" ref="S82">IFERROR(INDEX(Library!$C$2:$HY$183,ROW(S23),MATCH(S$2,Library!$C$1:$HY$1,0)),"")</f>
        <v/>
      </c>
      <c r="T82" s="73" t="str" cm="1">
        <f t="array" ref="T82">IFERROR(INDEX(Library!$C$2:$HY$183,ROW(T23),MATCH(T$2,Library!$C$1:$HY$1,0)),"")</f>
        <v/>
      </c>
      <c r="U82" s="73" t="str" cm="1">
        <f t="array" ref="U82">IFERROR(INDEX(Library!$C$2:$HY$183,ROW(U23),MATCH(U$2,Library!$C$1:$HY$1,0)),"")</f>
        <v/>
      </c>
      <c r="V82" s="73" t="str" cm="1">
        <f t="array" ref="V82">IFERROR(INDEX(Library!$C$2:$HY$183,ROW(V23),MATCH(V$2,Library!$C$1:$HY$1,0)),"")</f>
        <v/>
      </c>
      <c r="W82" s="73" t="str" cm="1">
        <f t="array" ref="W82">IFERROR(INDEX(Library!$C$2:$HY$183,ROW(W23),MATCH(W$2,Library!$C$1:$HY$1,0)),"")</f>
        <v/>
      </c>
      <c r="X82" s="73" t="str" cm="1">
        <f t="array" ref="X82">IFERROR(INDEX(Library!$C$2:$HY$183,ROW(X23),MATCH(X$2,Library!$C$1:$HY$1,0)),"")</f>
        <v/>
      </c>
      <c r="Y82" s="73" t="str" cm="1">
        <f t="array" ref="Y82">IFERROR(INDEX(Library!$C$2:$HY$183,ROW(Y23),MATCH(Y$2,Library!$C$1:$HY$1,0)),"")</f>
        <v/>
      </c>
      <c r="Z82" s="73" t="str" cm="1">
        <f t="array" ref="Z82">IFERROR(INDEX(Library!$C$2:$HY$183,ROW(Z23),MATCH(Z$2,Library!$C$1:$HY$1,0)),"")</f>
        <v/>
      </c>
      <c r="AA82" s="73" t="str" cm="1">
        <f t="array" ref="AA82">IFERROR(INDEX(Library!$C$2:$HY$183,ROW(AA23),MATCH(AA$2,Library!$C$1:$HY$1,0)),"")</f>
        <v/>
      </c>
      <c r="AB82" s="73" t="str" cm="1">
        <f t="array" ref="AB82">IFERROR(INDEX(Library!$C$2:$HY$183,ROW(AB23),MATCH(AB$2,Library!$C$1:$HY$1,0)),"")</f>
        <v/>
      </c>
      <c r="AC82" s="73" t="str" cm="1">
        <f t="array" ref="AC82">IFERROR(INDEX(Library!$C$2:$HY$183,ROW(AC23),MATCH(AC$2,Library!$C$1:$HY$1,0)),"")</f>
        <v/>
      </c>
      <c r="AD82" s="73" t="str" cm="1">
        <f t="array" ref="AD82">IFERROR(INDEX(Library!$C$2:$HY$183,ROW(AD23),MATCH(AD$2,Library!$C$1:$HY$1,0)),"")</f>
        <v/>
      </c>
      <c r="AE82" s="73" t="str" cm="1">
        <f t="array" ref="AE82">IFERROR(INDEX(Library!$C$2:$HY$183,ROW(AE23),MATCH(AE$2,Library!$C$1:$HY$1,0)),"")</f>
        <v/>
      </c>
      <c r="AF82" s="73" t="str" cm="1">
        <f t="array" ref="AF82">IFERROR(INDEX(Library!$C$2:$HY$183,ROW(AF23),MATCH(AF$2,Library!$C$1:$HY$1,0)),"")</f>
        <v/>
      </c>
      <c r="AG82" s="73" t="str" cm="1">
        <f t="array" ref="AG82">IFERROR(INDEX(Library!$C$2:$HY$183,ROW(AG23),MATCH(AG$2,Library!$C$1:$HY$1,0)),"")</f>
        <v/>
      </c>
      <c r="AH82" s="73" t="str" cm="1">
        <f t="array" ref="AH82">IFERROR(INDEX(Library!$C$2:$HY$183,ROW(AH23),MATCH(AH$2,Library!$C$1:$HY$1,0)),"")</f>
        <v/>
      </c>
      <c r="AI82" s="73" t="str" cm="1">
        <f t="array" ref="AI82">IFERROR(INDEX(Library!$C$2:$HY$183,ROW(AI23),MATCH(AI$2,Library!$C$1:$HY$1,0)),"")</f>
        <v/>
      </c>
      <c r="AJ82" s="73" t="str" cm="1">
        <f t="array" ref="AJ82">IFERROR(INDEX(Library!$C$2:$HY$183,ROW(AJ23),MATCH(AJ$2,Library!$C$1:$HY$1,0)),"")</f>
        <v/>
      </c>
      <c r="AK82" s="73" t="str" cm="1">
        <f t="array" ref="AK82">IFERROR(INDEX(Library!$C$2:$HY$183,ROW(AK23),MATCH(AK$2,Library!$C$1:$HY$1,0)),"")</f>
        <v/>
      </c>
      <c r="AL82" s="73" t="str" cm="1">
        <f t="array" ref="AL82">IFERROR(INDEX(Library!$C$2:$HY$183,ROW(AL23),MATCH(AL$2,Library!$C$1:$HY$1,0)),"")</f>
        <v/>
      </c>
      <c r="AM82" s="73" t="str" cm="1">
        <f t="array" ref="AM82">IFERROR(INDEX(Library!$C$2:$HY$183,ROW(AM23),MATCH(AM$2,Library!$C$1:$HY$1,0)),"")</f>
        <v/>
      </c>
      <c r="AN82" s="73" t="str" cm="1">
        <f t="array" ref="AN82">IFERROR(INDEX(Library!$C$2:$HY$183,ROW(AN23),MATCH(AN$2,Library!$C$1:$HY$1,0)),"")</f>
        <v/>
      </c>
      <c r="AO82" s="73" t="str" cm="1">
        <f t="array" ref="AO82">IFERROR(INDEX(Library!$C$2:$HY$183,ROW(AO23),MATCH(AO$2,Library!$C$1:$HY$1,0)),"")</f>
        <v/>
      </c>
      <c r="AP82" s="73" t="str" cm="1">
        <f t="array" ref="AP82">IFERROR(INDEX(Library!$C$2:$HY$183,ROW(AP23),MATCH(AP$2,Library!$C$1:$HY$1,0)),"")</f>
        <v/>
      </c>
      <c r="AQ82" s="73" t="str" cm="1">
        <f t="array" ref="AQ82">IFERROR(INDEX(Library!$C$2:$HY$183,ROW(AQ23),MATCH(AQ$2,Library!$C$1:$HY$1,0)),"")</f>
        <v/>
      </c>
      <c r="AR82" s="73" t="str" cm="1">
        <f t="array" ref="AR82">IFERROR(INDEX(Library!$C$2:$HY$183,ROW(AR23),MATCH(AR$2,Library!$C$1:$HY$1,0)),"")</f>
        <v/>
      </c>
      <c r="AS82" s="73" t="str" cm="1">
        <f t="array" ref="AS82">IFERROR(INDEX(Library!$C$2:$HY$183,ROW(AS23),MATCH(AS$2,Library!$C$1:$HY$1,0)),"")</f>
        <v/>
      </c>
      <c r="AT82" s="73" t="str" cm="1">
        <f t="array" ref="AT82">IFERROR(INDEX(Library!$C$2:$HY$183,ROW(AT23),MATCH(AT$2,Library!$C$1:$HY$1,0)),"")</f>
        <v/>
      </c>
      <c r="AU82" s="73" t="str" cm="1">
        <f t="array" ref="AU82">IFERROR(INDEX(Library!$C$2:$HY$183,ROW(AU23),MATCH(AU$2,Library!$C$1:$HY$1,0)),"")</f>
        <v/>
      </c>
      <c r="AV82" s="73" t="str" cm="1">
        <f t="array" ref="AV82">IFERROR(INDEX(Library!$C$2:$HY$183,ROW(AV23),MATCH(AV$2,Library!$C$1:$HY$1,0)),"")</f>
        <v/>
      </c>
      <c r="AW82" s="73" t="str" cm="1">
        <f t="array" ref="AW82">IFERROR(INDEX(Library!$C$2:$HY$183,ROW(AW23),MATCH(AW$2,Library!$C$1:$HY$1,0)),"")</f>
        <v/>
      </c>
      <c r="AX82" s="73" t="str" cm="1">
        <f t="array" ref="AX82">IFERROR(INDEX(Library!$C$2:$HY$183,ROW(AX23),MATCH(AX$2,Library!$C$1:$HY$1,0)),"")</f>
        <v/>
      </c>
      <c r="AY82" s="73" t="str" cm="1">
        <f t="array" ref="AY82">IFERROR(INDEX(Library!$C$2:$HY$183,ROW(AY23),MATCH(AY$2,Library!$C$1:$HY$1,0)),"")</f>
        <v/>
      </c>
      <c r="AZ82" s="73" t="str" cm="1">
        <f t="array" ref="AZ82">IFERROR(INDEX(Library!$C$2:$HY$183,ROW(AZ23),MATCH(AZ$2,Library!$C$1:$HY$1,0)),"")</f>
        <v/>
      </c>
      <c r="BA82" s="73" t="str" cm="1">
        <f t="array" ref="BA82">IFERROR(INDEX(Library!$C$2:$HY$183,ROW(BA23),MATCH(BA$2,Library!$C$1:$HY$1,0)),"")</f>
        <v/>
      </c>
      <c r="BB82" s="73" t="str" cm="1">
        <f t="array" ref="BB82">IFERROR(INDEX(Library!$C$2:$HY$183,ROW(BB23),MATCH(BB$2,Library!$C$1:$HY$1,0)),"")</f>
        <v/>
      </c>
      <c r="BC82" s="73" t="str" cm="1">
        <f t="array" ref="BC82">IFERROR(INDEX(Library!$C$2:$HY$183,ROW(BC23),MATCH(BC$2,Library!$C$1:$HY$1,0)),"")</f>
        <v/>
      </c>
      <c r="BD82" s="73" t="str" cm="1">
        <f t="array" ref="BD82">IFERROR(INDEX(Library!$C$2:$HY$183,ROW(BD23),MATCH(BD$2,Library!$C$1:$HY$1,0)),"")</f>
        <v/>
      </c>
      <c r="BE82" s="73" t="str" cm="1">
        <f t="array" ref="BE82">IFERROR(INDEX(Library!$C$2:$HY$183,ROW(BE23),MATCH(BE$2,Library!$C$1:$HY$1,0)),"")</f>
        <v/>
      </c>
      <c r="BF82" s="73" t="str" cm="1">
        <f t="array" ref="BF82">IFERROR(INDEX(Library!$C$2:$HY$183,ROW(BF23),MATCH(BF$2,Library!$C$1:$HY$1,0)),"")</f>
        <v/>
      </c>
      <c r="BG82" s="73" t="str" cm="1">
        <f t="array" ref="BG82">IFERROR(INDEX(Library!$C$2:$HY$183,ROW(BG23),MATCH(BG$2,Library!$C$1:$HY$1,0)),"")</f>
        <v/>
      </c>
      <c r="BH82" s="73">
        <f>AF!C37</f>
        <v>1.2797390000000001E-2</v>
      </c>
      <c r="BI82" s="73" t="str">
        <f>AF!D37</f>
        <v/>
      </c>
      <c r="BJ82" s="73" t="str">
        <f>AF!E37</f>
        <v/>
      </c>
      <c r="BK82" s="73" t="str">
        <f>AF!F37</f>
        <v/>
      </c>
      <c r="BL82" s="73" t="str">
        <f>AF!G37</f>
        <v/>
      </c>
      <c r="BM82" s="73" t="str">
        <f>AF!H37</f>
        <v/>
      </c>
      <c r="BN82" s="73" t="str">
        <f>AF!I37</f>
        <v/>
      </c>
      <c r="BO82" s="73" t="str">
        <f>AF!J37</f>
        <v/>
      </c>
      <c r="BP82" s="141"/>
      <c r="BS82" s="58">
        <f t="shared" si="68"/>
        <v>0</v>
      </c>
      <c r="BT82" s="59" t="str">
        <f>IF(BS82&gt;AF!$P$3,'R-squared Matrix'!BT25,"")</f>
        <v/>
      </c>
      <c r="BU82" s="58">
        <f t="shared" si="68"/>
        <v>0</v>
      </c>
      <c r="BV82" s="59" t="str">
        <f>IF(BU82&gt;AF!$P$3,'R-squared Matrix'!BV25,"")</f>
        <v/>
      </c>
      <c r="BW82" s="58">
        <f t="shared" ref="BW82" si="195">IFERROR(VALUE(LEFT(BX25,4)),0)</f>
        <v>0</v>
      </c>
      <c r="BX82" s="59" t="str">
        <f>IF(BW82&gt;AF!$P$3,'R-squared Matrix'!BX25,"")</f>
        <v/>
      </c>
      <c r="BY82" s="58">
        <f t="shared" ref="BY82" si="196">IFERROR(VALUE(LEFT(BZ25,4)),0)</f>
        <v>0</v>
      </c>
      <c r="BZ82" s="59" t="str">
        <f>IF(BY82&gt;AF!$P$3,'R-squared Matrix'!BZ25,"")</f>
        <v/>
      </c>
      <c r="CA82" s="58">
        <f t="shared" ref="CA82" si="197">IFERROR(VALUE(LEFT(CB25,4)),0)</f>
        <v>0</v>
      </c>
      <c r="CB82" s="59" t="str">
        <f>IF(CA82&gt;AF!$P$3,'R-squared Matrix'!CB25,"")</f>
        <v/>
      </c>
      <c r="CC82" s="58">
        <f t="shared" ref="CC82" si="198">IFERROR(VALUE(LEFT(CD25,4)),0)</f>
        <v>0</v>
      </c>
      <c r="CD82" s="59" t="str">
        <f>IF(CC82&gt;AF!$P$3,'R-squared Matrix'!CD25,"")</f>
        <v/>
      </c>
      <c r="CE82" s="58">
        <f t="shared" ref="CE82" si="199">IFERROR(VALUE(LEFT(CF25,4)),0)</f>
        <v>0</v>
      </c>
      <c r="CF82" s="59" t="str">
        <f>IF(CE82&gt;AF!$P$3,'R-squared Matrix'!CF25,"")</f>
        <v/>
      </c>
      <c r="CG82" s="58">
        <f t="shared" ref="CG82" si="200">IFERROR(VALUE(LEFT(CH25,4)),0)</f>
        <v>0</v>
      </c>
      <c r="CH82" s="59" t="str">
        <f>IF(CG82&gt;AF!$P$3,'R-squared Matrix'!CH25,"")</f>
        <v/>
      </c>
      <c r="CI82" s="59"/>
    </row>
    <row r="83" spans="1:87" ht="13.5" customHeight="1" x14ac:dyDescent="0.2">
      <c r="A83" s="108"/>
      <c r="B83" s="288"/>
      <c r="C83" s="218">
        <v>727</v>
      </c>
      <c r="D83" s="73" t="str" cm="1">
        <f t="array" ref="D83">IFERROR(INDEX(Library!$C$2:$HY$183,ROW(D24),MATCH(D$2,Library!$C$1:$HY$1,0)),"")</f>
        <v/>
      </c>
      <c r="E83" s="73" t="str" cm="1">
        <f t="array" ref="E83">IFERROR(INDEX(Library!$C$2:$HY$183,ROW(E24),MATCH(E$2,Library!$C$1:$HY$1,0)),"")</f>
        <v/>
      </c>
      <c r="F83" s="73" t="str" cm="1">
        <f t="array" ref="F83">IFERROR(INDEX(Library!$C$2:$HY$183,ROW(F24),MATCH(F$2,Library!$C$1:$HY$1,0)),"")</f>
        <v/>
      </c>
      <c r="G83" s="73" t="str" cm="1">
        <f t="array" ref="G83">IFERROR(INDEX(Library!$C$2:$HY$183,ROW(G24),MATCH(G$2,Library!$C$1:$HY$1,0)),"")</f>
        <v/>
      </c>
      <c r="H83" s="73" t="str" cm="1">
        <f t="array" ref="H83">IFERROR(INDEX(Library!$C$2:$HY$183,ROW(H24),MATCH(H$2,Library!$C$1:$HY$1,0)),"")</f>
        <v/>
      </c>
      <c r="I83" s="73" t="str" cm="1">
        <f t="array" ref="I83">IFERROR(INDEX(Library!$C$2:$HY$183,ROW(I24),MATCH(I$2,Library!$C$1:$HY$1,0)),"")</f>
        <v/>
      </c>
      <c r="J83" s="73" t="str" cm="1">
        <f t="array" ref="J83">IFERROR(INDEX(Library!$C$2:$HY$183,ROW(J24),MATCH(J$2,Library!$C$1:$HY$1,0)),"")</f>
        <v/>
      </c>
      <c r="K83" s="73" t="str" cm="1">
        <f t="array" ref="K83">IFERROR(INDEX(Library!$C$2:$HY$183,ROW(K24),MATCH(K$2,Library!$C$1:$HY$1,0)),"")</f>
        <v/>
      </c>
      <c r="L83" s="73" t="str" cm="1">
        <f t="array" ref="L83">IFERROR(INDEX(Library!$C$2:$HY$183,ROW(L24),MATCH(L$2,Library!$C$1:$HY$1,0)),"")</f>
        <v/>
      </c>
      <c r="M83" s="73" t="str" cm="1">
        <f t="array" ref="M83">IFERROR(INDEX(Library!$C$2:$HY$183,ROW(M24),MATCH(M$2,Library!$C$1:$HY$1,0)),"")</f>
        <v/>
      </c>
      <c r="N83" s="73" t="str" cm="1">
        <f t="array" ref="N83">IFERROR(INDEX(Library!$C$2:$HY$183,ROW(N24),MATCH(N$2,Library!$C$1:$HY$1,0)),"")</f>
        <v/>
      </c>
      <c r="O83" s="73" t="str" cm="1">
        <f t="array" ref="O83">IFERROR(INDEX(Library!$C$2:$HY$183,ROW(O24),MATCH(O$2,Library!$C$1:$HY$1,0)),"")</f>
        <v/>
      </c>
      <c r="P83" s="73" t="str" cm="1">
        <f t="array" ref="P83">IFERROR(INDEX(Library!$C$2:$HY$183,ROW(P24),MATCH(P$2,Library!$C$1:$HY$1,0)),"")</f>
        <v/>
      </c>
      <c r="Q83" s="73" t="str" cm="1">
        <f t="array" ref="Q83">IFERROR(INDEX(Library!$C$2:$HY$183,ROW(Q24),MATCH(Q$2,Library!$C$1:$HY$1,0)),"")</f>
        <v/>
      </c>
      <c r="R83" s="73" t="str" cm="1">
        <f t="array" ref="R83">IFERROR(INDEX(Library!$C$2:$HY$183,ROW(R24),MATCH(R$2,Library!$C$1:$HY$1,0)),"")</f>
        <v/>
      </c>
      <c r="S83" s="73" t="str" cm="1">
        <f t="array" ref="S83">IFERROR(INDEX(Library!$C$2:$HY$183,ROW(S24),MATCH(S$2,Library!$C$1:$HY$1,0)),"")</f>
        <v/>
      </c>
      <c r="T83" s="73" t="str" cm="1">
        <f t="array" ref="T83">IFERROR(INDEX(Library!$C$2:$HY$183,ROW(T24),MATCH(T$2,Library!$C$1:$HY$1,0)),"")</f>
        <v/>
      </c>
      <c r="U83" s="73" t="str" cm="1">
        <f t="array" ref="U83">IFERROR(INDEX(Library!$C$2:$HY$183,ROW(U24),MATCH(U$2,Library!$C$1:$HY$1,0)),"")</f>
        <v/>
      </c>
      <c r="V83" s="73" t="str" cm="1">
        <f t="array" ref="V83">IFERROR(INDEX(Library!$C$2:$HY$183,ROW(V24),MATCH(V$2,Library!$C$1:$HY$1,0)),"")</f>
        <v/>
      </c>
      <c r="W83" s="73" t="str" cm="1">
        <f t="array" ref="W83">IFERROR(INDEX(Library!$C$2:$HY$183,ROW(W24),MATCH(W$2,Library!$C$1:$HY$1,0)),"")</f>
        <v/>
      </c>
      <c r="X83" s="73" t="str" cm="1">
        <f t="array" ref="X83">IFERROR(INDEX(Library!$C$2:$HY$183,ROW(X24),MATCH(X$2,Library!$C$1:$HY$1,0)),"")</f>
        <v/>
      </c>
      <c r="Y83" s="73" t="str" cm="1">
        <f t="array" ref="Y83">IFERROR(INDEX(Library!$C$2:$HY$183,ROW(Y24),MATCH(Y$2,Library!$C$1:$HY$1,0)),"")</f>
        <v/>
      </c>
      <c r="Z83" s="73" t="str" cm="1">
        <f t="array" ref="Z83">IFERROR(INDEX(Library!$C$2:$HY$183,ROW(Z24),MATCH(Z$2,Library!$C$1:$HY$1,0)),"")</f>
        <v/>
      </c>
      <c r="AA83" s="73" t="str" cm="1">
        <f t="array" ref="AA83">IFERROR(INDEX(Library!$C$2:$HY$183,ROW(AA24),MATCH(AA$2,Library!$C$1:$HY$1,0)),"")</f>
        <v/>
      </c>
      <c r="AB83" s="73" t="str" cm="1">
        <f t="array" ref="AB83">IFERROR(INDEX(Library!$C$2:$HY$183,ROW(AB24),MATCH(AB$2,Library!$C$1:$HY$1,0)),"")</f>
        <v/>
      </c>
      <c r="AC83" s="73" t="str" cm="1">
        <f t="array" ref="AC83">IFERROR(INDEX(Library!$C$2:$HY$183,ROW(AC24),MATCH(AC$2,Library!$C$1:$HY$1,0)),"")</f>
        <v/>
      </c>
      <c r="AD83" s="73" t="str" cm="1">
        <f t="array" ref="AD83">IFERROR(INDEX(Library!$C$2:$HY$183,ROW(AD24),MATCH(AD$2,Library!$C$1:$HY$1,0)),"")</f>
        <v/>
      </c>
      <c r="AE83" s="73" t="str" cm="1">
        <f t="array" ref="AE83">IFERROR(INDEX(Library!$C$2:$HY$183,ROW(AE24),MATCH(AE$2,Library!$C$1:$HY$1,0)),"")</f>
        <v/>
      </c>
      <c r="AF83" s="73" t="str" cm="1">
        <f t="array" ref="AF83">IFERROR(INDEX(Library!$C$2:$HY$183,ROW(AF24),MATCH(AF$2,Library!$C$1:$HY$1,0)),"")</f>
        <v/>
      </c>
      <c r="AG83" s="73" t="str" cm="1">
        <f t="array" ref="AG83">IFERROR(INDEX(Library!$C$2:$HY$183,ROW(AG24),MATCH(AG$2,Library!$C$1:$HY$1,0)),"")</f>
        <v/>
      </c>
      <c r="AH83" s="73" t="str" cm="1">
        <f t="array" ref="AH83">IFERROR(INDEX(Library!$C$2:$HY$183,ROW(AH24),MATCH(AH$2,Library!$C$1:$HY$1,0)),"")</f>
        <v/>
      </c>
      <c r="AI83" s="73" t="str" cm="1">
        <f t="array" ref="AI83">IFERROR(INDEX(Library!$C$2:$HY$183,ROW(AI24),MATCH(AI$2,Library!$C$1:$HY$1,0)),"")</f>
        <v/>
      </c>
      <c r="AJ83" s="73" t="str" cm="1">
        <f t="array" ref="AJ83">IFERROR(INDEX(Library!$C$2:$HY$183,ROW(AJ24),MATCH(AJ$2,Library!$C$1:$HY$1,0)),"")</f>
        <v/>
      </c>
      <c r="AK83" s="73" t="str" cm="1">
        <f t="array" ref="AK83">IFERROR(INDEX(Library!$C$2:$HY$183,ROW(AK24),MATCH(AK$2,Library!$C$1:$HY$1,0)),"")</f>
        <v/>
      </c>
      <c r="AL83" s="73" t="str" cm="1">
        <f t="array" ref="AL83">IFERROR(INDEX(Library!$C$2:$HY$183,ROW(AL24),MATCH(AL$2,Library!$C$1:$HY$1,0)),"")</f>
        <v/>
      </c>
      <c r="AM83" s="73" t="str" cm="1">
        <f t="array" ref="AM83">IFERROR(INDEX(Library!$C$2:$HY$183,ROW(AM24),MATCH(AM$2,Library!$C$1:$HY$1,0)),"")</f>
        <v/>
      </c>
      <c r="AN83" s="73" t="str" cm="1">
        <f t="array" ref="AN83">IFERROR(INDEX(Library!$C$2:$HY$183,ROW(AN24),MATCH(AN$2,Library!$C$1:$HY$1,0)),"")</f>
        <v/>
      </c>
      <c r="AO83" s="73" t="str" cm="1">
        <f t="array" ref="AO83">IFERROR(INDEX(Library!$C$2:$HY$183,ROW(AO24),MATCH(AO$2,Library!$C$1:$HY$1,0)),"")</f>
        <v/>
      </c>
      <c r="AP83" s="73" t="str" cm="1">
        <f t="array" ref="AP83">IFERROR(INDEX(Library!$C$2:$HY$183,ROW(AP24),MATCH(AP$2,Library!$C$1:$HY$1,0)),"")</f>
        <v/>
      </c>
      <c r="AQ83" s="73" t="str" cm="1">
        <f t="array" ref="AQ83">IFERROR(INDEX(Library!$C$2:$HY$183,ROW(AQ24),MATCH(AQ$2,Library!$C$1:$HY$1,0)),"")</f>
        <v/>
      </c>
      <c r="AR83" s="73" t="str" cm="1">
        <f t="array" ref="AR83">IFERROR(INDEX(Library!$C$2:$HY$183,ROW(AR24),MATCH(AR$2,Library!$C$1:$HY$1,0)),"")</f>
        <v/>
      </c>
      <c r="AS83" s="73" t="str" cm="1">
        <f t="array" ref="AS83">IFERROR(INDEX(Library!$C$2:$HY$183,ROW(AS24),MATCH(AS$2,Library!$C$1:$HY$1,0)),"")</f>
        <v/>
      </c>
      <c r="AT83" s="73" t="str" cm="1">
        <f t="array" ref="AT83">IFERROR(INDEX(Library!$C$2:$HY$183,ROW(AT24),MATCH(AT$2,Library!$C$1:$HY$1,0)),"")</f>
        <v/>
      </c>
      <c r="AU83" s="73" t="str" cm="1">
        <f t="array" ref="AU83">IFERROR(INDEX(Library!$C$2:$HY$183,ROW(AU24),MATCH(AU$2,Library!$C$1:$HY$1,0)),"")</f>
        <v/>
      </c>
      <c r="AV83" s="73" t="str" cm="1">
        <f t="array" ref="AV83">IFERROR(INDEX(Library!$C$2:$HY$183,ROW(AV24),MATCH(AV$2,Library!$C$1:$HY$1,0)),"")</f>
        <v/>
      </c>
      <c r="AW83" s="73" t="str" cm="1">
        <f t="array" ref="AW83">IFERROR(INDEX(Library!$C$2:$HY$183,ROW(AW24),MATCH(AW$2,Library!$C$1:$HY$1,0)),"")</f>
        <v/>
      </c>
      <c r="AX83" s="73" t="str" cm="1">
        <f t="array" ref="AX83">IFERROR(INDEX(Library!$C$2:$HY$183,ROW(AX24),MATCH(AX$2,Library!$C$1:$HY$1,0)),"")</f>
        <v/>
      </c>
      <c r="AY83" s="73" t="str" cm="1">
        <f t="array" ref="AY83">IFERROR(INDEX(Library!$C$2:$HY$183,ROW(AY24),MATCH(AY$2,Library!$C$1:$HY$1,0)),"")</f>
        <v/>
      </c>
      <c r="AZ83" s="73" t="str" cm="1">
        <f t="array" ref="AZ83">IFERROR(INDEX(Library!$C$2:$HY$183,ROW(AZ24),MATCH(AZ$2,Library!$C$1:$HY$1,0)),"")</f>
        <v/>
      </c>
      <c r="BA83" s="73" t="str" cm="1">
        <f t="array" ref="BA83">IFERROR(INDEX(Library!$C$2:$HY$183,ROW(BA24),MATCH(BA$2,Library!$C$1:$HY$1,0)),"")</f>
        <v/>
      </c>
      <c r="BB83" s="73" t="str" cm="1">
        <f t="array" ref="BB83">IFERROR(INDEX(Library!$C$2:$HY$183,ROW(BB24),MATCH(BB$2,Library!$C$1:$HY$1,0)),"")</f>
        <v/>
      </c>
      <c r="BC83" s="73" t="str" cm="1">
        <f t="array" ref="BC83">IFERROR(INDEX(Library!$C$2:$HY$183,ROW(BC24),MATCH(BC$2,Library!$C$1:$HY$1,0)),"")</f>
        <v/>
      </c>
      <c r="BD83" s="73" t="str" cm="1">
        <f t="array" ref="BD83">IFERROR(INDEX(Library!$C$2:$HY$183,ROW(BD24),MATCH(BD$2,Library!$C$1:$HY$1,0)),"")</f>
        <v/>
      </c>
      <c r="BE83" s="73" t="str" cm="1">
        <f t="array" ref="BE83">IFERROR(INDEX(Library!$C$2:$HY$183,ROW(BE24),MATCH(BE$2,Library!$C$1:$HY$1,0)),"")</f>
        <v/>
      </c>
      <c r="BF83" s="73" t="str" cm="1">
        <f t="array" ref="BF83">IFERROR(INDEX(Library!$C$2:$HY$183,ROW(BF24),MATCH(BF$2,Library!$C$1:$HY$1,0)),"")</f>
        <v/>
      </c>
      <c r="BG83" s="73" t="str" cm="1">
        <f t="array" ref="BG83">IFERROR(INDEX(Library!$C$2:$HY$183,ROW(BG24),MATCH(BG$2,Library!$C$1:$HY$1,0)),"")</f>
        <v/>
      </c>
      <c r="BH83" s="73">
        <f>AF!C38</f>
        <v>1.298937E-2</v>
      </c>
      <c r="BI83" s="73" t="str">
        <f>AF!D38</f>
        <v/>
      </c>
      <c r="BJ83" s="73" t="str">
        <f>AF!E38</f>
        <v/>
      </c>
      <c r="BK83" s="73" t="str">
        <f>AF!F38</f>
        <v/>
      </c>
      <c r="BL83" s="73" t="str">
        <f>AF!G38</f>
        <v/>
      </c>
      <c r="BM83" s="73" t="str">
        <f>AF!H38</f>
        <v/>
      </c>
      <c r="BN83" s="73" t="str">
        <f>AF!I38</f>
        <v/>
      </c>
      <c r="BO83" s="73" t="str">
        <f>AF!J38</f>
        <v/>
      </c>
      <c r="BP83" s="141"/>
      <c r="BS83" s="58">
        <f t="shared" si="68"/>
        <v>0</v>
      </c>
      <c r="BT83" s="59" t="str">
        <f>IF(BS83&gt;AF!$P$3,'R-squared Matrix'!BT26,"")</f>
        <v/>
      </c>
      <c r="BU83" s="58">
        <f t="shared" si="68"/>
        <v>0</v>
      </c>
      <c r="BV83" s="59" t="str">
        <f>IF(BU83&gt;AF!$P$3,'R-squared Matrix'!BV26,"")</f>
        <v/>
      </c>
      <c r="BW83" s="58">
        <f t="shared" ref="BW83" si="201">IFERROR(VALUE(LEFT(BX26,4)),0)</f>
        <v>0</v>
      </c>
      <c r="BX83" s="59" t="str">
        <f>IF(BW83&gt;AF!$P$3,'R-squared Matrix'!BX26,"")</f>
        <v/>
      </c>
      <c r="BY83" s="58">
        <f t="shared" ref="BY83" si="202">IFERROR(VALUE(LEFT(BZ26,4)),0)</f>
        <v>0</v>
      </c>
      <c r="BZ83" s="59" t="str">
        <f>IF(BY83&gt;AF!$P$3,'R-squared Matrix'!BZ26,"")</f>
        <v/>
      </c>
      <c r="CA83" s="58">
        <f t="shared" ref="CA83" si="203">IFERROR(VALUE(LEFT(CB26,4)),0)</f>
        <v>0</v>
      </c>
      <c r="CB83" s="59" t="str">
        <f>IF(CA83&gt;AF!$P$3,'R-squared Matrix'!CB26,"")</f>
        <v/>
      </c>
      <c r="CC83" s="58">
        <f t="shared" ref="CC83" si="204">IFERROR(VALUE(LEFT(CD26,4)),0)</f>
        <v>0</v>
      </c>
      <c r="CD83" s="59" t="str">
        <f>IF(CC83&gt;AF!$P$3,'R-squared Matrix'!CD26,"")</f>
        <v/>
      </c>
      <c r="CE83" s="58">
        <f t="shared" ref="CE83" si="205">IFERROR(VALUE(LEFT(CF26,4)),0)</f>
        <v>0</v>
      </c>
      <c r="CF83" s="59" t="str">
        <f>IF(CE83&gt;AF!$P$3,'R-squared Matrix'!CF26,"")</f>
        <v/>
      </c>
      <c r="CG83" s="58">
        <f t="shared" ref="CG83" si="206">IFERROR(VALUE(LEFT(CH26,4)),0)</f>
        <v>0</v>
      </c>
      <c r="CH83" s="59" t="str">
        <f>IF(CG83&gt;AF!$P$3,'R-squared Matrix'!CH26,"")</f>
        <v/>
      </c>
      <c r="CI83" s="59"/>
    </row>
    <row r="84" spans="1:87" ht="13.5" customHeight="1" x14ac:dyDescent="0.2">
      <c r="A84" s="108"/>
      <c r="B84" s="288"/>
      <c r="C84" s="218">
        <v>738</v>
      </c>
      <c r="D84" s="73" t="str" cm="1">
        <f t="array" ref="D84">IFERROR(INDEX(Library!$C$2:$HY$183,ROW(D25),MATCH(D$2,Library!$C$1:$HY$1,0)),"")</f>
        <v/>
      </c>
      <c r="E84" s="73" t="str" cm="1">
        <f t="array" ref="E84">IFERROR(INDEX(Library!$C$2:$HY$183,ROW(E25),MATCH(E$2,Library!$C$1:$HY$1,0)),"")</f>
        <v/>
      </c>
      <c r="F84" s="73" t="str" cm="1">
        <f t="array" ref="F84">IFERROR(INDEX(Library!$C$2:$HY$183,ROW(F25),MATCH(F$2,Library!$C$1:$HY$1,0)),"")</f>
        <v/>
      </c>
      <c r="G84" s="73" t="str" cm="1">
        <f t="array" ref="G84">IFERROR(INDEX(Library!$C$2:$HY$183,ROW(G25),MATCH(G$2,Library!$C$1:$HY$1,0)),"")</f>
        <v/>
      </c>
      <c r="H84" s="73" t="str" cm="1">
        <f t="array" ref="H84">IFERROR(INDEX(Library!$C$2:$HY$183,ROW(H25),MATCH(H$2,Library!$C$1:$HY$1,0)),"")</f>
        <v/>
      </c>
      <c r="I84" s="73" t="str" cm="1">
        <f t="array" ref="I84">IFERROR(INDEX(Library!$C$2:$HY$183,ROW(I25),MATCH(I$2,Library!$C$1:$HY$1,0)),"")</f>
        <v/>
      </c>
      <c r="J84" s="73" t="str" cm="1">
        <f t="array" ref="J84">IFERROR(INDEX(Library!$C$2:$HY$183,ROW(J25),MATCH(J$2,Library!$C$1:$HY$1,0)),"")</f>
        <v/>
      </c>
      <c r="K84" s="73" t="str" cm="1">
        <f t="array" ref="K84">IFERROR(INDEX(Library!$C$2:$HY$183,ROW(K25),MATCH(K$2,Library!$C$1:$HY$1,0)),"")</f>
        <v/>
      </c>
      <c r="L84" s="73" t="str" cm="1">
        <f t="array" ref="L84">IFERROR(INDEX(Library!$C$2:$HY$183,ROW(L25),MATCH(L$2,Library!$C$1:$HY$1,0)),"")</f>
        <v/>
      </c>
      <c r="M84" s="73" t="str" cm="1">
        <f t="array" ref="M84">IFERROR(INDEX(Library!$C$2:$HY$183,ROW(M25),MATCH(M$2,Library!$C$1:$HY$1,0)),"")</f>
        <v/>
      </c>
      <c r="N84" s="73" t="str" cm="1">
        <f t="array" ref="N84">IFERROR(INDEX(Library!$C$2:$HY$183,ROW(N25),MATCH(N$2,Library!$C$1:$HY$1,0)),"")</f>
        <v/>
      </c>
      <c r="O84" s="73" t="str" cm="1">
        <f t="array" ref="O84">IFERROR(INDEX(Library!$C$2:$HY$183,ROW(O25),MATCH(O$2,Library!$C$1:$HY$1,0)),"")</f>
        <v/>
      </c>
      <c r="P84" s="73" t="str" cm="1">
        <f t="array" ref="P84">IFERROR(INDEX(Library!$C$2:$HY$183,ROW(P25),MATCH(P$2,Library!$C$1:$HY$1,0)),"")</f>
        <v/>
      </c>
      <c r="Q84" s="73" t="str" cm="1">
        <f t="array" ref="Q84">IFERROR(INDEX(Library!$C$2:$HY$183,ROW(Q25),MATCH(Q$2,Library!$C$1:$HY$1,0)),"")</f>
        <v/>
      </c>
      <c r="R84" s="73" t="str" cm="1">
        <f t="array" ref="R84">IFERROR(INDEX(Library!$C$2:$HY$183,ROW(R25),MATCH(R$2,Library!$C$1:$HY$1,0)),"")</f>
        <v/>
      </c>
      <c r="S84" s="73" t="str" cm="1">
        <f t="array" ref="S84">IFERROR(INDEX(Library!$C$2:$HY$183,ROW(S25),MATCH(S$2,Library!$C$1:$HY$1,0)),"")</f>
        <v/>
      </c>
      <c r="T84" s="73" t="str" cm="1">
        <f t="array" ref="T84">IFERROR(INDEX(Library!$C$2:$HY$183,ROW(T25),MATCH(T$2,Library!$C$1:$HY$1,0)),"")</f>
        <v/>
      </c>
      <c r="U84" s="73" t="str" cm="1">
        <f t="array" ref="U84">IFERROR(INDEX(Library!$C$2:$HY$183,ROW(U25),MATCH(U$2,Library!$C$1:$HY$1,0)),"")</f>
        <v/>
      </c>
      <c r="V84" s="73" t="str" cm="1">
        <f t="array" ref="V84">IFERROR(INDEX(Library!$C$2:$HY$183,ROW(V25),MATCH(V$2,Library!$C$1:$HY$1,0)),"")</f>
        <v/>
      </c>
      <c r="W84" s="73" t="str" cm="1">
        <f t="array" ref="W84">IFERROR(INDEX(Library!$C$2:$HY$183,ROW(W25),MATCH(W$2,Library!$C$1:$HY$1,0)),"")</f>
        <v/>
      </c>
      <c r="X84" s="73" t="str" cm="1">
        <f t="array" ref="X84">IFERROR(INDEX(Library!$C$2:$HY$183,ROW(X25),MATCH(X$2,Library!$C$1:$HY$1,0)),"")</f>
        <v/>
      </c>
      <c r="Y84" s="73" t="str" cm="1">
        <f t="array" ref="Y84">IFERROR(INDEX(Library!$C$2:$HY$183,ROW(Y25),MATCH(Y$2,Library!$C$1:$HY$1,0)),"")</f>
        <v/>
      </c>
      <c r="Z84" s="73" t="str" cm="1">
        <f t="array" ref="Z84">IFERROR(INDEX(Library!$C$2:$HY$183,ROW(Z25),MATCH(Z$2,Library!$C$1:$HY$1,0)),"")</f>
        <v/>
      </c>
      <c r="AA84" s="73" t="str" cm="1">
        <f t="array" ref="AA84">IFERROR(INDEX(Library!$C$2:$HY$183,ROW(AA25),MATCH(AA$2,Library!$C$1:$HY$1,0)),"")</f>
        <v/>
      </c>
      <c r="AB84" s="73" t="str" cm="1">
        <f t="array" ref="AB84">IFERROR(INDEX(Library!$C$2:$HY$183,ROW(AB25),MATCH(AB$2,Library!$C$1:$HY$1,0)),"")</f>
        <v/>
      </c>
      <c r="AC84" s="73" t="str" cm="1">
        <f t="array" ref="AC84">IFERROR(INDEX(Library!$C$2:$HY$183,ROW(AC25),MATCH(AC$2,Library!$C$1:$HY$1,0)),"")</f>
        <v/>
      </c>
      <c r="AD84" s="73" t="str" cm="1">
        <f t="array" ref="AD84">IFERROR(INDEX(Library!$C$2:$HY$183,ROW(AD25),MATCH(AD$2,Library!$C$1:$HY$1,0)),"")</f>
        <v/>
      </c>
      <c r="AE84" s="73" t="str" cm="1">
        <f t="array" ref="AE84">IFERROR(INDEX(Library!$C$2:$HY$183,ROW(AE25),MATCH(AE$2,Library!$C$1:$HY$1,0)),"")</f>
        <v/>
      </c>
      <c r="AF84" s="73" t="str" cm="1">
        <f t="array" ref="AF84">IFERROR(INDEX(Library!$C$2:$HY$183,ROW(AF25),MATCH(AF$2,Library!$C$1:$HY$1,0)),"")</f>
        <v/>
      </c>
      <c r="AG84" s="73" t="str" cm="1">
        <f t="array" ref="AG84">IFERROR(INDEX(Library!$C$2:$HY$183,ROW(AG25),MATCH(AG$2,Library!$C$1:$HY$1,0)),"")</f>
        <v/>
      </c>
      <c r="AH84" s="73" t="str" cm="1">
        <f t="array" ref="AH84">IFERROR(INDEX(Library!$C$2:$HY$183,ROW(AH25),MATCH(AH$2,Library!$C$1:$HY$1,0)),"")</f>
        <v/>
      </c>
      <c r="AI84" s="73" t="str" cm="1">
        <f t="array" ref="AI84">IFERROR(INDEX(Library!$C$2:$HY$183,ROW(AI25),MATCH(AI$2,Library!$C$1:$HY$1,0)),"")</f>
        <v/>
      </c>
      <c r="AJ84" s="73" t="str" cm="1">
        <f t="array" ref="AJ84">IFERROR(INDEX(Library!$C$2:$HY$183,ROW(AJ25),MATCH(AJ$2,Library!$C$1:$HY$1,0)),"")</f>
        <v/>
      </c>
      <c r="AK84" s="73" t="str" cm="1">
        <f t="array" ref="AK84">IFERROR(INDEX(Library!$C$2:$HY$183,ROW(AK25),MATCH(AK$2,Library!$C$1:$HY$1,0)),"")</f>
        <v/>
      </c>
      <c r="AL84" s="73" t="str" cm="1">
        <f t="array" ref="AL84">IFERROR(INDEX(Library!$C$2:$HY$183,ROW(AL25),MATCH(AL$2,Library!$C$1:$HY$1,0)),"")</f>
        <v/>
      </c>
      <c r="AM84" s="73" t="str" cm="1">
        <f t="array" ref="AM84">IFERROR(INDEX(Library!$C$2:$HY$183,ROW(AM25),MATCH(AM$2,Library!$C$1:$HY$1,0)),"")</f>
        <v/>
      </c>
      <c r="AN84" s="73" t="str" cm="1">
        <f t="array" ref="AN84">IFERROR(INDEX(Library!$C$2:$HY$183,ROW(AN25),MATCH(AN$2,Library!$C$1:$HY$1,0)),"")</f>
        <v/>
      </c>
      <c r="AO84" s="73" t="str" cm="1">
        <f t="array" ref="AO84">IFERROR(INDEX(Library!$C$2:$HY$183,ROW(AO25),MATCH(AO$2,Library!$C$1:$HY$1,0)),"")</f>
        <v/>
      </c>
      <c r="AP84" s="73" t="str" cm="1">
        <f t="array" ref="AP84">IFERROR(INDEX(Library!$C$2:$HY$183,ROW(AP25),MATCH(AP$2,Library!$C$1:$HY$1,0)),"")</f>
        <v/>
      </c>
      <c r="AQ84" s="73" t="str" cm="1">
        <f t="array" ref="AQ84">IFERROR(INDEX(Library!$C$2:$HY$183,ROW(AQ25),MATCH(AQ$2,Library!$C$1:$HY$1,0)),"")</f>
        <v/>
      </c>
      <c r="AR84" s="73" t="str" cm="1">
        <f t="array" ref="AR84">IFERROR(INDEX(Library!$C$2:$HY$183,ROW(AR25),MATCH(AR$2,Library!$C$1:$HY$1,0)),"")</f>
        <v/>
      </c>
      <c r="AS84" s="73" t="str" cm="1">
        <f t="array" ref="AS84">IFERROR(INDEX(Library!$C$2:$HY$183,ROW(AS25),MATCH(AS$2,Library!$C$1:$HY$1,0)),"")</f>
        <v/>
      </c>
      <c r="AT84" s="73" t="str" cm="1">
        <f t="array" ref="AT84">IFERROR(INDEX(Library!$C$2:$HY$183,ROW(AT25),MATCH(AT$2,Library!$C$1:$HY$1,0)),"")</f>
        <v/>
      </c>
      <c r="AU84" s="73" t="str" cm="1">
        <f t="array" ref="AU84">IFERROR(INDEX(Library!$C$2:$HY$183,ROW(AU25),MATCH(AU$2,Library!$C$1:$HY$1,0)),"")</f>
        <v/>
      </c>
      <c r="AV84" s="73" t="str" cm="1">
        <f t="array" ref="AV84">IFERROR(INDEX(Library!$C$2:$HY$183,ROW(AV25),MATCH(AV$2,Library!$C$1:$HY$1,0)),"")</f>
        <v/>
      </c>
      <c r="AW84" s="73" t="str" cm="1">
        <f t="array" ref="AW84">IFERROR(INDEX(Library!$C$2:$HY$183,ROW(AW25),MATCH(AW$2,Library!$C$1:$HY$1,0)),"")</f>
        <v/>
      </c>
      <c r="AX84" s="73" t="str" cm="1">
        <f t="array" ref="AX84">IFERROR(INDEX(Library!$C$2:$HY$183,ROW(AX25),MATCH(AX$2,Library!$C$1:$HY$1,0)),"")</f>
        <v/>
      </c>
      <c r="AY84" s="73" t="str" cm="1">
        <f t="array" ref="AY84">IFERROR(INDEX(Library!$C$2:$HY$183,ROW(AY25),MATCH(AY$2,Library!$C$1:$HY$1,0)),"")</f>
        <v/>
      </c>
      <c r="AZ84" s="73" t="str" cm="1">
        <f t="array" ref="AZ84">IFERROR(INDEX(Library!$C$2:$HY$183,ROW(AZ25),MATCH(AZ$2,Library!$C$1:$HY$1,0)),"")</f>
        <v/>
      </c>
      <c r="BA84" s="73" t="str" cm="1">
        <f t="array" ref="BA84">IFERROR(INDEX(Library!$C$2:$HY$183,ROW(BA25),MATCH(BA$2,Library!$C$1:$HY$1,0)),"")</f>
        <v/>
      </c>
      <c r="BB84" s="73" t="str" cm="1">
        <f t="array" ref="BB84">IFERROR(INDEX(Library!$C$2:$HY$183,ROW(BB25),MATCH(BB$2,Library!$C$1:$HY$1,0)),"")</f>
        <v/>
      </c>
      <c r="BC84" s="73" t="str" cm="1">
        <f t="array" ref="BC84">IFERROR(INDEX(Library!$C$2:$HY$183,ROW(BC25),MATCH(BC$2,Library!$C$1:$HY$1,0)),"")</f>
        <v/>
      </c>
      <c r="BD84" s="73" t="str" cm="1">
        <f t="array" ref="BD84">IFERROR(INDEX(Library!$C$2:$HY$183,ROW(BD25),MATCH(BD$2,Library!$C$1:$HY$1,0)),"")</f>
        <v/>
      </c>
      <c r="BE84" s="73" t="str" cm="1">
        <f t="array" ref="BE84">IFERROR(INDEX(Library!$C$2:$HY$183,ROW(BE25),MATCH(BE$2,Library!$C$1:$HY$1,0)),"")</f>
        <v/>
      </c>
      <c r="BF84" s="73" t="str" cm="1">
        <f t="array" ref="BF84">IFERROR(INDEX(Library!$C$2:$HY$183,ROW(BF25),MATCH(BF$2,Library!$C$1:$HY$1,0)),"")</f>
        <v/>
      </c>
      <c r="BG84" s="73" t="str" cm="1">
        <f t="array" ref="BG84">IFERROR(INDEX(Library!$C$2:$HY$183,ROW(BG25),MATCH(BG$2,Library!$C$1:$HY$1,0)),"")</f>
        <v/>
      </c>
      <c r="BH84" s="73">
        <f>AF!C39</f>
        <v>1.499237E-2</v>
      </c>
      <c r="BI84" s="73" t="str">
        <f>AF!D39</f>
        <v/>
      </c>
      <c r="BJ84" s="73" t="str">
        <f>AF!E39</f>
        <v/>
      </c>
      <c r="BK84" s="73" t="str">
        <f>AF!F39</f>
        <v/>
      </c>
      <c r="BL84" s="73" t="str">
        <f>AF!G39</f>
        <v/>
      </c>
      <c r="BM84" s="73" t="str">
        <f>AF!H39</f>
        <v/>
      </c>
      <c r="BN84" s="73" t="str">
        <f>AF!I39</f>
        <v/>
      </c>
      <c r="BO84" s="73" t="str">
        <f>AF!J39</f>
        <v/>
      </c>
      <c r="BP84" s="141"/>
      <c r="BS84" s="58">
        <f t="shared" si="68"/>
        <v>0</v>
      </c>
      <c r="BT84" s="59" t="str">
        <f>IF(BS84&gt;AF!$P$3,'R-squared Matrix'!BT27,"")</f>
        <v/>
      </c>
      <c r="BU84" s="58">
        <f t="shared" si="68"/>
        <v>0</v>
      </c>
      <c r="BV84" s="59" t="str">
        <f>IF(BU84&gt;AF!$P$3,'R-squared Matrix'!BV27,"")</f>
        <v/>
      </c>
      <c r="BW84" s="58">
        <f t="shared" ref="BW84" si="207">IFERROR(VALUE(LEFT(BX27,4)),0)</f>
        <v>0</v>
      </c>
      <c r="BX84" s="59" t="str">
        <f>IF(BW84&gt;AF!$P$3,'R-squared Matrix'!BX27,"")</f>
        <v/>
      </c>
      <c r="BY84" s="58">
        <f t="shared" ref="BY84" si="208">IFERROR(VALUE(LEFT(BZ27,4)),0)</f>
        <v>0</v>
      </c>
      <c r="BZ84" s="59" t="str">
        <f>IF(BY84&gt;AF!$P$3,'R-squared Matrix'!BZ27,"")</f>
        <v/>
      </c>
      <c r="CA84" s="58">
        <f t="shared" ref="CA84" si="209">IFERROR(VALUE(LEFT(CB27,4)),0)</f>
        <v>0</v>
      </c>
      <c r="CB84" s="59" t="str">
        <f>IF(CA84&gt;AF!$P$3,'R-squared Matrix'!CB27,"")</f>
        <v/>
      </c>
      <c r="CC84" s="58">
        <f t="shared" ref="CC84" si="210">IFERROR(VALUE(LEFT(CD27,4)),0)</f>
        <v>0</v>
      </c>
      <c r="CD84" s="59" t="str">
        <f>IF(CC84&gt;AF!$P$3,'R-squared Matrix'!CD27,"")</f>
        <v/>
      </c>
      <c r="CE84" s="58">
        <f t="shared" ref="CE84" si="211">IFERROR(VALUE(LEFT(CF27,4)),0)</f>
        <v>0</v>
      </c>
      <c r="CF84" s="59" t="str">
        <f>IF(CE84&gt;AF!$P$3,'R-squared Matrix'!CF27,"")</f>
        <v/>
      </c>
      <c r="CG84" s="58">
        <f t="shared" ref="CG84" si="212">IFERROR(VALUE(LEFT(CH27,4)),0)</f>
        <v>0</v>
      </c>
      <c r="CH84" s="59" t="str">
        <f>IF(CG84&gt;AF!$P$3,'R-squared Matrix'!CH27,"")</f>
        <v/>
      </c>
      <c r="CI84" s="59"/>
    </row>
    <row r="85" spans="1:87" ht="13.5" customHeight="1" x14ac:dyDescent="0.2">
      <c r="A85" s="108"/>
      <c r="B85" s="288"/>
      <c r="C85" s="218">
        <v>748</v>
      </c>
      <c r="D85" s="73" t="str" cm="1">
        <f t="array" ref="D85">IFERROR(INDEX(Library!$C$2:$HY$183,ROW(D26),MATCH(D$2,Library!$C$1:$HY$1,0)),"")</f>
        <v/>
      </c>
      <c r="E85" s="73" t="str" cm="1">
        <f t="array" ref="E85">IFERROR(INDEX(Library!$C$2:$HY$183,ROW(E26),MATCH(E$2,Library!$C$1:$HY$1,0)),"")</f>
        <v/>
      </c>
      <c r="F85" s="73" t="str" cm="1">
        <f t="array" ref="F85">IFERROR(INDEX(Library!$C$2:$HY$183,ROW(F26),MATCH(F$2,Library!$C$1:$HY$1,0)),"")</f>
        <v/>
      </c>
      <c r="G85" s="73" t="str" cm="1">
        <f t="array" ref="G85">IFERROR(INDEX(Library!$C$2:$HY$183,ROW(G26),MATCH(G$2,Library!$C$1:$HY$1,0)),"")</f>
        <v/>
      </c>
      <c r="H85" s="73" t="str" cm="1">
        <f t="array" ref="H85">IFERROR(INDEX(Library!$C$2:$HY$183,ROW(H26),MATCH(H$2,Library!$C$1:$HY$1,0)),"")</f>
        <v/>
      </c>
      <c r="I85" s="73" t="str" cm="1">
        <f t="array" ref="I85">IFERROR(INDEX(Library!$C$2:$HY$183,ROW(I26),MATCH(I$2,Library!$C$1:$HY$1,0)),"")</f>
        <v/>
      </c>
      <c r="J85" s="73" t="str" cm="1">
        <f t="array" ref="J85">IFERROR(INDEX(Library!$C$2:$HY$183,ROW(J26),MATCH(J$2,Library!$C$1:$HY$1,0)),"")</f>
        <v/>
      </c>
      <c r="K85" s="73" t="str" cm="1">
        <f t="array" ref="K85">IFERROR(INDEX(Library!$C$2:$HY$183,ROW(K26),MATCH(K$2,Library!$C$1:$HY$1,0)),"")</f>
        <v/>
      </c>
      <c r="L85" s="73" t="str" cm="1">
        <f t="array" ref="L85">IFERROR(INDEX(Library!$C$2:$HY$183,ROW(L26),MATCH(L$2,Library!$C$1:$HY$1,0)),"")</f>
        <v/>
      </c>
      <c r="M85" s="73" t="str" cm="1">
        <f t="array" ref="M85">IFERROR(INDEX(Library!$C$2:$HY$183,ROW(M26),MATCH(M$2,Library!$C$1:$HY$1,0)),"")</f>
        <v/>
      </c>
      <c r="N85" s="73" t="str" cm="1">
        <f t="array" ref="N85">IFERROR(INDEX(Library!$C$2:$HY$183,ROW(N26),MATCH(N$2,Library!$C$1:$HY$1,0)),"")</f>
        <v/>
      </c>
      <c r="O85" s="73" t="str" cm="1">
        <f t="array" ref="O85">IFERROR(INDEX(Library!$C$2:$HY$183,ROW(O26),MATCH(O$2,Library!$C$1:$HY$1,0)),"")</f>
        <v/>
      </c>
      <c r="P85" s="73" t="str" cm="1">
        <f t="array" ref="P85">IFERROR(INDEX(Library!$C$2:$HY$183,ROW(P26),MATCH(P$2,Library!$C$1:$HY$1,0)),"")</f>
        <v/>
      </c>
      <c r="Q85" s="73" t="str" cm="1">
        <f t="array" ref="Q85">IFERROR(INDEX(Library!$C$2:$HY$183,ROW(Q26),MATCH(Q$2,Library!$C$1:$HY$1,0)),"")</f>
        <v/>
      </c>
      <c r="R85" s="73" t="str" cm="1">
        <f t="array" ref="R85">IFERROR(INDEX(Library!$C$2:$HY$183,ROW(R26),MATCH(R$2,Library!$C$1:$HY$1,0)),"")</f>
        <v/>
      </c>
      <c r="S85" s="73" t="str" cm="1">
        <f t="array" ref="S85">IFERROR(INDEX(Library!$C$2:$HY$183,ROW(S26),MATCH(S$2,Library!$C$1:$HY$1,0)),"")</f>
        <v/>
      </c>
      <c r="T85" s="73" t="str" cm="1">
        <f t="array" ref="T85">IFERROR(INDEX(Library!$C$2:$HY$183,ROW(T26),MATCH(T$2,Library!$C$1:$HY$1,0)),"")</f>
        <v/>
      </c>
      <c r="U85" s="73" t="str" cm="1">
        <f t="array" ref="U85">IFERROR(INDEX(Library!$C$2:$HY$183,ROW(U26),MATCH(U$2,Library!$C$1:$HY$1,0)),"")</f>
        <v/>
      </c>
      <c r="V85" s="73" t="str" cm="1">
        <f t="array" ref="V85">IFERROR(INDEX(Library!$C$2:$HY$183,ROW(V26),MATCH(V$2,Library!$C$1:$HY$1,0)),"")</f>
        <v/>
      </c>
      <c r="W85" s="73" t="str" cm="1">
        <f t="array" ref="W85">IFERROR(INDEX(Library!$C$2:$HY$183,ROW(W26),MATCH(W$2,Library!$C$1:$HY$1,0)),"")</f>
        <v/>
      </c>
      <c r="X85" s="73" t="str" cm="1">
        <f t="array" ref="X85">IFERROR(INDEX(Library!$C$2:$HY$183,ROW(X26),MATCH(X$2,Library!$C$1:$HY$1,0)),"")</f>
        <v/>
      </c>
      <c r="Y85" s="73" t="str" cm="1">
        <f t="array" ref="Y85">IFERROR(INDEX(Library!$C$2:$HY$183,ROW(Y26),MATCH(Y$2,Library!$C$1:$HY$1,0)),"")</f>
        <v/>
      </c>
      <c r="Z85" s="73" t="str" cm="1">
        <f t="array" ref="Z85">IFERROR(INDEX(Library!$C$2:$HY$183,ROW(Z26),MATCH(Z$2,Library!$C$1:$HY$1,0)),"")</f>
        <v/>
      </c>
      <c r="AA85" s="73" t="str" cm="1">
        <f t="array" ref="AA85">IFERROR(INDEX(Library!$C$2:$HY$183,ROW(AA26),MATCH(AA$2,Library!$C$1:$HY$1,0)),"")</f>
        <v/>
      </c>
      <c r="AB85" s="73" t="str" cm="1">
        <f t="array" ref="AB85">IFERROR(INDEX(Library!$C$2:$HY$183,ROW(AB26),MATCH(AB$2,Library!$C$1:$HY$1,0)),"")</f>
        <v/>
      </c>
      <c r="AC85" s="73" t="str" cm="1">
        <f t="array" ref="AC85">IFERROR(INDEX(Library!$C$2:$HY$183,ROW(AC26),MATCH(AC$2,Library!$C$1:$HY$1,0)),"")</f>
        <v/>
      </c>
      <c r="AD85" s="73" t="str" cm="1">
        <f t="array" ref="AD85">IFERROR(INDEX(Library!$C$2:$HY$183,ROW(AD26),MATCH(AD$2,Library!$C$1:$HY$1,0)),"")</f>
        <v/>
      </c>
      <c r="AE85" s="73" t="str" cm="1">
        <f t="array" ref="AE85">IFERROR(INDEX(Library!$C$2:$HY$183,ROW(AE26),MATCH(AE$2,Library!$C$1:$HY$1,0)),"")</f>
        <v/>
      </c>
      <c r="AF85" s="73" t="str" cm="1">
        <f t="array" ref="AF85">IFERROR(INDEX(Library!$C$2:$HY$183,ROW(AF26),MATCH(AF$2,Library!$C$1:$HY$1,0)),"")</f>
        <v/>
      </c>
      <c r="AG85" s="73" t="str" cm="1">
        <f t="array" ref="AG85">IFERROR(INDEX(Library!$C$2:$HY$183,ROW(AG26),MATCH(AG$2,Library!$C$1:$HY$1,0)),"")</f>
        <v/>
      </c>
      <c r="AH85" s="73" t="str" cm="1">
        <f t="array" ref="AH85">IFERROR(INDEX(Library!$C$2:$HY$183,ROW(AH26),MATCH(AH$2,Library!$C$1:$HY$1,0)),"")</f>
        <v/>
      </c>
      <c r="AI85" s="73" t="str" cm="1">
        <f t="array" ref="AI85">IFERROR(INDEX(Library!$C$2:$HY$183,ROW(AI26),MATCH(AI$2,Library!$C$1:$HY$1,0)),"")</f>
        <v/>
      </c>
      <c r="AJ85" s="73" t="str" cm="1">
        <f t="array" ref="AJ85">IFERROR(INDEX(Library!$C$2:$HY$183,ROW(AJ26),MATCH(AJ$2,Library!$C$1:$HY$1,0)),"")</f>
        <v/>
      </c>
      <c r="AK85" s="73" t="str" cm="1">
        <f t="array" ref="AK85">IFERROR(INDEX(Library!$C$2:$HY$183,ROW(AK26),MATCH(AK$2,Library!$C$1:$HY$1,0)),"")</f>
        <v/>
      </c>
      <c r="AL85" s="73" t="str" cm="1">
        <f t="array" ref="AL85">IFERROR(INDEX(Library!$C$2:$HY$183,ROW(AL26),MATCH(AL$2,Library!$C$1:$HY$1,0)),"")</f>
        <v/>
      </c>
      <c r="AM85" s="73" t="str" cm="1">
        <f t="array" ref="AM85">IFERROR(INDEX(Library!$C$2:$HY$183,ROW(AM26),MATCH(AM$2,Library!$C$1:$HY$1,0)),"")</f>
        <v/>
      </c>
      <c r="AN85" s="73" t="str" cm="1">
        <f t="array" ref="AN85">IFERROR(INDEX(Library!$C$2:$HY$183,ROW(AN26),MATCH(AN$2,Library!$C$1:$HY$1,0)),"")</f>
        <v/>
      </c>
      <c r="AO85" s="73" t="str" cm="1">
        <f t="array" ref="AO85">IFERROR(INDEX(Library!$C$2:$HY$183,ROW(AO26),MATCH(AO$2,Library!$C$1:$HY$1,0)),"")</f>
        <v/>
      </c>
      <c r="AP85" s="73" t="str" cm="1">
        <f t="array" ref="AP85">IFERROR(INDEX(Library!$C$2:$HY$183,ROW(AP26),MATCH(AP$2,Library!$C$1:$HY$1,0)),"")</f>
        <v/>
      </c>
      <c r="AQ85" s="73" t="str" cm="1">
        <f t="array" ref="AQ85">IFERROR(INDEX(Library!$C$2:$HY$183,ROW(AQ26),MATCH(AQ$2,Library!$C$1:$HY$1,0)),"")</f>
        <v/>
      </c>
      <c r="AR85" s="73" t="str" cm="1">
        <f t="array" ref="AR85">IFERROR(INDEX(Library!$C$2:$HY$183,ROW(AR26),MATCH(AR$2,Library!$C$1:$HY$1,0)),"")</f>
        <v/>
      </c>
      <c r="AS85" s="73" t="str" cm="1">
        <f t="array" ref="AS85">IFERROR(INDEX(Library!$C$2:$HY$183,ROW(AS26),MATCH(AS$2,Library!$C$1:$HY$1,0)),"")</f>
        <v/>
      </c>
      <c r="AT85" s="73" t="str" cm="1">
        <f t="array" ref="AT85">IFERROR(INDEX(Library!$C$2:$HY$183,ROW(AT26),MATCH(AT$2,Library!$C$1:$HY$1,0)),"")</f>
        <v/>
      </c>
      <c r="AU85" s="73" t="str" cm="1">
        <f t="array" ref="AU85">IFERROR(INDEX(Library!$C$2:$HY$183,ROW(AU26),MATCH(AU$2,Library!$C$1:$HY$1,0)),"")</f>
        <v/>
      </c>
      <c r="AV85" s="73" t="str" cm="1">
        <f t="array" ref="AV85">IFERROR(INDEX(Library!$C$2:$HY$183,ROW(AV26),MATCH(AV$2,Library!$C$1:$HY$1,0)),"")</f>
        <v/>
      </c>
      <c r="AW85" s="73" t="str" cm="1">
        <f t="array" ref="AW85">IFERROR(INDEX(Library!$C$2:$HY$183,ROW(AW26),MATCH(AW$2,Library!$C$1:$HY$1,0)),"")</f>
        <v/>
      </c>
      <c r="AX85" s="73" t="str" cm="1">
        <f t="array" ref="AX85">IFERROR(INDEX(Library!$C$2:$HY$183,ROW(AX26),MATCH(AX$2,Library!$C$1:$HY$1,0)),"")</f>
        <v/>
      </c>
      <c r="AY85" s="73" t="str" cm="1">
        <f t="array" ref="AY85">IFERROR(INDEX(Library!$C$2:$HY$183,ROW(AY26),MATCH(AY$2,Library!$C$1:$HY$1,0)),"")</f>
        <v/>
      </c>
      <c r="AZ85" s="73" t="str" cm="1">
        <f t="array" ref="AZ85">IFERROR(INDEX(Library!$C$2:$HY$183,ROW(AZ26),MATCH(AZ$2,Library!$C$1:$HY$1,0)),"")</f>
        <v/>
      </c>
      <c r="BA85" s="73" t="str" cm="1">
        <f t="array" ref="BA85">IFERROR(INDEX(Library!$C$2:$HY$183,ROW(BA26),MATCH(BA$2,Library!$C$1:$HY$1,0)),"")</f>
        <v/>
      </c>
      <c r="BB85" s="73" t="str" cm="1">
        <f t="array" ref="BB85">IFERROR(INDEX(Library!$C$2:$HY$183,ROW(BB26),MATCH(BB$2,Library!$C$1:$HY$1,0)),"")</f>
        <v/>
      </c>
      <c r="BC85" s="73" t="str" cm="1">
        <f t="array" ref="BC85">IFERROR(INDEX(Library!$C$2:$HY$183,ROW(BC26),MATCH(BC$2,Library!$C$1:$HY$1,0)),"")</f>
        <v/>
      </c>
      <c r="BD85" s="73" t="str" cm="1">
        <f t="array" ref="BD85">IFERROR(INDEX(Library!$C$2:$HY$183,ROW(BD26),MATCH(BD$2,Library!$C$1:$HY$1,0)),"")</f>
        <v/>
      </c>
      <c r="BE85" s="73" t="str" cm="1">
        <f t="array" ref="BE85">IFERROR(INDEX(Library!$C$2:$HY$183,ROW(BE26),MATCH(BE$2,Library!$C$1:$HY$1,0)),"")</f>
        <v/>
      </c>
      <c r="BF85" s="73" t="str" cm="1">
        <f t="array" ref="BF85">IFERROR(INDEX(Library!$C$2:$HY$183,ROW(BF26),MATCH(BF$2,Library!$C$1:$HY$1,0)),"")</f>
        <v/>
      </c>
      <c r="BG85" s="73" t="str" cm="1">
        <f t="array" ref="BG85">IFERROR(INDEX(Library!$C$2:$HY$183,ROW(BG26),MATCH(BG$2,Library!$C$1:$HY$1,0)),"")</f>
        <v/>
      </c>
      <c r="BH85" s="73">
        <f>AF!C40</f>
        <v>1.5030450000000001E-2</v>
      </c>
      <c r="BI85" s="73" t="str">
        <f>AF!D40</f>
        <v/>
      </c>
      <c r="BJ85" s="73" t="str">
        <f>AF!E40</f>
        <v/>
      </c>
      <c r="BK85" s="73" t="str">
        <f>AF!F40</f>
        <v/>
      </c>
      <c r="BL85" s="73" t="str">
        <f>AF!G40</f>
        <v/>
      </c>
      <c r="BM85" s="73" t="str">
        <f>AF!H40</f>
        <v/>
      </c>
      <c r="BN85" s="73" t="str">
        <f>AF!I40</f>
        <v/>
      </c>
      <c r="BO85" s="73" t="str">
        <f>AF!J40</f>
        <v/>
      </c>
      <c r="BP85" s="141"/>
      <c r="BS85" s="58">
        <f t="shared" si="68"/>
        <v>0</v>
      </c>
      <c r="BT85" s="59" t="str">
        <f>IF(BS85&gt;AF!$P$3,'R-squared Matrix'!BT28,"")</f>
        <v/>
      </c>
      <c r="BU85" s="58">
        <f t="shared" si="68"/>
        <v>0</v>
      </c>
      <c r="BV85" s="59" t="str">
        <f>IF(BU85&gt;AF!$P$3,'R-squared Matrix'!BV28,"")</f>
        <v/>
      </c>
      <c r="BW85" s="58">
        <f t="shared" ref="BW85" si="213">IFERROR(VALUE(LEFT(BX28,4)),0)</f>
        <v>0</v>
      </c>
      <c r="BX85" s="59" t="str">
        <f>IF(BW85&gt;AF!$P$3,'R-squared Matrix'!BX28,"")</f>
        <v/>
      </c>
      <c r="BY85" s="58">
        <f t="shared" ref="BY85" si="214">IFERROR(VALUE(LEFT(BZ28,4)),0)</f>
        <v>0</v>
      </c>
      <c r="BZ85" s="59" t="str">
        <f>IF(BY85&gt;AF!$P$3,'R-squared Matrix'!BZ28,"")</f>
        <v/>
      </c>
      <c r="CA85" s="58">
        <f t="shared" ref="CA85" si="215">IFERROR(VALUE(LEFT(CB28,4)),0)</f>
        <v>0</v>
      </c>
      <c r="CB85" s="59" t="str">
        <f>IF(CA85&gt;AF!$P$3,'R-squared Matrix'!CB28,"")</f>
        <v/>
      </c>
      <c r="CC85" s="58">
        <f t="shared" ref="CC85" si="216">IFERROR(VALUE(LEFT(CD28,4)),0)</f>
        <v>0</v>
      </c>
      <c r="CD85" s="59" t="str">
        <f>IF(CC85&gt;AF!$P$3,'R-squared Matrix'!CD28,"")</f>
        <v/>
      </c>
      <c r="CE85" s="58">
        <f t="shared" ref="CE85" si="217">IFERROR(VALUE(LEFT(CF28,4)),0)</f>
        <v>0</v>
      </c>
      <c r="CF85" s="59" t="str">
        <f>IF(CE85&gt;AF!$P$3,'R-squared Matrix'!CF28,"")</f>
        <v/>
      </c>
      <c r="CG85" s="58">
        <f t="shared" ref="CG85" si="218">IFERROR(VALUE(LEFT(CH28,4)),0)</f>
        <v>0</v>
      </c>
      <c r="CH85" s="59" t="str">
        <f>IF(CG85&gt;AF!$P$3,'R-squared Matrix'!CH28,"")</f>
        <v/>
      </c>
      <c r="CI85" s="59"/>
    </row>
    <row r="86" spans="1:87" ht="13.5" customHeight="1" x14ac:dyDescent="0.2">
      <c r="A86" s="108"/>
      <c r="B86" s="288"/>
      <c r="C86" s="218">
        <v>759</v>
      </c>
      <c r="D86" s="73" t="str" cm="1">
        <f t="array" ref="D86">IFERROR(INDEX(Library!$C$2:$HY$183,ROW(D27),MATCH(D$2,Library!$C$1:$HY$1,0)),"")</f>
        <v/>
      </c>
      <c r="E86" s="73" t="str" cm="1">
        <f t="array" ref="E86">IFERROR(INDEX(Library!$C$2:$HY$183,ROW(E27),MATCH(E$2,Library!$C$1:$HY$1,0)),"")</f>
        <v/>
      </c>
      <c r="F86" s="73" t="str" cm="1">
        <f t="array" ref="F86">IFERROR(INDEX(Library!$C$2:$HY$183,ROW(F27),MATCH(F$2,Library!$C$1:$HY$1,0)),"")</f>
        <v/>
      </c>
      <c r="G86" s="73" t="str" cm="1">
        <f t="array" ref="G86">IFERROR(INDEX(Library!$C$2:$HY$183,ROW(G27),MATCH(G$2,Library!$C$1:$HY$1,0)),"")</f>
        <v/>
      </c>
      <c r="H86" s="73" t="str" cm="1">
        <f t="array" ref="H86">IFERROR(INDEX(Library!$C$2:$HY$183,ROW(H27),MATCH(H$2,Library!$C$1:$HY$1,0)),"")</f>
        <v/>
      </c>
      <c r="I86" s="73" t="str" cm="1">
        <f t="array" ref="I86">IFERROR(INDEX(Library!$C$2:$HY$183,ROW(I27),MATCH(I$2,Library!$C$1:$HY$1,0)),"")</f>
        <v/>
      </c>
      <c r="J86" s="73" t="str" cm="1">
        <f t="array" ref="J86">IFERROR(INDEX(Library!$C$2:$HY$183,ROW(J27),MATCH(J$2,Library!$C$1:$HY$1,0)),"")</f>
        <v/>
      </c>
      <c r="K86" s="73" t="str" cm="1">
        <f t="array" ref="K86">IFERROR(INDEX(Library!$C$2:$HY$183,ROW(K27),MATCH(K$2,Library!$C$1:$HY$1,0)),"")</f>
        <v/>
      </c>
      <c r="L86" s="73" t="str" cm="1">
        <f t="array" ref="L86">IFERROR(INDEX(Library!$C$2:$HY$183,ROW(L27),MATCH(L$2,Library!$C$1:$HY$1,0)),"")</f>
        <v/>
      </c>
      <c r="M86" s="73" t="str" cm="1">
        <f t="array" ref="M86">IFERROR(INDEX(Library!$C$2:$HY$183,ROW(M27),MATCH(M$2,Library!$C$1:$HY$1,0)),"")</f>
        <v/>
      </c>
      <c r="N86" s="73" t="str" cm="1">
        <f t="array" ref="N86">IFERROR(INDEX(Library!$C$2:$HY$183,ROW(N27),MATCH(N$2,Library!$C$1:$HY$1,0)),"")</f>
        <v/>
      </c>
      <c r="O86" s="73" t="str" cm="1">
        <f t="array" ref="O86">IFERROR(INDEX(Library!$C$2:$HY$183,ROW(O27),MATCH(O$2,Library!$C$1:$HY$1,0)),"")</f>
        <v/>
      </c>
      <c r="P86" s="73" t="str" cm="1">
        <f t="array" ref="P86">IFERROR(INDEX(Library!$C$2:$HY$183,ROW(P27),MATCH(P$2,Library!$C$1:$HY$1,0)),"")</f>
        <v/>
      </c>
      <c r="Q86" s="73" t="str" cm="1">
        <f t="array" ref="Q86">IFERROR(INDEX(Library!$C$2:$HY$183,ROW(Q27),MATCH(Q$2,Library!$C$1:$HY$1,0)),"")</f>
        <v/>
      </c>
      <c r="R86" s="73" t="str" cm="1">
        <f t="array" ref="R86">IFERROR(INDEX(Library!$C$2:$HY$183,ROW(R27),MATCH(R$2,Library!$C$1:$HY$1,0)),"")</f>
        <v/>
      </c>
      <c r="S86" s="73" t="str" cm="1">
        <f t="array" ref="S86">IFERROR(INDEX(Library!$C$2:$HY$183,ROW(S27),MATCH(S$2,Library!$C$1:$HY$1,0)),"")</f>
        <v/>
      </c>
      <c r="T86" s="73" t="str" cm="1">
        <f t="array" ref="T86">IFERROR(INDEX(Library!$C$2:$HY$183,ROW(T27),MATCH(T$2,Library!$C$1:$HY$1,0)),"")</f>
        <v/>
      </c>
      <c r="U86" s="73" t="str" cm="1">
        <f t="array" ref="U86">IFERROR(INDEX(Library!$C$2:$HY$183,ROW(U27),MATCH(U$2,Library!$C$1:$HY$1,0)),"")</f>
        <v/>
      </c>
      <c r="V86" s="73" t="str" cm="1">
        <f t="array" ref="V86">IFERROR(INDEX(Library!$C$2:$HY$183,ROW(V27),MATCH(V$2,Library!$C$1:$HY$1,0)),"")</f>
        <v/>
      </c>
      <c r="W86" s="73" t="str" cm="1">
        <f t="array" ref="W86">IFERROR(INDEX(Library!$C$2:$HY$183,ROW(W27),MATCH(W$2,Library!$C$1:$HY$1,0)),"")</f>
        <v/>
      </c>
      <c r="X86" s="73" t="str" cm="1">
        <f t="array" ref="X86">IFERROR(INDEX(Library!$C$2:$HY$183,ROW(X27),MATCH(X$2,Library!$C$1:$HY$1,0)),"")</f>
        <v/>
      </c>
      <c r="Y86" s="73" t="str" cm="1">
        <f t="array" ref="Y86">IFERROR(INDEX(Library!$C$2:$HY$183,ROW(Y27),MATCH(Y$2,Library!$C$1:$HY$1,0)),"")</f>
        <v/>
      </c>
      <c r="Z86" s="73" t="str" cm="1">
        <f t="array" ref="Z86">IFERROR(INDEX(Library!$C$2:$HY$183,ROW(Z27),MATCH(Z$2,Library!$C$1:$HY$1,0)),"")</f>
        <v/>
      </c>
      <c r="AA86" s="73" t="str" cm="1">
        <f t="array" ref="AA86">IFERROR(INDEX(Library!$C$2:$HY$183,ROW(AA27),MATCH(AA$2,Library!$C$1:$HY$1,0)),"")</f>
        <v/>
      </c>
      <c r="AB86" s="73" t="str" cm="1">
        <f t="array" ref="AB86">IFERROR(INDEX(Library!$C$2:$HY$183,ROW(AB27),MATCH(AB$2,Library!$C$1:$HY$1,0)),"")</f>
        <v/>
      </c>
      <c r="AC86" s="73" t="str" cm="1">
        <f t="array" ref="AC86">IFERROR(INDEX(Library!$C$2:$HY$183,ROW(AC27),MATCH(AC$2,Library!$C$1:$HY$1,0)),"")</f>
        <v/>
      </c>
      <c r="AD86" s="73" t="str" cm="1">
        <f t="array" ref="AD86">IFERROR(INDEX(Library!$C$2:$HY$183,ROW(AD27),MATCH(AD$2,Library!$C$1:$HY$1,0)),"")</f>
        <v/>
      </c>
      <c r="AE86" s="73" t="str" cm="1">
        <f t="array" ref="AE86">IFERROR(INDEX(Library!$C$2:$HY$183,ROW(AE27),MATCH(AE$2,Library!$C$1:$HY$1,0)),"")</f>
        <v/>
      </c>
      <c r="AF86" s="73" t="str" cm="1">
        <f t="array" ref="AF86">IFERROR(INDEX(Library!$C$2:$HY$183,ROW(AF27),MATCH(AF$2,Library!$C$1:$HY$1,0)),"")</f>
        <v/>
      </c>
      <c r="AG86" s="73" t="str" cm="1">
        <f t="array" ref="AG86">IFERROR(INDEX(Library!$C$2:$HY$183,ROW(AG27),MATCH(AG$2,Library!$C$1:$HY$1,0)),"")</f>
        <v/>
      </c>
      <c r="AH86" s="73" t="str" cm="1">
        <f t="array" ref="AH86">IFERROR(INDEX(Library!$C$2:$HY$183,ROW(AH27),MATCH(AH$2,Library!$C$1:$HY$1,0)),"")</f>
        <v/>
      </c>
      <c r="AI86" s="73" t="str" cm="1">
        <f t="array" ref="AI86">IFERROR(INDEX(Library!$C$2:$HY$183,ROW(AI27),MATCH(AI$2,Library!$C$1:$HY$1,0)),"")</f>
        <v/>
      </c>
      <c r="AJ86" s="73" t="str" cm="1">
        <f t="array" ref="AJ86">IFERROR(INDEX(Library!$C$2:$HY$183,ROW(AJ27),MATCH(AJ$2,Library!$C$1:$HY$1,0)),"")</f>
        <v/>
      </c>
      <c r="AK86" s="73" t="str" cm="1">
        <f t="array" ref="AK86">IFERROR(INDEX(Library!$C$2:$HY$183,ROW(AK27),MATCH(AK$2,Library!$C$1:$HY$1,0)),"")</f>
        <v/>
      </c>
      <c r="AL86" s="73" t="str" cm="1">
        <f t="array" ref="AL86">IFERROR(INDEX(Library!$C$2:$HY$183,ROW(AL27),MATCH(AL$2,Library!$C$1:$HY$1,0)),"")</f>
        <v/>
      </c>
      <c r="AM86" s="73" t="str" cm="1">
        <f t="array" ref="AM86">IFERROR(INDEX(Library!$C$2:$HY$183,ROW(AM27),MATCH(AM$2,Library!$C$1:$HY$1,0)),"")</f>
        <v/>
      </c>
      <c r="AN86" s="73" t="str" cm="1">
        <f t="array" ref="AN86">IFERROR(INDEX(Library!$C$2:$HY$183,ROW(AN27),MATCH(AN$2,Library!$C$1:$HY$1,0)),"")</f>
        <v/>
      </c>
      <c r="AO86" s="73" t="str" cm="1">
        <f t="array" ref="AO86">IFERROR(INDEX(Library!$C$2:$HY$183,ROW(AO27),MATCH(AO$2,Library!$C$1:$HY$1,0)),"")</f>
        <v/>
      </c>
      <c r="AP86" s="73" t="str" cm="1">
        <f t="array" ref="AP86">IFERROR(INDEX(Library!$C$2:$HY$183,ROW(AP27),MATCH(AP$2,Library!$C$1:$HY$1,0)),"")</f>
        <v/>
      </c>
      <c r="AQ86" s="73" t="str" cm="1">
        <f t="array" ref="AQ86">IFERROR(INDEX(Library!$C$2:$HY$183,ROW(AQ27),MATCH(AQ$2,Library!$C$1:$HY$1,0)),"")</f>
        <v/>
      </c>
      <c r="AR86" s="73" t="str" cm="1">
        <f t="array" ref="AR86">IFERROR(INDEX(Library!$C$2:$HY$183,ROW(AR27),MATCH(AR$2,Library!$C$1:$HY$1,0)),"")</f>
        <v/>
      </c>
      <c r="AS86" s="73" t="str" cm="1">
        <f t="array" ref="AS86">IFERROR(INDEX(Library!$C$2:$HY$183,ROW(AS27),MATCH(AS$2,Library!$C$1:$HY$1,0)),"")</f>
        <v/>
      </c>
      <c r="AT86" s="73" t="str" cm="1">
        <f t="array" ref="AT86">IFERROR(INDEX(Library!$C$2:$HY$183,ROW(AT27),MATCH(AT$2,Library!$C$1:$HY$1,0)),"")</f>
        <v/>
      </c>
      <c r="AU86" s="73" t="str" cm="1">
        <f t="array" ref="AU86">IFERROR(INDEX(Library!$C$2:$HY$183,ROW(AU27),MATCH(AU$2,Library!$C$1:$HY$1,0)),"")</f>
        <v/>
      </c>
      <c r="AV86" s="73" t="str" cm="1">
        <f t="array" ref="AV86">IFERROR(INDEX(Library!$C$2:$HY$183,ROW(AV27),MATCH(AV$2,Library!$C$1:$HY$1,0)),"")</f>
        <v/>
      </c>
      <c r="AW86" s="73" t="str" cm="1">
        <f t="array" ref="AW86">IFERROR(INDEX(Library!$C$2:$HY$183,ROW(AW27),MATCH(AW$2,Library!$C$1:$HY$1,0)),"")</f>
        <v/>
      </c>
      <c r="AX86" s="73" t="str" cm="1">
        <f t="array" ref="AX86">IFERROR(INDEX(Library!$C$2:$HY$183,ROW(AX27),MATCH(AX$2,Library!$C$1:$HY$1,0)),"")</f>
        <v/>
      </c>
      <c r="AY86" s="73" t="str" cm="1">
        <f t="array" ref="AY86">IFERROR(INDEX(Library!$C$2:$HY$183,ROW(AY27),MATCH(AY$2,Library!$C$1:$HY$1,0)),"")</f>
        <v/>
      </c>
      <c r="AZ86" s="73" t="str" cm="1">
        <f t="array" ref="AZ86">IFERROR(INDEX(Library!$C$2:$HY$183,ROW(AZ27),MATCH(AZ$2,Library!$C$1:$HY$1,0)),"")</f>
        <v/>
      </c>
      <c r="BA86" s="73" t="str" cm="1">
        <f t="array" ref="BA86">IFERROR(INDEX(Library!$C$2:$HY$183,ROW(BA27),MATCH(BA$2,Library!$C$1:$HY$1,0)),"")</f>
        <v/>
      </c>
      <c r="BB86" s="73" t="str" cm="1">
        <f t="array" ref="BB86">IFERROR(INDEX(Library!$C$2:$HY$183,ROW(BB27),MATCH(BB$2,Library!$C$1:$HY$1,0)),"")</f>
        <v/>
      </c>
      <c r="BC86" s="73" t="str" cm="1">
        <f t="array" ref="BC86">IFERROR(INDEX(Library!$C$2:$HY$183,ROW(BC27),MATCH(BC$2,Library!$C$1:$HY$1,0)),"")</f>
        <v/>
      </c>
      <c r="BD86" s="73" t="str" cm="1">
        <f t="array" ref="BD86">IFERROR(INDEX(Library!$C$2:$HY$183,ROW(BD27),MATCH(BD$2,Library!$C$1:$HY$1,0)),"")</f>
        <v/>
      </c>
      <c r="BE86" s="73" t="str" cm="1">
        <f t="array" ref="BE86">IFERROR(INDEX(Library!$C$2:$HY$183,ROW(BE27),MATCH(BE$2,Library!$C$1:$HY$1,0)),"")</f>
        <v/>
      </c>
      <c r="BF86" s="73" t="str" cm="1">
        <f t="array" ref="BF86">IFERROR(INDEX(Library!$C$2:$HY$183,ROW(BF27),MATCH(BF$2,Library!$C$1:$HY$1,0)),"")</f>
        <v/>
      </c>
      <c r="BG86" s="73" t="str" cm="1">
        <f t="array" ref="BG86">IFERROR(INDEX(Library!$C$2:$HY$183,ROW(BG27),MATCH(BG$2,Library!$C$1:$HY$1,0)),"")</f>
        <v/>
      </c>
      <c r="BH86" s="73">
        <f>AF!C41</f>
        <v>1.486611E-2</v>
      </c>
      <c r="BI86" s="73" t="str">
        <f>AF!D41</f>
        <v/>
      </c>
      <c r="BJ86" s="73" t="str">
        <f>AF!E41</f>
        <v/>
      </c>
      <c r="BK86" s="73" t="str">
        <f>AF!F41</f>
        <v/>
      </c>
      <c r="BL86" s="73" t="str">
        <f>AF!G41</f>
        <v/>
      </c>
      <c r="BM86" s="73" t="str">
        <f>AF!H41</f>
        <v/>
      </c>
      <c r="BN86" s="73" t="str">
        <f>AF!I41</f>
        <v/>
      </c>
      <c r="BO86" s="73" t="str">
        <f>AF!J41</f>
        <v/>
      </c>
      <c r="BP86" s="141"/>
      <c r="BS86" s="58">
        <f t="shared" si="68"/>
        <v>0</v>
      </c>
      <c r="BT86" s="59" t="str">
        <f>IF(BS86&gt;AF!$P$3,'R-squared Matrix'!BT29,"")</f>
        <v/>
      </c>
      <c r="BU86" s="58">
        <f t="shared" si="68"/>
        <v>0</v>
      </c>
      <c r="BV86" s="59" t="str">
        <f>IF(BU86&gt;AF!$P$3,'R-squared Matrix'!BV29,"")</f>
        <v/>
      </c>
      <c r="BW86" s="58">
        <f t="shared" ref="BW86" si="219">IFERROR(VALUE(LEFT(BX29,4)),0)</f>
        <v>0</v>
      </c>
      <c r="BX86" s="59" t="str">
        <f>IF(BW86&gt;AF!$P$3,'R-squared Matrix'!BX29,"")</f>
        <v/>
      </c>
      <c r="BY86" s="58">
        <f t="shared" ref="BY86" si="220">IFERROR(VALUE(LEFT(BZ29,4)),0)</f>
        <v>0</v>
      </c>
      <c r="BZ86" s="59" t="str">
        <f>IF(BY86&gt;AF!$P$3,'R-squared Matrix'!BZ29,"")</f>
        <v/>
      </c>
      <c r="CA86" s="58">
        <f t="shared" ref="CA86" si="221">IFERROR(VALUE(LEFT(CB29,4)),0)</f>
        <v>0</v>
      </c>
      <c r="CB86" s="59" t="str">
        <f>IF(CA86&gt;AF!$P$3,'R-squared Matrix'!CB29,"")</f>
        <v/>
      </c>
      <c r="CC86" s="58">
        <f t="shared" ref="CC86" si="222">IFERROR(VALUE(LEFT(CD29,4)),0)</f>
        <v>0</v>
      </c>
      <c r="CD86" s="59" t="str">
        <f>IF(CC86&gt;AF!$P$3,'R-squared Matrix'!CD29,"")</f>
        <v/>
      </c>
      <c r="CE86" s="58">
        <f t="shared" ref="CE86" si="223">IFERROR(VALUE(LEFT(CF29,4)),0)</f>
        <v>0</v>
      </c>
      <c r="CF86" s="59" t="str">
        <f>IF(CE86&gt;AF!$P$3,'R-squared Matrix'!CF29,"")</f>
        <v/>
      </c>
      <c r="CG86" s="58">
        <f t="shared" ref="CG86" si="224">IFERROR(VALUE(LEFT(CH29,4)),0)</f>
        <v>0</v>
      </c>
      <c r="CH86" s="59" t="str">
        <f>IF(CG86&gt;AF!$P$3,'R-squared Matrix'!CH29,"")</f>
        <v/>
      </c>
      <c r="CI86" s="59"/>
    </row>
    <row r="87" spans="1:87" ht="13.5" customHeight="1" x14ac:dyDescent="0.2">
      <c r="A87" s="108"/>
      <c r="B87" s="288"/>
      <c r="C87" s="218">
        <v>769</v>
      </c>
      <c r="D87" s="73" t="str" cm="1">
        <f t="array" ref="D87">IFERROR(INDEX(Library!$C$2:$HY$183,ROW(D28),MATCH(D$2,Library!$C$1:$HY$1,0)),"")</f>
        <v/>
      </c>
      <c r="E87" s="73" t="str" cm="1">
        <f t="array" ref="E87">IFERROR(INDEX(Library!$C$2:$HY$183,ROW(E28),MATCH(E$2,Library!$C$1:$HY$1,0)),"")</f>
        <v/>
      </c>
      <c r="F87" s="73" t="str" cm="1">
        <f t="array" ref="F87">IFERROR(INDEX(Library!$C$2:$HY$183,ROW(F28),MATCH(F$2,Library!$C$1:$HY$1,0)),"")</f>
        <v/>
      </c>
      <c r="G87" s="73" t="str" cm="1">
        <f t="array" ref="G87">IFERROR(INDEX(Library!$C$2:$HY$183,ROW(G28),MATCH(G$2,Library!$C$1:$HY$1,0)),"")</f>
        <v/>
      </c>
      <c r="H87" s="73" t="str" cm="1">
        <f t="array" ref="H87">IFERROR(INDEX(Library!$C$2:$HY$183,ROW(H28),MATCH(H$2,Library!$C$1:$HY$1,0)),"")</f>
        <v/>
      </c>
      <c r="I87" s="73" t="str" cm="1">
        <f t="array" ref="I87">IFERROR(INDEX(Library!$C$2:$HY$183,ROW(I28),MATCH(I$2,Library!$C$1:$HY$1,0)),"")</f>
        <v/>
      </c>
      <c r="J87" s="73" t="str" cm="1">
        <f t="array" ref="J87">IFERROR(INDEX(Library!$C$2:$HY$183,ROW(J28),MATCH(J$2,Library!$C$1:$HY$1,0)),"")</f>
        <v/>
      </c>
      <c r="K87" s="73" t="str" cm="1">
        <f t="array" ref="K87">IFERROR(INDEX(Library!$C$2:$HY$183,ROW(K28),MATCH(K$2,Library!$C$1:$HY$1,0)),"")</f>
        <v/>
      </c>
      <c r="L87" s="73" t="str" cm="1">
        <f t="array" ref="L87">IFERROR(INDEX(Library!$C$2:$HY$183,ROW(L28),MATCH(L$2,Library!$C$1:$HY$1,0)),"")</f>
        <v/>
      </c>
      <c r="M87" s="73" t="str" cm="1">
        <f t="array" ref="M87">IFERROR(INDEX(Library!$C$2:$HY$183,ROW(M28),MATCH(M$2,Library!$C$1:$HY$1,0)),"")</f>
        <v/>
      </c>
      <c r="N87" s="73" t="str" cm="1">
        <f t="array" ref="N87">IFERROR(INDEX(Library!$C$2:$HY$183,ROW(N28),MATCH(N$2,Library!$C$1:$HY$1,0)),"")</f>
        <v/>
      </c>
      <c r="O87" s="73" t="str" cm="1">
        <f t="array" ref="O87">IFERROR(INDEX(Library!$C$2:$HY$183,ROW(O28),MATCH(O$2,Library!$C$1:$HY$1,0)),"")</f>
        <v/>
      </c>
      <c r="P87" s="73" t="str" cm="1">
        <f t="array" ref="P87">IFERROR(INDEX(Library!$C$2:$HY$183,ROW(P28),MATCH(P$2,Library!$C$1:$HY$1,0)),"")</f>
        <v/>
      </c>
      <c r="Q87" s="73" t="str" cm="1">
        <f t="array" ref="Q87">IFERROR(INDEX(Library!$C$2:$HY$183,ROW(Q28),MATCH(Q$2,Library!$C$1:$HY$1,0)),"")</f>
        <v/>
      </c>
      <c r="R87" s="73" t="str" cm="1">
        <f t="array" ref="R87">IFERROR(INDEX(Library!$C$2:$HY$183,ROW(R28),MATCH(R$2,Library!$C$1:$HY$1,0)),"")</f>
        <v/>
      </c>
      <c r="S87" s="73" t="str" cm="1">
        <f t="array" ref="S87">IFERROR(INDEX(Library!$C$2:$HY$183,ROW(S28),MATCH(S$2,Library!$C$1:$HY$1,0)),"")</f>
        <v/>
      </c>
      <c r="T87" s="73" t="str" cm="1">
        <f t="array" ref="T87">IFERROR(INDEX(Library!$C$2:$HY$183,ROW(T28),MATCH(T$2,Library!$C$1:$HY$1,0)),"")</f>
        <v/>
      </c>
      <c r="U87" s="73" t="str" cm="1">
        <f t="array" ref="U87">IFERROR(INDEX(Library!$C$2:$HY$183,ROW(U28),MATCH(U$2,Library!$C$1:$HY$1,0)),"")</f>
        <v/>
      </c>
      <c r="V87" s="73" t="str" cm="1">
        <f t="array" ref="V87">IFERROR(INDEX(Library!$C$2:$HY$183,ROW(V28),MATCH(V$2,Library!$C$1:$HY$1,0)),"")</f>
        <v/>
      </c>
      <c r="W87" s="73" t="str" cm="1">
        <f t="array" ref="W87">IFERROR(INDEX(Library!$C$2:$HY$183,ROW(W28),MATCH(W$2,Library!$C$1:$HY$1,0)),"")</f>
        <v/>
      </c>
      <c r="X87" s="73" t="str" cm="1">
        <f t="array" ref="X87">IFERROR(INDEX(Library!$C$2:$HY$183,ROW(X28),MATCH(X$2,Library!$C$1:$HY$1,0)),"")</f>
        <v/>
      </c>
      <c r="Y87" s="73" t="str" cm="1">
        <f t="array" ref="Y87">IFERROR(INDEX(Library!$C$2:$HY$183,ROW(Y28),MATCH(Y$2,Library!$C$1:$HY$1,0)),"")</f>
        <v/>
      </c>
      <c r="Z87" s="73" t="str" cm="1">
        <f t="array" ref="Z87">IFERROR(INDEX(Library!$C$2:$HY$183,ROW(Z28),MATCH(Z$2,Library!$C$1:$HY$1,0)),"")</f>
        <v/>
      </c>
      <c r="AA87" s="73" t="str" cm="1">
        <f t="array" ref="AA87">IFERROR(INDEX(Library!$C$2:$HY$183,ROW(AA28),MATCH(AA$2,Library!$C$1:$HY$1,0)),"")</f>
        <v/>
      </c>
      <c r="AB87" s="73" t="str" cm="1">
        <f t="array" ref="AB87">IFERROR(INDEX(Library!$C$2:$HY$183,ROW(AB28),MATCH(AB$2,Library!$C$1:$HY$1,0)),"")</f>
        <v/>
      </c>
      <c r="AC87" s="73" t="str" cm="1">
        <f t="array" ref="AC87">IFERROR(INDEX(Library!$C$2:$HY$183,ROW(AC28),MATCH(AC$2,Library!$C$1:$HY$1,0)),"")</f>
        <v/>
      </c>
      <c r="AD87" s="73" t="str" cm="1">
        <f t="array" ref="AD87">IFERROR(INDEX(Library!$C$2:$HY$183,ROW(AD28),MATCH(AD$2,Library!$C$1:$HY$1,0)),"")</f>
        <v/>
      </c>
      <c r="AE87" s="73" t="str" cm="1">
        <f t="array" ref="AE87">IFERROR(INDEX(Library!$C$2:$HY$183,ROW(AE28),MATCH(AE$2,Library!$C$1:$HY$1,0)),"")</f>
        <v/>
      </c>
      <c r="AF87" s="73" t="str" cm="1">
        <f t="array" ref="AF87">IFERROR(INDEX(Library!$C$2:$HY$183,ROW(AF28),MATCH(AF$2,Library!$C$1:$HY$1,0)),"")</f>
        <v/>
      </c>
      <c r="AG87" s="73" t="str" cm="1">
        <f t="array" ref="AG87">IFERROR(INDEX(Library!$C$2:$HY$183,ROW(AG28),MATCH(AG$2,Library!$C$1:$HY$1,0)),"")</f>
        <v/>
      </c>
      <c r="AH87" s="73" t="str" cm="1">
        <f t="array" ref="AH87">IFERROR(INDEX(Library!$C$2:$HY$183,ROW(AH28),MATCH(AH$2,Library!$C$1:$HY$1,0)),"")</f>
        <v/>
      </c>
      <c r="AI87" s="73" t="str" cm="1">
        <f t="array" ref="AI87">IFERROR(INDEX(Library!$C$2:$HY$183,ROW(AI28),MATCH(AI$2,Library!$C$1:$HY$1,0)),"")</f>
        <v/>
      </c>
      <c r="AJ87" s="73" t="str" cm="1">
        <f t="array" ref="AJ87">IFERROR(INDEX(Library!$C$2:$HY$183,ROW(AJ28),MATCH(AJ$2,Library!$C$1:$HY$1,0)),"")</f>
        <v/>
      </c>
      <c r="AK87" s="73" t="str" cm="1">
        <f t="array" ref="AK87">IFERROR(INDEX(Library!$C$2:$HY$183,ROW(AK28),MATCH(AK$2,Library!$C$1:$HY$1,0)),"")</f>
        <v/>
      </c>
      <c r="AL87" s="73" t="str" cm="1">
        <f t="array" ref="AL87">IFERROR(INDEX(Library!$C$2:$HY$183,ROW(AL28),MATCH(AL$2,Library!$C$1:$HY$1,0)),"")</f>
        <v/>
      </c>
      <c r="AM87" s="73" t="str" cm="1">
        <f t="array" ref="AM87">IFERROR(INDEX(Library!$C$2:$HY$183,ROW(AM28),MATCH(AM$2,Library!$C$1:$HY$1,0)),"")</f>
        <v/>
      </c>
      <c r="AN87" s="73" t="str" cm="1">
        <f t="array" ref="AN87">IFERROR(INDEX(Library!$C$2:$HY$183,ROW(AN28),MATCH(AN$2,Library!$C$1:$HY$1,0)),"")</f>
        <v/>
      </c>
      <c r="AO87" s="73" t="str" cm="1">
        <f t="array" ref="AO87">IFERROR(INDEX(Library!$C$2:$HY$183,ROW(AO28),MATCH(AO$2,Library!$C$1:$HY$1,0)),"")</f>
        <v/>
      </c>
      <c r="AP87" s="73" t="str" cm="1">
        <f t="array" ref="AP87">IFERROR(INDEX(Library!$C$2:$HY$183,ROW(AP28),MATCH(AP$2,Library!$C$1:$HY$1,0)),"")</f>
        <v/>
      </c>
      <c r="AQ87" s="73" t="str" cm="1">
        <f t="array" ref="AQ87">IFERROR(INDEX(Library!$C$2:$HY$183,ROW(AQ28),MATCH(AQ$2,Library!$C$1:$HY$1,0)),"")</f>
        <v/>
      </c>
      <c r="AR87" s="73" t="str" cm="1">
        <f t="array" ref="AR87">IFERROR(INDEX(Library!$C$2:$HY$183,ROW(AR28),MATCH(AR$2,Library!$C$1:$HY$1,0)),"")</f>
        <v/>
      </c>
      <c r="AS87" s="73" t="str" cm="1">
        <f t="array" ref="AS87">IFERROR(INDEX(Library!$C$2:$HY$183,ROW(AS28),MATCH(AS$2,Library!$C$1:$HY$1,0)),"")</f>
        <v/>
      </c>
      <c r="AT87" s="73" t="str" cm="1">
        <f t="array" ref="AT87">IFERROR(INDEX(Library!$C$2:$HY$183,ROW(AT28),MATCH(AT$2,Library!$C$1:$HY$1,0)),"")</f>
        <v/>
      </c>
      <c r="AU87" s="73" t="str" cm="1">
        <f t="array" ref="AU87">IFERROR(INDEX(Library!$C$2:$HY$183,ROW(AU28),MATCH(AU$2,Library!$C$1:$HY$1,0)),"")</f>
        <v/>
      </c>
      <c r="AV87" s="73" t="str" cm="1">
        <f t="array" ref="AV87">IFERROR(INDEX(Library!$C$2:$HY$183,ROW(AV28),MATCH(AV$2,Library!$C$1:$HY$1,0)),"")</f>
        <v/>
      </c>
      <c r="AW87" s="73" t="str" cm="1">
        <f t="array" ref="AW87">IFERROR(INDEX(Library!$C$2:$HY$183,ROW(AW28),MATCH(AW$2,Library!$C$1:$HY$1,0)),"")</f>
        <v/>
      </c>
      <c r="AX87" s="73" t="str" cm="1">
        <f t="array" ref="AX87">IFERROR(INDEX(Library!$C$2:$HY$183,ROW(AX28),MATCH(AX$2,Library!$C$1:$HY$1,0)),"")</f>
        <v/>
      </c>
      <c r="AY87" s="73" t="str" cm="1">
        <f t="array" ref="AY87">IFERROR(INDEX(Library!$C$2:$HY$183,ROW(AY28),MATCH(AY$2,Library!$C$1:$HY$1,0)),"")</f>
        <v/>
      </c>
      <c r="AZ87" s="73" t="str" cm="1">
        <f t="array" ref="AZ87">IFERROR(INDEX(Library!$C$2:$HY$183,ROW(AZ28),MATCH(AZ$2,Library!$C$1:$HY$1,0)),"")</f>
        <v/>
      </c>
      <c r="BA87" s="73" t="str" cm="1">
        <f t="array" ref="BA87">IFERROR(INDEX(Library!$C$2:$HY$183,ROW(BA28),MATCH(BA$2,Library!$C$1:$HY$1,0)),"")</f>
        <v/>
      </c>
      <c r="BB87" s="73" t="str" cm="1">
        <f t="array" ref="BB87">IFERROR(INDEX(Library!$C$2:$HY$183,ROW(BB28),MATCH(BB$2,Library!$C$1:$HY$1,0)),"")</f>
        <v/>
      </c>
      <c r="BC87" s="73" t="str" cm="1">
        <f t="array" ref="BC87">IFERROR(INDEX(Library!$C$2:$HY$183,ROW(BC28),MATCH(BC$2,Library!$C$1:$HY$1,0)),"")</f>
        <v/>
      </c>
      <c r="BD87" s="73" t="str" cm="1">
        <f t="array" ref="BD87">IFERROR(INDEX(Library!$C$2:$HY$183,ROW(BD28),MATCH(BD$2,Library!$C$1:$HY$1,0)),"")</f>
        <v/>
      </c>
      <c r="BE87" s="73" t="str" cm="1">
        <f t="array" ref="BE87">IFERROR(INDEX(Library!$C$2:$HY$183,ROW(BE28),MATCH(BE$2,Library!$C$1:$HY$1,0)),"")</f>
        <v/>
      </c>
      <c r="BF87" s="73" t="str" cm="1">
        <f t="array" ref="BF87">IFERROR(INDEX(Library!$C$2:$HY$183,ROW(BF28),MATCH(BF$2,Library!$C$1:$HY$1,0)),"")</f>
        <v/>
      </c>
      <c r="BG87" s="73" t="str" cm="1">
        <f t="array" ref="BG87">IFERROR(INDEX(Library!$C$2:$HY$183,ROW(BG28),MATCH(BG$2,Library!$C$1:$HY$1,0)),"")</f>
        <v/>
      </c>
      <c r="BH87" s="73">
        <f>AF!C42</f>
        <v>1.178097E-2</v>
      </c>
      <c r="BI87" s="73" t="str">
        <f>AF!D42</f>
        <v/>
      </c>
      <c r="BJ87" s="73" t="str">
        <f>AF!E42</f>
        <v/>
      </c>
      <c r="BK87" s="73" t="str">
        <f>AF!F42</f>
        <v/>
      </c>
      <c r="BL87" s="73" t="str">
        <f>AF!G42</f>
        <v/>
      </c>
      <c r="BM87" s="73" t="str">
        <f>AF!H42</f>
        <v/>
      </c>
      <c r="BN87" s="73" t="str">
        <f>AF!I42</f>
        <v/>
      </c>
      <c r="BO87" s="73" t="str">
        <f>AF!J42</f>
        <v/>
      </c>
      <c r="BP87" s="141"/>
      <c r="BS87" s="58">
        <f t="shared" si="68"/>
        <v>0</v>
      </c>
      <c r="BT87" s="59" t="str">
        <f>IF(BS87&gt;AF!$P$3,'R-squared Matrix'!BT30,"")</f>
        <v/>
      </c>
      <c r="BU87" s="58">
        <f t="shared" si="68"/>
        <v>0</v>
      </c>
      <c r="BV87" s="59" t="str">
        <f>IF(BU87&gt;AF!$P$3,'R-squared Matrix'!BV30,"")</f>
        <v/>
      </c>
      <c r="BW87" s="58">
        <f t="shared" ref="BW87" si="225">IFERROR(VALUE(LEFT(BX30,4)),0)</f>
        <v>0</v>
      </c>
      <c r="BX87" s="59" t="str">
        <f>IF(BW87&gt;AF!$P$3,'R-squared Matrix'!BX30,"")</f>
        <v/>
      </c>
      <c r="BY87" s="58">
        <f t="shared" ref="BY87" si="226">IFERROR(VALUE(LEFT(BZ30,4)),0)</f>
        <v>0</v>
      </c>
      <c r="BZ87" s="59" t="str">
        <f>IF(BY87&gt;AF!$P$3,'R-squared Matrix'!BZ30,"")</f>
        <v/>
      </c>
      <c r="CA87" s="58">
        <f t="shared" ref="CA87" si="227">IFERROR(VALUE(LEFT(CB30,4)),0)</f>
        <v>0</v>
      </c>
      <c r="CB87" s="59" t="str">
        <f>IF(CA87&gt;AF!$P$3,'R-squared Matrix'!CB30,"")</f>
        <v/>
      </c>
      <c r="CC87" s="58">
        <f t="shared" ref="CC87" si="228">IFERROR(VALUE(LEFT(CD30,4)),0)</f>
        <v>0</v>
      </c>
      <c r="CD87" s="59" t="str">
        <f>IF(CC87&gt;AF!$P$3,'R-squared Matrix'!CD30,"")</f>
        <v/>
      </c>
      <c r="CE87" s="58">
        <f t="shared" ref="CE87" si="229">IFERROR(VALUE(LEFT(CF30,4)),0)</f>
        <v>0</v>
      </c>
      <c r="CF87" s="59" t="str">
        <f>IF(CE87&gt;AF!$P$3,'R-squared Matrix'!CF30,"")</f>
        <v/>
      </c>
      <c r="CG87" s="58">
        <f t="shared" ref="CG87" si="230">IFERROR(VALUE(LEFT(CH30,4)),0)</f>
        <v>0</v>
      </c>
      <c r="CH87" s="59" t="str">
        <f>IF(CG87&gt;AF!$P$3,'R-squared Matrix'!CH30,"")</f>
        <v/>
      </c>
      <c r="CI87" s="59"/>
    </row>
    <row r="88" spans="1:87" ht="13.5" customHeight="1" x14ac:dyDescent="0.2">
      <c r="A88" s="108"/>
      <c r="B88" s="288"/>
      <c r="C88" s="218">
        <v>779</v>
      </c>
      <c r="D88" s="73" t="str" cm="1">
        <f t="array" ref="D88">IFERROR(INDEX(Library!$C$2:$HY$183,ROW(D29),MATCH(D$2,Library!$C$1:$HY$1,0)),"")</f>
        <v/>
      </c>
      <c r="E88" s="73" t="str" cm="1">
        <f t="array" ref="E88">IFERROR(INDEX(Library!$C$2:$HY$183,ROW(E29),MATCH(E$2,Library!$C$1:$HY$1,0)),"")</f>
        <v/>
      </c>
      <c r="F88" s="73" t="str" cm="1">
        <f t="array" ref="F88">IFERROR(INDEX(Library!$C$2:$HY$183,ROW(F29),MATCH(F$2,Library!$C$1:$HY$1,0)),"")</f>
        <v/>
      </c>
      <c r="G88" s="73" t="str" cm="1">
        <f t="array" ref="G88">IFERROR(INDEX(Library!$C$2:$HY$183,ROW(G29),MATCH(G$2,Library!$C$1:$HY$1,0)),"")</f>
        <v/>
      </c>
      <c r="H88" s="73" t="str" cm="1">
        <f t="array" ref="H88">IFERROR(INDEX(Library!$C$2:$HY$183,ROW(H29),MATCH(H$2,Library!$C$1:$HY$1,0)),"")</f>
        <v/>
      </c>
      <c r="I88" s="73" t="str" cm="1">
        <f t="array" ref="I88">IFERROR(INDEX(Library!$C$2:$HY$183,ROW(I29),MATCH(I$2,Library!$C$1:$HY$1,0)),"")</f>
        <v/>
      </c>
      <c r="J88" s="73" t="str" cm="1">
        <f t="array" ref="J88">IFERROR(INDEX(Library!$C$2:$HY$183,ROW(J29),MATCH(J$2,Library!$C$1:$HY$1,0)),"")</f>
        <v/>
      </c>
      <c r="K88" s="73" t="str" cm="1">
        <f t="array" ref="K88">IFERROR(INDEX(Library!$C$2:$HY$183,ROW(K29),MATCH(K$2,Library!$C$1:$HY$1,0)),"")</f>
        <v/>
      </c>
      <c r="L88" s="73" t="str" cm="1">
        <f t="array" ref="L88">IFERROR(INDEX(Library!$C$2:$HY$183,ROW(L29),MATCH(L$2,Library!$C$1:$HY$1,0)),"")</f>
        <v/>
      </c>
      <c r="M88" s="73" t="str" cm="1">
        <f t="array" ref="M88">IFERROR(INDEX(Library!$C$2:$HY$183,ROW(M29),MATCH(M$2,Library!$C$1:$HY$1,0)),"")</f>
        <v/>
      </c>
      <c r="N88" s="73" t="str" cm="1">
        <f t="array" ref="N88">IFERROR(INDEX(Library!$C$2:$HY$183,ROW(N29),MATCH(N$2,Library!$C$1:$HY$1,0)),"")</f>
        <v/>
      </c>
      <c r="O88" s="73" t="str" cm="1">
        <f t="array" ref="O88">IFERROR(INDEX(Library!$C$2:$HY$183,ROW(O29),MATCH(O$2,Library!$C$1:$HY$1,0)),"")</f>
        <v/>
      </c>
      <c r="P88" s="73" t="str" cm="1">
        <f t="array" ref="P88">IFERROR(INDEX(Library!$C$2:$HY$183,ROW(P29),MATCH(P$2,Library!$C$1:$HY$1,0)),"")</f>
        <v/>
      </c>
      <c r="Q88" s="73" t="str" cm="1">
        <f t="array" ref="Q88">IFERROR(INDEX(Library!$C$2:$HY$183,ROW(Q29),MATCH(Q$2,Library!$C$1:$HY$1,0)),"")</f>
        <v/>
      </c>
      <c r="R88" s="73" t="str" cm="1">
        <f t="array" ref="R88">IFERROR(INDEX(Library!$C$2:$HY$183,ROW(R29),MATCH(R$2,Library!$C$1:$HY$1,0)),"")</f>
        <v/>
      </c>
      <c r="S88" s="73" t="str" cm="1">
        <f t="array" ref="S88">IFERROR(INDEX(Library!$C$2:$HY$183,ROW(S29),MATCH(S$2,Library!$C$1:$HY$1,0)),"")</f>
        <v/>
      </c>
      <c r="T88" s="73" t="str" cm="1">
        <f t="array" ref="T88">IFERROR(INDEX(Library!$C$2:$HY$183,ROW(T29),MATCH(T$2,Library!$C$1:$HY$1,0)),"")</f>
        <v/>
      </c>
      <c r="U88" s="73" t="str" cm="1">
        <f t="array" ref="U88">IFERROR(INDEX(Library!$C$2:$HY$183,ROW(U29),MATCH(U$2,Library!$C$1:$HY$1,0)),"")</f>
        <v/>
      </c>
      <c r="V88" s="73" t="str" cm="1">
        <f t="array" ref="V88">IFERROR(INDEX(Library!$C$2:$HY$183,ROW(V29),MATCH(V$2,Library!$C$1:$HY$1,0)),"")</f>
        <v/>
      </c>
      <c r="W88" s="73" t="str" cm="1">
        <f t="array" ref="W88">IFERROR(INDEX(Library!$C$2:$HY$183,ROW(W29),MATCH(W$2,Library!$C$1:$HY$1,0)),"")</f>
        <v/>
      </c>
      <c r="X88" s="73" t="str" cm="1">
        <f t="array" ref="X88">IFERROR(INDEX(Library!$C$2:$HY$183,ROW(X29),MATCH(X$2,Library!$C$1:$HY$1,0)),"")</f>
        <v/>
      </c>
      <c r="Y88" s="73" t="str" cm="1">
        <f t="array" ref="Y88">IFERROR(INDEX(Library!$C$2:$HY$183,ROW(Y29),MATCH(Y$2,Library!$C$1:$HY$1,0)),"")</f>
        <v/>
      </c>
      <c r="Z88" s="73" t="str" cm="1">
        <f t="array" ref="Z88">IFERROR(INDEX(Library!$C$2:$HY$183,ROW(Z29),MATCH(Z$2,Library!$C$1:$HY$1,0)),"")</f>
        <v/>
      </c>
      <c r="AA88" s="73" t="str" cm="1">
        <f t="array" ref="AA88">IFERROR(INDEX(Library!$C$2:$HY$183,ROW(AA29),MATCH(AA$2,Library!$C$1:$HY$1,0)),"")</f>
        <v/>
      </c>
      <c r="AB88" s="73" t="str" cm="1">
        <f t="array" ref="AB88">IFERROR(INDEX(Library!$C$2:$HY$183,ROW(AB29),MATCH(AB$2,Library!$C$1:$HY$1,0)),"")</f>
        <v/>
      </c>
      <c r="AC88" s="73" t="str" cm="1">
        <f t="array" ref="AC88">IFERROR(INDEX(Library!$C$2:$HY$183,ROW(AC29),MATCH(AC$2,Library!$C$1:$HY$1,0)),"")</f>
        <v/>
      </c>
      <c r="AD88" s="73" t="str" cm="1">
        <f t="array" ref="AD88">IFERROR(INDEX(Library!$C$2:$HY$183,ROW(AD29),MATCH(AD$2,Library!$C$1:$HY$1,0)),"")</f>
        <v/>
      </c>
      <c r="AE88" s="73" t="str" cm="1">
        <f t="array" ref="AE88">IFERROR(INDEX(Library!$C$2:$HY$183,ROW(AE29),MATCH(AE$2,Library!$C$1:$HY$1,0)),"")</f>
        <v/>
      </c>
      <c r="AF88" s="73" t="str" cm="1">
        <f t="array" ref="AF88">IFERROR(INDEX(Library!$C$2:$HY$183,ROW(AF29),MATCH(AF$2,Library!$C$1:$HY$1,0)),"")</f>
        <v/>
      </c>
      <c r="AG88" s="73" t="str" cm="1">
        <f t="array" ref="AG88">IFERROR(INDEX(Library!$C$2:$HY$183,ROW(AG29),MATCH(AG$2,Library!$C$1:$HY$1,0)),"")</f>
        <v/>
      </c>
      <c r="AH88" s="73" t="str" cm="1">
        <f t="array" ref="AH88">IFERROR(INDEX(Library!$C$2:$HY$183,ROW(AH29),MATCH(AH$2,Library!$C$1:$HY$1,0)),"")</f>
        <v/>
      </c>
      <c r="AI88" s="73" t="str" cm="1">
        <f t="array" ref="AI88">IFERROR(INDEX(Library!$C$2:$HY$183,ROW(AI29),MATCH(AI$2,Library!$C$1:$HY$1,0)),"")</f>
        <v/>
      </c>
      <c r="AJ88" s="73" t="str" cm="1">
        <f t="array" ref="AJ88">IFERROR(INDEX(Library!$C$2:$HY$183,ROW(AJ29),MATCH(AJ$2,Library!$C$1:$HY$1,0)),"")</f>
        <v/>
      </c>
      <c r="AK88" s="73" t="str" cm="1">
        <f t="array" ref="AK88">IFERROR(INDEX(Library!$C$2:$HY$183,ROW(AK29),MATCH(AK$2,Library!$C$1:$HY$1,0)),"")</f>
        <v/>
      </c>
      <c r="AL88" s="73" t="str" cm="1">
        <f t="array" ref="AL88">IFERROR(INDEX(Library!$C$2:$HY$183,ROW(AL29),MATCH(AL$2,Library!$C$1:$HY$1,0)),"")</f>
        <v/>
      </c>
      <c r="AM88" s="73" t="str" cm="1">
        <f t="array" ref="AM88">IFERROR(INDEX(Library!$C$2:$HY$183,ROW(AM29),MATCH(AM$2,Library!$C$1:$HY$1,0)),"")</f>
        <v/>
      </c>
      <c r="AN88" s="73" t="str" cm="1">
        <f t="array" ref="AN88">IFERROR(INDEX(Library!$C$2:$HY$183,ROW(AN29),MATCH(AN$2,Library!$C$1:$HY$1,0)),"")</f>
        <v/>
      </c>
      <c r="AO88" s="73" t="str" cm="1">
        <f t="array" ref="AO88">IFERROR(INDEX(Library!$C$2:$HY$183,ROW(AO29),MATCH(AO$2,Library!$C$1:$HY$1,0)),"")</f>
        <v/>
      </c>
      <c r="AP88" s="73" t="str" cm="1">
        <f t="array" ref="AP88">IFERROR(INDEX(Library!$C$2:$HY$183,ROW(AP29),MATCH(AP$2,Library!$C$1:$HY$1,0)),"")</f>
        <v/>
      </c>
      <c r="AQ88" s="73" t="str" cm="1">
        <f t="array" ref="AQ88">IFERROR(INDEX(Library!$C$2:$HY$183,ROW(AQ29),MATCH(AQ$2,Library!$C$1:$HY$1,0)),"")</f>
        <v/>
      </c>
      <c r="AR88" s="73" t="str" cm="1">
        <f t="array" ref="AR88">IFERROR(INDEX(Library!$C$2:$HY$183,ROW(AR29),MATCH(AR$2,Library!$C$1:$HY$1,0)),"")</f>
        <v/>
      </c>
      <c r="AS88" s="73" t="str" cm="1">
        <f t="array" ref="AS88">IFERROR(INDEX(Library!$C$2:$HY$183,ROW(AS29),MATCH(AS$2,Library!$C$1:$HY$1,0)),"")</f>
        <v/>
      </c>
      <c r="AT88" s="73" t="str" cm="1">
        <f t="array" ref="AT88">IFERROR(INDEX(Library!$C$2:$HY$183,ROW(AT29),MATCH(AT$2,Library!$C$1:$HY$1,0)),"")</f>
        <v/>
      </c>
      <c r="AU88" s="73" t="str" cm="1">
        <f t="array" ref="AU88">IFERROR(INDEX(Library!$C$2:$HY$183,ROW(AU29),MATCH(AU$2,Library!$C$1:$HY$1,0)),"")</f>
        <v/>
      </c>
      <c r="AV88" s="73" t="str" cm="1">
        <f t="array" ref="AV88">IFERROR(INDEX(Library!$C$2:$HY$183,ROW(AV29),MATCH(AV$2,Library!$C$1:$HY$1,0)),"")</f>
        <v/>
      </c>
      <c r="AW88" s="73" t="str" cm="1">
        <f t="array" ref="AW88">IFERROR(INDEX(Library!$C$2:$HY$183,ROW(AW29),MATCH(AW$2,Library!$C$1:$HY$1,0)),"")</f>
        <v/>
      </c>
      <c r="AX88" s="73" t="str" cm="1">
        <f t="array" ref="AX88">IFERROR(INDEX(Library!$C$2:$HY$183,ROW(AX29),MATCH(AX$2,Library!$C$1:$HY$1,0)),"")</f>
        <v/>
      </c>
      <c r="AY88" s="73" t="str" cm="1">
        <f t="array" ref="AY88">IFERROR(INDEX(Library!$C$2:$HY$183,ROW(AY29),MATCH(AY$2,Library!$C$1:$HY$1,0)),"")</f>
        <v/>
      </c>
      <c r="AZ88" s="73" t="str" cm="1">
        <f t="array" ref="AZ88">IFERROR(INDEX(Library!$C$2:$HY$183,ROW(AZ29),MATCH(AZ$2,Library!$C$1:$HY$1,0)),"")</f>
        <v/>
      </c>
      <c r="BA88" s="73" t="str" cm="1">
        <f t="array" ref="BA88">IFERROR(INDEX(Library!$C$2:$HY$183,ROW(BA29),MATCH(BA$2,Library!$C$1:$HY$1,0)),"")</f>
        <v/>
      </c>
      <c r="BB88" s="73" t="str" cm="1">
        <f t="array" ref="BB88">IFERROR(INDEX(Library!$C$2:$HY$183,ROW(BB29),MATCH(BB$2,Library!$C$1:$HY$1,0)),"")</f>
        <v/>
      </c>
      <c r="BC88" s="73" t="str" cm="1">
        <f t="array" ref="BC88">IFERROR(INDEX(Library!$C$2:$HY$183,ROW(BC29),MATCH(BC$2,Library!$C$1:$HY$1,0)),"")</f>
        <v/>
      </c>
      <c r="BD88" s="73" t="str" cm="1">
        <f t="array" ref="BD88">IFERROR(INDEX(Library!$C$2:$HY$183,ROW(BD29),MATCH(BD$2,Library!$C$1:$HY$1,0)),"")</f>
        <v/>
      </c>
      <c r="BE88" s="73" t="str" cm="1">
        <f t="array" ref="BE88">IFERROR(INDEX(Library!$C$2:$HY$183,ROW(BE29),MATCH(BE$2,Library!$C$1:$HY$1,0)),"")</f>
        <v/>
      </c>
      <c r="BF88" s="73" t="str" cm="1">
        <f t="array" ref="BF88">IFERROR(INDEX(Library!$C$2:$HY$183,ROW(BF29),MATCH(BF$2,Library!$C$1:$HY$1,0)),"")</f>
        <v/>
      </c>
      <c r="BG88" s="73" t="str" cm="1">
        <f t="array" ref="BG88">IFERROR(INDEX(Library!$C$2:$HY$183,ROW(BG29),MATCH(BG$2,Library!$C$1:$HY$1,0)),"")</f>
        <v/>
      </c>
      <c r="BH88" s="73">
        <f>AF!C43</f>
        <v>8.8810959999999998E-3</v>
      </c>
      <c r="BI88" s="73" t="str">
        <f>AF!D43</f>
        <v/>
      </c>
      <c r="BJ88" s="73" t="str">
        <f>AF!E43</f>
        <v/>
      </c>
      <c r="BK88" s="73" t="str">
        <f>AF!F43</f>
        <v/>
      </c>
      <c r="BL88" s="73" t="str">
        <f>AF!G43</f>
        <v/>
      </c>
      <c r="BM88" s="73" t="str">
        <f>AF!H43</f>
        <v/>
      </c>
      <c r="BN88" s="73" t="str">
        <f>AF!I43</f>
        <v/>
      </c>
      <c r="BO88" s="73" t="str">
        <f>AF!J43</f>
        <v/>
      </c>
      <c r="BP88" s="141"/>
      <c r="BS88" s="58">
        <f t="shared" si="68"/>
        <v>0</v>
      </c>
      <c r="BT88" s="59" t="str">
        <f>IF(BS88&gt;AF!$P$3,'R-squared Matrix'!BT31,"")</f>
        <v/>
      </c>
      <c r="BU88" s="58">
        <f t="shared" si="68"/>
        <v>0</v>
      </c>
      <c r="BV88" s="59" t="str">
        <f>IF(BU88&gt;AF!$P$3,'R-squared Matrix'!BV31,"")</f>
        <v/>
      </c>
      <c r="BW88" s="58">
        <f t="shared" ref="BW88" si="231">IFERROR(VALUE(LEFT(BX31,4)),0)</f>
        <v>0</v>
      </c>
      <c r="BX88" s="59" t="str">
        <f>IF(BW88&gt;AF!$P$3,'R-squared Matrix'!BX31,"")</f>
        <v/>
      </c>
      <c r="BY88" s="58">
        <f t="shared" ref="BY88" si="232">IFERROR(VALUE(LEFT(BZ31,4)),0)</f>
        <v>0</v>
      </c>
      <c r="BZ88" s="59" t="str">
        <f>IF(BY88&gt;AF!$P$3,'R-squared Matrix'!BZ31,"")</f>
        <v/>
      </c>
      <c r="CA88" s="58">
        <f t="shared" ref="CA88" si="233">IFERROR(VALUE(LEFT(CB31,4)),0)</f>
        <v>0</v>
      </c>
      <c r="CB88" s="59" t="str">
        <f>IF(CA88&gt;AF!$P$3,'R-squared Matrix'!CB31,"")</f>
        <v/>
      </c>
      <c r="CC88" s="58">
        <f t="shared" ref="CC88" si="234">IFERROR(VALUE(LEFT(CD31,4)),0)</f>
        <v>0</v>
      </c>
      <c r="CD88" s="59" t="str">
        <f>IF(CC88&gt;AF!$P$3,'R-squared Matrix'!CD31,"")</f>
        <v/>
      </c>
      <c r="CE88" s="58">
        <f t="shared" ref="CE88" si="235">IFERROR(VALUE(LEFT(CF31,4)),0)</f>
        <v>0</v>
      </c>
      <c r="CF88" s="59" t="str">
        <f>IF(CE88&gt;AF!$P$3,'R-squared Matrix'!CF31,"")</f>
        <v/>
      </c>
      <c r="CG88" s="58">
        <f t="shared" ref="CG88" si="236">IFERROR(VALUE(LEFT(CH31,4)),0)</f>
        <v>0</v>
      </c>
      <c r="CH88" s="59" t="str">
        <f>IF(CG88&gt;AF!$P$3,'R-squared Matrix'!CH31,"")</f>
        <v/>
      </c>
      <c r="CI88" s="59"/>
    </row>
    <row r="89" spans="1:87" ht="13.5" customHeight="1" x14ac:dyDescent="0.2">
      <c r="A89" s="108"/>
      <c r="B89" s="288"/>
      <c r="C89" s="218">
        <v>790</v>
      </c>
      <c r="D89" s="73" t="str" cm="1">
        <f t="array" ref="D89">IFERROR(INDEX(Library!$C$2:$HY$183,ROW(D30),MATCH(D$2,Library!$C$1:$HY$1,0)),"")</f>
        <v/>
      </c>
      <c r="E89" s="73" t="str" cm="1">
        <f t="array" ref="E89">IFERROR(INDEX(Library!$C$2:$HY$183,ROW(E30),MATCH(E$2,Library!$C$1:$HY$1,0)),"")</f>
        <v/>
      </c>
      <c r="F89" s="73" t="str" cm="1">
        <f t="array" ref="F89">IFERROR(INDEX(Library!$C$2:$HY$183,ROW(F30),MATCH(F$2,Library!$C$1:$HY$1,0)),"")</f>
        <v/>
      </c>
      <c r="G89" s="73" t="str" cm="1">
        <f t="array" ref="G89">IFERROR(INDEX(Library!$C$2:$HY$183,ROW(G30),MATCH(G$2,Library!$C$1:$HY$1,0)),"")</f>
        <v/>
      </c>
      <c r="H89" s="73" t="str" cm="1">
        <f t="array" ref="H89">IFERROR(INDEX(Library!$C$2:$HY$183,ROW(H30),MATCH(H$2,Library!$C$1:$HY$1,0)),"")</f>
        <v/>
      </c>
      <c r="I89" s="73" t="str" cm="1">
        <f t="array" ref="I89">IFERROR(INDEX(Library!$C$2:$HY$183,ROW(I30),MATCH(I$2,Library!$C$1:$HY$1,0)),"")</f>
        <v/>
      </c>
      <c r="J89" s="73" t="str" cm="1">
        <f t="array" ref="J89">IFERROR(INDEX(Library!$C$2:$HY$183,ROW(J30),MATCH(J$2,Library!$C$1:$HY$1,0)),"")</f>
        <v/>
      </c>
      <c r="K89" s="73" t="str" cm="1">
        <f t="array" ref="K89">IFERROR(INDEX(Library!$C$2:$HY$183,ROW(K30),MATCH(K$2,Library!$C$1:$HY$1,0)),"")</f>
        <v/>
      </c>
      <c r="L89" s="73" t="str" cm="1">
        <f t="array" ref="L89">IFERROR(INDEX(Library!$C$2:$HY$183,ROW(L30),MATCH(L$2,Library!$C$1:$HY$1,0)),"")</f>
        <v/>
      </c>
      <c r="M89" s="73" t="str" cm="1">
        <f t="array" ref="M89">IFERROR(INDEX(Library!$C$2:$HY$183,ROW(M30),MATCH(M$2,Library!$C$1:$HY$1,0)),"")</f>
        <v/>
      </c>
      <c r="N89" s="73" t="str" cm="1">
        <f t="array" ref="N89">IFERROR(INDEX(Library!$C$2:$HY$183,ROW(N30),MATCH(N$2,Library!$C$1:$HY$1,0)),"")</f>
        <v/>
      </c>
      <c r="O89" s="73" t="str" cm="1">
        <f t="array" ref="O89">IFERROR(INDEX(Library!$C$2:$HY$183,ROW(O30),MATCH(O$2,Library!$C$1:$HY$1,0)),"")</f>
        <v/>
      </c>
      <c r="P89" s="73" t="str" cm="1">
        <f t="array" ref="P89">IFERROR(INDEX(Library!$C$2:$HY$183,ROW(P30),MATCH(P$2,Library!$C$1:$HY$1,0)),"")</f>
        <v/>
      </c>
      <c r="Q89" s="73" t="str" cm="1">
        <f t="array" ref="Q89">IFERROR(INDEX(Library!$C$2:$HY$183,ROW(Q30),MATCH(Q$2,Library!$C$1:$HY$1,0)),"")</f>
        <v/>
      </c>
      <c r="R89" s="73" t="str" cm="1">
        <f t="array" ref="R89">IFERROR(INDEX(Library!$C$2:$HY$183,ROW(R30),MATCH(R$2,Library!$C$1:$HY$1,0)),"")</f>
        <v/>
      </c>
      <c r="S89" s="73" t="str" cm="1">
        <f t="array" ref="S89">IFERROR(INDEX(Library!$C$2:$HY$183,ROW(S30),MATCH(S$2,Library!$C$1:$HY$1,0)),"")</f>
        <v/>
      </c>
      <c r="T89" s="73" t="str" cm="1">
        <f t="array" ref="T89">IFERROR(INDEX(Library!$C$2:$HY$183,ROW(T30),MATCH(T$2,Library!$C$1:$HY$1,0)),"")</f>
        <v/>
      </c>
      <c r="U89" s="73" t="str" cm="1">
        <f t="array" ref="U89">IFERROR(INDEX(Library!$C$2:$HY$183,ROW(U30),MATCH(U$2,Library!$C$1:$HY$1,0)),"")</f>
        <v/>
      </c>
      <c r="V89" s="73" t="str" cm="1">
        <f t="array" ref="V89">IFERROR(INDEX(Library!$C$2:$HY$183,ROW(V30),MATCH(V$2,Library!$C$1:$HY$1,0)),"")</f>
        <v/>
      </c>
      <c r="W89" s="73" t="str" cm="1">
        <f t="array" ref="W89">IFERROR(INDEX(Library!$C$2:$HY$183,ROW(W30),MATCH(W$2,Library!$C$1:$HY$1,0)),"")</f>
        <v/>
      </c>
      <c r="X89" s="73" t="str" cm="1">
        <f t="array" ref="X89">IFERROR(INDEX(Library!$C$2:$HY$183,ROW(X30),MATCH(X$2,Library!$C$1:$HY$1,0)),"")</f>
        <v/>
      </c>
      <c r="Y89" s="73" t="str" cm="1">
        <f t="array" ref="Y89">IFERROR(INDEX(Library!$C$2:$HY$183,ROW(Y30),MATCH(Y$2,Library!$C$1:$HY$1,0)),"")</f>
        <v/>
      </c>
      <c r="Z89" s="73" t="str" cm="1">
        <f t="array" ref="Z89">IFERROR(INDEX(Library!$C$2:$HY$183,ROW(Z30),MATCH(Z$2,Library!$C$1:$HY$1,0)),"")</f>
        <v/>
      </c>
      <c r="AA89" s="73" t="str" cm="1">
        <f t="array" ref="AA89">IFERROR(INDEX(Library!$C$2:$HY$183,ROW(AA30),MATCH(AA$2,Library!$C$1:$HY$1,0)),"")</f>
        <v/>
      </c>
      <c r="AB89" s="73" t="str" cm="1">
        <f t="array" ref="AB89">IFERROR(INDEX(Library!$C$2:$HY$183,ROW(AB30),MATCH(AB$2,Library!$C$1:$HY$1,0)),"")</f>
        <v/>
      </c>
      <c r="AC89" s="73" t="str" cm="1">
        <f t="array" ref="AC89">IFERROR(INDEX(Library!$C$2:$HY$183,ROW(AC30),MATCH(AC$2,Library!$C$1:$HY$1,0)),"")</f>
        <v/>
      </c>
      <c r="AD89" s="73" t="str" cm="1">
        <f t="array" ref="AD89">IFERROR(INDEX(Library!$C$2:$HY$183,ROW(AD30),MATCH(AD$2,Library!$C$1:$HY$1,0)),"")</f>
        <v/>
      </c>
      <c r="AE89" s="73" t="str" cm="1">
        <f t="array" ref="AE89">IFERROR(INDEX(Library!$C$2:$HY$183,ROW(AE30),MATCH(AE$2,Library!$C$1:$HY$1,0)),"")</f>
        <v/>
      </c>
      <c r="AF89" s="73" t="str" cm="1">
        <f t="array" ref="AF89">IFERROR(INDEX(Library!$C$2:$HY$183,ROW(AF30),MATCH(AF$2,Library!$C$1:$HY$1,0)),"")</f>
        <v/>
      </c>
      <c r="AG89" s="73" t="str" cm="1">
        <f t="array" ref="AG89">IFERROR(INDEX(Library!$C$2:$HY$183,ROW(AG30),MATCH(AG$2,Library!$C$1:$HY$1,0)),"")</f>
        <v/>
      </c>
      <c r="AH89" s="73" t="str" cm="1">
        <f t="array" ref="AH89">IFERROR(INDEX(Library!$C$2:$HY$183,ROW(AH30),MATCH(AH$2,Library!$C$1:$HY$1,0)),"")</f>
        <v/>
      </c>
      <c r="AI89" s="73" t="str" cm="1">
        <f t="array" ref="AI89">IFERROR(INDEX(Library!$C$2:$HY$183,ROW(AI30),MATCH(AI$2,Library!$C$1:$HY$1,0)),"")</f>
        <v/>
      </c>
      <c r="AJ89" s="73" t="str" cm="1">
        <f t="array" ref="AJ89">IFERROR(INDEX(Library!$C$2:$HY$183,ROW(AJ30),MATCH(AJ$2,Library!$C$1:$HY$1,0)),"")</f>
        <v/>
      </c>
      <c r="AK89" s="73" t="str" cm="1">
        <f t="array" ref="AK89">IFERROR(INDEX(Library!$C$2:$HY$183,ROW(AK30),MATCH(AK$2,Library!$C$1:$HY$1,0)),"")</f>
        <v/>
      </c>
      <c r="AL89" s="73" t="str" cm="1">
        <f t="array" ref="AL89">IFERROR(INDEX(Library!$C$2:$HY$183,ROW(AL30),MATCH(AL$2,Library!$C$1:$HY$1,0)),"")</f>
        <v/>
      </c>
      <c r="AM89" s="73" t="str" cm="1">
        <f t="array" ref="AM89">IFERROR(INDEX(Library!$C$2:$HY$183,ROW(AM30),MATCH(AM$2,Library!$C$1:$HY$1,0)),"")</f>
        <v/>
      </c>
      <c r="AN89" s="73" t="str" cm="1">
        <f t="array" ref="AN89">IFERROR(INDEX(Library!$C$2:$HY$183,ROW(AN30),MATCH(AN$2,Library!$C$1:$HY$1,0)),"")</f>
        <v/>
      </c>
      <c r="AO89" s="73" t="str" cm="1">
        <f t="array" ref="AO89">IFERROR(INDEX(Library!$C$2:$HY$183,ROW(AO30),MATCH(AO$2,Library!$C$1:$HY$1,0)),"")</f>
        <v/>
      </c>
      <c r="AP89" s="73" t="str" cm="1">
        <f t="array" ref="AP89">IFERROR(INDEX(Library!$C$2:$HY$183,ROW(AP30),MATCH(AP$2,Library!$C$1:$HY$1,0)),"")</f>
        <v/>
      </c>
      <c r="AQ89" s="73" t="str" cm="1">
        <f t="array" ref="AQ89">IFERROR(INDEX(Library!$C$2:$HY$183,ROW(AQ30),MATCH(AQ$2,Library!$C$1:$HY$1,0)),"")</f>
        <v/>
      </c>
      <c r="AR89" s="73" t="str" cm="1">
        <f t="array" ref="AR89">IFERROR(INDEX(Library!$C$2:$HY$183,ROW(AR30),MATCH(AR$2,Library!$C$1:$HY$1,0)),"")</f>
        <v/>
      </c>
      <c r="AS89" s="73" t="str" cm="1">
        <f t="array" ref="AS89">IFERROR(INDEX(Library!$C$2:$HY$183,ROW(AS30),MATCH(AS$2,Library!$C$1:$HY$1,0)),"")</f>
        <v/>
      </c>
      <c r="AT89" s="73" t="str" cm="1">
        <f t="array" ref="AT89">IFERROR(INDEX(Library!$C$2:$HY$183,ROW(AT30),MATCH(AT$2,Library!$C$1:$HY$1,0)),"")</f>
        <v/>
      </c>
      <c r="AU89" s="73" t="str" cm="1">
        <f t="array" ref="AU89">IFERROR(INDEX(Library!$C$2:$HY$183,ROW(AU30),MATCH(AU$2,Library!$C$1:$HY$1,0)),"")</f>
        <v/>
      </c>
      <c r="AV89" s="73" t="str" cm="1">
        <f t="array" ref="AV89">IFERROR(INDEX(Library!$C$2:$HY$183,ROW(AV30),MATCH(AV$2,Library!$C$1:$HY$1,0)),"")</f>
        <v/>
      </c>
      <c r="AW89" s="73" t="str" cm="1">
        <f t="array" ref="AW89">IFERROR(INDEX(Library!$C$2:$HY$183,ROW(AW30),MATCH(AW$2,Library!$C$1:$HY$1,0)),"")</f>
        <v/>
      </c>
      <c r="AX89" s="73" t="str" cm="1">
        <f t="array" ref="AX89">IFERROR(INDEX(Library!$C$2:$HY$183,ROW(AX30),MATCH(AX$2,Library!$C$1:$HY$1,0)),"")</f>
        <v/>
      </c>
      <c r="AY89" s="73" t="str" cm="1">
        <f t="array" ref="AY89">IFERROR(INDEX(Library!$C$2:$HY$183,ROW(AY30),MATCH(AY$2,Library!$C$1:$HY$1,0)),"")</f>
        <v/>
      </c>
      <c r="AZ89" s="73" t="str" cm="1">
        <f t="array" ref="AZ89">IFERROR(INDEX(Library!$C$2:$HY$183,ROW(AZ30),MATCH(AZ$2,Library!$C$1:$HY$1,0)),"")</f>
        <v/>
      </c>
      <c r="BA89" s="73" t="str" cm="1">
        <f t="array" ref="BA89">IFERROR(INDEX(Library!$C$2:$HY$183,ROW(BA30),MATCH(BA$2,Library!$C$1:$HY$1,0)),"")</f>
        <v/>
      </c>
      <c r="BB89" s="73" t="str" cm="1">
        <f t="array" ref="BB89">IFERROR(INDEX(Library!$C$2:$HY$183,ROW(BB30),MATCH(BB$2,Library!$C$1:$HY$1,0)),"")</f>
        <v/>
      </c>
      <c r="BC89" s="73" t="str" cm="1">
        <f t="array" ref="BC89">IFERROR(INDEX(Library!$C$2:$HY$183,ROW(BC30),MATCH(BC$2,Library!$C$1:$HY$1,0)),"")</f>
        <v/>
      </c>
      <c r="BD89" s="73" t="str" cm="1">
        <f t="array" ref="BD89">IFERROR(INDEX(Library!$C$2:$HY$183,ROW(BD30),MATCH(BD$2,Library!$C$1:$HY$1,0)),"")</f>
        <v/>
      </c>
      <c r="BE89" s="73" t="str" cm="1">
        <f t="array" ref="BE89">IFERROR(INDEX(Library!$C$2:$HY$183,ROW(BE30),MATCH(BE$2,Library!$C$1:$HY$1,0)),"")</f>
        <v/>
      </c>
      <c r="BF89" s="73" t="str" cm="1">
        <f t="array" ref="BF89">IFERROR(INDEX(Library!$C$2:$HY$183,ROW(BF30),MATCH(BF$2,Library!$C$1:$HY$1,0)),"")</f>
        <v/>
      </c>
      <c r="BG89" s="73" t="str" cm="1">
        <f t="array" ref="BG89">IFERROR(INDEX(Library!$C$2:$HY$183,ROW(BG30),MATCH(BG$2,Library!$C$1:$HY$1,0)),"")</f>
        <v/>
      </c>
      <c r="BH89" s="73">
        <f>AF!C44</f>
        <v>5.6824500000000003E-3</v>
      </c>
      <c r="BI89" s="73" t="str">
        <f>AF!D44</f>
        <v/>
      </c>
      <c r="BJ89" s="73" t="str">
        <f>AF!E44</f>
        <v/>
      </c>
      <c r="BK89" s="73" t="str">
        <f>AF!F44</f>
        <v/>
      </c>
      <c r="BL89" s="73" t="str">
        <f>AF!G44</f>
        <v/>
      </c>
      <c r="BM89" s="73" t="str">
        <f>AF!H44</f>
        <v/>
      </c>
      <c r="BN89" s="73" t="str">
        <f>AF!I44</f>
        <v/>
      </c>
      <c r="BO89" s="73" t="str">
        <f>AF!J44</f>
        <v/>
      </c>
      <c r="BP89" s="141"/>
      <c r="BS89" s="58">
        <f t="shared" si="68"/>
        <v>0</v>
      </c>
      <c r="BT89" s="59" t="str">
        <f>IF(BS89&gt;AF!$P$3,'R-squared Matrix'!BT32,"")</f>
        <v/>
      </c>
      <c r="BU89" s="58">
        <f t="shared" si="68"/>
        <v>0</v>
      </c>
      <c r="BV89" s="59" t="str">
        <f>IF(BU89&gt;AF!$P$3,'R-squared Matrix'!BV32,"")</f>
        <v/>
      </c>
      <c r="BW89" s="58">
        <f t="shared" ref="BW89" si="237">IFERROR(VALUE(LEFT(BX32,4)),0)</f>
        <v>0</v>
      </c>
      <c r="BX89" s="59" t="str">
        <f>IF(BW89&gt;AF!$P$3,'R-squared Matrix'!BX32,"")</f>
        <v/>
      </c>
      <c r="BY89" s="58">
        <f t="shared" ref="BY89" si="238">IFERROR(VALUE(LEFT(BZ32,4)),0)</f>
        <v>0</v>
      </c>
      <c r="BZ89" s="59" t="str">
        <f>IF(BY89&gt;AF!$P$3,'R-squared Matrix'!BZ32,"")</f>
        <v/>
      </c>
      <c r="CA89" s="58">
        <f t="shared" ref="CA89" si="239">IFERROR(VALUE(LEFT(CB32,4)),0)</f>
        <v>0</v>
      </c>
      <c r="CB89" s="59" t="str">
        <f>IF(CA89&gt;AF!$P$3,'R-squared Matrix'!CB32,"")</f>
        <v/>
      </c>
      <c r="CC89" s="58">
        <f t="shared" ref="CC89" si="240">IFERROR(VALUE(LEFT(CD32,4)),0)</f>
        <v>0</v>
      </c>
      <c r="CD89" s="59" t="str">
        <f>IF(CC89&gt;AF!$P$3,'R-squared Matrix'!CD32,"")</f>
        <v/>
      </c>
      <c r="CE89" s="58">
        <f t="shared" ref="CE89" si="241">IFERROR(VALUE(LEFT(CF32,4)),0)</f>
        <v>0</v>
      </c>
      <c r="CF89" s="59" t="str">
        <f>IF(CE89&gt;AF!$P$3,'R-squared Matrix'!CF32,"")</f>
        <v/>
      </c>
      <c r="CG89" s="58">
        <f t="shared" ref="CG89" si="242">IFERROR(VALUE(LEFT(CH32,4)),0)</f>
        <v>0</v>
      </c>
      <c r="CH89" s="59" t="str">
        <f>IF(CG89&gt;AF!$P$3,'R-squared Matrix'!CH32,"")</f>
        <v/>
      </c>
      <c r="CI89" s="59"/>
    </row>
    <row r="90" spans="1:87" ht="13.5" customHeight="1" x14ac:dyDescent="0.2">
      <c r="A90" s="108"/>
      <c r="B90" s="288"/>
      <c r="C90" s="218">
        <v>800</v>
      </c>
      <c r="D90" s="73" t="str" cm="1">
        <f t="array" ref="D90">IFERROR(INDEX(Library!$C$2:$HY$183,ROW(D31),MATCH(D$2,Library!$C$1:$HY$1,0)),"")</f>
        <v/>
      </c>
      <c r="E90" s="73" t="str" cm="1">
        <f t="array" ref="E90">IFERROR(INDEX(Library!$C$2:$HY$183,ROW(E31),MATCH(E$2,Library!$C$1:$HY$1,0)),"")</f>
        <v/>
      </c>
      <c r="F90" s="73" t="str" cm="1">
        <f t="array" ref="F90">IFERROR(INDEX(Library!$C$2:$HY$183,ROW(F31),MATCH(F$2,Library!$C$1:$HY$1,0)),"")</f>
        <v/>
      </c>
      <c r="G90" s="73" t="str" cm="1">
        <f t="array" ref="G90">IFERROR(INDEX(Library!$C$2:$HY$183,ROW(G31),MATCH(G$2,Library!$C$1:$HY$1,0)),"")</f>
        <v/>
      </c>
      <c r="H90" s="73" t="str" cm="1">
        <f t="array" ref="H90">IFERROR(INDEX(Library!$C$2:$HY$183,ROW(H31),MATCH(H$2,Library!$C$1:$HY$1,0)),"")</f>
        <v/>
      </c>
      <c r="I90" s="73" t="str" cm="1">
        <f t="array" ref="I90">IFERROR(INDEX(Library!$C$2:$HY$183,ROW(I31),MATCH(I$2,Library!$C$1:$HY$1,0)),"")</f>
        <v/>
      </c>
      <c r="J90" s="73" t="str" cm="1">
        <f t="array" ref="J90">IFERROR(INDEX(Library!$C$2:$HY$183,ROW(J31),MATCH(J$2,Library!$C$1:$HY$1,0)),"")</f>
        <v/>
      </c>
      <c r="K90" s="73" t="str" cm="1">
        <f t="array" ref="K90">IFERROR(INDEX(Library!$C$2:$HY$183,ROW(K31),MATCH(K$2,Library!$C$1:$HY$1,0)),"")</f>
        <v/>
      </c>
      <c r="L90" s="73" t="str" cm="1">
        <f t="array" ref="L90">IFERROR(INDEX(Library!$C$2:$HY$183,ROW(L31),MATCH(L$2,Library!$C$1:$HY$1,0)),"")</f>
        <v/>
      </c>
      <c r="M90" s="73" t="str" cm="1">
        <f t="array" ref="M90">IFERROR(INDEX(Library!$C$2:$HY$183,ROW(M31),MATCH(M$2,Library!$C$1:$HY$1,0)),"")</f>
        <v/>
      </c>
      <c r="N90" s="73" t="str" cm="1">
        <f t="array" ref="N90">IFERROR(INDEX(Library!$C$2:$HY$183,ROW(N31),MATCH(N$2,Library!$C$1:$HY$1,0)),"")</f>
        <v/>
      </c>
      <c r="O90" s="73" t="str" cm="1">
        <f t="array" ref="O90">IFERROR(INDEX(Library!$C$2:$HY$183,ROW(O31),MATCH(O$2,Library!$C$1:$HY$1,0)),"")</f>
        <v/>
      </c>
      <c r="P90" s="73" t="str" cm="1">
        <f t="array" ref="P90">IFERROR(INDEX(Library!$C$2:$HY$183,ROW(P31),MATCH(P$2,Library!$C$1:$HY$1,0)),"")</f>
        <v/>
      </c>
      <c r="Q90" s="73" t="str" cm="1">
        <f t="array" ref="Q90">IFERROR(INDEX(Library!$C$2:$HY$183,ROW(Q31),MATCH(Q$2,Library!$C$1:$HY$1,0)),"")</f>
        <v/>
      </c>
      <c r="R90" s="73" t="str" cm="1">
        <f t="array" ref="R90">IFERROR(INDEX(Library!$C$2:$HY$183,ROW(R31),MATCH(R$2,Library!$C$1:$HY$1,0)),"")</f>
        <v/>
      </c>
      <c r="S90" s="73" t="str" cm="1">
        <f t="array" ref="S90">IFERROR(INDEX(Library!$C$2:$HY$183,ROW(S31),MATCH(S$2,Library!$C$1:$HY$1,0)),"")</f>
        <v/>
      </c>
      <c r="T90" s="73" t="str" cm="1">
        <f t="array" ref="T90">IFERROR(INDEX(Library!$C$2:$HY$183,ROW(T31),MATCH(T$2,Library!$C$1:$HY$1,0)),"")</f>
        <v/>
      </c>
      <c r="U90" s="73" t="str" cm="1">
        <f t="array" ref="U90">IFERROR(INDEX(Library!$C$2:$HY$183,ROW(U31),MATCH(U$2,Library!$C$1:$HY$1,0)),"")</f>
        <v/>
      </c>
      <c r="V90" s="73" t="str" cm="1">
        <f t="array" ref="V90">IFERROR(INDEX(Library!$C$2:$HY$183,ROW(V31),MATCH(V$2,Library!$C$1:$HY$1,0)),"")</f>
        <v/>
      </c>
      <c r="W90" s="73" t="str" cm="1">
        <f t="array" ref="W90">IFERROR(INDEX(Library!$C$2:$HY$183,ROW(W31),MATCH(W$2,Library!$C$1:$HY$1,0)),"")</f>
        <v/>
      </c>
      <c r="X90" s="73" t="str" cm="1">
        <f t="array" ref="X90">IFERROR(INDEX(Library!$C$2:$HY$183,ROW(X31),MATCH(X$2,Library!$C$1:$HY$1,0)),"")</f>
        <v/>
      </c>
      <c r="Y90" s="73" t="str" cm="1">
        <f t="array" ref="Y90">IFERROR(INDEX(Library!$C$2:$HY$183,ROW(Y31),MATCH(Y$2,Library!$C$1:$HY$1,0)),"")</f>
        <v/>
      </c>
      <c r="Z90" s="73" t="str" cm="1">
        <f t="array" ref="Z90">IFERROR(INDEX(Library!$C$2:$HY$183,ROW(Z31),MATCH(Z$2,Library!$C$1:$HY$1,0)),"")</f>
        <v/>
      </c>
      <c r="AA90" s="73" t="str" cm="1">
        <f t="array" ref="AA90">IFERROR(INDEX(Library!$C$2:$HY$183,ROW(AA31),MATCH(AA$2,Library!$C$1:$HY$1,0)),"")</f>
        <v/>
      </c>
      <c r="AB90" s="73" t="str" cm="1">
        <f t="array" ref="AB90">IFERROR(INDEX(Library!$C$2:$HY$183,ROW(AB31),MATCH(AB$2,Library!$C$1:$HY$1,0)),"")</f>
        <v/>
      </c>
      <c r="AC90" s="73" t="str" cm="1">
        <f t="array" ref="AC90">IFERROR(INDEX(Library!$C$2:$HY$183,ROW(AC31),MATCH(AC$2,Library!$C$1:$HY$1,0)),"")</f>
        <v/>
      </c>
      <c r="AD90" s="73" t="str" cm="1">
        <f t="array" ref="AD90">IFERROR(INDEX(Library!$C$2:$HY$183,ROW(AD31),MATCH(AD$2,Library!$C$1:$HY$1,0)),"")</f>
        <v/>
      </c>
      <c r="AE90" s="73" t="str" cm="1">
        <f t="array" ref="AE90">IFERROR(INDEX(Library!$C$2:$HY$183,ROW(AE31),MATCH(AE$2,Library!$C$1:$HY$1,0)),"")</f>
        <v/>
      </c>
      <c r="AF90" s="73" t="str" cm="1">
        <f t="array" ref="AF90">IFERROR(INDEX(Library!$C$2:$HY$183,ROW(AF31),MATCH(AF$2,Library!$C$1:$HY$1,0)),"")</f>
        <v/>
      </c>
      <c r="AG90" s="73" t="str" cm="1">
        <f t="array" ref="AG90">IFERROR(INDEX(Library!$C$2:$HY$183,ROW(AG31),MATCH(AG$2,Library!$C$1:$HY$1,0)),"")</f>
        <v/>
      </c>
      <c r="AH90" s="73" t="str" cm="1">
        <f t="array" ref="AH90">IFERROR(INDEX(Library!$C$2:$HY$183,ROW(AH31),MATCH(AH$2,Library!$C$1:$HY$1,0)),"")</f>
        <v/>
      </c>
      <c r="AI90" s="73" t="str" cm="1">
        <f t="array" ref="AI90">IFERROR(INDEX(Library!$C$2:$HY$183,ROW(AI31),MATCH(AI$2,Library!$C$1:$HY$1,0)),"")</f>
        <v/>
      </c>
      <c r="AJ90" s="73" t="str" cm="1">
        <f t="array" ref="AJ90">IFERROR(INDEX(Library!$C$2:$HY$183,ROW(AJ31),MATCH(AJ$2,Library!$C$1:$HY$1,0)),"")</f>
        <v/>
      </c>
      <c r="AK90" s="73" t="str" cm="1">
        <f t="array" ref="AK90">IFERROR(INDEX(Library!$C$2:$HY$183,ROW(AK31),MATCH(AK$2,Library!$C$1:$HY$1,0)),"")</f>
        <v/>
      </c>
      <c r="AL90" s="73" t="str" cm="1">
        <f t="array" ref="AL90">IFERROR(INDEX(Library!$C$2:$HY$183,ROW(AL31),MATCH(AL$2,Library!$C$1:$HY$1,0)),"")</f>
        <v/>
      </c>
      <c r="AM90" s="73" t="str" cm="1">
        <f t="array" ref="AM90">IFERROR(INDEX(Library!$C$2:$HY$183,ROW(AM31),MATCH(AM$2,Library!$C$1:$HY$1,0)),"")</f>
        <v/>
      </c>
      <c r="AN90" s="73" t="str" cm="1">
        <f t="array" ref="AN90">IFERROR(INDEX(Library!$C$2:$HY$183,ROW(AN31),MATCH(AN$2,Library!$C$1:$HY$1,0)),"")</f>
        <v/>
      </c>
      <c r="AO90" s="73" t="str" cm="1">
        <f t="array" ref="AO90">IFERROR(INDEX(Library!$C$2:$HY$183,ROW(AO31),MATCH(AO$2,Library!$C$1:$HY$1,0)),"")</f>
        <v/>
      </c>
      <c r="AP90" s="73" t="str" cm="1">
        <f t="array" ref="AP90">IFERROR(INDEX(Library!$C$2:$HY$183,ROW(AP31),MATCH(AP$2,Library!$C$1:$HY$1,0)),"")</f>
        <v/>
      </c>
      <c r="AQ90" s="73" t="str" cm="1">
        <f t="array" ref="AQ90">IFERROR(INDEX(Library!$C$2:$HY$183,ROW(AQ31),MATCH(AQ$2,Library!$C$1:$HY$1,0)),"")</f>
        <v/>
      </c>
      <c r="AR90" s="73" t="str" cm="1">
        <f t="array" ref="AR90">IFERROR(INDEX(Library!$C$2:$HY$183,ROW(AR31),MATCH(AR$2,Library!$C$1:$HY$1,0)),"")</f>
        <v/>
      </c>
      <c r="AS90" s="73" t="str" cm="1">
        <f t="array" ref="AS90">IFERROR(INDEX(Library!$C$2:$HY$183,ROW(AS31),MATCH(AS$2,Library!$C$1:$HY$1,0)),"")</f>
        <v/>
      </c>
      <c r="AT90" s="73" t="str" cm="1">
        <f t="array" ref="AT90">IFERROR(INDEX(Library!$C$2:$HY$183,ROW(AT31),MATCH(AT$2,Library!$C$1:$HY$1,0)),"")</f>
        <v/>
      </c>
      <c r="AU90" s="73" t="str" cm="1">
        <f t="array" ref="AU90">IFERROR(INDEX(Library!$C$2:$HY$183,ROW(AU31),MATCH(AU$2,Library!$C$1:$HY$1,0)),"")</f>
        <v/>
      </c>
      <c r="AV90" s="73" t="str" cm="1">
        <f t="array" ref="AV90">IFERROR(INDEX(Library!$C$2:$HY$183,ROW(AV31),MATCH(AV$2,Library!$C$1:$HY$1,0)),"")</f>
        <v/>
      </c>
      <c r="AW90" s="73" t="str" cm="1">
        <f t="array" ref="AW90">IFERROR(INDEX(Library!$C$2:$HY$183,ROW(AW31),MATCH(AW$2,Library!$C$1:$HY$1,0)),"")</f>
        <v/>
      </c>
      <c r="AX90" s="73" t="str" cm="1">
        <f t="array" ref="AX90">IFERROR(INDEX(Library!$C$2:$HY$183,ROW(AX31),MATCH(AX$2,Library!$C$1:$HY$1,0)),"")</f>
        <v/>
      </c>
      <c r="AY90" s="73" t="str" cm="1">
        <f t="array" ref="AY90">IFERROR(INDEX(Library!$C$2:$HY$183,ROW(AY31),MATCH(AY$2,Library!$C$1:$HY$1,0)),"")</f>
        <v/>
      </c>
      <c r="AZ90" s="73" t="str" cm="1">
        <f t="array" ref="AZ90">IFERROR(INDEX(Library!$C$2:$HY$183,ROW(AZ31),MATCH(AZ$2,Library!$C$1:$HY$1,0)),"")</f>
        <v/>
      </c>
      <c r="BA90" s="73" t="str" cm="1">
        <f t="array" ref="BA90">IFERROR(INDEX(Library!$C$2:$HY$183,ROW(BA31),MATCH(BA$2,Library!$C$1:$HY$1,0)),"")</f>
        <v/>
      </c>
      <c r="BB90" s="73" t="str" cm="1">
        <f t="array" ref="BB90">IFERROR(INDEX(Library!$C$2:$HY$183,ROW(BB31),MATCH(BB$2,Library!$C$1:$HY$1,0)),"")</f>
        <v/>
      </c>
      <c r="BC90" s="73" t="str" cm="1">
        <f t="array" ref="BC90">IFERROR(INDEX(Library!$C$2:$HY$183,ROW(BC31),MATCH(BC$2,Library!$C$1:$HY$1,0)),"")</f>
        <v/>
      </c>
      <c r="BD90" s="73" t="str" cm="1">
        <f t="array" ref="BD90">IFERROR(INDEX(Library!$C$2:$HY$183,ROW(BD31),MATCH(BD$2,Library!$C$1:$HY$1,0)),"")</f>
        <v/>
      </c>
      <c r="BE90" s="73" t="str" cm="1">
        <f t="array" ref="BE90">IFERROR(INDEX(Library!$C$2:$HY$183,ROW(BE31),MATCH(BE$2,Library!$C$1:$HY$1,0)),"")</f>
        <v/>
      </c>
      <c r="BF90" s="73" t="str" cm="1">
        <f t="array" ref="BF90">IFERROR(INDEX(Library!$C$2:$HY$183,ROW(BF31),MATCH(BF$2,Library!$C$1:$HY$1,0)),"")</f>
        <v/>
      </c>
      <c r="BG90" s="73" t="str" cm="1">
        <f t="array" ref="BG90">IFERROR(INDEX(Library!$C$2:$HY$183,ROW(BG31),MATCH(BG$2,Library!$C$1:$HY$1,0)),"")</f>
        <v/>
      </c>
      <c r="BH90" s="73">
        <f>AF!C45</f>
        <v>4.6567589999999999E-3</v>
      </c>
      <c r="BI90" s="73" t="str">
        <f>AF!D45</f>
        <v/>
      </c>
      <c r="BJ90" s="73" t="str">
        <f>AF!E45</f>
        <v/>
      </c>
      <c r="BK90" s="73" t="str">
        <f>AF!F45</f>
        <v/>
      </c>
      <c r="BL90" s="73" t="str">
        <f>AF!G45</f>
        <v/>
      </c>
      <c r="BM90" s="73" t="str">
        <f>AF!H45</f>
        <v/>
      </c>
      <c r="BN90" s="73" t="str">
        <f>AF!I45</f>
        <v/>
      </c>
      <c r="BO90" s="73" t="str">
        <f>AF!J45</f>
        <v/>
      </c>
      <c r="BP90" s="141"/>
      <c r="BS90" s="58">
        <f t="shared" si="68"/>
        <v>0</v>
      </c>
      <c r="BT90" s="59" t="str">
        <f>IF(BS90&gt;AF!$P$3,'R-squared Matrix'!BT33,"")</f>
        <v/>
      </c>
      <c r="BU90" s="58">
        <f t="shared" si="68"/>
        <v>0</v>
      </c>
      <c r="BV90" s="59" t="str">
        <f>IF(BU90&gt;AF!$P$3,'R-squared Matrix'!BV33,"")</f>
        <v/>
      </c>
      <c r="BW90" s="58">
        <f t="shared" ref="BW90" si="243">IFERROR(VALUE(LEFT(BX33,4)),0)</f>
        <v>0</v>
      </c>
      <c r="BX90" s="59" t="str">
        <f>IF(BW90&gt;AF!$P$3,'R-squared Matrix'!BX33,"")</f>
        <v/>
      </c>
      <c r="BY90" s="58">
        <f t="shared" ref="BY90" si="244">IFERROR(VALUE(LEFT(BZ33,4)),0)</f>
        <v>0</v>
      </c>
      <c r="BZ90" s="59" t="str">
        <f>IF(BY90&gt;AF!$P$3,'R-squared Matrix'!BZ33,"")</f>
        <v/>
      </c>
      <c r="CA90" s="58">
        <f t="shared" ref="CA90" si="245">IFERROR(VALUE(LEFT(CB33,4)),0)</f>
        <v>0</v>
      </c>
      <c r="CB90" s="59" t="str">
        <f>IF(CA90&gt;AF!$P$3,'R-squared Matrix'!CB33,"")</f>
        <v/>
      </c>
      <c r="CC90" s="58">
        <f t="shared" ref="CC90" si="246">IFERROR(VALUE(LEFT(CD33,4)),0)</f>
        <v>0</v>
      </c>
      <c r="CD90" s="59" t="str">
        <f>IF(CC90&gt;AF!$P$3,'R-squared Matrix'!CD33,"")</f>
        <v/>
      </c>
      <c r="CE90" s="58">
        <f t="shared" ref="CE90" si="247">IFERROR(VALUE(LEFT(CF33,4)),0)</f>
        <v>0</v>
      </c>
      <c r="CF90" s="59" t="str">
        <f>IF(CE90&gt;AF!$P$3,'R-squared Matrix'!CF33,"")</f>
        <v/>
      </c>
      <c r="CG90" s="58">
        <f t="shared" ref="CG90" si="248">IFERROR(VALUE(LEFT(CH33,4)),0)</f>
        <v>0</v>
      </c>
      <c r="CH90" s="59" t="str">
        <f>IF(CG90&gt;AF!$P$3,'R-squared Matrix'!CH33,"")</f>
        <v/>
      </c>
      <c r="CI90" s="59"/>
    </row>
    <row r="91" spans="1:87" ht="13.5" customHeight="1" x14ac:dyDescent="0.2">
      <c r="A91" s="108"/>
      <c r="B91" s="288"/>
      <c r="C91" s="218">
        <v>810</v>
      </c>
      <c r="D91" s="73" t="str" cm="1">
        <f t="array" ref="D91">IFERROR(INDEX(Library!$C$2:$HY$183,ROW(D32),MATCH(D$2,Library!$C$1:$HY$1,0)),"")</f>
        <v/>
      </c>
      <c r="E91" s="73" t="str" cm="1">
        <f t="array" ref="E91">IFERROR(INDEX(Library!$C$2:$HY$183,ROW(E32),MATCH(E$2,Library!$C$1:$HY$1,0)),"")</f>
        <v/>
      </c>
      <c r="F91" s="73" t="str" cm="1">
        <f t="array" ref="F91">IFERROR(INDEX(Library!$C$2:$HY$183,ROW(F32),MATCH(F$2,Library!$C$1:$HY$1,0)),"")</f>
        <v/>
      </c>
      <c r="G91" s="73" t="str" cm="1">
        <f t="array" ref="G91">IFERROR(INDEX(Library!$C$2:$HY$183,ROW(G32),MATCH(G$2,Library!$C$1:$HY$1,0)),"")</f>
        <v/>
      </c>
      <c r="H91" s="73" t="str" cm="1">
        <f t="array" ref="H91">IFERROR(INDEX(Library!$C$2:$HY$183,ROW(H32),MATCH(H$2,Library!$C$1:$HY$1,0)),"")</f>
        <v/>
      </c>
      <c r="I91" s="73" t="str" cm="1">
        <f t="array" ref="I91">IFERROR(INDEX(Library!$C$2:$HY$183,ROW(I32),MATCH(I$2,Library!$C$1:$HY$1,0)),"")</f>
        <v/>
      </c>
      <c r="J91" s="73" t="str" cm="1">
        <f t="array" ref="J91">IFERROR(INDEX(Library!$C$2:$HY$183,ROW(J32),MATCH(J$2,Library!$C$1:$HY$1,0)),"")</f>
        <v/>
      </c>
      <c r="K91" s="73" t="str" cm="1">
        <f t="array" ref="K91">IFERROR(INDEX(Library!$C$2:$HY$183,ROW(K32),MATCH(K$2,Library!$C$1:$HY$1,0)),"")</f>
        <v/>
      </c>
      <c r="L91" s="73" t="str" cm="1">
        <f t="array" ref="L91">IFERROR(INDEX(Library!$C$2:$HY$183,ROW(L32),MATCH(L$2,Library!$C$1:$HY$1,0)),"")</f>
        <v/>
      </c>
      <c r="M91" s="73" t="str" cm="1">
        <f t="array" ref="M91">IFERROR(INDEX(Library!$C$2:$HY$183,ROW(M32),MATCH(M$2,Library!$C$1:$HY$1,0)),"")</f>
        <v/>
      </c>
      <c r="N91" s="73" t="str" cm="1">
        <f t="array" ref="N91">IFERROR(INDEX(Library!$C$2:$HY$183,ROW(N32),MATCH(N$2,Library!$C$1:$HY$1,0)),"")</f>
        <v/>
      </c>
      <c r="O91" s="73" t="str" cm="1">
        <f t="array" ref="O91">IFERROR(INDEX(Library!$C$2:$HY$183,ROW(O32),MATCH(O$2,Library!$C$1:$HY$1,0)),"")</f>
        <v/>
      </c>
      <c r="P91" s="73" t="str" cm="1">
        <f t="array" ref="P91">IFERROR(INDEX(Library!$C$2:$HY$183,ROW(P32),MATCH(P$2,Library!$C$1:$HY$1,0)),"")</f>
        <v/>
      </c>
      <c r="Q91" s="73" t="str" cm="1">
        <f t="array" ref="Q91">IFERROR(INDEX(Library!$C$2:$HY$183,ROW(Q32),MATCH(Q$2,Library!$C$1:$HY$1,0)),"")</f>
        <v/>
      </c>
      <c r="R91" s="73" t="str" cm="1">
        <f t="array" ref="R91">IFERROR(INDEX(Library!$C$2:$HY$183,ROW(R32),MATCH(R$2,Library!$C$1:$HY$1,0)),"")</f>
        <v/>
      </c>
      <c r="S91" s="73" t="str" cm="1">
        <f t="array" ref="S91">IFERROR(INDEX(Library!$C$2:$HY$183,ROW(S32),MATCH(S$2,Library!$C$1:$HY$1,0)),"")</f>
        <v/>
      </c>
      <c r="T91" s="73" t="str" cm="1">
        <f t="array" ref="T91">IFERROR(INDEX(Library!$C$2:$HY$183,ROW(T32),MATCH(T$2,Library!$C$1:$HY$1,0)),"")</f>
        <v/>
      </c>
      <c r="U91" s="73" t="str" cm="1">
        <f t="array" ref="U91">IFERROR(INDEX(Library!$C$2:$HY$183,ROW(U32),MATCH(U$2,Library!$C$1:$HY$1,0)),"")</f>
        <v/>
      </c>
      <c r="V91" s="73" t="str" cm="1">
        <f t="array" ref="V91">IFERROR(INDEX(Library!$C$2:$HY$183,ROW(V32),MATCH(V$2,Library!$C$1:$HY$1,0)),"")</f>
        <v/>
      </c>
      <c r="W91" s="73" t="str" cm="1">
        <f t="array" ref="W91">IFERROR(INDEX(Library!$C$2:$HY$183,ROW(W32),MATCH(W$2,Library!$C$1:$HY$1,0)),"")</f>
        <v/>
      </c>
      <c r="X91" s="73" t="str" cm="1">
        <f t="array" ref="X91">IFERROR(INDEX(Library!$C$2:$HY$183,ROW(X32),MATCH(X$2,Library!$C$1:$HY$1,0)),"")</f>
        <v/>
      </c>
      <c r="Y91" s="73" t="str" cm="1">
        <f t="array" ref="Y91">IFERROR(INDEX(Library!$C$2:$HY$183,ROW(Y32),MATCH(Y$2,Library!$C$1:$HY$1,0)),"")</f>
        <v/>
      </c>
      <c r="Z91" s="73" t="str" cm="1">
        <f t="array" ref="Z91">IFERROR(INDEX(Library!$C$2:$HY$183,ROW(Z32),MATCH(Z$2,Library!$C$1:$HY$1,0)),"")</f>
        <v/>
      </c>
      <c r="AA91" s="73" t="str" cm="1">
        <f t="array" ref="AA91">IFERROR(INDEX(Library!$C$2:$HY$183,ROW(AA32),MATCH(AA$2,Library!$C$1:$HY$1,0)),"")</f>
        <v/>
      </c>
      <c r="AB91" s="73" t="str" cm="1">
        <f t="array" ref="AB91">IFERROR(INDEX(Library!$C$2:$HY$183,ROW(AB32),MATCH(AB$2,Library!$C$1:$HY$1,0)),"")</f>
        <v/>
      </c>
      <c r="AC91" s="73" t="str" cm="1">
        <f t="array" ref="AC91">IFERROR(INDEX(Library!$C$2:$HY$183,ROW(AC32),MATCH(AC$2,Library!$C$1:$HY$1,0)),"")</f>
        <v/>
      </c>
      <c r="AD91" s="73" t="str" cm="1">
        <f t="array" ref="AD91">IFERROR(INDEX(Library!$C$2:$HY$183,ROW(AD32),MATCH(AD$2,Library!$C$1:$HY$1,0)),"")</f>
        <v/>
      </c>
      <c r="AE91" s="73" t="str" cm="1">
        <f t="array" ref="AE91">IFERROR(INDEX(Library!$C$2:$HY$183,ROW(AE32),MATCH(AE$2,Library!$C$1:$HY$1,0)),"")</f>
        <v/>
      </c>
      <c r="AF91" s="73" t="str" cm="1">
        <f t="array" ref="AF91">IFERROR(INDEX(Library!$C$2:$HY$183,ROW(AF32),MATCH(AF$2,Library!$C$1:$HY$1,0)),"")</f>
        <v/>
      </c>
      <c r="AG91" s="73" t="str" cm="1">
        <f t="array" ref="AG91">IFERROR(INDEX(Library!$C$2:$HY$183,ROW(AG32),MATCH(AG$2,Library!$C$1:$HY$1,0)),"")</f>
        <v/>
      </c>
      <c r="AH91" s="73" t="str" cm="1">
        <f t="array" ref="AH91">IFERROR(INDEX(Library!$C$2:$HY$183,ROW(AH32),MATCH(AH$2,Library!$C$1:$HY$1,0)),"")</f>
        <v/>
      </c>
      <c r="AI91" s="73" t="str" cm="1">
        <f t="array" ref="AI91">IFERROR(INDEX(Library!$C$2:$HY$183,ROW(AI32),MATCH(AI$2,Library!$C$1:$HY$1,0)),"")</f>
        <v/>
      </c>
      <c r="AJ91" s="73" t="str" cm="1">
        <f t="array" ref="AJ91">IFERROR(INDEX(Library!$C$2:$HY$183,ROW(AJ32),MATCH(AJ$2,Library!$C$1:$HY$1,0)),"")</f>
        <v/>
      </c>
      <c r="AK91" s="73" t="str" cm="1">
        <f t="array" ref="AK91">IFERROR(INDEX(Library!$C$2:$HY$183,ROW(AK32),MATCH(AK$2,Library!$C$1:$HY$1,0)),"")</f>
        <v/>
      </c>
      <c r="AL91" s="73" t="str" cm="1">
        <f t="array" ref="AL91">IFERROR(INDEX(Library!$C$2:$HY$183,ROW(AL32),MATCH(AL$2,Library!$C$1:$HY$1,0)),"")</f>
        <v/>
      </c>
      <c r="AM91" s="73" t="str" cm="1">
        <f t="array" ref="AM91">IFERROR(INDEX(Library!$C$2:$HY$183,ROW(AM32),MATCH(AM$2,Library!$C$1:$HY$1,0)),"")</f>
        <v/>
      </c>
      <c r="AN91" s="73" t="str" cm="1">
        <f t="array" ref="AN91">IFERROR(INDEX(Library!$C$2:$HY$183,ROW(AN32),MATCH(AN$2,Library!$C$1:$HY$1,0)),"")</f>
        <v/>
      </c>
      <c r="AO91" s="73" t="str" cm="1">
        <f t="array" ref="AO91">IFERROR(INDEX(Library!$C$2:$HY$183,ROW(AO32),MATCH(AO$2,Library!$C$1:$HY$1,0)),"")</f>
        <v/>
      </c>
      <c r="AP91" s="73" t="str" cm="1">
        <f t="array" ref="AP91">IFERROR(INDEX(Library!$C$2:$HY$183,ROW(AP32),MATCH(AP$2,Library!$C$1:$HY$1,0)),"")</f>
        <v/>
      </c>
      <c r="AQ91" s="73" t="str" cm="1">
        <f t="array" ref="AQ91">IFERROR(INDEX(Library!$C$2:$HY$183,ROW(AQ32),MATCH(AQ$2,Library!$C$1:$HY$1,0)),"")</f>
        <v/>
      </c>
      <c r="AR91" s="73" t="str" cm="1">
        <f t="array" ref="AR91">IFERROR(INDEX(Library!$C$2:$HY$183,ROW(AR32),MATCH(AR$2,Library!$C$1:$HY$1,0)),"")</f>
        <v/>
      </c>
      <c r="AS91" s="73" t="str" cm="1">
        <f t="array" ref="AS91">IFERROR(INDEX(Library!$C$2:$HY$183,ROW(AS32),MATCH(AS$2,Library!$C$1:$HY$1,0)),"")</f>
        <v/>
      </c>
      <c r="AT91" s="73" t="str" cm="1">
        <f t="array" ref="AT91">IFERROR(INDEX(Library!$C$2:$HY$183,ROW(AT32),MATCH(AT$2,Library!$C$1:$HY$1,0)),"")</f>
        <v/>
      </c>
      <c r="AU91" s="73" t="str" cm="1">
        <f t="array" ref="AU91">IFERROR(INDEX(Library!$C$2:$HY$183,ROW(AU32),MATCH(AU$2,Library!$C$1:$HY$1,0)),"")</f>
        <v/>
      </c>
      <c r="AV91" s="73" t="str" cm="1">
        <f t="array" ref="AV91">IFERROR(INDEX(Library!$C$2:$HY$183,ROW(AV32),MATCH(AV$2,Library!$C$1:$HY$1,0)),"")</f>
        <v/>
      </c>
      <c r="AW91" s="73" t="str" cm="1">
        <f t="array" ref="AW91">IFERROR(INDEX(Library!$C$2:$HY$183,ROW(AW32),MATCH(AW$2,Library!$C$1:$HY$1,0)),"")</f>
        <v/>
      </c>
      <c r="AX91" s="73" t="str" cm="1">
        <f t="array" ref="AX91">IFERROR(INDEX(Library!$C$2:$HY$183,ROW(AX32),MATCH(AX$2,Library!$C$1:$HY$1,0)),"")</f>
        <v/>
      </c>
      <c r="AY91" s="73" t="str" cm="1">
        <f t="array" ref="AY91">IFERROR(INDEX(Library!$C$2:$HY$183,ROW(AY32),MATCH(AY$2,Library!$C$1:$HY$1,0)),"")</f>
        <v/>
      </c>
      <c r="AZ91" s="73" t="str" cm="1">
        <f t="array" ref="AZ91">IFERROR(INDEX(Library!$C$2:$HY$183,ROW(AZ32),MATCH(AZ$2,Library!$C$1:$HY$1,0)),"")</f>
        <v/>
      </c>
      <c r="BA91" s="73" t="str" cm="1">
        <f t="array" ref="BA91">IFERROR(INDEX(Library!$C$2:$HY$183,ROW(BA32),MATCH(BA$2,Library!$C$1:$HY$1,0)),"")</f>
        <v/>
      </c>
      <c r="BB91" s="73" t="str" cm="1">
        <f t="array" ref="BB91">IFERROR(INDEX(Library!$C$2:$HY$183,ROW(BB32),MATCH(BB$2,Library!$C$1:$HY$1,0)),"")</f>
        <v/>
      </c>
      <c r="BC91" s="73" t="str" cm="1">
        <f t="array" ref="BC91">IFERROR(INDEX(Library!$C$2:$HY$183,ROW(BC32),MATCH(BC$2,Library!$C$1:$HY$1,0)),"")</f>
        <v/>
      </c>
      <c r="BD91" s="73" t="str" cm="1">
        <f t="array" ref="BD91">IFERROR(INDEX(Library!$C$2:$HY$183,ROW(BD32),MATCH(BD$2,Library!$C$1:$HY$1,0)),"")</f>
        <v/>
      </c>
      <c r="BE91" s="73" t="str" cm="1">
        <f t="array" ref="BE91">IFERROR(INDEX(Library!$C$2:$HY$183,ROW(BE32),MATCH(BE$2,Library!$C$1:$HY$1,0)),"")</f>
        <v/>
      </c>
      <c r="BF91" s="73" t="str" cm="1">
        <f t="array" ref="BF91">IFERROR(INDEX(Library!$C$2:$HY$183,ROW(BF32),MATCH(BF$2,Library!$C$1:$HY$1,0)),"")</f>
        <v/>
      </c>
      <c r="BG91" s="73" t="str" cm="1">
        <f t="array" ref="BG91">IFERROR(INDEX(Library!$C$2:$HY$183,ROW(BG32),MATCH(BG$2,Library!$C$1:$HY$1,0)),"")</f>
        <v/>
      </c>
      <c r="BH91" s="73">
        <f>AF!C46</f>
        <v>5.4808080000000002E-3</v>
      </c>
      <c r="BI91" s="73" t="str">
        <f>AF!D46</f>
        <v/>
      </c>
      <c r="BJ91" s="73" t="str">
        <f>AF!E46</f>
        <v/>
      </c>
      <c r="BK91" s="73" t="str">
        <f>AF!F46</f>
        <v/>
      </c>
      <c r="BL91" s="73" t="str">
        <f>AF!G46</f>
        <v/>
      </c>
      <c r="BM91" s="73" t="str">
        <f>AF!H46</f>
        <v/>
      </c>
      <c r="BN91" s="73" t="str">
        <f>AF!I46</f>
        <v/>
      </c>
      <c r="BO91" s="73" t="str">
        <f>AF!J46</f>
        <v/>
      </c>
      <c r="BP91" s="141"/>
      <c r="BS91" s="58">
        <f t="shared" si="68"/>
        <v>0</v>
      </c>
      <c r="BT91" s="59" t="str">
        <f>IF(BS91&gt;AF!$P$3,'R-squared Matrix'!BT34,"")</f>
        <v/>
      </c>
      <c r="BU91" s="58">
        <f t="shared" si="68"/>
        <v>0</v>
      </c>
      <c r="BV91" s="59" t="str">
        <f>IF(BU91&gt;AF!$P$3,'R-squared Matrix'!BV34,"")</f>
        <v/>
      </c>
      <c r="BW91" s="58">
        <f t="shared" ref="BW91" si="249">IFERROR(VALUE(LEFT(BX34,4)),0)</f>
        <v>0</v>
      </c>
      <c r="BX91" s="59" t="str">
        <f>IF(BW91&gt;AF!$P$3,'R-squared Matrix'!BX34,"")</f>
        <v/>
      </c>
      <c r="BY91" s="58">
        <f t="shared" ref="BY91" si="250">IFERROR(VALUE(LEFT(BZ34,4)),0)</f>
        <v>0</v>
      </c>
      <c r="BZ91" s="59" t="str">
        <f>IF(BY91&gt;AF!$P$3,'R-squared Matrix'!BZ34,"")</f>
        <v/>
      </c>
      <c r="CA91" s="58">
        <f t="shared" ref="CA91" si="251">IFERROR(VALUE(LEFT(CB34,4)),0)</f>
        <v>0</v>
      </c>
      <c r="CB91" s="59" t="str">
        <f>IF(CA91&gt;AF!$P$3,'R-squared Matrix'!CB34,"")</f>
        <v/>
      </c>
      <c r="CC91" s="58">
        <f t="shared" ref="CC91" si="252">IFERROR(VALUE(LEFT(CD34,4)),0)</f>
        <v>0</v>
      </c>
      <c r="CD91" s="59" t="str">
        <f>IF(CC91&gt;AF!$P$3,'R-squared Matrix'!CD34,"")</f>
        <v/>
      </c>
      <c r="CE91" s="58">
        <f t="shared" ref="CE91" si="253">IFERROR(VALUE(LEFT(CF34,4)),0)</f>
        <v>0</v>
      </c>
      <c r="CF91" s="59" t="str">
        <f>IF(CE91&gt;AF!$P$3,'R-squared Matrix'!CF34,"")</f>
        <v/>
      </c>
      <c r="CG91" s="58">
        <f t="shared" ref="CG91" si="254">IFERROR(VALUE(LEFT(CH34,4)),0)</f>
        <v>0</v>
      </c>
      <c r="CH91" s="59" t="str">
        <f>IF(CG91&gt;AF!$P$3,'R-squared Matrix'!CH34,"")</f>
        <v/>
      </c>
      <c r="CI91" s="59"/>
    </row>
    <row r="92" spans="1:87" ht="13.5" customHeight="1" x14ac:dyDescent="0.2">
      <c r="A92" s="108"/>
      <c r="B92" s="288"/>
      <c r="C92" s="218">
        <v>820</v>
      </c>
      <c r="D92" s="73" t="str" cm="1">
        <f t="array" ref="D92">IFERROR(INDEX(Library!$C$2:$HY$183,ROW(D33),MATCH(D$2,Library!$C$1:$HY$1,0)),"")</f>
        <v/>
      </c>
      <c r="E92" s="73" t="str" cm="1">
        <f t="array" ref="E92">IFERROR(INDEX(Library!$C$2:$HY$183,ROW(E33),MATCH(E$2,Library!$C$1:$HY$1,0)),"")</f>
        <v/>
      </c>
      <c r="F92" s="73" t="str" cm="1">
        <f t="array" ref="F92">IFERROR(INDEX(Library!$C$2:$HY$183,ROW(F33),MATCH(F$2,Library!$C$1:$HY$1,0)),"")</f>
        <v/>
      </c>
      <c r="G92" s="73" t="str" cm="1">
        <f t="array" ref="G92">IFERROR(INDEX(Library!$C$2:$HY$183,ROW(G33),MATCH(G$2,Library!$C$1:$HY$1,0)),"")</f>
        <v/>
      </c>
      <c r="H92" s="73" t="str" cm="1">
        <f t="array" ref="H92">IFERROR(INDEX(Library!$C$2:$HY$183,ROW(H33),MATCH(H$2,Library!$C$1:$HY$1,0)),"")</f>
        <v/>
      </c>
      <c r="I92" s="73" t="str" cm="1">
        <f t="array" ref="I92">IFERROR(INDEX(Library!$C$2:$HY$183,ROW(I33),MATCH(I$2,Library!$C$1:$HY$1,0)),"")</f>
        <v/>
      </c>
      <c r="J92" s="73" t="str" cm="1">
        <f t="array" ref="J92">IFERROR(INDEX(Library!$C$2:$HY$183,ROW(J33),MATCH(J$2,Library!$C$1:$HY$1,0)),"")</f>
        <v/>
      </c>
      <c r="K92" s="73" t="str" cm="1">
        <f t="array" ref="K92">IFERROR(INDEX(Library!$C$2:$HY$183,ROW(K33),MATCH(K$2,Library!$C$1:$HY$1,0)),"")</f>
        <v/>
      </c>
      <c r="L92" s="73" t="str" cm="1">
        <f t="array" ref="L92">IFERROR(INDEX(Library!$C$2:$HY$183,ROW(L33),MATCH(L$2,Library!$C$1:$HY$1,0)),"")</f>
        <v/>
      </c>
      <c r="M92" s="73" t="str" cm="1">
        <f t="array" ref="M92">IFERROR(INDEX(Library!$C$2:$HY$183,ROW(M33),MATCH(M$2,Library!$C$1:$HY$1,0)),"")</f>
        <v/>
      </c>
      <c r="N92" s="73" t="str" cm="1">
        <f t="array" ref="N92">IFERROR(INDEX(Library!$C$2:$HY$183,ROW(N33),MATCH(N$2,Library!$C$1:$HY$1,0)),"")</f>
        <v/>
      </c>
      <c r="O92" s="73" t="str" cm="1">
        <f t="array" ref="O92">IFERROR(INDEX(Library!$C$2:$HY$183,ROW(O33),MATCH(O$2,Library!$C$1:$HY$1,0)),"")</f>
        <v/>
      </c>
      <c r="P92" s="73" t="str" cm="1">
        <f t="array" ref="P92">IFERROR(INDEX(Library!$C$2:$HY$183,ROW(P33),MATCH(P$2,Library!$C$1:$HY$1,0)),"")</f>
        <v/>
      </c>
      <c r="Q92" s="73" t="str" cm="1">
        <f t="array" ref="Q92">IFERROR(INDEX(Library!$C$2:$HY$183,ROW(Q33),MATCH(Q$2,Library!$C$1:$HY$1,0)),"")</f>
        <v/>
      </c>
      <c r="R92" s="73" t="str" cm="1">
        <f t="array" ref="R92">IFERROR(INDEX(Library!$C$2:$HY$183,ROW(R33),MATCH(R$2,Library!$C$1:$HY$1,0)),"")</f>
        <v/>
      </c>
      <c r="S92" s="73" t="str" cm="1">
        <f t="array" ref="S92">IFERROR(INDEX(Library!$C$2:$HY$183,ROW(S33),MATCH(S$2,Library!$C$1:$HY$1,0)),"")</f>
        <v/>
      </c>
      <c r="T92" s="73" t="str" cm="1">
        <f t="array" ref="T92">IFERROR(INDEX(Library!$C$2:$HY$183,ROW(T33),MATCH(T$2,Library!$C$1:$HY$1,0)),"")</f>
        <v/>
      </c>
      <c r="U92" s="73" t="str" cm="1">
        <f t="array" ref="U92">IFERROR(INDEX(Library!$C$2:$HY$183,ROW(U33),MATCH(U$2,Library!$C$1:$HY$1,0)),"")</f>
        <v/>
      </c>
      <c r="V92" s="73" t="str" cm="1">
        <f t="array" ref="V92">IFERROR(INDEX(Library!$C$2:$HY$183,ROW(V33),MATCH(V$2,Library!$C$1:$HY$1,0)),"")</f>
        <v/>
      </c>
      <c r="W92" s="73" t="str" cm="1">
        <f t="array" ref="W92">IFERROR(INDEX(Library!$C$2:$HY$183,ROW(W33),MATCH(W$2,Library!$C$1:$HY$1,0)),"")</f>
        <v/>
      </c>
      <c r="X92" s="73" t="str" cm="1">
        <f t="array" ref="X92">IFERROR(INDEX(Library!$C$2:$HY$183,ROW(X33),MATCH(X$2,Library!$C$1:$HY$1,0)),"")</f>
        <v/>
      </c>
      <c r="Y92" s="73" t="str" cm="1">
        <f t="array" ref="Y92">IFERROR(INDEX(Library!$C$2:$HY$183,ROW(Y33),MATCH(Y$2,Library!$C$1:$HY$1,0)),"")</f>
        <v/>
      </c>
      <c r="Z92" s="73" t="str" cm="1">
        <f t="array" ref="Z92">IFERROR(INDEX(Library!$C$2:$HY$183,ROW(Z33),MATCH(Z$2,Library!$C$1:$HY$1,0)),"")</f>
        <v/>
      </c>
      <c r="AA92" s="73" t="str" cm="1">
        <f t="array" ref="AA92">IFERROR(INDEX(Library!$C$2:$HY$183,ROW(AA33),MATCH(AA$2,Library!$C$1:$HY$1,0)),"")</f>
        <v/>
      </c>
      <c r="AB92" s="73" t="str" cm="1">
        <f t="array" ref="AB92">IFERROR(INDEX(Library!$C$2:$HY$183,ROW(AB33),MATCH(AB$2,Library!$C$1:$HY$1,0)),"")</f>
        <v/>
      </c>
      <c r="AC92" s="73" t="str" cm="1">
        <f t="array" ref="AC92">IFERROR(INDEX(Library!$C$2:$HY$183,ROW(AC33),MATCH(AC$2,Library!$C$1:$HY$1,0)),"")</f>
        <v/>
      </c>
      <c r="AD92" s="73" t="str" cm="1">
        <f t="array" ref="AD92">IFERROR(INDEX(Library!$C$2:$HY$183,ROW(AD33),MATCH(AD$2,Library!$C$1:$HY$1,0)),"")</f>
        <v/>
      </c>
      <c r="AE92" s="73" t="str" cm="1">
        <f t="array" ref="AE92">IFERROR(INDEX(Library!$C$2:$HY$183,ROW(AE33),MATCH(AE$2,Library!$C$1:$HY$1,0)),"")</f>
        <v/>
      </c>
      <c r="AF92" s="73" t="str" cm="1">
        <f t="array" ref="AF92">IFERROR(INDEX(Library!$C$2:$HY$183,ROW(AF33),MATCH(AF$2,Library!$C$1:$HY$1,0)),"")</f>
        <v/>
      </c>
      <c r="AG92" s="73" t="str" cm="1">
        <f t="array" ref="AG92">IFERROR(INDEX(Library!$C$2:$HY$183,ROW(AG33),MATCH(AG$2,Library!$C$1:$HY$1,0)),"")</f>
        <v/>
      </c>
      <c r="AH92" s="73" t="str" cm="1">
        <f t="array" ref="AH92">IFERROR(INDEX(Library!$C$2:$HY$183,ROW(AH33),MATCH(AH$2,Library!$C$1:$HY$1,0)),"")</f>
        <v/>
      </c>
      <c r="AI92" s="73" t="str" cm="1">
        <f t="array" ref="AI92">IFERROR(INDEX(Library!$C$2:$HY$183,ROW(AI33),MATCH(AI$2,Library!$C$1:$HY$1,0)),"")</f>
        <v/>
      </c>
      <c r="AJ92" s="73" t="str" cm="1">
        <f t="array" ref="AJ92">IFERROR(INDEX(Library!$C$2:$HY$183,ROW(AJ33),MATCH(AJ$2,Library!$C$1:$HY$1,0)),"")</f>
        <v/>
      </c>
      <c r="AK92" s="73" t="str" cm="1">
        <f t="array" ref="AK92">IFERROR(INDEX(Library!$C$2:$HY$183,ROW(AK33),MATCH(AK$2,Library!$C$1:$HY$1,0)),"")</f>
        <v/>
      </c>
      <c r="AL92" s="73" t="str" cm="1">
        <f t="array" ref="AL92">IFERROR(INDEX(Library!$C$2:$HY$183,ROW(AL33),MATCH(AL$2,Library!$C$1:$HY$1,0)),"")</f>
        <v/>
      </c>
      <c r="AM92" s="73" t="str" cm="1">
        <f t="array" ref="AM92">IFERROR(INDEX(Library!$C$2:$HY$183,ROW(AM33),MATCH(AM$2,Library!$C$1:$HY$1,0)),"")</f>
        <v/>
      </c>
      <c r="AN92" s="73" t="str" cm="1">
        <f t="array" ref="AN92">IFERROR(INDEX(Library!$C$2:$HY$183,ROW(AN33),MATCH(AN$2,Library!$C$1:$HY$1,0)),"")</f>
        <v/>
      </c>
      <c r="AO92" s="73" t="str" cm="1">
        <f t="array" ref="AO92">IFERROR(INDEX(Library!$C$2:$HY$183,ROW(AO33),MATCH(AO$2,Library!$C$1:$HY$1,0)),"")</f>
        <v/>
      </c>
      <c r="AP92" s="73" t="str" cm="1">
        <f t="array" ref="AP92">IFERROR(INDEX(Library!$C$2:$HY$183,ROW(AP33),MATCH(AP$2,Library!$C$1:$HY$1,0)),"")</f>
        <v/>
      </c>
      <c r="AQ92" s="73" t="str" cm="1">
        <f t="array" ref="AQ92">IFERROR(INDEX(Library!$C$2:$HY$183,ROW(AQ33),MATCH(AQ$2,Library!$C$1:$HY$1,0)),"")</f>
        <v/>
      </c>
      <c r="AR92" s="73" t="str" cm="1">
        <f t="array" ref="AR92">IFERROR(INDEX(Library!$C$2:$HY$183,ROW(AR33),MATCH(AR$2,Library!$C$1:$HY$1,0)),"")</f>
        <v/>
      </c>
      <c r="AS92" s="73" t="str" cm="1">
        <f t="array" ref="AS92">IFERROR(INDEX(Library!$C$2:$HY$183,ROW(AS33),MATCH(AS$2,Library!$C$1:$HY$1,0)),"")</f>
        <v/>
      </c>
      <c r="AT92" s="73" t="str" cm="1">
        <f t="array" ref="AT92">IFERROR(INDEX(Library!$C$2:$HY$183,ROW(AT33),MATCH(AT$2,Library!$C$1:$HY$1,0)),"")</f>
        <v/>
      </c>
      <c r="AU92" s="73" t="str" cm="1">
        <f t="array" ref="AU92">IFERROR(INDEX(Library!$C$2:$HY$183,ROW(AU33),MATCH(AU$2,Library!$C$1:$HY$1,0)),"")</f>
        <v/>
      </c>
      <c r="AV92" s="73" t="str" cm="1">
        <f t="array" ref="AV92">IFERROR(INDEX(Library!$C$2:$HY$183,ROW(AV33),MATCH(AV$2,Library!$C$1:$HY$1,0)),"")</f>
        <v/>
      </c>
      <c r="AW92" s="73" t="str" cm="1">
        <f t="array" ref="AW92">IFERROR(INDEX(Library!$C$2:$HY$183,ROW(AW33),MATCH(AW$2,Library!$C$1:$HY$1,0)),"")</f>
        <v/>
      </c>
      <c r="AX92" s="73" t="str" cm="1">
        <f t="array" ref="AX92">IFERROR(INDEX(Library!$C$2:$HY$183,ROW(AX33),MATCH(AX$2,Library!$C$1:$HY$1,0)),"")</f>
        <v/>
      </c>
      <c r="AY92" s="73" t="str" cm="1">
        <f t="array" ref="AY92">IFERROR(INDEX(Library!$C$2:$HY$183,ROW(AY33),MATCH(AY$2,Library!$C$1:$HY$1,0)),"")</f>
        <v/>
      </c>
      <c r="AZ92" s="73" t="str" cm="1">
        <f t="array" ref="AZ92">IFERROR(INDEX(Library!$C$2:$HY$183,ROW(AZ33),MATCH(AZ$2,Library!$C$1:$HY$1,0)),"")</f>
        <v/>
      </c>
      <c r="BA92" s="73" t="str" cm="1">
        <f t="array" ref="BA92">IFERROR(INDEX(Library!$C$2:$HY$183,ROW(BA33),MATCH(BA$2,Library!$C$1:$HY$1,0)),"")</f>
        <v/>
      </c>
      <c r="BB92" s="73" t="str" cm="1">
        <f t="array" ref="BB92">IFERROR(INDEX(Library!$C$2:$HY$183,ROW(BB33),MATCH(BB$2,Library!$C$1:$HY$1,0)),"")</f>
        <v/>
      </c>
      <c r="BC92" s="73" t="str" cm="1">
        <f t="array" ref="BC92">IFERROR(INDEX(Library!$C$2:$HY$183,ROW(BC33),MATCH(BC$2,Library!$C$1:$HY$1,0)),"")</f>
        <v/>
      </c>
      <c r="BD92" s="73" t="str" cm="1">
        <f t="array" ref="BD92">IFERROR(INDEX(Library!$C$2:$HY$183,ROW(BD33),MATCH(BD$2,Library!$C$1:$HY$1,0)),"")</f>
        <v/>
      </c>
      <c r="BE92" s="73" t="str" cm="1">
        <f t="array" ref="BE92">IFERROR(INDEX(Library!$C$2:$HY$183,ROW(BE33),MATCH(BE$2,Library!$C$1:$HY$1,0)),"")</f>
        <v/>
      </c>
      <c r="BF92" s="73" t="str" cm="1">
        <f t="array" ref="BF92">IFERROR(INDEX(Library!$C$2:$HY$183,ROW(BF33),MATCH(BF$2,Library!$C$1:$HY$1,0)),"")</f>
        <v/>
      </c>
      <c r="BG92" s="73" t="str" cm="1">
        <f t="array" ref="BG92">IFERROR(INDEX(Library!$C$2:$HY$183,ROW(BG33),MATCH(BG$2,Library!$C$1:$HY$1,0)),"")</f>
        <v/>
      </c>
      <c r="BH92" s="73">
        <f>AF!C47</f>
        <v>4.8789219999999999E-3</v>
      </c>
      <c r="BI92" s="73" t="str">
        <f>AF!D47</f>
        <v/>
      </c>
      <c r="BJ92" s="73" t="str">
        <f>AF!E47</f>
        <v/>
      </c>
      <c r="BK92" s="73" t="str">
        <f>AF!F47</f>
        <v/>
      </c>
      <c r="BL92" s="73" t="str">
        <f>AF!G47</f>
        <v/>
      </c>
      <c r="BM92" s="73" t="str">
        <f>AF!H47</f>
        <v/>
      </c>
      <c r="BN92" s="73" t="str">
        <f>AF!I47</f>
        <v/>
      </c>
      <c r="BO92" s="73" t="str">
        <f>AF!J47</f>
        <v/>
      </c>
      <c r="BP92" s="141"/>
      <c r="BS92" s="58">
        <f t="shared" si="68"/>
        <v>0</v>
      </c>
      <c r="BT92" s="59" t="str">
        <f>IF(BS92&gt;AF!$P$3,'R-squared Matrix'!BT35,"")</f>
        <v/>
      </c>
      <c r="BU92" s="58">
        <f t="shared" si="68"/>
        <v>0</v>
      </c>
      <c r="BV92" s="59" t="str">
        <f>IF(BU92&gt;AF!$P$3,'R-squared Matrix'!BV35,"")</f>
        <v/>
      </c>
      <c r="BW92" s="58">
        <f t="shared" ref="BW92" si="255">IFERROR(VALUE(LEFT(BX35,4)),0)</f>
        <v>0</v>
      </c>
      <c r="BX92" s="59" t="str">
        <f>IF(BW92&gt;AF!$P$3,'R-squared Matrix'!BX35,"")</f>
        <v/>
      </c>
      <c r="BY92" s="58">
        <f t="shared" ref="BY92" si="256">IFERROR(VALUE(LEFT(BZ35,4)),0)</f>
        <v>0</v>
      </c>
      <c r="BZ92" s="59" t="str">
        <f>IF(BY92&gt;AF!$P$3,'R-squared Matrix'!BZ35,"")</f>
        <v/>
      </c>
      <c r="CA92" s="58">
        <f t="shared" ref="CA92" si="257">IFERROR(VALUE(LEFT(CB35,4)),0)</f>
        <v>0</v>
      </c>
      <c r="CB92" s="59" t="str">
        <f>IF(CA92&gt;AF!$P$3,'R-squared Matrix'!CB35,"")</f>
        <v/>
      </c>
      <c r="CC92" s="58">
        <f t="shared" ref="CC92" si="258">IFERROR(VALUE(LEFT(CD35,4)),0)</f>
        <v>0</v>
      </c>
      <c r="CD92" s="59" t="str">
        <f>IF(CC92&gt;AF!$P$3,'R-squared Matrix'!CD35,"")</f>
        <v/>
      </c>
      <c r="CE92" s="58">
        <f t="shared" ref="CE92" si="259">IFERROR(VALUE(LEFT(CF35,4)),0)</f>
        <v>0</v>
      </c>
      <c r="CF92" s="59" t="str">
        <f>IF(CE92&gt;AF!$P$3,'R-squared Matrix'!CF35,"")</f>
        <v/>
      </c>
      <c r="CG92" s="58">
        <f t="shared" ref="CG92" si="260">IFERROR(VALUE(LEFT(CH35,4)),0)</f>
        <v>0</v>
      </c>
      <c r="CH92" s="59" t="str">
        <f>IF(CG92&gt;AF!$P$3,'R-squared Matrix'!CH35,"")</f>
        <v/>
      </c>
      <c r="CI92" s="59"/>
    </row>
    <row r="93" spans="1:87" ht="13.5" customHeight="1" x14ac:dyDescent="0.2">
      <c r="A93" s="108"/>
      <c r="B93" s="288"/>
      <c r="C93" s="218">
        <v>829</v>
      </c>
      <c r="D93" s="73" t="str" cm="1">
        <f t="array" ref="D93">IFERROR(INDEX(Library!$C$2:$HY$183,ROW(D34),MATCH(D$2,Library!$C$1:$HY$1,0)),"")</f>
        <v/>
      </c>
      <c r="E93" s="73" t="str" cm="1">
        <f t="array" ref="E93">IFERROR(INDEX(Library!$C$2:$HY$183,ROW(E34),MATCH(E$2,Library!$C$1:$HY$1,0)),"")</f>
        <v/>
      </c>
      <c r="F93" s="73" t="str" cm="1">
        <f t="array" ref="F93">IFERROR(INDEX(Library!$C$2:$HY$183,ROW(F34),MATCH(F$2,Library!$C$1:$HY$1,0)),"")</f>
        <v/>
      </c>
      <c r="G93" s="73" t="str" cm="1">
        <f t="array" ref="G93">IFERROR(INDEX(Library!$C$2:$HY$183,ROW(G34),MATCH(G$2,Library!$C$1:$HY$1,0)),"")</f>
        <v/>
      </c>
      <c r="H93" s="73" t="str" cm="1">
        <f t="array" ref="H93">IFERROR(INDEX(Library!$C$2:$HY$183,ROW(H34),MATCH(H$2,Library!$C$1:$HY$1,0)),"")</f>
        <v/>
      </c>
      <c r="I93" s="73" t="str" cm="1">
        <f t="array" ref="I93">IFERROR(INDEX(Library!$C$2:$HY$183,ROW(I34),MATCH(I$2,Library!$C$1:$HY$1,0)),"")</f>
        <v/>
      </c>
      <c r="J93" s="73" t="str" cm="1">
        <f t="array" ref="J93">IFERROR(INDEX(Library!$C$2:$HY$183,ROW(J34),MATCH(J$2,Library!$C$1:$HY$1,0)),"")</f>
        <v/>
      </c>
      <c r="K93" s="73" t="str" cm="1">
        <f t="array" ref="K93">IFERROR(INDEX(Library!$C$2:$HY$183,ROW(K34),MATCH(K$2,Library!$C$1:$HY$1,0)),"")</f>
        <v/>
      </c>
      <c r="L93" s="73" t="str" cm="1">
        <f t="array" ref="L93">IFERROR(INDEX(Library!$C$2:$HY$183,ROW(L34),MATCH(L$2,Library!$C$1:$HY$1,0)),"")</f>
        <v/>
      </c>
      <c r="M93" s="73" t="str" cm="1">
        <f t="array" ref="M93">IFERROR(INDEX(Library!$C$2:$HY$183,ROW(M34),MATCH(M$2,Library!$C$1:$HY$1,0)),"")</f>
        <v/>
      </c>
      <c r="N93" s="73" t="str" cm="1">
        <f t="array" ref="N93">IFERROR(INDEX(Library!$C$2:$HY$183,ROW(N34),MATCH(N$2,Library!$C$1:$HY$1,0)),"")</f>
        <v/>
      </c>
      <c r="O93" s="73" t="str" cm="1">
        <f t="array" ref="O93">IFERROR(INDEX(Library!$C$2:$HY$183,ROW(O34),MATCH(O$2,Library!$C$1:$HY$1,0)),"")</f>
        <v/>
      </c>
      <c r="P93" s="73" t="str" cm="1">
        <f t="array" ref="P93">IFERROR(INDEX(Library!$C$2:$HY$183,ROW(P34),MATCH(P$2,Library!$C$1:$HY$1,0)),"")</f>
        <v/>
      </c>
      <c r="Q93" s="73" t="str" cm="1">
        <f t="array" ref="Q93">IFERROR(INDEX(Library!$C$2:$HY$183,ROW(Q34),MATCH(Q$2,Library!$C$1:$HY$1,0)),"")</f>
        <v/>
      </c>
      <c r="R93" s="73" t="str" cm="1">
        <f t="array" ref="R93">IFERROR(INDEX(Library!$C$2:$HY$183,ROW(R34),MATCH(R$2,Library!$C$1:$HY$1,0)),"")</f>
        <v/>
      </c>
      <c r="S93" s="73" t="str" cm="1">
        <f t="array" ref="S93">IFERROR(INDEX(Library!$C$2:$HY$183,ROW(S34),MATCH(S$2,Library!$C$1:$HY$1,0)),"")</f>
        <v/>
      </c>
      <c r="T93" s="73" t="str" cm="1">
        <f t="array" ref="T93">IFERROR(INDEX(Library!$C$2:$HY$183,ROW(T34),MATCH(T$2,Library!$C$1:$HY$1,0)),"")</f>
        <v/>
      </c>
      <c r="U93" s="73" t="str" cm="1">
        <f t="array" ref="U93">IFERROR(INDEX(Library!$C$2:$HY$183,ROW(U34),MATCH(U$2,Library!$C$1:$HY$1,0)),"")</f>
        <v/>
      </c>
      <c r="V93" s="73" t="str" cm="1">
        <f t="array" ref="V93">IFERROR(INDEX(Library!$C$2:$HY$183,ROW(V34),MATCH(V$2,Library!$C$1:$HY$1,0)),"")</f>
        <v/>
      </c>
      <c r="W93" s="73" t="str" cm="1">
        <f t="array" ref="W93">IFERROR(INDEX(Library!$C$2:$HY$183,ROW(W34),MATCH(W$2,Library!$C$1:$HY$1,0)),"")</f>
        <v/>
      </c>
      <c r="X93" s="73" t="str" cm="1">
        <f t="array" ref="X93">IFERROR(INDEX(Library!$C$2:$HY$183,ROW(X34),MATCH(X$2,Library!$C$1:$HY$1,0)),"")</f>
        <v/>
      </c>
      <c r="Y93" s="73" t="str" cm="1">
        <f t="array" ref="Y93">IFERROR(INDEX(Library!$C$2:$HY$183,ROW(Y34),MATCH(Y$2,Library!$C$1:$HY$1,0)),"")</f>
        <v/>
      </c>
      <c r="Z93" s="73" t="str" cm="1">
        <f t="array" ref="Z93">IFERROR(INDEX(Library!$C$2:$HY$183,ROW(Z34),MATCH(Z$2,Library!$C$1:$HY$1,0)),"")</f>
        <v/>
      </c>
      <c r="AA93" s="73" t="str" cm="1">
        <f t="array" ref="AA93">IFERROR(INDEX(Library!$C$2:$HY$183,ROW(AA34),MATCH(AA$2,Library!$C$1:$HY$1,0)),"")</f>
        <v/>
      </c>
      <c r="AB93" s="73" t="str" cm="1">
        <f t="array" ref="AB93">IFERROR(INDEX(Library!$C$2:$HY$183,ROW(AB34),MATCH(AB$2,Library!$C$1:$HY$1,0)),"")</f>
        <v/>
      </c>
      <c r="AC93" s="73" t="str" cm="1">
        <f t="array" ref="AC93">IFERROR(INDEX(Library!$C$2:$HY$183,ROW(AC34),MATCH(AC$2,Library!$C$1:$HY$1,0)),"")</f>
        <v/>
      </c>
      <c r="AD93" s="73" t="str" cm="1">
        <f t="array" ref="AD93">IFERROR(INDEX(Library!$C$2:$HY$183,ROW(AD34),MATCH(AD$2,Library!$C$1:$HY$1,0)),"")</f>
        <v/>
      </c>
      <c r="AE93" s="73" t="str" cm="1">
        <f t="array" ref="AE93">IFERROR(INDEX(Library!$C$2:$HY$183,ROW(AE34),MATCH(AE$2,Library!$C$1:$HY$1,0)),"")</f>
        <v/>
      </c>
      <c r="AF93" s="73" t="str" cm="1">
        <f t="array" ref="AF93">IFERROR(INDEX(Library!$C$2:$HY$183,ROW(AF34),MATCH(AF$2,Library!$C$1:$HY$1,0)),"")</f>
        <v/>
      </c>
      <c r="AG93" s="73" t="str" cm="1">
        <f t="array" ref="AG93">IFERROR(INDEX(Library!$C$2:$HY$183,ROW(AG34),MATCH(AG$2,Library!$C$1:$HY$1,0)),"")</f>
        <v/>
      </c>
      <c r="AH93" s="73" t="str" cm="1">
        <f t="array" ref="AH93">IFERROR(INDEX(Library!$C$2:$HY$183,ROW(AH34),MATCH(AH$2,Library!$C$1:$HY$1,0)),"")</f>
        <v/>
      </c>
      <c r="AI93" s="73" t="str" cm="1">
        <f t="array" ref="AI93">IFERROR(INDEX(Library!$C$2:$HY$183,ROW(AI34),MATCH(AI$2,Library!$C$1:$HY$1,0)),"")</f>
        <v/>
      </c>
      <c r="AJ93" s="73" t="str" cm="1">
        <f t="array" ref="AJ93">IFERROR(INDEX(Library!$C$2:$HY$183,ROW(AJ34),MATCH(AJ$2,Library!$C$1:$HY$1,0)),"")</f>
        <v/>
      </c>
      <c r="AK93" s="73" t="str" cm="1">
        <f t="array" ref="AK93">IFERROR(INDEX(Library!$C$2:$HY$183,ROW(AK34),MATCH(AK$2,Library!$C$1:$HY$1,0)),"")</f>
        <v/>
      </c>
      <c r="AL93" s="73" t="str" cm="1">
        <f t="array" ref="AL93">IFERROR(INDEX(Library!$C$2:$HY$183,ROW(AL34),MATCH(AL$2,Library!$C$1:$HY$1,0)),"")</f>
        <v/>
      </c>
      <c r="AM93" s="73" t="str" cm="1">
        <f t="array" ref="AM93">IFERROR(INDEX(Library!$C$2:$HY$183,ROW(AM34),MATCH(AM$2,Library!$C$1:$HY$1,0)),"")</f>
        <v/>
      </c>
      <c r="AN93" s="73" t="str" cm="1">
        <f t="array" ref="AN93">IFERROR(INDEX(Library!$C$2:$HY$183,ROW(AN34),MATCH(AN$2,Library!$C$1:$HY$1,0)),"")</f>
        <v/>
      </c>
      <c r="AO93" s="73" t="str" cm="1">
        <f t="array" ref="AO93">IFERROR(INDEX(Library!$C$2:$HY$183,ROW(AO34),MATCH(AO$2,Library!$C$1:$HY$1,0)),"")</f>
        <v/>
      </c>
      <c r="AP93" s="73" t="str" cm="1">
        <f t="array" ref="AP93">IFERROR(INDEX(Library!$C$2:$HY$183,ROW(AP34),MATCH(AP$2,Library!$C$1:$HY$1,0)),"")</f>
        <v/>
      </c>
      <c r="AQ93" s="73" t="str" cm="1">
        <f t="array" ref="AQ93">IFERROR(INDEX(Library!$C$2:$HY$183,ROW(AQ34),MATCH(AQ$2,Library!$C$1:$HY$1,0)),"")</f>
        <v/>
      </c>
      <c r="AR93" s="73" t="str" cm="1">
        <f t="array" ref="AR93">IFERROR(INDEX(Library!$C$2:$HY$183,ROW(AR34),MATCH(AR$2,Library!$C$1:$HY$1,0)),"")</f>
        <v/>
      </c>
      <c r="AS93" s="73" t="str" cm="1">
        <f t="array" ref="AS93">IFERROR(INDEX(Library!$C$2:$HY$183,ROW(AS34),MATCH(AS$2,Library!$C$1:$HY$1,0)),"")</f>
        <v/>
      </c>
      <c r="AT93" s="73" t="str" cm="1">
        <f t="array" ref="AT93">IFERROR(INDEX(Library!$C$2:$HY$183,ROW(AT34),MATCH(AT$2,Library!$C$1:$HY$1,0)),"")</f>
        <v/>
      </c>
      <c r="AU93" s="73" t="str" cm="1">
        <f t="array" ref="AU93">IFERROR(INDEX(Library!$C$2:$HY$183,ROW(AU34),MATCH(AU$2,Library!$C$1:$HY$1,0)),"")</f>
        <v/>
      </c>
      <c r="AV93" s="73" t="str" cm="1">
        <f t="array" ref="AV93">IFERROR(INDEX(Library!$C$2:$HY$183,ROW(AV34),MATCH(AV$2,Library!$C$1:$HY$1,0)),"")</f>
        <v/>
      </c>
      <c r="AW93" s="73" t="str" cm="1">
        <f t="array" ref="AW93">IFERROR(INDEX(Library!$C$2:$HY$183,ROW(AW34),MATCH(AW$2,Library!$C$1:$HY$1,0)),"")</f>
        <v/>
      </c>
      <c r="AX93" s="73" t="str" cm="1">
        <f t="array" ref="AX93">IFERROR(INDEX(Library!$C$2:$HY$183,ROW(AX34),MATCH(AX$2,Library!$C$1:$HY$1,0)),"")</f>
        <v/>
      </c>
      <c r="AY93" s="73" t="str" cm="1">
        <f t="array" ref="AY93">IFERROR(INDEX(Library!$C$2:$HY$183,ROW(AY34),MATCH(AY$2,Library!$C$1:$HY$1,0)),"")</f>
        <v/>
      </c>
      <c r="AZ93" s="73" t="str" cm="1">
        <f t="array" ref="AZ93">IFERROR(INDEX(Library!$C$2:$HY$183,ROW(AZ34),MATCH(AZ$2,Library!$C$1:$HY$1,0)),"")</f>
        <v/>
      </c>
      <c r="BA93" s="73" t="str" cm="1">
        <f t="array" ref="BA93">IFERROR(INDEX(Library!$C$2:$HY$183,ROW(BA34),MATCH(BA$2,Library!$C$1:$HY$1,0)),"")</f>
        <v/>
      </c>
      <c r="BB93" s="73" t="str" cm="1">
        <f t="array" ref="BB93">IFERROR(INDEX(Library!$C$2:$HY$183,ROW(BB34),MATCH(BB$2,Library!$C$1:$HY$1,0)),"")</f>
        <v/>
      </c>
      <c r="BC93" s="73" t="str" cm="1">
        <f t="array" ref="BC93">IFERROR(INDEX(Library!$C$2:$HY$183,ROW(BC34),MATCH(BC$2,Library!$C$1:$HY$1,0)),"")</f>
        <v/>
      </c>
      <c r="BD93" s="73" t="str" cm="1">
        <f t="array" ref="BD93">IFERROR(INDEX(Library!$C$2:$HY$183,ROW(BD34),MATCH(BD$2,Library!$C$1:$HY$1,0)),"")</f>
        <v/>
      </c>
      <c r="BE93" s="73" t="str" cm="1">
        <f t="array" ref="BE93">IFERROR(INDEX(Library!$C$2:$HY$183,ROW(BE34),MATCH(BE$2,Library!$C$1:$HY$1,0)),"")</f>
        <v/>
      </c>
      <c r="BF93" s="73" t="str" cm="1">
        <f t="array" ref="BF93">IFERROR(INDEX(Library!$C$2:$HY$183,ROW(BF34),MATCH(BF$2,Library!$C$1:$HY$1,0)),"")</f>
        <v/>
      </c>
      <c r="BG93" s="73" t="str" cm="1">
        <f t="array" ref="BG93">IFERROR(INDEX(Library!$C$2:$HY$183,ROW(BG34),MATCH(BG$2,Library!$C$1:$HY$1,0)),"")</f>
        <v/>
      </c>
      <c r="BH93" s="73">
        <f>AF!C48</f>
        <v>4.0159740000000003E-3</v>
      </c>
      <c r="BI93" s="73" t="str">
        <f>AF!D48</f>
        <v/>
      </c>
      <c r="BJ93" s="73" t="str">
        <f>AF!E48</f>
        <v/>
      </c>
      <c r="BK93" s="73" t="str">
        <f>AF!F48</f>
        <v/>
      </c>
      <c r="BL93" s="73" t="str">
        <f>AF!G48</f>
        <v/>
      </c>
      <c r="BM93" s="73" t="str">
        <f>AF!H48</f>
        <v/>
      </c>
      <c r="BN93" s="73" t="str">
        <f>AF!I48</f>
        <v/>
      </c>
      <c r="BO93" s="73" t="str">
        <f>AF!J48</f>
        <v/>
      </c>
      <c r="BP93" s="141"/>
      <c r="BS93" s="58">
        <f t="shared" si="68"/>
        <v>0</v>
      </c>
      <c r="BT93" s="59" t="str">
        <f>IF(BS93&gt;AF!$P$3,'R-squared Matrix'!BT36,"")</f>
        <v/>
      </c>
      <c r="BU93" s="58">
        <f t="shared" si="68"/>
        <v>0</v>
      </c>
      <c r="BV93" s="59" t="str">
        <f>IF(BU93&gt;AF!$P$3,'R-squared Matrix'!BV36,"")</f>
        <v/>
      </c>
      <c r="BW93" s="58">
        <f t="shared" ref="BW93" si="261">IFERROR(VALUE(LEFT(BX36,4)),0)</f>
        <v>0</v>
      </c>
      <c r="BX93" s="59" t="str">
        <f>IF(BW93&gt;AF!$P$3,'R-squared Matrix'!BX36,"")</f>
        <v/>
      </c>
      <c r="BY93" s="58">
        <f t="shared" ref="BY93" si="262">IFERROR(VALUE(LEFT(BZ36,4)),0)</f>
        <v>0</v>
      </c>
      <c r="BZ93" s="59" t="str">
        <f>IF(BY93&gt;AF!$P$3,'R-squared Matrix'!BZ36,"")</f>
        <v/>
      </c>
      <c r="CA93" s="58">
        <f t="shared" ref="CA93" si="263">IFERROR(VALUE(LEFT(CB36,4)),0)</f>
        <v>0</v>
      </c>
      <c r="CB93" s="59" t="str">
        <f>IF(CA93&gt;AF!$P$3,'R-squared Matrix'!CB36,"")</f>
        <v/>
      </c>
      <c r="CC93" s="58">
        <f t="shared" ref="CC93" si="264">IFERROR(VALUE(LEFT(CD36,4)),0)</f>
        <v>0</v>
      </c>
      <c r="CD93" s="59" t="str">
        <f>IF(CC93&gt;AF!$P$3,'R-squared Matrix'!CD36,"")</f>
        <v/>
      </c>
      <c r="CE93" s="58">
        <f t="shared" ref="CE93" si="265">IFERROR(VALUE(LEFT(CF36,4)),0)</f>
        <v>0</v>
      </c>
      <c r="CF93" s="59" t="str">
        <f>IF(CE93&gt;AF!$P$3,'R-squared Matrix'!CF36,"")</f>
        <v/>
      </c>
      <c r="CG93" s="58">
        <f t="shared" ref="CG93" si="266">IFERROR(VALUE(LEFT(CH36,4)),0)</f>
        <v>0</v>
      </c>
      <c r="CH93" s="59" t="str">
        <f>IF(CG93&gt;AF!$P$3,'R-squared Matrix'!CH36,"")</f>
        <v/>
      </c>
      <c r="CI93" s="59"/>
    </row>
    <row r="94" spans="1:87" ht="13.5" customHeight="1" x14ac:dyDescent="0.2">
      <c r="A94" s="108"/>
      <c r="B94" s="288"/>
      <c r="C94" s="218">
        <v>839</v>
      </c>
      <c r="D94" s="73" t="str" cm="1">
        <f t="array" ref="D94">IFERROR(INDEX(Library!$C$2:$HY$183,ROW(D35),MATCH(D$2,Library!$C$1:$HY$1,0)),"")</f>
        <v/>
      </c>
      <c r="E94" s="73" t="str" cm="1">
        <f t="array" ref="E94">IFERROR(INDEX(Library!$C$2:$HY$183,ROW(E35),MATCH(E$2,Library!$C$1:$HY$1,0)),"")</f>
        <v/>
      </c>
      <c r="F94" s="73" t="str" cm="1">
        <f t="array" ref="F94">IFERROR(INDEX(Library!$C$2:$HY$183,ROW(F35),MATCH(F$2,Library!$C$1:$HY$1,0)),"")</f>
        <v/>
      </c>
      <c r="G94" s="73" t="str" cm="1">
        <f t="array" ref="G94">IFERROR(INDEX(Library!$C$2:$HY$183,ROW(G35),MATCH(G$2,Library!$C$1:$HY$1,0)),"")</f>
        <v/>
      </c>
      <c r="H94" s="73" t="str" cm="1">
        <f t="array" ref="H94">IFERROR(INDEX(Library!$C$2:$HY$183,ROW(H35),MATCH(H$2,Library!$C$1:$HY$1,0)),"")</f>
        <v/>
      </c>
      <c r="I94" s="73" t="str" cm="1">
        <f t="array" ref="I94">IFERROR(INDEX(Library!$C$2:$HY$183,ROW(I35),MATCH(I$2,Library!$C$1:$HY$1,0)),"")</f>
        <v/>
      </c>
      <c r="J94" s="73" t="str" cm="1">
        <f t="array" ref="J94">IFERROR(INDEX(Library!$C$2:$HY$183,ROW(J35),MATCH(J$2,Library!$C$1:$HY$1,0)),"")</f>
        <v/>
      </c>
      <c r="K94" s="73" t="str" cm="1">
        <f t="array" ref="K94">IFERROR(INDEX(Library!$C$2:$HY$183,ROW(K35),MATCH(K$2,Library!$C$1:$HY$1,0)),"")</f>
        <v/>
      </c>
      <c r="L94" s="73" t="str" cm="1">
        <f t="array" ref="L94">IFERROR(INDEX(Library!$C$2:$HY$183,ROW(L35),MATCH(L$2,Library!$C$1:$HY$1,0)),"")</f>
        <v/>
      </c>
      <c r="M94" s="73" t="str" cm="1">
        <f t="array" ref="M94">IFERROR(INDEX(Library!$C$2:$HY$183,ROW(M35),MATCH(M$2,Library!$C$1:$HY$1,0)),"")</f>
        <v/>
      </c>
      <c r="N94" s="73" t="str" cm="1">
        <f t="array" ref="N94">IFERROR(INDEX(Library!$C$2:$HY$183,ROW(N35),MATCH(N$2,Library!$C$1:$HY$1,0)),"")</f>
        <v/>
      </c>
      <c r="O94" s="73" t="str" cm="1">
        <f t="array" ref="O94">IFERROR(INDEX(Library!$C$2:$HY$183,ROW(O35),MATCH(O$2,Library!$C$1:$HY$1,0)),"")</f>
        <v/>
      </c>
      <c r="P94" s="73" t="str" cm="1">
        <f t="array" ref="P94">IFERROR(INDEX(Library!$C$2:$HY$183,ROW(P35),MATCH(P$2,Library!$C$1:$HY$1,0)),"")</f>
        <v/>
      </c>
      <c r="Q94" s="73" t="str" cm="1">
        <f t="array" ref="Q94">IFERROR(INDEX(Library!$C$2:$HY$183,ROW(Q35),MATCH(Q$2,Library!$C$1:$HY$1,0)),"")</f>
        <v/>
      </c>
      <c r="R94" s="73" t="str" cm="1">
        <f t="array" ref="R94">IFERROR(INDEX(Library!$C$2:$HY$183,ROW(R35),MATCH(R$2,Library!$C$1:$HY$1,0)),"")</f>
        <v/>
      </c>
      <c r="S94" s="73" t="str" cm="1">
        <f t="array" ref="S94">IFERROR(INDEX(Library!$C$2:$HY$183,ROW(S35),MATCH(S$2,Library!$C$1:$HY$1,0)),"")</f>
        <v/>
      </c>
      <c r="T94" s="73" t="str" cm="1">
        <f t="array" ref="T94">IFERROR(INDEX(Library!$C$2:$HY$183,ROW(T35),MATCH(T$2,Library!$C$1:$HY$1,0)),"")</f>
        <v/>
      </c>
      <c r="U94" s="73" t="str" cm="1">
        <f t="array" ref="U94">IFERROR(INDEX(Library!$C$2:$HY$183,ROW(U35),MATCH(U$2,Library!$C$1:$HY$1,0)),"")</f>
        <v/>
      </c>
      <c r="V94" s="73" t="str" cm="1">
        <f t="array" ref="V94">IFERROR(INDEX(Library!$C$2:$HY$183,ROW(V35),MATCH(V$2,Library!$C$1:$HY$1,0)),"")</f>
        <v/>
      </c>
      <c r="W94" s="73" t="str" cm="1">
        <f t="array" ref="W94">IFERROR(INDEX(Library!$C$2:$HY$183,ROW(W35),MATCH(W$2,Library!$C$1:$HY$1,0)),"")</f>
        <v/>
      </c>
      <c r="X94" s="73" t="str" cm="1">
        <f t="array" ref="X94">IFERROR(INDEX(Library!$C$2:$HY$183,ROW(X35),MATCH(X$2,Library!$C$1:$HY$1,0)),"")</f>
        <v/>
      </c>
      <c r="Y94" s="73" t="str" cm="1">
        <f t="array" ref="Y94">IFERROR(INDEX(Library!$C$2:$HY$183,ROW(Y35),MATCH(Y$2,Library!$C$1:$HY$1,0)),"")</f>
        <v/>
      </c>
      <c r="Z94" s="73" t="str" cm="1">
        <f t="array" ref="Z94">IFERROR(INDEX(Library!$C$2:$HY$183,ROW(Z35),MATCH(Z$2,Library!$C$1:$HY$1,0)),"")</f>
        <v/>
      </c>
      <c r="AA94" s="73" t="str" cm="1">
        <f t="array" ref="AA94">IFERROR(INDEX(Library!$C$2:$HY$183,ROW(AA35),MATCH(AA$2,Library!$C$1:$HY$1,0)),"")</f>
        <v/>
      </c>
      <c r="AB94" s="73" t="str" cm="1">
        <f t="array" ref="AB94">IFERROR(INDEX(Library!$C$2:$HY$183,ROW(AB35),MATCH(AB$2,Library!$C$1:$HY$1,0)),"")</f>
        <v/>
      </c>
      <c r="AC94" s="73" t="str" cm="1">
        <f t="array" ref="AC94">IFERROR(INDEX(Library!$C$2:$HY$183,ROW(AC35),MATCH(AC$2,Library!$C$1:$HY$1,0)),"")</f>
        <v/>
      </c>
      <c r="AD94" s="73" t="str" cm="1">
        <f t="array" ref="AD94">IFERROR(INDEX(Library!$C$2:$HY$183,ROW(AD35),MATCH(AD$2,Library!$C$1:$HY$1,0)),"")</f>
        <v/>
      </c>
      <c r="AE94" s="73" t="str" cm="1">
        <f t="array" ref="AE94">IFERROR(INDEX(Library!$C$2:$HY$183,ROW(AE35),MATCH(AE$2,Library!$C$1:$HY$1,0)),"")</f>
        <v/>
      </c>
      <c r="AF94" s="73" t="str" cm="1">
        <f t="array" ref="AF94">IFERROR(INDEX(Library!$C$2:$HY$183,ROW(AF35),MATCH(AF$2,Library!$C$1:$HY$1,0)),"")</f>
        <v/>
      </c>
      <c r="AG94" s="73" t="str" cm="1">
        <f t="array" ref="AG94">IFERROR(INDEX(Library!$C$2:$HY$183,ROW(AG35),MATCH(AG$2,Library!$C$1:$HY$1,0)),"")</f>
        <v/>
      </c>
      <c r="AH94" s="73" t="str" cm="1">
        <f t="array" ref="AH94">IFERROR(INDEX(Library!$C$2:$HY$183,ROW(AH35),MATCH(AH$2,Library!$C$1:$HY$1,0)),"")</f>
        <v/>
      </c>
      <c r="AI94" s="73" t="str" cm="1">
        <f t="array" ref="AI94">IFERROR(INDEX(Library!$C$2:$HY$183,ROW(AI35),MATCH(AI$2,Library!$C$1:$HY$1,0)),"")</f>
        <v/>
      </c>
      <c r="AJ94" s="73" t="str" cm="1">
        <f t="array" ref="AJ94">IFERROR(INDEX(Library!$C$2:$HY$183,ROW(AJ35),MATCH(AJ$2,Library!$C$1:$HY$1,0)),"")</f>
        <v/>
      </c>
      <c r="AK94" s="73" t="str" cm="1">
        <f t="array" ref="AK94">IFERROR(INDEX(Library!$C$2:$HY$183,ROW(AK35),MATCH(AK$2,Library!$C$1:$HY$1,0)),"")</f>
        <v/>
      </c>
      <c r="AL94" s="73" t="str" cm="1">
        <f t="array" ref="AL94">IFERROR(INDEX(Library!$C$2:$HY$183,ROW(AL35),MATCH(AL$2,Library!$C$1:$HY$1,0)),"")</f>
        <v/>
      </c>
      <c r="AM94" s="73" t="str" cm="1">
        <f t="array" ref="AM94">IFERROR(INDEX(Library!$C$2:$HY$183,ROW(AM35),MATCH(AM$2,Library!$C$1:$HY$1,0)),"")</f>
        <v/>
      </c>
      <c r="AN94" s="73" t="str" cm="1">
        <f t="array" ref="AN94">IFERROR(INDEX(Library!$C$2:$HY$183,ROW(AN35),MATCH(AN$2,Library!$C$1:$HY$1,0)),"")</f>
        <v/>
      </c>
      <c r="AO94" s="73" t="str" cm="1">
        <f t="array" ref="AO94">IFERROR(INDEX(Library!$C$2:$HY$183,ROW(AO35),MATCH(AO$2,Library!$C$1:$HY$1,0)),"")</f>
        <v/>
      </c>
      <c r="AP94" s="73" t="str" cm="1">
        <f t="array" ref="AP94">IFERROR(INDEX(Library!$C$2:$HY$183,ROW(AP35),MATCH(AP$2,Library!$C$1:$HY$1,0)),"")</f>
        <v/>
      </c>
      <c r="AQ94" s="73" t="str" cm="1">
        <f t="array" ref="AQ94">IFERROR(INDEX(Library!$C$2:$HY$183,ROW(AQ35),MATCH(AQ$2,Library!$C$1:$HY$1,0)),"")</f>
        <v/>
      </c>
      <c r="AR94" s="73" t="str" cm="1">
        <f t="array" ref="AR94">IFERROR(INDEX(Library!$C$2:$HY$183,ROW(AR35),MATCH(AR$2,Library!$C$1:$HY$1,0)),"")</f>
        <v/>
      </c>
      <c r="AS94" s="73" t="str" cm="1">
        <f t="array" ref="AS94">IFERROR(INDEX(Library!$C$2:$HY$183,ROW(AS35),MATCH(AS$2,Library!$C$1:$HY$1,0)),"")</f>
        <v/>
      </c>
      <c r="AT94" s="73" t="str" cm="1">
        <f t="array" ref="AT94">IFERROR(INDEX(Library!$C$2:$HY$183,ROW(AT35),MATCH(AT$2,Library!$C$1:$HY$1,0)),"")</f>
        <v/>
      </c>
      <c r="AU94" s="73" t="str" cm="1">
        <f t="array" ref="AU94">IFERROR(INDEX(Library!$C$2:$HY$183,ROW(AU35),MATCH(AU$2,Library!$C$1:$HY$1,0)),"")</f>
        <v/>
      </c>
      <c r="AV94" s="73" t="str" cm="1">
        <f t="array" ref="AV94">IFERROR(INDEX(Library!$C$2:$HY$183,ROW(AV35),MATCH(AV$2,Library!$C$1:$HY$1,0)),"")</f>
        <v/>
      </c>
      <c r="AW94" s="73" t="str" cm="1">
        <f t="array" ref="AW94">IFERROR(INDEX(Library!$C$2:$HY$183,ROW(AW35),MATCH(AW$2,Library!$C$1:$HY$1,0)),"")</f>
        <v/>
      </c>
      <c r="AX94" s="73" t="str" cm="1">
        <f t="array" ref="AX94">IFERROR(INDEX(Library!$C$2:$HY$183,ROW(AX35),MATCH(AX$2,Library!$C$1:$HY$1,0)),"")</f>
        <v/>
      </c>
      <c r="AY94" s="73" t="str" cm="1">
        <f t="array" ref="AY94">IFERROR(INDEX(Library!$C$2:$HY$183,ROW(AY35),MATCH(AY$2,Library!$C$1:$HY$1,0)),"")</f>
        <v/>
      </c>
      <c r="AZ94" s="73" t="str" cm="1">
        <f t="array" ref="AZ94">IFERROR(INDEX(Library!$C$2:$HY$183,ROW(AZ35),MATCH(AZ$2,Library!$C$1:$HY$1,0)),"")</f>
        <v/>
      </c>
      <c r="BA94" s="73" t="str" cm="1">
        <f t="array" ref="BA94">IFERROR(INDEX(Library!$C$2:$HY$183,ROW(BA35),MATCH(BA$2,Library!$C$1:$HY$1,0)),"")</f>
        <v/>
      </c>
      <c r="BB94" s="73" t="str" cm="1">
        <f t="array" ref="BB94">IFERROR(INDEX(Library!$C$2:$HY$183,ROW(BB35),MATCH(BB$2,Library!$C$1:$HY$1,0)),"")</f>
        <v/>
      </c>
      <c r="BC94" s="73" t="str" cm="1">
        <f t="array" ref="BC94">IFERROR(INDEX(Library!$C$2:$HY$183,ROW(BC35),MATCH(BC$2,Library!$C$1:$HY$1,0)),"")</f>
        <v/>
      </c>
      <c r="BD94" s="73" t="str" cm="1">
        <f t="array" ref="BD94">IFERROR(INDEX(Library!$C$2:$HY$183,ROW(BD35),MATCH(BD$2,Library!$C$1:$HY$1,0)),"")</f>
        <v/>
      </c>
      <c r="BE94" s="73" t="str" cm="1">
        <f t="array" ref="BE94">IFERROR(INDEX(Library!$C$2:$HY$183,ROW(BE35),MATCH(BE$2,Library!$C$1:$HY$1,0)),"")</f>
        <v/>
      </c>
      <c r="BF94" s="73" t="str" cm="1">
        <f t="array" ref="BF94">IFERROR(INDEX(Library!$C$2:$HY$183,ROW(BF35),MATCH(BF$2,Library!$C$1:$HY$1,0)),"")</f>
        <v/>
      </c>
      <c r="BG94" s="73" t="str" cm="1">
        <f t="array" ref="BG94">IFERROR(INDEX(Library!$C$2:$HY$183,ROW(BG35),MATCH(BG$2,Library!$C$1:$HY$1,0)),"")</f>
        <v/>
      </c>
      <c r="BH94" s="73">
        <f>AF!C49</f>
        <v>3.0481000000000002E-3</v>
      </c>
      <c r="BI94" s="73" t="str">
        <f>AF!D49</f>
        <v/>
      </c>
      <c r="BJ94" s="73" t="str">
        <f>AF!E49</f>
        <v/>
      </c>
      <c r="BK94" s="73" t="str">
        <f>AF!F49</f>
        <v/>
      </c>
      <c r="BL94" s="73" t="str">
        <f>AF!G49</f>
        <v/>
      </c>
      <c r="BM94" s="73" t="str">
        <f>AF!H49</f>
        <v/>
      </c>
      <c r="BN94" s="73" t="str">
        <f>AF!I49</f>
        <v/>
      </c>
      <c r="BO94" s="73" t="str">
        <f>AF!J49</f>
        <v/>
      </c>
      <c r="BP94" s="141"/>
      <c r="BS94" s="58">
        <f t="shared" si="68"/>
        <v>0</v>
      </c>
      <c r="BT94" s="59" t="str">
        <f>IF(BS94&gt;AF!$P$3,'R-squared Matrix'!BT37,"")</f>
        <v/>
      </c>
      <c r="BU94" s="58">
        <f t="shared" si="68"/>
        <v>0</v>
      </c>
      <c r="BV94" s="59" t="str">
        <f>IF(BU94&gt;AF!$P$3,'R-squared Matrix'!BV37,"")</f>
        <v/>
      </c>
      <c r="BW94" s="58">
        <f t="shared" ref="BW94" si="267">IFERROR(VALUE(LEFT(BX37,4)),0)</f>
        <v>0</v>
      </c>
      <c r="BX94" s="59" t="str">
        <f>IF(BW94&gt;AF!$P$3,'R-squared Matrix'!BX37,"")</f>
        <v/>
      </c>
      <c r="BY94" s="58">
        <f t="shared" ref="BY94" si="268">IFERROR(VALUE(LEFT(BZ37,4)),0)</f>
        <v>0</v>
      </c>
      <c r="BZ94" s="59" t="str">
        <f>IF(BY94&gt;AF!$P$3,'R-squared Matrix'!BZ37,"")</f>
        <v/>
      </c>
      <c r="CA94" s="58">
        <f t="shared" ref="CA94" si="269">IFERROR(VALUE(LEFT(CB37,4)),0)</f>
        <v>0</v>
      </c>
      <c r="CB94" s="59" t="str">
        <f>IF(CA94&gt;AF!$P$3,'R-squared Matrix'!CB37,"")</f>
        <v/>
      </c>
      <c r="CC94" s="58">
        <f t="shared" ref="CC94" si="270">IFERROR(VALUE(LEFT(CD37,4)),0)</f>
        <v>0</v>
      </c>
      <c r="CD94" s="59" t="str">
        <f>IF(CC94&gt;AF!$P$3,'R-squared Matrix'!CD37,"")</f>
        <v/>
      </c>
      <c r="CE94" s="58">
        <f t="shared" ref="CE94" si="271">IFERROR(VALUE(LEFT(CF37,4)),0)</f>
        <v>0</v>
      </c>
      <c r="CF94" s="59" t="str">
        <f>IF(CE94&gt;AF!$P$3,'R-squared Matrix'!CF37,"")</f>
        <v/>
      </c>
      <c r="CG94" s="58">
        <f t="shared" ref="CG94" si="272">IFERROR(VALUE(LEFT(CH37,4)),0)</f>
        <v>0</v>
      </c>
      <c r="CH94" s="59" t="str">
        <f>IF(CG94&gt;AF!$P$3,'R-squared Matrix'!CH37,"")</f>
        <v/>
      </c>
      <c r="CI94" s="59"/>
    </row>
    <row r="95" spans="1:87" ht="12.75" customHeight="1" x14ac:dyDescent="0.2">
      <c r="B95" s="288" t="s">
        <v>588</v>
      </c>
      <c r="C95" s="147">
        <v>375</v>
      </c>
      <c r="D95" s="73" t="str" cm="1">
        <f t="array" ref="D95">IFERROR(INDEX(Library!$C$2:$HY$183,ROW(D36),MATCH(D$2,Library!$C$1:$HY$1,0)),"")</f>
        <v/>
      </c>
      <c r="E95" s="73" t="str" cm="1">
        <f t="array" ref="E95">IFERROR(INDEX(Library!$C$2:$HY$183,ROW(E36),MATCH(E$2,Library!$C$1:$HY$1,0)),"")</f>
        <v/>
      </c>
      <c r="F95" s="73" t="str" cm="1">
        <f t="array" ref="F95">IFERROR(INDEX(Library!$C$2:$HY$183,ROW(F36),MATCH(F$2,Library!$C$1:$HY$1,0)),"")</f>
        <v/>
      </c>
      <c r="G95" s="73" t="str" cm="1">
        <f t="array" ref="G95">IFERROR(INDEX(Library!$C$2:$HY$183,ROW(G36),MATCH(G$2,Library!$C$1:$HY$1,0)),"")</f>
        <v/>
      </c>
      <c r="H95" s="73" t="str" cm="1">
        <f t="array" ref="H95">IFERROR(INDEX(Library!$C$2:$HY$183,ROW(H36),MATCH(H$2,Library!$C$1:$HY$1,0)),"")</f>
        <v/>
      </c>
      <c r="I95" s="73" t="str" cm="1">
        <f t="array" ref="I95">IFERROR(INDEX(Library!$C$2:$HY$183,ROW(I36),MATCH(I$2,Library!$C$1:$HY$1,0)),"")</f>
        <v/>
      </c>
      <c r="J95" s="73" t="str" cm="1">
        <f t="array" ref="J95">IFERROR(INDEX(Library!$C$2:$HY$183,ROW(J36),MATCH(J$2,Library!$C$1:$HY$1,0)),"")</f>
        <v/>
      </c>
      <c r="K95" s="73" t="str" cm="1">
        <f t="array" ref="K95">IFERROR(INDEX(Library!$C$2:$HY$183,ROW(K36),MATCH(K$2,Library!$C$1:$HY$1,0)),"")</f>
        <v/>
      </c>
      <c r="L95" s="73" t="str" cm="1">
        <f t="array" ref="L95">IFERROR(INDEX(Library!$C$2:$HY$183,ROW(L36),MATCH(L$2,Library!$C$1:$HY$1,0)),"")</f>
        <v/>
      </c>
      <c r="M95" s="73" t="str" cm="1">
        <f t="array" ref="M95">IFERROR(INDEX(Library!$C$2:$HY$183,ROW(M36),MATCH(M$2,Library!$C$1:$HY$1,0)),"")</f>
        <v/>
      </c>
      <c r="N95" s="73" t="str" cm="1">
        <f t="array" ref="N95">IFERROR(INDEX(Library!$C$2:$HY$183,ROW(N36),MATCH(N$2,Library!$C$1:$HY$1,0)),"")</f>
        <v/>
      </c>
      <c r="O95" s="73" t="str" cm="1">
        <f t="array" ref="O95">IFERROR(INDEX(Library!$C$2:$HY$183,ROW(O36),MATCH(O$2,Library!$C$1:$HY$1,0)),"")</f>
        <v/>
      </c>
      <c r="P95" s="73" t="str" cm="1">
        <f t="array" ref="P95">IFERROR(INDEX(Library!$C$2:$HY$183,ROW(P36),MATCH(P$2,Library!$C$1:$HY$1,0)),"")</f>
        <v/>
      </c>
      <c r="Q95" s="73" t="str" cm="1">
        <f t="array" ref="Q95">IFERROR(INDEX(Library!$C$2:$HY$183,ROW(Q36),MATCH(Q$2,Library!$C$1:$HY$1,0)),"")</f>
        <v/>
      </c>
      <c r="R95" s="73" t="str" cm="1">
        <f t="array" ref="R95">IFERROR(INDEX(Library!$C$2:$HY$183,ROW(R36),MATCH(R$2,Library!$C$1:$HY$1,0)),"")</f>
        <v/>
      </c>
      <c r="S95" s="73" t="str" cm="1">
        <f t="array" ref="S95">IFERROR(INDEX(Library!$C$2:$HY$183,ROW(S36),MATCH(S$2,Library!$C$1:$HY$1,0)),"")</f>
        <v/>
      </c>
      <c r="T95" s="73" t="str" cm="1">
        <f t="array" ref="T95">IFERROR(INDEX(Library!$C$2:$HY$183,ROW(T36),MATCH(T$2,Library!$C$1:$HY$1,0)),"")</f>
        <v/>
      </c>
      <c r="U95" s="73" t="str" cm="1">
        <f t="array" ref="U95">IFERROR(INDEX(Library!$C$2:$HY$183,ROW(U36),MATCH(U$2,Library!$C$1:$HY$1,0)),"")</f>
        <v/>
      </c>
      <c r="V95" s="73" t="str" cm="1">
        <f t="array" ref="V95">IFERROR(INDEX(Library!$C$2:$HY$183,ROW(V36),MATCH(V$2,Library!$C$1:$HY$1,0)),"")</f>
        <v/>
      </c>
      <c r="W95" s="73" t="str" cm="1">
        <f t="array" ref="W95">IFERROR(INDEX(Library!$C$2:$HY$183,ROW(W36),MATCH(W$2,Library!$C$1:$HY$1,0)),"")</f>
        <v/>
      </c>
      <c r="X95" s="73" t="str" cm="1">
        <f t="array" ref="X95">IFERROR(INDEX(Library!$C$2:$HY$183,ROW(X36),MATCH(X$2,Library!$C$1:$HY$1,0)),"")</f>
        <v/>
      </c>
      <c r="Y95" s="73" t="str" cm="1">
        <f t="array" ref="Y95">IFERROR(INDEX(Library!$C$2:$HY$183,ROW(Y36),MATCH(Y$2,Library!$C$1:$HY$1,0)),"")</f>
        <v/>
      </c>
      <c r="Z95" s="73" t="str" cm="1">
        <f t="array" ref="Z95">IFERROR(INDEX(Library!$C$2:$HY$183,ROW(Z36),MATCH(Z$2,Library!$C$1:$HY$1,0)),"")</f>
        <v/>
      </c>
      <c r="AA95" s="73" t="str" cm="1">
        <f t="array" ref="AA95">IFERROR(INDEX(Library!$C$2:$HY$183,ROW(AA36),MATCH(AA$2,Library!$C$1:$HY$1,0)),"")</f>
        <v/>
      </c>
      <c r="AB95" s="73" t="str" cm="1">
        <f t="array" ref="AB95">IFERROR(INDEX(Library!$C$2:$HY$183,ROW(AB36),MATCH(AB$2,Library!$C$1:$HY$1,0)),"")</f>
        <v/>
      </c>
      <c r="AC95" s="73" t="str" cm="1">
        <f t="array" ref="AC95">IFERROR(INDEX(Library!$C$2:$HY$183,ROW(AC36),MATCH(AC$2,Library!$C$1:$HY$1,0)),"")</f>
        <v/>
      </c>
      <c r="AD95" s="73" t="str" cm="1">
        <f t="array" ref="AD95">IFERROR(INDEX(Library!$C$2:$HY$183,ROW(AD36),MATCH(AD$2,Library!$C$1:$HY$1,0)),"")</f>
        <v/>
      </c>
      <c r="AE95" s="73" t="str" cm="1">
        <f t="array" ref="AE95">IFERROR(INDEX(Library!$C$2:$HY$183,ROW(AE36),MATCH(AE$2,Library!$C$1:$HY$1,0)),"")</f>
        <v/>
      </c>
      <c r="AF95" s="73" t="str" cm="1">
        <f t="array" ref="AF95">IFERROR(INDEX(Library!$C$2:$HY$183,ROW(AF36),MATCH(AF$2,Library!$C$1:$HY$1,0)),"")</f>
        <v/>
      </c>
      <c r="AG95" s="73" t="str" cm="1">
        <f t="array" ref="AG95">IFERROR(INDEX(Library!$C$2:$HY$183,ROW(AG36),MATCH(AG$2,Library!$C$1:$HY$1,0)),"")</f>
        <v/>
      </c>
      <c r="AH95" s="73" t="str" cm="1">
        <f t="array" ref="AH95">IFERROR(INDEX(Library!$C$2:$HY$183,ROW(AH36),MATCH(AH$2,Library!$C$1:$HY$1,0)),"")</f>
        <v/>
      </c>
      <c r="AI95" s="73" t="str" cm="1">
        <f t="array" ref="AI95">IFERROR(INDEX(Library!$C$2:$HY$183,ROW(AI36),MATCH(AI$2,Library!$C$1:$HY$1,0)),"")</f>
        <v/>
      </c>
      <c r="AJ95" s="73" t="str" cm="1">
        <f t="array" ref="AJ95">IFERROR(INDEX(Library!$C$2:$HY$183,ROW(AJ36),MATCH(AJ$2,Library!$C$1:$HY$1,0)),"")</f>
        <v/>
      </c>
      <c r="AK95" s="73" t="str" cm="1">
        <f t="array" ref="AK95">IFERROR(INDEX(Library!$C$2:$HY$183,ROW(AK36),MATCH(AK$2,Library!$C$1:$HY$1,0)),"")</f>
        <v/>
      </c>
      <c r="AL95" s="73" t="str" cm="1">
        <f t="array" ref="AL95">IFERROR(INDEX(Library!$C$2:$HY$183,ROW(AL36),MATCH(AL$2,Library!$C$1:$HY$1,0)),"")</f>
        <v/>
      </c>
      <c r="AM95" s="73" t="str" cm="1">
        <f t="array" ref="AM95">IFERROR(INDEX(Library!$C$2:$HY$183,ROW(AM36),MATCH(AM$2,Library!$C$1:$HY$1,0)),"")</f>
        <v/>
      </c>
      <c r="AN95" s="73" t="str" cm="1">
        <f t="array" ref="AN95">IFERROR(INDEX(Library!$C$2:$HY$183,ROW(AN36),MATCH(AN$2,Library!$C$1:$HY$1,0)),"")</f>
        <v/>
      </c>
      <c r="AO95" s="73" t="str" cm="1">
        <f t="array" ref="AO95">IFERROR(INDEX(Library!$C$2:$HY$183,ROW(AO36),MATCH(AO$2,Library!$C$1:$HY$1,0)),"")</f>
        <v/>
      </c>
      <c r="AP95" s="73" t="str" cm="1">
        <f t="array" ref="AP95">IFERROR(INDEX(Library!$C$2:$HY$183,ROW(AP36),MATCH(AP$2,Library!$C$1:$HY$1,0)),"")</f>
        <v/>
      </c>
      <c r="AQ95" s="73" t="str" cm="1">
        <f t="array" ref="AQ95">IFERROR(INDEX(Library!$C$2:$HY$183,ROW(AQ36),MATCH(AQ$2,Library!$C$1:$HY$1,0)),"")</f>
        <v/>
      </c>
      <c r="AR95" s="73" t="str" cm="1">
        <f t="array" ref="AR95">IFERROR(INDEX(Library!$C$2:$HY$183,ROW(AR36),MATCH(AR$2,Library!$C$1:$HY$1,0)),"")</f>
        <v/>
      </c>
      <c r="AS95" s="73" t="str" cm="1">
        <f t="array" ref="AS95">IFERROR(INDEX(Library!$C$2:$HY$183,ROW(AS36),MATCH(AS$2,Library!$C$1:$HY$1,0)),"")</f>
        <v/>
      </c>
      <c r="AT95" s="73" t="str" cm="1">
        <f t="array" ref="AT95">IFERROR(INDEX(Library!$C$2:$HY$183,ROW(AT36),MATCH(AT$2,Library!$C$1:$HY$1,0)),"")</f>
        <v/>
      </c>
      <c r="AU95" s="73" t="str" cm="1">
        <f t="array" ref="AU95">IFERROR(INDEX(Library!$C$2:$HY$183,ROW(AU36),MATCH(AU$2,Library!$C$1:$HY$1,0)),"")</f>
        <v/>
      </c>
      <c r="AV95" s="73" t="str" cm="1">
        <f t="array" ref="AV95">IFERROR(INDEX(Library!$C$2:$HY$183,ROW(AV36),MATCH(AV$2,Library!$C$1:$HY$1,0)),"")</f>
        <v/>
      </c>
      <c r="AW95" s="73" t="str" cm="1">
        <f t="array" ref="AW95">IFERROR(INDEX(Library!$C$2:$HY$183,ROW(AW36),MATCH(AW$2,Library!$C$1:$HY$1,0)),"")</f>
        <v/>
      </c>
      <c r="AX95" s="73" t="str" cm="1">
        <f t="array" ref="AX95">IFERROR(INDEX(Library!$C$2:$HY$183,ROW(AX36),MATCH(AX$2,Library!$C$1:$HY$1,0)),"")</f>
        <v/>
      </c>
      <c r="AY95" s="73" t="str" cm="1">
        <f t="array" ref="AY95">IFERROR(INDEX(Library!$C$2:$HY$183,ROW(AY36),MATCH(AY$2,Library!$C$1:$HY$1,0)),"")</f>
        <v/>
      </c>
      <c r="AZ95" s="73" t="str" cm="1">
        <f t="array" ref="AZ95">IFERROR(INDEX(Library!$C$2:$HY$183,ROW(AZ36),MATCH(AZ$2,Library!$C$1:$HY$1,0)),"")</f>
        <v/>
      </c>
      <c r="BA95" s="73" t="str" cm="1">
        <f t="array" ref="BA95">IFERROR(INDEX(Library!$C$2:$HY$183,ROW(BA36),MATCH(BA$2,Library!$C$1:$HY$1,0)),"")</f>
        <v/>
      </c>
      <c r="BB95" s="73" t="str" cm="1">
        <f t="array" ref="BB95">IFERROR(INDEX(Library!$C$2:$HY$183,ROW(BB36),MATCH(BB$2,Library!$C$1:$HY$1,0)),"")</f>
        <v/>
      </c>
      <c r="BC95" s="73" t="str" cm="1">
        <f t="array" ref="BC95">IFERROR(INDEX(Library!$C$2:$HY$183,ROW(BC36),MATCH(BC$2,Library!$C$1:$HY$1,0)),"")</f>
        <v/>
      </c>
      <c r="BD95" s="73" t="str" cm="1">
        <f t="array" ref="BD95">IFERROR(INDEX(Library!$C$2:$HY$183,ROW(BD36),MATCH(BD$2,Library!$C$1:$HY$1,0)),"")</f>
        <v/>
      </c>
      <c r="BE95" s="73" t="str" cm="1">
        <f t="array" ref="BE95">IFERROR(INDEX(Library!$C$2:$HY$183,ROW(BE36),MATCH(BE$2,Library!$C$1:$HY$1,0)),"")</f>
        <v/>
      </c>
      <c r="BF95" s="73" t="str" cm="1">
        <f t="array" ref="BF95">IFERROR(INDEX(Library!$C$2:$HY$183,ROW(BF36),MATCH(BF$2,Library!$C$1:$HY$1,0)),"")</f>
        <v/>
      </c>
      <c r="BG95" s="73" t="str" cm="1">
        <f t="array" ref="BG95">IFERROR(INDEX(Library!$C$2:$HY$183,ROW(BG36),MATCH(BG$2,Library!$C$1:$HY$1,0)),"")</f>
        <v/>
      </c>
      <c r="BH95" s="73">
        <f>AF!C50</f>
        <v>0.28317979999999998</v>
      </c>
      <c r="BI95" s="73" t="str">
        <f>AF!D50</f>
        <v/>
      </c>
      <c r="BJ95" s="73" t="str">
        <f>AF!E50</f>
        <v/>
      </c>
      <c r="BK95" s="73" t="str">
        <f>AF!F50</f>
        <v/>
      </c>
      <c r="BL95" s="73" t="str">
        <f>AF!G50</f>
        <v/>
      </c>
      <c r="BM95" s="73" t="str">
        <f>AF!H50</f>
        <v/>
      </c>
      <c r="BN95" s="73" t="str">
        <f>AF!I50</f>
        <v/>
      </c>
      <c r="BO95" s="73" t="str">
        <f>AF!J50</f>
        <v/>
      </c>
      <c r="BS95" s="58">
        <f t="shared" si="68"/>
        <v>0</v>
      </c>
      <c r="BT95" s="59" t="str">
        <f>IF(BS95&gt;AF!$P$3,'R-squared Matrix'!BT38,"")</f>
        <v/>
      </c>
      <c r="BU95" s="58">
        <f t="shared" si="68"/>
        <v>0</v>
      </c>
      <c r="BV95" s="59" t="str">
        <f>IF(BU95&gt;AF!$P$3,'R-squared Matrix'!BV38,"")</f>
        <v/>
      </c>
      <c r="BW95" s="58">
        <f t="shared" ref="BW95" si="273">IFERROR(VALUE(LEFT(BX38,4)),0)</f>
        <v>0</v>
      </c>
      <c r="BX95" s="59" t="str">
        <f>IF(BW95&gt;AF!$P$3,'R-squared Matrix'!BX38,"")</f>
        <v/>
      </c>
      <c r="BY95" s="58">
        <f t="shared" ref="BY95" si="274">IFERROR(VALUE(LEFT(BZ38,4)),0)</f>
        <v>0</v>
      </c>
      <c r="BZ95" s="59" t="str">
        <f>IF(BY95&gt;AF!$P$3,'R-squared Matrix'!BZ38,"")</f>
        <v/>
      </c>
      <c r="CA95" s="58">
        <f t="shared" ref="CA95" si="275">IFERROR(VALUE(LEFT(CB38,4)),0)</f>
        <v>0</v>
      </c>
      <c r="CB95" s="59" t="str">
        <f>IF(CA95&gt;AF!$P$3,'R-squared Matrix'!CB38,"")</f>
        <v/>
      </c>
      <c r="CC95" s="58">
        <f t="shared" ref="CC95" si="276">IFERROR(VALUE(LEFT(CD38,4)),0)</f>
        <v>0</v>
      </c>
      <c r="CD95" s="59" t="str">
        <f>IF(CC95&gt;AF!$P$3,'R-squared Matrix'!CD38,"")</f>
        <v/>
      </c>
      <c r="CE95" s="58">
        <f t="shared" ref="CE95" si="277">IFERROR(VALUE(LEFT(CF38,4)),0)</f>
        <v>0</v>
      </c>
      <c r="CF95" s="59" t="str">
        <f>IF(CE95&gt;AF!$P$3,'R-squared Matrix'!CF38,"")</f>
        <v/>
      </c>
      <c r="CG95" s="58">
        <f t="shared" ref="CG95" si="278">IFERROR(VALUE(LEFT(CH38,4)),0)</f>
        <v>0</v>
      </c>
      <c r="CH95" s="59" t="str">
        <f>IF(CG95&gt;AF!$P$3,'R-squared Matrix'!CH38,"")</f>
        <v/>
      </c>
      <c r="CI95" s="59"/>
    </row>
    <row r="96" spans="1:87" ht="12.75" customHeight="1" x14ac:dyDescent="0.2">
      <c r="B96" s="288"/>
      <c r="C96" s="147">
        <v>432</v>
      </c>
      <c r="D96" s="73" t="str" cm="1">
        <f t="array" ref="D96">IFERROR(INDEX(Library!$C$2:$HY$183,ROW(D37),MATCH(D$2,Library!$C$1:$HY$1,0)),"")</f>
        <v/>
      </c>
      <c r="E96" s="73" t="str" cm="1">
        <f t="array" ref="E96">IFERROR(INDEX(Library!$C$2:$HY$183,ROW(E37),MATCH(E$2,Library!$C$1:$HY$1,0)),"")</f>
        <v/>
      </c>
      <c r="F96" s="73" t="str" cm="1">
        <f t="array" ref="F96">IFERROR(INDEX(Library!$C$2:$HY$183,ROW(F37),MATCH(F$2,Library!$C$1:$HY$1,0)),"")</f>
        <v/>
      </c>
      <c r="G96" s="73" t="str" cm="1">
        <f t="array" ref="G96">IFERROR(INDEX(Library!$C$2:$HY$183,ROW(G37),MATCH(G$2,Library!$C$1:$HY$1,0)),"")</f>
        <v/>
      </c>
      <c r="H96" s="73" t="str" cm="1">
        <f t="array" ref="H96">IFERROR(INDEX(Library!$C$2:$HY$183,ROW(H37),MATCH(H$2,Library!$C$1:$HY$1,0)),"")</f>
        <v/>
      </c>
      <c r="I96" s="73" t="str" cm="1">
        <f t="array" ref="I96">IFERROR(INDEX(Library!$C$2:$HY$183,ROW(I37),MATCH(I$2,Library!$C$1:$HY$1,0)),"")</f>
        <v/>
      </c>
      <c r="J96" s="73" t="str" cm="1">
        <f t="array" ref="J96">IFERROR(INDEX(Library!$C$2:$HY$183,ROW(J37),MATCH(J$2,Library!$C$1:$HY$1,0)),"")</f>
        <v/>
      </c>
      <c r="K96" s="73" t="str" cm="1">
        <f t="array" ref="K96">IFERROR(INDEX(Library!$C$2:$HY$183,ROW(K37),MATCH(K$2,Library!$C$1:$HY$1,0)),"")</f>
        <v/>
      </c>
      <c r="L96" s="73" t="str" cm="1">
        <f t="array" ref="L96">IFERROR(INDEX(Library!$C$2:$HY$183,ROW(L37),MATCH(L$2,Library!$C$1:$HY$1,0)),"")</f>
        <v/>
      </c>
      <c r="M96" s="73" t="str" cm="1">
        <f t="array" ref="M96">IFERROR(INDEX(Library!$C$2:$HY$183,ROW(M37),MATCH(M$2,Library!$C$1:$HY$1,0)),"")</f>
        <v/>
      </c>
      <c r="N96" s="73" t="str" cm="1">
        <f t="array" ref="N96">IFERROR(INDEX(Library!$C$2:$HY$183,ROW(N37),MATCH(N$2,Library!$C$1:$HY$1,0)),"")</f>
        <v/>
      </c>
      <c r="O96" s="73" t="str" cm="1">
        <f t="array" ref="O96">IFERROR(INDEX(Library!$C$2:$HY$183,ROW(O37),MATCH(O$2,Library!$C$1:$HY$1,0)),"")</f>
        <v/>
      </c>
      <c r="P96" s="73" t="str" cm="1">
        <f t="array" ref="P96">IFERROR(INDEX(Library!$C$2:$HY$183,ROW(P37),MATCH(P$2,Library!$C$1:$HY$1,0)),"")</f>
        <v/>
      </c>
      <c r="Q96" s="73" t="str" cm="1">
        <f t="array" ref="Q96">IFERROR(INDEX(Library!$C$2:$HY$183,ROW(Q37),MATCH(Q$2,Library!$C$1:$HY$1,0)),"")</f>
        <v/>
      </c>
      <c r="R96" s="73" t="str" cm="1">
        <f t="array" ref="R96">IFERROR(INDEX(Library!$C$2:$HY$183,ROW(R37),MATCH(R$2,Library!$C$1:$HY$1,0)),"")</f>
        <v/>
      </c>
      <c r="S96" s="73" t="str" cm="1">
        <f t="array" ref="S96">IFERROR(INDEX(Library!$C$2:$HY$183,ROW(S37),MATCH(S$2,Library!$C$1:$HY$1,0)),"")</f>
        <v/>
      </c>
      <c r="T96" s="73" t="str" cm="1">
        <f t="array" ref="T96">IFERROR(INDEX(Library!$C$2:$HY$183,ROW(T37),MATCH(T$2,Library!$C$1:$HY$1,0)),"")</f>
        <v/>
      </c>
      <c r="U96" s="73" t="str" cm="1">
        <f t="array" ref="U96">IFERROR(INDEX(Library!$C$2:$HY$183,ROW(U37),MATCH(U$2,Library!$C$1:$HY$1,0)),"")</f>
        <v/>
      </c>
      <c r="V96" s="73" t="str" cm="1">
        <f t="array" ref="V96">IFERROR(INDEX(Library!$C$2:$HY$183,ROW(V37),MATCH(V$2,Library!$C$1:$HY$1,0)),"")</f>
        <v/>
      </c>
      <c r="W96" s="73" t="str" cm="1">
        <f t="array" ref="W96">IFERROR(INDEX(Library!$C$2:$HY$183,ROW(W37),MATCH(W$2,Library!$C$1:$HY$1,0)),"")</f>
        <v/>
      </c>
      <c r="X96" s="73" t="str" cm="1">
        <f t="array" ref="X96">IFERROR(INDEX(Library!$C$2:$HY$183,ROW(X37),MATCH(X$2,Library!$C$1:$HY$1,0)),"")</f>
        <v/>
      </c>
      <c r="Y96" s="73" t="str" cm="1">
        <f t="array" ref="Y96">IFERROR(INDEX(Library!$C$2:$HY$183,ROW(Y37),MATCH(Y$2,Library!$C$1:$HY$1,0)),"")</f>
        <v/>
      </c>
      <c r="Z96" s="73" t="str" cm="1">
        <f t="array" ref="Z96">IFERROR(INDEX(Library!$C$2:$HY$183,ROW(Z37),MATCH(Z$2,Library!$C$1:$HY$1,0)),"")</f>
        <v/>
      </c>
      <c r="AA96" s="73" t="str" cm="1">
        <f t="array" ref="AA96">IFERROR(INDEX(Library!$C$2:$HY$183,ROW(AA37),MATCH(AA$2,Library!$C$1:$HY$1,0)),"")</f>
        <v/>
      </c>
      <c r="AB96" s="73" t="str" cm="1">
        <f t="array" ref="AB96">IFERROR(INDEX(Library!$C$2:$HY$183,ROW(AB37),MATCH(AB$2,Library!$C$1:$HY$1,0)),"")</f>
        <v/>
      </c>
      <c r="AC96" s="73" t="str" cm="1">
        <f t="array" ref="AC96">IFERROR(INDEX(Library!$C$2:$HY$183,ROW(AC37),MATCH(AC$2,Library!$C$1:$HY$1,0)),"")</f>
        <v/>
      </c>
      <c r="AD96" s="73" t="str" cm="1">
        <f t="array" ref="AD96">IFERROR(INDEX(Library!$C$2:$HY$183,ROW(AD37),MATCH(AD$2,Library!$C$1:$HY$1,0)),"")</f>
        <v/>
      </c>
      <c r="AE96" s="73" t="str" cm="1">
        <f t="array" ref="AE96">IFERROR(INDEX(Library!$C$2:$HY$183,ROW(AE37),MATCH(AE$2,Library!$C$1:$HY$1,0)),"")</f>
        <v/>
      </c>
      <c r="AF96" s="73" t="str" cm="1">
        <f t="array" ref="AF96">IFERROR(INDEX(Library!$C$2:$HY$183,ROW(AF37),MATCH(AF$2,Library!$C$1:$HY$1,0)),"")</f>
        <v/>
      </c>
      <c r="AG96" s="73" t="str" cm="1">
        <f t="array" ref="AG96">IFERROR(INDEX(Library!$C$2:$HY$183,ROW(AG37),MATCH(AG$2,Library!$C$1:$HY$1,0)),"")</f>
        <v/>
      </c>
      <c r="AH96" s="73" t="str" cm="1">
        <f t="array" ref="AH96">IFERROR(INDEX(Library!$C$2:$HY$183,ROW(AH37),MATCH(AH$2,Library!$C$1:$HY$1,0)),"")</f>
        <v/>
      </c>
      <c r="AI96" s="73" t="str" cm="1">
        <f t="array" ref="AI96">IFERROR(INDEX(Library!$C$2:$HY$183,ROW(AI37),MATCH(AI$2,Library!$C$1:$HY$1,0)),"")</f>
        <v/>
      </c>
      <c r="AJ96" s="73" t="str" cm="1">
        <f t="array" ref="AJ96">IFERROR(INDEX(Library!$C$2:$HY$183,ROW(AJ37),MATCH(AJ$2,Library!$C$1:$HY$1,0)),"")</f>
        <v/>
      </c>
      <c r="AK96" s="73" t="str" cm="1">
        <f t="array" ref="AK96">IFERROR(INDEX(Library!$C$2:$HY$183,ROW(AK37),MATCH(AK$2,Library!$C$1:$HY$1,0)),"")</f>
        <v/>
      </c>
      <c r="AL96" s="73" t="str" cm="1">
        <f t="array" ref="AL96">IFERROR(INDEX(Library!$C$2:$HY$183,ROW(AL37),MATCH(AL$2,Library!$C$1:$HY$1,0)),"")</f>
        <v/>
      </c>
      <c r="AM96" s="73" t="str" cm="1">
        <f t="array" ref="AM96">IFERROR(INDEX(Library!$C$2:$HY$183,ROW(AM37),MATCH(AM$2,Library!$C$1:$HY$1,0)),"")</f>
        <v/>
      </c>
      <c r="AN96" s="73" t="str" cm="1">
        <f t="array" ref="AN96">IFERROR(INDEX(Library!$C$2:$HY$183,ROW(AN37),MATCH(AN$2,Library!$C$1:$HY$1,0)),"")</f>
        <v/>
      </c>
      <c r="AO96" s="73" t="str" cm="1">
        <f t="array" ref="AO96">IFERROR(INDEX(Library!$C$2:$HY$183,ROW(AO37),MATCH(AO$2,Library!$C$1:$HY$1,0)),"")</f>
        <v/>
      </c>
      <c r="AP96" s="73" t="str" cm="1">
        <f t="array" ref="AP96">IFERROR(INDEX(Library!$C$2:$HY$183,ROW(AP37),MATCH(AP$2,Library!$C$1:$HY$1,0)),"")</f>
        <v/>
      </c>
      <c r="AQ96" s="73" t="str" cm="1">
        <f t="array" ref="AQ96">IFERROR(INDEX(Library!$C$2:$HY$183,ROW(AQ37),MATCH(AQ$2,Library!$C$1:$HY$1,0)),"")</f>
        <v/>
      </c>
      <c r="AR96" s="73" t="str" cm="1">
        <f t="array" ref="AR96">IFERROR(INDEX(Library!$C$2:$HY$183,ROW(AR37),MATCH(AR$2,Library!$C$1:$HY$1,0)),"")</f>
        <v/>
      </c>
      <c r="AS96" s="73" t="str" cm="1">
        <f t="array" ref="AS96">IFERROR(INDEX(Library!$C$2:$HY$183,ROW(AS37),MATCH(AS$2,Library!$C$1:$HY$1,0)),"")</f>
        <v/>
      </c>
      <c r="AT96" s="73" t="str" cm="1">
        <f t="array" ref="AT96">IFERROR(INDEX(Library!$C$2:$HY$183,ROW(AT37),MATCH(AT$2,Library!$C$1:$HY$1,0)),"")</f>
        <v/>
      </c>
      <c r="AU96" s="73" t="str" cm="1">
        <f t="array" ref="AU96">IFERROR(INDEX(Library!$C$2:$HY$183,ROW(AU37),MATCH(AU$2,Library!$C$1:$HY$1,0)),"")</f>
        <v/>
      </c>
      <c r="AV96" s="73" t="str" cm="1">
        <f t="array" ref="AV96">IFERROR(INDEX(Library!$C$2:$HY$183,ROW(AV37),MATCH(AV$2,Library!$C$1:$HY$1,0)),"")</f>
        <v/>
      </c>
      <c r="AW96" s="73" t="str" cm="1">
        <f t="array" ref="AW96">IFERROR(INDEX(Library!$C$2:$HY$183,ROW(AW37),MATCH(AW$2,Library!$C$1:$HY$1,0)),"")</f>
        <v/>
      </c>
      <c r="AX96" s="73" t="str" cm="1">
        <f t="array" ref="AX96">IFERROR(INDEX(Library!$C$2:$HY$183,ROW(AX37),MATCH(AX$2,Library!$C$1:$HY$1,0)),"")</f>
        <v/>
      </c>
      <c r="AY96" s="73" t="str" cm="1">
        <f t="array" ref="AY96">IFERROR(INDEX(Library!$C$2:$HY$183,ROW(AY37),MATCH(AY$2,Library!$C$1:$HY$1,0)),"")</f>
        <v/>
      </c>
      <c r="AZ96" s="73" t="str" cm="1">
        <f t="array" ref="AZ96">IFERROR(INDEX(Library!$C$2:$HY$183,ROW(AZ37),MATCH(AZ$2,Library!$C$1:$HY$1,0)),"")</f>
        <v/>
      </c>
      <c r="BA96" s="73" t="str" cm="1">
        <f t="array" ref="BA96">IFERROR(INDEX(Library!$C$2:$HY$183,ROW(BA37),MATCH(BA$2,Library!$C$1:$HY$1,0)),"")</f>
        <v/>
      </c>
      <c r="BB96" s="73" t="str" cm="1">
        <f t="array" ref="BB96">IFERROR(INDEX(Library!$C$2:$HY$183,ROW(BB37),MATCH(BB$2,Library!$C$1:$HY$1,0)),"")</f>
        <v/>
      </c>
      <c r="BC96" s="73" t="str" cm="1">
        <f t="array" ref="BC96">IFERROR(INDEX(Library!$C$2:$HY$183,ROW(BC37),MATCH(BC$2,Library!$C$1:$HY$1,0)),"")</f>
        <v/>
      </c>
      <c r="BD96" s="73" t="str" cm="1">
        <f t="array" ref="BD96">IFERROR(INDEX(Library!$C$2:$HY$183,ROW(BD37),MATCH(BD$2,Library!$C$1:$HY$1,0)),"")</f>
        <v/>
      </c>
      <c r="BE96" s="73" t="str" cm="1">
        <f t="array" ref="BE96">IFERROR(INDEX(Library!$C$2:$HY$183,ROW(BE37),MATCH(BE$2,Library!$C$1:$HY$1,0)),"")</f>
        <v/>
      </c>
      <c r="BF96" s="73" t="str" cm="1">
        <f t="array" ref="BF96">IFERROR(INDEX(Library!$C$2:$HY$183,ROW(BF37),MATCH(BF$2,Library!$C$1:$HY$1,0)),"")</f>
        <v/>
      </c>
      <c r="BG96" s="73" t="str" cm="1">
        <f t="array" ref="BG96">IFERROR(INDEX(Library!$C$2:$HY$183,ROW(BG37),MATCH(BG$2,Library!$C$1:$HY$1,0)),"")</f>
        <v/>
      </c>
      <c r="BH96" s="73">
        <f>AF!C51</f>
        <v>0.38075520000000002</v>
      </c>
      <c r="BI96" s="73" t="str">
        <f>AF!D51</f>
        <v/>
      </c>
      <c r="BJ96" s="73" t="str">
        <f>AF!E51</f>
        <v/>
      </c>
      <c r="BK96" s="73" t="str">
        <f>AF!F51</f>
        <v/>
      </c>
      <c r="BL96" s="73" t="str">
        <f>AF!G51</f>
        <v/>
      </c>
      <c r="BM96" s="73" t="str">
        <f>AF!H51</f>
        <v/>
      </c>
      <c r="BN96" s="73" t="str">
        <f>AF!I51</f>
        <v/>
      </c>
      <c r="BO96" s="73" t="str">
        <f>AF!J51</f>
        <v/>
      </c>
      <c r="BS96" s="58">
        <f t="shared" si="68"/>
        <v>0</v>
      </c>
      <c r="BT96" s="59" t="str">
        <f>IF(BS96&gt;AF!$P$3,'R-squared Matrix'!BT39,"")</f>
        <v/>
      </c>
      <c r="BU96" s="58">
        <f t="shared" si="68"/>
        <v>0</v>
      </c>
      <c r="BV96" s="59" t="str">
        <f>IF(BU96&gt;AF!$P$3,'R-squared Matrix'!BV39,"")</f>
        <v/>
      </c>
      <c r="BW96" s="58">
        <f t="shared" ref="BW96" si="279">IFERROR(VALUE(LEFT(BX39,4)),0)</f>
        <v>0</v>
      </c>
      <c r="BX96" s="59" t="str">
        <f>IF(BW96&gt;AF!$P$3,'R-squared Matrix'!BX39,"")</f>
        <v/>
      </c>
      <c r="BY96" s="58">
        <f t="shared" ref="BY96" si="280">IFERROR(VALUE(LEFT(BZ39,4)),0)</f>
        <v>0</v>
      </c>
      <c r="BZ96" s="59" t="str">
        <f>IF(BY96&gt;AF!$P$3,'R-squared Matrix'!BZ39,"")</f>
        <v/>
      </c>
      <c r="CA96" s="58">
        <f t="shared" ref="CA96" si="281">IFERROR(VALUE(LEFT(CB39,4)),0)</f>
        <v>0</v>
      </c>
      <c r="CB96" s="59" t="str">
        <f>IF(CA96&gt;AF!$P$3,'R-squared Matrix'!CB39,"")</f>
        <v/>
      </c>
      <c r="CC96" s="58">
        <f t="shared" ref="CC96" si="282">IFERROR(VALUE(LEFT(CD39,4)),0)</f>
        <v>0</v>
      </c>
      <c r="CD96" s="59" t="str">
        <f>IF(CC96&gt;AF!$P$3,'R-squared Matrix'!CD39,"")</f>
        <v/>
      </c>
      <c r="CE96" s="58">
        <f t="shared" ref="CE96" si="283">IFERROR(VALUE(LEFT(CF39,4)),0)</f>
        <v>0</v>
      </c>
      <c r="CF96" s="59" t="str">
        <f>IF(CE96&gt;AF!$P$3,'R-squared Matrix'!CF39,"")</f>
        <v/>
      </c>
      <c r="CG96" s="58">
        <f t="shared" ref="CG96" si="284">IFERROR(VALUE(LEFT(CH39,4)),0)</f>
        <v>0</v>
      </c>
      <c r="CH96" s="59" t="str">
        <f>IF(CG96&gt;AF!$P$3,'R-squared Matrix'!CH39,"")</f>
        <v/>
      </c>
      <c r="CI96" s="59"/>
    </row>
    <row r="97" spans="2:87" ht="12.75" customHeight="1" x14ac:dyDescent="0.2">
      <c r="B97" s="288"/>
      <c r="C97" s="147">
        <v>459</v>
      </c>
      <c r="D97" s="73" t="str" cm="1">
        <f t="array" ref="D97">IFERROR(INDEX(Library!$C$2:$HY$183,ROW(D38),MATCH(D$2,Library!$C$1:$HY$1,0)),"")</f>
        <v/>
      </c>
      <c r="E97" s="73" t="str" cm="1">
        <f t="array" ref="E97">IFERROR(INDEX(Library!$C$2:$HY$183,ROW(E38),MATCH(E$2,Library!$C$1:$HY$1,0)),"")</f>
        <v/>
      </c>
      <c r="F97" s="73" t="str" cm="1">
        <f t="array" ref="F97">IFERROR(INDEX(Library!$C$2:$HY$183,ROW(F38),MATCH(F$2,Library!$C$1:$HY$1,0)),"")</f>
        <v/>
      </c>
      <c r="G97" s="73" t="str" cm="1">
        <f t="array" ref="G97">IFERROR(INDEX(Library!$C$2:$HY$183,ROW(G38),MATCH(G$2,Library!$C$1:$HY$1,0)),"")</f>
        <v/>
      </c>
      <c r="H97" s="73" t="str" cm="1">
        <f t="array" ref="H97">IFERROR(INDEX(Library!$C$2:$HY$183,ROW(H38),MATCH(H$2,Library!$C$1:$HY$1,0)),"")</f>
        <v/>
      </c>
      <c r="I97" s="73" t="str" cm="1">
        <f t="array" ref="I97">IFERROR(INDEX(Library!$C$2:$HY$183,ROW(I38),MATCH(I$2,Library!$C$1:$HY$1,0)),"")</f>
        <v/>
      </c>
      <c r="J97" s="73" t="str" cm="1">
        <f t="array" ref="J97">IFERROR(INDEX(Library!$C$2:$HY$183,ROW(J38),MATCH(J$2,Library!$C$1:$HY$1,0)),"")</f>
        <v/>
      </c>
      <c r="K97" s="73" t="str" cm="1">
        <f t="array" ref="K97">IFERROR(INDEX(Library!$C$2:$HY$183,ROW(K38),MATCH(K$2,Library!$C$1:$HY$1,0)),"")</f>
        <v/>
      </c>
      <c r="L97" s="73" t="str" cm="1">
        <f t="array" ref="L97">IFERROR(INDEX(Library!$C$2:$HY$183,ROW(L38),MATCH(L$2,Library!$C$1:$HY$1,0)),"")</f>
        <v/>
      </c>
      <c r="M97" s="73" t="str" cm="1">
        <f t="array" ref="M97">IFERROR(INDEX(Library!$C$2:$HY$183,ROW(M38),MATCH(M$2,Library!$C$1:$HY$1,0)),"")</f>
        <v/>
      </c>
      <c r="N97" s="73" t="str" cm="1">
        <f t="array" ref="N97">IFERROR(INDEX(Library!$C$2:$HY$183,ROW(N38),MATCH(N$2,Library!$C$1:$HY$1,0)),"")</f>
        <v/>
      </c>
      <c r="O97" s="73" t="str" cm="1">
        <f t="array" ref="O97">IFERROR(INDEX(Library!$C$2:$HY$183,ROW(O38),MATCH(O$2,Library!$C$1:$HY$1,0)),"")</f>
        <v/>
      </c>
      <c r="P97" s="73" t="str" cm="1">
        <f t="array" ref="P97">IFERROR(INDEX(Library!$C$2:$HY$183,ROW(P38),MATCH(P$2,Library!$C$1:$HY$1,0)),"")</f>
        <v/>
      </c>
      <c r="Q97" s="73" t="str" cm="1">
        <f t="array" ref="Q97">IFERROR(INDEX(Library!$C$2:$HY$183,ROW(Q38),MATCH(Q$2,Library!$C$1:$HY$1,0)),"")</f>
        <v/>
      </c>
      <c r="R97" s="73" t="str" cm="1">
        <f t="array" ref="R97">IFERROR(INDEX(Library!$C$2:$HY$183,ROW(R38),MATCH(R$2,Library!$C$1:$HY$1,0)),"")</f>
        <v/>
      </c>
      <c r="S97" s="73" t="str" cm="1">
        <f t="array" ref="S97">IFERROR(INDEX(Library!$C$2:$HY$183,ROW(S38),MATCH(S$2,Library!$C$1:$HY$1,0)),"")</f>
        <v/>
      </c>
      <c r="T97" s="73" t="str" cm="1">
        <f t="array" ref="T97">IFERROR(INDEX(Library!$C$2:$HY$183,ROW(T38),MATCH(T$2,Library!$C$1:$HY$1,0)),"")</f>
        <v/>
      </c>
      <c r="U97" s="73" t="str" cm="1">
        <f t="array" ref="U97">IFERROR(INDEX(Library!$C$2:$HY$183,ROW(U38),MATCH(U$2,Library!$C$1:$HY$1,0)),"")</f>
        <v/>
      </c>
      <c r="V97" s="73" t="str" cm="1">
        <f t="array" ref="V97">IFERROR(INDEX(Library!$C$2:$HY$183,ROW(V38),MATCH(V$2,Library!$C$1:$HY$1,0)),"")</f>
        <v/>
      </c>
      <c r="W97" s="73" t="str" cm="1">
        <f t="array" ref="W97">IFERROR(INDEX(Library!$C$2:$HY$183,ROW(W38),MATCH(W$2,Library!$C$1:$HY$1,0)),"")</f>
        <v/>
      </c>
      <c r="X97" s="73" t="str" cm="1">
        <f t="array" ref="X97">IFERROR(INDEX(Library!$C$2:$HY$183,ROW(X38),MATCH(X$2,Library!$C$1:$HY$1,0)),"")</f>
        <v/>
      </c>
      <c r="Y97" s="73" t="str" cm="1">
        <f t="array" ref="Y97">IFERROR(INDEX(Library!$C$2:$HY$183,ROW(Y38),MATCH(Y$2,Library!$C$1:$HY$1,0)),"")</f>
        <v/>
      </c>
      <c r="Z97" s="73" t="str" cm="1">
        <f t="array" ref="Z97">IFERROR(INDEX(Library!$C$2:$HY$183,ROW(Z38),MATCH(Z$2,Library!$C$1:$HY$1,0)),"")</f>
        <v/>
      </c>
      <c r="AA97" s="73" t="str" cm="1">
        <f t="array" ref="AA97">IFERROR(INDEX(Library!$C$2:$HY$183,ROW(AA38),MATCH(AA$2,Library!$C$1:$HY$1,0)),"")</f>
        <v/>
      </c>
      <c r="AB97" s="73" t="str" cm="1">
        <f t="array" ref="AB97">IFERROR(INDEX(Library!$C$2:$HY$183,ROW(AB38),MATCH(AB$2,Library!$C$1:$HY$1,0)),"")</f>
        <v/>
      </c>
      <c r="AC97" s="73" t="str" cm="1">
        <f t="array" ref="AC97">IFERROR(INDEX(Library!$C$2:$HY$183,ROW(AC38),MATCH(AC$2,Library!$C$1:$HY$1,0)),"")</f>
        <v/>
      </c>
      <c r="AD97" s="73" t="str" cm="1">
        <f t="array" ref="AD97">IFERROR(INDEX(Library!$C$2:$HY$183,ROW(AD38),MATCH(AD$2,Library!$C$1:$HY$1,0)),"")</f>
        <v/>
      </c>
      <c r="AE97" s="73" t="str" cm="1">
        <f t="array" ref="AE97">IFERROR(INDEX(Library!$C$2:$HY$183,ROW(AE38),MATCH(AE$2,Library!$C$1:$HY$1,0)),"")</f>
        <v/>
      </c>
      <c r="AF97" s="73" t="str" cm="1">
        <f t="array" ref="AF97">IFERROR(INDEX(Library!$C$2:$HY$183,ROW(AF38),MATCH(AF$2,Library!$C$1:$HY$1,0)),"")</f>
        <v/>
      </c>
      <c r="AG97" s="73" t="str" cm="1">
        <f t="array" ref="AG97">IFERROR(INDEX(Library!$C$2:$HY$183,ROW(AG38),MATCH(AG$2,Library!$C$1:$HY$1,0)),"")</f>
        <v/>
      </c>
      <c r="AH97" s="73" t="str" cm="1">
        <f t="array" ref="AH97">IFERROR(INDEX(Library!$C$2:$HY$183,ROW(AH38),MATCH(AH$2,Library!$C$1:$HY$1,0)),"")</f>
        <v/>
      </c>
      <c r="AI97" s="73" t="str" cm="1">
        <f t="array" ref="AI97">IFERROR(INDEX(Library!$C$2:$HY$183,ROW(AI38),MATCH(AI$2,Library!$C$1:$HY$1,0)),"")</f>
        <v/>
      </c>
      <c r="AJ97" s="73" t="str" cm="1">
        <f t="array" ref="AJ97">IFERROR(INDEX(Library!$C$2:$HY$183,ROW(AJ38),MATCH(AJ$2,Library!$C$1:$HY$1,0)),"")</f>
        <v/>
      </c>
      <c r="AK97" s="73" t="str" cm="1">
        <f t="array" ref="AK97">IFERROR(INDEX(Library!$C$2:$HY$183,ROW(AK38),MATCH(AK$2,Library!$C$1:$HY$1,0)),"")</f>
        <v/>
      </c>
      <c r="AL97" s="73" t="str" cm="1">
        <f t="array" ref="AL97">IFERROR(INDEX(Library!$C$2:$HY$183,ROW(AL38),MATCH(AL$2,Library!$C$1:$HY$1,0)),"")</f>
        <v/>
      </c>
      <c r="AM97" s="73" t="str" cm="1">
        <f t="array" ref="AM97">IFERROR(INDEX(Library!$C$2:$HY$183,ROW(AM38),MATCH(AM$2,Library!$C$1:$HY$1,0)),"")</f>
        <v/>
      </c>
      <c r="AN97" s="73" t="str" cm="1">
        <f t="array" ref="AN97">IFERROR(INDEX(Library!$C$2:$HY$183,ROW(AN38),MATCH(AN$2,Library!$C$1:$HY$1,0)),"")</f>
        <v/>
      </c>
      <c r="AO97" s="73" t="str" cm="1">
        <f t="array" ref="AO97">IFERROR(INDEX(Library!$C$2:$HY$183,ROW(AO38),MATCH(AO$2,Library!$C$1:$HY$1,0)),"")</f>
        <v/>
      </c>
      <c r="AP97" s="73" t="str" cm="1">
        <f t="array" ref="AP97">IFERROR(INDEX(Library!$C$2:$HY$183,ROW(AP38),MATCH(AP$2,Library!$C$1:$HY$1,0)),"")</f>
        <v/>
      </c>
      <c r="AQ97" s="73" t="str" cm="1">
        <f t="array" ref="AQ97">IFERROR(INDEX(Library!$C$2:$HY$183,ROW(AQ38),MATCH(AQ$2,Library!$C$1:$HY$1,0)),"")</f>
        <v/>
      </c>
      <c r="AR97" s="73" t="str" cm="1">
        <f t="array" ref="AR97">IFERROR(INDEX(Library!$C$2:$HY$183,ROW(AR38),MATCH(AR$2,Library!$C$1:$HY$1,0)),"")</f>
        <v/>
      </c>
      <c r="AS97" s="73" t="str" cm="1">
        <f t="array" ref="AS97">IFERROR(INDEX(Library!$C$2:$HY$183,ROW(AS38),MATCH(AS$2,Library!$C$1:$HY$1,0)),"")</f>
        <v/>
      </c>
      <c r="AT97" s="73" t="str" cm="1">
        <f t="array" ref="AT97">IFERROR(INDEX(Library!$C$2:$HY$183,ROW(AT38),MATCH(AT$2,Library!$C$1:$HY$1,0)),"")</f>
        <v/>
      </c>
      <c r="AU97" s="73" t="str" cm="1">
        <f t="array" ref="AU97">IFERROR(INDEX(Library!$C$2:$HY$183,ROW(AU38),MATCH(AU$2,Library!$C$1:$HY$1,0)),"")</f>
        <v/>
      </c>
      <c r="AV97" s="73" t="str" cm="1">
        <f t="array" ref="AV97">IFERROR(INDEX(Library!$C$2:$HY$183,ROW(AV38),MATCH(AV$2,Library!$C$1:$HY$1,0)),"")</f>
        <v/>
      </c>
      <c r="AW97" s="73" t="str" cm="1">
        <f t="array" ref="AW97">IFERROR(INDEX(Library!$C$2:$HY$183,ROW(AW38),MATCH(AW$2,Library!$C$1:$HY$1,0)),"")</f>
        <v/>
      </c>
      <c r="AX97" s="73" t="str" cm="1">
        <f t="array" ref="AX97">IFERROR(INDEX(Library!$C$2:$HY$183,ROW(AX38),MATCH(AX$2,Library!$C$1:$HY$1,0)),"")</f>
        <v/>
      </c>
      <c r="AY97" s="73" t="str" cm="1">
        <f t="array" ref="AY97">IFERROR(INDEX(Library!$C$2:$HY$183,ROW(AY38),MATCH(AY$2,Library!$C$1:$HY$1,0)),"")</f>
        <v/>
      </c>
      <c r="AZ97" s="73" t="str" cm="1">
        <f t="array" ref="AZ97">IFERROR(INDEX(Library!$C$2:$HY$183,ROW(AZ38),MATCH(AZ$2,Library!$C$1:$HY$1,0)),"")</f>
        <v/>
      </c>
      <c r="BA97" s="73" t="str" cm="1">
        <f t="array" ref="BA97">IFERROR(INDEX(Library!$C$2:$HY$183,ROW(BA38),MATCH(BA$2,Library!$C$1:$HY$1,0)),"")</f>
        <v/>
      </c>
      <c r="BB97" s="73" t="str" cm="1">
        <f t="array" ref="BB97">IFERROR(INDEX(Library!$C$2:$HY$183,ROW(BB38),MATCH(BB$2,Library!$C$1:$HY$1,0)),"")</f>
        <v/>
      </c>
      <c r="BC97" s="73" t="str" cm="1">
        <f t="array" ref="BC97">IFERROR(INDEX(Library!$C$2:$HY$183,ROW(BC38),MATCH(BC$2,Library!$C$1:$HY$1,0)),"")</f>
        <v/>
      </c>
      <c r="BD97" s="73" t="str" cm="1">
        <f t="array" ref="BD97">IFERROR(INDEX(Library!$C$2:$HY$183,ROW(BD38),MATCH(BD$2,Library!$C$1:$HY$1,0)),"")</f>
        <v/>
      </c>
      <c r="BE97" s="73" t="str" cm="1">
        <f t="array" ref="BE97">IFERROR(INDEX(Library!$C$2:$HY$183,ROW(BE38),MATCH(BE$2,Library!$C$1:$HY$1,0)),"")</f>
        <v/>
      </c>
      <c r="BF97" s="73" t="str" cm="1">
        <f t="array" ref="BF97">IFERROR(INDEX(Library!$C$2:$HY$183,ROW(BF38),MATCH(BF$2,Library!$C$1:$HY$1,0)),"")</f>
        <v/>
      </c>
      <c r="BG97" s="73" t="str" cm="1">
        <f t="array" ref="BG97">IFERROR(INDEX(Library!$C$2:$HY$183,ROW(BG38),MATCH(BG$2,Library!$C$1:$HY$1,0)),"")</f>
        <v/>
      </c>
      <c r="BH97" s="73">
        <f>AF!C52</f>
        <v>0.27912690000000001</v>
      </c>
      <c r="BI97" s="73" t="str">
        <f>AF!D52</f>
        <v/>
      </c>
      <c r="BJ97" s="73" t="str">
        <f>AF!E52</f>
        <v/>
      </c>
      <c r="BK97" s="73" t="str">
        <f>AF!F52</f>
        <v/>
      </c>
      <c r="BL97" s="73" t="str">
        <f>AF!G52</f>
        <v/>
      </c>
      <c r="BM97" s="73" t="str">
        <f>AF!H52</f>
        <v/>
      </c>
      <c r="BN97" s="73" t="str">
        <f>AF!I52</f>
        <v/>
      </c>
      <c r="BO97" s="73" t="str">
        <f>AF!J52</f>
        <v/>
      </c>
      <c r="BS97" s="58">
        <f t="shared" si="68"/>
        <v>0</v>
      </c>
      <c r="BT97" s="59" t="str">
        <f>IF(BS97&gt;AF!$P$3,'R-squared Matrix'!BT40,"")</f>
        <v/>
      </c>
      <c r="BU97" s="58">
        <f t="shared" si="68"/>
        <v>0</v>
      </c>
      <c r="BV97" s="59" t="str">
        <f>IF(BU97&gt;AF!$P$3,'R-squared Matrix'!BV40,"")</f>
        <v/>
      </c>
      <c r="BW97" s="58">
        <f t="shared" ref="BW97" si="285">IFERROR(VALUE(LEFT(BX40,4)),0)</f>
        <v>0</v>
      </c>
      <c r="BX97" s="59" t="str">
        <f>IF(BW97&gt;AF!$P$3,'R-squared Matrix'!BX40,"")</f>
        <v/>
      </c>
      <c r="BY97" s="58">
        <f t="shared" ref="BY97" si="286">IFERROR(VALUE(LEFT(BZ40,4)),0)</f>
        <v>0</v>
      </c>
      <c r="BZ97" s="59" t="str">
        <f>IF(BY97&gt;AF!$P$3,'R-squared Matrix'!BZ40,"")</f>
        <v/>
      </c>
      <c r="CA97" s="58">
        <f t="shared" ref="CA97" si="287">IFERROR(VALUE(LEFT(CB40,4)),0)</f>
        <v>0</v>
      </c>
      <c r="CB97" s="59" t="str">
        <f>IF(CA97&gt;AF!$P$3,'R-squared Matrix'!CB40,"")</f>
        <v/>
      </c>
      <c r="CC97" s="58">
        <f t="shared" ref="CC97" si="288">IFERROR(VALUE(LEFT(CD40,4)),0)</f>
        <v>0</v>
      </c>
      <c r="CD97" s="59" t="str">
        <f>IF(CC97&gt;AF!$P$3,'R-squared Matrix'!CD40,"")</f>
        <v/>
      </c>
      <c r="CE97" s="58">
        <f t="shared" ref="CE97" si="289">IFERROR(VALUE(LEFT(CF40,4)),0)</f>
        <v>0</v>
      </c>
      <c r="CF97" s="59" t="str">
        <f>IF(CE97&gt;AF!$P$3,'R-squared Matrix'!CF40,"")</f>
        <v/>
      </c>
      <c r="CG97" s="58">
        <f t="shared" ref="CG97" si="290">IFERROR(VALUE(LEFT(CH40,4)),0)</f>
        <v>0</v>
      </c>
      <c r="CH97" s="59" t="str">
        <f>IF(CG97&gt;AF!$P$3,'R-squared Matrix'!CH40,"")</f>
        <v/>
      </c>
      <c r="CI97" s="59"/>
    </row>
    <row r="98" spans="2:87" ht="12.75" customHeight="1" x14ac:dyDescent="0.2">
      <c r="B98" s="288"/>
      <c r="C98" s="147">
        <v>499</v>
      </c>
      <c r="D98" s="73" t="str" cm="1">
        <f t="array" ref="D98">IFERROR(INDEX(Library!$C$2:$HY$183,ROW(D39),MATCH(D$2,Library!$C$1:$HY$1,0)),"")</f>
        <v/>
      </c>
      <c r="E98" s="73" t="str" cm="1">
        <f t="array" ref="E98">IFERROR(INDEX(Library!$C$2:$HY$183,ROW(E39),MATCH(E$2,Library!$C$1:$HY$1,0)),"")</f>
        <v/>
      </c>
      <c r="F98" s="73" t="str" cm="1">
        <f t="array" ref="F98">IFERROR(INDEX(Library!$C$2:$HY$183,ROW(F39),MATCH(F$2,Library!$C$1:$HY$1,0)),"")</f>
        <v/>
      </c>
      <c r="G98" s="73" t="str" cm="1">
        <f t="array" ref="G98">IFERROR(INDEX(Library!$C$2:$HY$183,ROW(G39),MATCH(G$2,Library!$C$1:$HY$1,0)),"")</f>
        <v/>
      </c>
      <c r="H98" s="73" t="str" cm="1">
        <f t="array" ref="H98">IFERROR(INDEX(Library!$C$2:$HY$183,ROW(H39),MATCH(H$2,Library!$C$1:$HY$1,0)),"")</f>
        <v/>
      </c>
      <c r="I98" s="73" t="str" cm="1">
        <f t="array" ref="I98">IFERROR(INDEX(Library!$C$2:$HY$183,ROW(I39),MATCH(I$2,Library!$C$1:$HY$1,0)),"")</f>
        <v/>
      </c>
      <c r="J98" s="73" t="str" cm="1">
        <f t="array" ref="J98">IFERROR(INDEX(Library!$C$2:$HY$183,ROW(J39),MATCH(J$2,Library!$C$1:$HY$1,0)),"")</f>
        <v/>
      </c>
      <c r="K98" s="73" t="str" cm="1">
        <f t="array" ref="K98">IFERROR(INDEX(Library!$C$2:$HY$183,ROW(K39),MATCH(K$2,Library!$C$1:$HY$1,0)),"")</f>
        <v/>
      </c>
      <c r="L98" s="73" t="str" cm="1">
        <f t="array" ref="L98">IFERROR(INDEX(Library!$C$2:$HY$183,ROW(L39),MATCH(L$2,Library!$C$1:$HY$1,0)),"")</f>
        <v/>
      </c>
      <c r="M98" s="73" t="str" cm="1">
        <f t="array" ref="M98">IFERROR(INDEX(Library!$C$2:$HY$183,ROW(M39),MATCH(M$2,Library!$C$1:$HY$1,0)),"")</f>
        <v/>
      </c>
      <c r="N98" s="73" t="str" cm="1">
        <f t="array" ref="N98">IFERROR(INDEX(Library!$C$2:$HY$183,ROW(N39),MATCH(N$2,Library!$C$1:$HY$1,0)),"")</f>
        <v/>
      </c>
      <c r="O98" s="73" t="str" cm="1">
        <f t="array" ref="O98">IFERROR(INDEX(Library!$C$2:$HY$183,ROW(O39),MATCH(O$2,Library!$C$1:$HY$1,0)),"")</f>
        <v/>
      </c>
      <c r="P98" s="73" t="str" cm="1">
        <f t="array" ref="P98">IFERROR(INDEX(Library!$C$2:$HY$183,ROW(P39),MATCH(P$2,Library!$C$1:$HY$1,0)),"")</f>
        <v/>
      </c>
      <c r="Q98" s="73" t="str" cm="1">
        <f t="array" ref="Q98">IFERROR(INDEX(Library!$C$2:$HY$183,ROW(Q39),MATCH(Q$2,Library!$C$1:$HY$1,0)),"")</f>
        <v/>
      </c>
      <c r="R98" s="73" t="str" cm="1">
        <f t="array" ref="R98">IFERROR(INDEX(Library!$C$2:$HY$183,ROW(R39),MATCH(R$2,Library!$C$1:$HY$1,0)),"")</f>
        <v/>
      </c>
      <c r="S98" s="73" t="str" cm="1">
        <f t="array" ref="S98">IFERROR(INDEX(Library!$C$2:$HY$183,ROW(S39),MATCH(S$2,Library!$C$1:$HY$1,0)),"")</f>
        <v/>
      </c>
      <c r="T98" s="73" t="str" cm="1">
        <f t="array" ref="T98">IFERROR(INDEX(Library!$C$2:$HY$183,ROW(T39),MATCH(T$2,Library!$C$1:$HY$1,0)),"")</f>
        <v/>
      </c>
      <c r="U98" s="73" t="str" cm="1">
        <f t="array" ref="U98">IFERROR(INDEX(Library!$C$2:$HY$183,ROW(U39),MATCH(U$2,Library!$C$1:$HY$1,0)),"")</f>
        <v/>
      </c>
      <c r="V98" s="73" t="str" cm="1">
        <f t="array" ref="V98">IFERROR(INDEX(Library!$C$2:$HY$183,ROW(V39),MATCH(V$2,Library!$C$1:$HY$1,0)),"")</f>
        <v/>
      </c>
      <c r="W98" s="73" t="str" cm="1">
        <f t="array" ref="W98">IFERROR(INDEX(Library!$C$2:$HY$183,ROW(W39),MATCH(W$2,Library!$C$1:$HY$1,0)),"")</f>
        <v/>
      </c>
      <c r="X98" s="73" t="str" cm="1">
        <f t="array" ref="X98">IFERROR(INDEX(Library!$C$2:$HY$183,ROW(X39),MATCH(X$2,Library!$C$1:$HY$1,0)),"")</f>
        <v/>
      </c>
      <c r="Y98" s="73" t="str" cm="1">
        <f t="array" ref="Y98">IFERROR(INDEX(Library!$C$2:$HY$183,ROW(Y39),MATCH(Y$2,Library!$C$1:$HY$1,0)),"")</f>
        <v/>
      </c>
      <c r="Z98" s="73" t="str" cm="1">
        <f t="array" ref="Z98">IFERROR(INDEX(Library!$C$2:$HY$183,ROW(Z39),MATCH(Z$2,Library!$C$1:$HY$1,0)),"")</f>
        <v/>
      </c>
      <c r="AA98" s="73" t="str" cm="1">
        <f t="array" ref="AA98">IFERROR(INDEX(Library!$C$2:$HY$183,ROW(AA39),MATCH(AA$2,Library!$C$1:$HY$1,0)),"")</f>
        <v/>
      </c>
      <c r="AB98" s="73" t="str" cm="1">
        <f t="array" ref="AB98">IFERROR(INDEX(Library!$C$2:$HY$183,ROW(AB39),MATCH(AB$2,Library!$C$1:$HY$1,0)),"")</f>
        <v/>
      </c>
      <c r="AC98" s="73" t="str" cm="1">
        <f t="array" ref="AC98">IFERROR(INDEX(Library!$C$2:$HY$183,ROW(AC39),MATCH(AC$2,Library!$C$1:$HY$1,0)),"")</f>
        <v/>
      </c>
      <c r="AD98" s="73" t="str" cm="1">
        <f t="array" ref="AD98">IFERROR(INDEX(Library!$C$2:$HY$183,ROW(AD39),MATCH(AD$2,Library!$C$1:$HY$1,0)),"")</f>
        <v/>
      </c>
      <c r="AE98" s="73" t="str" cm="1">
        <f t="array" ref="AE98">IFERROR(INDEX(Library!$C$2:$HY$183,ROW(AE39),MATCH(AE$2,Library!$C$1:$HY$1,0)),"")</f>
        <v/>
      </c>
      <c r="AF98" s="73" t="str" cm="1">
        <f t="array" ref="AF98">IFERROR(INDEX(Library!$C$2:$HY$183,ROW(AF39),MATCH(AF$2,Library!$C$1:$HY$1,0)),"")</f>
        <v/>
      </c>
      <c r="AG98" s="73" t="str" cm="1">
        <f t="array" ref="AG98">IFERROR(INDEX(Library!$C$2:$HY$183,ROW(AG39),MATCH(AG$2,Library!$C$1:$HY$1,0)),"")</f>
        <v/>
      </c>
      <c r="AH98" s="73" t="str" cm="1">
        <f t="array" ref="AH98">IFERROR(INDEX(Library!$C$2:$HY$183,ROW(AH39),MATCH(AH$2,Library!$C$1:$HY$1,0)),"")</f>
        <v/>
      </c>
      <c r="AI98" s="73" t="str" cm="1">
        <f t="array" ref="AI98">IFERROR(INDEX(Library!$C$2:$HY$183,ROW(AI39),MATCH(AI$2,Library!$C$1:$HY$1,0)),"")</f>
        <v/>
      </c>
      <c r="AJ98" s="73" t="str" cm="1">
        <f t="array" ref="AJ98">IFERROR(INDEX(Library!$C$2:$HY$183,ROW(AJ39),MATCH(AJ$2,Library!$C$1:$HY$1,0)),"")</f>
        <v/>
      </c>
      <c r="AK98" s="73" t="str" cm="1">
        <f t="array" ref="AK98">IFERROR(INDEX(Library!$C$2:$HY$183,ROW(AK39),MATCH(AK$2,Library!$C$1:$HY$1,0)),"")</f>
        <v/>
      </c>
      <c r="AL98" s="73" t="str" cm="1">
        <f t="array" ref="AL98">IFERROR(INDEX(Library!$C$2:$HY$183,ROW(AL39),MATCH(AL$2,Library!$C$1:$HY$1,0)),"")</f>
        <v/>
      </c>
      <c r="AM98" s="73" t="str" cm="1">
        <f t="array" ref="AM98">IFERROR(INDEX(Library!$C$2:$HY$183,ROW(AM39),MATCH(AM$2,Library!$C$1:$HY$1,0)),"")</f>
        <v/>
      </c>
      <c r="AN98" s="73" t="str" cm="1">
        <f t="array" ref="AN98">IFERROR(INDEX(Library!$C$2:$HY$183,ROW(AN39),MATCH(AN$2,Library!$C$1:$HY$1,0)),"")</f>
        <v/>
      </c>
      <c r="AO98" s="73" t="str" cm="1">
        <f t="array" ref="AO98">IFERROR(INDEX(Library!$C$2:$HY$183,ROW(AO39),MATCH(AO$2,Library!$C$1:$HY$1,0)),"")</f>
        <v/>
      </c>
      <c r="AP98" s="73" t="str" cm="1">
        <f t="array" ref="AP98">IFERROR(INDEX(Library!$C$2:$HY$183,ROW(AP39),MATCH(AP$2,Library!$C$1:$HY$1,0)),"")</f>
        <v/>
      </c>
      <c r="AQ98" s="73" t="str" cm="1">
        <f t="array" ref="AQ98">IFERROR(INDEX(Library!$C$2:$HY$183,ROW(AQ39),MATCH(AQ$2,Library!$C$1:$HY$1,0)),"")</f>
        <v/>
      </c>
      <c r="AR98" s="73" t="str" cm="1">
        <f t="array" ref="AR98">IFERROR(INDEX(Library!$C$2:$HY$183,ROW(AR39),MATCH(AR$2,Library!$C$1:$HY$1,0)),"")</f>
        <v/>
      </c>
      <c r="AS98" s="73" t="str" cm="1">
        <f t="array" ref="AS98">IFERROR(INDEX(Library!$C$2:$HY$183,ROW(AS39),MATCH(AS$2,Library!$C$1:$HY$1,0)),"")</f>
        <v/>
      </c>
      <c r="AT98" s="73" t="str" cm="1">
        <f t="array" ref="AT98">IFERROR(INDEX(Library!$C$2:$HY$183,ROW(AT39),MATCH(AT$2,Library!$C$1:$HY$1,0)),"")</f>
        <v/>
      </c>
      <c r="AU98" s="73" t="str" cm="1">
        <f t="array" ref="AU98">IFERROR(INDEX(Library!$C$2:$HY$183,ROW(AU39),MATCH(AU$2,Library!$C$1:$HY$1,0)),"")</f>
        <v/>
      </c>
      <c r="AV98" s="73" t="str" cm="1">
        <f t="array" ref="AV98">IFERROR(INDEX(Library!$C$2:$HY$183,ROW(AV39),MATCH(AV$2,Library!$C$1:$HY$1,0)),"")</f>
        <v/>
      </c>
      <c r="AW98" s="73" t="str" cm="1">
        <f t="array" ref="AW98">IFERROR(INDEX(Library!$C$2:$HY$183,ROW(AW39),MATCH(AW$2,Library!$C$1:$HY$1,0)),"")</f>
        <v/>
      </c>
      <c r="AX98" s="73" t="str" cm="1">
        <f t="array" ref="AX98">IFERROR(INDEX(Library!$C$2:$HY$183,ROW(AX39),MATCH(AX$2,Library!$C$1:$HY$1,0)),"")</f>
        <v/>
      </c>
      <c r="AY98" s="73" t="str" cm="1">
        <f t="array" ref="AY98">IFERROR(INDEX(Library!$C$2:$HY$183,ROW(AY39),MATCH(AY$2,Library!$C$1:$HY$1,0)),"")</f>
        <v/>
      </c>
      <c r="AZ98" s="73" t="str" cm="1">
        <f t="array" ref="AZ98">IFERROR(INDEX(Library!$C$2:$HY$183,ROW(AZ39),MATCH(AZ$2,Library!$C$1:$HY$1,0)),"")</f>
        <v/>
      </c>
      <c r="BA98" s="73" t="str" cm="1">
        <f t="array" ref="BA98">IFERROR(INDEX(Library!$C$2:$HY$183,ROW(BA39),MATCH(BA$2,Library!$C$1:$HY$1,0)),"")</f>
        <v/>
      </c>
      <c r="BB98" s="73" t="str" cm="1">
        <f t="array" ref="BB98">IFERROR(INDEX(Library!$C$2:$HY$183,ROW(BB39),MATCH(BB$2,Library!$C$1:$HY$1,0)),"")</f>
        <v/>
      </c>
      <c r="BC98" s="73" t="str" cm="1">
        <f t="array" ref="BC98">IFERROR(INDEX(Library!$C$2:$HY$183,ROW(BC39),MATCH(BC$2,Library!$C$1:$HY$1,0)),"")</f>
        <v/>
      </c>
      <c r="BD98" s="73" t="str" cm="1">
        <f t="array" ref="BD98">IFERROR(INDEX(Library!$C$2:$HY$183,ROW(BD39),MATCH(BD$2,Library!$C$1:$HY$1,0)),"")</f>
        <v/>
      </c>
      <c r="BE98" s="73" t="str" cm="1">
        <f t="array" ref="BE98">IFERROR(INDEX(Library!$C$2:$HY$183,ROW(BE39),MATCH(BE$2,Library!$C$1:$HY$1,0)),"")</f>
        <v/>
      </c>
      <c r="BF98" s="73" t="str" cm="1">
        <f t="array" ref="BF98">IFERROR(INDEX(Library!$C$2:$HY$183,ROW(BF39),MATCH(BF$2,Library!$C$1:$HY$1,0)),"")</f>
        <v/>
      </c>
      <c r="BG98" s="73" t="str" cm="1">
        <f t="array" ref="BG98">IFERROR(INDEX(Library!$C$2:$HY$183,ROW(BG39),MATCH(BG$2,Library!$C$1:$HY$1,0)),"")</f>
        <v/>
      </c>
      <c r="BH98" s="73">
        <f>AF!C53</f>
        <v>0.35720069999999998</v>
      </c>
      <c r="BI98" s="73" t="str">
        <f>AF!D53</f>
        <v/>
      </c>
      <c r="BJ98" s="73" t="str">
        <f>AF!E53</f>
        <v/>
      </c>
      <c r="BK98" s="73" t="str">
        <f>AF!F53</f>
        <v/>
      </c>
      <c r="BL98" s="73" t="str">
        <f>AF!G53</f>
        <v/>
      </c>
      <c r="BM98" s="73" t="str">
        <f>AF!H53</f>
        <v/>
      </c>
      <c r="BN98" s="73" t="str">
        <f>AF!I53</f>
        <v/>
      </c>
      <c r="BO98" s="73" t="str">
        <f>AF!J53</f>
        <v/>
      </c>
      <c r="BS98" s="58">
        <f t="shared" si="68"/>
        <v>0</v>
      </c>
      <c r="BT98" s="59" t="str">
        <f>IF(BS98&gt;AF!$P$3,'R-squared Matrix'!BT41,"")</f>
        <v/>
      </c>
      <c r="BU98" s="58">
        <f t="shared" si="68"/>
        <v>0</v>
      </c>
      <c r="BV98" s="59" t="str">
        <f>IF(BU98&gt;AF!$P$3,'R-squared Matrix'!BV41,"")</f>
        <v/>
      </c>
      <c r="BW98" s="58">
        <f t="shared" ref="BW98" si="291">IFERROR(VALUE(LEFT(BX41,4)),0)</f>
        <v>0</v>
      </c>
      <c r="BX98" s="59" t="str">
        <f>IF(BW98&gt;AF!$P$3,'R-squared Matrix'!BX41,"")</f>
        <v/>
      </c>
      <c r="BY98" s="58">
        <f t="shared" ref="BY98" si="292">IFERROR(VALUE(LEFT(BZ41,4)),0)</f>
        <v>0</v>
      </c>
      <c r="BZ98" s="59" t="str">
        <f>IF(BY98&gt;AF!$P$3,'R-squared Matrix'!BZ41,"")</f>
        <v/>
      </c>
      <c r="CA98" s="58">
        <f t="shared" ref="CA98" si="293">IFERROR(VALUE(LEFT(CB41,4)),0)</f>
        <v>0</v>
      </c>
      <c r="CB98" s="59" t="str">
        <f>IF(CA98&gt;AF!$P$3,'R-squared Matrix'!CB41,"")</f>
        <v/>
      </c>
      <c r="CC98" s="58">
        <f t="shared" ref="CC98" si="294">IFERROR(VALUE(LEFT(CD41,4)),0)</f>
        <v>0</v>
      </c>
      <c r="CD98" s="59" t="str">
        <f>IF(CC98&gt;AF!$P$3,'R-squared Matrix'!CD41,"")</f>
        <v/>
      </c>
      <c r="CE98" s="58">
        <f t="shared" ref="CE98" si="295">IFERROR(VALUE(LEFT(CF41,4)),0)</f>
        <v>0</v>
      </c>
      <c r="CF98" s="59" t="str">
        <f>IF(CE98&gt;AF!$P$3,'R-squared Matrix'!CF41,"")</f>
        <v/>
      </c>
      <c r="CG98" s="58">
        <f t="shared" ref="CG98" si="296">IFERROR(VALUE(LEFT(CH41,4)),0)</f>
        <v>0</v>
      </c>
      <c r="CH98" s="59" t="str">
        <f>IF(CG98&gt;AF!$P$3,'R-squared Matrix'!CH41,"")</f>
        <v/>
      </c>
      <c r="CI98" s="59"/>
    </row>
    <row r="99" spans="2:87" ht="12.75" customHeight="1" x14ac:dyDescent="0.2">
      <c r="B99" s="288"/>
      <c r="C99" s="147">
        <v>511</v>
      </c>
      <c r="D99" s="73" t="str" cm="1">
        <f t="array" ref="D99">IFERROR(INDEX(Library!$C$2:$HY$183,ROW(D40),MATCH(D$2,Library!$C$1:$HY$1,0)),"")</f>
        <v/>
      </c>
      <c r="E99" s="73" t="str" cm="1">
        <f t="array" ref="E99">IFERROR(INDEX(Library!$C$2:$HY$183,ROW(E40),MATCH(E$2,Library!$C$1:$HY$1,0)),"")</f>
        <v/>
      </c>
      <c r="F99" s="73" t="str" cm="1">
        <f t="array" ref="F99">IFERROR(INDEX(Library!$C$2:$HY$183,ROW(F40),MATCH(F$2,Library!$C$1:$HY$1,0)),"")</f>
        <v/>
      </c>
      <c r="G99" s="73" t="str" cm="1">
        <f t="array" ref="G99">IFERROR(INDEX(Library!$C$2:$HY$183,ROW(G40),MATCH(G$2,Library!$C$1:$HY$1,0)),"")</f>
        <v/>
      </c>
      <c r="H99" s="73" t="str" cm="1">
        <f t="array" ref="H99">IFERROR(INDEX(Library!$C$2:$HY$183,ROW(H40),MATCH(H$2,Library!$C$1:$HY$1,0)),"")</f>
        <v/>
      </c>
      <c r="I99" s="73" t="str" cm="1">
        <f t="array" ref="I99">IFERROR(INDEX(Library!$C$2:$HY$183,ROW(I40),MATCH(I$2,Library!$C$1:$HY$1,0)),"")</f>
        <v/>
      </c>
      <c r="J99" s="73" t="str" cm="1">
        <f t="array" ref="J99">IFERROR(INDEX(Library!$C$2:$HY$183,ROW(J40),MATCH(J$2,Library!$C$1:$HY$1,0)),"")</f>
        <v/>
      </c>
      <c r="K99" s="73" t="str" cm="1">
        <f t="array" ref="K99">IFERROR(INDEX(Library!$C$2:$HY$183,ROW(K40),MATCH(K$2,Library!$C$1:$HY$1,0)),"")</f>
        <v/>
      </c>
      <c r="L99" s="73" t="str" cm="1">
        <f t="array" ref="L99">IFERROR(INDEX(Library!$C$2:$HY$183,ROW(L40),MATCH(L$2,Library!$C$1:$HY$1,0)),"")</f>
        <v/>
      </c>
      <c r="M99" s="73" t="str" cm="1">
        <f t="array" ref="M99">IFERROR(INDEX(Library!$C$2:$HY$183,ROW(M40),MATCH(M$2,Library!$C$1:$HY$1,0)),"")</f>
        <v/>
      </c>
      <c r="N99" s="73" t="str" cm="1">
        <f t="array" ref="N99">IFERROR(INDEX(Library!$C$2:$HY$183,ROW(N40),MATCH(N$2,Library!$C$1:$HY$1,0)),"")</f>
        <v/>
      </c>
      <c r="O99" s="73" t="str" cm="1">
        <f t="array" ref="O99">IFERROR(INDEX(Library!$C$2:$HY$183,ROW(O40),MATCH(O$2,Library!$C$1:$HY$1,0)),"")</f>
        <v/>
      </c>
      <c r="P99" s="73" t="str" cm="1">
        <f t="array" ref="P99">IFERROR(INDEX(Library!$C$2:$HY$183,ROW(P40),MATCH(P$2,Library!$C$1:$HY$1,0)),"")</f>
        <v/>
      </c>
      <c r="Q99" s="73" t="str" cm="1">
        <f t="array" ref="Q99">IFERROR(INDEX(Library!$C$2:$HY$183,ROW(Q40),MATCH(Q$2,Library!$C$1:$HY$1,0)),"")</f>
        <v/>
      </c>
      <c r="R99" s="73" t="str" cm="1">
        <f t="array" ref="R99">IFERROR(INDEX(Library!$C$2:$HY$183,ROW(R40),MATCH(R$2,Library!$C$1:$HY$1,0)),"")</f>
        <v/>
      </c>
      <c r="S99" s="73" t="str" cm="1">
        <f t="array" ref="S99">IFERROR(INDEX(Library!$C$2:$HY$183,ROW(S40),MATCH(S$2,Library!$C$1:$HY$1,0)),"")</f>
        <v/>
      </c>
      <c r="T99" s="73" t="str" cm="1">
        <f t="array" ref="T99">IFERROR(INDEX(Library!$C$2:$HY$183,ROW(T40),MATCH(T$2,Library!$C$1:$HY$1,0)),"")</f>
        <v/>
      </c>
      <c r="U99" s="73" t="str" cm="1">
        <f t="array" ref="U99">IFERROR(INDEX(Library!$C$2:$HY$183,ROW(U40),MATCH(U$2,Library!$C$1:$HY$1,0)),"")</f>
        <v/>
      </c>
      <c r="V99" s="73" t="str" cm="1">
        <f t="array" ref="V99">IFERROR(INDEX(Library!$C$2:$HY$183,ROW(V40),MATCH(V$2,Library!$C$1:$HY$1,0)),"")</f>
        <v/>
      </c>
      <c r="W99" s="73" t="str" cm="1">
        <f t="array" ref="W99">IFERROR(INDEX(Library!$C$2:$HY$183,ROW(W40),MATCH(W$2,Library!$C$1:$HY$1,0)),"")</f>
        <v/>
      </c>
      <c r="X99" s="73" t="str" cm="1">
        <f t="array" ref="X99">IFERROR(INDEX(Library!$C$2:$HY$183,ROW(X40),MATCH(X$2,Library!$C$1:$HY$1,0)),"")</f>
        <v/>
      </c>
      <c r="Y99" s="73" t="str" cm="1">
        <f t="array" ref="Y99">IFERROR(INDEX(Library!$C$2:$HY$183,ROW(Y40),MATCH(Y$2,Library!$C$1:$HY$1,0)),"")</f>
        <v/>
      </c>
      <c r="Z99" s="73" t="str" cm="1">
        <f t="array" ref="Z99">IFERROR(INDEX(Library!$C$2:$HY$183,ROW(Z40),MATCH(Z$2,Library!$C$1:$HY$1,0)),"")</f>
        <v/>
      </c>
      <c r="AA99" s="73" t="str" cm="1">
        <f t="array" ref="AA99">IFERROR(INDEX(Library!$C$2:$HY$183,ROW(AA40),MATCH(AA$2,Library!$C$1:$HY$1,0)),"")</f>
        <v/>
      </c>
      <c r="AB99" s="73" t="str" cm="1">
        <f t="array" ref="AB99">IFERROR(INDEX(Library!$C$2:$HY$183,ROW(AB40),MATCH(AB$2,Library!$C$1:$HY$1,0)),"")</f>
        <v/>
      </c>
      <c r="AC99" s="73" t="str" cm="1">
        <f t="array" ref="AC99">IFERROR(INDEX(Library!$C$2:$HY$183,ROW(AC40),MATCH(AC$2,Library!$C$1:$HY$1,0)),"")</f>
        <v/>
      </c>
      <c r="AD99" s="73" t="str" cm="1">
        <f t="array" ref="AD99">IFERROR(INDEX(Library!$C$2:$HY$183,ROW(AD40),MATCH(AD$2,Library!$C$1:$HY$1,0)),"")</f>
        <v/>
      </c>
      <c r="AE99" s="73" t="str" cm="1">
        <f t="array" ref="AE99">IFERROR(INDEX(Library!$C$2:$HY$183,ROW(AE40),MATCH(AE$2,Library!$C$1:$HY$1,0)),"")</f>
        <v/>
      </c>
      <c r="AF99" s="73" t="str" cm="1">
        <f t="array" ref="AF99">IFERROR(INDEX(Library!$C$2:$HY$183,ROW(AF40),MATCH(AF$2,Library!$C$1:$HY$1,0)),"")</f>
        <v/>
      </c>
      <c r="AG99" s="73" t="str" cm="1">
        <f t="array" ref="AG99">IFERROR(INDEX(Library!$C$2:$HY$183,ROW(AG40),MATCH(AG$2,Library!$C$1:$HY$1,0)),"")</f>
        <v/>
      </c>
      <c r="AH99" s="73" t="str" cm="1">
        <f t="array" ref="AH99">IFERROR(INDEX(Library!$C$2:$HY$183,ROW(AH40),MATCH(AH$2,Library!$C$1:$HY$1,0)),"")</f>
        <v/>
      </c>
      <c r="AI99" s="73" t="str" cm="1">
        <f t="array" ref="AI99">IFERROR(INDEX(Library!$C$2:$HY$183,ROW(AI40),MATCH(AI$2,Library!$C$1:$HY$1,0)),"")</f>
        <v/>
      </c>
      <c r="AJ99" s="73" t="str" cm="1">
        <f t="array" ref="AJ99">IFERROR(INDEX(Library!$C$2:$HY$183,ROW(AJ40),MATCH(AJ$2,Library!$C$1:$HY$1,0)),"")</f>
        <v/>
      </c>
      <c r="AK99" s="73" t="str" cm="1">
        <f t="array" ref="AK99">IFERROR(INDEX(Library!$C$2:$HY$183,ROW(AK40),MATCH(AK$2,Library!$C$1:$HY$1,0)),"")</f>
        <v/>
      </c>
      <c r="AL99" s="73" t="str" cm="1">
        <f t="array" ref="AL99">IFERROR(INDEX(Library!$C$2:$HY$183,ROW(AL40),MATCH(AL$2,Library!$C$1:$HY$1,0)),"")</f>
        <v/>
      </c>
      <c r="AM99" s="73" t="str" cm="1">
        <f t="array" ref="AM99">IFERROR(INDEX(Library!$C$2:$HY$183,ROW(AM40),MATCH(AM$2,Library!$C$1:$HY$1,0)),"")</f>
        <v/>
      </c>
      <c r="AN99" s="73" t="str" cm="1">
        <f t="array" ref="AN99">IFERROR(INDEX(Library!$C$2:$HY$183,ROW(AN40),MATCH(AN$2,Library!$C$1:$HY$1,0)),"")</f>
        <v/>
      </c>
      <c r="AO99" s="73" t="str" cm="1">
        <f t="array" ref="AO99">IFERROR(INDEX(Library!$C$2:$HY$183,ROW(AO40),MATCH(AO$2,Library!$C$1:$HY$1,0)),"")</f>
        <v/>
      </c>
      <c r="AP99" s="73" t="str" cm="1">
        <f t="array" ref="AP99">IFERROR(INDEX(Library!$C$2:$HY$183,ROW(AP40),MATCH(AP$2,Library!$C$1:$HY$1,0)),"")</f>
        <v/>
      </c>
      <c r="AQ99" s="73" t="str" cm="1">
        <f t="array" ref="AQ99">IFERROR(INDEX(Library!$C$2:$HY$183,ROW(AQ40),MATCH(AQ$2,Library!$C$1:$HY$1,0)),"")</f>
        <v/>
      </c>
      <c r="AR99" s="73" t="str" cm="1">
        <f t="array" ref="AR99">IFERROR(INDEX(Library!$C$2:$HY$183,ROW(AR40),MATCH(AR$2,Library!$C$1:$HY$1,0)),"")</f>
        <v/>
      </c>
      <c r="AS99" s="73" t="str" cm="1">
        <f t="array" ref="AS99">IFERROR(INDEX(Library!$C$2:$HY$183,ROW(AS40),MATCH(AS$2,Library!$C$1:$HY$1,0)),"")</f>
        <v/>
      </c>
      <c r="AT99" s="73" t="str" cm="1">
        <f t="array" ref="AT99">IFERROR(INDEX(Library!$C$2:$HY$183,ROW(AT40),MATCH(AT$2,Library!$C$1:$HY$1,0)),"")</f>
        <v/>
      </c>
      <c r="AU99" s="73" t="str" cm="1">
        <f t="array" ref="AU99">IFERROR(INDEX(Library!$C$2:$HY$183,ROW(AU40),MATCH(AU$2,Library!$C$1:$HY$1,0)),"")</f>
        <v/>
      </c>
      <c r="AV99" s="73" t="str" cm="1">
        <f t="array" ref="AV99">IFERROR(INDEX(Library!$C$2:$HY$183,ROW(AV40),MATCH(AV$2,Library!$C$1:$HY$1,0)),"")</f>
        <v/>
      </c>
      <c r="AW99" s="73" t="str" cm="1">
        <f t="array" ref="AW99">IFERROR(INDEX(Library!$C$2:$HY$183,ROW(AW40),MATCH(AW$2,Library!$C$1:$HY$1,0)),"")</f>
        <v/>
      </c>
      <c r="AX99" s="73" t="str" cm="1">
        <f t="array" ref="AX99">IFERROR(INDEX(Library!$C$2:$HY$183,ROW(AX40),MATCH(AX$2,Library!$C$1:$HY$1,0)),"")</f>
        <v/>
      </c>
      <c r="AY99" s="73" t="str" cm="1">
        <f t="array" ref="AY99">IFERROR(INDEX(Library!$C$2:$HY$183,ROW(AY40),MATCH(AY$2,Library!$C$1:$HY$1,0)),"")</f>
        <v/>
      </c>
      <c r="AZ99" s="73" t="str" cm="1">
        <f t="array" ref="AZ99">IFERROR(INDEX(Library!$C$2:$HY$183,ROW(AZ40),MATCH(AZ$2,Library!$C$1:$HY$1,0)),"")</f>
        <v/>
      </c>
      <c r="BA99" s="73" t="str" cm="1">
        <f t="array" ref="BA99">IFERROR(INDEX(Library!$C$2:$HY$183,ROW(BA40),MATCH(BA$2,Library!$C$1:$HY$1,0)),"")</f>
        <v/>
      </c>
      <c r="BB99" s="73" t="str" cm="1">
        <f t="array" ref="BB99">IFERROR(INDEX(Library!$C$2:$HY$183,ROW(BB40),MATCH(BB$2,Library!$C$1:$HY$1,0)),"")</f>
        <v/>
      </c>
      <c r="BC99" s="73" t="str" cm="1">
        <f t="array" ref="BC99">IFERROR(INDEX(Library!$C$2:$HY$183,ROW(BC40),MATCH(BC$2,Library!$C$1:$HY$1,0)),"")</f>
        <v/>
      </c>
      <c r="BD99" s="73" t="str" cm="1">
        <f t="array" ref="BD99">IFERROR(INDEX(Library!$C$2:$HY$183,ROW(BD40),MATCH(BD$2,Library!$C$1:$HY$1,0)),"")</f>
        <v/>
      </c>
      <c r="BE99" s="73" t="str" cm="1">
        <f t="array" ref="BE99">IFERROR(INDEX(Library!$C$2:$HY$183,ROW(BE40),MATCH(BE$2,Library!$C$1:$HY$1,0)),"")</f>
        <v/>
      </c>
      <c r="BF99" s="73" t="str" cm="1">
        <f t="array" ref="BF99">IFERROR(INDEX(Library!$C$2:$HY$183,ROW(BF40),MATCH(BF$2,Library!$C$1:$HY$1,0)),"")</f>
        <v/>
      </c>
      <c r="BG99" s="73" t="str" cm="1">
        <f t="array" ref="BG99">IFERROR(INDEX(Library!$C$2:$HY$183,ROW(BG40),MATCH(BG$2,Library!$C$1:$HY$1,0)),"")</f>
        <v/>
      </c>
      <c r="BH99" s="73">
        <f>AF!C54</f>
        <v>0.40683829999999999</v>
      </c>
      <c r="BI99" s="73" t="str">
        <f>AF!D54</f>
        <v/>
      </c>
      <c r="BJ99" s="73" t="str">
        <f>AF!E54</f>
        <v/>
      </c>
      <c r="BK99" s="73" t="str">
        <f>AF!F54</f>
        <v/>
      </c>
      <c r="BL99" s="73" t="str">
        <f>AF!G54</f>
        <v/>
      </c>
      <c r="BM99" s="73" t="str">
        <f>AF!H54</f>
        <v/>
      </c>
      <c r="BN99" s="73" t="str">
        <f>AF!I54</f>
        <v/>
      </c>
      <c r="BO99" s="73" t="str">
        <f>AF!J54</f>
        <v/>
      </c>
      <c r="BS99" s="58">
        <f t="shared" si="68"/>
        <v>0</v>
      </c>
      <c r="BT99" s="59" t="str">
        <f>IF(BS99&gt;AF!$P$3,'R-squared Matrix'!BT42,"")</f>
        <v/>
      </c>
      <c r="BU99" s="58">
        <f t="shared" si="68"/>
        <v>0</v>
      </c>
      <c r="BV99" s="59" t="str">
        <f>IF(BU99&gt;AF!$P$3,'R-squared Matrix'!BV42,"")</f>
        <v/>
      </c>
      <c r="BW99" s="58">
        <f t="shared" ref="BW99" si="297">IFERROR(VALUE(LEFT(BX42,4)),0)</f>
        <v>0</v>
      </c>
      <c r="BX99" s="59" t="str">
        <f>IF(BW99&gt;AF!$P$3,'R-squared Matrix'!BX42,"")</f>
        <v/>
      </c>
      <c r="BY99" s="58">
        <f t="shared" ref="BY99" si="298">IFERROR(VALUE(LEFT(BZ42,4)),0)</f>
        <v>0</v>
      </c>
      <c r="BZ99" s="59" t="str">
        <f>IF(BY99&gt;AF!$P$3,'R-squared Matrix'!BZ42,"")</f>
        <v/>
      </c>
      <c r="CA99" s="58">
        <f t="shared" ref="CA99" si="299">IFERROR(VALUE(LEFT(CB42,4)),0)</f>
        <v>0</v>
      </c>
      <c r="CB99" s="59" t="str">
        <f>IF(CA99&gt;AF!$P$3,'R-squared Matrix'!CB42,"")</f>
        <v/>
      </c>
      <c r="CC99" s="58">
        <f t="shared" ref="CC99" si="300">IFERROR(VALUE(LEFT(CD42,4)),0)</f>
        <v>0</v>
      </c>
      <c r="CD99" s="59" t="str">
        <f>IF(CC99&gt;AF!$P$3,'R-squared Matrix'!CD42,"")</f>
        <v/>
      </c>
      <c r="CE99" s="58">
        <f t="shared" ref="CE99" si="301">IFERROR(VALUE(LEFT(CF42,4)),0)</f>
        <v>0</v>
      </c>
      <c r="CF99" s="59" t="str">
        <f>IF(CE99&gt;AF!$P$3,'R-squared Matrix'!CF42,"")</f>
        <v/>
      </c>
      <c r="CG99" s="58">
        <f t="shared" ref="CG99" si="302">IFERROR(VALUE(LEFT(CH42,4)),0)</f>
        <v>0</v>
      </c>
      <c r="CH99" s="59" t="str">
        <f>IF(CG99&gt;AF!$P$3,'R-squared Matrix'!CH42,"")</f>
        <v/>
      </c>
      <c r="CI99" s="59"/>
    </row>
    <row r="100" spans="2:87" ht="12.75" customHeight="1" x14ac:dyDescent="0.2">
      <c r="B100" s="288"/>
      <c r="C100" s="147">
        <v>523</v>
      </c>
      <c r="D100" s="73" t="str" cm="1">
        <f t="array" ref="D100">IFERROR(INDEX(Library!$C$2:$HY$183,ROW(D41),MATCH(D$2,Library!$C$1:$HY$1,0)),"")</f>
        <v/>
      </c>
      <c r="E100" s="73" t="str" cm="1">
        <f t="array" ref="E100">IFERROR(INDEX(Library!$C$2:$HY$183,ROW(E41),MATCH(E$2,Library!$C$1:$HY$1,0)),"")</f>
        <v/>
      </c>
      <c r="F100" s="73" t="str" cm="1">
        <f t="array" ref="F100">IFERROR(INDEX(Library!$C$2:$HY$183,ROW(F41),MATCH(F$2,Library!$C$1:$HY$1,0)),"")</f>
        <v/>
      </c>
      <c r="G100" s="73" t="str" cm="1">
        <f t="array" ref="G100">IFERROR(INDEX(Library!$C$2:$HY$183,ROW(G41),MATCH(G$2,Library!$C$1:$HY$1,0)),"")</f>
        <v/>
      </c>
      <c r="H100" s="73" t="str" cm="1">
        <f t="array" ref="H100">IFERROR(INDEX(Library!$C$2:$HY$183,ROW(H41),MATCH(H$2,Library!$C$1:$HY$1,0)),"")</f>
        <v/>
      </c>
      <c r="I100" s="73" t="str" cm="1">
        <f t="array" ref="I100">IFERROR(INDEX(Library!$C$2:$HY$183,ROW(I41),MATCH(I$2,Library!$C$1:$HY$1,0)),"")</f>
        <v/>
      </c>
      <c r="J100" s="73" t="str" cm="1">
        <f t="array" ref="J100">IFERROR(INDEX(Library!$C$2:$HY$183,ROW(J41),MATCH(J$2,Library!$C$1:$HY$1,0)),"")</f>
        <v/>
      </c>
      <c r="K100" s="73" t="str" cm="1">
        <f t="array" ref="K100">IFERROR(INDEX(Library!$C$2:$HY$183,ROW(K41),MATCH(K$2,Library!$C$1:$HY$1,0)),"")</f>
        <v/>
      </c>
      <c r="L100" s="73" t="str" cm="1">
        <f t="array" ref="L100">IFERROR(INDEX(Library!$C$2:$HY$183,ROW(L41),MATCH(L$2,Library!$C$1:$HY$1,0)),"")</f>
        <v/>
      </c>
      <c r="M100" s="73" t="str" cm="1">
        <f t="array" ref="M100">IFERROR(INDEX(Library!$C$2:$HY$183,ROW(M41),MATCH(M$2,Library!$C$1:$HY$1,0)),"")</f>
        <v/>
      </c>
      <c r="N100" s="73" t="str" cm="1">
        <f t="array" ref="N100">IFERROR(INDEX(Library!$C$2:$HY$183,ROW(N41),MATCH(N$2,Library!$C$1:$HY$1,0)),"")</f>
        <v/>
      </c>
      <c r="O100" s="73" t="str" cm="1">
        <f t="array" ref="O100">IFERROR(INDEX(Library!$C$2:$HY$183,ROW(O41),MATCH(O$2,Library!$C$1:$HY$1,0)),"")</f>
        <v/>
      </c>
      <c r="P100" s="73" t="str" cm="1">
        <f t="array" ref="P100">IFERROR(INDEX(Library!$C$2:$HY$183,ROW(P41),MATCH(P$2,Library!$C$1:$HY$1,0)),"")</f>
        <v/>
      </c>
      <c r="Q100" s="73" t="str" cm="1">
        <f t="array" ref="Q100">IFERROR(INDEX(Library!$C$2:$HY$183,ROW(Q41),MATCH(Q$2,Library!$C$1:$HY$1,0)),"")</f>
        <v/>
      </c>
      <c r="R100" s="73" t="str" cm="1">
        <f t="array" ref="R100">IFERROR(INDEX(Library!$C$2:$HY$183,ROW(R41),MATCH(R$2,Library!$C$1:$HY$1,0)),"")</f>
        <v/>
      </c>
      <c r="S100" s="73" t="str" cm="1">
        <f t="array" ref="S100">IFERROR(INDEX(Library!$C$2:$HY$183,ROW(S41),MATCH(S$2,Library!$C$1:$HY$1,0)),"")</f>
        <v/>
      </c>
      <c r="T100" s="73" t="str" cm="1">
        <f t="array" ref="T100">IFERROR(INDEX(Library!$C$2:$HY$183,ROW(T41),MATCH(T$2,Library!$C$1:$HY$1,0)),"")</f>
        <v/>
      </c>
      <c r="U100" s="73" t="str" cm="1">
        <f t="array" ref="U100">IFERROR(INDEX(Library!$C$2:$HY$183,ROW(U41),MATCH(U$2,Library!$C$1:$HY$1,0)),"")</f>
        <v/>
      </c>
      <c r="V100" s="73" t="str" cm="1">
        <f t="array" ref="V100">IFERROR(INDEX(Library!$C$2:$HY$183,ROW(V41),MATCH(V$2,Library!$C$1:$HY$1,0)),"")</f>
        <v/>
      </c>
      <c r="W100" s="73" t="str" cm="1">
        <f t="array" ref="W100">IFERROR(INDEX(Library!$C$2:$HY$183,ROW(W41),MATCH(W$2,Library!$C$1:$HY$1,0)),"")</f>
        <v/>
      </c>
      <c r="X100" s="73" t="str" cm="1">
        <f t="array" ref="X100">IFERROR(INDEX(Library!$C$2:$HY$183,ROW(X41),MATCH(X$2,Library!$C$1:$HY$1,0)),"")</f>
        <v/>
      </c>
      <c r="Y100" s="73" t="str" cm="1">
        <f t="array" ref="Y100">IFERROR(INDEX(Library!$C$2:$HY$183,ROW(Y41),MATCH(Y$2,Library!$C$1:$HY$1,0)),"")</f>
        <v/>
      </c>
      <c r="Z100" s="73" t="str" cm="1">
        <f t="array" ref="Z100">IFERROR(INDEX(Library!$C$2:$HY$183,ROW(Z41),MATCH(Z$2,Library!$C$1:$HY$1,0)),"")</f>
        <v/>
      </c>
      <c r="AA100" s="73" t="str" cm="1">
        <f t="array" ref="AA100">IFERROR(INDEX(Library!$C$2:$HY$183,ROW(AA41),MATCH(AA$2,Library!$C$1:$HY$1,0)),"")</f>
        <v/>
      </c>
      <c r="AB100" s="73" t="str" cm="1">
        <f t="array" ref="AB100">IFERROR(INDEX(Library!$C$2:$HY$183,ROW(AB41),MATCH(AB$2,Library!$C$1:$HY$1,0)),"")</f>
        <v/>
      </c>
      <c r="AC100" s="73" t="str" cm="1">
        <f t="array" ref="AC100">IFERROR(INDEX(Library!$C$2:$HY$183,ROW(AC41),MATCH(AC$2,Library!$C$1:$HY$1,0)),"")</f>
        <v/>
      </c>
      <c r="AD100" s="73" t="str" cm="1">
        <f t="array" ref="AD100">IFERROR(INDEX(Library!$C$2:$HY$183,ROW(AD41),MATCH(AD$2,Library!$C$1:$HY$1,0)),"")</f>
        <v/>
      </c>
      <c r="AE100" s="73" t="str" cm="1">
        <f t="array" ref="AE100">IFERROR(INDEX(Library!$C$2:$HY$183,ROW(AE41),MATCH(AE$2,Library!$C$1:$HY$1,0)),"")</f>
        <v/>
      </c>
      <c r="AF100" s="73" t="str" cm="1">
        <f t="array" ref="AF100">IFERROR(INDEX(Library!$C$2:$HY$183,ROW(AF41),MATCH(AF$2,Library!$C$1:$HY$1,0)),"")</f>
        <v/>
      </c>
      <c r="AG100" s="73" t="str" cm="1">
        <f t="array" ref="AG100">IFERROR(INDEX(Library!$C$2:$HY$183,ROW(AG41),MATCH(AG$2,Library!$C$1:$HY$1,0)),"")</f>
        <v/>
      </c>
      <c r="AH100" s="73" t="str" cm="1">
        <f t="array" ref="AH100">IFERROR(INDEX(Library!$C$2:$HY$183,ROW(AH41),MATCH(AH$2,Library!$C$1:$HY$1,0)),"")</f>
        <v/>
      </c>
      <c r="AI100" s="73" t="str" cm="1">
        <f t="array" ref="AI100">IFERROR(INDEX(Library!$C$2:$HY$183,ROW(AI41),MATCH(AI$2,Library!$C$1:$HY$1,0)),"")</f>
        <v/>
      </c>
      <c r="AJ100" s="73" t="str" cm="1">
        <f t="array" ref="AJ100">IFERROR(INDEX(Library!$C$2:$HY$183,ROW(AJ41),MATCH(AJ$2,Library!$C$1:$HY$1,0)),"")</f>
        <v/>
      </c>
      <c r="AK100" s="73" t="str" cm="1">
        <f t="array" ref="AK100">IFERROR(INDEX(Library!$C$2:$HY$183,ROW(AK41),MATCH(AK$2,Library!$C$1:$HY$1,0)),"")</f>
        <v/>
      </c>
      <c r="AL100" s="73" t="str" cm="1">
        <f t="array" ref="AL100">IFERROR(INDEX(Library!$C$2:$HY$183,ROW(AL41),MATCH(AL$2,Library!$C$1:$HY$1,0)),"")</f>
        <v/>
      </c>
      <c r="AM100" s="73" t="str" cm="1">
        <f t="array" ref="AM100">IFERROR(INDEX(Library!$C$2:$HY$183,ROW(AM41),MATCH(AM$2,Library!$C$1:$HY$1,0)),"")</f>
        <v/>
      </c>
      <c r="AN100" s="73" t="str" cm="1">
        <f t="array" ref="AN100">IFERROR(INDEX(Library!$C$2:$HY$183,ROW(AN41),MATCH(AN$2,Library!$C$1:$HY$1,0)),"")</f>
        <v/>
      </c>
      <c r="AO100" s="73" t="str" cm="1">
        <f t="array" ref="AO100">IFERROR(INDEX(Library!$C$2:$HY$183,ROW(AO41),MATCH(AO$2,Library!$C$1:$HY$1,0)),"")</f>
        <v/>
      </c>
      <c r="AP100" s="73" t="str" cm="1">
        <f t="array" ref="AP100">IFERROR(INDEX(Library!$C$2:$HY$183,ROW(AP41),MATCH(AP$2,Library!$C$1:$HY$1,0)),"")</f>
        <v/>
      </c>
      <c r="AQ100" s="73" t="str" cm="1">
        <f t="array" ref="AQ100">IFERROR(INDEX(Library!$C$2:$HY$183,ROW(AQ41),MATCH(AQ$2,Library!$C$1:$HY$1,0)),"")</f>
        <v/>
      </c>
      <c r="AR100" s="73" t="str" cm="1">
        <f t="array" ref="AR100">IFERROR(INDEX(Library!$C$2:$HY$183,ROW(AR41),MATCH(AR$2,Library!$C$1:$HY$1,0)),"")</f>
        <v/>
      </c>
      <c r="AS100" s="73" t="str" cm="1">
        <f t="array" ref="AS100">IFERROR(INDEX(Library!$C$2:$HY$183,ROW(AS41),MATCH(AS$2,Library!$C$1:$HY$1,0)),"")</f>
        <v/>
      </c>
      <c r="AT100" s="73" t="str" cm="1">
        <f t="array" ref="AT100">IFERROR(INDEX(Library!$C$2:$HY$183,ROW(AT41),MATCH(AT$2,Library!$C$1:$HY$1,0)),"")</f>
        <v/>
      </c>
      <c r="AU100" s="73" t="str" cm="1">
        <f t="array" ref="AU100">IFERROR(INDEX(Library!$C$2:$HY$183,ROW(AU41),MATCH(AU$2,Library!$C$1:$HY$1,0)),"")</f>
        <v/>
      </c>
      <c r="AV100" s="73" t="str" cm="1">
        <f t="array" ref="AV100">IFERROR(INDEX(Library!$C$2:$HY$183,ROW(AV41),MATCH(AV$2,Library!$C$1:$HY$1,0)),"")</f>
        <v/>
      </c>
      <c r="AW100" s="73" t="str" cm="1">
        <f t="array" ref="AW100">IFERROR(INDEX(Library!$C$2:$HY$183,ROW(AW41),MATCH(AW$2,Library!$C$1:$HY$1,0)),"")</f>
        <v/>
      </c>
      <c r="AX100" s="73" t="str" cm="1">
        <f t="array" ref="AX100">IFERROR(INDEX(Library!$C$2:$HY$183,ROW(AX41),MATCH(AX$2,Library!$C$1:$HY$1,0)),"")</f>
        <v/>
      </c>
      <c r="AY100" s="73" t="str" cm="1">
        <f t="array" ref="AY100">IFERROR(INDEX(Library!$C$2:$HY$183,ROW(AY41),MATCH(AY$2,Library!$C$1:$HY$1,0)),"")</f>
        <v/>
      </c>
      <c r="AZ100" s="73" t="str" cm="1">
        <f t="array" ref="AZ100">IFERROR(INDEX(Library!$C$2:$HY$183,ROW(AZ41),MATCH(AZ$2,Library!$C$1:$HY$1,0)),"")</f>
        <v/>
      </c>
      <c r="BA100" s="73" t="str" cm="1">
        <f t="array" ref="BA100">IFERROR(INDEX(Library!$C$2:$HY$183,ROW(BA41),MATCH(BA$2,Library!$C$1:$HY$1,0)),"")</f>
        <v/>
      </c>
      <c r="BB100" s="73" t="str" cm="1">
        <f t="array" ref="BB100">IFERROR(INDEX(Library!$C$2:$HY$183,ROW(BB41),MATCH(BB$2,Library!$C$1:$HY$1,0)),"")</f>
        <v/>
      </c>
      <c r="BC100" s="73" t="str" cm="1">
        <f t="array" ref="BC100">IFERROR(INDEX(Library!$C$2:$HY$183,ROW(BC41),MATCH(BC$2,Library!$C$1:$HY$1,0)),"")</f>
        <v/>
      </c>
      <c r="BD100" s="73" t="str" cm="1">
        <f t="array" ref="BD100">IFERROR(INDEX(Library!$C$2:$HY$183,ROW(BD41),MATCH(BD$2,Library!$C$1:$HY$1,0)),"")</f>
        <v/>
      </c>
      <c r="BE100" s="73" t="str" cm="1">
        <f t="array" ref="BE100">IFERROR(INDEX(Library!$C$2:$HY$183,ROW(BE41),MATCH(BE$2,Library!$C$1:$HY$1,0)),"")</f>
        <v/>
      </c>
      <c r="BF100" s="73" t="str" cm="1">
        <f t="array" ref="BF100">IFERROR(INDEX(Library!$C$2:$HY$183,ROW(BF41),MATCH(BF$2,Library!$C$1:$HY$1,0)),"")</f>
        <v/>
      </c>
      <c r="BG100" s="73" t="str" cm="1">
        <f t="array" ref="BG100">IFERROR(INDEX(Library!$C$2:$HY$183,ROW(BG41),MATCH(BG$2,Library!$C$1:$HY$1,0)),"")</f>
        <v/>
      </c>
      <c r="BH100" s="73">
        <f>AF!C55</f>
        <v>0.38755780000000001</v>
      </c>
      <c r="BI100" s="73" t="str">
        <f>AF!D55</f>
        <v/>
      </c>
      <c r="BJ100" s="73" t="str">
        <f>AF!E55</f>
        <v/>
      </c>
      <c r="BK100" s="73" t="str">
        <f>AF!F55</f>
        <v/>
      </c>
      <c r="BL100" s="73" t="str">
        <f>AF!G55</f>
        <v/>
      </c>
      <c r="BM100" s="73" t="str">
        <f>AF!H55</f>
        <v/>
      </c>
      <c r="BN100" s="73" t="str">
        <f>AF!I55</f>
        <v/>
      </c>
      <c r="BO100" s="73" t="str">
        <f>AF!J55</f>
        <v/>
      </c>
      <c r="BS100" s="58">
        <f t="shared" si="68"/>
        <v>0</v>
      </c>
      <c r="BT100" s="59" t="str">
        <f>IF(BS100&gt;AF!$P$3,'R-squared Matrix'!BT43,"")</f>
        <v/>
      </c>
      <c r="BU100" s="58">
        <f t="shared" si="68"/>
        <v>0</v>
      </c>
      <c r="BV100" s="59" t="str">
        <f>IF(BU100&gt;AF!$P$3,'R-squared Matrix'!BV43,"")</f>
        <v/>
      </c>
      <c r="BW100" s="58">
        <f t="shared" ref="BW100" si="303">IFERROR(VALUE(LEFT(BX43,4)),0)</f>
        <v>0</v>
      </c>
      <c r="BX100" s="59" t="str">
        <f>IF(BW100&gt;AF!$P$3,'R-squared Matrix'!BX43,"")</f>
        <v/>
      </c>
      <c r="BY100" s="58">
        <f t="shared" ref="BY100" si="304">IFERROR(VALUE(LEFT(BZ43,4)),0)</f>
        <v>0</v>
      </c>
      <c r="BZ100" s="59" t="str">
        <f>IF(BY100&gt;AF!$P$3,'R-squared Matrix'!BZ43,"")</f>
        <v/>
      </c>
      <c r="CA100" s="58">
        <f t="shared" ref="CA100" si="305">IFERROR(VALUE(LEFT(CB43,4)),0)</f>
        <v>0</v>
      </c>
      <c r="CB100" s="59" t="str">
        <f>IF(CA100&gt;AF!$P$3,'R-squared Matrix'!CB43,"")</f>
        <v/>
      </c>
      <c r="CC100" s="58">
        <f t="shared" ref="CC100" si="306">IFERROR(VALUE(LEFT(CD43,4)),0)</f>
        <v>0</v>
      </c>
      <c r="CD100" s="59" t="str">
        <f>IF(CC100&gt;AF!$P$3,'R-squared Matrix'!CD43,"")</f>
        <v/>
      </c>
      <c r="CE100" s="58">
        <f t="shared" ref="CE100" si="307">IFERROR(VALUE(LEFT(CF43,4)),0)</f>
        <v>0</v>
      </c>
      <c r="CF100" s="59" t="str">
        <f>IF(CE100&gt;AF!$P$3,'R-squared Matrix'!CF43,"")</f>
        <v/>
      </c>
      <c r="CG100" s="58">
        <f t="shared" ref="CG100" si="308">IFERROR(VALUE(LEFT(CH43,4)),0)</f>
        <v>0</v>
      </c>
      <c r="CH100" s="59" t="str">
        <f>IF(CG100&gt;AF!$P$3,'R-squared Matrix'!CH43,"")</f>
        <v/>
      </c>
      <c r="CI100" s="59"/>
    </row>
    <row r="101" spans="2:87" ht="12.75" customHeight="1" x14ac:dyDescent="0.2">
      <c r="B101" s="288"/>
      <c r="C101" s="147">
        <v>535</v>
      </c>
      <c r="D101" s="73" t="str" cm="1">
        <f t="array" ref="D101">IFERROR(INDEX(Library!$C$2:$HY$183,ROW(D42),MATCH(D$2,Library!$C$1:$HY$1,0)),"")</f>
        <v/>
      </c>
      <c r="E101" s="73" t="str" cm="1">
        <f t="array" ref="E101">IFERROR(INDEX(Library!$C$2:$HY$183,ROW(E42),MATCH(E$2,Library!$C$1:$HY$1,0)),"")</f>
        <v/>
      </c>
      <c r="F101" s="73" t="str" cm="1">
        <f t="array" ref="F101">IFERROR(INDEX(Library!$C$2:$HY$183,ROW(F42),MATCH(F$2,Library!$C$1:$HY$1,0)),"")</f>
        <v/>
      </c>
      <c r="G101" s="73" t="str" cm="1">
        <f t="array" ref="G101">IFERROR(INDEX(Library!$C$2:$HY$183,ROW(G42),MATCH(G$2,Library!$C$1:$HY$1,0)),"")</f>
        <v/>
      </c>
      <c r="H101" s="73" t="str" cm="1">
        <f t="array" ref="H101">IFERROR(INDEX(Library!$C$2:$HY$183,ROW(H42),MATCH(H$2,Library!$C$1:$HY$1,0)),"")</f>
        <v/>
      </c>
      <c r="I101" s="73" t="str" cm="1">
        <f t="array" ref="I101">IFERROR(INDEX(Library!$C$2:$HY$183,ROW(I42),MATCH(I$2,Library!$C$1:$HY$1,0)),"")</f>
        <v/>
      </c>
      <c r="J101" s="73" t="str" cm="1">
        <f t="array" ref="J101">IFERROR(INDEX(Library!$C$2:$HY$183,ROW(J42),MATCH(J$2,Library!$C$1:$HY$1,0)),"")</f>
        <v/>
      </c>
      <c r="K101" s="73" t="str" cm="1">
        <f t="array" ref="K101">IFERROR(INDEX(Library!$C$2:$HY$183,ROW(K42),MATCH(K$2,Library!$C$1:$HY$1,0)),"")</f>
        <v/>
      </c>
      <c r="L101" s="73" t="str" cm="1">
        <f t="array" ref="L101">IFERROR(INDEX(Library!$C$2:$HY$183,ROW(L42),MATCH(L$2,Library!$C$1:$HY$1,0)),"")</f>
        <v/>
      </c>
      <c r="M101" s="73" t="str" cm="1">
        <f t="array" ref="M101">IFERROR(INDEX(Library!$C$2:$HY$183,ROW(M42),MATCH(M$2,Library!$C$1:$HY$1,0)),"")</f>
        <v/>
      </c>
      <c r="N101" s="73" t="str" cm="1">
        <f t="array" ref="N101">IFERROR(INDEX(Library!$C$2:$HY$183,ROW(N42),MATCH(N$2,Library!$C$1:$HY$1,0)),"")</f>
        <v/>
      </c>
      <c r="O101" s="73" t="str" cm="1">
        <f t="array" ref="O101">IFERROR(INDEX(Library!$C$2:$HY$183,ROW(O42),MATCH(O$2,Library!$C$1:$HY$1,0)),"")</f>
        <v/>
      </c>
      <c r="P101" s="73" t="str" cm="1">
        <f t="array" ref="P101">IFERROR(INDEX(Library!$C$2:$HY$183,ROW(P42),MATCH(P$2,Library!$C$1:$HY$1,0)),"")</f>
        <v/>
      </c>
      <c r="Q101" s="73" t="str" cm="1">
        <f t="array" ref="Q101">IFERROR(INDEX(Library!$C$2:$HY$183,ROW(Q42),MATCH(Q$2,Library!$C$1:$HY$1,0)),"")</f>
        <v/>
      </c>
      <c r="R101" s="73" t="str" cm="1">
        <f t="array" ref="R101">IFERROR(INDEX(Library!$C$2:$HY$183,ROW(R42),MATCH(R$2,Library!$C$1:$HY$1,0)),"")</f>
        <v/>
      </c>
      <c r="S101" s="73" t="str" cm="1">
        <f t="array" ref="S101">IFERROR(INDEX(Library!$C$2:$HY$183,ROW(S42),MATCH(S$2,Library!$C$1:$HY$1,0)),"")</f>
        <v/>
      </c>
      <c r="T101" s="73" t="str" cm="1">
        <f t="array" ref="T101">IFERROR(INDEX(Library!$C$2:$HY$183,ROW(T42),MATCH(T$2,Library!$C$1:$HY$1,0)),"")</f>
        <v/>
      </c>
      <c r="U101" s="73" t="str" cm="1">
        <f t="array" ref="U101">IFERROR(INDEX(Library!$C$2:$HY$183,ROW(U42),MATCH(U$2,Library!$C$1:$HY$1,0)),"")</f>
        <v/>
      </c>
      <c r="V101" s="73" t="str" cm="1">
        <f t="array" ref="V101">IFERROR(INDEX(Library!$C$2:$HY$183,ROW(V42),MATCH(V$2,Library!$C$1:$HY$1,0)),"")</f>
        <v/>
      </c>
      <c r="W101" s="73" t="str" cm="1">
        <f t="array" ref="W101">IFERROR(INDEX(Library!$C$2:$HY$183,ROW(W42),MATCH(W$2,Library!$C$1:$HY$1,0)),"")</f>
        <v/>
      </c>
      <c r="X101" s="73" t="str" cm="1">
        <f t="array" ref="X101">IFERROR(INDEX(Library!$C$2:$HY$183,ROW(X42),MATCH(X$2,Library!$C$1:$HY$1,0)),"")</f>
        <v/>
      </c>
      <c r="Y101" s="73" t="str" cm="1">
        <f t="array" ref="Y101">IFERROR(INDEX(Library!$C$2:$HY$183,ROW(Y42),MATCH(Y$2,Library!$C$1:$HY$1,0)),"")</f>
        <v/>
      </c>
      <c r="Z101" s="73" t="str" cm="1">
        <f t="array" ref="Z101">IFERROR(INDEX(Library!$C$2:$HY$183,ROW(Z42),MATCH(Z$2,Library!$C$1:$HY$1,0)),"")</f>
        <v/>
      </c>
      <c r="AA101" s="73" t="str" cm="1">
        <f t="array" ref="AA101">IFERROR(INDEX(Library!$C$2:$HY$183,ROW(AA42),MATCH(AA$2,Library!$C$1:$HY$1,0)),"")</f>
        <v/>
      </c>
      <c r="AB101" s="73" t="str" cm="1">
        <f t="array" ref="AB101">IFERROR(INDEX(Library!$C$2:$HY$183,ROW(AB42),MATCH(AB$2,Library!$C$1:$HY$1,0)),"")</f>
        <v/>
      </c>
      <c r="AC101" s="73" t="str" cm="1">
        <f t="array" ref="AC101">IFERROR(INDEX(Library!$C$2:$HY$183,ROW(AC42),MATCH(AC$2,Library!$C$1:$HY$1,0)),"")</f>
        <v/>
      </c>
      <c r="AD101" s="73" t="str" cm="1">
        <f t="array" ref="AD101">IFERROR(INDEX(Library!$C$2:$HY$183,ROW(AD42),MATCH(AD$2,Library!$C$1:$HY$1,0)),"")</f>
        <v/>
      </c>
      <c r="AE101" s="73" t="str" cm="1">
        <f t="array" ref="AE101">IFERROR(INDEX(Library!$C$2:$HY$183,ROW(AE42),MATCH(AE$2,Library!$C$1:$HY$1,0)),"")</f>
        <v/>
      </c>
      <c r="AF101" s="73" t="str" cm="1">
        <f t="array" ref="AF101">IFERROR(INDEX(Library!$C$2:$HY$183,ROW(AF42),MATCH(AF$2,Library!$C$1:$HY$1,0)),"")</f>
        <v/>
      </c>
      <c r="AG101" s="73" t="str" cm="1">
        <f t="array" ref="AG101">IFERROR(INDEX(Library!$C$2:$HY$183,ROW(AG42),MATCH(AG$2,Library!$C$1:$HY$1,0)),"")</f>
        <v/>
      </c>
      <c r="AH101" s="73" t="str" cm="1">
        <f t="array" ref="AH101">IFERROR(INDEX(Library!$C$2:$HY$183,ROW(AH42),MATCH(AH$2,Library!$C$1:$HY$1,0)),"")</f>
        <v/>
      </c>
      <c r="AI101" s="73" t="str" cm="1">
        <f t="array" ref="AI101">IFERROR(INDEX(Library!$C$2:$HY$183,ROW(AI42),MATCH(AI$2,Library!$C$1:$HY$1,0)),"")</f>
        <v/>
      </c>
      <c r="AJ101" s="73" t="str" cm="1">
        <f t="array" ref="AJ101">IFERROR(INDEX(Library!$C$2:$HY$183,ROW(AJ42),MATCH(AJ$2,Library!$C$1:$HY$1,0)),"")</f>
        <v/>
      </c>
      <c r="AK101" s="73" t="str" cm="1">
        <f t="array" ref="AK101">IFERROR(INDEX(Library!$C$2:$HY$183,ROW(AK42),MATCH(AK$2,Library!$C$1:$HY$1,0)),"")</f>
        <v/>
      </c>
      <c r="AL101" s="73" t="str" cm="1">
        <f t="array" ref="AL101">IFERROR(INDEX(Library!$C$2:$HY$183,ROW(AL42),MATCH(AL$2,Library!$C$1:$HY$1,0)),"")</f>
        <v/>
      </c>
      <c r="AM101" s="73" t="str" cm="1">
        <f t="array" ref="AM101">IFERROR(INDEX(Library!$C$2:$HY$183,ROW(AM42),MATCH(AM$2,Library!$C$1:$HY$1,0)),"")</f>
        <v/>
      </c>
      <c r="AN101" s="73" t="str" cm="1">
        <f t="array" ref="AN101">IFERROR(INDEX(Library!$C$2:$HY$183,ROW(AN42),MATCH(AN$2,Library!$C$1:$HY$1,0)),"")</f>
        <v/>
      </c>
      <c r="AO101" s="73" t="str" cm="1">
        <f t="array" ref="AO101">IFERROR(INDEX(Library!$C$2:$HY$183,ROW(AO42),MATCH(AO$2,Library!$C$1:$HY$1,0)),"")</f>
        <v/>
      </c>
      <c r="AP101" s="73" t="str" cm="1">
        <f t="array" ref="AP101">IFERROR(INDEX(Library!$C$2:$HY$183,ROW(AP42),MATCH(AP$2,Library!$C$1:$HY$1,0)),"")</f>
        <v/>
      </c>
      <c r="AQ101" s="73" t="str" cm="1">
        <f t="array" ref="AQ101">IFERROR(INDEX(Library!$C$2:$HY$183,ROW(AQ42),MATCH(AQ$2,Library!$C$1:$HY$1,0)),"")</f>
        <v/>
      </c>
      <c r="AR101" s="73" t="str" cm="1">
        <f t="array" ref="AR101">IFERROR(INDEX(Library!$C$2:$HY$183,ROW(AR42),MATCH(AR$2,Library!$C$1:$HY$1,0)),"")</f>
        <v/>
      </c>
      <c r="AS101" s="73" t="str" cm="1">
        <f t="array" ref="AS101">IFERROR(INDEX(Library!$C$2:$HY$183,ROW(AS42),MATCH(AS$2,Library!$C$1:$HY$1,0)),"")</f>
        <v/>
      </c>
      <c r="AT101" s="73" t="str" cm="1">
        <f t="array" ref="AT101">IFERROR(INDEX(Library!$C$2:$HY$183,ROW(AT42),MATCH(AT$2,Library!$C$1:$HY$1,0)),"")</f>
        <v/>
      </c>
      <c r="AU101" s="73" t="str" cm="1">
        <f t="array" ref="AU101">IFERROR(INDEX(Library!$C$2:$HY$183,ROW(AU42),MATCH(AU$2,Library!$C$1:$HY$1,0)),"")</f>
        <v/>
      </c>
      <c r="AV101" s="73" t="str" cm="1">
        <f t="array" ref="AV101">IFERROR(INDEX(Library!$C$2:$HY$183,ROW(AV42),MATCH(AV$2,Library!$C$1:$HY$1,0)),"")</f>
        <v/>
      </c>
      <c r="AW101" s="73" t="str" cm="1">
        <f t="array" ref="AW101">IFERROR(INDEX(Library!$C$2:$HY$183,ROW(AW42),MATCH(AW$2,Library!$C$1:$HY$1,0)),"")</f>
        <v/>
      </c>
      <c r="AX101" s="73" t="str" cm="1">
        <f t="array" ref="AX101">IFERROR(INDEX(Library!$C$2:$HY$183,ROW(AX42),MATCH(AX$2,Library!$C$1:$HY$1,0)),"")</f>
        <v/>
      </c>
      <c r="AY101" s="73" t="str" cm="1">
        <f t="array" ref="AY101">IFERROR(INDEX(Library!$C$2:$HY$183,ROW(AY42),MATCH(AY$2,Library!$C$1:$HY$1,0)),"")</f>
        <v/>
      </c>
      <c r="AZ101" s="73" t="str" cm="1">
        <f t="array" ref="AZ101">IFERROR(INDEX(Library!$C$2:$HY$183,ROW(AZ42),MATCH(AZ$2,Library!$C$1:$HY$1,0)),"")</f>
        <v/>
      </c>
      <c r="BA101" s="73" t="str" cm="1">
        <f t="array" ref="BA101">IFERROR(INDEX(Library!$C$2:$HY$183,ROW(BA42),MATCH(BA$2,Library!$C$1:$HY$1,0)),"")</f>
        <v/>
      </c>
      <c r="BB101" s="73" t="str" cm="1">
        <f t="array" ref="BB101">IFERROR(INDEX(Library!$C$2:$HY$183,ROW(BB42),MATCH(BB$2,Library!$C$1:$HY$1,0)),"")</f>
        <v/>
      </c>
      <c r="BC101" s="73" t="str" cm="1">
        <f t="array" ref="BC101">IFERROR(INDEX(Library!$C$2:$HY$183,ROW(BC42),MATCH(BC$2,Library!$C$1:$HY$1,0)),"")</f>
        <v/>
      </c>
      <c r="BD101" s="73" t="str" cm="1">
        <f t="array" ref="BD101">IFERROR(INDEX(Library!$C$2:$HY$183,ROW(BD42),MATCH(BD$2,Library!$C$1:$HY$1,0)),"")</f>
        <v/>
      </c>
      <c r="BE101" s="73" t="str" cm="1">
        <f t="array" ref="BE101">IFERROR(INDEX(Library!$C$2:$HY$183,ROW(BE42),MATCH(BE$2,Library!$C$1:$HY$1,0)),"")</f>
        <v/>
      </c>
      <c r="BF101" s="73" t="str" cm="1">
        <f t="array" ref="BF101">IFERROR(INDEX(Library!$C$2:$HY$183,ROW(BF42),MATCH(BF$2,Library!$C$1:$HY$1,0)),"")</f>
        <v/>
      </c>
      <c r="BG101" s="73" t="str" cm="1">
        <f t="array" ref="BG101">IFERROR(INDEX(Library!$C$2:$HY$183,ROW(BG42),MATCH(BG$2,Library!$C$1:$HY$1,0)),"")</f>
        <v/>
      </c>
      <c r="BH101" s="73">
        <f>AF!C56</f>
        <v>0.31430859999999999</v>
      </c>
      <c r="BI101" s="73" t="str">
        <f>AF!D56</f>
        <v/>
      </c>
      <c r="BJ101" s="73" t="str">
        <f>AF!E56</f>
        <v/>
      </c>
      <c r="BK101" s="73" t="str">
        <f>AF!F56</f>
        <v/>
      </c>
      <c r="BL101" s="73" t="str">
        <f>AF!G56</f>
        <v/>
      </c>
      <c r="BM101" s="73" t="str">
        <f>AF!H56</f>
        <v/>
      </c>
      <c r="BN101" s="73" t="str">
        <f>AF!I56</f>
        <v/>
      </c>
      <c r="BO101" s="73" t="str">
        <f>AF!J56</f>
        <v/>
      </c>
      <c r="BS101" s="58">
        <f t="shared" si="68"/>
        <v>0</v>
      </c>
      <c r="BT101" s="59" t="str">
        <f>IF(BS101&gt;AF!$P$3,'R-squared Matrix'!BT44,"")</f>
        <v/>
      </c>
      <c r="BU101" s="58">
        <f t="shared" si="68"/>
        <v>0</v>
      </c>
      <c r="BV101" s="59" t="str">
        <f>IF(BU101&gt;AF!$P$3,'R-squared Matrix'!BV44,"")</f>
        <v/>
      </c>
      <c r="BW101" s="58">
        <f t="shared" ref="BW101" si="309">IFERROR(VALUE(LEFT(BX44,4)),0)</f>
        <v>0</v>
      </c>
      <c r="BX101" s="59" t="str">
        <f>IF(BW101&gt;AF!$P$3,'R-squared Matrix'!BX44,"")</f>
        <v/>
      </c>
      <c r="BY101" s="58">
        <f t="shared" ref="BY101" si="310">IFERROR(VALUE(LEFT(BZ44,4)),0)</f>
        <v>0</v>
      </c>
      <c r="BZ101" s="59" t="str">
        <f>IF(BY101&gt;AF!$P$3,'R-squared Matrix'!BZ44,"")</f>
        <v/>
      </c>
      <c r="CA101" s="58">
        <f t="shared" ref="CA101" si="311">IFERROR(VALUE(LEFT(CB44,4)),0)</f>
        <v>0</v>
      </c>
      <c r="CB101" s="59" t="str">
        <f>IF(CA101&gt;AF!$P$3,'R-squared Matrix'!CB44,"")</f>
        <v/>
      </c>
      <c r="CC101" s="58">
        <f t="shared" ref="CC101" si="312">IFERROR(VALUE(LEFT(CD44,4)),0)</f>
        <v>0</v>
      </c>
      <c r="CD101" s="59" t="str">
        <f>IF(CC101&gt;AF!$P$3,'R-squared Matrix'!CD44,"")</f>
        <v/>
      </c>
      <c r="CE101" s="58">
        <f t="shared" ref="CE101" si="313">IFERROR(VALUE(LEFT(CF44,4)),0)</f>
        <v>0</v>
      </c>
      <c r="CF101" s="59" t="str">
        <f>IF(CE101&gt;AF!$P$3,'R-squared Matrix'!CF44,"")</f>
        <v/>
      </c>
      <c r="CG101" s="58">
        <f t="shared" ref="CG101" si="314">IFERROR(VALUE(LEFT(CH44,4)),0)</f>
        <v>0</v>
      </c>
      <c r="CH101" s="59" t="str">
        <f>IF(CG101&gt;AF!$P$3,'R-squared Matrix'!CH44,"")</f>
        <v/>
      </c>
      <c r="CI101" s="59"/>
    </row>
    <row r="102" spans="2:87" ht="12.75" customHeight="1" x14ac:dyDescent="0.2">
      <c r="B102" s="288"/>
      <c r="C102" s="147">
        <v>547</v>
      </c>
      <c r="D102" s="73" t="str" cm="1">
        <f t="array" ref="D102">IFERROR(INDEX(Library!$C$2:$HY$183,ROW(D43),MATCH(D$2,Library!$C$1:$HY$1,0)),"")</f>
        <v/>
      </c>
      <c r="E102" s="73" t="str" cm="1">
        <f t="array" ref="E102">IFERROR(INDEX(Library!$C$2:$HY$183,ROW(E43),MATCH(E$2,Library!$C$1:$HY$1,0)),"")</f>
        <v/>
      </c>
      <c r="F102" s="73" t="str" cm="1">
        <f t="array" ref="F102">IFERROR(INDEX(Library!$C$2:$HY$183,ROW(F43),MATCH(F$2,Library!$C$1:$HY$1,0)),"")</f>
        <v/>
      </c>
      <c r="G102" s="73" t="str" cm="1">
        <f t="array" ref="G102">IFERROR(INDEX(Library!$C$2:$HY$183,ROW(G43),MATCH(G$2,Library!$C$1:$HY$1,0)),"")</f>
        <v/>
      </c>
      <c r="H102" s="73" t="str" cm="1">
        <f t="array" ref="H102">IFERROR(INDEX(Library!$C$2:$HY$183,ROW(H43),MATCH(H$2,Library!$C$1:$HY$1,0)),"")</f>
        <v/>
      </c>
      <c r="I102" s="73" t="str" cm="1">
        <f t="array" ref="I102">IFERROR(INDEX(Library!$C$2:$HY$183,ROW(I43),MATCH(I$2,Library!$C$1:$HY$1,0)),"")</f>
        <v/>
      </c>
      <c r="J102" s="73" t="str" cm="1">
        <f t="array" ref="J102">IFERROR(INDEX(Library!$C$2:$HY$183,ROW(J43),MATCH(J$2,Library!$C$1:$HY$1,0)),"")</f>
        <v/>
      </c>
      <c r="K102" s="73" t="str" cm="1">
        <f t="array" ref="K102">IFERROR(INDEX(Library!$C$2:$HY$183,ROW(K43),MATCH(K$2,Library!$C$1:$HY$1,0)),"")</f>
        <v/>
      </c>
      <c r="L102" s="73" t="str" cm="1">
        <f t="array" ref="L102">IFERROR(INDEX(Library!$C$2:$HY$183,ROW(L43),MATCH(L$2,Library!$C$1:$HY$1,0)),"")</f>
        <v/>
      </c>
      <c r="M102" s="73" t="str" cm="1">
        <f t="array" ref="M102">IFERROR(INDEX(Library!$C$2:$HY$183,ROW(M43),MATCH(M$2,Library!$C$1:$HY$1,0)),"")</f>
        <v/>
      </c>
      <c r="N102" s="73" t="str" cm="1">
        <f t="array" ref="N102">IFERROR(INDEX(Library!$C$2:$HY$183,ROW(N43),MATCH(N$2,Library!$C$1:$HY$1,0)),"")</f>
        <v/>
      </c>
      <c r="O102" s="73" t="str" cm="1">
        <f t="array" ref="O102">IFERROR(INDEX(Library!$C$2:$HY$183,ROW(O43),MATCH(O$2,Library!$C$1:$HY$1,0)),"")</f>
        <v/>
      </c>
      <c r="P102" s="73" t="str" cm="1">
        <f t="array" ref="P102">IFERROR(INDEX(Library!$C$2:$HY$183,ROW(P43),MATCH(P$2,Library!$C$1:$HY$1,0)),"")</f>
        <v/>
      </c>
      <c r="Q102" s="73" t="str" cm="1">
        <f t="array" ref="Q102">IFERROR(INDEX(Library!$C$2:$HY$183,ROW(Q43),MATCH(Q$2,Library!$C$1:$HY$1,0)),"")</f>
        <v/>
      </c>
      <c r="R102" s="73" t="str" cm="1">
        <f t="array" ref="R102">IFERROR(INDEX(Library!$C$2:$HY$183,ROW(R43),MATCH(R$2,Library!$C$1:$HY$1,0)),"")</f>
        <v/>
      </c>
      <c r="S102" s="73" t="str" cm="1">
        <f t="array" ref="S102">IFERROR(INDEX(Library!$C$2:$HY$183,ROW(S43),MATCH(S$2,Library!$C$1:$HY$1,0)),"")</f>
        <v/>
      </c>
      <c r="T102" s="73" t="str" cm="1">
        <f t="array" ref="T102">IFERROR(INDEX(Library!$C$2:$HY$183,ROW(T43),MATCH(T$2,Library!$C$1:$HY$1,0)),"")</f>
        <v/>
      </c>
      <c r="U102" s="73" t="str" cm="1">
        <f t="array" ref="U102">IFERROR(INDEX(Library!$C$2:$HY$183,ROW(U43),MATCH(U$2,Library!$C$1:$HY$1,0)),"")</f>
        <v/>
      </c>
      <c r="V102" s="73" t="str" cm="1">
        <f t="array" ref="V102">IFERROR(INDEX(Library!$C$2:$HY$183,ROW(V43),MATCH(V$2,Library!$C$1:$HY$1,0)),"")</f>
        <v/>
      </c>
      <c r="W102" s="73" t="str" cm="1">
        <f t="array" ref="W102">IFERROR(INDEX(Library!$C$2:$HY$183,ROW(W43),MATCH(W$2,Library!$C$1:$HY$1,0)),"")</f>
        <v/>
      </c>
      <c r="X102" s="73" t="str" cm="1">
        <f t="array" ref="X102">IFERROR(INDEX(Library!$C$2:$HY$183,ROW(X43),MATCH(X$2,Library!$C$1:$HY$1,0)),"")</f>
        <v/>
      </c>
      <c r="Y102" s="73" t="str" cm="1">
        <f t="array" ref="Y102">IFERROR(INDEX(Library!$C$2:$HY$183,ROW(Y43),MATCH(Y$2,Library!$C$1:$HY$1,0)),"")</f>
        <v/>
      </c>
      <c r="Z102" s="73" t="str" cm="1">
        <f t="array" ref="Z102">IFERROR(INDEX(Library!$C$2:$HY$183,ROW(Z43),MATCH(Z$2,Library!$C$1:$HY$1,0)),"")</f>
        <v/>
      </c>
      <c r="AA102" s="73" t="str" cm="1">
        <f t="array" ref="AA102">IFERROR(INDEX(Library!$C$2:$HY$183,ROW(AA43),MATCH(AA$2,Library!$C$1:$HY$1,0)),"")</f>
        <v/>
      </c>
      <c r="AB102" s="73" t="str" cm="1">
        <f t="array" ref="AB102">IFERROR(INDEX(Library!$C$2:$HY$183,ROW(AB43),MATCH(AB$2,Library!$C$1:$HY$1,0)),"")</f>
        <v/>
      </c>
      <c r="AC102" s="73" t="str" cm="1">
        <f t="array" ref="AC102">IFERROR(INDEX(Library!$C$2:$HY$183,ROW(AC43),MATCH(AC$2,Library!$C$1:$HY$1,0)),"")</f>
        <v/>
      </c>
      <c r="AD102" s="73" t="str" cm="1">
        <f t="array" ref="AD102">IFERROR(INDEX(Library!$C$2:$HY$183,ROW(AD43),MATCH(AD$2,Library!$C$1:$HY$1,0)),"")</f>
        <v/>
      </c>
      <c r="AE102" s="73" t="str" cm="1">
        <f t="array" ref="AE102">IFERROR(INDEX(Library!$C$2:$HY$183,ROW(AE43),MATCH(AE$2,Library!$C$1:$HY$1,0)),"")</f>
        <v/>
      </c>
      <c r="AF102" s="73" t="str" cm="1">
        <f t="array" ref="AF102">IFERROR(INDEX(Library!$C$2:$HY$183,ROW(AF43),MATCH(AF$2,Library!$C$1:$HY$1,0)),"")</f>
        <v/>
      </c>
      <c r="AG102" s="73" t="str" cm="1">
        <f t="array" ref="AG102">IFERROR(INDEX(Library!$C$2:$HY$183,ROW(AG43),MATCH(AG$2,Library!$C$1:$HY$1,0)),"")</f>
        <v/>
      </c>
      <c r="AH102" s="73" t="str" cm="1">
        <f t="array" ref="AH102">IFERROR(INDEX(Library!$C$2:$HY$183,ROW(AH43),MATCH(AH$2,Library!$C$1:$HY$1,0)),"")</f>
        <v/>
      </c>
      <c r="AI102" s="73" t="str" cm="1">
        <f t="array" ref="AI102">IFERROR(INDEX(Library!$C$2:$HY$183,ROW(AI43),MATCH(AI$2,Library!$C$1:$HY$1,0)),"")</f>
        <v/>
      </c>
      <c r="AJ102" s="73" t="str" cm="1">
        <f t="array" ref="AJ102">IFERROR(INDEX(Library!$C$2:$HY$183,ROW(AJ43),MATCH(AJ$2,Library!$C$1:$HY$1,0)),"")</f>
        <v/>
      </c>
      <c r="AK102" s="73" t="str" cm="1">
        <f t="array" ref="AK102">IFERROR(INDEX(Library!$C$2:$HY$183,ROW(AK43),MATCH(AK$2,Library!$C$1:$HY$1,0)),"")</f>
        <v/>
      </c>
      <c r="AL102" s="73" t="str" cm="1">
        <f t="array" ref="AL102">IFERROR(INDEX(Library!$C$2:$HY$183,ROW(AL43),MATCH(AL$2,Library!$C$1:$HY$1,0)),"")</f>
        <v/>
      </c>
      <c r="AM102" s="73" t="str" cm="1">
        <f t="array" ref="AM102">IFERROR(INDEX(Library!$C$2:$HY$183,ROW(AM43),MATCH(AM$2,Library!$C$1:$HY$1,0)),"")</f>
        <v/>
      </c>
      <c r="AN102" s="73" t="str" cm="1">
        <f t="array" ref="AN102">IFERROR(INDEX(Library!$C$2:$HY$183,ROW(AN43),MATCH(AN$2,Library!$C$1:$HY$1,0)),"")</f>
        <v/>
      </c>
      <c r="AO102" s="73" t="str" cm="1">
        <f t="array" ref="AO102">IFERROR(INDEX(Library!$C$2:$HY$183,ROW(AO43),MATCH(AO$2,Library!$C$1:$HY$1,0)),"")</f>
        <v/>
      </c>
      <c r="AP102" s="73" t="str" cm="1">
        <f t="array" ref="AP102">IFERROR(INDEX(Library!$C$2:$HY$183,ROW(AP43),MATCH(AP$2,Library!$C$1:$HY$1,0)),"")</f>
        <v/>
      </c>
      <c r="AQ102" s="73" t="str" cm="1">
        <f t="array" ref="AQ102">IFERROR(INDEX(Library!$C$2:$HY$183,ROW(AQ43),MATCH(AQ$2,Library!$C$1:$HY$1,0)),"")</f>
        <v/>
      </c>
      <c r="AR102" s="73" t="str" cm="1">
        <f t="array" ref="AR102">IFERROR(INDEX(Library!$C$2:$HY$183,ROW(AR43),MATCH(AR$2,Library!$C$1:$HY$1,0)),"")</f>
        <v/>
      </c>
      <c r="AS102" s="73" t="str" cm="1">
        <f t="array" ref="AS102">IFERROR(INDEX(Library!$C$2:$HY$183,ROW(AS43),MATCH(AS$2,Library!$C$1:$HY$1,0)),"")</f>
        <v/>
      </c>
      <c r="AT102" s="73" t="str" cm="1">
        <f t="array" ref="AT102">IFERROR(INDEX(Library!$C$2:$HY$183,ROW(AT43),MATCH(AT$2,Library!$C$1:$HY$1,0)),"")</f>
        <v/>
      </c>
      <c r="AU102" s="73" t="str" cm="1">
        <f t="array" ref="AU102">IFERROR(INDEX(Library!$C$2:$HY$183,ROW(AU43),MATCH(AU$2,Library!$C$1:$HY$1,0)),"")</f>
        <v/>
      </c>
      <c r="AV102" s="73" t="str" cm="1">
        <f t="array" ref="AV102">IFERROR(INDEX(Library!$C$2:$HY$183,ROW(AV43),MATCH(AV$2,Library!$C$1:$HY$1,0)),"")</f>
        <v/>
      </c>
      <c r="AW102" s="73" t="str" cm="1">
        <f t="array" ref="AW102">IFERROR(INDEX(Library!$C$2:$HY$183,ROW(AW43),MATCH(AW$2,Library!$C$1:$HY$1,0)),"")</f>
        <v/>
      </c>
      <c r="AX102" s="73" t="str" cm="1">
        <f t="array" ref="AX102">IFERROR(INDEX(Library!$C$2:$HY$183,ROW(AX43),MATCH(AX$2,Library!$C$1:$HY$1,0)),"")</f>
        <v/>
      </c>
      <c r="AY102" s="73" t="str" cm="1">
        <f t="array" ref="AY102">IFERROR(INDEX(Library!$C$2:$HY$183,ROW(AY43),MATCH(AY$2,Library!$C$1:$HY$1,0)),"")</f>
        <v/>
      </c>
      <c r="AZ102" s="73" t="str" cm="1">
        <f t="array" ref="AZ102">IFERROR(INDEX(Library!$C$2:$HY$183,ROW(AZ43),MATCH(AZ$2,Library!$C$1:$HY$1,0)),"")</f>
        <v/>
      </c>
      <c r="BA102" s="73" t="str" cm="1">
        <f t="array" ref="BA102">IFERROR(INDEX(Library!$C$2:$HY$183,ROW(BA43),MATCH(BA$2,Library!$C$1:$HY$1,0)),"")</f>
        <v/>
      </c>
      <c r="BB102" s="73" t="str" cm="1">
        <f t="array" ref="BB102">IFERROR(INDEX(Library!$C$2:$HY$183,ROW(BB43),MATCH(BB$2,Library!$C$1:$HY$1,0)),"")</f>
        <v/>
      </c>
      <c r="BC102" s="73" t="str" cm="1">
        <f t="array" ref="BC102">IFERROR(INDEX(Library!$C$2:$HY$183,ROW(BC43),MATCH(BC$2,Library!$C$1:$HY$1,0)),"")</f>
        <v/>
      </c>
      <c r="BD102" s="73" t="str" cm="1">
        <f t="array" ref="BD102">IFERROR(INDEX(Library!$C$2:$HY$183,ROW(BD43),MATCH(BD$2,Library!$C$1:$HY$1,0)),"")</f>
        <v/>
      </c>
      <c r="BE102" s="73" t="str" cm="1">
        <f t="array" ref="BE102">IFERROR(INDEX(Library!$C$2:$HY$183,ROW(BE43),MATCH(BE$2,Library!$C$1:$HY$1,0)),"")</f>
        <v/>
      </c>
      <c r="BF102" s="73" t="str" cm="1">
        <f t="array" ref="BF102">IFERROR(INDEX(Library!$C$2:$HY$183,ROW(BF43),MATCH(BF$2,Library!$C$1:$HY$1,0)),"")</f>
        <v/>
      </c>
      <c r="BG102" s="73" t="str" cm="1">
        <f t="array" ref="BG102">IFERROR(INDEX(Library!$C$2:$HY$183,ROW(BG43),MATCH(BG$2,Library!$C$1:$HY$1,0)),"")</f>
        <v/>
      </c>
      <c r="BH102" s="73">
        <f>AF!C57</f>
        <v>0.20836099999999999</v>
      </c>
      <c r="BI102" s="73" t="str">
        <f>AF!D57</f>
        <v/>
      </c>
      <c r="BJ102" s="73" t="str">
        <f>AF!E57</f>
        <v/>
      </c>
      <c r="BK102" s="73" t="str">
        <f>AF!F57</f>
        <v/>
      </c>
      <c r="BL102" s="73" t="str">
        <f>AF!G57</f>
        <v/>
      </c>
      <c r="BM102" s="73" t="str">
        <f>AF!H57</f>
        <v/>
      </c>
      <c r="BN102" s="73" t="str">
        <f>AF!I57</f>
        <v/>
      </c>
      <c r="BO102" s="73" t="str">
        <f>AF!J57</f>
        <v/>
      </c>
      <c r="BS102" s="58">
        <f t="shared" si="68"/>
        <v>0</v>
      </c>
      <c r="BT102" s="59" t="str">
        <f>IF(BS102&gt;AF!$P$3,'R-squared Matrix'!BT45,"")</f>
        <v/>
      </c>
      <c r="BU102" s="58">
        <f t="shared" si="68"/>
        <v>0</v>
      </c>
      <c r="BV102" s="59" t="str">
        <f>IF(BU102&gt;AF!$P$3,'R-squared Matrix'!BV45,"")</f>
        <v/>
      </c>
      <c r="BW102" s="58">
        <f t="shared" ref="BW102" si="315">IFERROR(VALUE(LEFT(BX45,4)),0)</f>
        <v>0</v>
      </c>
      <c r="BX102" s="59" t="str">
        <f>IF(BW102&gt;AF!$P$3,'R-squared Matrix'!BX45,"")</f>
        <v/>
      </c>
      <c r="BY102" s="58">
        <f t="shared" ref="BY102" si="316">IFERROR(VALUE(LEFT(BZ45,4)),0)</f>
        <v>0</v>
      </c>
      <c r="BZ102" s="59" t="str">
        <f>IF(BY102&gt;AF!$P$3,'R-squared Matrix'!BZ45,"")</f>
        <v/>
      </c>
      <c r="CA102" s="58">
        <f t="shared" ref="CA102" si="317">IFERROR(VALUE(LEFT(CB45,4)),0)</f>
        <v>0</v>
      </c>
      <c r="CB102" s="59" t="str">
        <f>IF(CA102&gt;AF!$P$3,'R-squared Matrix'!CB45,"")</f>
        <v/>
      </c>
      <c r="CC102" s="58">
        <f t="shared" ref="CC102" si="318">IFERROR(VALUE(LEFT(CD45,4)),0)</f>
        <v>0</v>
      </c>
      <c r="CD102" s="59" t="str">
        <f>IF(CC102&gt;AF!$P$3,'R-squared Matrix'!CD45,"")</f>
        <v/>
      </c>
      <c r="CE102" s="58">
        <f t="shared" ref="CE102" si="319">IFERROR(VALUE(LEFT(CF45,4)),0)</f>
        <v>0</v>
      </c>
      <c r="CF102" s="59" t="str">
        <f>IF(CE102&gt;AF!$P$3,'R-squared Matrix'!CF45,"")</f>
        <v/>
      </c>
      <c r="CG102" s="58">
        <f t="shared" ref="CG102" si="320">IFERROR(VALUE(LEFT(CH45,4)),0)</f>
        <v>0</v>
      </c>
      <c r="CH102" s="59" t="str">
        <f>IF(CG102&gt;AF!$P$3,'R-squared Matrix'!CH45,"")</f>
        <v/>
      </c>
      <c r="CI102" s="59"/>
    </row>
    <row r="103" spans="2:87" ht="12.75" customHeight="1" x14ac:dyDescent="0.2">
      <c r="B103" s="288"/>
      <c r="C103" s="104">
        <v>559</v>
      </c>
      <c r="D103" s="73" t="str" cm="1">
        <f t="array" ref="D103">IFERROR(INDEX(Library!$C$2:$HY$183,ROW(D44),MATCH(D$2,Library!$C$1:$HY$1,0)),"")</f>
        <v/>
      </c>
      <c r="E103" s="73" t="str" cm="1">
        <f t="array" ref="E103">IFERROR(INDEX(Library!$C$2:$HY$183,ROW(E44),MATCH(E$2,Library!$C$1:$HY$1,0)),"")</f>
        <v/>
      </c>
      <c r="F103" s="73" t="str" cm="1">
        <f t="array" ref="F103">IFERROR(INDEX(Library!$C$2:$HY$183,ROW(F44),MATCH(F$2,Library!$C$1:$HY$1,0)),"")</f>
        <v/>
      </c>
      <c r="G103" s="73" t="str" cm="1">
        <f t="array" ref="G103">IFERROR(INDEX(Library!$C$2:$HY$183,ROW(G44),MATCH(G$2,Library!$C$1:$HY$1,0)),"")</f>
        <v/>
      </c>
      <c r="H103" s="73" t="str" cm="1">
        <f t="array" ref="H103">IFERROR(INDEX(Library!$C$2:$HY$183,ROW(H44),MATCH(H$2,Library!$C$1:$HY$1,0)),"")</f>
        <v/>
      </c>
      <c r="I103" s="73" t="str" cm="1">
        <f t="array" ref="I103">IFERROR(INDEX(Library!$C$2:$HY$183,ROW(I44),MATCH(I$2,Library!$C$1:$HY$1,0)),"")</f>
        <v/>
      </c>
      <c r="J103" s="73" t="str" cm="1">
        <f t="array" ref="J103">IFERROR(INDEX(Library!$C$2:$HY$183,ROW(J44),MATCH(J$2,Library!$C$1:$HY$1,0)),"")</f>
        <v/>
      </c>
      <c r="K103" s="73" t="str" cm="1">
        <f t="array" ref="K103">IFERROR(INDEX(Library!$C$2:$HY$183,ROW(K44),MATCH(K$2,Library!$C$1:$HY$1,0)),"")</f>
        <v/>
      </c>
      <c r="L103" s="73" t="str" cm="1">
        <f t="array" ref="L103">IFERROR(INDEX(Library!$C$2:$HY$183,ROW(L44),MATCH(L$2,Library!$C$1:$HY$1,0)),"")</f>
        <v/>
      </c>
      <c r="M103" s="73" t="str" cm="1">
        <f t="array" ref="M103">IFERROR(INDEX(Library!$C$2:$HY$183,ROW(M44),MATCH(M$2,Library!$C$1:$HY$1,0)),"")</f>
        <v/>
      </c>
      <c r="N103" s="73" t="str" cm="1">
        <f t="array" ref="N103">IFERROR(INDEX(Library!$C$2:$HY$183,ROW(N44),MATCH(N$2,Library!$C$1:$HY$1,0)),"")</f>
        <v/>
      </c>
      <c r="O103" s="73" t="str" cm="1">
        <f t="array" ref="O103">IFERROR(INDEX(Library!$C$2:$HY$183,ROW(O44),MATCH(O$2,Library!$C$1:$HY$1,0)),"")</f>
        <v/>
      </c>
      <c r="P103" s="73" t="str" cm="1">
        <f t="array" ref="P103">IFERROR(INDEX(Library!$C$2:$HY$183,ROW(P44),MATCH(P$2,Library!$C$1:$HY$1,0)),"")</f>
        <v/>
      </c>
      <c r="Q103" s="73" t="str" cm="1">
        <f t="array" ref="Q103">IFERROR(INDEX(Library!$C$2:$HY$183,ROW(Q44),MATCH(Q$2,Library!$C$1:$HY$1,0)),"")</f>
        <v/>
      </c>
      <c r="R103" s="73" t="str" cm="1">
        <f t="array" ref="R103">IFERROR(INDEX(Library!$C$2:$HY$183,ROW(R44),MATCH(R$2,Library!$C$1:$HY$1,0)),"")</f>
        <v/>
      </c>
      <c r="S103" s="73" t="str" cm="1">
        <f t="array" ref="S103">IFERROR(INDEX(Library!$C$2:$HY$183,ROW(S44),MATCH(S$2,Library!$C$1:$HY$1,0)),"")</f>
        <v/>
      </c>
      <c r="T103" s="73" t="str" cm="1">
        <f t="array" ref="T103">IFERROR(INDEX(Library!$C$2:$HY$183,ROW(T44),MATCH(T$2,Library!$C$1:$HY$1,0)),"")</f>
        <v/>
      </c>
      <c r="U103" s="73" t="str" cm="1">
        <f t="array" ref="U103">IFERROR(INDEX(Library!$C$2:$HY$183,ROW(U44),MATCH(U$2,Library!$C$1:$HY$1,0)),"")</f>
        <v/>
      </c>
      <c r="V103" s="73" t="str" cm="1">
        <f t="array" ref="V103">IFERROR(INDEX(Library!$C$2:$HY$183,ROW(V44),MATCH(V$2,Library!$C$1:$HY$1,0)),"")</f>
        <v/>
      </c>
      <c r="W103" s="73" t="str" cm="1">
        <f t="array" ref="W103">IFERROR(INDEX(Library!$C$2:$HY$183,ROW(W44),MATCH(W$2,Library!$C$1:$HY$1,0)),"")</f>
        <v/>
      </c>
      <c r="X103" s="73" t="str" cm="1">
        <f t="array" ref="X103">IFERROR(INDEX(Library!$C$2:$HY$183,ROW(X44),MATCH(X$2,Library!$C$1:$HY$1,0)),"")</f>
        <v/>
      </c>
      <c r="Y103" s="73" t="str" cm="1">
        <f t="array" ref="Y103">IFERROR(INDEX(Library!$C$2:$HY$183,ROW(Y44),MATCH(Y$2,Library!$C$1:$HY$1,0)),"")</f>
        <v/>
      </c>
      <c r="Z103" s="73" t="str" cm="1">
        <f t="array" ref="Z103">IFERROR(INDEX(Library!$C$2:$HY$183,ROW(Z44),MATCH(Z$2,Library!$C$1:$HY$1,0)),"")</f>
        <v/>
      </c>
      <c r="AA103" s="73" t="str" cm="1">
        <f t="array" ref="AA103">IFERROR(INDEX(Library!$C$2:$HY$183,ROW(AA44),MATCH(AA$2,Library!$C$1:$HY$1,0)),"")</f>
        <v/>
      </c>
      <c r="AB103" s="73" t="str" cm="1">
        <f t="array" ref="AB103">IFERROR(INDEX(Library!$C$2:$HY$183,ROW(AB44),MATCH(AB$2,Library!$C$1:$HY$1,0)),"")</f>
        <v/>
      </c>
      <c r="AC103" s="73" t="str" cm="1">
        <f t="array" ref="AC103">IFERROR(INDEX(Library!$C$2:$HY$183,ROW(AC44),MATCH(AC$2,Library!$C$1:$HY$1,0)),"")</f>
        <v/>
      </c>
      <c r="AD103" s="73" t="str" cm="1">
        <f t="array" ref="AD103">IFERROR(INDEX(Library!$C$2:$HY$183,ROW(AD44),MATCH(AD$2,Library!$C$1:$HY$1,0)),"")</f>
        <v/>
      </c>
      <c r="AE103" s="73" t="str" cm="1">
        <f t="array" ref="AE103">IFERROR(INDEX(Library!$C$2:$HY$183,ROW(AE44),MATCH(AE$2,Library!$C$1:$HY$1,0)),"")</f>
        <v/>
      </c>
      <c r="AF103" s="73" t="str" cm="1">
        <f t="array" ref="AF103">IFERROR(INDEX(Library!$C$2:$HY$183,ROW(AF44),MATCH(AF$2,Library!$C$1:$HY$1,0)),"")</f>
        <v/>
      </c>
      <c r="AG103" s="73" t="str" cm="1">
        <f t="array" ref="AG103">IFERROR(INDEX(Library!$C$2:$HY$183,ROW(AG44),MATCH(AG$2,Library!$C$1:$HY$1,0)),"")</f>
        <v/>
      </c>
      <c r="AH103" s="73" t="str" cm="1">
        <f t="array" ref="AH103">IFERROR(INDEX(Library!$C$2:$HY$183,ROW(AH44),MATCH(AH$2,Library!$C$1:$HY$1,0)),"")</f>
        <v/>
      </c>
      <c r="AI103" s="73" t="str" cm="1">
        <f t="array" ref="AI103">IFERROR(INDEX(Library!$C$2:$HY$183,ROW(AI44),MATCH(AI$2,Library!$C$1:$HY$1,0)),"")</f>
        <v/>
      </c>
      <c r="AJ103" s="73" t="str" cm="1">
        <f t="array" ref="AJ103">IFERROR(INDEX(Library!$C$2:$HY$183,ROW(AJ44),MATCH(AJ$2,Library!$C$1:$HY$1,0)),"")</f>
        <v/>
      </c>
      <c r="AK103" s="73" t="str" cm="1">
        <f t="array" ref="AK103">IFERROR(INDEX(Library!$C$2:$HY$183,ROW(AK44),MATCH(AK$2,Library!$C$1:$HY$1,0)),"")</f>
        <v/>
      </c>
      <c r="AL103" s="73" t="str" cm="1">
        <f t="array" ref="AL103">IFERROR(INDEX(Library!$C$2:$HY$183,ROW(AL44),MATCH(AL$2,Library!$C$1:$HY$1,0)),"")</f>
        <v/>
      </c>
      <c r="AM103" s="73" t="str" cm="1">
        <f t="array" ref="AM103">IFERROR(INDEX(Library!$C$2:$HY$183,ROW(AM44),MATCH(AM$2,Library!$C$1:$HY$1,0)),"")</f>
        <v/>
      </c>
      <c r="AN103" s="73" t="str" cm="1">
        <f t="array" ref="AN103">IFERROR(INDEX(Library!$C$2:$HY$183,ROW(AN44),MATCH(AN$2,Library!$C$1:$HY$1,0)),"")</f>
        <v/>
      </c>
      <c r="AO103" s="73" t="str" cm="1">
        <f t="array" ref="AO103">IFERROR(INDEX(Library!$C$2:$HY$183,ROW(AO44),MATCH(AO$2,Library!$C$1:$HY$1,0)),"")</f>
        <v/>
      </c>
      <c r="AP103" s="73" t="str" cm="1">
        <f t="array" ref="AP103">IFERROR(INDEX(Library!$C$2:$HY$183,ROW(AP44),MATCH(AP$2,Library!$C$1:$HY$1,0)),"")</f>
        <v/>
      </c>
      <c r="AQ103" s="73" t="str" cm="1">
        <f t="array" ref="AQ103">IFERROR(INDEX(Library!$C$2:$HY$183,ROW(AQ44),MATCH(AQ$2,Library!$C$1:$HY$1,0)),"")</f>
        <v/>
      </c>
      <c r="AR103" s="73" t="str" cm="1">
        <f t="array" ref="AR103">IFERROR(INDEX(Library!$C$2:$HY$183,ROW(AR44),MATCH(AR$2,Library!$C$1:$HY$1,0)),"")</f>
        <v/>
      </c>
      <c r="AS103" s="73" t="str" cm="1">
        <f t="array" ref="AS103">IFERROR(INDEX(Library!$C$2:$HY$183,ROW(AS44),MATCH(AS$2,Library!$C$1:$HY$1,0)),"")</f>
        <v/>
      </c>
      <c r="AT103" s="73" t="str" cm="1">
        <f t="array" ref="AT103">IFERROR(INDEX(Library!$C$2:$HY$183,ROW(AT44),MATCH(AT$2,Library!$C$1:$HY$1,0)),"")</f>
        <v/>
      </c>
      <c r="AU103" s="73" t="str" cm="1">
        <f t="array" ref="AU103">IFERROR(INDEX(Library!$C$2:$HY$183,ROW(AU44),MATCH(AU$2,Library!$C$1:$HY$1,0)),"")</f>
        <v/>
      </c>
      <c r="AV103" s="73" t="str" cm="1">
        <f t="array" ref="AV103">IFERROR(INDEX(Library!$C$2:$HY$183,ROW(AV44),MATCH(AV$2,Library!$C$1:$HY$1,0)),"")</f>
        <v/>
      </c>
      <c r="AW103" s="73" t="str" cm="1">
        <f t="array" ref="AW103">IFERROR(INDEX(Library!$C$2:$HY$183,ROW(AW44),MATCH(AW$2,Library!$C$1:$HY$1,0)),"")</f>
        <v/>
      </c>
      <c r="AX103" s="73" t="str" cm="1">
        <f t="array" ref="AX103">IFERROR(INDEX(Library!$C$2:$HY$183,ROW(AX44),MATCH(AX$2,Library!$C$1:$HY$1,0)),"")</f>
        <v/>
      </c>
      <c r="AY103" s="73" t="str" cm="1">
        <f t="array" ref="AY103">IFERROR(INDEX(Library!$C$2:$HY$183,ROW(AY44),MATCH(AY$2,Library!$C$1:$HY$1,0)),"")</f>
        <v/>
      </c>
      <c r="AZ103" s="73" t="str" cm="1">
        <f t="array" ref="AZ103">IFERROR(INDEX(Library!$C$2:$HY$183,ROW(AZ44),MATCH(AZ$2,Library!$C$1:$HY$1,0)),"")</f>
        <v/>
      </c>
      <c r="BA103" s="73" t="str" cm="1">
        <f t="array" ref="BA103">IFERROR(INDEX(Library!$C$2:$HY$183,ROW(BA44),MATCH(BA$2,Library!$C$1:$HY$1,0)),"")</f>
        <v/>
      </c>
      <c r="BB103" s="73" t="str" cm="1">
        <f t="array" ref="BB103">IFERROR(INDEX(Library!$C$2:$HY$183,ROW(BB44),MATCH(BB$2,Library!$C$1:$HY$1,0)),"")</f>
        <v/>
      </c>
      <c r="BC103" s="73" t="str" cm="1">
        <f t="array" ref="BC103">IFERROR(INDEX(Library!$C$2:$HY$183,ROW(BC44),MATCH(BC$2,Library!$C$1:$HY$1,0)),"")</f>
        <v/>
      </c>
      <c r="BD103" s="73" t="str" cm="1">
        <f t="array" ref="BD103">IFERROR(INDEX(Library!$C$2:$HY$183,ROW(BD44),MATCH(BD$2,Library!$C$1:$HY$1,0)),"")</f>
        <v/>
      </c>
      <c r="BE103" s="73" t="str" cm="1">
        <f t="array" ref="BE103">IFERROR(INDEX(Library!$C$2:$HY$183,ROW(BE44),MATCH(BE$2,Library!$C$1:$HY$1,0)),"")</f>
        <v/>
      </c>
      <c r="BF103" s="73" t="str" cm="1">
        <f t="array" ref="BF103">IFERROR(INDEX(Library!$C$2:$HY$183,ROW(BF44),MATCH(BF$2,Library!$C$1:$HY$1,0)),"")</f>
        <v/>
      </c>
      <c r="BG103" s="73" t="str" cm="1">
        <f t="array" ref="BG103">IFERROR(INDEX(Library!$C$2:$HY$183,ROW(BG44),MATCH(BG$2,Library!$C$1:$HY$1,0)),"")</f>
        <v/>
      </c>
      <c r="BH103" s="73">
        <f>AF!C58</f>
        <v>3.128442E-2</v>
      </c>
      <c r="BI103" s="73" t="str">
        <f>AF!D58</f>
        <v/>
      </c>
      <c r="BJ103" s="73" t="str">
        <f>AF!E58</f>
        <v/>
      </c>
      <c r="BK103" s="73" t="str">
        <f>AF!F58</f>
        <v/>
      </c>
      <c r="BL103" s="73" t="str">
        <f>AF!G58</f>
        <v/>
      </c>
      <c r="BM103" s="73" t="str">
        <f>AF!H58</f>
        <v/>
      </c>
      <c r="BN103" s="73" t="str">
        <f>AF!I58</f>
        <v/>
      </c>
      <c r="BO103" s="73" t="str">
        <f>AF!J58</f>
        <v/>
      </c>
      <c r="BS103" s="58">
        <f t="shared" si="68"/>
        <v>0</v>
      </c>
      <c r="BT103" s="59" t="str">
        <f>IF(BS103&gt;AF!$P$3,'R-squared Matrix'!BT46,"")</f>
        <v/>
      </c>
      <c r="BU103" s="58">
        <f t="shared" si="68"/>
        <v>0</v>
      </c>
      <c r="BV103" s="59" t="str">
        <f>IF(BU103&gt;AF!$P$3,'R-squared Matrix'!BV46,"")</f>
        <v/>
      </c>
      <c r="BW103" s="58">
        <f t="shared" ref="BW103" si="321">IFERROR(VALUE(LEFT(BX46,4)),0)</f>
        <v>0</v>
      </c>
      <c r="BX103" s="59" t="str">
        <f>IF(BW103&gt;AF!$P$3,'R-squared Matrix'!BX46,"")</f>
        <v/>
      </c>
      <c r="BY103" s="58">
        <f t="shared" ref="BY103" si="322">IFERROR(VALUE(LEFT(BZ46,4)),0)</f>
        <v>0</v>
      </c>
      <c r="BZ103" s="59" t="str">
        <f>IF(BY103&gt;AF!$P$3,'R-squared Matrix'!BZ46,"")</f>
        <v/>
      </c>
      <c r="CA103" s="58">
        <f t="shared" ref="CA103" si="323">IFERROR(VALUE(LEFT(CB46,4)),0)</f>
        <v>0</v>
      </c>
      <c r="CB103" s="59" t="str">
        <f>IF(CA103&gt;AF!$P$3,'R-squared Matrix'!CB46,"")</f>
        <v/>
      </c>
      <c r="CC103" s="58">
        <f t="shared" ref="CC103" si="324">IFERROR(VALUE(LEFT(CD46,4)),0)</f>
        <v>0</v>
      </c>
      <c r="CD103" s="59" t="str">
        <f>IF(CC103&gt;AF!$P$3,'R-squared Matrix'!CD46,"")</f>
        <v/>
      </c>
      <c r="CE103" s="58">
        <f t="shared" ref="CE103" si="325">IFERROR(VALUE(LEFT(CF46,4)),0)</f>
        <v>0</v>
      </c>
      <c r="CF103" s="59" t="str">
        <f>IF(CE103&gt;AF!$P$3,'R-squared Matrix'!CF46,"")</f>
        <v/>
      </c>
      <c r="CG103" s="58">
        <f t="shared" ref="CG103" si="326">IFERROR(VALUE(LEFT(CH46,4)),0)</f>
        <v>0</v>
      </c>
      <c r="CH103" s="59" t="str">
        <f>IF(CG103&gt;AF!$P$3,'R-squared Matrix'!CH46,"")</f>
        <v/>
      </c>
      <c r="CI103" s="59"/>
    </row>
    <row r="104" spans="2:87" ht="12.75" customHeight="1" x14ac:dyDescent="0.2">
      <c r="B104" s="288"/>
      <c r="C104" s="147">
        <v>571</v>
      </c>
      <c r="D104" s="73" t="str" cm="1">
        <f t="array" ref="D104">IFERROR(INDEX(Library!$C$2:$HY$183,ROW(D45),MATCH(D$2,Library!$C$1:$HY$1,0)),"")</f>
        <v/>
      </c>
      <c r="E104" s="73" t="str" cm="1">
        <f t="array" ref="E104">IFERROR(INDEX(Library!$C$2:$HY$183,ROW(E45),MATCH(E$2,Library!$C$1:$HY$1,0)),"")</f>
        <v/>
      </c>
      <c r="F104" s="73" t="str" cm="1">
        <f t="array" ref="F104">IFERROR(INDEX(Library!$C$2:$HY$183,ROW(F45),MATCH(F$2,Library!$C$1:$HY$1,0)),"")</f>
        <v/>
      </c>
      <c r="G104" s="73" t="str" cm="1">
        <f t="array" ref="G104">IFERROR(INDEX(Library!$C$2:$HY$183,ROW(G45),MATCH(G$2,Library!$C$1:$HY$1,0)),"")</f>
        <v/>
      </c>
      <c r="H104" s="73" t="str" cm="1">
        <f t="array" ref="H104">IFERROR(INDEX(Library!$C$2:$HY$183,ROW(H45),MATCH(H$2,Library!$C$1:$HY$1,0)),"")</f>
        <v/>
      </c>
      <c r="I104" s="73" t="str" cm="1">
        <f t="array" ref="I104">IFERROR(INDEX(Library!$C$2:$HY$183,ROW(I45),MATCH(I$2,Library!$C$1:$HY$1,0)),"")</f>
        <v/>
      </c>
      <c r="J104" s="73" t="str" cm="1">
        <f t="array" ref="J104">IFERROR(INDEX(Library!$C$2:$HY$183,ROW(J45),MATCH(J$2,Library!$C$1:$HY$1,0)),"")</f>
        <v/>
      </c>
      <c r="K104" s="73" t="str" cm="1">
        <f t="array" ref="K104">IFERROR(INDEX(Library!$C$2:$HY$183,ROW(K45),MATCH(K$2,Library!$C$1:$HY$1,0)),"")</f>
        <v/>
      </c>
      <c r="L104" s="73" t="str" cm="1">
        <f t="array" ref="L104">IFERROR(INDEX(Library!$C$2:$HY$183,ROW(L45),MATCH(L$2,Library!$C$1:$HY$1,0)),"")</f>
        <v/>
      </c>
      <c r="M104" s="73" t="str" cm="1">
        <f t="array" ref="M104">IFERROR(INDEX(Library!$C$2:$HY$183,ROW(M45),MATCH(M$2,Library!$C$1:$HY$1,0)),"")</f>
        <v/>
      </c>
      <c r="N104" s="73" t="str" cm="1">
        <f t="array" ref="N104">IFERROR(INDEX(Library!$C$2:$HY$183,ROW(N45),MATCH(N$2,Library!$C$1:$HY$1,0)),"")</f>
        <v/>
      </c>
      <c r="O104" s="73" t="str" cm="1">
        <f t="array" ref="O104">IFERROR(INDEX(Library!$C$2:$HY$183,ROW(O45),MATCH(O$2,Library!$C$1:$HY$1,0)),"")</f>
        <v/>
      </c>
      <c r="P104" s="73" t="str" cm="1">
        <f t="array" ref="P104">IFERROR(INDEX(Library!$C$2:$HY$183,ROW(P45),MATCH(P$2,Library!$C$1:$HY$1,0)),"")</f>
        <v/>
      </c>
      <c r="Q104" s="73" t="str" cm="1">
        <f t="array" ref="Q104">IFERROR(INDEX(Library!$C$2:$HY$183,ROW(Q45),MATCH(Q$2,Library!$C$1:$HY$1,0)),"")</f>
        <v/>
      </c>
      <c r="R104" s="73" t="str" cm="1">
        <f t="array" ref="R104">IFERROR(INDEX(Library!$C$2:$HY$183,ROW(R45),MATCH(R$2,Library!$C$1:$HY$1,0)),"")</f>
        <v/>
      </c>
      <c r="S104" s="73" t="str" cm="1">
        <f t="array" ref="S104">IFERROR(INDEX(Library!$C$2:$HY$183,ROW(S45),MATCH(S$2,Library!$C$1:$HY$1,0)),"")</f>
        <v/>
      </c>
      <c r="T104" s="73" t="str" cm="1">
        <f t="array" ref="T104">IFERROR(INDEX(Library!$C$2:$HY$183,ROW(T45),MATCH(T$2,Library!$C$1:$HY$1,0)),"")</f>
        <v/>
      </c>
      <c r="U104" s="73" t="str" cm="1">
        <f t="array" ref="U104">IFERROR(INDEX(Library!$C$2:$HY$183,ROW(U45),MATCH(U$2,Library!$C$1:$HY$1,0)),"")</f>
        <v/>
      </c>
      <c r="V104" s="73" t="str" cm="1">
        <f t="array" ref="V104">IFERROR(INDEX(Library!$C$2:$HY$183,ROW(V45),MATCH(V$2,Library!$C$1:$HY$1,0)),"")</f>
        <v/>
      </c>
      <c r="W104" s="73" t="str" cm="1">
        <f t="array" ref="W104">IFERROR(INDEX(Library!$C$2:$HY$183,ROW(W45),MATCH(W$2,Library!$C$1:$HY$1,0)),"")</f>
        <v/>
      </c>
      <c r="X104" s="73" t="str" cm="1">
        <f t="array" ref="X104">IFERROR(INDEX(Library!$C$2:$HY$183,ROW(X45),MATCH(X$2,Library!$C$1:$HY$1,0)),"")</f>
        <v/>
      </c>
      <c r="Y104" s="73" t="str" cm="1">
        <f t="array" ref="Y104">IFERROR(INDEX(Library!$C$2:$HY$183,ROW(Y45),MATCH(Y$2,Library!$C$1:$HY$1,0)),"")</f>
        <v/>
      </c>
      <c r="Z104" s="73" t="str" cm="1">
        <f t="array" ref="Z104">IFERROR(INDEX(Library!$C$2:$HY$183,ROW(Z45),MATCH(Z$2,Library!$C$1:$HY$1,0)),"")</f>
        <v/>
      </c>
      <c r="AA104" s="73" t="str" cm="1">
        <f t="array" ref="AA104">IFERROR(INDEX(Library!$C$2:$HY$183,ROW(AA45),MATCH(AA$2,Library!$C$1:$HY$1,0)),"")</f>
        <v/>
      </c>
      <c r="AB104" s="73" t="str" cm="1">
        <f t="array" ref="AB104">IFERROR(INDEX(Library!$C$2:$HY$183,ROW(AB45),MATCH(AB$2,Library!$C$1:$HY$1,0)),"")</f>
        <v/>
      </c>
      <c r="AC104" s="73" t="str" cm="1">
        <f t="array" ref="AC104">IFERROR(INDEX(Library!$C$2:$HY$183,ROW(AC45),MATCH(AC$2,Library!$C$1:$HY$1,0)),"")</f>
        <v/>
      </c>
      <c r="AD104" s="73" t="str" cm="1">
        <f t="array" ref="AD104">IFERROR(INDEX(Library!$C$2:$HY$183,ROW(AD45),MATCH(AD$2,Library!$C$1:$HY$1,0)),"")</f>
        <v/>
      </c>
      <c r="AE104" s="73" t="str" cm="1">
        <f t="array" ref="AE104">IFERROR(INDEX(Library!$C$2:$HY$183,ROW(AE45),MATCH(AE$2,Library!$C$1:$HY$1,0)),"")</f>
        <v/>
      </c>
      <c r="AF104" s="73" t="str" cm="1">
        <f t="array" ref="AF104">IFERROR(INDEX(Library!$C$2:$HY$183,ROW(AF45),MATCH(AF$2,Library!$C$1:$HY$1,0)),"")</f>
        <v/>
      </c>
      <c r="AG104" s="73" t="str" cm="1">
        <f t="array" ref="AG104">IFERROR(INDEX(Library!$C$2:$HY$183,ROW(AG45),MATCH(AG$2,Library!$C$1:$HY$1,0)),"")</f>
        <v/>
      </c>
      <c r="AH104" s="73" t="str" cm="1">
        <f t="array" ref="AH104">IFERROR(INDEX(Library!$C$2:$HY$183,ROW(AH45),MATCH(AH$2,Library!$C$1:$HY$1,0)),"")</f>
        <v/>
      </c>
      <c r="AI104" s="73" t="str" cm="1">
        <f t="array" ref="AI104">IFERROR(INDEX(Library!$C$2:$HY$183,ROW(AI45),MATCH(AI$2,Library!$C$1:$HY$1,0)),"")</f>
        <v/>
      </c>
      <c r="AJ104" s="73" t="str" cm="1">
        <f t="array" ref="AJ104">IFERROR(INDEX(Library!$C$2:$HY$183,ROW(AJ45),MATCH(AJ$2,Library!$C$1:$HY$1,0)),"")</f>
        <v/>
      </c>
      <c r="AK104" s="73" t="str" cm="1">
        <f t="array" ref="AK104">IFERROR(INDEX(Library!$C$2:$HY$183,ROW(AK45),MATCH(AK$2,Library!$C$1:$HY$1,0)),"")</f>
        <v/>
      </c>
      <c r="AL104" s="73" t="str" cm="1">
        <f t="array" ref="AL104">IFERROR(INDEX(Library!$C$2:$HY$183,ROW(AL45),MATCH(AL$2,Library!$C$1:$HY$1,0)),"")</f>
        <v/>
      </c>
      <c r="AM104" s="73" t="str" cm="1">
        <f t="array" ref="AM104">IFERROR(INDEX(Library!$C$2:$HY$183,ROW(AM45),MATCH(AM$2,Library!$C$1:$HY$1,0)),"")</f>
        <v/>
      </c>
      <c r="AN104" s="73" t="str" cm="1">
        <f t="array" ref="AN104">IFERROR(INDEX(Library!$C$2:$HY$183,ROW(AN45),MATCH(AN$2,Library!$C$1:$HY$1,0)),"")</f>
        <v/>
      </c>
      <c r="AO104" s="73" t="str" cm="1">
        <f t="array" ref="AO104">IFERROR(INDEX(Library!$C$2:$HY$183,ROW(AO45),MATCH(AO$2,Library!$C$1:$HY$1,0)),"")</f>
        <v/>
      </c>
      <c r="AP104" s="73" t="str" cm="1">
        <f t="array" ref="AP104">IFERROR(INDEX(Library!$C$2:$HY$183,ROW(AP45),MATCH(AP$2,Library!$C$1:$HY$1,0)),"")</f>
        <v/>
      </c>
      <c r="AQ104" s="73" t="str" cm="1">
        <f t="array" ref="AQ104">IFERROR(INDEX(Library!$C$2:$HY$183,ROW(AQ45),MATCH(AQ$2,Library!$C$1:$HY$1,0)),"")</f>
        <v/>
      </c>
      <c r="AR104" s="73" t="str" cm="1">
        <f t="array" ref="AR104">IFERROR(INDEX(Library!$C$2:$HY$183,ROW(AR45),MATCH(AR$2,Library!$C$1:$HY$1,0)),"")</f>
        <v/>
      </c>
      <c r="AS104" s="73" t="str" cm="1">
        <f t="array" ref="AS104">IFERROR(INDEX(Library!$C$2:$HY$183,ROW(AS45),MATCH(AS$2,Library!$C$1:$HY$1,0)),"")</f>
        <v/>
      </c>
      <c r="AT104" s="73" t="str" cm="1">
        <f t="array" ref="AT104">IFERROR(INDEX(Library!$C$2:$HY$183,ROW(AT45),MATCH(AT$2,Library!$C$1:$HY$1,0)),"")</f>
        <v/>
      </c>
      <c r="AU104" s="73" t="str" cm="1">
        <f t="array" ref="AU104">IFERROR(INDEX(Library!$C$2:$HY$183,ROW(AU45),MATCH(AU$2,Library!$C$1:$HY$1,0)),"")</f>
        <v/>
      </c>
      <c r="AV104" s="73" t="str" cm="1">
        <f t="array" ref="AV104">IFERROR(INDEX(Library!$C$2:$HY$183,ROW(AV45),MATCH(AV$2,Library!$C$1:$HY$1,0)),"")</f>
        <v/>
      </c>
      <c r="AW104" s="73" t="str" cm="1">
        <f t="array" ref="AW104">IFERROR(INDEX(Library!$C$2:$HY$183,ROW(AW45),MATCH(AW$2,Library!$C$1:$HY$1,0)),"")</f>
        <v/>
      </c>
      <c r="AX104" s="73" t="str" cm="1">
        <f t="array" ref="AX104">IFERROR(INDEX(Library!$C$2:$HY$183,ROW(AX45),MATCH(AX$2,Library!$C$1:$HY$1,0)),"")</f>
        <v/>
      </c>
      <c r="AY104" s="73" t="str" cm="1">
        <f t="array" ref="AY104">IFERROR(INDEX(Library!$C$2:$HY$183,ROW(AY45),MATCH(AY$2,Library!$C$1:$HY$1,0)),"")</f>
        <v/>
      </c>
      <c r="AZ104" s="73" t="str" cm="1">
        <f t="array" ref="AZ104">IFERROR(INDEX(Library!$C$2:$HY$183,ROW(AZ45),MATCH(AZ$2,Library!$C$1:$HY$1,0)),"")</f>
        <v/>
      </c>
      <c r="BA104" s="73" t="str" cm="1">
        <f t="array" ref="BA104">IFERROR(INDEX(Library!$C$2:$HY$183,ROW(BA45),MATCH(BA$2,Library!$C$1:$HY$1,0)),"")</f>
        <v/>
      </c>
      <c r="BB104" s="73" t="str" cm="1">
        <f t="array" ref="BB104">IFERROR(INDEX(Library!$C$2:$HY$183,ROW(BB45),MATCH(BB$2,Library!$C$1:$HY$1,0)),"")</f>
        <v/>
      </c>
      <c r="BC104" s="73" t="str" cm="1">
        <f t="array" ref="BC104">IFERROR(INDEX(Library!$C$2:$HY$183,ROW(BC45),MATCH(BC$2,Library!$C$1:$HY$1,0)),"")</f>
        <v/>
      </c>
      <c r="BD104" s="73" t="str" cm="1">
        <f t="array" ref="BD104">IFERROR(INDEX(Library!$C$2:$HY$183,ROW(BD45),MATCH(BD$2,Library!$C$1:$HY$1,0)),"")</f>
        <v/>
      </c>
      <c r="BE104" s="73" t="str" cm="1">
        <f t="array" ref="BE104">IFERROR(INDEX(Library!$C$2:$HY$183,ROW(BE45),MATCH(BE$2,Library!$C$1:$HY$1,0)),"")</f>
        <v/>
      </c>
      <c r="BF104" s="73" t="str" cm="1">
        <f t="array" ref="BF104">IFERROR(INDEX(Library!$C$2:$HY$183,ROW(BF45),MATCH(BF$2,Library!$C$1:$HY$1,0)),"")</f>
        <v/>
      </c>
      <c r="BG104" s="73" t="str" cm="1">
        <f t="array" ref="BG104">IFERROR(INDEX(Library!$C$2:$HY$183,ROW(BG45),MATCH(BG$2,Library!$C$1:$HY$1,0)),"")</f>
        <v/>
      </c>
      <c r="BH104" s="73">
        <f>AF!C59</f>
        <v>5.2299890000000002E-2</v>
      </c>
      <c r="BI104" s="73" t="str">
        <f>AF!D59</f>
        <v/>
      </c>
      <c r="BJ104" s="73" t="str">
        <f>AF!E59</f>
        <v/>
      </c>
      <c r="BK104" s="73" t="str">
        <f>AF!F59</f>
        <v/>
      </c>
      <c r="BL104" s="73" t="str">
        <f>AF!G59</f>
        <v/>
      </c>
      <c r="BM104" s="73" t="str">
        <f>AF!H59</f>
        <v/>
      </c>
      <c r="BN104" s="73" t="str">
        <f>AF!I59</f>
        <v/>
      </c>
      <c r="BO104" s="73" t="str">
        <f>AF!J59</f>
        <v/>
      </c>
      <c r="BS104" s="58">
        <f t="shared" si="68"/>
        <v>0</v>
      </c>
      <c r="BT104" s="59" t="str">
        <f>IF(BS104&gt;AF!$P$3,'R-squared Matrix'!BT47,"")</f>
        <v/>
      </c>
      <c r="BU104" s="58">
        <f t="shared" si="68"/>
        <v>0</v>
      </c>
      <c r="BV104" s="59" t="str">
        <f>IF(BU104&gt;AF!$P$3,'R-squared Matrix'!BV47,"")</f>
        <v/>
      </c>
      <c r="BW104" s="58">
        <f t="shared" ref="BW104" si="327">IFERROR(VALUE(LEFT(BX47,4)),0)</f>
        <v>0</v>
      </c>
      <c r="BX104" s="59" t="str">
        <f>IF(BW104&gt;AF!$P$3,'R-squared Matrix'!BX47,"")</f>
        <v/>
      </c>
      <c r="BY104" s="58">
        <f t="shared" ref="BY104" si="328">IFERROR(VALUE(LEFT(BZ47,4)),0)</f>
        <v>0</v>
      </c>
      <c r="BZ104" s="59" t="str">
        <f>IF(BY104&gt;AF!$P$3,'R-squared Matrix'!BZ47,"")</f>
        <v/>
      </c>
      <c r="CA104" s="58">
        <f t="shared" ref="CA104" si="329">IFERROR(VALUE(LEFT(CB47,4)),0)</f>
        <v>0</v>
      </c>
      <c r="CB104" s="59" t="str">
        <f>IF(CA104&gt;AF!$P$3,'R-squared Matrix'!CB47,"")</f>
        <v/>
      </c>
      <c r="CC104" s="58">
        <f t="shared" ref="CC104" si="330">IFERROR(VALUE(LEFT(CD47,4)),0)</f>
        <v>0</v>
      </c>
      <c r="CD104" s="59" t="str">
        <f>IF(CC104&gt;AF!$P$3,'R-squared Matrix'!CD47,"")</f>
        <v/>
      </c>
      <c r="CE104" s="58">
        <f t="shared" ref="CE104" si="331">IFERROR(VALUE(LEFT(CF47,4)),0)</f>
        <v>0</v>
      </c>
      <c r="CF104" s="59" t="str">
        <f>IF(CE104&gt;AF!$P$3,'R-squared Matrix'!CF47,"")</f>
        <v/>
      </c>
      <c r="CG104" s="58">
        <f t="shared" ref="CG104" si="332">IFERROR(VALUE(LEFT(CH47,4)),0)</f>
        <v>0</v>
      </c>
      <c r="CH104" s="59" t="str">
        <f>IF(CG104&gt;AF!$P$3,'R-squared Matrix'!CH47,"")</f>
        <v/>
      </c>
      <c r="CI104" s="59"/>
    </row>
    <row r="105" spans="2:87" ht="12.75" customHeight="1" x14ac:dyDescent="0.2">
      <c r="B105" s="288"/>
      <c r="C105" s="147">
        <v>583</v>
      </c>
      <c r="D105" s="73" t="str" cm="1">
        <f t="array" ref="D105">IFERROR(INDEX(Library!$C$2:$HY$183,ROW(D46),MATCH(D$2,Library!$C$1:$HY$1,0)),"")</f>
        <v/>
      </c>
      <c r="E105" s="73" t="str" cm="1">
        <f t="array" ref="E105">IFERROR(INDEX(Library!$C$2:$HY$183,ROW(E46),MATCH(E$2,Library!$C$1:$HY$1,0)),"")</f>
        <v/>
      </c>
      <c r="F105" s="73" t="str" cm="1">
        <f t="array" ref="F105">IFERROR(INDEX(Library!$C$2:$HY$183,ROW(F46),MATCH(F$2,Library!$C$1:$HY$1,0)),"")</f>
        <v/>
      </c>
      <c r="G105" s="73" t="str" cm="1">
        <f t="array" ref="G105">IFERROR(INDEX(Library!$C$2:$HY$183,ROW(G46),MATCH(G$2,Library!$C$1:$HY$1,0)),"")</f>
        <v/>
      </c>
      <c r="H105" s="73" t="str" cm="1">
        <f t="array" ref="H105">IFERROR(INDEX(Library!$C$2:$HY$183,ROW(H46),MATCH(H$2,Library!$C$1:$HY$1,0)),"")</f>
        <v/>
      </c>
      <c r="I105" s="73" t="str" cm="1">
        <f t="array" ref="I105">IFERROR(INDEX(Library!$C$2:$HY$183,ROW(I46),MATCH(I$2,Library!$C$1:$HY$1,0)),"")</f>
        <v/>
      </c>
      <c r="J105" s="73" t="str" cm="1">
        <f t="array" ref="J105">IFERROR(INDEX(Library!$C$2:$HY$183,ROW(J46),MATCH(J$2,Library!$C$1:$HY$1,0)),"")</f>
        <v/>
      </c>
      <c r="K105" s="73" t="str" cm="1">
        <f t="array" ref="K105">IFERROR(INDEX(Library!$C$2:$HY$183,ROW(K46),MATCH(K$2,Library!$C$1:$HY$1,0)),"")</f>
        <v/>
      </c>
      <c r="L105" s="73" t="str" cm="1">
        <f t="array" ref="L105">IFERROR(INDEX(Library!$C$2:$HY$183,ROW(L46),MATCH(L$2,Library!$C$1:$HY$1,0)),"")</f>
        <v/>
      </c>
      <c r="M105" s="73" t="str" cm="1">
        <f t="array" ref="M105">IFERROR(INDEX(Library!$C$2:$HY$183,ROW(M46),MATCH(M$2,Library!$C$1:$HY$1,0)),"")</f>
        <v/>
      </c>
      <c r="N105" s="73" t="str" cm="1">
        <f t="array" ref="N105">IFERROR(INDEX(Library!$C$2:$HY$183,ROW(N46),MATCH(N$2,Library!$C$1:$HY$1,0)),"")</f>
        <v/>
      </c>
      <c r="O105" s="73" t="str" cm="1">
        <f t="array" ref="O105">IFERROR(INDEX(Library!$C$2:$HY$183,ROW(O46),MATCH(O$2,Library!$C$1:$HY$1,0)),"")</f>
        <v/>
      </c>
      <c r="P105" s="73" t="str" cm="1">
        <f t="array" ref="P105">IFERROR(INDEX(Library!$C$2:$HY$183,ROW(P46),MATCH(P$2,Library!$C$1:$HY$1,0)),"")</f>
        <v/>
      </c>
      <c r="Q105" s="73" t="str" cm="1">
        <f t="array" ref="Q105">IFERROR(INDEX(Library!$C$2:$HY$183,ROW(Q46),MATCH(Q$2,Library!$C$1:$HY$1,0)),"")</f>
        <v/>
      </c>
      <c r="R105" s="73" t="str" cm="1">
        <f t="array" ref="R105">IFERROR(INDEX(Library!$C$2:$HY$183,ROW(R46),MATCH(R$2,Library!$C$1:$HY$1,0)),"")</f>
        <v/>
      </c>
      <c r="S105" s="73" t="str" cm="1">
        <f t="array" ref="S105">IFERROR(INDEX(Library!$C$2:$HY$183,ROW(S46),MATCH(S$2,Library!$C$1:$HY$1,0)),"")</f>
        <v/>
      </c>
      <c r="T105" s="73" t="str" cm="1">
        <f t="array" ref="T105">IFERROR(INDEX(Library!$C$2:$HY$183,ROW(T46),MATCH(T$2,Library!$C$1:$HY$1,0)),"")</f>
        <v/>
      </c>
      <c r="U105" s="73" t="str" cm="1">
        <f t="array" ref="U105">IFERROR(INDEX(Library!$C$2:$HY$183,ROW(U46),MATCH(U$2,Library!$C$1:$HY$1,0)),"")</f>
        <v/>
      </c>
      <c r="V105" s="73" t="str" cm="1">
        <f t="array" ref="V105">IFERROR(INDEX(Library!$C$2:$HY$183,ROW(V46),MATCH(V$2,Library!$C$1:$HY$1,0)),"")</f>
        <v/>
      </c>
      <c r="W105" s="73" t="str" cm="1">
        <f t="array" ref="W105">IFERROR(INDEX(Library!$C$2:$HY$183,ROW(W46),MATCH(W$2,Library!$C$1:$HY$1,0)),"")</f>
        <v/>
      </c>
      <c r="X105" s="73" t="str" cm="1">
        <f t="array" ref="X105">IFERROR(INDEX(Library!$C$2:$HY$183,ROW(X46),MATCH(X$2,Library!$C$1:$HY$1,0)),"")</f>
        <v/>
      </c>
      <c r="Y105" s="73" t="str" cm="1">
        <f t="array" ref="Y105">IFERROR(INDEX(Library!$C$2:$HY$183,ROW(Y46),MATCH(Y$2,Library!$C$1:$HY$1,0)),"")</f>
        <v/>
      </c>
      <c r="Z105" s="73" t="str" cm="1">
        <f t="array" ref="Z105">IFERROR(INDEX(Library!$C$2:$HY$183,ROW(Z46),MATCH(Z$2,Library!$C$1:$HY$1,0)),"")</f>
        <v/>
      </c>
      <c r="AA105" s="73" t="str" cm="1">
        <f t="array" ref="AA105">IFERROR(INDEX(Library!$C$2:$HY$183,ROW(AA46),MATCH(AA$2,Library!$C$1:$HY$1,0)),"")</f>
        <v/>
      </c>
      <c r="AB105" s="73" t="str" cm="1">
        <f t="array" ref="AB105">IFERROR(INDEX(Library!$C$2:$HY$183,ROW(AB46),MATCH(AB$2,Library!$C$1:$HY$1,0)),"")</f>
        <v/>
      </c>
      <c r="AC105" s="73" t="str" cm="1">
        <f t="array" ref="AC105">IFERROR(INDEX(Library!$C$2:$HY$183,ROW(AC46),MATCH(AC$2,Library!$C$1:$HY$1,0)),"")</f>
        <v/>
      </c>
      <c r="AD105" s="73" t="str" cm="1">
        <f t="array" ref="AD105">IFERROR(INDEX(Library!$C$2:$HY$183,ROW(AD46),MATCH(AD$2,Library!$C$1:$HY$1,0)),"")</f>
        <v/>
      </c>
      <c r="AE105" s="73" t="str" cm="1">
        <f t="array" ref="AE105">IFERROR(INDEX(Library!$C$2:$HY$183,ROW(AE46),MATCH(AE$2,Library!$C$1:$HY$1,0)),"")</f>
        <v/>
      </c>
      <c r="AF105" s="73" t="str" cm="1">
        <f t="array" ref="AF105">IFERROR(INDEX(Library!$C$2:$HY$183,ROW(AF46),MATCH(AF$2,Library!$C$1:$HY$1,0)),"")</f>
        <v/>
      </c>
      <c r="AG105" s="73" t="str" cm="1">
        <f t="array" ref="AG105">IFERROR(INDEX(Library!$C$2:$HY$183,ROW(AG46),MATCH(AG$2,Library!$C$1:$HY$1,0)),"")</f>
        <v/>
      </c>
      <c r="AH105" s="73" t="str" cm="1">
        <f t="array" ref="AH105">IFERROR(INDEX(Library!$C$2:$HY$183,ROW(AH46),MATCH(AH$2,Library!$C$1:$HY$1,0)),"")</f>
        <v/>
      </c>
      <c r="AI105" s="73" t="str" cm="1">
        <f t="array" ref="AI105">IFERROR(INDEX(Library!$C$2:$HY$183,ROW(AI46),MATCH(AI$2,Library!$C$1:$HY$1,0)),"")</f>
        <v/>
      </c>
      <c r="AJ105" s="73" t="str" cm="1">
        <f t="array" ref="AJ105">IFERROR(INDEX(Library!$C$2:$HY$183,ROW(AJ46),MATCH(AJ$2,Library!$C$1:$HY$1,0)),"")</f>
        <v/>
      </c>
      <c r="AK105" s="73" t="str" cm="1">
        <f t="array" ref="AK105">IFERROR(INDEX(Library!$C$2:$HY$183,ROW(AK46),MATCH(AK$2,Library!$C$1:$HY$1,0)),"")</f>
        <v/>
      </c>
      <c r="AL105" s="73" t="str" cm="1">
        <f t="array" ref="AL105">IFERROR(INDEX(Library!$C$2:$HY$183,ROW(AL46),MATCH(AL$2,Library!$C$1:$HY$1,0)),"")</f>
        <v/>
      </c>
      <c r="AM105" s="73" t="str" cm="1">
        <f t="array" ref="AM105">IFERROR(INDEX(Library!$C$2:$HY$183,ROW(AM46),MATCH(AM$2,Library!$C$1:$HY$1,0)),"")</f>
        <v/>
      </c>
      <c r="AN105" s="73" t="str" cm="1">
        <f t="array" ref="AN105">IFERROR(INDEX(Library!$C$2:$HY$183,ROW(AN46),MATCH(AN$2,Library!$C$1:$HY$1,0)),"")</f>
        <v/>
      </c>
      <c r="AO105" s="73" t="str" cm="1">
        <f t="array" ref="AO105">IFERROR(INDEX(Library!$C$2:$HY$183,ROW(AO46),MATCH(AO$2,Library!$C$1:$HY$1,0)),"")</f>
        <v/>
      </c>
      <c r="AP105" s="73" t="str" cm="1">
        <f t="array" ref="AP105">IFERROR(INDEX(Library!$C$2:$HY$183,ROW(AP46),MATCH(AP$2,Library!$C$1:$HY$1,0)),"")</f>
        <v/>
      </c>
      <c r="AQ105" s="73" t="str" cm="1">
        <f t="array" ref="AQ105">IFERROR(INDEX(Library!$C$2:$HY$183,ROW(AQ46),MATCH(AQ$2,Library!$C$1:$HY$1,0)),"")</f>
        <v/>
      </c>
      <c r="AR105" s="73" t="str" cm="1">
        <f t="array" ref="AR105">IFERROR(INDEX(Library!$C$2:$HY$183,ROW(AR46),MATCH(AR$2,Library!$C$1:$HY$1,0)),"")</f>
        <v/>
      </c>
      <c r="AS105" s="73" t="str" cm="1">
        <f t="array" ref="AS105">IFERROR(INDEX(Library!$C$2:$HY$183,ROW(AS46),MATCH(AS$2,Library!$C$1:$HY$1,0)),"")</f>
        <v/>
      </c>
      <c r="AT105" s="73" t="str" cm="1">
        <f t="array" ref="AT105">IFERROR(INDEX(Library!$C$2:$HY$183,ROW(AT46),MATCH(AT$2,Library!$C$1:$HY$1,0)),"")</f>
        <v/>
      </c>
      <c r="AU105" s="73" t="str" cm="1">
        <f t="array" ref="AU105">IFERROR(INDEX(Library!$C$2:$HY$183,ROW(AU46),MATCH(AU$2,Library!$C$1:$HY$1,0)),"")</f>
        <v/>
      </c>
      <c r="AV105" s="73" t="str" cm="1">
        <f t="array" ref="AV105">IFERROR(INDEX(Library!$C$2:$HY$183,ROW(AV46),MATCH(AV$2,Library!$C$1:$HY$1,0)),"")</f>
        <v/>
      </c>
      <c r="AW105" s="73" t="str" cm="1">
        <f t="array" ref="AW105">IFERROR(INDEX(Library!$C$2:$HY$183,ROW(AW46),MATCH(AW$2,Library!$C$1:$HY$1,0)),"")</f>
        <v/>
      </c>
      <c r="AX105" s="73" t="str" cm="1">
        <f t="array" ref="AX105">IFERROR(INDEX(Library!$C$2:$HY$183,ROW(AX46),MATCH(AX$2,Library!$C$1:$HY$1,0)),"")</f>
        <v/>
      </c>
      <c r="AY105" s="73" t="str" cm="1">
        <f t="array" ref="AY105">IFERROR(INDEX(Library!$C$2:$HY$183,ROW(AY46),MATCH(AY$2,Library!$C$1:$HY$1,0)),"")</f>
        <v/>
      </c>
      <c r="AZ105" s="73" t="str" cm="1">
        <f t="array" ref="AZ105">IFERROR(INDEX(Library!$C$2:$HY$183,ROW(AZ46),MATCH(AZ$2,Library!$C$1:$HY$1,0)),"")</f>
        <v/>
      </c>
      <c r="BA105" s="73" t="str" cm="1">
        <f t="array" ref="BA105">IFERROR(INDEX(Library!$C$2:$HY$183,ROW(BA46),MATCH(BA$2,Library!$C$1:$HY$1,0)),"")</f>
        <v/>
      </c>
      <c r="BB105" s="73" t="str" cm="1">
        <f t="array" ref="BB105">IFERROR(INDEX(Library!$C$2:$HY$183,ROW(BB46),MATCH(BB$2,Library!$C$1:$HY$1,0)),"")</f>
        <v/>
      </c>
      <c r="BC105" s="73" t="str" cm="1">
        <f t="array" ref="BC105">IFERROR(INDEX(Library!$C$2:$HY$183,ROW(BC46),MATCH(BC$2,Library!$C$1:$HY$1,0)),"")</f>
        <v/>
      </c>
      <c r="BD105" s="73" t="str" cm="1">
        <f t="array" ref="BD105">IFERROR(INDEX(Library!$C$2:$HY$183,ROW(BD46),MATCH(BD$2,Library!$C$1:$HY$1,0)),"")</f>
        <v/>
      </c>
      <c r="BE105" s="73" t="str" cm="1">
        <f t="array" ref="BE105">IFERROR(INDEX(Library!$C$2:$HY$183,ROW(BE46),MATCH(BE$2,Library!$C$1:$HY$1,0)),"")</f>
        <v/>
      </c>
      <c r="BF105" s="73" t="str" cm="1">
        <f t="array" ref="BF105">IFERROR(INDEX(Library!$C$2:$HY$183,ROW(BF46),MATCH(BF$2,Library!$C$1:$HY$1,0)),"")</f>
        <v/>
      </c>
      <c r="BG105" s="73" t="str" cm="1">
        <f t="array" ref="BG105">IFERROR(INDEX(Library!$C$2:$HY$183,ROW(BG46),MATCH(BG$2,Library!$C$1:$HY$1,0)),"")</f>
        <v/>
      </c>
      <c r="BH105" s="73">
        <f>AF!C60</f>
        <v>0.12725020000000001</v>
      </c>
      <c r="BI105" s="73" t="str">
        <f>AF!D60</f>
        <v/>
      </c>
      <c r="BJ105" s="73" t="str">
        <f>AF!E60</f>
        <v/>
      </c>
      <c r="BK105" s="73" t="str">
        <f>AF!F60</f>
        <v/>
      </c>
      <c r="BL105" s="73" t="str">
        <f>AF!G60</f>
        <v/>
      </c>
      <c r="BM105" s="73" t="str">
        <f>AF!H60</f>
        <v/>
      </c>
      <c r="BN105" s="73" t="str">
        <f>AF!I60</f>
        <v/>
      </c>
      <c r="BO105" s="73" t="str">
        <f>AF!J60</f>
        <v/>
      </c>
      <c r="BS105" s="58">
        <f t="shared" si="68"/>
        <v>0</v>
      </c>
      <c r="BT105" s="59" t="str">
        <f>IF(BS105&gt;AF!$P$3,'R-squared Matrix'!BT48,"")</f>
        <v/>
      </c>
      <c r="BU105" s="58">
        <f t="shared" si="68"/>
        <v>0</v>
      </c>
      <c r="BV105" s="59" t="str">
        <f>IF(BU105&gt;AF!$P$3,'R-squared Matrix'!BV48,"")</f>
        <v/>
      </c>
      <c r="BW105" s="58">
        <f t="shared" ref="BW105" si="333">IFERROR(VALUE(LEFT(BX48,4)),0)</f>
        <v>0</v>
      </c>
      <c r="BX105" s="59" t="str">
        <f>IF(BW105&gt;AF!$P$3,'R-squared Matrix'!BX48,"")</f>
        <v/>
      </c>
      <c r="BY105" s="58">
        <f t="shared" ref="BY105" si="334">IFERROR(VALUE(LEFT(BZ48,4)),0)</f>
        <v>0</v>
      </c>
      <c r="BZ105" s="59" t="str">
        <f>IF(BY105&gt;AF!$P$3,'R-squared Matrix'!BZ48,"")</f>
        <v/>
      </c>
      <c r="CA105" s="58">
        <f t="shared" ref="CA105" si="335">IFERROR(VALUE(LEFT(CB48,4)),0)</f>
        <v>0</v>
      </c>
      <c r="CB105" s="59" t="str">
        <f>IF(CA105&gt;AF!$P$3,'R-squared Matrix'!CB48,"")</f>
        <v/>
      </c>
      <c r="CC105" s="58">
        <f t="shared" ref="CC105" si="336">IFERROR(VALUE(LEFT(CD48,4)),0)</f>
        <v>0</v>
      </c>
      <c r="CD105" s="59" t="str">
        <f>IF(CC105&gt;AF!$P$3,'R-squared Matrix'!CD48,"")</f>
        <v/>
      </c>
      <c r="CE105" s="58">
        <f t="shared" ref="CE105" si="337">IFERROR(VALUE(LEFT(CF48,4)),0)</f>
        <v>0</v>
      </c>
      <c r="CF105" s="59" t="str">
        <f>IF(CE105&gt;AF!$P$3,'R-squared Matrix'!CF48,"")</f>
        <v/>
      </c>
      <c r="CG105" s="58">
        <f t="shared" ref="CG105" si="338">IFERROR(VALUE(LEFT(CH48,4)),0)</f>
        <v>0</v>
      </c>
      <c r="CH105" s="59" t="str">
        <f>IF(CG105&gt;AF!$P$3,'R-squared Matrix'!CH48,"")</f>
        <v/>
      </c>
      <c r="CI105" s="59"/>
    </row>
    <row r="106" spans="2:87" ht="12.75" customHeight="1" x14ac:dyDescent="0.2">
      <c r="B106" s="288"/>
      <c r="C106" s="147">
        <v>594</v>
      </c>
      <c r="D106" s="73" t="str" cm="1">
        <f t="array" ref="D106">IFERROR(INDEX(Library!$C$2:$HY$183,ROW(D47),MATCH(D$2,Library!$C$1:$HY$1,0)),"")</f>
        <v/>
      </c>
      <c r="E106" s="73" t="str" cm="1">
        <f t="array" ref="E106">IFERROR(INDEX(Library!$C$2:$HY$183,ROW(E47),MATCH(E$2,Library!$C$1:$HY$1,0)),"")</f>
        <v/>
      </c>
      <c r="F106" s="73" t="str" cm="1">
        <f t="array" ref="F106">IFERROR(INDEX(Library!$C$2:$HY$183,ROW(F47),MATCH(F$2,Library!$C$1:$HY$1,0)),"")</f>
        <v/>
      </c>
      <c r="G106" s="73" t="str" cm="1">
        <f t="array" ref="G106">IFERROR(INDEX(Library!$C$2:$HY$183,ROW(G47),MATCH(G$2,Library!$C$1:$HY$1,0)),"")</f>
        <v/>
      </c>
      <c r="H106" s="73" t="str" cm="1">
        <f t="array" ref="H106">IFERROR(INDEX(Library!$C$2:$HY$183,ROW(H47),MATCH(H$2,Library!$C$1:$HY$1,0)),"")</f>
        <v/>
      </c>
      <c r="I106" s="73" t="str" cm="1">
        <f t="array" ref="I106">IFERROR(INDEX(Library!$C$2:$HY$183,ROW(I47),MATCH(I$2,Library!$C$1:$HY$1,0)),"")</f>
        <v/>
      </c>
      <c r="J106" s="73" t="str" cm="1">
        <f t="array" ref="J106">IFERROR(INDEX(Library!$C$2:$HY$183,ROW(J47),MATCH(J$2,Library!$C$1:$HY$1,0)),"")</f>
        <v/>
      </c>
      <c r="K106" s="73" t="str" cm="1">
        <f t="array" ref="K106">IFERROR(INDEX(Library!$C$2:$HY$183,ROW(K47),MATCH(K$2,Library!$C$1:$HY$1,0)),"")</f>
        <v/>
      </c>
      <c r="L106" s="73" t="str" cm="1">
        <f t="array" ref="L106">IFERROR(INDEX(Library!$C$2:$HY$183,ROW(L47),MATCH(L$2,Library!$C$1:$HY$1,0)),"")</f>
        <v/>
      </c>
      <c r="M106" s="73" t="str" cm="1">
        <f t="array" ref="M106">IFERROR(INDEX(Library!$C$2:$HY$183,ROW(M47),MATCH(M$2,Library!$C$1:$HY$1,0)),"")</f>
        <v/>
      </c>
      <c r="N106" s="73" t="str" cm="1">
        <f t="array" ref="N106">IFERROR(INDEX(Library!$C$2:$HY$183,ROW(N47),MATCH(N$2,Library!$C$1:$HY$1,0)),"")</f>
        <v/>
      </c>
      <c r="O106" s="73" t="str" cm="1">
        <f t="array" ref="O106">IFERROR(INDEX(Library!$C$2:$HY$183,ROW(O47),MATCH(O$2,Library!$C$1:$HY$1,0)),"")</f>
        <v/>
      </c>
      <c r="P106" s="73" t="str" cm="1">
        <f t="array" ref="P106">IFERROR(INDEX(Library!$C$2:$HY$183,ROW(P47),MATCH(P$2,Library!$C$1:$HY$1,0)),"")</f>
        <v/>
      </c>
      <c r="Q106" s="73" t="str" cm="1">
        <f t="array" ref="Q106">IFERROR(INDEX(Library!$C$2:$HY$183,ROW(Q47),MATCH(Q$2,Library!$C$1:$HY$1,0)),"")</f>
        <v/>
      </c>
      <c r="R106" s="73" t="str" cm="1">
        <f t="array" ref="R106">IFERROR(INDEX(Library!$C$2:$HY$183,ROW(R47),MATCH(R$2,Library!$C$1:$HY$1,0)),"")</f>
        <v/>
      </c>
      <c r="S106" s="73" t="str" cm="1">
        <f t="array" ref="S106">IFERROR(INDEX(Library!$C$2:$HY$183,ROW(S47),MATCH(S$2,Library!$C$1:$HY$1,0)),"")</f>
        <v/>
      </c>
      <c r="T106" s="73" t="str" cm="1">
        <f t="array" ref="T106">IFERROR(INDEX(Library!$C$2:$HY$183,ROW(T47),MATCH(T$2,Library!$C$1:$HY$1,0)),"")</f>
        <v/>
      </c>
      <c r="U106" s="73" t="str" cm="1">
        <f t="array" ref="U106">IFERROR(INDEX(Library!$C$2:$HY$183,ROW(U47),MATCH(U$2,Library!$C$1:$HY$1,0)),"")</f>
        <v/>
      </c>
      <c r="V106" s="73" t="str" cm="1">
        <f t="array" ref="V106">IFERROR(INDEX(Library!$C$2:$HY$183,ROW(V47),MATCH(V$2,Library!$C$1:$HY$1,0)),"")</f>
        <v/>
      </c>
      <c r="W106" s="73" t="str" cm="1">
        <f t="array" ref="W106">IFERROR(INDEX(Library!$C$2:$HY$183,ROW(W47),MATCH(W$2,Library!$C$1:$HY$1,0)),"")</f>
        <v/>
      </c>
      <c r="X106" s="73" t="str" cm="1">
        <f t="array" ref="X106">IFERROR(INDEX(Library!$C$2:$HY$183,ROW(X47),MATCH(X$2,Library!$C$1:$HY$1,0)),"")</f>
        <v/>
      </c>
      <c r="Y106" s="73" t="str" cm="1">
        <f t="array" ref="Y106">IFERROR(INDEX(Library!$C$2:$HY$183,ROW(Y47),MATCH(Y$2,Library!$C$1:$HY$1,0)),"")</f>
        <v/>
      </c>
      <c r="Z106" s="73" t="str" cm="1">
        <f t="array" ref="Z106">IFERROR(INDEX(Library!$C$2:$HY$183,ROW(Z47),MATCH(Z$2,Library!$C$1:$HY$1,0)),"")</f>
        <v/>
      </c>
      <c r="AA106" s="73" t="str" cm="1">
        <f t="array" ref="AA106">IFERROR(INDEX(Library!$C$2:$HY$183,ROW(AA47),MATCH(AA$2,Library!$C$1:$HY$1,0)),"")</f>
        <v/>
      </c>
      <c r="AB106" s="73" t="str" cm="1">
        <f t="array" ref="AB106">IFERROR(INDEX(Library!$C$2:$HY$183,ROW(AB47),MATCH(AB$2,Library!$C$1:$HY$1,0)),"")</f>
        <v/>
      </c>
      <c r="AC106" s="73" t="str" cm="1">
        <f t="array" ref="AC106">IFERROR(INDEX(Library!$C$2:$HY$183,ROW(AC47),MATCH(AC$2,Library!$C$1:$HY$1,0)),"")</f>
        <v/>
      </c>
      <c r="AD106" s="73" t="str" cm="1">
        <f t="array" ref="AD106">IFERROR(INDEX(Library!$C$2:$HY$183,ROW(AD47),MATCH(AD$2,Library!$C$1:$HY$1,0)),"")</f>
        <v/>
      </c>
      <c r="AE106" s="73" t="str" cm="1">
        <f t="array" ref="AE106">IFERROR(INDEX(Library!$C$2:$HY$183,ROW(AE47),MATCH(AE$2,Library!$C$1:$HY$1,0)),"")</f>
        <v/>
      </c>
      <c r="AF106" s="73" t="str" cm="1">
        <f t="array" ref="AF106">IFERROR(INDEX(Library!$C$2:$HY$183,ROW(AF47),MATCH(AF$2,Library!$C$1:$HY$1,0)),"")</f>
        <v/>
      </c>
      <c r="AG106" s="73" t="str" cm="1">
        <f t="array" ref="AG106">IFERROR(INDEX(Library!$C$2:$HY$183,ROW(AG47),MATCH(AG$2,Library!$C$1:$HY$1,0)),"")</f>
        <v/>
      </c>
      <c r="AH106" s="73" t="str" cm="1">
        <f t="array" ref="AH106">IFERROR(INDEX(Library!$C$2:$HY$183,ROW(AH47),MATCH(AH$2,Library!$C$1:$HY$1,0)),"")</f>
        <v/>
      </c>
      <c r="AI106" s="73" t="str" cm="1">
        <f t="array" ref="AI106">IFERROR(INDEX(Library!$C$2:$HY$183,ROW(AI47),MATCH(AI$2,Library!$C$1:$HY$1,0)),"")</f>
        <v/>
      </c>
      <c r="AJ106" s="73" t="str" cm="1">
        <f t="array" ref="AJ106">IFERROR(INDEX(Library!$C$2:$HY$183,ROW(AJ47),MATCH(AJ$2,Library!$C$1:$HY$1,0)),"")</f>
        <v/>
      </c>
      <c r="AK106" s="73" t="str" cm="1">
        <f t="array" ref="AK106">IFERROR(INDEX(Library!$C$2:$HY$183,ROW(AK47),MATCH(AK$2,Library!$C$1:$HY$1,0)),"")</f>
        <v/>
      </c>
      <c r="AL106" s="73" t="str" cm="1">
        <f t="array" ref="AL106">IFERROR(INDEX(Library!$C$2:$HY$183,ROW(AL47),MATCH(AL$2,Library!$C$1:$HY$1,0)),"")</f>
        <v/>
      </c>
      <c r="AM106" s="73" t="str" cm="1">
        <f t="array" ref="AM106">IFERROR(INDEX(Library!$C$2:$HY$183,ROW(AM47),MATCH(AM$2,Library!$C$1:$HY$1,0)),"")</f>
        <v/>
      </c>
      <c r="AN106" s="73" t="str" cm="1">
        <f t="array" ref="AN106">IFERROR(INDEX(Library!$C$2:$HY$183,ROW(AN47),MATCH(AN$2,Library!$C$1:$HY$1,0)),"")</f>
        <v/>
      </c>
      <c r="AO106" s="73" t="str" cm="1">
        <f t="array" ref="AO106">IFERROR(INDEX(Library!$C$2:$HY$183,ROW(AO47),MATCH(AO$2,Library!$C$1:$HY$1,0)),"")</f>
        <v/>
      </c>
      <c r="AP106" s="73" t="str" cm="1">
        <f t="array" ref="AP106">IFERROR(INDEX(Library!$C$2:$HY$183,ROW(AP47),MATCH(AP$2,Library!$C$1:$HY$1,0)),"")</f>
        <v/>
      </c>
      <c r="AQ106" s="73" t="str" cm="1">
        <f t="array" ref="AQ106">IFERROR(INDEX(Library!$C$2:$HY$183,ROW(AQ47),MATCH(AQ$2,Library!$C$1:$HY$1,0)),"")</f>
        <v/>
      </c>
      <c r="AR106" s="73" t="str" cm="1">
        <f t="array" ref="AR106">IFERROR(INDEX(Library!$C$2:$HY$183,ROW(AR47),MATCH(AR$2,Library!$C$1:$HY$1,0)),"")</f>
        <v/>
      </c>
      <c r="AS106" s="73" t="str" cm="1">
        <f t="array" ref="AS106">IFERROR(INDEX(Library!$C$2:$HY$183,ROW(AS47),MATCH(AS$2,Library!$C$1:$HY$1,0)),"")</f>
        <v/>
      </c>
      <c r="AT106" s="73" t="str" cm="1">
        <f t="array" ref="AT106">IFERROR(INDEX(Library!$C$2:$HY$183,ROW(AT47),MATCH(AT$2,Library!$C$1:$HY$1,0)),"")</f>
        <v/>
      </c>
      <c r="AU106" s="73" t="str" cm="1">
        <f t="array" ref="AU106">IFERROR(INDEX(Library!$C$2:$HY$183,ROW(AU47),MATCH(AU$2,Library!$C$1:$HY$1,0)),"")</f>
        <v/>
      </c>
      <c r="AV106" s="73" t="str" cm="1">
        <f t="array" ref="AV106">IFERROR(INDEX(Library!$C$2:$HY$183,ROW(AV47),MATCH(AV$2,Library!$C$1:$HY$1,0)),"")</f>
        <v/>
      </c>
      <c r="AW106" s="73" t="str" cm="1">
        <f t="array" ref="AW106">IFERROR(INDEX(Library!$C$2:$HY$183,ROW(AW47),MATCH(AW$2,Library!$C$1:$HY$1,0)),"")</f>
        <v/>
      </c>
      <c r="AX106" s="73" t="str" cm="1">
        <f t="array" ref="AX106">IFERROR(INDEX(Library!$C$2:$HY$183,ROW(AX47),MATCH(AX$2,Library!$C$1:$HY$1,0)),"")</f>
        <v/>
      </c>
      <c r="AY106" s="73" t="str" cm="1">
        <f t="array" ref="AY106">IFERROR(INDEX(Library!$C$2:$HY$183,ROW(AY47),MATCH(AY$2,Library!$C$1:$HY$1,0)),"")</f>
        <v/>
      </c>
      <c r="AZ106" s="73" t="str" cm="1">
        <f t="array" ref="AZ106">IFERROR(INDEX(Library!$C$2:$HY$183,ROW(AZ47),MATCH(AZ$2,Library!$C$1:$HY$1,0)),"")</f>
        <v/>
      </c>
      <c r="BA106" s="73" t="str" cm="1">
        <f t="array" ref="BA106">IFERROR(INDEX(Library!$C$2:$HY$183,ROW(BA47),MATCH(BA$2,Library!$C$1:$HY$1,0)),"")</f>
        <v/>
      </c>
      <c r="BB106" s="73" t="str" cm="1">
        <f t="array" ref="BB106">IFERROR(INDEX(Library!$C$2:$HY$183,ROW(BB47),MATCH(BB$2,Library!$C$1:$HY$1,0)),"")</f>
        <v/>
      </c>
      <c r="BC106" s="73" t="str" cm="1">
        <f t="array" ref="BC106">IFERROR(INDEX(Library!$C$2:$HY$183,ROW(BC47),MATCH(BC$2,Library!$C$1:$HY$1,0)),"")</f>
        <v/>
      </c>
      <c r="BD106" s="73" t="str" cm="1">
        <f t="array" ref="BD106">IFERROR(INDEX(Library!$C$2:$HY$183,ROW(BD47),MATCH(BD$2,Library!$C$1:$HY$1,0)),"")</f>
        <v/>
      </c>
      <c r="BE106" s="73" t="str" cm="1">
        <f t="array" ref="BE106">IFERROR(INDEX(Library!$C$2:$HY$183,ROW(BE47),MATCH(BE$2,Library!$C$1:$HY$1,0)),"")</f>
        <v/>
      </c>
      <c r="BF106" s="73" t="str" cm="1">
        <f t="array" ref="BF106">IFERROR(INDEX(Library!$C$2:$HY$183,ROW(BF47),MATCH(BF$2,Library!$C$1:$HY$1,0)),"")</f>
        <v/>
      </c>
      <c r="BG106" s="73" t="str" cm="1">
        <f t="array" ref="BG106">IFERROR(INDEX(Library!$C$2:$HY$183,ROW(BG47),MATCH(BG$2,Library!$C$1:$HY$1,0)),"")</f>
        <v/>
      </c>
      <c r="BH106" s="73">
        <f>AF!C61</f>
        <v>0.1018739</v>
      </c>
      <c r="BI106" s="73" t="str">
        <f>AF!D61</f>
        <v/>
      </c>
      <c r="BJ106" s="73" t="str">
        <f>AF!E61</f>
        <v/>
      </c>
      <c r="BK106" s="73" t="str">
        <f>AF!F61</f>
        <v/>
      </c>
      <c r="BL106" s="73" t="str">
        <f>AF!G61</f>
        <v/>
      </c>
      <c r="BM106" s="73" t="str">
        <f>AF!H61</f>
        <v/>
      </c>
      <c r="BN106" s="73" t="str">
        <f>AF!I61</f>
        <v/>
      </c>
      <c r="BO106" s="73" t="str">
        <f>AF!J61</f>
        <v/>
      </c>
      <c r="BS106" s="58">
        <f t="shared" si="68"/>
        <v>0</v>
      </c>
      <c r="BT106" s="59" t="str">
        <f>IF(BS106&gt;AF!$P$3,'R-squared Matrix'!BT49,"")</f>
        <v/>
      </c>
      <c r="BU106" s="58">
        <f t="shared" si="68"/>
        <v>0</v>
      </c>
      <c r="BV106" s="59" t="str">
        <f>IF(BU106&gt;AF!$P$3,'R-squared Matrix'!BV49,"")</f>
        <v/>
      </c>
      <c r="BW106" s="58">
        <f t="shared" ref="BW106" si="339">IFERROR(VALUE(LEFT(BX49,4)),0)</f>
        <v>0</v>
      </c>
      <c r="BX106" s="59" t="str">
        <f>IF(BW106&gt;AF!$P$3,'R-squared Matrix'!BX49,"")</f>
        <v/>
      </c>
      <c r="BY106" s="58">
        <f t="shared" ref="BY106" si="340">IFERROR(VALUE(LEFT(BZ49,4)),0)</f>
        <v>0</v>
      </c>
      <c r="BZ106" s="59" t="str">
        <f>IF(BY106&gt;AF!$P$3,'R-squared Matrix'!BZ49,"")</f>
        <v/>
      </c>
      <c r="CA106" s="58">
        <f t="shared" ref="CA106" si="341">IFERROR(VALUE(LEFT(CB49,4)),0)</f>
        <v>0</v>
      </c>
      <c r="CB106" s="59" t="str">
        <f>IF(CA106&gt;AF!$P$3,'R-squared Matrix'!CB49,"")</f>
        <v/>
      </c>
      <c r="CC106" s="58">
        <f t="shared" ref="CC106" si="342">IFERROR(VALUE(LEFT(CD49,4)),0)</f>
        <v>0</v>
      </c>
      <c r="CD106" s="59" t="str">
        <f>IF(CC106&gt;AF!$P$3,'R-squared Matrix'!CD49,"")</f>
        <v/>
      </c>
      <c r="CE106" s="58">
        <f t="shared" ref="CE106" si="343">IFERROR(VALUE(LEFT(CF49,4)),0)</f>
        <v>0</v>
      </c>
      <c r="CF106" s="59" t="str">
        <f>IF(CE106&gt;AF!$P$3,'R-squared Matrix'!CF49,"")</f>
        <v/>
      </c>
      <c r="CG106" s="58">
        <f t="shared" ref="CG106" si="344">IFERROR(VALUE(LEFT(CH49,4)),0)</f>
        <v>0</v>
      </c>
      <c r="CH106" s="59" t="str">
        <f>IF(CG106&gt;AF!$P$3,'R-squared Matrix'!CH49,"")</f>
        <v/>
      </c>
      <c r="CI106" s="59"/>
    </row>
    <row r="107" spans="2:87" ht="12.75" customHeight="1" x14ac:dyDescent="0.2">
      <c r="B107" s="288"/>
      <c r="C107" s="147">
        <v>606</v>
      </c>
      <c r="D107" s="73" t="str" cm="1">
        <f t="array" ref="D107">IFERROR(INDEX(Library!$C$2:$HY$183,ROW(D48),MATCH(D$2,Library!$C$1:$HY$1,0)),"")</f>
        <v/>
      </c>
      <c r="E107" s="73" t="str" cm="1">
        <f t="array" ref="E107">IFERROR(INDEX(Library!$C$2:$HY$183,ROW(E48),MATCH(E$2,Library!$C$1:$HY$1,0)),"")</f>
        <v/>
      </c>
      <c r="F107" s="73" t="str" cm="1">
        <f t="array" ref="F107">IFERROR(INDEX(Library!$C$2:$HY$183,ROW(F48),MATCH(F$2,Library!$C$1:$HY$1,0)),"")</f>
        <v/>
      </c>
      <c r="G107" s="73" t="str" cm="1">
        <f t="array" ref="G107">IFERROR(INDEX(Library!$C$2:$HY$183,ROW(G48),MATCH(G$2,Library!$C$1:$HY$1,0)),"")</f>
        <v/>
      </c>
      <c r="H107" s="73" t="str" cm="1">
        <f t="array" ref="H107">IFERROR(INDEX(Library!$C$2:$HY$183,ROW(H48),MATCH(H$2,Library!$C$1:$HY$1,0)),"")</f>
        <v/>
      </c>
      <c r="I107" s="73" t="str" cm="1">
        <f t="array" ref="I107">IFERROR(INDEX(Library!$C$2:$HY$183,ROW(I48),MATCH(I$2,Library!$C$1:$HY$1,0)),"")</f>
        <v/>
      </c>
      <c r="J107" s="73" t="str" cm="1">
        <f t="array" ref="J107">IFERROR(INDEX(Library!$C$2:$HY$183,ROW(J48),MATCH(J$2,Library!$C$1:$HY$1,0)),"")</f>
        <v/>
      </c>
      <c r="K107" s="73" t="str" cm="1">
        <f t="array" ref="K107">IFERROR(INDEX(Library!$C$2:$HY$183,ROW(K48),MATCH(K$2,Library!$C$1:$HY$1,0)),"")</f>
        <v/>
      </c>
      <c r="L107" s="73" t="str" cm="1">
        <f t="array" ref="L107">IFERROR(INDEX(Library!$C$2:$HY$183,ROW(L48),MATCH(L$2,Library!$C$1:$HY$1,0)),"")</f>
        <v/>
      </c>
      <c r="M107" s="73" t="str" cm="1">
        <f t="array" ref="M107">IFERROR(INDEX(Library!$C$2:$HY$183,ROW(M48),MATCH(M$2,Library!$C$1:$HY$1,0)),"")</f>
        <v/>
      </c>
      <c r="N107" s="73" t="str" cm="1">
        <f t="array" ref="N107">IFERROR(INDEX(Library!$C$2:$HY$183,ROW(N48),MATCH(N$2,Library!$C$1:$HY$1,0)),"")</f>
        <v/>
      </c>
      <c r="O107" s="73" t="str" cm="1">
        <f t="array" ref="O107">IFERROR(INDEX(Library!$C$2:$HY$183,ROW(O48),MATCH(O$2,Library!$C$1:$HY$1,0)),"")</f>
        <v/>
      </c>
      <c r="P107" s="73" t="str" cm="1">
        <f t="array" ref="P107">IFERROR(INDEX(Library!$C$2:$HY$183,ROW(P48),MATCH(P$2,Library!$C$1:$HY$1,0)),"")</f>
        <v/>
      </c>
      <c r="Q107" s="73" t="str" cm="1">
        <f t="array" ref="Q107">IFERROR(INDEX(Library!$C$2:$HY$183,ROW(Q48),MATCH(Q$2,Library!$C$1:$HY$1,0)),"")</f>
        <v/>
      </c>
      <c r="R107" s="73" t="str" cm="1">
        <f t="array" ref="R107">IFERROR(INDEX(Library!$C$2:$HY$183,ROW(R48),MATCH(R$2,Library!$C$1:$HY$1,0)),"")</f>
        <v/>
      </c>
      <c r="S107" s="73" t="str" cm="1">
        <f t="array" ref="S107">IFERROR(INDEX(Library!$C$2:$HY$183,ROW(S48),MATCH(S$2,Library!$C$1:$HY$1,0)),"")</f>
        <v/>
      </c>
      <c r="T107" s="73" t="str" cm="1">
        <f t="array" ref="T107">IFERROR(INDEX(Library!$C$2:$HY$183,ROW(T48),MATCH(T$2,Library!$C$1:$HY$1,0)),"")</f>
        <v/>
      </c>
      <c r="U107" s="73" t="str" cm="1">
        <f t="array" ref="U107">IFERROR(INDEX(Library!$C$2:$HY$183,ROW(U48),MATCH(U$2,Library!$C$1:$HY$1,0)),"")</f>
        <v/>
      </c>
      <c r="V107" s="73" t="str" cm="1">
        <f t="array" ref="V107">IFERROR(INDEX(Library!$C$2:$HY$183,ROW(V48),MATCH(V$2,Library!$C$1:$HY$1,0)),"")</f>
        <v/>
      </c>
      <c r="W107" s="73" t="str" cm="1">
        <f t="array" ref="W107">IFERROR(INDEX(Library!$C$2:$HY$183,ROW(W48),MATCH(W$2,Library!$C$1:$HY$1,0)),"")</f>
        <v/>
      </c>
      <c r="X107" s="73" t="str" cm="1">
        <f t="array" ref="X107">IFERROR(INDEX(Library!$C$2:$HY$183,ROW(X48),MATCH(X$2,Library!$C$1:$HY$1,0)),"")</f>
        <v/>
      </c>
      <c r="Y107" s="73" t="str" cm="1">
        <f t="array" ref="Y107">IFERROR(INDEX(Library!$C$2:$HY$183,ROW(Y48),MATCH(Y$2,Library!$C$1:$HY$1,0)),"")</f>
        <v/>
      </c>
      <c r="Z107" s="73" t="str" cm="1">
        <f t="array" ref="Z107">IFERROR(INDEX(Library!$C$2:$HY$183,ROW(Z48),MATCH(Z$2,Library!$C$1:$HY$1,0)),"")</f>
        <v/>
      </c>
      <c r="AA107" s="73" t="str" cm="1">
        <f t="array" ref="AA107">IFERROR(INDEX(Library!$C$2:$HY$183,ROW(AA48),MATCH(AA$2,Library!$C$1:$HY$1,0)),"")</f>
        <v/>
      </c>
      <c r="AB107" s="73" t="str" cm="1">
        <f t="array" ref="AB107">IFERROR(INDEX(Library!$C$2:$HY$183,ROW(AB48),MATCH(AB$2,Library!$C$1:$HY$1,0)),"")</f>
        <v/>
      </c>
      <c r="AC107" s="73" t="str" cm="1">
        <f t="array" ref="AC107">IFERROR(INDEX(Library!$C$2:$HY$183,ROW(AC48),MATCH(AC$2,Library!$C$1:$HY$1,0)),"")</f>
        <v/>
      </c>
      <c r="AD107" s="73" t="str" cm="1">
        <f t="array" ref="AD107">IFERROR(INDEX(Library!$C$2:$HY$183,ROW(AD48),MATCH(AD$2,Library!$C$1:$HY$1,0)),"")</f>
        <v/>
      </c>
      <c r="AE107" s="73" t="str" cm="1">
        <f t="array" ref="AE107">IFERROR(INDEX(Library!$C$2:$HY$183,ROW(AE48),MATCH(AE$2,Library!$C$1:$HY$1,0)),"")</f>
        <v/>
      </c>
      <c r="AF107" s="73" t="str" cm="1">
        <f t="array" ref="AF107">IFERROR(INDEX(Library!$C$2:$HY$183,ROW(AF48),MATCH(AF$2,Library!$C$1:$HY$1,0)),"")</f>
        <v/>
      </c>
      <c r="AG107" s="73" t="str" cm="1">
        <f t="array" ref="AG107">IFERROR(INDEX(Library!$C$2:$HY$183,ROW(AG48),MATCH(AG$2,Library!$C$1:$HY$1,0)),"")</f>
        <v/>
      </c>
      <c r="AH107" s="73" t="str" cm="1">
        <f t="array" ref="AH107">IFERROR(INDEX(Library!$C$2:$HY$183,ROW(AH48),MATCH(AH$2,Library!$C$1:$HY$1,0)),"")</f>
        <v/>
      </c>
      <c r="AI107" s="73" t="str" cm="1">
        <f t="array" ref="AI107">IFERROR(INDEX(Library!$C$2:$HY$183,ROW(AI48),MATCH(AI$2,Library!$C$1:$HY$1,0)),"")</f>
        <v/>
      </c>
      <c r="AJ107" s="73" t="str" cm="1">
        <f t="array" ref="AJ107">IFERROR(INDEX(Library!$C$2:$HY$183,ROW(AJ48),MATCH(AJ$2,Library!$C$1:$HY$1,0)),"")</f>
        <v/>
      </c>
      <c r="AK107" s="73" t="str" cm="1">
        <f t="array" ref="AK107">IFERROR(INDEX(Library!$C$2:$HY$183,ROW(AK48),MATCH(AK$2,Library!$C$1:$HY$1,0)),"")</f>
        <v/>
      </c>
      <c r="AL107" s="73" t="str" cm="1">
        <f t="array" ref="AL107">IFERROR(INDEX(Library!$C$2:$HY$183,ROW(AL48),MATCH(AL$2,Library!$C$1:$HY$1,0)),"")</f>
        <v/>
      </c>
      <c r="AM107" s="73" t="str" cm="1">
        <f t="array" ref="AM107">IFERROR(INDEX(Library!$C$2:$HY$183,ROW(AM48),MATCH(AM$2,Library!$C$1:$HY$1,0)),"")</f>
        <v/>
      </c>
      <c r="AN107" s="73" t="str" cm="1">
        <f t="array" ref="AN107">IFERROR(INDEX(Library!$C$2:$HY$183,ROW(AN48),MATCH(AN$2,Library!$C$1:$HY$1,0)),"")</f>
        <v/>
      </c>
      <c r="AO107" s="73" t="str" cm="1">
        <f t="array" ref="AO107">IFERROR(INDEX(Library!$C$2:$HY$183,ROW(AO48),MATCH(AO$2,Library!$C$1:$HY$1,0)),"")</f>
        <v/>
      </c>
      <c r="AP107" s="73" t="str" cm="1">
        <f t="array" ref="AP107">IFERROR(INDEX(Library!$C$2:$HY$183,ROW(AP48),MATCH(AP$2,Library!$C$1:$HY$1,0)),"")</f>
        <v/>
      </c>
      <c r="AQ107" s="73" t="str" cm="1">
        <f t="array" ref="AQ107">IFERROR(INDEX(Library!$C$2:$HY$183,ROW(AQ48),MATCH(AQ$2,Library!$C$1:$HY$1,0)),"")</f>
        <v/>
      </c>
      <c r="AR107" s="73" t="str" cm="1">
        <f t="array" ref="AR107">IFERROR(INDEX(Library!$C$2:$HY$183,ROW(AR48),MATCH(AR$2,Library!$C$1:$HY$1,0)),"")</f>
        <v/>
      </c>
      <c r="AS107" s="73" t="str" cm="1">
        <f t="array" ref="AS107">IFERROR(INDEX(Library!$C$2:$HY$183,ROW(AS48),MATCH(AS$2,Library!$C$1:$HY$1,0)),"")</f>
        <v/>
      </c>
      <c r="AT107" s="73" t="str" cm="1">
        <f t="array" ref="AT107">IFERROR(INDEX(Library!$C$2:$HY$183,ROW(AT48),MATCH(AT$2,Library!$C$1:$HY$1,0)),"")</f>
        <v/>
      </c>
      <c r="AU107" s="73" t="str" cm="1">
        <f t="array" ref="AU107">IFERROR(INDEX(Library!$C$2:$HY$183,ROW(AU48),MATCH(AU$2,Library!$C$1:$HY$1,0)),"")</f>
        <v/>
      </c>
      <c r="AV107" s="73" t="str" cm="1">
        <f t="array" ref="AV107">IFERROR(INDEX(Library!$C$2:$HY$183,ROW(AV48),MATCH(AV$2,Library!$C$1:$HY$1,0)),"")</f>
        <v/>
      </c>
      <c r="AW107" s="73" t="str" cm="1">
        <f t="array" ref="AW107">IFERROR(INDEX(Library!$C$2:$HY$183,ROW(AW48),MATCH(AW$2,Library!$C$1:$HY$1,0)),"")</f>
        <v/>
      </c>
      <c r="AX107" s="73" t="str" cm="1">
        <f t="array" ref="AX107">IFERROR(INDEX(Library!$C$2:$HY$183,ROW(AX48),MATCH(AX$2,Library!$C$1:$HY$1,0)),"")</f>
        <v/>
      </c>
      <c r="AY107" s="73" t="str" cm="1">
        <f t="array" ref="AY107">IFERROR(INDEX(Library!$C$2:$HY$183,ROW(AY48),MATCH(AY$2,Library!$C$1:$HY$1,0)),"")</f>
        <v/>
      </c>
      <c r="AZ107" s="73" t="str" cm="1">
        <f t="array" ref="AZ107">IFERROR(INDEX(Library!$C$2:$HY$183,ROW(AZ48),MATCH(AZ$2,Library!$C$1:$HY$1,0)),"")</f>
        <v/>
      </c>
      <c r="BA107" s="73" t="str" cm="1">
        <f t="array" ref="BA107">IFERROR(INDEX(Library!$C$2:$HY$183,ROW(BA48),MATCH(BA$2,Library!$C$1:$HY$1,0)),"")</f>
        <v/>
      </c>
      <c r="BB107" s="73" t="str" cm="1">
        <f t="array" ref="BB107">IFERROR(INDEX(Library!$C$2:$HY$183,ROW(BB48),MATCH(BB$2,Library!$C$1:$HY$1,0)),"")</f>
        <v/>
      </c>
      <c r="BC107" s="73" t="str" cm="1">
        <f t="array" ref="BC107">IFERROR(INDEX(Library!$C$2:$HY$183,ROW(BC48),MATCH(BC$2,Library!$C$1:$HY$1,0)),"")</f>
        <v/>
      </c>
      <c r="BD107" s="73" t="str" cm="1">
        <f t="array" ref="BD107">IFERROR(INDEX(Library!$C$2:$HY$183,ROW(BD48),MATCH(BD$2,Library!$C$1:$HY$1,0)),"")</f>
        <v/>
      </c>
      <c r="BE107" s="73" t="str" cm="1">
        <f t="array" ref="BE107">IFERROR(INDEX(Library!$C$2:$HY$183,ROW(BE48),MATCH(BE$2,Library!$C$1:$HY$1,0)),"")</f>
        <v/>
      </c>
      <c r="BF107" s="73" t="str" cm="1">
        <f t="array" ref="BF107">IFERROR(INDEX(Library!$C$2:$HY$183,ROW(BF48),MATCH(BF$2,Library!$C$1:$HY$1,0)),"")</f>
        <v/>
      </c>
      <c r="BG107" s="73" t="str" cm="1">
        <f t="array" ref="BG107">IFERROR(INDEX(Library!$C$2:$HY$183,ROW(BG48),MATCH(BG$2,Library!$C$1:$HY$1,0)),"")</f>
        <v/>
      </c>
      <c r="BH107" s="73">
        <f>AF!C62</f>
        <v>8.4741369999999996E-2</v>
      </c>
      <c r="BI107" s="73" t="str">
        <f>AF!D62</f>
        <v/>
      </c>
      <c r="BJ107" s="73" t="str">
        <f>AF!E62</f>
        <v/>
      </c>
      <c r="BK107" s="73" t="str">
        <f>AF!F62</f>
        <v/>
      </c>
      <c r="BL107" s="73" t="str">
        <f>AF!G62</f>
        <v/>
      </c>
      <c r="BM107" s="73" t="str">
        <f>AF!H62</f>
        <v/>
      </c>
      <c r="BN107" s="73" t="str">
        <f>AF!I62</f>
        <v/>
      </c>
      <c r="BO107" s="73" t="str">
        <f>AF!J62</f>
        <v/>
      </c>
      <c r="BS107" s="58">
        <f t="shared" si="68"/>
        <v>0</v>
      </c>
      <c r="BT107" s="59" t="str">
        <f>IF(BS107&gt;AF!$P$3,'R-squared Matrix'!BT50,"")</f>
        <v/>
      </c>
      <c r="BU107" s="58">
        <f t="shared" si="68"/>
        <v>0</v>
      </c>
      <c r="BV107" s="59" t="str">
        <f>IF(BU107&gt;AF!$P$3,'R-squared Matrix'!BV50,"")</f>
        <v/>
      </c>
      <c r="BW107" s="58">
        <f t="shared" ref="BW107" si="345">IFERROR(VALUE(LEFT(BX50,4)),0)</f>
        <v>0</v>
      </c>
      <c r="BX107" s="59" t="str">
        <f>IF(BW107&gt;AF!$P$3,'R-squared Matrix'!BX50,"")</f>
        <v/>
      </c>
      <c r="BY107" s="58">
        <f t="shared" ref="BY107" si="346">IFERROR(VALUE(LEFT(BZ50,4)),0)</f>
        <v>0</v>
      </c>
      <c r="BZ107" s="59" t="str">
        <f>IF(BY107&gt;AF!$P$3,'R-squared Matrix'!BZ50,"")</f>
        <v/>
      </c>
      <c r="CA107" s="58">
        <f t="shared" ref="CA107" si="347">IFERROR(VALUE(LEFT(CB50,4)),0)</f>
        <v>0</v>
      </c>
      <c r="CB107" s="59" t="str">
        <f>IF(CA107&gt;AF!$P$3,'R-squared Matrix'!CB50,"")</f>
        <v/>
      </c>
      <c r="CC107" s="58">
        <f t="shared" ref="CC107" si="348">IFERROR(VALUE(LEFT(CD50,4)),0)</f>
        <v>0</v>
      </c>
      <c r="CD107" s="59" t="str">
        <f>IF(CC107&gt;AF!$P$3,'R-squared Matrix'!CD50,"")</f>
        <v/>
      </c>
      <c r="CE107" s="58">
        <f t="shared" ref="CE107" si="349">IFERROR(VALUE(LEFT(CF50,4)),0)</f>
        <v>0</v>
      </c>
      <c r="CF107" s="59" t="str">
        <f>IF(CE107&gt;AF!$P$3,'R-squared Matrix'!CF50,"")</f>
        <v/>
      </c>
      <c r="CG107" s="58">
        <f t="shared" ref="CG107" si="350">IFERROR(VALUE(LEFT(CH50,4)),0)</f>
        <v>0</v>
      </c>
      <c r="CH107" s="59" t="str">
        <f>IF(CG107&gt;AF!$P$3,'R-squared Matrix'!CH50,"")</f>
        <v/>
      </c>
      <c r="CI107" s="59"/>
    </row>
    <row r="108" spans="2:87" ht="12.75" customHeight="1" x14ac:dyDescent="0.2">
      <c r="B108" s="288"/>
      <c r="C108" s="147">
        <v>617</v>
      </c>
      <c r="D108" s="73" t="str" cm="1">
        <f t="array" ref="D108">IFERROR(INDEX(Library!$C$2:$HY$183,ROW(D49),MATCH(D$2,Library!$C$1:$HY$1,0)),"")</f>
        <v/>
      </c>
      <c r="E108" s="73" t="str" cm="1">
        <f t="array" ref="E108">IFERROR(INDEX(Library!$C$2:$HY$183,ROW(E49),MATCH(E$2,Library!$C$1:$HY$1,0)),"")</f>
        <v/>
      </c>
      <c r="F108" s="73" t="str" cm="1">
        <f t="array" ref="F108">IFERROR(INDEX(Library!$C$2:$HY$183,ROW(F49),MATCH(F$2,Library!$C$1:$HY$1,0)),"")</f>
        <v/>
      </c>
      <c r="G108" s="73" t="str" cm="1">
        <f t="array" ref="G108">IFERROR(INDEX(Library!$C$2:$HY$183,ROW(G49),MATCH(G$2,Library!$C$1:$HY$1,0)),"")</f>
        <v/>
      </c>
      <c r="H108" s="73" t="str" cm="1">
        <f t="array" ref="H108">IFERROR(INDEX(Library!$C$2:$HY$183,ROW(H49),MATCH(H$2,Library!$C$1:$HY$1,0)),"")</f>
        <v/>
      </c>
      <c r="I108" s="73" t="str" cm="1">
        <f t="array" ref="I108">IFERROR(INDEX(Library!$C$2:$HY$183,ROW(I49),MATCH(I$2,Library!$C$1:$HY$1,0)),"")</f>
        <v/>
      </c>
      <c r="J108" s="73" t="str" cm="1">
        <f t="array" ref="J108">IFERROR(INDEX(Library!$C$2:$HY$183,ROW(J49),MATCH(J$2,Library!$C$1:$HY$1,0)),"")</f>
        <v/>
      </c>
      <c r="K108" s="73" t="str" cm="1">
        <f t="array" ref="K108">IFERROR(INDEX(Library!$C$2:$HY$183,ROW(K49),MATCH(K$2,Library!$C$1:$HY$1,0)),"")</f>
        <v/>
      </c>
      <c r="L108" s="73" t="str" cm="1">
        <f t="array" ref="L108">IFERROR(INDEX(Library!$C$2:$HY$183,ROW(L49),MATCH(L$2,Library!$C$1:$HY$1,0)),"")</f>
        <v/>
      </c>
      <c r="M108" s="73" t="str" cm="1">
        <f t="array" ref="M108">IFERROR(INDEX(Library!$C$2:$HY$183,ROW(M49),MATCH(M$2,Library!$C$1:$HY$1,0)),"")</f>
        <v/>
      </c>
      <c r="N108" s="73" t="str" cm="1">
        <f t="array" ref="N108">IFERROR(INDEX(Library!$C$2:$HY$183,ROW(N49),MATCH(N$2,Library!$C$1:$HY$1,0)),"")</f>
        <v/>
      </c>
      <c r="O108" s="73" t="str" cm="1">
        <f t="array" ref="O108">IFERROR(INDEX(Library!$C$2:$HY$183,ROW(O49),MATCH(O$2,Library!$C$1:$HY$1,0)),"")</f>
        <v/>
      </c>
      <c r="P108" s="73" t="str" cm="1">
        <f t="array" ref="P108">IFERROR(INDEX(Library!$C$2:$HY$183,ROW(P49),MATCH(P$2,Library!$C$1:$HY$1,0)),"")</f>
        <v/>
      </c>
      <c r="Q108" s="73" t="str" cm="1">
        <f t="array" ref="Q108">IFERROR(INDEX(Library!$C$2:$HY$183,ROW(Q49),MATCH(Q$2,Library!$C$1:$HY$1,0)),"")</f>
        <v/>
      </c>
      <c r="R108" s="73" t="str" cm="1">
        <f t="array" ref="R108">IFERROR(INDEX(Library!$C$2:$HY$183,ROW(R49),MATCH(R$2,Library!$C$1:$HY$1,0)),"")</f>
        <v/>
      </c>
      <c r="S108" s="73" t="str" cm="1">
        <f t="array" ref="S108">IFERROR(INDEX(Library!$C$2:$HY$183,ROW(S49),MATCH(S$2,Library!$C$1:$HY$1,0)),"")</f>
        <v/>
      </c>
      <c r="T108" s="73" t="str" cm="1">
        <f t="array" ref="T108">IFERROR(INDEX(Library!$C$2:$HY$183,ROW(T49),MATCH(T$2,Library!$C$1:$HY$1,0)),"")</f>
        <v/>
      </c>
      <c r="U108" s="73" t="str" cm="1">
        <f t="array" ref="U108">IFERROR(INDEX(Library!$C$2:$HY$183,ROW(U49),MATCH(U$2,Library!$C$1:$HY$1,0)),"")</f>
        <v/>
      </c>
      <c r="V108" s="73" t="str" cm="1">
        <f t="array" ref="V108">IFERROR(INDEX(Library!$C$2:$HY$183,ROW(V49),MATCH(V$2,Library!$C$1:$HY$1,0)),"")</f>
        <v/>
      </c>
      <c r="W108" s="73" t="str" cm="1">
        <f t="array" ref="W108">IFERROR(INDEX(Library!$C$2:$HY$183,ROW(W49),MATCH(W$2,Library!$C$1:$HY$1,0)),"")</f>
        <v/>
      </c>
      <c r="X108" s="73" t="str" cm="1">
        <f t="array" ref="X108">IFERROR(INDEX(Library!$C$2:$HY$183,ROW(X49),MATCH(X$2,Library!$C$1:$HY$1,0)),"")</f>
        <v/>
      </c>
      <c r="Y108" s="73" t="str" cm="1">
        <f t="array" ref="Y108">IFERROR(INDEX(Library!$C$2:$HY$183,ROW(Y49),MATCH(Y$2,Library!$C$1:$HY$1,0)),"")</f>
        <v/>
      </c>
      <c r="Z108" s="73" t="str" cm="1">
        <f t="array" ref="Z108">IFERROR(INDEX(Library!$C$2:$HY$183,ROW(Z49),MATCH(Z$2,Library!$C$1:$HY$1,0)),"")</f>
        <v/>
      </c>
      <c r="AA108" s="73" t="str" cm="1">
        <f t="array" ref="AA108">IFERROR(INDEX(Library!$C$2:$HY$183,ROW(AA49),MATCH(AA$2,Library!$C$1:$HY$1,0)),"")</f>
        <v/>
      </c>
      <c r="AB108" s="73" t="str" cm="1">
        <f t="array" ref="AB108">IFERROR(INDEX(Library!$C$2:$HY$183,ROW(AB49),MATCH(AB$2,Library!$C$1:$HY$1,0)),"")</f>
        <v/>
      </c>
      <c r="AC108" s="73" t="str" cm="1">
        <f t="array" ref="AC108">IFERROR(INDEX(Library!$C$2:$HY$183,ROW(AC49),MATCH(AC$2,Library!$C$1:$HY$1,0)),"")</f>
        <v/>
      </c>
      <c r="AD108" s="73" t="str" cm="1">
        <f t="array" ref="AD108">IFERROR(INDEX(Library!$C$2:$HY$183,ROW(AD49),MATCH(AD$2,Library!$C$1:$HY$1,0)),"")</f>
        <v/>
      </c>
      <c r="AE108" s="73" t="str" cm="1">
        <f t="array" ref="AE108">IFERROR(INDEX(Library!$C$2:$HY$183,ROW(AE49),MATCH(AE$2,Library!$C$1:$HY$1,0)),"")</f>
        <v/>
      </c>
      <c r="AF108" s="73" t="str" cm="1">
        <f t="array" ref="AF108">IFERROR(INDEX(Library!$C$2:$HY$183,ROW(AF49),MATCH(AF$2,Library!$C$1:$HY$1,0)),"")</f>
        <v/>
      </c>
      <c r="AG108" s="73" t="str" cm="1">
        <f t="array" ref="AG108">IFERROR(INDEX(Library!$C$2:$HY$183,ROW(AG49),MATCH(AG$2,Library!$C$1:$HY$1,0)),"")</f>
        <v/>
      </c>
      <c r="AH108" s="73" t="str" cm="1">
        <f t="array" ref="AH108">IFERROR(INDEX(Library!$C$2:$HY$183,ROW(AH49),MATCH(AH$2,Library!$C$1:$HY$1,0)),"")</f>
        <v/>
      </c>
      <c r="AI108" s="73" t="str" cm="1">
        <f t="array" ref="AI108">IFERROR(INDEX(Library!$C$2:$HY$183,ROW(AI49),MATCH(AI$2,Library!$C$1:$HY$1,0)),"")</f>
        <v/>
      </c>
      <c r="AJ108" s="73" t="str" cm="1">
        <f t="array" ref="AJ108">IFERROR(INDEX(Library!$C$2:$HY$183,ROW(AJ49),MATCH(AJ$2,Library!$C$1:$HY$1,0)),"")</f>
        <v/>
      </c>
      <c r="AK108" s="73" t="str" cm="1">
        <f t="array" ref="AK108">IFERROR(INDEX(Library!$C$2:$HY$183,ROW(AK49),MATCH(AK$2,Library!$C$1:$HY$1,0)),"")</f>
        <v/>
      </c>
      <c r="AL108" s="73" t="str" cm="1">
        <f t="array" ref="AL108">IFERROR(INDEX(Library!$C$2:$HY$183,ROW(AL49),MATCH(AL$2,Library!$C$1:$HY$1,0)),"")</f>
        <v/>
      </c>
      <c r="AM108" s="73" t="str" cm="1">
        <f t="array" ref="AM108">IFERROR(INDEX(Library!$C$2:$HY$183,ROW(AM49),MATCH(AM$2,Library!$C$1:$HY$1,0)),"")</f>
        <v/>
      </c>
      <c r="AN108" s="73" t="str" cm="1">
        <f t="array" ref="AN108">IFERROR(INDEX(Library!$C$2:$HY$183,ROW(AN49),MATCH(AN$2,Library!$C$1:$HY$1,0)),"")</f>
        <v/>
      </c>
      <c r="AO108" s="73" t="str" cm="1">
        <f t="array" ref="AO108">IFERROR(INDEX(Library!$C$2:$HY$183,ROW(AO49),MATCH(AO$2,Library!$C$1:$HY$1,0)),"")</f>
        <v/>
      </c>
      <c r="AP108" s="73" t="str" cm="1">
        <f t="array" ref="AP108">IFERROR(INDEX(Library!$C$2:$HY$183,ROW(AP49),MATCH(AP$2,Library!$C$1:$HY$1,0)),"")</f>
        <v/>
      </c>
      <c r="AQ108" s="73" t="str" cm="1">
        <f t="array" ref="AQ108">IFERROR(INDEX(Library!$C$2:$HY$183,ROW(AQ49),MATCH(AQ$2,Library!$C$1:$HY$1,0)),"")</f>
        <v/>
      </c>
      <c r="AR108" s="73" t="str" cm="1">
        <f t="array" ref="AR108">IFERROR(INDEX(Library!$C$2:$HY$183,ROW(AR49),MATCH(AR$2,Library!$C$1:$HY$1,0)),"")</f>
        <v/>
      </c>
      <c r="AS108" s="73" t="str" cm="1">
        <f t="array" ref="AS108">IFERROR(INDEX(Library!$C$2:$HY$183,ROW(AS49),MATCH(AS$2,Library!$C$1:$HY$1,0)),"")</f>
        <v/>
      </c>
      <c r="AT108" s="73" t="str" cm="1">
        <f t="array" ref="AT108">IFERROR(INDEX(Library!$C$2:$HY$183,ROW(AT49),MATCH(AT$2,Library!$C$1:$HY$1,0)),"")</f>
        <v/>
      </c>
      <c r="AU108" s="73" t="str" cm="1">
        <f t="array" ref="AU108">IFERROR(INDEX(Library!$C$2:$HY$183,ROW(AU49),MATCH(AU$2,Library!$C$1:$HY$1,0)),"")</f>
        <v/>
      </c>
      <c r="AV108" s="73" t="str" cm="1">
        <f t="array" ref="AV108">IFERROR(INDEX(Library!$C$2:$HY$183,ROW(AV49),MATCH(AV$2,Library!$C$1:$HY$1,0)),"")</f>
        <v/>
      </c>
      <c r="AW108" s="73" t="str" cm="1">
        <f t="array" ref="AW108">IFERROR(INDEX(Library!$C$2:$HY$183,ROW(AW49),MATCH(AW$2,Library!$C$1:$HY$1,0)),"")</f>
        <v/>
      </c>
      <c r="AX108" s="73" t="str" cm="1">
        <f t="array" ref="AX108">IFERROR(INDEX(Library!$C$2:$HY$183,ROW(AX49),MATCH(AX$2,Library!$C$1:$HY$1,0)),"")</f>
        <v/>
      </c>
      <c r="AY108" s="73" t="str" cm="1">
        <f t="array" ref="AY108">IFERROR(INDEX(Library!$C$2:$HY$183,ROW(AY49),MATCH(AY$2,Library!$C$1:$HY$1,0)),"")</f>
        <v/>
      </c>
      <c r="AZ108" s="73" t="str" cm="1">
        <f t="array" ref="AZ108">IFERROR(INDEX(Library!$C$2:$HY$183,ROW(AZ49),MATCH(AZ$2,Library!$C$1:$HY$1,0)),"")</f>
        <v/>
      </c>
      <c r="BA108" s="73" t="str" cm="1">
        <f t="array" ref="BA108">IFERROR(INDEX(Library!$C$2:$HY$183,ROW(BA49),MATCH(BA$2,Library!$C$1:$HY$1,0)),"")</f>
        <v/>
      </c>
      <c r="BB108" s="73" t="str" cm="1">
        <f t="array" ref="BB108">IFERROR(INDEX(Library!$C$2:$HY$183,ROW(BB49),MATCH(BB$2,Library!$C$1:$HY$1,0)),"")</f>
        <v/>
      </c>
      <c r="BC108" s="73" t="str" cm="1">
        <f t="array" ref="BC108">IFERROR(INDEX(Library!$C$2:$HY$183,ROW(BC49),MATCH(BC$2,Library!$C$1:$HY$1,0)),"")</f>
        <v/>
      </c>
      <c r="BD108" s="73" t="str" cm="1">
        <f t="array" ref="BD108">IFERROR(INDEX(Library!$C$2:$HY$183,ROW(BD49),MATCH(BD$2,Library!$C$1:$HY$1,0)),"")</f>
        <v/>
      </c>
      <c r="BE108" s="73" t="str" cm="1">
        <f t="array" ref="BE108">IFERROR(INDEX(Library!$C$2:$HY$183,ROW(BE49),MATCH(BE$2,Library!$C$1:$HY$1,0)),"")</f>
        <v/>
      </c>
      <c r="BF108" s="73" t="str" cm="1">
        <f t="array" ref="BF108">IFERROR(INDEX(Library!$C$2:$HY$183,ROW(BF49),MATCH(BF$2,Library!$C$1:$HY$1,0)),"")</f>
        <v/>
      </c>
      <c r="BG108" s="73" t="str" cm="1">
        <f t="array" ref="BG108">IFERROR(INDEX(Library!$C$2:$HY$183,ROW(BG49),MATCH(BG$2,Library!$C$1:$HY$1,0)),"")</f>
        <v/>
      </c>
      <c r="BH108" s="73">
        <f>AF!C63</f>
        <v>6.242342E-2</v>
      </c>
      <c r="BI108" s="73" t="str">
        <f>AF!D63</f>
        <v/>
      </c>
      <c r="BJ108" s="73" t="str">
        <f>AF!E63</f>
        <v/>
      </c>
      <c r="BK108" s="73" t="str">
        <f>AF!F63</f>
        <v/>
      </c>
      <c r="BL108" s="73" t="str">
        <f>AF!G63</f>
        <v/>
      </c>
      <c r="BM108" s="73" t="str">
        <f>AF!H63</f>
        <v/>
      </c>
      <c r="BN108" s="73" t="str">
        <f>AF!I63</f>
        <v/>
      </c>
      <c r="BO108" s="73" t="str">
        <f>AF!J63</f>
        <v/>
      </c>
      <c r="BS108" s="58">
        <f t="shared" si="68"/>
        <v>0</v>
      </c>
      <c r="BT108" s="59" t="str">
        <f>IF(BS108&gt;AF!$P$3,'R-squared Matrix'!BT51,"")</f>
        <v/>
      </c>
      <c r="BU108" s="58">
        <f t="shared" si="68"/>
        <v>0</v>
      </c>
      <c r="BV108" s="59" t="str">
        <f>IF(BU108&gt;AF!$P$3,'R-squared Matrix'!BV51,"")</f>
        <v/>
      </c>
      <c r="BW108" s="58">
        <f t="shared" ref="BW108" si="351">IFERROR(VALUE(LEFT(BX51,4)),0)</f>
        <v>0</v>
      </c>
      <c r="BX108" s="59" t="str">
        <f>IF(BW108&gt;AF!$P$3,'R-squared Matrix'!BX51,"")</f>
        <v/>
      </c>
      <c r="BY108" s="58">
        <f t="shared" ref="BY108" si="352">IFERROR(VALUE(LEFT(BZ51,4)),0)</f>
        <v>0</v>
      </c>
      <c r="BZ108" s="59" t="str">
        <f>IF(BY108&gt;AF!$P$3,'R-squared Matrix'!BZ51,"")</f>
        <v/>
      </c>
      <c r="CA108" s="58">
        <f t="shared" ref="CA108" si="353">IFERROR(VALUE(LEFT(CB51,4)),0)</f>
        <v>0</v>
      </c>
      <c r="CB108" s="59" t="str">
        <f>IF(CA108&gt;AF!$P$3,'R-squared Matrix'!CB51,"")</f>
        <v/>
      </c>
      <c r="CC108" s="58">
        <f t="shared" ref="CC108" si="354">IFERROR(VALUE(LEFT(CD51,4)),0)</f>
        <v>0</v>
      </c>
      <c r="CD108" s="59" t="str">
        <f>IF(CC108&gt;AF!$P$3,'R-squared Matrix'!CD51,"")</f>
        <v/>
      </c>
      <c r="CE108" s="58">
        <f t="shared" ref="CE108" si="355">IFERROR(VALUE(LEFT(CF51,4)),0)</f>
        <v>0</v>
      </c>
      <c r="CF108" s="59" t="str">
        <f>IF(CE108&gt;AF!$P$3,'R-squared Matrix'!CF51,"")</f>
        <v/>
      </c>
      <c r="CG108" s="58">
        <f t="shared" ref="CG108" si="356">IFERROR(VALUE(LEFT(CH51,4)),0)</f>
        <v>0</v>
      </c>
      <c r="CH108" s="59" t="str">
        <f>IF(CG108&gt;AF!$P$3,'R-squared Matrix'!CH51,"")</f>
        <v/>
      </c>
      <c r="CI108" s="59"/>
    </row>
    <row r="109" spans="2:87" ht="12.75" customHeight="1" x14ac:dyDescent="0.2">
      <c r="B109" s="288"/>
      <c r="C109" s="147">
        <v>629</v>
      </c>
      <c r="D109" s="73" t="str" cm="1">
        <f t="array" ref="D109">IFERROR(INDEX(Library!$C$2:$HY$183,ROW(D50),MATCH(D$2,Library!$C$1:$HY$1,0)),"")</f>
        <v/>
      </c>
      <c r="E109" s="73" t="str" cm="1">
        <f t="array" ref="E109">IFERROR(INDEX(Library!$C$2:$HY$183,ROW(E50),MATCH(E$2,Library!$C$1:$HY$1,0)),"")</f>
        <v/>
      </c>
      <c r="F109" s="73" t="str" cm="1">
        <f t="array" ref="F109">IFERROR(INDEX(Library!$C$2:$HY$183,ROW(F50),MATCH(F$2,Library!$C$1:$HY$1,0)),"")</f>
        <v/>
      </c>
      <c r="G109" s="73" t="str" cm="1">
        <f t="array" ref="G109">IFERROR(INDEX(Library!$C$2:$HY$183,ROW(G50),MATCH(G$2,Library!$C$1:$HY$1,0)),"")</f>
        <v/>
      </c>
      <c r="H109" s="73" t="str" cm="1">
        <f t="array" ref="H109">IFERROR(INDEX(Library!$C$2:$HY$183,ROW(H50),MATCH(H$2,Library!$C$1:$HY$1,0)),"")</f>
        <v/>
      </c>
      <c r="I109" s="73" t="str" cm="1">
        <f t="array" ref="I109">IFERROR(INDEX(Library!$C$2:$HY$183,ROW(I50),MATCH(I$2,Library!$C$1:$HY$1,0)),"")</f>
        <v/>
      </c>
      <c r="J109" s="73" t="str" cm="1">
        <f t="array" ref="J109">IFERROR(INDEX(Library!$C$2:$HY$183,ROW(J50),MATCH(J$2,Library!$C$1:$HY$1,0)),"")</f>
        <v/>
      </c>
      <c r="K109" s="73" t="str" cm="1">
        <f t="array" ref="K109">IFERROR(INDEX(Library!$C$2:$HY$183,ROW(K50),MATCH(K$2,Library!$C$1:$HY$1,0)),"")</f>
        <v/>
      </c>
      <c r="L109" s="73" t="str" cm="1">
        <f t="array" ref="L109">IFERROR(INDEX(Library!$C$2:$HY$183,ROW(L50),MATCH(L$2,Library!$C$1:$HY$1,0)),"")</f>
        <v/>
      </c>
      <c r="M109" s="73" t="str" cm="1">
        <f t="array" ref="M109">IFERROR(INDEX(Library!$C$2:$HY$183,ROW(M50),MATCH(M$2,Library!$C$1:$HY$1,0)),"")</f>
        <v/>
      </c>
      <c r="N109" s="73" t="str" cm="1">
        <f t="array" ref="N109">IFERROR(INDEX(Library!$C$2:$HY$183,ROW(N50),MATCH(N$2,Library!$C$1:$HY$1,0)),"")</f>
        <v/>
      </c>
      <c r="O109" s="73" t="str" cm="1">
        <f t="array" ref="O109">IFERROR(INDEX(Library!$C$2:$HY$183,ROW(O50),MATCH(O$2,Library!$C$1:$HY$1,0)),"")</f>
        <v/>
      </c>
      <c r="P109" s="73" t="str" cm="1">
        <f t="array" ref="P109">IFERROR(INDEX(Library!$C$2:$HY$183,ROW(P50),MATCH(P$2,Library!$C$1:$HY$1,0)),"")</f>
        <v/>
      </c>
      <c r="Q109" s="73" t="str" cm="1">
        <f t="array" ref="Q109">IFERROR(INDEX(Library!$C$2:$HY$183,ROW(Q50),MATCH(Q$2,Library!$C$1:$HY$1,0)),"")</f>
        <v/>
      </c>
      <c r="R109" s="73" t="str" cm="1">
        <f t="array" ref="R109">IFERROR(INDEX(Library!$C$2:$HY$183,ROW(R50),MATCH(R$2,Library!$C$1:$HY$1,0)),"")</f>
        <v/>
      </c>
      <c r="S109" s="73" t="str" cm="1">
        <f t="array" ref="S109">IFERROR(INDEX(Library!$C$2:$HY$183,ROW(S50),MATCH(S$2,Library!$C$1:$HY$1,0)),"")</f>
        <v/>
      </c>
      <c r="T109" s="73" t="str" cm="1">
        <f t="array" ref="T109">IFERROR(INDEX(Library!$C$2:$HY$183,ROW(T50),MATCH(T$2,Library!$C$1:$HY$1,0)),"")</f>
        <v/>
      </c>
      <c r="U109" s="73" t="str" cm="1">
        <f t="array" ref="U109">IFERROR(INDEX(Library!$C$2:$HY$183,ROW(U50),MATCH(U$2,Library!$C$1:$HY$1,0)),"")</f>
        <v/>
      </c>
      <c r="V109" s="73" t="str" cm="1">
        <f t="array" ref="V109">IFERROR(INDEX(Library!$C$2:$HY$183,ROW(V50),MATCH(V$2,Library!$C$1:$HY$1,0)),"")</f>
        <v/>
      </c>
      <c r="W109" s="73" t="str" cm="1">
        <f t="array" ref="W109">IFERROR(INDEX(Library!$C$2:$HY$183,ROW(W50),MATCH(W$2,Library!$C$1:$HY$1,0)),"")</f>
        <v/>
      </c>
      <c r="X109" s="73" t="str" cm="1">
        <f t="array" ref="X109">IFERROR(INDEX(Library!$C$2:$HY$183,ROW(X50),MATCH(X$2,Library!$C$1:$HY$1,0)),"")</f>
        <v/>
      </c>
      <c r="Y109" s="73" t="str" cm="1">
        <f t="array" ref="Y109">IFERROR(INDEX(Library!$C$2:$HY$183,ROW(Y50),MATCH(Y$2,Library!$C$1:$HY$1,0)),"")</f>
        <v/>
      </c>
      <c r="Z109" s="73" t="str" cm="1">
        <f t="array" ref="Z109">IFERROR(INDEX(Library!$C$2:$HY$183,ROW(Z50),MATCH(Z$2,Library!$C$1:$HY$1,0)),"")</f>
        <v/>
      </c>
      <c r="AA109" s="73" t="str" cm="1">
        <f t="array" ref="AA109">IFERROR(INDEX(Library!$C$2:$HY$183,ROW(AA50),MATCH(AA$2,Library!$C$1:$HY$1,0)),"")</f>
        <v/>
      </c>
      <c r="AB109" s="73" t="str" cm="1">
        <f t="array" ref="AB109">IFERROR(INDEX(Library!$C$2:$HY$183,ROW(AB50),MATCH(AB$2,Library!$C$1:$HY$1,0)),"")</f>
        <v/>
      </c>
      <c r="AC109" s="73" t="str" cm="1">
        <f t="array" ref="AC109">IFERROR(INDEX(Library!$C$2:$HY$183,ROW(AC50),MATCH(AC$2,Library!$C$1:$HY$1,0)),"")</f>
        <v/>
      </c>
      <c r="AD109" s="73" t="str" cm="1">
        <f t="array" ref="AD109">IFERROR(INDEX(Library!$C$2:$HY$183,ROW(AD50),MATCH(AD$2,Library!$C$1:$HY$1,0)),"")</f>
        <v/>
      </c>
      <c r="AE109" s="73" t="str" cm="1">
        <f t="array" ref="AE109">IFERROR(INDEX(Library!$C$2:$HY$183,ROW(AE50),MATCH(AE$2,Library!$C$1:$HY$1,0)),"")</f>
        <v/>
      </c>
      <c r="AF109" s="73" t="str" cm="1">
        <f t="array" ref="AF109">IFERROR(INDEX(Library!$C$2:$HY$183,ROW(AF50),MATCH(AF$2,Library!$C$1:$HY$1,0)),"")</f>
        <v/>
      </c>
      <c r="AG109" s="73" t="str" cm="1">
        <f t="array" ref="AG109">IFERROR(INDEX(Library!$C$2:$HY$183,ROW(AG50),MATCH(AG$2,Library!$C$1:$HY$1,0)),"")</f>
        <v/>
      </c>
      <c r="AH109" s="73" t="str" cm="1">
        <f t="array" ref="AH109">IFERROR(INDEX(Library!$C$2:$HY$183,ROW(AH50),MATCH(AH$2,Library!$C$1:$HY$1,0)),"")</f>
        <v/>
      </c>
      <c r="AI109" s="73" t="str" cm="1">
        <f t="array" ref="AI109">IFERROR(INDEX(Library!$C$2:$HY$183,ROW(AI50),MATCH(AI$2,Library!$C$1:$HY$1,0)),"")</f>
        <v/>
      </c>
      <c r="AJ109" s="73" t="str" cm="1">
        <f t="array" ref="AJ109">IFERROR(INDEX(Library!$C$2:$HY$183,ROW(AJ50),MATCH(AJ$2,Library!$C$1:$HY$1,0)),"")</f>
        <v/>
      </c>
      <c r="AK109" s="73" t="str" cm="1">
        <f t="array" ref="AK109">IFERROR(INDEX(Library!$C$2:$HY$183,ROW(AK50),MATCH(AK$2,Library!$C$1:$HY$1,0)),"")</f>
        <v/>
      </c>
      <c r="AL109" s="73" t="str" cm="1">
        <f t="array" ref="AL109">IFERROR(INDEX(Library!$C$2:$HY$183,ROW(AL50),MATCH(AL$2,Library!$C$1:$HY$1,0)),"")</f>
        <v/>
      </c>
      <c r="AM109" s="73" t="str" cm="1">
        <f t="array" ref="AM109">IFERROR(INDEX(Library!$C$2:$HY$183,ROW(AM50),MATCH(AM$2,Library!$C$1:$HY$1,0)),"")</f>
        <v/>
      </c>
      <c r="AN109" s="73" t="str" cm="1">
        <f t="array" ref="AN109">IFERROR(INDEX(Library!$C$2:$HY$183,ROW(AN50),MATCH(AN$2,Library!$C$1:$HY$1,0)),"")</f>
        <v/>
      </c>
      <c r="AO109" s="73" t="str" cm="1">
        <f t="array" ref="AO109">IFERROR(INDEX(Library!$C$2:$HY$183,ROW(AO50),MATCH(AO$2,Library!$C$1:$HY$1,0)),"")</f>
        <v/>
      </c>
      <c r="AP109" s="73" t="str" cm="1">
        <f t="array" ref="AP109">IFERROR(INDEX(Library!$C$2:$HY$183,ROW(AP50),MATCH(AP$2,Library!$C$1:$HY$1,0)),"")</f>
        <v/>
      </c>
      <c r="AQ109" s="73" t="str" cm="1">
        <f t="array" ref="AQ109">IFERROR(INDEX(Library!$C$2:$HY$183,ROW(AQ50),MATCH(AQ$2,Library!$C$1:$HY$1,0)),"")</f>
        <v/>
      </c>
      <c r="AR109" s="73" t="str" cm="1">
        <f t="array" ref="AR109">IFERROR(INDEX(Library!$C$2:$HY$183,ROW(AR50),MATCH(AR$2,Library!$C$1:$HY$1,0)),"")</f>
        <v/>
      </c>
      <c r="AS109" s="73" t="str" cm="1">
        <f t="array" ref="AS109">IFERROR(INDEX(Library!$C$2:$HY$183,ROW(AS50),MATCH(AS$2,Library!$C$1:$HY$1,0)),"")</f>
        <v/>
      </c>
      <c r="AT109" s="73" t="str" cm="1">
        <f t="array" ref="AT109">IFERROR(INDEX(Library!$C$2:$HY$183,ROW(AT50),MATCH(AT$2,Library!$C$1:$HY$1,0)),"")</f>
        <v/>
      </c>
      <c r="AU109" s="73" t="str" cm="1">
        <f t="array" ref="AU109">IFERROR(INDEX(Library!$C$2:$HY$183,ROW(AU50),MATCH(AU$2,Library!$C$1:$HY$1,0)),"")</f>
        <v/>
      </c>
      <c r="AV109" s="73" t="str" cm="1">
        <f t="array" ref="AV109">IFERROR(INDEX(Library!$C$2:$HY$183,ROW(AV50),MATCH(AV$2,Library!$C$1:$HY$1,0)),"")</f>
        <v/>
      </c>
      <c r="AW109" s="73" t="str" cm="1">
        <f t="array" ref="AW109">IFERROR(INDEX(Library!$C$2:$HY$183,ROW(AW50),MATCH(AW$2,Library!$C$1:$HY$1,0)),"")</f>
        <v/>
      </c>
      <c r="AX109" s="73" t="str" cm="1">
        <f t="array" ref="AX109">IFERROR(INDEX(Library!$C$2:$HY$183,ROW(AX50),MATCH(AX$2,Library!$C$1:$HY$1,0)),"")</f>
        <v/>
      </c>
      <c r="AY109" s="73" t="str" cm="1">
        <f t="array" ref="AY109">IFERROR(INDEX(Library!$C$2:$HY$183,ROW(AY50),MATCH(AY$2,Library!$C$1:$HY$1,0)),"")</f>
        <v/>
      </c>
      <c r="AZ109" s="73" t="str" cm="1">
        <f t="array" ref="AZ109">IFERROR(INDEX(Library!$C$2:$HY$183,ROW(AZ50),MATCH(AZ$2,Library!$C$1:$HY$1,0)),"")</f>
        <v/>
      </c>
      <c r="BA109" s="73" t="str" cm="1">
        <f t="array" ref="BA109">IFERROR(INDEX(Library!$C$2:$HY$183,ROW(BA50),MATCH(BA$2,Library!$C$1:$HY$1,0)),"")</f>
        <v/>
      </c>
      <c r="BB109" s="73" t="str" cm="1">
        <f t="array" ref="BB109">IFERROR(INDEX(Library!$C$2:$HY$183,ROW(BB50),MATCH(BB$2,Library!$C$1:$HY$1,0)),"")</f>
        <v/>
      </c>
      <c r="BC109" s="73" t="str" cm="1">
        <f t="array" ref="BC109">IFERROR(INDEX(Library!$C$2:$HY$183,ROW(BC50),MATCH(BC$2,Library!$C$1:$HY$1,0)),"")</f>
        <v/>
      </c>
      <c r="BD109" s="73" t="str" cm="1">
        <f t="array" ref="BD109">IFERROR(INDEX(Library!$C$2:$HY$183,ROW(BD50),MATCH(BD$2,Library!$C$1:$HY$1,0)),"")</f>
        <v/>
      </c>
      <c r="BE109" s="73" t="str" cm="1">
        <f t="array" ref="BE109">IFERROR(INDEX(Library!$C$2:$HY$183,ROW(BE50),MATCH(BE$2,Library!$C$1:$HY$1,0)),"")</f>
        <v/>
      </c>
      <c r="BF109" s="73" t="str" cm="1">
        <f t="array" ref="BF109">IFERROR(INDEX(Library!$C$2:$HY$183,ROW(BF50),MATCH(BF$2,Library!$C$1:$HY$1,0)),"")</f>
        <v/>
      </c>
      <c r="BG109" s="73" t="str" cm="1">
        <f t="array" ref="BG109">IFERROR(INDEX(Library!$C$2:$HY$183,ROW(BG50),MATCH(BG$2,Library!$C$1:$HY$1,0)),"")</f>
        <v/>
      </c>
      <c r="BH109" s="73">
        <f>AF!C64</f>
        <v>2.847978E-2</v>
      </c>
      <c r="BI109" s="73" t="str">
        <f>AF!D64</f>
        <v/>
      </c>
      <c r="BJ109" s="73" t="str">
        <f>AF!E64</f>
        <v/>
      </c>
      <c r="BK109" s="73" t="str">
        <f>AF!F64</f>
        <v/>
      </c>
      <c r="BL109" s="73" t="str">
        <f>AF!G64</f>
        <v/>
      </c>
      <c r="BM109" s="73" t="str">
        <f>AF!H64</f>
        <v/>
      </c>
      <c r="BN109" s="73" t="str">
        <f>AF!I64</f>
        <v/>
      </c>
      <c r="BO109" s="73" t="str">
        <f>AF!J64</f>
        <v/>
      </c>
      <c r="BS109" s="58">
        <f t="shared" si="68"/>
        <v>0</v>
      </c>
      <c r="BT109" s="59" t="str">
        <f>IF(BS109&gt;AF!$P$3,'R-squared Matrix'!BT52,"")</f>
        <v/>
      </c>
      <c r="BU109" s="58">
        <f t="shared" si="68"/>
        <v>0</v>
      </c>
      <c r="BV109" s="59" t="str">
        <f>IF(BU109&gt;AF!$P$3,'R-squared Matrix'!BV52,"")</f>
        <v/>
      </c>
      <c r="BW109" s="58">
        <f t="shared" ref="BW109" si="357">IFERROR(VALUE(LEFT(BX52,4)),0)</f>
        <v>0</v>
      </c>
      <c r="BX109" s="59" t="str">
        <f>IF(BW109&gt;AF!$P$3,'R-squared Matrix'!BX52,"")</f>
        <v/>
      </c>
      <c r="BY109" s="58">
        <f t="shared" ref="BY109" si="358">IFERROR(VALUE(LEFT(BZ52,4)),0)</f>
        <v>0</v>
      </c>
      <c r="BZ109" s="59" t="str">
        <f>IF(BY109&gt;AF!$P$3,'R-squared Matrix'!BZ52,"")</f>
        <v/>
      </c>
      <c r="CA109" s="58">
        <f t="shared" ref="CA109" si="359">IFERROR(VALUE(LEFT(CB52,4)),0)</f>
        <v>0</v>
      </c>
      <c r="CB109" s="59" t="str">
        <f>IF(CA109&gt;AF!$P$3,'R-squared Matrix'!CB52,"")</f>
        <v/>
      </c>
      <c r="CC109" s="58">
        <f t="shared" ref="CC109" si="360">IFERROR(VALUE(LEFT(CD52,4)),0)</f>
        <v>0</v>
      </c>
      <c r="CD109" s="59" t="str">
        <f>IF(CC109&gt;AF!$P$3,'R-squared Matrix'!CD52,"")</f>
        <v/>
      </c>
      <c r="CE109" s="58">
        <f t="shared" ref="CE109" si="361">IFERROR(VALUE(LEFT(CF52,4)),0)</f>
        <v>0</v>
      </c>
      <c r="CF109" s="59" t="str">
        <f>IF(CE109&gt;AF!$P$3,'R-squared Matrix'!CF52,"")</f>
        <v/>
      </c>
      <c r="CG109" s="58">
        <f t="shared" ref="CG109" si="362">IFERROR(VALUE(LEFT(CH52,4)),0)</f>
        <v>0</v>
      </c>
      <c r="CH109" s="59" t="str">
        <f>IF(CG109&gt;AF!$P$3,'R-squared Matrix'!CH52,"")</f>
        <v/>
      </c>
      <c r="CI109" s="59"/>
    </row>
    <row r="110" spans="2:87" ht="12.75" customHeight="1" x14ac:dyDescent="0.2">
      <c r="B110" s="288"/>
      <c r="C110" s="105">
        <v>640</v>
      </c>
      <c r="D110" s="73" t="str" cm="1">
        <f t="array" ref="D110">IFERROR(INDEX(Library!$C$2:$HY$183,ROW(D51),MATCH(D$2,Library!$C$1:$HY$1,0)),"")</f>
        <v/>
      </c>
      <c r="E110" s="73" t="str" cm="1">
        <f t="array" ref="E110">IFERROR(INDEX(Library!$C$2:$HY$183,ROW(E51),MATCH(E$2,Library!$C$1:$HY$1,0)),"")</f>
        <v/>
      </c>
      <c r="F110" s="73" t="str" cm="1">
        <f t="array" ref="F110">IFERROR(INDEX(Library!$C$2:$HY$183,ROW(F51),MATCH(F$2,Library!$C$1:$HY$1,0)),"")</f>
        <v/>
      </c>
      <c r="G110" s="73" t="str" cm="1">
        <f t="array" ref="G110">IFERROR(INDEX(Library!$C$2:$HY$183,ROW(G51),MATCH(G$2,Library!$C$1:$HY$1,0)),"")</f>
        <v/>
      </c>
      <c r="H110" s="73" t="str" cm="1">
        <f t="array" ref="H110">IFERROR(INDEX(Library!$C$2:$HY$183,ROW(H51),MATCH(H$2,Library!$C$1:$HY$1,0)),"")</f>
        <v/>
      </c>
      <c r="I110" s="73" t="str" cm="1">
        <f t="array" ref="I110">IFERROR(INDEX(Library!$C$2:$HY$183,ROW(I51),MATCH(I$2,Library!$C$1:$HY$1,0)),"")</f>
        <v/>
      </c>
      <c r="J110" s="73" t="str" cm="1">
        <f t="array" ref="J110">IFERROR(INDEX(Library!$C$2:$HY$183,ROW(J51),MATCH(J$2,Library!$C$1:$HY$1,0)),"")</f>
        <v/>
      </c>
      <c r="K110" s="73" t="str" cm="1">
        <f t="array" ref="K110">IFERROR(INDEX(Library!$C$2:$HY$183,ROW(K51),MATCH(K$2,Library!$C$1:$HY$1,0)),"")</f>
        <v/>
      </c>
      <c r="L110" s="73" t="str" cm="1">
        <f t="array" ref="L110">IFERROR(INDEX(Library!$C$2:$HY$183,ROW(L51),MATCH(L$2,Library!$C$1:$HY$1,0)),"")</f>
        <v/>
      </c>
      <c r="M110" s="73" t="str" cm="1">
        <f t="array" ref="M110">IFERROR(INDEX(Library!$C$2:$HY$183,ROW(M51),MATCH(M$2,Library!$C$1:$HY$1,0)),"")</f>
        <v/>
      </c>
      <c r="N110" s="73" t="str" cm="1">
        <f t="array" ref="N110">IFERROR(INDEX(Library!$C$2:$HY$183,ROW(N51),MATCH(N$2,Library!$C$1:$HY$1,0)),"")</f>
        <v/>
      </c>
      <c r="O110" s="73" t="str" cm="1">
        <f t="array" ref="O110">IFERROR(INDEX(Library!$C$2:$HY$183,ROW(O51),MATCH(O$2,Library!$C$1:$HY$1,0)),"")</f>
        <v/>
      </c>
      <c r="P110" s="73" t="str" cm="1">
        <f t="array" ref="P110">IFERROR(INDEX(Library!$C$2:$HY$183,ROW(P51),MATCH(P$2,Library!$C$1:$HY$1,0)),"")</f>
        <v/>
      </c>
      <c r="Q110" s="73" t="str" cm="1">
        <f t="array" ref="Q110">IFERROR(INDEX(Library!$C$2:$HY$183,ROW(Q51),MATCH(Q$2,Library!$C$1:$HY$1,0)),"")</f>
        <v/>
      </c>
      <c r="R110" s="73" t="str" cm="1">
        <f t="array" ref="R110">IFERROR(INDEX(Library!$C$2:$HY$183,ROW(R51),MATCH(R$2,Library!$C$1:$HY$1,0)),"")</f>
        <v/>
      </c>
      <c r="S110" s="73" t="str" cm="1">
        <f t="array" ref="S110">IFERROR(INDEX(Library!$C$2:$HY$183,ROW(S51),MATCH(S$2,Library!$C$1:$HY$1,0)),"")</f>
        <v/>
      </c>
      <c r="T110" s="73" t="str" cm="1">
        <f t="array" ref="T110">IFERROR(INDEX(Library!$C$2:$HY$183,ROW(T51),MATCH(T$2,Library!$C$1:$HY$1,0)),"")</f>
        <v/>
      </c>
      <c r="U110" s="73" t="str" cm="1">
        <f t="array" ref="U110">IFERROR(INDEX(Library!$C$2:$HY$183,ROW(U51),MATCH(U$2,Library!$C$1:$HY$1,0)),"")</f>
        <v/>
      </c>
      <c r="V110" s="73" t="str" cm="1">
        <f t="array" ref="V110">IFERROR(INDEX(Library!$C$2:$HY$183,ROW(V51),MATCH(V$2,Library!$C$1:$HY$1,0)),"")</f>
        <v/>
      </c>
      <c r="W110" s="73" t="str" cm="1">
        <f t="array" ref="W110">IFERROR(INDEX(Library!$C$2:$HY$183,ROW(W51),MATCH(W$2,Library!$C$1:$HY$1,0)),"")</f>
        <v/>
      </c>
      <c r="X110" s="73" t="str" cm="1">
        <f t="array" ref="X110">IFERROR(INDEX(Library!$C$2:$HY$183,ROW(X51),MATCH(X$2,Library!$C$1:$HY$1,0)),"")</f>
        <v/>
      </c>
      <c r="Y110" s="73" t="str" cm="1">
        <f t="array" ref="Y110">IFERROR(INDEX(Library!$C$2:$HY$183,ROW(Y51),MATCH(Y$2,Library!$C$1:$HY$1,0)),"")</f>
        <v/>
      </c>
      <c r="Z110" s="73" t="str" cm="1">
        <f t="array" ref="Z110">IFERROR(INDEX(Library!$C$2:$HY$183,ROW(Z51),MATCH(Z$2,Library!$C$1:$HY$1,0)),"")</f>
        <v/>
      </c>
      <c r="AA110" s="73" t="str" cm="1">
        <f t="array" ref="AA110">IFERROR(INDEX(Library!$C$2:$HY$183,ROW(AA51),MATCH(AA$2,Library!$C$1:$HY$1,0)),"")</f>
        <v/>
      </c>
      <c r="AB110" s="73" t="str" cm="1">
        <f t="array" ref="AB110">IFERROR(INDEX(Library!$C$2:$HY$183,ROW(AB51),MATCH(AB$2,Library!$C$1:$HY$1,0)),"")</f>
        <v/>
      </c>
      <c r="AC110" s="73" t="str" cm="1">
        <f t="array" ref="AC110">IFERROR(INDEX(Library!$C$2:$HY$183,ROW(AC51),MATCH(AC$2,Library!$C$1:$HY$1,0)),"")</f>
        <v/>
      </c>
      <c r="AD110" s="73" t="str" cm="1">
        <f t="array" ref="AD110">IFERROR(INDEX(Library!$C$2:$HY$183,ROW(AD51),MATCH(AD$2,Library!$C$1:$HY$1,0)),"")</f>
        <v/>
      </c>
      <c r="AE110" s="73" t="str" cm="1">
        <f t="array" ref="AE110">IFERROR(INDEX(Library!$C$2:$HY$183,ROW(AE51),MATCH(AE$2,Library!$C$1:$HY$1,0)),"")</f>
        <v/>
      </c>
      <c r="AF110" s="73" t="str" cm="1">
        <f t="array" ref="AF110">IFERROR(INDEX(Library!$C$2:$HY$183,ROW(AF51),MATCH(AF$2,Library!$C$1:$HY$1,0)),"")</f>
        <v/>
      </c>
      <c r="AG110" s="73" t="str" cm="1">
        <f t="array" ref="AG110">IFERROR(INDEX(Library!$C$2:$HY$183,ROW(AG51),MATCH(AG$2,Library!$C$1:$HY$1,0)),"")</f>
        <v/>
      </c>
      <c r="AH110" s="73" t="str" cm="1">
        <f t="array" ref="AH110">IFERROR(INDEX(Library!$C$2:$HY$183,ROW(AH51),MATCH(AH$2,Library!$C$1:$HY$1,0)),"")</f>
        <v/>
      </c>
      <c r="AI110" s="73" t="str" cm="1">
        <f t="array" ref="AI110">IFERROR(INDEX(Library!$C$2:$HY$183,ROW(AI51),MATCH(AI$2,Library!$C$1:$HY$1,0)),"")</f>
        <v/>
      </c>
      <c r="AJ110" s="73" t="str" cm="1">
        <f t="array" ref="AJ110">IFERROR(INDEX(Library!$C$2:$HY$183,ROW(AJ51),MATCH(AJ$2,Library!$C$1:$HY$1,0)),"")</f>
        <v/>
      </c>
      <c r="AK110" s="73" t="str" cm="1">
        <f t="array" ref="AK110">IFERROR(INDEX(Library!$C$2:$HY$183,ROW(AK51),MATCH(AK$2,Library!$C$1:$HY$1,0)),"")</f>
        <v/>
      </c>
      <c r="AL110" s="73" t="str" cm="1">
        <f t="array" ref="AL110">IFERROR(INDEX(Library!$C$2:$HY$183,ROW(AL51),MATCH(AL$2,Library!$C$1:$HY$1,0)),"")</f>
        <v/>
      </c>
      <c r="AM110" s="73" t="str" cm="1">
        <f t="array" ref="AM110">IFERROR(INDEX(Library!$C$2:$HY$183,ROW(AM51),MATCH(AM$2,Library!$C$1:$HY$1,0)),"")</f>
        <v/>
      </c>
      <c r="AN110" s="73" t="str" cm="1">
        <f t="array" ref="AN110">IFERROR(INDEX(Library!$C$2:$HY$183,ROW(AN51),MATCH(AN$2,Library!$C$1:$HY$1,0)),"")</f>
        <v/>
      </c>
      <c r="AO110" s="73" t="str" cm="1">
        <f t="array" ref="AO110">IFERROR(INDEX(Library!$C$2:$HY$183,ROW(AO51),MATCH(AO$2,Library!$C$1:$HY$1,0)),"")</f>
        <v/>
      </c>
      <c r="AP110" s="73" t="str" cm="1">
        <f t="array" ref="AP110">IFERROR(INDEX(Library!$C$2:$HY$183,ROW(AP51),MATCH(AP$2,Library!$C$1:$HY$1,0)),"")</f>
        <v/>
      </c>
      <c r="AQ110" s="73" t="str" cm="1">
        <f t="array" ref="AQ110">IFERROR(INDEX(Library!$C$2:$HY$183,ROW(AQ51),MATCH(AQ$2,Library!$C$1:$HY$1,0)),"")</f>
        <v/>
      </c>
      <c r="AR110" s="73" t="str" cm="1">
        <f t="array" ref="AR110">IFERROR(INDEX(Library!$C$2:$HY$183,ROW(AR51),MATCH(AR$2,Library!$C$1:$HY$1,0)),"")</f>
        <v/>
      </c>
      <c r="AS110" s="73" t="str" cm="1">
        <f t="array" ref="AS110">IFERROR(INDEX(Library!$C$2:$HY$183,ROW(AS51),MATCH(AS$2,Library!$C$1:$HY$1,0)),"")</f>
        <v/>
      </c>
      <c r="AT110" s="73" t="str" cm="1">
        <f t="array" ref="AT110">IFERROR(INDEX(Library!$C$2:$HY$183,ROW(AT51),MATCH(AT$2,Library!$C$1:$HY$1,0)),"")</f>
        <v/>
      </c>
      <c r="AU110" s="73" t="str" cm="1">
        <f t="array" ref="AU110">IFERROR(INDEX(Library!$C$2:$HY$183,ROW(AU51),MATCH(AU$2,Library!$C$1:$HY$1,0)),"")</f>
        <v/>
      </c>
      <c r="AV110" s="73" t="str" cm="1">
        <f t="array" ref="AV110">IFERROR(INDEX(Library!$C$2:$HY$183,ROW(AV51),MATCH(AV$2,Library!$C$1:$HY$1,0)),"")</f>
        <v/>
      </c>
      <c r="AW110" s="73" t="str" cm="1">
        <f t="array" ref="AW110">IFERROR(INDEX(Library!$C$2:$HY$183,ROW(AW51),MATCH(AW$2,Library!$C$1:$HY$1,0)),"")</f>
        <v/>
      </c>
      <c r="AX110" s="73" t="str" cm="1">
        <f t="array" ref="AX110">IFERROR(INDEX(Library!$C$2:$HY$183,ROW(AX51),MATCH(AX$2,Library!$C$1:$HY$1,0)),"")</f>
        <v/>
      </c>
      <c r="AY110" s="73" t="str" cm="1">
        <f t="array" ref="AY110">IFERROR(INDEX(Library!$C$2:$HY$183,ROW(AY51),MATCH(AY$2,Library!$C$1:$HY$1,0)),"")</f>
        <v/>
      </c>
      <c r="AZ110" s="73" t="str" cm="1">
        <f t="array" ref="AZ110">IFERROR(INDEX(Library!$C$2:$HY$183,ROW(AZ51),MATCH(AZ$2,Library!$C$1:$HY$1,0)),"")</f>
        <v/>
      </c>
      <c r="BA110" s="73" t="str" cm="1">
        <f t="array" ref="BA110">IFERROR(INDEX(Library!$C$2:$HY$183,ROW(BA51),MATCH(BA$2,Library!$C$1:$HY$1,0)),"")</f>
        <v/>
      </c>
      <c r="BB110" s="73" t="str" cm="1">
        <f t="array" ref="BB110">IFERROR(INDEX(Library!$C$2:$HY$183,ROW(BB51),MATCH(BB$2,Library!$C$1:$HY$1,0)),"")</f>
        <v/>
      </c>
      <c r="BC110" s="73" t="str" cm="1">
        <f t="array" ref="BC110">IFERROR(INDEX(Library!$C$2:$HY$183,ROW(BC51),MATCH(BC$2,Library!$C$1:$HY$1,0)),"")</f>
        <v/>
      </c>
      <c r="BD110" s="73" t="str" cm="1">
        <f t="array" ref="BD110">IFERROR(INDEX(Library!$C$2:$HY$183,ROW(BD51),MATCH(BD$2,Library!$C$1:$HY$1,0)),"")</f>
        <v/>
      </c>
      <c r="BE110" s="73" t="str" cm="1">
        <f t="array" ref="BE110">IFERROR(INDEX(Library!$C$2:$HY$183,ROW(BE51),MATCH(BE$2,Library!$C$1:$HY$1,0)),"")</f>
        <v/>
      </c>
      <c r="BF110" s="73" t="str" cm="1">
        <f t="array" ref="BF110">IFERROR(INDEX(Library!$C$2:$HY$183,ROW(BF51),MATCH(BF$2,Library!$C$1:$HY$1,0)),"")</f>
        <v/>
      </c>
      <c r="BG110" s="73" t="str" cm="1">
        <f t="array" ref="BG110">IFERROR(INDEX(Library!$C$2:$HY$183,ROW(BG51),MATCH(BG$2,Library!$C$1:$HY$1,0)),"")</f>
        <v/>
      </c>
      <c r="BH110" s="73">
        <f>AF!C65</f>
        <v>3.9549529999999998E-3</v>
      </c>
      <c r="BI110" s="73" t="str">
        <f>AF!D65</f>
        <v/>
      </c>
      <c r="BJ110" s="73" t="str">
        <f>AF!E65</f>
        <v/>
      </c>
      <c r="BK110" s="73" t="str">
        <f>AF!F65</f>
        <v/>
      </c>
      <c r="BL110" s="73" t="str">
        <f>AF!G65</f>
        <v/>
      </c>
      <c r="BM110" s="73" t="str">
        <f>AF!H65</f>
        <v/>
      </c>
      <c r="BN110" s="73" t="str">
        <f>AF!I65</f>
        <v/>
      </c>
      <c r="BO110" s="73" t="str">
        <f>AF!J65</f>
        <v/>
      </c>
      <c r="BS110" s="58">
        <f t="shared" si="68"/>
        <v>0</v>
      </c>
      <c r="BT110" s="59" t="str">
        <f>IF(BS110&gt;AF!$P$3,'R-squared Matrix'!BT53,"")</f>
        <v/>
      </c>
      <c r="BU110" s="58">
        <f t="shared" si="68"/>
        <v>0</v>
      </c>
      <c r="BV110" s="59" t="str">
        <f>IF(BU110&gt;AF!$P$3,'R-squared Matrix'!BV53,"")</f>
        <v/>
      </c>
      <c r="BW110" s="58">
        <f t="shared" ref="BW110" si="363">IFERROR(VALUE(LEFT(BX53,4)),0)</f>
        <v>0</v>
      </c>
      <c r="BX110" s="59" t="str">
        <f>IF(BW110&gt;AF!$P$3,'R-squared Matrix'!BX53,"")</f>
        <v/>
      </c>
      <c r="BY110" s="58">
        <f t="shared" ref="BY110" si="364">IFERROR(VALUE(LEFT(BZ53,4)),0)</f>
        <v>0</v>
      </c>
      <c r="BZ110" s="59" t="str">
        <f>IF(BY110&gt;AF!$P$3,'R-squared Matrix'!BZ53,"")</f>
        <v/>
      </c>
      <c r="CA110" s="58">
        <f t="shared" ref="CA110" si="365">IFERROR(VALUE(LEFT(CB53,4)),0)</f>
        <v>0</v>
      </c>
      <c r="CB110" s="59" t="str">
        <f>IF(CA110&gt;AF!$P$3,'R-squared Matrix'!CB53,"")</f>
        <v/>
      </c>
      <c r="CC110" s="58">
        <f t="shared" ref="CC110" si="366">IFERROR(VALUE(LEFT(CD53,4)),0)</f>
        <v>0</v>
      </c>
      <c r="CD110" s="59" t="str">
        <f>IF(CC110&gt;AF!$P$3,'R-squared Matrix'!CD53,"")</f>
        <v/>
      </c>
      <c r="CE110" s="58">
        <f t="shared" ref="CE110" si="367">IFERROR(VALUE(LEFT(CF53,4)),0)</f>
        <v>0</v>
      </c>
      <c r="CF110" s="59" t="str">
        <f>IF(CE110&gt;AF!$P$3,'R-squared Matrix'!CF53,"")</f>
        <v/>
      </c>
      <c r="CG110" s="58">
        <f t="shared" ref="CG110" si="368">IFERROR(VALUE(LEFT(CH53,4)),0)</f>
        <v>0</v>
      </c>
      <c r="CH110" s="59" t="str">
        <f>IF(CG110&gt;AF!$P$3,'R-squared Matrix'!CH53,"")</f>
        <v/>
      </c>
      <c r="CI110" s="59"/>
    </row>
    <row r="111" spans="2:87" ht="12.75" customHeight="1" x14ac:dyDescent="0.2">
      <c r="B111" s="288"/>
      <c r="C111" s="147">
        <v>651</v>
      </c>
      <c r="D111" s="73" t="str" cm="1">
        <f t="array" ref="D111">IFERROR(INDEX(Library!$C$2:$HY$183,ROW(D52),MATCH(D$2,Library!$C$1:$HY$1,0)),"")</f>
        <v/>
      </c>
      <c r="E111" s="73" t="str" cm="1">
        <f t="array" ref="E111">IFERROR(INDEX(Library!$C$2:$HY$183,ROW(E52),MATCH(E$2,Library!$C$1:$HY$1,0)),"")</f>
        <v/>
      </c>
      <c r="F111" s="73" t="str" cm="1">
        <f t="array" ref="F111">IFERROR(INDEX(Library!$C$2:$HY$183,ROW(F52),MATCH(F$2,Library!$C$1:$HY$1,0)),"")</f>
        <v/>
      </c>
      <c r="G111" s="73" t="str" cm="1">
        <f t="array" ref="G111">IFERROR(INDEX(Library!$C$2:$HY$183,ROW(G52),MATCH(G$2,Library!$C$1:$HY$1,0)),"")</f>
        <v/>
      </c>
      <c r="H111" s="73" t="str" cm="1">
        <f t="array" ref="H111">IFERROR(INDEX(Library!$C$2:$HY$183,ROW(H52),MATCH(H$2,Library!$C$1:$HY$1,0)),"")</f>
        <v/>
      </c>
      <c r="I111" s="73" t="str" cm="1">
        <f t="array" ref="I111">IFERROR(INDEX(Library!$C$2:$HY$183,ROW(I52),MATCH(I$2,Library!$C$1:$HY$1,0)),"")</f>
        <v/>
      </c>
      <c r="J111" s="73" t="str" cm="1">
        <f t="array" ref="J111">IFERROR(INDEX(Library!$C$2:$HY$183,ROW(J52),MATCH(J$2,Library!$C$1:$HY$1,0)),"")</f>
        <v/>
      </c>
      <c r="K111" s="73" t="str" cm="1">
        <f t="array" ref="K111">IFERROR(INDEX(Library!$C$2:$HY$183,ROW(K52),MATCH(K$2,Library!$C$1:$HY$1,0)),"")</f>
        <v/>
      </c>
      <c r="L111" s="73" t="str" cm="1">
        <f t="array" ref="L111">IFERROR(INDEX(Library!$C$2:$HY$183,ROW(L52),MATCH(L$2,Library!$C$1:$HY$1,0)),"")</f>
        <v/>
      </c>
      <c r="M111" s="73" t="str" cm="1">
        <f t="array" ref="M111">IFERROR(INDEX(Library!$C$2:$HY$183,ROW(M52),MATCH(M$2,Library!$C$1:$HY$1,0)),"")</f>
        <v/>
      </c>
      <c r="N111" s="73" t="str" cm="1">
        <f t="array" ref="N111">IFERROR(INDEX(Library!$C$2:$HY$183,ROW(N52),MATCH(N$2,Library!$C$1:$HY$1,0)),"")</f>
        <v/>
      </c>
      <c r="O111" s="73" t="str" cm="1">
        <f t="array" ref="O111">IFERROR(INDEX(Library!$C$2:$HY$183,ROW(O52),MATCH(O$2,Library!$C$1:$HY$1,0)),"")</f>
        <v/>
      </c>
      <c r="P111" s="73" t="str" cm="1">
        <f t="array" ref="P111">IFERROR(INDEX(Library!$C$2:$HY$183,ROW(P52),MATCH(P$2,Library!$C$1:$HY$1,0)),"")</f>
        <v/>
      </c>
      <c r="Q111" s="73" t="str" cm="1">
        <f t="array" ref="Q111">IFERROR(INDEX(Library!$C$2:$HY$183,ROW(Q52),MATCH(Q$2,Library!$C$1:$HY$1,0)),"")</f>
        <v/>
      </c>
      <c r="R111" s="73" t="str" cm="1">
        <f t="array" ref="R111">IFERROR(INDEX(Library!$C$2:$HY$183,ROW(R52),MATCH(R$2,Library!$C$1:$HY$1,0)),"")</f>
        <v/>
      </c>
      <c r="S111" s="73" t="str" cm="1">
        <f t="array" ref="S111">IFERROR(INDEX(Library!$C$2:$HY$183,ROW(S52),MATCH(S$2,Library!$C$1:$HY$1,0)),"")</f>
        <v/>
      </c>
      <c r="T111" s="73" t="str" cm="1">
        <f t="array" ref="T111">IFERROR(INDEX(Library!$C$2:$HY$183,ROW(T52),MATCH(T$2,Library!$C$1:$HY$1,0)),"")</f>
        <v/>
      </c>
      <c r="U111" s="73" t="str" cm="1">
        <f t="array" ref="U111">IFERROR(INDEX(Library!$C$2:$HY$183,ROW(U52),MATCH(U$2,Library!$C$1:$HY$1,0)),"")</f>
        <v/>
      </c>
      <c r="V111" s="73" t="str" cm="1">
        <f t="array" ref="V111">IFERROR(INDEX(Library!$C$2:$HY$183,ROW(V52),MATCH(V$2,Library!$C$1:$HY$1,0)),"")</f>
        <v/>
      </c>
      <c r="W111" s="73" t="str" cm="1">
        <f t="array" ref="W111">IFERROR(INDEX(Library!$C$2:$HY$183,ROW(W52),MATCH(W$2,Library!$C$1:$HY$1,0)),"")</f>
        <v/>
      </c>
      <c r="X111" s="73" t="str" cm="1">
        <f t="array" ref="X111">IFERROR(INDEX(Library!$C$2:$HY$183,ROW(X52),MATCH(X$2,Library!$C$1:$HY$1,0)),"")</f>
        <v/>
      </c>
      <c r="Y111" s="73" t="str" cm="1">
        <f t="array" ref="Y111">IFERROR(INDEX(Library!$C$2:$HY$183,ROW(Y52),MATCH(Y$2,Library!$C$1:$HY$1,0)),"")</f>
        <v/>
      </c>
      <c r="Z111" s="73" t="str" cm="1">
        <f t="array" ref="Z111">IFERROR(INDEX(Library!$C$2:$HY$183,ROW(Z52),MATCH(Z$2,Library!$C$1:$HY$1,0)),"")</f>
        <v/>
      </c>
      <c r="AA111" s="73" t="str" cm="1">
        <f t="array" ref="AA111">IFERROR(INDEX(Library!$C$2:$HY$183,ROW(AA52),MATCH(AA$2,Library!$C$1:$HY$1,0)),"")</f>
        <v/>
      </c>
      <c r="AB111" s="73" t="str" cm="1">
        <f t="array" ref="AB111">IFERROR(INDEX(Library!$C$2:$HY$183,ROW(AB52),MATCH(AB$2,Library!$C$1:$HY$1,0)),"")</f>
        <v/>
      </c>
      <c r="AC111" s="73" t="str" cm="1">
        <f t="array" ref="AC111">IFERROR(INDEX(Library!$C$2:$HY$183,ROW(AC52),MATCH(AC$2,Library!$C$1:$HY$1,0)),"")</f>
        <v/>
      </c>
      <c r="AD111" s="73" t="str" cm="1">
        <f t="array" ref="AD111">IFERROR(INDEX(Library!$C$2:$HY$183,ROW(AD52),MATCH(AD$2,Library!$C$1:$HY$1,0)),"")</f>
        <v/>
      </c>
      <c r="AE111" s="73" t="str" cm="1">
        <f t="array" ref="AE111">IFERROR(INDEX(Library!$C$2:$HY$183,ROW(AE52),MATCH(AE$2,Library!$C$1:$HY$1,0)),"")</f>
        <v/>
      </c>
      <c r="AF111" s="73" t="str" cm="1">
        <f t="array" ref="AF111">IFERROR(INDEX(Library!$C$2:$HY$183,ROW(AF52),MATCH(AF$2,Library!$C$1:$HY$1,0)),"")</f>
        <v/>
      </c>
      <c r="AG111" s="73" t="str" cm="1">
        <f t="array" ref="AG111">IFERROR(INDEX(Library!$C$2:$HY$183,ROW(AG52),MATCH(AG$2,Library!$C$1:$HY$1,0)),"")</f>
        <v/>
      </c>
      <c r="AH111" s="73" t="str" cm="1">
        <f t="array" ref="AH111">IFERROR(INDEX(Library!$C$2:$HY$183,ROW(AH52),MATCH(AH$2,Library!$C$1:$HY$1,0)),"")</f>
        <v/>
      </c>
      <c r="AI111" s="73" t="str" cm="1">
        <f t="array" ref="AI111">IFERROR(INDEX(Library!$C$2:$HY$183,ROW(AI52),MATCH(AI$2,Library!$C$1:$HY$1,0)),"")</f>
        <v/>
      </c>
      <c r="AJ111" s="73" t="str" cm="1">
        <f t="array" ref="AJ111">IFERROR(INDEX(Library!$C$2:$HY$183,ROW(AJ52),MATCH(AJ$2,Library!$C$1:$HY$1,0)),"")</f>
        <v/>
      </c>
      <c r="AK111" s="73" t="str" cm="1">
        <f t="array" ref="AK111">IFERROR(INDEX(Library!$C$2:$HY$183,ROW(AK52),MATCH(AK$2,Library!$C$1:$HY$1,0)),"")</f>
        <v/>
      </c>
      <c r="AL111" s="73" t="str" cm="1">
        <f t="array" ref="AL111">IFERROR(INDEX(Library!$C$2:$HY$183,ROW(AL52),MATCH(AL$2,Library!$C$1:$HY$1,0)),"")</f>
        <v/>
      </c>
      <c r="AM111" s="73" t="str" cm="1">
        <f t="array" ref="AM111">IFERROR(INDEX(Library!$C$2:$HY$183,ROW(AM52),MATCH(AM$2,Library!$C$1:$HY$1,0)),"")</f>
        <v/>
      </c>
      <c r="AN111" s="73" t="str" cm="1">
        <f t="array" ref="AN111">IFERROR(INDEX(Library!$C$2:$HY$183,ROW(AN52),MATCH(AN$2,Library!$C$1:$HY$1,0)),"")</f>
        <v/>
      </c>
      <c r="AO111" s="73" t="str" cm="1">
        <f t="array" ref="AO111">IFERROR(INDEX(Library!$C$2:$HY$183,ROW(AO52),MATCH(AO$2,Library!$C$1:$HY$1,0)),"")</f>
        <v/>
      </c>
      <c r="AP111" s="73" t="str" cm="1">
        <f t="array" ref="AP111">IFERROR(INDEX(Library!$C$2:$HY$183,ROW(AP52),MATCH(AP$2,Library!$C$1:$HY$1,0)),"")</f>
        <v/>
      </c>
      <c r="AQ111" s="73" t="str" cm="1">
        <f t="array" ref="AQ111">IFERROR(INDEX(Library!$C$2:$HY$183,ROW(AQ52),MATCH(AQ$2,Library!$C$1:$HY$1,0)),"")</f>
        <v/>
      </c>
      <c r="AR111" s="73" t="str" cm="1">
        <f t="array" ref="AR111">IFERROR(INDEX(Library!$C$2:$HY$183,ROW(AR52),MATCH(AR$2,Library!$C$1:$HY$1,0)),"")</f>
        <v/>
      </c>
      <c r="AS111" s="73" t="str" cm="1">
        <f t="array" ref="AS111">IFERROR(INDEX(Library!$C$2:$HY$183,ROW(AS52),MATCH(AS$2,Library!$C$1:$HY$1,0)),"")</f>
        <v/>
      </c>
      <c r="AT111" s="73" t="str" cm="1">
        <f t="array" ref="AT111">IFERROR(INDEX(Library!$C$2:$HY$183,ROW(AT52),MATCH(AT$2,Library!$C$1:$HY$1,0)),"")</f>
        <v/>
      </c>
      <c r="AU111" s="73" t="str" cm="1">
        <f t="array" ref="AU111">IFERROR(INDEX(Library!$C$2:$HY$183,ROW(AU52),MATCH(AU$2,Library!$C$1:$HY$1,0)),"")</f>
        <v/>
      </c>
      <c r="AV111" s="73" t="str" cm="1">
        <f t="array" ref="AV111">IFERROR(INDEX(Library!$C$2:$HY$183,ROW(AV52),MATCH(AV$2,Library!$C$1:$HY$1,0)),"")</f>
        <v/>
      </c>
      <c r="AW111" s="73" t="str" cm="1">
        <f t="array" ref="AW111">IFERROR(INDEX(Library!$C$2:$HY$183,ROW(AW52),MATCH(AW$2,Library!$C$1:$HY$1,0)),"")</f>
        <v/>
      </c>
      <c r="AX111" s="73" t="str" cm="1">
        <f t="array" ref="AX111">IFERROR(INDEX(Library!$C$2:$HY$183,ROW(AX52),MATCH(AX$2,Library!$C$1:$HY$1,0)),"")</f>
        <v/>
      </c>
      <c r="AY111" s="73" t="str" cm="1">
        <f t="array" ref="AY111">IFERROR(INDEX(Library!$C$2:$HY$183,ROW(AY52),MATCH(AY$2,Library!$C$1:$HY$1,0)),"")</f>
        <v/>
      </c>
      <c r="AZ111" s="73" t="str" cm="1">
        <f t="array" ref="AZ111">IFERROR(INDEX(Library!$C$2:$HY$183,ROW(AZ52),MATCH(AZ$2,Library!$C$1:$HY$1,0)),"")</f>
        <v/>
      </c>
      <c r="BA111" s="73" t="str" cm="1">
        <f t="array" ref="BA111">IFERROR(INDEX(Library!$C$2:$HY$183,ROW(BA52),MATCH(BA$2,Library!$C$1:$HY$1,0)),"")</f>
        <v/>
      </c>
      <c r="BB111" s="73" t="str" cm="1">
        <f t="array" ref="BB111">IFERROR(INDEX(Library!$C$2:$HY$183,ROW(BB52),MATCH(BB$2,Library!$C$1:$HY$1,0)),"")</f>
        <v/>
      </c>
      <c r="BC111" s="73" t="str" cm="1">
        <f t="array" ref="BC111">IFERROR(INDEX(Library!$C$2:$HY$183,ROW(BC52),MATCH(BC$2,Library!$C$1:$HY$1,0)),"")</f>
        <v/>
      </c>
      <c r="BD111" s="73" t="str" cm="1">
        <f t="array" ref="BD111">IFERROR(INDEX(Library!$C$2:$HY$183,ROW(BD52),MATCH(BD$2,Library!$C$1:$HY$1,0)),"")</f>
        <v/>
      </c>
      <c r="BE111" s="73" t="str" cm="1">
        <f t="array" ref="BE111">IFERROR(INDEX(Library!$C$2:$HY$183,ROW(BE52),MATCH(BE$2,Library!$C$1:$HY$1,0)),"")</f>
        <v/>
      </c>
      <c r="BF111" s="73" t="str" cm="1">
        <f t="array" ref="BF111">IFERROR(INDEX(Library!$C$2:$HY$183,ROW(BF52),MATCH(BF$2,Library!$C$1:$HY$1,0)),"")</f>
        <v/>
      </c>
      <c r="BG111" s="73" t="str" cm="1">
        <f t="array" ref="BG111">IFERROR(INDEX(Library!$C$2:$HY$183,ROW(BG52),MATCH(BG$2,Library!$C$1:$HY$1,0)),"")</f>
        <v/>
      </c>
      <c r="BH111" s="73">
        <f>AF!C66</f>
        <v>2.6865150000000001E-2</v>
      </c>
      <c r="BI111" s="73" t="str">
        <f>AF!D66</f>
        <v/>
      </c>
      <c r="BJ111" s="73" t="str">
        <f>AF!E66</f>
        <v/>
      </c>
      <c r="BK111" s="73" t="str">
        <f>AF!F66</f>
        <v/>
      </c>
      <c r="BL111" s="73" t="str">
        <f>AF!G66</f>
        <v/>
      </c>
      <c r="BM111" s="73" t="str">
        <f>AF!H66</f>
        <v/>
      </c>
      <c r="BN111" s="73" t="str">
        <f>AF!I66</f>
        <v/>
      </c>
      <c r="BO111" s="73" t="str">
        <f>AF!J66</f>
        <v/>
      </c>
      <c r="BS111" s="58">
        <f t="shared" si="68"/>
        <v>0</v>
      </c>
      <c r="BT111" s="59" t="str">
        <f>IF(BS111&gt;AF!$P$3,'R-squared Matrix'!BT54,"")</f>
        <v/>
      </c>
      <c r="BU111" s="58">
        <f t="shared" si="68"/>
        <v>0</v>
      </c>
      <c r="BV111" s="59" t="str">
        <f>IF(BU111&gt;AF!$P$3,'R-squared Matrix'!BV54,"")</f>
        <v/>
      </c>
      <c r="BW111" s="58">
        <f t="shared" ref="BW111" si="369">IFERROR(VALUE(LEFT(BX54,4)),0)</f>
        <v>0</v>
      </c>
      <c r="BX111" s="59" t="str">
        <f>IF(BW111&gt;AF!$P$3,'R-squared Matrix'!BX54,"")</f>
        <v/>
      </c>
      <c r="BY111" s="58">
        <f t="shared" ref="BY111" si="370">IFERROR(VALUE(LEFT(BZ54,4)),0)</f>
        <v>0</v>
      </c>
      <c r="BZ111" s="59" t="str">
        <f>IF(BY111&gt;AF!$P$3,'R-squared Matrix'!BZ54,"")</f>
        <v/>
      </c>
      <c r="CA111" s="58">
        <f t="shared" ref="CA111" si="371">IFERROR(VALUE(LEFT(CB54,4)),0)</f>
        <v>0</v>
      </c>
      <c r="CB111" s="59" t="str">
        <f>IF(CA111&gt;AF!$P$3,'R-squared Matrix'!CB54,"")</f>
        <v/>
      </c>
      <c r="CC111" s="58">
        <f t="shared" ref="CC111" si="372">IFERROR(VALUE(LEFT(CD54,4)),0)</f>
        <v>0</v>
      </c>
      <c r="CD111" s="59" t="str">
        <f>IF(CC111&gt;AF!$P$3,'R-squared Matrix'!CD54,"")</f>
        <v/>
      </c>
      <c r="CE111" s="58">
        <f t="shared" ref="CE111" si="373">IFERROR(VALUE(LEFT(CF54,4)),0)</f>
        <v>0</v>
      </c>
      <c r="CF111" s="59" t="str">
        <f>IF(CE111&gt;AF!$P$3,'R-squared Matrix'!CF54,"")</f>
        <v/>
      </c>
      <c r="CG111" s="58">
        <f t="shared" ref="CG111" si="374">IFERROR(VALUE(LEFT(CH54,4)),0)</f>
        <v>0</v>
      </c>
      <c r="CH111" s="59" t="str">
        <f>IF(CG111&gt;AF!$P$3,'R-squared Matrix'!CH54,"")</f>
        <v/>
      </c>
      <c r="CI111" s="59"/>
    </row>
    <row r="112" spans="2:87" ht="12.75" customHeight="1" x14ac:dyDescent="0.2">
      <c r="B112" s="288"/>
      <c r="C112" s="147">
        <v>662</v>
      </c>
      <c r="D112" s="73" t="str" cm="1">
        <f t="array" ref="D112">IFERROR(INDEX(Library!$C$2:$HY$183,ROW(D53),MATCH(D$2,Library!$C$1:$HY$1,0)),"")</f>
        <v/>
      </c>
      <c r="E112" s="73" t="str" cm="1">
        <f t="array" ref="E112">IFERROR(INDEX(Library!$C$2:$HY$183,ROW(E53),MATCH(E$2,Library!$C$1:$HY$1,0)),"")</f>
        <v/>
      </c>
      <c r="F112" s="73" t="str" cm="1">
        <f t="array" ref="F112">IFERROR(INDEX(Library!$C$2:$HY$183,ROW(F53),MATCH(F$2,Library!$C$1:$HY$1,0)),"")</f>
        <v/>
      </c>
      <c r="G112" s="73" t="str" cm="1">
        <f t="array" ref="G112">IFERROR(INDEX(Library!$C$2:$HY$183,ROW(G53),MATCH(G$2,Library!$C$1:$HY$1,0)),"")</f>
        <v/>
      </c>
      <c r="H112" s="73" t="str" cm="1">
        <f t="array" ref="H112">IFERROR(INDEX(Library!$C$2:$HY$183,ROW(H53),MATCH(H$2,Library!$C$1:$HY$1,0)),"")</f>
        <v/>
      </c>
      <c r="I112" s="73" t="str" cm="1">
        <f t="array" ref="I112">IFERROR(INDEX(Library!$C$2:$HY$183,ROW(I53),MATCH(I$2,Library!$C$1:$HY$1,0)),"")</f>
        <v/>
      </c>
      <c r="J112" s="73" t="str" cm="1">
        <f t="array" ref="J112">IFERROR(INDEX(Library!$C$2:$HY$183,ROW(J53),MATCH(J$2,Library!$C$1:$HY$1,0)),"")</f>
        <v/>
      </c>
      <c r="K112" s="73" t="str" cm="1">
        <f t="array" ref="K112">IFERROR(INDEX(Library!$C$2:$HY$183,ROW(K53),MATCH(K$2,Library!$C$1:$HY$1,0)),"")</f>
        <v/>
      </c>
      <c r="L112" s="73" t="str" cm="1">
        <f t="array" ref="L112">IFERROR(INDEX(Library!$C$2:$HY$183,ROW(L53),MATCH(L$2,Library!$C$1:$HY$1,0)),"")</f>
        <v/>
      </c>
      <c r="M112" s="73" t="str" cm="1">
        <f t="array" ref="M112">IFERROR(INDEX(Library!$C$2:$HY$183,ROW(M53),MATCH(M$2,Library!$C$1:$HY$1,0)),"")</f>
        <v/>
      </c>
      <c r="N112" s="73" t="str" cm="1">
        <f t="array" ref="N112">IFERROR(INDEX(Library!$C$2:$HY$183,ROW(N53),MATCH(N$2,Library!$C$1:$HY$1,0)),"")</f>
        <v/>
      </c>
      <c r="O112" s="73" t="str" cm="1">
        <f t="array" ref="O112">IFERROR(INDEX(Library!$C$2:$HY$183,ROW(O53),MATCH(O$2,Library!$C$1:$HY$1,0)),"")</f>
        <v/>
      </c>
      <c r="P112" s="73" t="str" cm="1">
        <f t="array" ref="P112">IFERROR(INDEX(Library!$C$2:$HY$183,ROW(P53),MATCH(P$2,Library!$C$1:$HY$1,0)),"")</f>
        <v/>
      </c>
      <c r="Q112" s="73" t="str" cm="1">
        <f t="array" ref="Q112">IFERROR(INDEX(Library!$C$2:$HY$183,ROW(Q53),MATCH(Q$2,Library!$C$1:$HY$1,0)),"")</f>
        <v/>
      </c>
      <c r="R112" s="73" t="str" cm="1">
        <f t="array" ref="R112">IFERROR(INDEX(Library!$C$2:$HY$183,ROW(R53),MATCH(R$2,Library!$C$1:$HY$1,0)),"")</f>
        <v/>
      </c>
      <c r="S112" s="73" t="str" cm="1">
        <f t="array" ref="S112">IFERROR(INDEX(Library!$C$2:$HY$183,ROW(S53),MATCH(S$2,Library!$C$1:$HY$1,0)),"")</f>
        <v/>
      </c>
      <c r="T112" s="73" t="str" cm="1">
        <f t="array" ref="T112">IFERROR(INDEX(Library!$C$2:$HY$183,ROW(T53),MATCH(T$2,Library!$C$1:$HY$1,0)),"")</f>
        <v/>
      </c>
      <c r="U112" s="73" t="str" cm="1">
        <f t="array" ref="U112">IFERROR(INDEX(Library!$C$2:$HY$183,ROW(U53),MATCH(U$2,Library!$C$1:$HY$1,0)),"")</f>
        <v/>
      </c>
      <c r="V112" s="73" t="str" cm="1">
        <f t="array" ref="V112">IFERROR(INDEX(Library!$C$2:$HY$183,ROW(V53),MATCH(V$2,Library!$C$1:$HY$1,0)),"")</f>
        <v/>
      </c>
      <c r="W112" s="73" t="str" cm="1">
        <f t="array" ref="W112">IFERROR(INDEX(Library!$C$2:$HY$183,ROW(W53),MATCH(W$2,Library!$C$1:$HY$1,0)),"")</f>
        <v/>
      </c>
      <c r="X112" s="73" t="str" cm="1">
        <f t="array" ref="X112">IFERROR(INDEX(Library!$C$2:$HY$183,ROW(X53),MATCH(X$2,Library!$C$1:$HY$1,0)),"")</f>
        <v/>
      </c>
      <c r="Y112" s="73" t="str" cm="1">
        <f t="array" ref="Y112">IFERROR(INDEX(Library!$C$2:$HY$183,ROW(Y53),MATCH(Y$2,Library!$C$1:$HY$1,0)),"")</f>
        <v/>
      </c>
      <c r="Z112" s="73" t="str" cm="1">
        <f t="array" ref="Z112">IFERROR(INDEX(Library!$C$2:$HY$183,ROW(Z53),MATCH(Z$2,Library!$C$1:$HY$1,0)),"")</f>
        <v/>
      </c>
      <c r="AA112" s="73" t="str" cm="1">
        <f t="array" ref="AA112">IFERROR(INDEX(Library!$C$2:$HY$183,ROW(AA53),MATCH(AA$2,Library!$C$1:$HY$1,0)),"")</f>
        <v/>
      </c>
      <c r="AB112" s="73" t="str" cm="1">
        <f t="array" ref="AB112">IFERROR(INDEX(Library!$C$2:$HY$183,ROW(AB53),MATCH(AB$2,Library!$C$1:$HY$1,0)),"")</f>
        <v/>
      </c>
      <c r="AC112" s="73" t="str" cm="1">
        <f t="array" ref="AC112">IFERROR(INDEX(Library!$C$2:$HY$183,ROW(AC53),MATCH(AC$2,Library!$C$1:$HY$1,0)),"")</f>
        <v/>
      </c>
      <c r="AD112" s="73" t="str" cm="1">
        <f t="array" ref="AD112">IFERROR(INDEX(Library!$C$2:$HY$183,ROW(AD53),MATCH(AD$2,Library!$C$1:$HY$1,0)),"")</f>
        <v/>
      </c>
      <c r="AE112" s="73" t="str" cm="1">
        <f t="array" ref="AE112">IFERROR(INDEX(Library!$C$2:$HY$183,ROW(AE53),MATCH(AE$2,Library!$C$1:$HY$1,0)),"")</f>
        <v/>
      </c>
      <c r="AF112" s="73" t="str" cm="1">
        <f t="array" ref="AF112">IFERROR(INDEX(Library!$C$2:$HY$183,ROW(AF53),MATCH(AF$2,Library!$C$1:$HY$1,0)),"")</f>
        <v/>
      </c>
      <c r="AG112" s="73" t="str" cm="1">
        <f t="array" ref="AG112">IFERROR(INDEX(Library!$C$2:$HY$183,ROW(AG53),MATCH(AG$2,Library!$C$1:$HY$1,0)),"")</f>
        <v/>
      </c>
      <c r="AH112" s="73" t="str" cm="1">
        <f t="array" ref="AH112">IFERROR(INDEX(Library!$C$2:$HY$183,ROW(AH53),MATCH(AH$2,Library!$C$1:$HY$1,0)),"")</f>
        <v/>
      </c>
      <c r="AI112" s="73" t="str" cm="1">
        <f t="array" ref="AI112">IFERROR(INDEX(Library!$C$2:$HY$183,ROW(AI53),MATCH(AI$2,Library!$C$1:$HY$1,0)),"")</f>
        <v/>
      </c>
      <c r="AJ112" s="73" t="str" cm="1">
        <f t="array" ref="AJ112">IFERROR(INDEX(Library!$C$2:$HY$183,ROW(AJ53),MATCH(AJ$2,Library!$C$1:$HY$1,0)),"")</f>
        <v/>
      </c>
      <c r="AK112" s="73" t="str" cm="1">
        <f t="array" ref="AK112">IFERROR(INDEX(Library!$C$2:$HY$183,ROW(AK53),MATCH(AK$2,Library!$C$1:$HY$1,0)),"")</f>
        <v/>
      </c>
      <c r="AL112" s="73" t="str" cm="1">
        <f t="array" ref="AL112">IFERROR(INDEX(Library!$C$2:$HY$183,ROW(AL53),MATCH(AL$2,Library!$C$1:$HY$1,0)),"")</f>
        <v/>
      </c>
      <c r="AM112" s="73" t="str" cm="1">
        <f t="array" ref="AM112">IFERROR(INDEX(Library!$C$2:$HY$183,ROW(AM53),MATCH(AM$2,Library!$C$1:$HY$1,0)),"")</f>
        <v/>
      </c>
      <c r="AN112" s="73" t="str" cm="1">
        <f t="array" ref="AN112">IFERROR(INDEX(Library!$C$2:$HY$183,ROW(AN53),MATCH(AN$2,Library!$C$1:$HY$1,0)),"")</f>
        <v/>
      </c>
      <c r="AO112" s="73" t="str" cm="1">
        <f t="array" ref="AO112">IFERROR(INDEX(Library!$C$2:$HY$183,ROW(AO53),MATCH(AO$2,Library!$C$1:$HY$1,0)),"")</f>
        <v/>
      </c>
      <c r="AP112" s="73" t="str" cm="1">
        <f t="array" ref="AP112">IFERROR(INDEX(Library!$C$2:$HY$183,ROW(AP53),MATCH(AP$2,Library!$C$1:$HY$1,0)),"")</f>
        <v/>
      </c>
      <c r="AQ112" s="73" t="str" cm="1">
        <f t="array" ref="AQ112">IFERROR(INDEX(Library!$C$2:$HY$183,ROW(AQ53),MATCH(AQ$2,Library!$C$1:$HY$1,0)),"")</f>
        <v/>
      </c>
      <c r="AR112" s="73" t="str" cm="1">
        <f t="array" ref="AR112">IFERROR(INDEX(Library!$C$2:$HY$183,ROW(AR53),MATCH(AR$2,Library!$C$1:$HY$1,0)),"")</f>
        <v/>
      </c>
      <c r="AS112" s="73" t="str" cm="1">
        <f t="array" ref="AS112">IFERROR(INDEX(Library!$C$2:$HY$183,ROW(AS53),MATCH(AS$2,Library!$C$1:$HY$1,0)),"")</f>
        <v/>
      </c>
      <c r="AT112" s="73" t="str" cm="1">
        <f t="array" ref="AT112">IFERROR(INDEX(Library!$C$2:$HY$183,ROW(AT53),MATCH(AT$2,Library!$C$1:$HY$1,0)),"")</f>
        <v/>
      </c>
      <c r="AU112" s="73" t="str" cm="1">
        <f t="array" ref="AU112">IFERROR(INDEX(Library!$C$2:$HY$183,ROW(AU53),MATCH(AU$2,Library!$C$1:$HY$1,0)),"")</f>
        <v/>
      </c>
      <c r="AV112" s="73" t="str" cm="1">
        <f t="array" ref="AV112">IFERROR(INDEX(Library!$C$2:$HY$183,ROW(AV53),MATCH(AV$2,Library!$C$1:$HY$1,0)),"")</f>
        <v/>
      </c>
      <c r="AW112" s="73" t="str" cm="1">
        <f t="array" ref="AW112">IFERROR(INDEX(Library!$C$2:$HY$183,ROW(AW53),MATCH(AW$2,Library!$C$1:$HY$1,0)),"")</f>
        <v/>
      </c>
      <c r="AX112" s="73" t="str" cm="1">
        <f t="array" ref="AX112">IFERROR(INDEX(Library!$C$2:$HY$183,ROW(AX53),MATCH(AX$2,Library!$C$1:$HY$1,0)),"")</f>
        <v/>
      </c>
      <c r="AY112" s="73" t="str" cm="1">
        <f t="array" ref="AY112">IFERROR(INDEX(Library!$C$2:$HY$183,ROW(AY53),MATCH(AY$2,Library!$C$1:$HY$1,0)),"")</f>
        <v/>
      </c>
      <c r="AZ112" s="73" t="str" cm="1">
        <f t="array" ref="AZ112">IFERROR(INDEX(Library!$C$2:$HY$183,ROW(AZ53),MATCH(AZ$2,Library!$C$1:$HY$1,0)),"")</f>
        <v/>
      </c>
      <c r="BA112" s="73" t="str" cm="1">
        <f t="array" ref="BA112">IFERROR(INDEX(Library!$C$2:$HY$183,ROW(BA53),MATCH(BA$2,Library!$C$1:$HY$1,0)),"")</f>
        <v/>
      </c>
      <c r="BB112" s="73" t="str" cm="1">
        <f t="array" ref="BB112">IFERROR(INDEX(Library!$C$2:$HY$183,ROW(BB53),MATCH(BB$2,Library!$C$1:$HY$1,0)),"")</f>
        <v/>
      </c>
      <c r="BC112" s="73" t="str" cm="1">
        <f t="array" ref="BC112">IFERROR(INDEX(Library!$C$2:$HY$183,ROW(BC53),MATCH(BC$2,Library!$C$1:$HY$1,0)),"")</f>
        <v/>
      </c>
      <c r="BD112" s="73" t="str" cm="1">
        <f t="array" ref="BD112">IFERROR(INDEX(Library!$C$2:$HY$183,ROW(BD53),MATCH(BD$2,Library!$C$1:$HY$1,0)),"")</f>
        <v/>
      </c>
      <c r="BE112" s="73" t="str" cm="1">
        <f t="array" ref="BE112">IFERROR(INDEX(Library!$C$2:$HY$183,ROW(BE53),MATCH(BE$2,Library!$C$1:$HY$1,0)),"")</f>
        <v/>
      </c>
      <c r="BF112" s="73" t="str" cm="1">
        <f t="array" ref="BF112">IFERROR(INDEX(Library!$C$2:$HY$183,ROW(BF53),MATCH(BF$2,Library!$C$1:$HY$1,0)),"")</f>
        <v/>
      </c>
      <c r="BG112" s="73" t="str" cm="1">
        <f t="array" ref="BG112">IFERROR(INDEX(Library!$C$2:$HY$183,ROW(BG53),MATCH(BG$2,Library!$C$1:$HY$1,0)),"")</f>
        <v/>
      </c>
      <c r="BH112" s="73">
        <f>AF!C67</f>
        <v>2.8195310000000001E-2</v>
      </c>
      <c r="BI112" s="73" t="str">
        <f>AF!D67</f>
        <v/>
      </c>
      <c r="BJ112" s="73" t="str">
        <f>AF!E67</f>
        <v/>
      </c>
      <c r="BK112" s="73" t="str">
        <f>AF!F67</f>
        <v/>
      </c>
      <c r="BL112" s="73" t="str">
        <f>AF!G67</f>
        <v/>
      </c>
      <c r="BM112" s="73" t="str">
        <f>AF!H67</f>
        <v/>
      </c>
      <c r="BN112" s="73" t="str">
        <f>AF!I67</f>
        <v/>
      </c>
      <c r="BO112" s="73" t="str">
        <f>AF!J67</f>
        <v/>
      </c>
      <c r="BS112" s="58">
        <f t="shared" si="68"/>
        <v>0</v>
      </c>
      <c r="BT112" s="59" t="str">
        <f>IF(BS112&gt;AF!$P$3,'R-squared Matrix'!BT55,"")</f>
        <v/>
      </c>
      <c r="BU112" s="58">
        <f t="shared" si="68"/>
        <v>0</v>
      </c>
      <c r="BV112" s="59" t="str">
        <f>IF(BU112&gt;AF!$P$3,'R-squared Matrix'!BV55,"")</f>
        <v/>
      </c>
      <c r="BW112" s="58">
        <f t="shared" ref="BW112" si="375">IFERROR(VALUE(LEFT(BX55,4)),0)</f>
        <v>0</v>
      </c>
      <c r="BX112" s="59" t="str">
        <f>IF(BW112&gt;AF!$P$3,'R-squared Matrix'!BX55,"")</f>
        <v/>
      </c>
      <c r="BY112" s="58">
        <f t="shared" ref="BY112" si="376">IFERROR(VALUE(LEFT(BZ55,4)),0)</f>
        <v>0</v>
      </c>
      <c r="BZ112" s="59" t="str">
        <f>IF(BY112&gt;AF!$P$3,'R-squared Matrix'!BZ55,"")</f>
        <v/>
      </c>
      <c r="CA112" s="58">
        <f t="shared" ref="CA112" si="377">IFERROR(VALUE(LEFT(CB55,4)),0)</f>
        <v>0</v>
      </c>
      <c r="CB112" s="59" t="str">
        <f>IF(CA112&gt;AF!$P$3,'R-squared Matrix'!CB55,"")</f>
        <v/>
      </c>
      <c r="CC112" s="58">
        <f t="shared" ref="CC112" si="378">IFERROR(VALUE(LEFT(CD55,4)),0)</f>
        <v>0</v>
      </c>
      <c r="CD112" s="59" t="str">
        <f>IF(CC112&gt;AF!$P$3,'R-squared Matrix'!CD55,"")</f>
        <v/>
      </c>
      <c r="CE112" s="58">
        <f t="shared" ref="CE112" si="379">IFERROR(VALUE(LEFT(CF55,4)),0)</f>
        <v>0</v>
      </c>
      <c r="CF112" s="59" t="str">
        <f>IF(CE112&gt;AF!$P$3,'R-squared Matrix'!CF55,"")</f>
        <v/>
      </c>
      <c r="CG112" s="58">
        <f t="shared" ref="CG112" si="380">IFERROR(VALUE(LEFT(CH55,4)),0)</f>
        <v>0</v>
      </c>
      <c r="CH112" s="59" t="str">
        <f>IF(CG112&gt;AF!$P$3,'R-squared Matrix'!CH55,"")</f>
        <v/>
      </c>
      <c r="CI112" s="59"/>
    </row>
    <row r="113" spans="2:87" ht="12.75" customHeight="1" x14ac:dyDescent="0.2">
      <c r="B113" s="288"/>
      <c r="C113" s="147">
        <v>673</v>
      </c>
      <c r="D113" s="73" t="str" cm="1">
        <f t="array" ref="D113">IFERROR(INDEX(Library!$C$2:$HY$183,ROW(D54),MATCH(D$2,Library!$C$1:$HY$1,0)),"")</f>
        <v/>
      </c>
      <c r="E113" s="73" t="str" cm="1">
        <f t="array" ref="E113">IFERROR(INDEX(Library!$C$2:$HY$183,ROW(E54),MATCH(E$2,Library!$C$1:$HY$1,0)),"")</f>
        <v/>
      </c>
      <c r="F113" s="73" t="str" cm="1">
        <f t="array" ref="F113">IFERROR(INDEX(Library!$C$2:$HY$183,ROW(F54),MATCH(F$2,Library!$C$1:$HY$1,0)),"")</f>
        <v/>
      </c>
      <c r="G113" s="73" t="str" cm="1">
        <f t="array" ref="G113">IFERROR(INDEX(Library!$C$2:$HY$183,ROW(G54),MATCH(G$2,Library!$C$1:$HY$1,0)),"")</f>
        <v/>
      </c>
      <c r="H113" s="73" t="str" cm="1">
        <f t="array" ref="H113">IFERROR(INDEX(Library!$C$2:$HY$183,ROW(H54),MATCH(H$2,Library!$C$1:$HY$1,0)),"")</f>
        <v/>
      </c>
      <c r="I113" s="73" t="str" cm="1">
        <f t="array" ref="I113">IFERROR(INDEX(Library!$C$2:$HY$183,ROW(I54),MATCH(I$2,Library!$C$1:$HY$1,0)),"")</f>
        <v/>
      </c>
      <c r="J113" s="73" t="str" cm="1">
        <f t="array" ref="J113">IFERROR(INDEX(Library!$C$2:$HY$183,ROW(J54),MATCH(J$2,Library!$C$1:$HY$1,0)),"")</f>
        <v/>
      </c>
      <c r="K113" s="73" t="str" cm="1">
        <f t="array" ref="K113">IFERROR(INDEX(Library!$C$2:$HY$183,ROW(K54),MATCH(K$2,Library!$C$1:$HY$1,0)),"")</f>
        <v/>
      </c>
      <c r="L113" s="73" t="str" cm="1">
        <f t="array" ref="L113">IFERROR(INDEX(Library!$C$2:$HY$183,ROW(L54),MATCH(L$2,Library!$C$1:$HY$1,0)),"")</f>
        <v/>
      </c>
      <c r="M113" s="73" t="str" cm="1">
        <f t="array" ref="M113">IFERROR(INDEX(Library!$C$2:$HY$183,ROW(M54),MATCH(M$2,Library!$C$1:$HY$1,0)),"")</f>
        <v/>
      </c>
      <c r="N113" s="73" t="str" cm="1">
        <f t="array" ref="N113">IFERROR(INDEX(Library!$C$2:$HY$183,ROW(N54),MATCH(N$2,Library!$C$1:$HY$1,0)),"")</f>
        <v/>
      </c>
      <c r="O113" s="73" t="str" cm="1">
        <f t="array" ref="O113">IFERROR(INDEX(Library!$C$2:$HY$183,ROW(O54),MATCH(O$2,Library!$C$1:$HY$1,0)),"")</f>
        <v/>
      </c>
      <c r="P113" s="73" t="str" cm="1">
        <f t="array" ref="P113">IFERROR(INDEX(Library!$C$2:$HY$183,ROW(P54),MATCH(P$2,Library!$C$1:$HY$1,0)),"")</f>
        <v/>
      </c>
      <c r="Q113" s="73" t="str" cm="1">
        <f t="array" ref="Q113">IFERROR(INDEX(Library!$C$2:$HY$183,ROW(Q54),MATCH(Q$2,Library!$C$1:$HY$1,0)),"")</f>
        <v/>
      </c>
      <c r="R113" s="73" t="str" cm="1">
        <f t="array" ref="R113">IFERROR(INDEX(Library!$C$2:$HY$183,ROW(R54),MATCH(R$2,Library!$C$1:$HY$1,0)),"")</f>
        <v/>
      </c>
      <c r="S113" s="73" t="str" cm="1">
        <f t="array" ref="S113">IFERROR(INDEX(Library!$C$2:$HY$183,ROW(S54),MATCH(S$2,Library!$C$1:$HY$1,0)),"")</f>
        <v/>
      </c>
      <c r="T113" s="73" t="str" cm="1">
        <f t="array" ref="T113">IFERROR(INDEX(Library!$C$2:$HY$183,ROW(T54),MATCH(T$2,Library!$C$1:$HY$1,0)),"")</f>
        <v/>
      </c>
      <c r="U113" s="73" t="str" cm="1">
        <f t="array" ref="U113">IFERROR(INDEX(Library!$C$2:$HY$183,ROW(U54),MATCH(U$2,Library!$C$1:$HY$1,0)),"")</f>
        <v/>
      </c>
      <c r="V113" s="73" t="str" cm="1">
        <f t="array" ref="V113">IFERROR(INDEX(Library!$C$2:$HY$183,ROW(V54),MATCH(V$2,Library!$C$1:$HY$1,0)),"")</f>
        <v/>
      </c>
      <c r="W113" s="73" t="str" cm="1">
        <f t="array" ref="W113">IFERROR(INDEX(Library!$C$2:$HY$183,ROW(W54),MATCH(W$2,Library!$C$1:$HY$1,0)),"")</f>
        <v/>
      </c>
      <c r="X113" s="73" t="str" cm="1">
        <f t="array" ref="X113">IFERROR(INDEX(Library!$C$2:$HY$183,ROW(X54),MATCH(X$2,Library!$C$1:$HY$1,0)),"")</f>
        <v/>
      </c>
      <c r="Y113" s="73" t="str" cm="1">
        <f t="array" ref="Y113">IFERROR(INDEX(Library!$C$2:$HY$183,ROW(Y54),MATCH(Y$2,Library!$C$1:$HY$1,0)),"")</f>
        <v/>
      </c>
      <c r="Z113" s="73" t="str" cm="1">
        <f t="array" ref="Z113">IFERROR(INDEX(Library!$C$2:$HY$183,ROW(Z54),MATCH(Z$2,Library!$C$1:$HY$1,0)),"")</f>
        <v/>
      </c>
      <c r="AA113" s="73" t="str" cm="1">
        <f t="array" ref="AA113">IFERROR(INDEX(Library!$C$2:$HY$183,ROW(AA54),MATCH(AA$2,Library!$C$1:$HY$1,0)),"")</f>
        <v/>
      </c>
      <c r="AB113" s="73" t="str" cm="1">
        <f t="array" ref="AB113">IFERROR(INDEX(Library!$C$2:$HY$183,ROW(AB54),MATCH(AB$2,Library!$C$1:$HY$1,0)),"")</f>
        <v/>
      </c>
      <c r="AC113" s="73" t="str" cm="1">
        <f t="array" ref="AC113">IFERROR(INDEX(Library!$C$2:$HY$183,ROW(AC54),MATCH(AC$2,Library!$C$1:$HY$1,0)),"")</f>
        <v/>
      </c>
      <c r="AD113" s="73" t="str" cm="1">
        <f t="array" ref="AD113">IFERROR(INDEX(Library!$C$2:$HY$183,ROW(AD54),MATCH(AD$2,Library!$C$1:$HY$1,0)),"")</f>
        <v/>
      </c>
      <c r="AE113" s="73" t="str" cm="1">
        <f t="array" ref="AE113">IFERROR(INDEX(Library!$C$2:$HY$183,ROW(AE54),MATCH(AE$2,Library!$C$1:$HY$1,0)),"")</f>
        <v/>
      </c>
      <c r="AF113" s="73" t="str" cm="1">
        <f t="array" ref="AF113">IFERROR(INDEX(Library!$C$2:$HY$183,ROW(AF54),MATCH(AF$2,Library!$C$1:$HY$1,0)),"")</f>
        <v/>
      </c>
      <c r="AG113" s="73" t="str" cm="1">
        <f t="array" ref="AG113">IFERROR(INDEX(Library!$C$2:$HY$183,ROW(AG54),MATCH(AG$2,Library!$C$1:$HY$1,0)),"")</f>
        <v/>
      </c>
      <c r="AH113" s="73" t="str" cm="1">
        <f t="array" ref="AH113">IFERROR(INDEX(Library!$C$2:$HY$183,ROW(AH54),MATCH(AH$2,Library!$C$1:$HY$1,0)),"")</f>
        <v/>
      </c>
      <c r="AI113" s="73" t="str" cm="1">
        <f t="array" ref="AI113">IFERROR(INDEX(Library!$C$2:$HY$183,ROW(AI54),MATCH(AI$2,Library!$C$1:$HY$1,0)),"")</f>
        <v/>
      </c>
      <c r="AJ113" s="73" t="str" cm="1">
        <f t="array" ref="AJ113">IFERROR(INDEX(Library!$C$2:$HY$183,ROW(AJ54),MATCH(AJ$2,Library!$C$1:$HY$1,0)),"")</f>
        <v/>
      </c>
      <c r="AK113" s="73" t="str" cm="1">
        <f t="array" ref="AK113">IFERROR(INDEX(Library!$C$2:$HY$183,ROW(AK54),MATCH(AK$2,Library!$C$1:$HY$1,0)),"")</f>
        <v/>
      </c>
      <c r="AL113" s="73" t="str" cm="1">
        <f t="array" ref="AL113">IFERROR(INDEX(Library!$C$2:$HY$183,ROW(AL54),MATCH(AL$2,Library!$C$1:$HY$1,0)),"")</f>
        <v/>
      </c>
      <c r="AM113" s="73" t="str" cm="1">
        <f t="array" ref="AM113">IFERROR(INDEX(Library!$C$2:$HY$183,ROW(AM54),MATCH(AM$2,Library!$C$1:$HY$1,0)),"")</f>
        <v/>
      </c>
      <c r="AN113" s="73" t="str" cm="1">
        <f t="array" ref="AN113">IFERROR(INDEX(Library!$C$2:$HY$183,ROW(AN54),MATCH(AN$2,Library!$C$1:$HY$1,0)),"")</f>
        <v/>
      </c>
      <c r="AO113" s="73" t="str" cm="1">
        <f t="array" ref="AO113">IFERROR(INDEX(Library!$C$2:$HY$183,ROW(AO54),MATCH(AO$2,Library!$C$1:$HY$1,0)),"")</f>
        <v/>
      </c>
      <c r="AP113" s="73" t="str" cm="1">
        <f t="array" ref="AP113">IFERROR(INDEX(Library!$C$2:$HY$183,ROW(AP54),MATCH(AP$2,Library!$C$1:$HY$1,0)),"")</f>
        <v/>
      </c>
      <c r="AQ113" s="73" t="str" cm="1">
        <f t="array" ref="AQ113">IFERROR(INDEX(Library!$C$2:$HY$183,ROW(AQ54),MATCH(AQ$2,Library!$C$1:$HY$1,0)),"")</f>
        <v/>
      </c>
      <c r="AR113" s="73" t="str" cm="1">
        <f t="array" ref="AR113">IFERROR(INDEX(Library!$C$2:$HY$183,ROW(AR54),MATCH(AR$2,Library!$C$1:$HY$1,0)),"")</f>
        <v/>
      </c>
      <c r="AS113" s="73" t="str" cm="1">
        <f t="array" ref="AS113">IFERROR(INDEX(Library!$C$2:$HY$183,ROW(AS54),MATCH(AS$2,Library!$C$1:$HY$1,0)),"")</f>
        <v/>
      </c>
      <c r="AT113" s="73" t="str" cm="1">
        <f t="array" ref="AT113">IFERROR(INDEX(Library!$C$2:$HY$183,ROW(AT54),MATCH(AT$2,Library!$C$1:$HY$1,0)),"")</f>
        <v/>
      </c>
      <c r="AU113" s="73" t="str" cm="1">
        <f t="array" ref="AU113">IFERROR(INDEX(Library!$C$2:$HY$183,ROW(AU54),MATCH(AU$2,Library!$C$1:$HY$1,0)),"")</f>
        <v/>
      </c>
      <c r="AV113" s="73" t="str" cm="1">
        <f t="array" ref="AV113">IFERROR(INDEX(Library!$C$2:$HY$183,ROW(AV54),MATCH(AV$2,Library!$C$1:$HY$1,0)),"")</f>
        <v/>
      </c>
      <c r="AW113" s="73" t="str" cm="1">
        <f t="array" ref="AW113">IFERROR(INDEX(Library!$C$2:$HY$183,ROW(AW54),MATCH(AW$2,Library!$C$1:$HY$1,0)),"")</f>
        <v/>
      </c>
      <c r="AX113" s="73" t="str" cm="1">
        <f t="array" ref="AX113">IFERROR(INDEX(Library!$C$2:$HY$183,ROW(AX54),MATCH(AX$2,Library!$C$1:$HY$1,0)),"")</f>
        <v/>
      </c>
      <c r="AY113" s="73" t="str" cm="1">
        <f t="array" ref="AY113">IFERROR(INDEX(Library!$C$2:$HY$183,ROW(AY54),MATCH(AY$2,Library!$C$1:$HY$1,0)),"")</f>
        <v/>
      </c>
      <c r="AZ113" s="73" t="str" cm="1">
        <f t="array" ref="AZ113">IFERROR(INDEX(Library!$C$2:$HY$183,ROW(AZ54),MATCH(AZ$2,Library!$C$1:$HY$1,0)),"")</f>
        <v/>
      </c>
      <c r="BA113" s="73" t="str" cm="1">
        <f t="array" ref="BA113">IFERROR(INDEX(Library!$C$2:$HY$183,ROW(BA54),MATCH(BA$2,Library!$C$1:$HY$1,0)),"")</f>
        <v/>
      </c>
      <c r="BB113" s="73" t="str" cm="1">
        <f t="array" ref="BB113">IFERROR(INDEX(Library!$C$2:$HY$183,ROW(BB54),MATCH(BB$2,Library!$C$1:$HY$1,0)),"")</f>
        <v/>
      </c>
      <c r="BC113" s="73" t="str" cm="1">
        <f t="array" ref="BC113">IFERROR(INDEX(Library!$C$2:$HY$183,ROW(BC54),MATCH(BC$2,Library!$C$1:$HY$1,0)),"")</f>
        <v/>
      </c>
      <c r="BD113" s="73" t="str" cm="1">
        <f t="array" ref="BD113">IFERROR(INDEX(Library!$C$2:$HY$183,ROW(BD54),MATCH(BD$2,Library!$C$1:$HY$1,0)),"")</f>
        <v/>
      </c>
      <c r="BE113" s="73" t="str" cm="1">
        <f t="array" ref="BE113">IFERROR(INDEX(Library!$C$2:$HY$183,ROW(BE54),MATCH(BE$2,Library!$C$1:$HY$1,0)),"")</f>
        <v/>
      </c>
      <c r="BF113" s="73" t="str" cm="1">
        <f t="array" ref="BF113">IFERROR(INDEX(Library!$C$2:$HY$183,ROW(BF54),MATCH(BF$2,Library!$C$1:$HY$1,0)),"")</f>
        <v/>
      </c>
      <c r="BG113" s="73" t="str" cm="1">
        <f t="array" ref="BG113">IFERROR(INDEX(Library!$C$2:$HY$183,ROW(BG54),MATCH(BG$2,Library!$C$1:$HY$1,0)),"")</f>
        <v/>
      </c>
      <c r="BH113" s="73">
        <f>AF!C68</f>
        <v>2.5594720000000001E-2</v>
      </c>
      <c r="BI113" s="73" t="str">
        <f>AF!D68</f>
        <v/>
      </c>
      <c r="BJ113" s="73" t="str">
        <f>AF!E68</f>
        <v/>
      </c>
      <c r="BK113" s="73" t="str">
        <f>AF!F68</f>
        <v/>
      </c>
      <c r="BL113" s="73" t="str">
        <f>AF!G68</f>
        <v/>
      </c>
      <c r="BM113" s="73" t="str">
        <f>AF!H68</f>
        <v/>
      </c>
      <c r="BN113" s="73" t="str">
        <f>AF!I68</f>
        <v/>
      </c>
      <c r="BO113" s="73" t="str">
        <f>AF!J68</f>
        <v/>
      </c>
      <c r="BS113" s="58">
        <f t="shared" si="68"/>
        <v>0</v>
      </c>
      <c r="BT113" s="59" t="str">
        <f>IF(BS113&gt;AF!$P$3,'R-squared Matrix'!BT56,"")</f>
        <v/>
      </c>
      <c r="BU113" s="58">
        <f t="shared" si="68"/>
        <v>0</v>
      </c>
      <c r="BV113" s="59" t="str">
        <f>IF(BU113&gt;AF!$P$3,'R-squared Matrix'!BV56,"")</f>
        <v/>
      </c>
      <c r="BW113" s="58">
        <f t="shared" ref="BW113" si="381">IFERROR(VALUE(LEFT(BX56,4)),0)</f>
        <v>0</v>
      </c>
      <c r="BX113" s="59" t="str">
        <f>IF(BW113&gt;AF!$P$3,'R-squared Matrix'!BX56,"")</f>
        <v/>
      </c>
      <c r="BY113" s="58">
        <f t="shared" ref="BY113" si="382">IFERROR(VALUE(LEFT(BZ56,4)),0)</f>
        <v>0</v>
      </c>
      <c r="BZ113" s="59" t="str">
        <f>IF(BY113&gt;AF!$P$3,'R-squared Matrix'!BZ56,"")</f>
        <v/>
      </c>
      <c r="CA113" s="58">
        <f t="shared" ref="CA113" si="383">IFERROR(VALUE(LEFT(CB56,4)),0)</f>
        <v>0</v>
      </c>
      <c r="CB113" s="59" t="str">
        <f>IF(CA113&gt;AF!$P$3,'R-squared Matrix'!CB56,"")</f>
        <v/>
      </c>
      <c r="CC113" s="58">
        <f t="shared" ref="CC113" si="384">IFERROR(VALUE(LEFT(CD56,4)),0)</f>
        <v>0</v>
      </c>
      <c r="CD113" s="59" t="str">
        <f>IF(CC113&gt;AF!$P$3,'R-squared Matrix'!CD56,"")</f>
        <v/>
      </c>
      <c r="CE113" s="58">
        <f t="shared" ref="CE113" si="385">IFERROR(VALUE(LEFT(CF56,4)),0)</f>
        <v>0</v>
      </c>
      <c r="CF113" s="59" t="str">
        <f>IF(CE113&gt;AF!$P$3,'R-squared Matrix'!CF56,"")</f>
        <v/>
      </c>
      <c r="CG113" s="58">
        <f t="shared" ref="CG113" si="386">IFERROR(VALUE(LEFT(CH56,4)),0)</f>
        <v>0</v>
      </c>
      <c r="CH113" s="59" t="str">
        <f>IF(CG113&gt;AF!$P$3,'R-squared Matrix'!CH56,"")</f>
        <v/>
      </c>
      <c r="CI113" s="59"/>
    </row>
    <row r="114" spans="2:87" ht="12.75" customHeight="1" x14ac:dyDescent="0.2">
      <c r="B114" s="288"/>
      <c r="C114" s="147">
        <v>684</v>
      </c>
      <c r="D114" s="73" t="str" cm="1">
        <f t="array" ref="D114">IFERROR(INDEX(Library!$C$2:$HY$183,ROW(D55),MATCH(D$2,Library!$C$1:$HY$1,0)),"")</f>
        <v/>
      </c>
      <c r="E114" s="73" t="str" cm="1">
        <f t="array" ref="E114">IFERROR(INDEX(Library!$C$2:$HY$183,ROW(E55),MATCH(E$2,Library!$C$1:$HY$1,0)),"")</f>
        <v/>
      </c>
      <c r="F114" s="73" t="str" cm="1">
        <f t="array" ref="F114">IFERROR(INDEX(Library!$C$2:$HY$183,ROW(F55),MATCH(F$2,Library!$C$1:$HY$1,0)),"")</f>
        <v/>
      </c>
      <c r="G114" s="73" t="str" cm="1">
        <f t="array" ref="G114">IFERROR(INDEX(Library!$C$2:$HY$183,ROW(G55),MATCH(G$2,Library!$C$1:$HY$1,0)),"")</f>
        <v/>
      </c>
      <c r="H114" s="73" t="str" cm="1">
        <f t="array" ref="H114">IFERROR(INDEX(Library!$C$2:$HY$183,ROW(H55),MATCH(H$2,Library!$C$1:$HY$1,0)),"")</f>
        <v/>
      </c>
      <c r="I114" s="73" t="str" cm="1">
        <f t="array" ref="I114">IFERROR(INDEX(Library!$C$2:$HY$183,ROW(I55),MATCH(I$2,Library!$C$1:$HY$1,0)),"")</f>
        <v/>
      </c>
      <c r="J114" s="73" t="str" cm="1">
        <f t="array" ref="J114">IFERROR(INDEX(Library!$C$2:$HY$183,ROW(J55),MATCH(J$2,Library!$C$1:$HY$1,0)),"")</f>
        <v/>
      </c>
      <c r="K114" s="73" t="str" cm="1">
        <f t="array" ref="K114">IFERROR(INDEX(Library!$C$2:$HY$183,ROW(K55),MATCH(K$2,Library!$C$1:$HY$1,0)),"")</f>
        <v/>
      </c>
      <c r="L114" s="73" t="str" cm="1">
        <f t="array" ref="L114">IFERROR(INDEX(Library!$C$2:$HY$183,ROW(L55),MATCH(L$2,Library!$C$1:$HY$1,0)),"")</f>
        <v/>
      </c>
      <c r="M114" s="73" t="str" cm="1">
        <f t="array" ref="M114">IFERROR(INDEX(Library!$C$2:$HY$183,ROW(M55),MATCH(M$2,Library!$C$1:$HY$1,0)),"")</f>
        <v/>
      </c>
      <c r="N114" s="73" t="str" cm="1">
        <f t="array" ref="N114">IFERROR(INDEX(Library!$C$2:$HY$183,ROW(N55),MATCH(N$2,Library!$C$1:$HY$1,0)),"")</f>
        <v/>
      </c>
      <c r="O114" s="73" t="str" cm="1">
        <f t="array" ref="O114">IFERROR(INDEX(Library!$C$2:$HY$183,ROW(O55),MATCH(O$2,Library!$C$1:$HY$1,0)),"")</f>
        <v/>
      </c>
      <c r="P114" s="73" t="str" cm="1">
        <f t="array" ref="P114">IFERROR(INDEX(Library!$C$2:$HY$183,ROW(P55),MATCH(P$2,Library!$C$1:$HY$1,0)),"")</f>
        <v/>
      </c>
      <c r="Q114" s="73" t="str" cm="1">
        <f t="array" ref="Q114">IFERROR(INDEX(Library!$C$2:$HY$183,ROW(Q55),MATCH(Q$2,Library!$C$1:$HY$1,0)),"")</f>
        <v/>
      </c>
      <c r="R114" s="73" t="str" cm="1">
        <f t="array" ref="R114">IFERROR(INDEX(Library!$C$2:$HY$183,ROW(R55),MATCH(R$2,Library!$C$1:$HY$1,0)),"")</f>
        <v/>
      </c>
      <c r="S114" s="73" t="str" cm="1">
        <f t="array" ref="S114">IFERROR(INDEX(Library!$C$2:$HY$183,ROW(S55),MATCH(S$2,Library!$C$1:$HY$1,0)),"")</f>
        <v/>
      </c>
      <c r="T114" s="73" t="str" cm="1">
        <f t="array" ref="T114">IFERROR(INDEX(Library!$C$2:$HY$183,ROW(T55),MATCH(T$2,Library!$C$1:$HY$1,0)),"")</f>
        <v/>
      </c>
      <c r="U114" s="73" t="str" cm="1">
        <f t="array" ref="U114">IFERROR(INDEX(Library!$C$2:$HY$183,ROW(U55),MATCH(U$2,Library!$C$1:$HY$1,0)),"")</f>
        <v/>
      </c>
      <c r="V114" s="73" t="str" cm="1">
        <f t="array" ref="V114">IFERROR(INDEX(Library!$C$2:$HY$183,ROW(V55),MATCH(V$2,Library!$C$1:$HY$1,0)),"")</f>
        <v/>
      </c>
      <c r="W114" s="73" t="str" cm="1">
        <f t="array" ref="W114">IFERROR(INDEX(Library!$C$2:$HY$183,ROW(W55),MATCH(W$2,Library!$C$1:$HY$1,0)),"")</f>
        <v/>
      </c>
      <c r="X114" s="73" t="str" cm="1">
        <f t="array" ref="X114">IFERROR(INDEX(Library!$C$2:$HY$183,ROW(X55),MATCH(X$2,Library!$C$1:$HY$1,0)),"")</f>
        <v/>
      </c>
      <c r="Y114" s="73" t="str" cm="1">
        <f t="array" ref="Y114">IFERROR(INDEX(Library!$C$2:$HY$183,ROW(Y55),MATCH(Y$2,Library!$C$1:$HY$1,0)),"")</f>
        <v/>
      </c>
      <c r="Z114" s="73" t="str" cm="1">
        <f t="array" ref="Z114">IFERROR(INDEX(Library!$C$2:$HY$183,ROW(Z55),MATCH(Z$2,Library!$C$1:$HY$1,0)),"")</f>
        <v/>
      </c>
      <c r="AA114" s="73" t="str" cm="1">
        <f t="array" ref="AA114">IFERROR(INDEX(Library!$C$2:$HY$183,ROW(AA55),MATCH(AA$2,Library!$C$1:$HY$1,0)),"")</f>
        <v/>
      </c>
      <c r="AB114" s="73" t="str" cm="1">
        <f t="array" ref="AB114">IFERROR(INDEX(Library!$C$2:$HY$183,ROW(AB55),MATCH(AB$2,Library!$C$1:$HY$1,0)),"")</f>
        <v/>
      </c>
      <c r="AC114" s="73" t="str" cm="1">
        <f t="array" ref="AC114">IFERROR(INDEX(Library!$C$2:$HY$183,ROW(AC55),MATCH(AC$2,Library!$C$1:$HY$1,0)),"")</f>
        <v/>
      </c>
      <c r="AD114" s="73" t="str" cm="1">
        <f t="array" ref="AD114">IFERROR(INDEX(Library!$C$2:$HY$183,ROW(AD55),MATCH(AD$2,Library!$C$1:$HY$1,0)),"")</f>
        <v/>
      </c>
      <c r="AE114" s="73" t="str" cm="1">
        <f t="array" ref="AE114">IFERROR(INDEX(Library!$C$2:$HY$183,ROW(AE55),MATCH(AE$2,Library!$C$1:$HY$1,0)),"")</f>
        <v/>
      </c>
      <c r="AF114" s="73" t="str" cm="1">
        <f t="array" ref="AF114">IFERROR(INDEX(Library!$C$2:$HY$183,ROW(AF55),MATCH(AF$2,Library!$C$1:$HY$1,0)),"")</f>
        <v/>
      </c>
      <c r="AG114" s="73" t="str" cm="1">
        <f t="array" ref="AG114">IFERROR(INDEX(Library!$C$2:$HY$183,ROW(AG55),MATCH(AG$2,Library!$C$1:$HY$1,0)),"")</f>
        <v/>
      </c>
      <c r="AH114" s="73" t="str" cm="1">
        <f t="array" ref="AH114">IFERROR(INDEX(Library!$C$2:$HY$183,ROW(AH55),MATCH(AH$2,Library!$C$1:$HY$1,0)),"")</f>
        <v/>
      </c>
      <c r="AI114" s="73" t="str" cm="1">
        <f t="array" ref="AI114">IFERROR(INDEX(Library!$C$2:$HY$183,ROW(AI55),MATCH(AI$2,Library!$C$1:$HY$1,0)),"")</f>
        <v/>
      </c>
      <c r="AJ114" s="73" t="str" cm="1">
        <f t="array" ref="AJ114">IFERROR(INDEX(Library!$C$2:$HY$183,ROW(AJ55),MATCH(AJ$2,Library!$C$1:$HY$1,0)),"")</f>
        <v/>
      </c>
      <c r="AK114" s="73" t="str" cm="1">
        <f t="array" ref="AK114">IFERROR(INDEX(Library!$C$2:$HY$183,ROW(AK55),MATCH(AK$2,Library!$C$1:$HY$1,0)),"")</f>
        <v/>
      </c>
      <c r="AL114" s="73" t="str" cm="1">
        <f t="array" ref="AL114">IFERROR(INDEX(Library!$C$2:$HY$183,ROW(AL55),MATCH(AL$2,Library!$C$1:$HY$1,0)),"")</f>
        <v/>
      </c>
      <c r="AM114" s="73" t="str" cm="1">
        <f t="array" ref="AM114">IFERROR(INDEX(Library!$C$2:$HY$183,ROW(AM55),MATCH(AM$2,Library!$C$1:$HY$1,0)),"")</f>
        <v/>
      </c>
      <c r="AN114" s="73" t="str" cm="1">
        <f t="array" ref="AN114">IFERROR(INDEX(Library!$C$2:$HY$183,ROW(AN55),MATCH(AN$2,Library!$C$1:$HY$1,0)),"")</f>
        <v/>
      </c>
      <c r="AO114" s="73" t="str" cm="1">
        <f t="array" ref="AO114">IFERROR(INDEX(Library!$C$2:$HY$183,ROW(AO55),MATCH(AO$2,Library!$C$1:$HY$1,0)),"")</f>
        <v/>
      </c>
      <c r="AP114" s="73" t="str" cm="1">
        <f t="array" ref="AP114">IFERROR(INDEX(Library!$C$2:$HY$183,ROW(AP55),MATCH(AP$2,Library!$C$1:$HY$1,0)),"")</f>
        <v/>
      </c>
      <c r="AQ114" s="73" t="str" cm="1">
        <f t="array" ref="AQ114">IFERROR(INDEX(Library!$C$2:$HY$183,ROW(AQ55),MATCH(AQ$2,Library!$C$1:$HY$1,0)),"")</f>
        <v/>
      </c>
      <c r="AR114" s="73" t="str" cm="1">
        <f t="array" ref="AR114">IFERROR(INDEX(Library!$C$2:$HY$183,ROW(AR55),MATCH(AR$2,Library!$C$1:$HY$1,0)),"")</f>
        <v/>
      </c>
      <c r="AS114" s="73" t="str" cm="1">
        <f t="array" ref="AS114">IFERROR(INDEX(Library!$C$2:$HY$183,ROW(AS55),MATCH(AS$2,Library!$C$1:$HY$1,0)),"")</f>
        <v/>
      </c>
      <c r="AT114" s="73" t="str" cm="1">
        <f t="array" ref="AT114">IFERROR(INDEX(Library!$C$2:$HY$183,ROW(AT55),MATCH(AT$2,Library!$C$1:$HY$1,0)),"")</f>
        <v/>
      </c>
      <c r="AU114" s="73" t="str" cm="1">
        <f t="array" ref="AU114">IFERROR(INDEX(Library!$C$2:$HY$183,ROW(AU55),MATCH(AU$2,Library!$C$1:$HY$1,0)),"")</f>
        <v/>
      </c>
      <c r="AV114" s="73" t="str" cm="1">
        <f t="array" ref="AV114">IFERROR(INDEX(Library!$C$2:$HY$183,ROW(AV55),MATCH(AV$2,Library!$C$1:$HY$1,0)),"")</f>
        <v/>
      </c>
      <c r="AW114" s="73" t="str" cm="1">
        <f t="array" ref="AW114">IFERROR(INDEX(Library!$C$2:$HY$183,ROW(AW55),MATCH(AW$2,Library!$C$1:$HY$1,0)),"")</f>
        <v/>
      </c>
      <c r="AX114" s="73" t="str" cm="1">
        <f t="array" ref="AX114">IFERROR(INDEX(Library!$C$2:$HY$183,ROW(AX55),MATCH(AX$2,Library!$C$1:$HY$1,0)),"")</f>
        <v/>
      </c>
      <c r="AY114" s="73" t="str" cm="1">
        <f t="array" ref="AY114">IFERROR(INDEX(Library!$C$2:$HY$183,ROW(AY55),MATCH(AY$2,Library!$C$1:$HY$1,0)),"")</f>
        <v/>
      </c>
      <c r="AZ114" s="73" t="str" cm="1">
        <f t="array" ref="AZ114">IFERROR(INDEX(Library!$C$2:$HY$183,ROW(AZ55),MATCH(AZ$2,Library!$C$1:$HY$1,0)),"")</f>
        <v/>
      </c>
      <c r="BA114" s="73" t="str" cm="1">
        <f t="array" ref="BA114">IFERROR(INDEX(Library!$C$2:$HY$183,ROW(BA55),MATCH(BA$2,Library!$C$1:$HY$1,0)),"")</f>
        <v/>
      </c>
      <c r="BB114" s="73" t="str" cm="1">
        <f t="array" ref="BB114">IFERROR(INDEX(Library!$C$2:$HY$183,ROW(BB55),MATCH(BB$2,Library!$C$1:$HY$1,0)),"")</f>
        <v/>
      </c>
      <c r="BC114" s="73" t="str" cm="1">
        <f t="array" ref="BC114">IFERROR(INDEX(Library!$C$2:$HY$183,ROW(BC55),MATCH(BC$2,Library!$C$1:$HY$1,0)),"")</f>
        <v/>
      </c>
      <c r="BD114" s="73" t="str" cm="1">
        <f t="array" ref="BD114">IFERROR(INDEX(Library!$C$2:$HY$183,ROW(BD55),MATCH(BD$2,Library!$C$1:$HY$1,0)),"")</f>
        <v/>
      </c>
      <c r="BE114" s="73" t="str" cm="1">
        <f t="array" ref="BE114">IFERROR(INDEX(Library!$C$2:$HY$183,ROW(BE55),MATCH(BE$2,Library!$C$1:$HY$1,0)),"")</f>
        <v/>
      </c>
      <c r="BF114" s="73" t="str" cm="1">
        <f t="array" ref="BF114">IFERROR(INDEX(Library!$C$2:$HY$183,ROW(BF55),MATCH(BF$2,Library!$C$1:$HY$1,0)),"")</f>
        <v/>
      </c>
      <c r="BG114" s="73" t="str" cm="1">
        <f t="array" ref="BG114">IFERROR(INDEX(Library!$C$2:$HY$183,ROW(BG55),MATCH(BG$2,Library!$C$1:$HY$1,0)),"")</f>
        <v/>
      </c>
      <c r="BH114" s="73">
        <f>AF!C69</f>
        <v>2.108523E-2</v>
      </c>
      <c r="BI114" s="73" t="str">
        <f>AF!D69</f>
        <v/>
      </c>
      <c r="BJ114" s="73" t="str">
        <f>AF!E69</f>
        <v/>
      </c>
      <c r="BK114" s="73" t="str">
        <f>AF!F69</f>
        <v/>
      </c>
      <c r="BL114" s="73" t="str">
        <f>AF!G69</f>
        <v/>
      </c>
      <c r="BM114" s="73" t="str">
        <f>AF!H69</f>
        <v/>
      </c>
      <c r="BN114" s="73" t="str">
        <f>AF!I69</f>
        <v/>
      </c>
      <c r="BO114" s="73" t="str">
        <f>AF!J69</f>
        <v/>
      </c>
      <c r="BS114" s="58">
        <f t="shared" si="68"/>
        <v>0</v>
      </c>
      <c r="BT114" s="59" t="str">
        <f>IF(BS114&gt;AF!$P$3,'R-squared Matrix'!BT57,"")</f>
        <v/>
      </c>
      <c r="BU114" s="58">
        <f t="shared" si="68"/>
        <v>0</v>
      </c>
      <c r="BV114" s="59" t="str">
        <f>IF(BU114&gt;AF!$P$3,'R-squared Matrix'!BV57,"")</f>
        <v/>
      </c>
      <c r="BW114" s="58">
        <f t="shared" ref="BW114" si="387">IFERROR(VALUE(LEFT(BX57,4)),0)</f>
        <v>0</v>
      </c>
      <c r="BX114" s="59" t="str">
        <f>IF(BW114&gt;AF!$P$3,'R-squared Matrix'!BX57,"")</f>
        <v/>
      </c>
      <c r="BY114" s="58">
        <f t="shared" ref="BY114" si="388">IFERROR(VALUE(LEFT(BZ57,4)),0)</f>
        <v>0</v>
      </c>
      <c r="BZ114" s="59" t="str">
        <f>IF(BY114&gt;AF!$P$3,'R-squared Matrix'!BZ57,"")</f>
        <v/>
      </c>
      <c r="CA114" s="58">
        <f t="shared" ref="CA114" si="389">IFERROR(VALUE(LEFT(CB57,4)),0)</f>
        <v>0</v>
      </c>
      <c r="CB114" s="59" t="str">
        <f>IF(CA114&gt;AF!$P$3,'R-squared Matrix'!CB57,"")</f>
        <v/>
      </c>
      <c r="CC114" s="58">
        <f t="shared" ref="CC114" si="390">IFERROR(VALUE(LEFT(CD57,4)),0)</f>
        <v>0</v>
      </c>
      <c r="CD114" s="59" t="str">
        <f>IF(CC114&gt;AF!$P$3,'R-squared Matrix'!CD57,"")</f>
        <v/>
      </c>
      <c r="CE114" s="58">
        <f t="shared" ref="CE114" si="391">IFERROR(VALUE(LEFT(CF57,4)),0)</f>
        <v>0</v>
      </c>
      <c r="CF114" s="59" t="str">
        <f>IF(CE114&gt;AF!$P$3,'R-squared Matrix'!CF57,"")</f>
        <v/>
      </c>
      <c r="CG114" s="58">
        <f t="shared" ref="CG114" si="392">IFERROR(VALUE(LEFT(CH57,4)),0)</f>
        <v>0</v>
      </c>
      <c r="CH114" s="59" t="str">
        <f>IF(CG114&gt;AF!$P$3,'R-squared Matrix'!CH57,"")</f>
        <v/>
      </c>
      <c r="CI114" s="59"/>
    </row>
    <row r="115" spans="2:87" ht="12.75" customHeight="1" x14ac:dyDescent="0.2">
      <c r="B115" s="288"/>
      <c r="C115" s="147">
        <v>695</v>
      </c>
      <c r="D115" s="73" t="str" cm="1">
        <f t="array" ref="D115">IFERROR(INDEX(Library!$C$2:$HY$183,ROW(D56),MATCH(D$2,Library!$C$1:$HY$1,0)),"")</f>
        <v/>
      </c>
      <c r="E115" s="73" t="str" cm="1">
        <f t="array" ref="E115">IFERROR(INDEX(Library!$C$2:$HY$183,ROW(E56),MATCH(E$2,Library!$C$1:$HY$1,0)),"")</f>
        <v/>
      </c>
      <c r="F115" s="73" t="str" cm="1">
        <f t="array" ref="F115">IFERROR(INDEX(Library!$C$2:$HY$183,ROW(F56),MATCH(F$2,Library!$C$1:$HY$1,0)),"")</f>
        <v/>
      </c>
      <c r="G115" s="73" t="str" cm="1">
        <f t="array" ref="G115">IFERROR(INDEX(Library!$C$2:$HY$183,ROW(G56),MATCH(G$2,Library!$C$1:$HY$1,0)),"")</f>
        <v/>
      </c>
      <c r="H115" s="73" t="str" cm="1">
        <f t="array" ref="H115">IFERROR(INDEX(Library!$C$2:$HY$183,ROW(H56),MATCH(H$2,Library!$C$1:$HY$1,0)),"")</f>
        <v/>
      </c>
      <c r="I115" s="73" t="str" cm="1">
        <f t="array" ref="I115">IFERROR(INDEX(Library!$C$2:$HY$183,ROW(I56),MATCH(I$2,Library!$C$1:$HY$1,0)),"")</f>
        <v/>
      </c>
      <c r="J115" s="73" t="str" cm="1">
        <f t="array" ref="J115">IFERROR(INDEX(Library!$C$2:$HY$183,ROW(J56),MATCH(J$2,Library!$C$1:$HY$1,0)),"")</f>
        <v/>
      </c>
      <c r="K115" s="73" t="str" cm="1">
        <f t="array" ref="K115">IFERROR(INDEX(Library!$C$2:$HY$183,ROW(K56),MATCH(K$2,Library!$C$1:$HY$1,0)),"")</f>
        <v/>
      </c>
      <c r="L115" s="73" t="str" cm="1">
        <f t="array" ref="L115">IFERROR(INDEX(Library!$C$2:$HY$183,ROW(L56),MATCH(L$2,Library!$C$1:$HY$1,0)),"")</f>
        <v/>
      </c>
      <c r="M115" s="73" t="str" cm="1">
        <f t="array" ref="M115">IFERROR(INDEX(Library!$C$2:$HY$183,ROW(M56),MATCH(M$2,Library!$C$1:$HY$1,0)),"")</f>
        <v/>
      </c>
      <c r="N115" s="73" t="str" cm="1">
        <f t="array" ref="N115">IFERROR(INDEX(Library!$C$2:$HY$183,ROW(N56),MATCH(N$2,Library!$C$1:$HY$1,0)),"")</f>
        <v/>
      </c>
      <c r="O115" s="73" t="str" cm="1">
        <f t="array" ref="O115">IFERROR(INDEX(Library!$C$2:$HY$183,ROW(O56),MATCH(O$2,Library!$C$1:$HY$1,0)),"")</f>
        <v/>
      </c>
      <c r="P115" s="73" t="str" cm="1">
        <f t="array" ref="P115">IFERROR(INDEX(Library!$C$2:$HY$183,ROW(P56),MATCH(P$2,Library!$C$1:$HY$1,0)),"")</f>
        <v/>
      </c>
      <c r="Q115" s="73" t="str" cm="1">
        <f t="array" ref="Q115">IFERROR(INDEX(Library!$C$2:$HY$183,ROW(Q56),MATCH(Q$2,Library!$C$1:$HY$1,0)),"")</f>
        <v/>
      </c>
      <c r="R115" s="73" t="str" cm="1">
        <f t="array" ref="R115">IFERROR(INDEX(Library!$C$2:$HY$183,ROW(R56),MATCH(R$2,Library!$C$1:$HY$1,0)),"")</f>
        <v/>
      </c>
      <c r="S115" s="73" t="str" cm="1">
        <f t="array" ref="S115">IFERROR(INDEX(Library!$C$2:$HY$183,ROW(S56),MATCH(S$2,Library!$C$1:$HY$1,0)),"")</f>
        <v/>
      </c>
      <c r="T115" s="73" t="str" cm="1">
        <f t="array" ref="T115">IFERROR(INDEX(Library!$C$2:$HY$183,ROW(T56),MATCH(T$2,Library!$C$1:$HY$1,0)),"")</f>
        <v/>
      </c>
      <c r="U115" s="73" t="str" cm="1">
        <f t="array" ref="U115">IFERROR(INDEX(Library!$C$2:$HY$183,ROW(U56),MATCH(U$2,Library!$C$1:$HY$1,0)),"")</f>
        <v/>
      </c>
      <c r="V115" s="73" t="str" cm="1">
        <f t="array" ref="V115">IFERROR(INDEX(Library!$C$2:$HY$183,ROW(V56),MATCH(V$2,Library!$C$1:$HY$1,0)),"")</f>
        <v/>
      </c>
      <c r="W115" s="73" t="str" cm="1">
        <f t="array" ref="W115">IFERROR(INDEX(Library!$C$2:$HY$183,ROW(W56),MATCH(W$2,Library!$C$1:$HY$1,0)),"")</f>
        <v/>
      </c>
      <c r="X115" s="73" t="str" cm="1">
        <f t="array" ref="X115">IFERROR(INDEX(Library!$C$2:$HY$183,ROW(X56),MATCH(X$2,Library!$C$1:$HY$1,0)),"")</f>
        <v/>
      </c>
      <c r="Y115" s="73" t="str" cm="1">
        <f t="array" ref="Y115">IFERROR(INDEX(Library!$C$2:$HY$183,ROW(Y56),MATCH(Y$2,Library!$C$1:$HY$1,0)),"")</f>
        <v/>
      </c>
      <c r="Z115" s="73" t="str" cm="1">
        <f t="array" ref="Z115">IFERROR(INDEX(Library!$C$2:$HY$183,ROW(Z56),MATCH(Z$2,Library!$C$1:$HY$1,0)),"")</f>
        <v/>
      </c>
      <c r="AA115" s="73" t="str" cm="1">
        <f t="array" ref="AA115">IFERROR(INDEX(Library!$C$2:$HY$183,ROW(AA56),MATCH(AA$2,Library!$C$1:$HY$1,0)),"")</f>
        <v/>
      </c>
      <c r="AB115" s="73" t="str" cm="1">
        <f t="array" ref="AB115">IFERROR(INDEX(Library!$C$2:$HY$183,ROW(AB56),MATCH(AB$2,Library!$C$1:$HY$1,0)),"")</f>
        <v/>
      </c>
      <c r="AC115" s="73" t="str" cm="1">
        <f t="array" ref="AC115">IFERROR(INDEX(Library!$C$2:$HY$183,ROW(AC56),MATCH(AC$2,Library!$C$1:$HY$1,0)),"")</f>
        <v/>
      </c>
      <c r="AD115" s="73" t="str" cm="1">
        <f t="array" ref="AD115">IFERROR(INDEX(Library!$C$2:$HY$183,ROW(AD56),MATCH(AD$2,Library!$C$1:$HY$1,0)),"")</f>
        <v/>
      </c>
      <c r="AE115" s="73" t="str" cm="1">
        <f t="array" ref="AE115">IFERROR(INDEX(Library!$C$2:$HY$183,ROW(AE56),MATCH(AE$2,Library!$C$1:$HY$1,0)),"")</f>
        <v/>
      </c>
      <c r="AF115" s="73" t="str" cm="1">
        <f t="array" ref="AF115">IFERROR(INDEX(Library!$C$2:$HY$183,ROW(AF56),MATCH(AF$2,Library!$C$1:$HY$1,0)),"")</f>
        <v/>
      </c>
      <c r="AG115" s="73" t="str" cm="1">
        <f t="array" ref="AG115">IFERROR(INDEX(Library!$C$2:$HY$183,ROW(AG56),MATCH(AG$2,Library!$C$1:$HY$1,0)),"")</f>
        <v/>
      </c>
      <c r="AH115" s="73" t="str" cm="1">
        <f t="array" ref="AH115">IFERROR(INDEX(Library!$C$2:$HY$183,ROW(AH56),MATCH(AH$2,Library!$C$1:$HY$1,0)),"")</f>
        <v/>
      </c>
      <c r="AI115" s="73" t="str" cm="1">
        <f t="array" ref="AI115">IFERROR(INDEX(Library!$C$2:$HY$183,ROW(AI56),MATCH(AI$2,Library!$C$1:$HY$1,0)),"")</f>
        <v/>
      </c>
      <c r="AJ115" s="73" t="str" cm="1">
        <f t="array" ref="AJ115">IFERROR(INDEX(Library!$C$2:$HY$183,ROW(AJ56),MATCH(AJ$2,Library!$C$1:$HY$1,0)),"")</f>
        <v/>
      </c>
      <c r="AK115" s="73" t="str" cm="1">
        <f t="array" ref="AK115">IFERROR(INDEX(Library!$C$2:$HY$183,ROW(AK56),MATCH(AK$2,Library!$C$1:$HY$1,0)),"")</f>
        <v/>
      </c>
      <c r="AL115" s="73" t="str" cm="1">
        <f t="array" ref="AL115">IFERROR(INDEX(Library!$C$2:$HY$183,ROW(AL56),MATCH(AL$2,Library!$C$1:$HY$1,0)),"")</f>
        <v/>
      </c>
      <c r="AM115" s="73" t="str" cm="1">
        <f t="array" ref="AM115">IFERROR(INDEX(Library!$C$2:$HY$183,ROW(AM56),MATCH(AM$2,Library!$C$1:$HY$1,0)),"")</f>
        <v/>
      </c>
      <c r="AN115" s="73" t="str" cm="1">
        <f t="array" ref="AN115">IFERROR(INDEX(Library!$C$2:$HY$183,ROW(AN56),MATCH(AN$2,Library!$C$1:$HY$1,0)),"")</f>
        <v/>
      </c>
      <c r="AO115" s="73" t="str" cm="1">
        <f t="array" ref="AO115">IFERROR(INDEX(Library!$C$2:$HY$183,ROW(AO56),MATCH(AO$2,Library!$C$1:$HY$1,0)),"")</f>
        <v/>
      </c>
      <c r="AP115" s="73" t="str" cm="1">
        <f t="array" ref="AP115">IFERROR(INDEX(Library!$C$2:$HY$183,ROW(AP56),MATCH(AP$2,Library!$C$1:$HY$1,0)),"")</f>
        <v/>
      </c>
      <c r="AQ115" s="73" t="str" cm="1">
        <f t="array" ref="AQ115">IFERROR(INDEX(Library!$C$2:$HY$183,ROW(AQ56),MATCH(AQ$2,Library!$C$1:$HY$1,0)),"")</f>
        <v/>
      </c>
      <c r="AR115" s="73" t="str" cm="1">
        <f t="array" ref="AR115">IFERROR(INDEX(Library!$C$2:$HY$183,ROW(AR56),MATCH(AR$2,Library!$C$1:$HY$1,0)),"")</f>
        <v/>
      </c>
      <c r="AS115" s="73" t="str" cm="1">
        <f t="array" ref="AS115">IFERROR(INDEX(Library!$C$2:$HY$183,ROW(AS56),MATCH(AS$2,Library!$C$1:$HY$1,0)),"")</f>
        <v/>
      </c>
      <c r="AT115" s="73" t="str" cm="1">
        <f t="array" ref="AT115">IFERROR(INDEX(Library!$C$2:$HY$183,ROW(AT56),MATCH(AT$2,Library!$C$1:$HY$1,0)),"")</f>
        <v/>
      </c>
      <c r="AU115" s="73" t="str" cm="1">
        <f t="array" ref="AU115">IFERROR(INDEX(Library!$C$2:$HY$183,ROW(AU56),MATCH(AU$2,Library!$C$1:$HY$1,0)),"")</f>
        <v/>
      </c>
      <c r="AV115" s="73" t="str" cm="1">
        <f t="array" ref="AV115">IFERROR(INDEX(Library!$C$2:$HY$183,ROW(AV56),MATCH(AV$2,Library!$C$1:$HY$1,0)),"")</f>
        <v/>
      </c>
      <c r="AW115" s="73" t="str" cm="1">
        <f t="array" ref="AW115">IFERROR(INDEX(Library!$C$2:$HY$183,ROW(AW56),MATCH(AW$2,Library!$C$1:$HY$1,0)),"")</f>
        <v/>
      </c>
      <c r="AX115" s="73" t="str" cm="1">
        <f t="array" ref="AX115">IFERROR(INDEX(Library!$C$2:$HY$183,ROW(AX56),MATCH(AX$2,Library!$C$1:$HY$1,0)),"")</f>
        <v/>
      </c>
      <c r="AY115" s="73" t="str" cm="1">
        <f t="array" ref="AY115">IFERROR(INDEX(Library!$C$2:$HY$183,ROW(AY56),MATCH(AY$2,Library!$C$1:$HY$1,0)),"")</f>
        <v/>
      </c>
      <c r="AZ115" s="73" t="str" cm="1">
        <f t="array" ref="AZ115">IFERROR(INDEX(Library!$C$2:$HY$183,ROW(AZ56),MATCH(AZ$2,Library!$C$1:$HY$1,0)),"")</f>
        <v/>
      </c>
      <c r="BA115" s="73" t="str" cm="1">
        <f t="array" ref="BA115">IFERROR(INDEX(Library!$C$2:$HY$183,ROW(BA56),MATCH(BA$2,Library!$C$1:$HY$1,0)),"")</f>
        <v/>
      </c>
      <c r="BB115" s="73" t="str" cm="1">
        <f t="array" ref="BB115">IFERROR(INDEX(Library!$C$2:$HY$183,ROW(BB56),MATCH(BB$2,Library!$C$1:$HY$1,0)),"")</f>
        <v/>
      </c>
      <c r="BC115" s="73" t="str" cm="1">
        <f t="array" ref="BC115">IFERROR(INDEX(Library!$C$2:$HY$183,ROW(BC56),MATCH(BC$2,Library!$C$1:$HY$1,0)),"")</f>
        <v/>
      </c>
      <c r="BD115" s="73" t="str" cm="1">
        <f t="array" ref="BD115">IFERROR(INDEX(Library!$C$2:$HY$183,ROW(BD56),MATCH(BD$2,Library!$C$1:$HY$1,0)),"")</f>
        <v/>
      </c>
      <c r="BE115" s="73" t="str" cm="1">
        <f t="array" ref="BE115">IFERROR(INDEX(Library!$C$2:$HY$183,ROW(BE56),MATCH(BE$2,Library!$C$1:$HY$1,0)),"")</f>
        <v/>
      </c>
      <c r="BF115" s="73" t="str" cm="1">
        <f t="array" ref="BF115">IFERROR(INDEX(Library!$C$2:$HY$183,ROW(BF56),MATCH(BF$2,Library!$C$1:$HY$1,0)),"")</f>
        <v/>
      </c>
      <c r="BG115" s="73" t="str" cm="1">
        <f t="array" ref="BG115">IFERROR(INDEX(Library!$C$2:$HY$183,ROW(BG56),MATCH(BG$2,Library!$C$1:$HY$1,0)),"")</f>
        <v/>
      </c>
      <c r="BH115" s="73">
        <f>AF!C70</f>
        <v>1.4851919999999999E-2</v>
      </c>
      <c r="BI115" s="73" t="str">
        <f>AF!D70</f>
        <v/>
      </c>
      <c r="BJ115" s="73" t="str">
        <f>AF!E70</f>
        <v/>
      </c>
      <c r="BK115" s="73" t="str">
        <f>AF!F70</f>
        <v/>
      </c>
      <c r="BL115" s="73" t="str">
        <f>AF!G70</f>
        <v/>
      </c>
      <c r="BM115" s="73" t="str">
        <f>AF!H70</f>
        <v/>
      </c>
      <c r="BN115" s="73" t="str">
        <f>AF!I70</f>
        <v/>
      </c>
      <c r="BO115" s="73" t="str">
        <f>AF!J70</f>
        <v/>
      </c>
      <c r="BS115" s="58">
        <f t="shared" si="68"/>
        <v>0</v>
      </c>
      <c r="BT115" s="59" t="str">
        <f>IF(BS115&gt;AF!$P$3,'R-squared Matrix'!BT58,"")</f>
        <v/>
      </c>
      <c r="BU115" s="58">
        <f t="shared" si="68"/>
        <v>0</v>
      </c>
      <c r="BV115" s="59" t="str">
        <f>IF(BU115&gt;AF!$P$3,'R-squared Matrix'!BV58,"")</f>
        <v/>
      </c>
      <c r="BW115" s="58">
        <f t="shared" ref="BW115" si="393">IFERROR(VALUE(LEFT(BX58,4)),0)</f>
        <v>0</v>
      </c>
      <c r="BX115" s="59" t="str">
        <f>IF(BW115&gt;AF!$P$3,'R-squared Matrix'!BX58,"")</f>
        <v/>
      </c>
      <c r="BY115" s="58">
        <f t="shared" ref="BY115" si="394">IFERROR(VALUE(LEFT(BZ58,4)),0)</f>
        <v>0</v>
      </c>
      <c r="BZ115" s="59" t="str">
        <f>IF(BY115&gt;AF!$P$3,'R-squared Matrix'!BZ58,"")</f>
        <v/>
      </c>
      <c r="CA115" s="58">
        <f t="shared" ref="CA115" si="395">IFERROR(VALUE(LEFT(CB58,4)),0)</f>
        <v>0</v>
      </c>
      <c r="CB115" s="59" t="str">
        <f>IF(CA115&gt;AF!$P$3,'R-squared Matrix'!CB58,"")</f>
        <v/>
      </c>
      <c r="CC115" s="58">
        <f t="shared" ref="CC115" si="396">IFERROR(VALUE(LEFT(CD58,4)),0)</f>
        <v>0</v>
      </c>
      <c r="CD115" s="59" t="str">
        <f>IF(CC115&gt;AF!$P$3,'R-squared Matrix'!CD58,"")</f>
        <v/>
      </c>
      <c r="CE115" s="58">
        <f t="shared" ref="CE115" si="397">IFERROR(VALUE(LEFT(CF58,4)),0)</f>
        <v>0</v>
      </c>
      <c r="CF115" s="59" t="str">
        <f>IF(CE115&gt;AF!$P$3,'R-squared Matrix'!CF58,"")</f>
        <v/>
      </c>
      <c r="CG115" s="58">
        <f t="shared" ref="CG115" si="398">IFERROR(VALUE(LEFT(CH58,4)),0)</f>
        <v>0</v>
      </c>
      <c r="CH115" s="59" t="str">
        <f>IF(CG115&gt;AF!$P$3,'R-squared Matrix'!CH58,"")</f>
        <v/>
      </c>
      <c r="CI115" s="59"/>
    </row>
    <row r="116" spans="2:87" ht="12.75" customHeight="1" x14ac:dyDescent="0.2">
      <c r="B116" s="288"/>
      <c r="C116" s="147">
        <v>706</v>
      </c>
      <c r="D116" s="73" t="str" cm="1">
        <f t="array" ref="D116">IFERROR(INDEX(Library!$C$2:$HY$183,ROW(D57),MATCH(D$2,Library!$C$1:$HY$1,0)),"")</f>
        <v/>
      </c>
      <c r="E116" s="73" t="str" cm="1">
        <f t="array" ref="E116">IFERROR(INDEX(Library!$C$2:$HY$183,ROW(E57),MATCH(E$2,Library!$C$1:$HY$1,0)),"")</f>
        <v/>
      </c>
      <c r="F116" s="73" t="str" cm="1">
        <f t="array" ref="F116">IFERROR(INDEX(Library!$C$2:$HY$183,ROW(F57),MATCH(F$2,Library!$C$1:$HY$1,0)),"")</f>
        <v/>
      </c>
      <c r="G116" s="73" t="str" cm="1">
        <f t="array" ref="G116">IFERROR(INDEX(Library!$C$2:$HY$183,ROW(G57),MATCH(G$2,Library!$C$1:$HY$1,0)),"")</f>
        <v/>
      </c>
      <c r="H116" s="73" t="str" cm="1">
        <f t="array" ref="H116">IFERROR(INDEX(Library!$C$2:$HY$183,ROW(H57),MATCH(H$2,Library!$C$1:$HY$1,0)),"")</f>
        <v/>
      </c>
      <c r="I116" s="73" t="str" cm="1">
        <f t="array" ref="I116">IFERROR(INDEX(Library!$C$2:$HY$183,ROW(I57),MATCH(I$2,Library!$C$1:$HY$1,0)),"")</f>
        <v/>
      </c>
      <c r="J116" s="73" t="str" cm="1">
        <f t="array" ref="J116">IFERROR(INDEX(Library!$C$2:$HY$183,ROW(J57),MATCH(J$2,Library!$C$1:$HY$1,0)),"")</f>
        <v/>
      </c>
      <c r="K116" s="73" t="str" cm="1">
        <f t="array" ref="K116">IFERROR(INDEX(Library!$C$2:$HY$183,ROW(K57),MATCH(K$2,Library!$C$1:$HY$1,0)),"")</f>
        <v/>
      </c>
      <c r="L116" s="73" t="str" cm="1">
        <f t="array" ref="L116">IFERROR(INDEX(Library!$C$2:$HY$183,ROW(L57),MATCH(L$2,Library!$C$1:$HY$1,0)),"")</f>
        <v/>
      </c>
      <c r="M116" s="73" t="str" cm="1">
        <f t="array" ref="M116">IFERROR(INDEX(Library!$C$2:$HY$183,ROW(M57),MATCH(M$2,Library!$C$1:$HY$1,0)),"")</f>
        <v/>
      </c>
      <c r="N116" s="73" t="str" cm="1">
        <f t="array" ref="N116">IFERROR(INDEX(Library!$C$2:$HY$183,ROW(N57),MATCH(N$2,Library!$C$1:$HY$1,0)),"")</f>
        <v/>
      </c>
      <c r="O116" s="73" t="str" cm="1">
        <f t="array" ref="O116">IFERROR(INDEX(Library!$C$2:$HY$183,ROW(O57),MATCH(O$2,Library!$C$1:$HY$1,0)),"")</f>
        <v/>
      </c>
      <c r="P116" s="73" t="str" cm="1">
        <f t="array" ref="P116">IFERROR(INDEX(Library!$C$2:$HY$183,ROW(P57),MATCH(P$2,Library!$C$1:$HY$1,0)),"")</f>
        <v/>
      </c>
      <c r="Q116" s="73" t="str" cm="1">
        <f t="array" ref="Q116">IFERROR(INDEX(Library!$C$2:$HY$183,ROW(Q57),MATCH(Q$2,Library!$C$1:$HY$1,0)),"")</f>
        <v/>
      </c>
      <c r="R116" s="73" t="str" cm="1">
        <f t="array" ref="R116">IFERROR(INDEX(Library!$C$2:$HY$183,ROW(R57),MATCH(R$2,Library!$C$1:$HY$1,0)),"")</f>
        <v/>
      </c>
      <c r="S116" s="73" t="str" cm="1">
        <f t="array" ref="S116">IFERROR(INDEX(Library!$C$2:$HY$183,ROW(S57),MATCH(S$2,Library!$C$1:$HY$1,0)),"")</f>
        <v/>
      </c>
      <c r="T116" s="73" t="str" cm="1">
        <f t="array" ref="T116">IFERROR(INDEX(Library!$C$2:$HY$183,ROW(T57),MATCH(T$2,Library!$C$1:$HY$1,0)),"")</f>
        <v/>
      </c>
      <c r="U116" s="73" t="str" cm="1">
        <f t="array" ref="U116">IFERROR(INDEX(Library!$C$2:$HY$183,ROW(U57),MATCH(U$2,Library!$C$1:$HY$1,0)),"")</f>
        <v/>
      </c>
      <c r="V116" s="73" t="str" cm="1">
        <f t="array" ref="V116">IFERROR(INDEX(Library!$C$2:$HY$183,ROW(V57),MATCH(V$2,Library!$C$1:$HY$1,0)),"")</f>
        <v/>
      </c>
      <c r="W116" s="73" t="str" cm="1">
        <f t="array" ref="W116">IFERROR(INDEX(Library!$C$2:$HY$183,ROW(W57),MATCH(W$2,Library!$C$1:$HY$1,0)),"")</f>
        <v/>
      </c>
      <c r="X116" s="73" t="str" cm="1">
        <f t="array" ref="X116">IFERROR(INDEX(Library!$C$2:$HY$183,ROW(X57),MATCH(X$2,Library!$C$1:$HY$1,0)),"")</f>
        <v/>
      </c>
      <c r="Y116" s="73" t="str" cm="1">
        <f t="array" ref="Y116">IFERROR(INDEX(Library!$C$2:$HY$183,ROW(Y57),MATCH(Y$2,Library!$C$1:$HY$1,0)),"")</f>
        <v/>
      </c>
      <c r="Z116" s="73" t="str" cm="1">
        <f t="array" ref="Z116">IFERROR(INDEX(Library!$C$2:$HY$183,ROW(Z57),MATCH(Z$2,Library!$C$1:$HY$1,0)),"")</f>
        <v/>
      </c>
      <c r="AA116" s="73" t="str" cm="1">
        <f t="array" ref="AA116">IFERROR(INDEX(Library!$C$2:$HY$183,ROW(AA57),MATCH(AA$2,Library!$C$1:$HY$1,0)),"")</f>
        <v/>
      </c>
      <c r="AB116" s="73" t="str" cm="1">
        <f t="array" ref="AB116">IFERROR(INDEX(Library!$C$2:$HY$183,ROW(AB57),MATCH(AB$2,Library!$C$1:$HY$1,0)),"")</f>
        <v/>
      </c>
      <c r="AC116" s="73" t="str" cm="1">
        <f t="array" ref="AC116">IFERROR(INDEX(Library!$C$2:$HY$183,ROW(AC57),MATCH(AC$2,Library!$C$1:$HY$1,0)),"")</f>
        <v/>
      </c>
      <c r="AD116" s="73" t="str" cm="1">
        <f t="array" ref="AD116">IFERROR(INDEX(Library!$C$2:$HY$183,ROW(AD57),MATCH(AD$2,Library!$C$1:$HY$1,0)),"")</f>
        <v/>
      </c>
      <c r="AE116" s="73" t="str" cm="1">
        <f t="array" ref="AE116">IFERROR(INDEX(Library!$C$2:$HY$183,ROW(AE57),MATCH(AE$2,Library!$C$1:$HY$1,0)),"")</f>
        <v/>
      </c>
      <c r="AF116" s="73" t="str" cm="1">
        <f t="array" ref="AF116">IFERROR(INDEX(Library!$C$2:$HY$183,ROW(AF57),MATCH(AF$2,Library!$C$1:$HY$1,0)),"")</f>
        <v/>
      </c>
      <c r="AG116" s="73" t="str" cm="1">
        <f t="array" ref="AG116">IFERROR(INDEX(Library!$C$2:$HY$183,ROW(AG57),MATCH(AG$2,Library!$C$1:$HY$1,0)),"")</f>
        <v/>
      </c>
      <c r="AH116" s="73" t="str" cm="1">
        <f t="array" ref="AH116">IFERROR(INDEX(Library!$C$2:$HY$183,ROW(AH57),MATCH(AH$2,Library!$C$1:$HY$1,0)),"")</f>
        <v/>
      </c>
      <c r="AI116" s="73" t="str" cm="1">
        <f t="array" ref="AI116">IFERROR(INDEX(Library!$C$2:$HY$183,ROW(AI57),MATCH(AI$2,Library!$C$1:$HY$1,0)),"")</f>
        <v/>
      </c>
      <c r="AJ116" s="73" t="str" cm="1">
        <f t="array" ref="AJ116">IFERROR(INDEX(Library!$C$2:$HY$183,ROW(AJ57),MATCH(AJ$2,Library!$C$1:$HY$1,0)),"")</f>
        <v/>
      </c>
      <c r="AK116" s="73" t="str" cm="1">
        <f t="array" ref="AK116">IFERROR(INDEX(Library!$C$2:$HY$183,ROW(AK57),MATCH(AK$2,Library!$C$1:$HY$1,0)),"")</f>
        <v/>
      </c>
      <c r="AL116" s="73" t="str" cm="1">
        <f t="array" ref="AL116">IFERROR(INDEX(Library!$C$2:$HY$183,ROW(AL57),MATCH(AL$2,Library!$C$1:$HY$1,0)),"")</f>
        <v/>
      </c>
      <c r="AM116" s="73" t="str" cm="1">
        <f t="array" ref="AM116">IFERROR(INDEX(Library!$C$2:$HY$183,ROW(AM57),MATCH(AM$2,Library!$C$1:$HY$1,0)),"")</f>
        <v/>
      </c>
      <c r="AN116" s="73" t="str" cm="1">
        <f t="array" ref="AN116">IFERROR(INDEX(Library!$C$2:$HY$183,ROW(AN57),MATCH(AN$2,Library!$C$1:$HY$1,0)),"")</f>
        <v/>
      </c>
      <c r="AO116" s="73" t="str" cm="1">
        <f t="array" ref="AO116">IFERROR(INDEX(Library!$C$2:$HY$183,ROW(AO57),MATCH(AO$2,Library!$C$1:$HY$1,0)),"")</f>
        <v/>
      </c>
      <c r="AP116" s="73" t="str" cm="1">
        <f t="array" ref="AP116">IFERROR(INDEX(Library!$C$2:$HY$183,ROW(AP57),MATCH(AP$2,Library!$C$1:$HY$1,0)),"")</f>
        <v/>
      </c>
      <c r="AQ116" s="73" t="str" cm="1">
        <f t="array" ref="AQ116">IFERROR(INDEX(Library!$C$2:$HY$183,ROW(AQ57),MATCH(AQ$2,Library!$C$1:$HY$1,0)),"")</f>
        <v/>
      </c>
      <c r="AR116" s="73" t="str" cm="1">
        <f t="array" ref="AR116">IFERROR(INDEX(Library!$C$2:$HY$183,ROW(AR57),MATCH(AR$2,Library!$C$1:$HY$1,0)),"")</f>
        <v/>
      </c>
      <c r="AS116" s="73" t="str" cm="1">
        <f t="array" ref="AS116">IFERROR(INDEX(Library!$C$2:$HY$183,ROW(AS57),MATCH(AS$2,Library!$C$1:$HY$1,0)),"")</f>
        <v/>
      </c>
      <c r="AT116" s="73" t="str" cm="1">
        <f t="array" ref="AT116">IFERROR(INDEX(Library!$C$2:$HY$183,ROW(AT57),MATCH(AT$2,Library!$C$1:$HY$1,0)),"")</f>
        <v/>
      </c>
      <c r="AU116" s="73" t="str" cm="1">
        <f t="array" ref="AU116">IFERROR(INDEX(Library!$C$2:$HY$183,ROW(AU57),MATCH(AU$2,Library!$C$1:$HY$1,0)),"")</f>
        <v/>
      </c>
      <c r="AV116" s="73" t="str" cm="1">
        <f t="array" ref="AV116">IFERROR(INDEX(Library!$C$2:$HY$183,ROW(AV57),MATCH(AV$2,Library!$C$1:$HY$1,0)),"")</f>
        <v/>
      </c>
      <c r="AW116" s="73" t="str" cm="1">
        <f t="array" ref="AW116">IFERROR(INDEX(Library!$C$2:$HY$183,ROW(AW57),MATCH(AW$2,Library!$C$1:$HY$1,0)),"")</f>
        <v/>
      </c>
      <c r="AX116" s="73" t="str" cm="1">
        <f t="array" ref="AX116">IFERROR(INDEX(Library!$C$2:$HY$183,ROW(AX57),MATCH(AX$2,Library!$C$1:$HY$1,0)),"")</f>
        <v/>
      </c>
      <c r="AY116" s="73" t="str" cm="1">
        <f t="array" ref="AY116">IFERROR(INDEX(Library!$C$2:$HY$183,ROW(AY57),MATCH(AY$2,Library!$C$1:$HY$1,0)),"")</f>
        <v/>
      </c>
      <c r="AZ116" s="73" t="str" cm="1">
        <f t="array" ref="AZ116">IFERROR(INDEX(Library!$C$2:$HY$183,ROW(AZ57),MATCH(AZ$2,Library!$C$1:$HY$1,0)),"")</f>
        <v/>
      </c>
      <c r="BA116" s="73" t="str" cm="1">
        <f t="array" ref="BA116">IFERROR(INDEX(Library!$C$2:$HY$183,ROW(BA57),MATCH(BA$2,Library!$C$1:$HY$1,0)),"")</f>
        <v/>
      </c>
      <c r="BB116" s="73" t="str" cm="1">
        <f t="array" ref="BB116">IFERROR(INDEX(Library!$C$2:$HY$183,ROW(BB57),MATCH(BB$2,Library!$C$1:$HY$1,0)),"")</f>
        <v/>
      </c>
      <c r="BC116" s="73" t="str" cm="1">
        <f t="array" ref="BC116">IFERROR(INDEX(Library!$C$2:$HY$183,ROW(BC57),MATCH(BC$2,Library!$C$1:$HY$1,0)),"")</f>
        <v/>
      </c>
      <c r="BD116" s="73" t="str" cm="1">
        <f t="array" ref="BD116">IFERROR(INDEX(Library!$C$2:$HY$183,ROW(BD57),MATCH(BD$2,Library!$C$1:$HY$1,0)),"")</f>
        <v/>
      </c>
      <c r="BE116" s="73" t="str" cm="1">
        <f t="array" ref="BE116">IFERROR(INDEX(Library!$C$2:$HY$183,ROW(BE57),MATCH(BE$2,Library!$C$1:$HY$1,0)),"")</f>
        <v/>
      </c>
      <c r="BF116" s="73" t="str" cm="1">
        <f t="array" ref="BF116">IFERROR(INDEX(Library!$C$2:$HY$183,ROW(BF57),MATCH(BF$2,Library!$C$1:$HY$1,0)),"")</f>
        <v/>
      </c>
      <c r="BG116" s="73" t="str" cm="1">
        <f t="array" ref="BG116">IFERROR(INDEX(Library!$C$2:$HY$183,ROW(BG57),MATCH(BG$2,Library!$C$1:$HY$1,0)),"")</f>
        <v/>
      </c>
      <c r="BH116" s="73">
        <f>AF!C71</f>
        <v>1.2995400000000001E-2</v>
      </c>
      <c r="BI116" s="73" t="str">
        <f>AF!D71</f>
        <v/>
      </c>
      <c r="BJ116" s="73" t="str">
        <f>AF!E71</f>
        <v/>
      </c>
      <c r="BK116" s="73" t="str">
        <f>AF!F71</f>
        <v/>
      </c>
      <c r="BL116" s="73" t="str">
        <f>AF!G71</f>
        <v/>
      </c>
      <c r="BM116" s="73" t="str">
        <f>AF!H71</f>
        <v/>
      </c>
      <c r="BN116" s="73" t="str">
        <f>AF!I71</f>
        <v/>
      </c>
      <c r="BO116" s="73" t="str">
        <f>AF!J71</f>
        <v/>
      </c>
      <c r="BT116" s="59"/>
      <c r="BU116" s="58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59"/>
    </row>
    <row r="117" spans="2:87" ht="12.75" customHeight="1" x14ac:dyDescent="0.2">
      <c r="B117" s="288"/>
      <c r="C117" s="147">
        <v>717</v>
      </c>
      <c r="D117" s="73" t="str" cm="1">
        <f t="array" ref="D117">IFERROR(INDEX(Library!$C$2:$HY$183,ROW(D58),MATCH(D$2,Library!$C$1:$HY$1,0)),"")</f>
        <v/>
      </c>
      <c r="E117" s="73" t="str" cm="1">
        <f t="array" ref="E117">IFERROR(INDEX(Library!$C$2:$HY$183,ROW(E58),MATCH(E$2,Library!$C$1:$HY$1,0)),"")</f>
        <v/>
      </c>
      <c r="F117" s="73" t="str" cm="1">
        <f t="array" ref="F117">IFERROR(INDEX(Library!$C$2:$HY$183,ROW(F58),MATCH(F$2,Library!$C$1:$HY$1,0)),"")</f>
        <v/>
      </c>
      <c r="G117" s="73" t="str" cm="1">
        <f t="array" ref="G117">IFERROR(INDEX(Library!$C$2:$HY$183,ROW(G58),MATCH(G$2,Library!$C$1:$HY$1,0)),"")</f>
        <v/>
      </c>
      <c r="H117" s="73" t="str" cm="1">
        <f t="array" ref="H117">IFERROR(INDEX(Library!$C$2:$HY$183,ROW(H58),MATCH(H$2,Library!$C$1:$HY$1,0)),"")</f>
        <v/>
      </c>
      <c r="I117" s="73" t="str" cm="1">
        <f t="array" ref="I117">IFERROR(INDEX(Library!$C$2:$HY$183,ROW(I58),MATCH(I$2,Library!$C$1:$HY$1,0)),"")</f>
        <v/>
      </c>
      <c r="J117" s="73" t="str" cm="1">
        <f t="array" ref="J117">IFERROR(INDEX(Library!$C$2:$HY$183,ROW(J58),MATCH(J$2,Library!$C$1:$HY$1,0)),"")</f>
        <v/>
      </c>
      <c r="K117" s="73" t="str" cm="1">
        <f t="array" ref="K117">IFERROR(INDEX(Library!$C$2:$HY$183,ROW(K58),MATCH(K$2,Library!$C$1:$HY$1,0)),"")</f>
        <v/>
      </c>
      <c r="L117" s="73" t="str" cm="1">
        <f t="array" ref="L117">IFERROR(INDEX(Library!$C$2:$HY$183,ROW(L58),MATCH(L$2,Library!$C$1:$HY$1,0)),"")</f>
        <v/>
      </c>
      <c r="M117" s="73" t="str" cm="1">
        <f t="array" ref="M117">IFERROR(INDEX(Library!$C$2:$HY$183,ROW(M58),MATCH(M$2,Library!$C$1:$HY$1,0)),"")</f>
        <v/>
      </c>
      <c r="N117" s="73" t="str" cm="1">
        <f t="array" ref="N117">IFERROR(INDEX(Library!$C$2:$HY$183,ROW(N58),MATCH(N$2,Library!$C$1:$HY$1,0)),"")</f>
        <v/>
      </c>
      <c r="O117" s="73" t="str" cm="1">
        <f t="array" ref="O117">IFERROR(INDEX(Library!$C$2:$HY$183,ROW(O58),MATCH(O$2,Library!$C$1:$HY$1,0)),"")</f>
        <v/>
      </c>
      <c r="P117" s="73" t="str" cm="1">
        <f t="array" ref="P117">IFERROR(INDEX(Library!$C$2:$HY$183,ROW(P58),MATCH(P$2,Library!$C$1:$HY$1,0)),"")</f>
        <v/>
      </c>
      <c r="Q117" s="73" t="str" cm="1">
        <f t="array" ref="Q117">IFERROR(INDEX(Library!$C$2:$HY$183,ROW(Q58),MATCH(Q$2,Library!$C$1:$HY$1,0)),"")</f>
        <v/>
      </c>
      <c r="R117" s="73" t="str" cm="1">
        <f t="array" ref="R117">IFERROR(INDEX(Library!$C$2:$HY$183,ROW(R58),MATCH(R$2,Library!$C$1:$HY$1,0)),"")</f>
        <v/>
      </c>
      <c r="S117" s="73" t="str" cm="1">
        <f t="array" ref="S117">IFERROR(INDEX(Library!$C$2:$HY$183,ROW(S58),MATCH(S$2,Library!$C$1:$HY$1,0)),"")</f>
        <v/>
      </c>
      <c r="T117" s="73" t="str" cm="1">
        <f t="array" ref="T117">IFERROR(INDEX(Library!$C$2:$HY$183,ROW(T58),MATCH(T$2,Library!$C$1:$HY$1,0)),"")</f>
        <v/>
      </c>
      <c r="U117" s="73" t="str" cm="1">
        <f t="array" ref="U117">IFERROR(INDEX(Library!$C$2:$HY$183,ROW(U58),MATCH(U$2,Library!$C$1:$HY$1,0)),"")</f>
        <v/>
      </c>
      <c r="V117" s="73" t="str" cm="1">
        <f t="array" ref="V117">IFERROR(INDEX(Library!$C$2:$HY$183,ROW(V58),MATCH(V$2,Library!$C$1:$HY$1,0)),"")</f>
        <v/>
      </c>
      <c r="W117" s="73" t="str" cm="1">
        <f t="array" ref="W117">IFERROR(INDEX(Library!$C$2:$HY$183,ROW(W58),MATCH(W$2,Library!$C$1:$HY$1,0)),"")</f>
        <v/>
      </c>
      <c r="X117" s="73" t="str" cm="1">
        <f t="array" ref="X117">IFERROR(INDEX(Library!$C$2:$HY$183,ROW(X58),MATCH(X$2,Library!$C$1:$HY$1,0)),"")</f>
        <v/>
      </c>
      <c r="Y117" s="73" t="str" cm="1">
        <f t="array" ref="Y117">IFERROR(INDEX(Library!$C$2:$HY$183,ROW(Y58),MATCH(Y$2,Library!$C$1:$HY$1,0)),"")</f>
        <v/>
      </c>
      <c r="Z117" s="73" t="str" cm="1">
        <f t="array" ref="Z117">IFERROR(INDEX(Library!$C$2:$HY$183,ROW(Z58),MATCH(Z$2,Library!$C$1:$HY$1,0)),"")</f>
        <v/>
      </c>
      <c r="AA117" s="73" t="str" cm="1">
        <f t="array" ref="AA117">IFERROR(INDEX(Library!$C$2:$HY$183,ROW(AA58),MATCH(AA$2,Library!$C$1:$HY$1,0)),"")</f>
        <v/>
      </c>
      <c r="AB117" s="73" t="str" cm="1">
        <f t="array" ref="AB117">IFERROR(INDEX(Library!$C$2:$HY$183,ROW(AB58),MATCH(AB$2,Library!$C$1:$HY$1,0)),"")</f>
        <v/>
      </c>
      <c r="AC117" s="73" t="str" cm="1">
        <f t="array" ref="AC117">IFERROR(INDEX(Library!$C$2:$HY$183,ROW(AC58),MATCH(AC$2,Library!$C$1:$HY$1,0)),"")</f>
        <v/>
      </c>
      <c r="AD117" s="73" t="str" cm="1">
        <f t="array" ref="AD117">IFERROR(INDEX(Library!$C$2:$HY$183,ROW(AD58),MATCH(AD$2,Library!$C$1:$HY$1,0)),"")</f>
        <v/>
      </c>
      <c r="AE117" s="73" t="str" cm="1">
        <f t="array" ref="AE117">IFERROR(INDEX(Library!$C$2:$HY$183,ROW(AE58),MATCH(AE$2,Library!$C$1:$HY$1,0)),"")</f>
        <v/>
      </c>
      <c r="AF117" s="73" t="str" cm="1">
        <f t="array" ref="AF117">IFERROR(INDEX(Library!$C$2:$HY$183,ROW(AF58),MATCH(AF$2,Library!$C$1:$HY$1,0)),"")</f>
        <v/>
      </c>
      <c r="AG117" s="73" t="str" cm="1">
        <f t="array" ref="AG117">IFERROR(INDEX(Library!$C$2:$HY$183,ROW(AG58),MATCH(AG$2,Library!$C$1:$HY$1,0)),"")</f>
        <v/>
      </c>
      <c r="AH117" s="73" t="str" cm="1">
        <f t="array" ref="AH117">IFERROR(INDEX(Library!$C$2:$HY$183,ROW(AH58),MATCH(AH$2,Library!$C$1:$HY$1,0)),"")</f>
        <v/>
      </c>
      <c r="AI117" s="73" t="str" cm="1">
        <f t="array" ref="AI117">IFERROR(INDEX(Library!$C$2:$HY$183,ROW(AI58),MATCH(AI$2,Library!$C$1:$HY$1,0)),"")</f>
        <v/>
      </c>
      <c r="AJ117" s="73" t="str" cm="1">
        <f t="array" ref="AJ117">IFERROR(INDEX(Library!$C$2:$HY$183,ROW(AJ58),MATCH(AJ$2,Library!$C$1:$HY$1,0)),"")</f>
        <v/>
      </c>
      <c r="AK117" s="73" t="str" cm="1">
        <f t="array" ref="AK117">IFERROR(INDEX(Library!$C$2:$HY$183,ROW(AK58),MATCH(AK$2,Library!$C$1:$HY$1,0)),"")</f>
        <v/>
      </c>
      <c r="AL117" s="73" t="str" cm="1">
        <f t="array" ref="AL117">IFERROR(INDEX(Library!$C$2:$HY$183,ROW(AL58),MATCH(AL$2,Library!$C$1:$HY$1,0)),"")</f>
        <v/>
      </c>
      <c r="AM117" s="73" t="str" cm="1">
        <f t="array" ref="AM117">IFERROR(INDEX(Library!$C$2:$HY$183,ROW(AM58),MATCH(AM$2,Library!$C$1:$HY$1,0)),"")</f>
        <v/>
      </c>
      <c r="AN117" s="73" t="str" cm="1">
        <f t="array" ref="AN117">IFERROR(INDEX(Library!$C$2:$HY$183,ROW(AN58),MATCH(AN$2,Library!$C$1:$HY$1,0)),"")</f>
        <v/>
      </c>
      <c r="AO117" s="73" t="str" cm="1">
        <f t="array" ref="AO117">IFERROR(INDEX(Library!$C$2:$HY$183,ROW(AO58),MATCH(AO$2,Library!$C$1:$HY$1,0)),"")</f>
        <v/>
      </c>
      <c r="AP117" s="73" t="str" cm="1">
        <f t="array" ref="AP117">IFERROR(INDEX(Library!$C$2:$HY$183,ROW(AP58),MATCH(AP$2,Library!$C$1:$HY$1,0)),"")</f>
        <v/>
      </c>
      <c r="AQ117" s="73" t="str" cm="1">
        <f t="array" ref="AQ117">IFERROR(INDEX(Library!$C$2:$HY$183,ROW(AQ58),MATCH(AQ$2,Library!$C$1:$HY$1,0)),"")</f>
        <v/>
      </c>
      <c r="AR117" s="73" t="str" cm="1">
        <f t="array" ref="AR117">IFERROR(INDEX(Library!$C$2:$HY$183,ROW(AR58),MATCH(AR$2,Library!$C$1:$HY$1,0)),"")</f>
        <v/>
      </c>
      <c r="AS117" s="73" t="str" cm="1">
        <f t="array" ref="AS117">IFERROR(INDEX(Library!$C$2:$HY$183,ROW(AS58),MATCH(AS$2,Library!$C$1:$HY$1,0)),"")</f>
        <v/>
      </c>
      <c r="AT117" s="73" t="str" cm="1">
        <f t="array" ref="AT117">IFERROR(INDEX(Library!$C$2:$HY$183,ROW(AT58),MATCH(AT$2,Library!$C$1:$HY$1,0)),"")</f>
        <v/>
      </c>
      <c r="AU117" s="73" t="str" cm="1">
        <f t="array" ref="AU117">IFERROR(INDEX(Library!$C$2:$HY$183,ROW(AU58),MATCH(AU$2,Library!$C$1:$HY$1,0)),"")</f>
        <v/>
      </c>
      <c r="AV117" s="73" t="str" cm="1">
        <f t="array" ref="AV117">IFERROR(INDEX(Library!$C$2:$HY$183,ROW(AV58),MATCH(AV$2,Library!$C$1:$HY$1,0)),"")</f>
        <v/>
      </c>
      <c r="AW117" s="73" t="str" cm="1">
        <f t="array" ref="AW117">IFERROR(INDEX(Library!$C$2:$HY$183,ROW(AW58),MATCH(AW$2,Library!$C$1:$HY$1,0)),"")</f>
        <v/>
      </c>
      <c r="AX117" s="73" t="str" cm="1">
        <f t="array" ref="AX117">IFERROR(INDEX(Library!$C$2:$HY$183,ROW(AX58),MATCH(AX$2,Library!$C$1:$HY$1,0)),"")</f>
        <v/>
      </c>
      <c r="AY117" s="73" t="str" cm="1">
        <f t="array" ref="AY117">IFERROR(INDEX(Library!$C$2:$HY$183,ROW(AY58),MATCH(AY$2,Library!$C$1:$HY$1,0)),"")</f>
        <v/>
      </c>
      <c r="AZ117" s="73" t="str" cm="1">
        <f t="array" ref="AZ117">IFERROR(INDEX(Library!$C$2:$HY$183,ROW(AZ58),MATCH(AZ$2,Library!$C$1:$HY$1,0)),"")</f>
        <v/>
      </c>
      <c r="BA117" s="73" t="str" cm="1">
        <f t="array" ref="BA117">IFERROR(INDEX(Library!$C$2:$HY$183,ROW(BA58),MATCH(BA$2,Library!$C$1:$HY$1,0)),"")</f>
        <v/>
      </c>
      <c r="BB117" s="73" t="str" cm="1">
        <f t="array" ref="BB117">IFERROR(INDEX(Library!$C$2:$HY$183,ROW(BB58),MATCH(BB$2,Library!$C$1:$HY$1,0)),"")</f>
        <v/>
      </c>
      <c r="BC117" s="73" t="str" cm="1">
        <f t="array" ref="BC117">IFERROR(INDEX(Library!$C$2:$HY$183,ROW(BC58),MATCH(BC$2,Library!$C$1:$HY$1,0)),"")</f>
        <v/>
      </c>
      <c r="BD117" s="73" t="str" cm="1">
        <f t="array" ref="BD117">IFERROR(INDEX(Library!$C$2:$HY$183,ROW(BD58),MATCH(BD$2,Library!$C$1:$HY$1,0)),"")</f>
        <v/>
      </c>
      <c r="BE117" s="73" t="str" cm="1">
        <f t="array" ref="BE117">IFERROR(INDEX(Library!$C$2:$HY$183,ROW(BE58),MATCH(BE$2,Library!$C$1:$HY$1,0)),"")</f>
        <v/>
      </c>
      <c r="BF117" s="73" t="str" cm="1">
        <f t="array" ref="BF117">IFERROR(INDEX(Library!$C$2:$HY$183,ROW(BF58),MATCH(BF$2,Library!$C$1:$HY$1,0)),"")</f>
        <v/>
      </c>
      <c r="BG117" s="73" t="str" cm="1">
        <f t="array" ref="BG117">IFERROR(INDEX(Library!$C$2:$HY$183,ROW(BG58),MATCH(BG$2,Library!$C$1:$HY$1,0)),"")</f>
        <v/>
      </c>
      <c r="BH117" s="73">
        <f>AF!C72</f>
        <v>1.05536E-2</v>
      </c>
      <c r="BI117" s="73" t="str">
        <f>AF!D72</f>
        <v/>
      </c>
      <c r="BJ117" s="73" t="str">
        <f>AF!E72</f>
        <v/>
      </c>
      <c r="BK117" s="73" t="str">
        <f>AF!F72</f>
        <v/>
      </c>
      <c r="BL117" s="73" t="str">
        <f>AF!G72</f>
        <v/>
      </c>
      <c r="BM117" s="73" t="str">
        <f>AF!H72</f>
        <v/>
      </c>
      <c r="BN117" s="73" t="str">
        <f>AF!I72</f>
        <v/>
      </c>
      <c r="BO117" s="73" t="str">
        <f>AF!J72</f>
        <v/>
      </c>
      <c r="BT117" s="59"/>
      <c r="BU117" s="58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</row>
    <row r="118" spans="2:87" ht="12.75" customHeight="1" x14ac:dyDescent="0.2">
      <c r="B118" s="288"/>
      <c r="C118" s="147">
        <v>727</v>
      </c>
      <c r="D118" s="73" t="str" cm="1">
        <f t="array" ref="D118">IFERROR(INDEX(Library!$C$2:$HY$183,ROW(D59),MATCH(D$2,Library!$C$1:$HY$1,0)),"")</f>
        <v/>
      </c>
      <c r="E118" s="73" t="str" cm="1">
        <f t="array" ref="E118">IFERROR(INDEX(Library!$C$2:$HY$183,ROW(E59),MATCH(E$2,Library!$C$1:$HY$1,0)),"")</f>
        <v/>
      </c>
      <c r="F118" s="73" t="str" cm="1">
        <f t="array" ref="F118">IFERROR(INDEX(Library!$C$2:$HY$183,ROW(F59),MATCH(F$2,Library!$C$1:$HY$1,0)),"")</f>
        <v/>
      </c>
      <c r="G118" s="73" t="str" cm="1">
        <f t="array" ref="G118">IFERROR(INDEX(Library!$C$2:$HY$183,ROW(G59),MATCH(G$2,Library!$C$1:$HY$1,0)),"")</f>
        <v/>
      </c>
      <c r="H118" s="73" t="str" cm="1">
        <f t="array" ref="H118">IFERROR(INDEX(Library!$C$2:$HY$183,ROW(H59),MATCH(H$2,Library!$C$1:$HY$1,0)),"")</f>
        <v/>
      </c>
      <c r="I118" s="73" t="str" cm="1">
        <f t="array" ref="I118">IFERROR(INDEX(Library!$C$2:$HY$183,ROW(I59),MATCH(I$2,Library!$C$1:$HY$1,0)),"")</f>
        <v/>
      </c>
      <c r="J118" s="73" t="str" cm="1">
        <f t="array" ref="J118">IFERROR(INDEX(Library!$C$2:$HY$183,ROW(J59),MATCH(J$2,Library!$C$1:$HY$1,0)),"")</f>
        <v/>
      </c>
      <c r="K118" s="73" t="str" cm="1">
        <f t="array" ref="K118">IFERROR(INDEX(Library!$C$2:$HY$183,ROW(K59),MATCH(K$2,Library!$C$1:$HY$1,0)),"")</f>
        <v/>
      </c>
      <c r="L118" s="73" t="str" cm="1">
        <f t="array" ref="L118">IFERROR(INDEX(Library!$C$2:$HY$183,ROW(L59),MATCH(L$2,Library!$C$1:$HY$1,0)),"")</f>
        <v/>
      </c>
      <c r="M118" s="73" t="str" cm="1">
        <f t="array" ref="M118">IFERROR(INDEX(Library!$C$2:$HY$183,ROW(M59),MATCH(M$2,Library!$C$1:$HY$1,0)),"")</f>
        <v/>
      </c>
      <c r="N118" s="73" t="str" cm="1">
        <f t="array" ref="N118">IFERROR(INDEX(Library!$C$2:$HY$183,ROW(N59),MATCH(N$2,Library!$C$1:$HY$1,0)),"")</f>
        <v/>
      </c>
      <c r="O118" s="73" t="str" cm="1">
        <f t="array" ref="O118">IFERROR(INDEX(Library!$C$2:$HY$183,ROW(O59),MATCH(O$2,Library!$C$1:$HY$1,0)),"")</f>
        <v/>
      </c>
      <c r="P118" s="73" t="str" cm="1">
        <f t="array" ref="P118">IFERROR(INDEX(Library!$C$2:$HY$183,ROW(P59),MATCH(P$2,Library!$C$1:$HY$1,0)),"")</f>
        <v/>
      </c>
      <c r="Q118" s="73" t="str" cm="1">
        <f t="array" ref="Q118">IFERROR(INDEX(Library!$C$2:$HY$183,ROW(Q59),MATCH(Q$2,Library!$C$1:$HY$1,0)),"")</f>
        <v/>
      </c>
      <c r="R118" s="73" t="str" cm="1">
        <f t="array" ref="R118">IFERROR(INDEX(Library!$C$2:$HY$183,ROW(R59),MATCH(R$2,Library!$C$1:$HY$1,0)),"")</f>
        <v/>
      </c>
      <c r="S118" s="73" t="str" cm="1">
        <f t="array" ref="S118">IFERROR(INDEX(Library!$C$2:$HY$183,ROW(S59),MATCH(S$2,Library!$C$1:$HY$1,0)),"")</f>
        <v/>
      </c>
      <c r="T118" s="73" t="str" cm="1">
        <f t="array" ref="T118">IFERROR(INDEX(Library!$C$2:$HY$183,ROW(T59),MATCH(T$2,Library!$C$1:$HY$1,0)),"")</f>
        <v/>
      </c>
      <c r="U118" s="73" t="str" cm="1">
        <f t="array" ref="U118">IFERROR(INDEX(Library!$C$2:$HY$183,ROW(U59),MATCH(U$2,Library!$C$1:$HY$1,0)),"")</f>
        <v/>
      </c>
      <c r="V118" s="73" t="str" cm="1">
        <f t="array" ref="V118">IFERROR(INDEX(Library!$C$2:$HY$183,ROW(V59),MATCH(V$2,Library!$C$1:$HY$1,0)),"")</f>
        <v/>
      </c>
      <c r="W118" s="73" t="str" cm="1">
        <f t="array" ref="W118">IFERROR(INDEX(Library!$C$2:$HY$183,ROW(W59),MATCH(W$2,Library!$C$1:$HY$1,0)),"")</f>
        <v/>
      </c>
      <c r="X118" s="73" t="str" cm="1">
        <f t="array" ref="X118">IFERROR(INDEX(Library!$C$2:$HY$183,ROW(X59),MATCH(X$2,Library!$C$1:$HY$1,0)),"")</f>
        <v/>
      </c>
      <c r="Y118" s="73" t="str" cm="1">
        <f t="array" ref="Y118">IFERROR(INDEX(Library!$C$2:$HY$183,ROW(Y59),MATCH(Y$2,Library!$C$1:$HY$1,0)),"")</f>
        <v/>
      </c>
      <c r="Z118" s="73" t="str" cm="1">
        <f t="array" ref="Z118">IFERROR(INDEX(Library!$C$2:$HY$183,ROW(Z59),MATCH(Z$2,Library!$C$1:$HY$1,0)),"")</f>
        <v/>
      </c>
      <c r="AA118" s="73" t="str" cm="1">
        <f t="array" ref="AA118">IFERROR(INDEX(Library!$C$2:$HY$183,ROW(AA59),MATCH(AA$2,Library!$C$1:$HY$1,0)),"")</f>
        <v/>
      </c>
      <c r="AB118" s="73" t="str" cm="1">
        <f t="array" ref="AB118">IFERROR(INDEX(Library!$C$2:$HY$183,ROW(AB59),MATCH(AB$2,Library!$C$1:$HY$1,0)),"")</f>
        <v/>
      </c>
      <c r="AC118" s="73" t="str" cm="1">
        <f t="array" ref="AC118">IFERROR(INDEX(Library!$C$2:$HY$183,ROW(AC59),MATCH(AC$2,Library!$C$1:$HY$1,0)),"")</f>
        <v/>
      </c>
      <c r="AD118" s="73" t="str" cm="1">
        <f t="array" ref="AD118">IFERROR(INDEX(Library!$C$2:$HY$183,ROW(AD59),MATCH(AD$2,Library!$C$1:$HY$1,0)),"")</f>
        <v/>
      </c>
      <c r="AE118" s="73" t="str" cm="1">
        <f t="array" ref="AE118">IFERROR(INDEX(Library!$C$2:$HY$183,ROW(AE59),MATCH(AE$2,Library!$C$1:$HY$1,0)),"")</f>
        <v/>
      </c>
      <c r="AF118" s="73" t="str" cm="1">
        <f t="array" ref="AF118">IFERROR(INDEX(Library!$C$2:$HY$183,ROW(AF59),MATCH(AF$2,Library!$C$1:$HY$1,0)),"")</f>
        <v/>
      </c>
      <c r="AG118" s="73" t="str" cm="1">
        <f t="array" ref="AG118">IFERROR(INDEX(Library!$C$2:$HY$183,ROW(AG59),MATCH(AG$2,Library!$C$1:$HY$1,0)),"")</f>
        <v/>
      </c>
      <c r="AH118" s="73" t="str" cm="1">
        <f t="array" ref="AH118">IFERROR(INDEX(Library!$C$2:$HY$183,ROW(AH59),MATCH(AH$2,Library!$C$1:$HY$1,0)),"")</f>
        <v/>
      </c>
      <c r="AI118" s="73" t="str" cm="1">
        <f t="array" ref="AI118">IFERROR(INDEX(Library!$C$2:$HY$183,ROW(AI59),MATCH(AI$2,Library!$C$1:$HY$1,0)),"")</f>
        <v/>
      </c>
      <c r="AJ118" s="73" t="str" cm="1">
        <f t="array" ref="AJ118">IFERROR(INDEX(Library!$C$2:$HY$183,ROW(AJ59),MATCH(AJ$2,Library!$C$1:$HY$1,0)),"")</f>
        <v/>
      </c>
      <c r="AK118" s="73" t="str" cm="1">
        <f t="array" ref="AK118">IFERROR(INDEX(Library!$C$2:$HY$183,ROW(AK59),MATCH(AK$2,Library!$C$1:$HY$1,0)),"")</f>
        <v/>
      </c>
      <c r="AL118" s="73" t="str" cm="1">
        <f t="array" ref="AL118">IFERROR(INDEX(Library!$C$2:$HY$183,ROW(AL59),MATCH(AL$2,Library!$C$1:$HY$1,0)),"")</f>
        <v/>
      </c>
      <c r="AM118" s="73" t="str" cm="1">
        <f t="array" ref="AM118">IFERROR(INDEX(Library!$C$2:$HY$183,ROW(AM59),MATCH(AM$2,Library!$C$1:$HY$1,0)),"")</f>
        <v/>
      </c>
      <c r="AN118" s="73" t="str" cm="1">
        <f t="array" ref="AN118">IFERROR(INDEX(Library!$C$2:$HY$183,ROW(AN59),MATCH(AN$2,Library!$C$1:$HY$1,0)),"")</f>
        <v/>
      </c>
      <c r="AO118" s="73" t="str" cm="1">
        <f t="array" ref="AO118">IFERROR(INDEX(Library!$C$2:$HY$183,ROW(AO59),MATCH(AO$2,Library!$C$1:$HY$1,0)),"")</f>
        <v/>
      </c>
      <c r="AP118" s="73" t="str" cm="1">
        <f t="array" ref="AP118">IFERROR(INDEX(Library!$C$2:$HY$183,ROW(AP59),MATCH(AP$2,Library!$C$1:$HY$1,0)),"")</f>
        <v/>
      </c>
      <c r="AQ118" s="73" t="str" cm="1">
        <f t="array" ref="AQ118">IFERROR(INDEX(Library!$C$2:$HY$183,ROW(AQ59),MATCH(AQ$2,Library!$C$1:$HY$1,0)),"")</f>
        <v/>
      </c>
      <c r="AR118" s="73" t="str" cm="1">
        <f t="array" ref="AR118">IFERROR(INDEX(Library!$C$2:$HY$183,ROW(AR59),MATCH(AR$2,Library!$C$1:$HY$1,0)),"")</f>
        <v/>
      </c>
      <c r="AS118" s="73" t="str" cm="1">
        <f t="array" ref="AS118">IFERROR(INDEX(Library!$C$2:$HY$183,ROW(AS59),MATCH(AS$2,Library!$C$1:$HY$1,0)),"")</f>
        <v/>
      </c>
      <c r="AT118" s="73" t="str" cm="1">
        <f t="array" ref="AT118">IFERROR(INDEX(Library!$C$2:$HY$183,ROW(AT59),MATCH(AT$2,Library!$C$1:$HY$1,0)),"")</f>
        <v/>
      </c>
      <c r="AU118" s="73" t="str" cm="1">
        <f t="array" ref="AU118">IFERROR(INDEX(Library!$C$2:$HY$183,ROW(AU59),MATCH(AU$2,Library!$C$1:$HY$1,0)),"")</f>
        <v/>
      </c>
      <c r="AV118" s="73" t="str" cm="1">
        <f t="array" ref="AV118">IFERROR(INDEX(Library!$C$2:$HY$183,ROW(AV59),MATCH(AV$2,Library!$C$1:$HY$1,0)),"")</f>
        <v/>
      </c>
      <c r="AW118" s="73" t="str" cm="1">
        <f t="array" ref="AW118">IFERROR(INDEX(Library!$C$2:$HY$183,ROW(AW59),MATCH(AW$2,Library!$C$1:$HY$1,0)),"")</f>
        <v/>
      </c>
      <c r="AX118" s="73" t="str" cm="1">
        <f t="array" ref="AX118">IFERROR(INDEX(Library!$C$2:$HY$183,ROW(AX59),MATCH(AX$2,Library!$C$1:$HY$1,0)),"")</f>
        <v/>
      </c>
      <c r="AY118" s="73" t="str" cm="1">
        <f t="array" ref="AY118">IFERROR(INDEX(Library!$C$2:$HY$183,ROW(AY59),MATCH(AY$2,Library!$C$1:$HY$1,0)),"")</f>
        <v/>
      </c>
      <c r="AZ118" s="73" t="str" cm="1">
        <f t="array" ref="AZ118">IFERROR(INDEX(Library!$C$2:$HY$183,ROW(AZ59),MATCH(AZ$2,Library!$C$1:$HY$1,0)),"")</f>
        <v/>
      </c>
      <c r="BA118" s="73" t="str" cm="1">
        <f t="array" ref="BA118">IFERROR(INDEX(Library!$C$2:$HY$183,ROW(BA59),MATCH(BA$2,Library!$C$1:$HY$1,0)),"")</f>
        <v/>
      </c>
      <c r="BB118" s="73" t="str" cm="1">
        <f t="array" ref="BB118">IFERROR(INDEX(Library!$C$2:$HY$183,ROW(BB59),MATCH(BB$2,Library!$C$1:$HY$1,0)),"")</f>
        <v/>
      </c>
      <c r="BC118" s="73" t="str" cm="1">
        <f t="array" ref="BC118">IFERROR(INDEX(Library!$C$2:$HY$183,ROW(BC59),MATCH(BC$2,Library!$C$1:$HY$1,0)),"")</f>
        <v/>
      </c>
      <c r="BD118" s="73" t="str" cm="1">
        <f t="array" ref="BD118">IFERROR(INDEX(Library!$C$2:$HY$183,ROW(BD59),MATCH(BD$2,Library!$C$1:$HY$1,0)),"")</f>
        <v/>
      </c>
      <c r="BE118" s="73" t="str" cm="1">
        <f t="array" ref="BE118">IFERROR(INDEX(Library!$C$2:$HY$183,ROW(BE59),MATCH(BE$2,Library!$C$1:$HY$1,0)),"")</f>
        <v/>
      </c>
      <c r="BF118" s="73" t="str" cm="1">
        <f t="array" ref="BF118">IFERROR(INDEX(Library!$C$2:$HY$183,ROW(BF59),MATCH(BF$2,Library!$C$1:$HY$1,0)),"")</f>
        <v/>
      </c>
      <c r="BG118" s="73" t="str" cm="1">
        <f t="array" ref="BG118">IFERROR(INDEX(Library!$C$2:$HY$183,ROW(BG59),MATCH(BG$2,Library!$C$1:$HY$1,0)),"")</f>
        <v/>
      </c>
      <c r="BH118" s="73">
        <f>AF!C73</f>
        <v>1.2745350000000001E-2</v>
      </c>
      <c r="BI118" s="73" t="str">
        <f>AF!D73</f>
        <v/>
      </c>
      <c r="BJ118" s="73" t="str">
        <f>AF!E73</f>
        <v/>
      </c>
      <c r="BK118" s="73" t="str">
        <f>AF!F73</f>
        <v/>
      </c>
      <c r="BL118" s="73" t="str">
        <f>AF!G73</f>
        <v/>
      </c>
      <c r="BM118" s="73" t="str">
        <f>AF!H73</f>
        <v/>
      </c>
      <c r="BN118" s="73" t="str">
        <f>AF!I73</f>
        <v/>
      </c>
      <c r="BO118" s="73" t="str">
        <f>AF!J73</f>
        <v/>
      </c>
      <c r="BT118" s="59"/>
      <c r="BU118" s="58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</row>
    <row r="119" spans="2:87" ht="12.75" customHeight="1" x14ac:dyDescent="0.2">
      <c r="B119" s="288"/>
      <c r="C119" s="147">
        <v>738</v>
      </c>
      <c r="D119" s="73" t="str" cm="1">
        <f t="array" ref="D119">IFERROR(INDEX(Library!$C$2:$HY$183,ROW(D60),MATCH(D$2,Library!$C$1:$HY$1,0)),"")</f>
        <v/>
      </c>
      <c r="E119" s="73" t="str" cm="1">
        <f t="array" ref="E119">IFERROR(INDEX(Library!$C$2:$HY$183,ROW(E60),MATCH(E$2,Library!$C$1:$HY$1,0)),"")</f>
        <v/>
      </c>
      <c r="F119" s="73" t="str" cm="1">
        <f t="array" ref="F119">IFERROR(INDEX(Library!$C$2:$HY$183,ROW(F60),MATCH(F$2,Library!$C$1:$HY$1,0)),"")</f>
        <v/>
      </c>
      <c r="G119" s="73" t="str" cm="1">
        <f t="array" ref="G119">IFERROR(INDEX(Library!$C$2:$HY$183,ROW(G60),MATCH(G$2,Library!$C$1:$HY$1,0)),"")</f>
        <v/>
      </c>
      <c r="H119" s="73" t="str" cm="1">
        <f t="array" ref="H119">IFERROR(INDEX(Library!$C$2:$HY$183,ROW(H60),MATCH(H$2,Library!$C$1:$HY$1,0)),"")</f>
        <v/>
      </c>
      <c r="I119" s="73" t="str" cm="1">
        <f t="array" ref="I119">IFERROR(INDEX(Library!$C$2:$HY$183,ROW(I60),MATCH(I$2,Library!$C$1:$HY$1,0)),"")</f>
        <v/>
      </c>
      <c r="J119" s="73" t="str" cm="1">
        <f t="array" ref="J119">IFERROR(INDEX(Library!$C$2:$HY$183,ROW(J60),MATCH(J$2,Library!$C$1:$HY$1,0)),"")</f>
        <v/>
      </c>
      <c r="K119" s="73" t="str" cm="1">
        <f t="array" ref="K119">IFERROR(INDEX(Library!$C$2:$HY$183,ROW(K60),MATCH(K$2,Library!$C$1:$HY$1,0)),"")</f>
        <v/>
      </c>
      <c r="L119" s="73" t="str" cm="1">
        <f t="array" ref="L119">IFERROR(INDEX(Library!$C$2:$HY$183,ROW(L60),MATCH(L$2,Library!$C$1:$HY$1,0)),"")</f>
        <v/>
      </c>
      <c r="M119" s="73" t="str" cm="1">
        <f t="array" ref="M119">IFERROR(INDEX(Library!$C$2:$HY$183,ROW(M60),MATCH(M$2,Library!$C$1:$HY$1,0)),"")</f>
        <v/>
      </c>
      <c r="N119" s="73" t="str" cm="1">
        <f t="array" ref="N119">IFERROR(INDEX(Library!$C$2:$HY$183,ROW(N60),MATCH(N$2,Library!$C$1:$HY$1,0)),"")</f>
        <v/>
      </c>
      <c r="O119" s="73" t="str" cm="1">
        <f t="array" ref="O119">IFERROR(INDEX(Library!$C$2:$HY$183,ROW(O60),MATCH(O$2,Library!$C$1:$HY$1,0)),"")</f>
        <v/>
      </c>
      <c r="P119" s="73" t="str" cm="1">
        <f t="array" ref="P119">IFERROR(INDEX(Library!$C$2:$HY$183,ROW(P60),MATCH(P$2,Library!$C$1:$HY$1,0)),"")</f>
        <v/>
      </c>
      <c r="Q119" s="73" t="str" cm="1">
        <f t="array" ref="Q119">IFERROR(INDEX(Library!$C$2:$HY$183,ROW(Q60),MATCH(Q$2,Library!$C$1:$HY$1,0)),"")</f>
        <v/>
      </c>
      <c r="R119" s="73" t="str" cm="1">
        <f t="array" ref="R119">IFERROR(INDEX(Library!$C$2:$HY$183,ROW(R60),MATCH(R$2,Library!$C$1:$HY$1,0)),"")</f>
        <v/>
      </c>
      <c r="S119" s="73" t="str" cm="1">
        <f t="array" ref="S119">IFERROR(INDEX(Library!$C$2:$HY$183,ROW(S60),MATCH(S$2,Library!$C$1:$HY$1,0)),"")</f>
        <v/>
      </c>
      <c r="T119" s="73" t="str" cm="1">
        <f t="array" ref="T119">IFERROR(INDEX(Library!$C$2:$HY$183,ROW(T60),MATCH(T$2,Library!$C$1:$HY$1,0)),"")</f>
        <v/>
      </c>
      <c r="U119" s="73" t="str" cm="1">
        <f t="array" ref="U119">IFERROR(INDEX(Library!$C$2:$HY$183,ROW(U60),MATCH(U$2,Library!$C$1:$HY$1,0)),"")</f>
        <v/>
      </c>
      <c r="V119" s="73" t="str" cm="1">
        <f t="array" ref="V119">IFERROR(INDEX(Library!$C$2:$HY$183,ROW(V60),MATCH(V$2,Library!$C$1:$HY$1,0)),"")</f>
        <v/>
      </c>
      <c r="W119" s="73" t="str" cm="1">
        <f t="array" ref="W119">IFERROR(INDEX(Library!$C$2:$HY$183,ROW(W60),MATCH(W$2,Library!$C$1:$HY$1,0)),"")</f>
        <v/>
      </c>
      <c r="X119" s="73" t="str" cm="1">
        <f t="array" ref="X119">IFERROR(INDEX(Library!$C$2:$HY$183,ROW(X60),MATCH(X$2,Library!$C$1:$HY$1,0)),"")</f>
        <v/>
      </c>
      <c r="Y119" s="73" t="str" cm="1">
        <f t="array" ref="Y119">IFERROR(INDEX(Library!$C$2:$HY$183,ROW(Y60),MATCH(Y$2,Library!$C$1:$HY$1,0)),"")</f>
        <v/>
      </c>
      <c r="Z119" s="73" t="str" cm="1">
        <f t="array" ref="Z119">IFERROR(INDEX(Library!$C$2:$HY$183,ROW(Z60),MATCH(Z$2,Library!$C$1:$HY$1,0)),"")</f>
        <v/>
      </c>
      <c r="AA119" s="73" t="str" cm="1">
        <f t="array" ref="AA119">IFERROR(INDEX(Library!$C$2:$HY$183,ROW(AA60),MATCH(AA$2,Library!$C$1:$HY$1,0)),"")</f>
        <v/>
      </c>
      <c r="AB119" s="73" t="str" cm="1">
        <f t="array" ref="AB119">IFERROR(INDEX(Library!$C$2:$HY$183,ROW(AB60),MATCH(AB$2,Library!$C$1:$HY$1,0)),"")</f>
        <v/>
      </c>
      <c r="AC119" s="73" t="str" cm="1">
        <f t="array" ref="AC119">IFERROR(INDEX(Library!$C$2:$HY$183,ROW(AC60),MATCH(AC$2,Library!$C$1:$HY$1,0)),"")</f>
        <v/>
      </c>
      <c r="AD119" s="73" t="str" cm="1">
        <f t="array" ref="AD119">IFERROR(INDEX(Library!$C$2:$HY$183,ROW(AD60),MATCH(AD$2,Library!$C$1:$HY$1,0)),"")</f>
        <v/>
      </c>
      <c r="AE119" s="73" t="str" cm="1">
        <f t="array" ref="AE119">IFERROR(INDEX(Library!$C$2:$HY$183,ROW(AE60),MATCH(AE$2,Library!$C$1:$HY$1,0)),"")</f>
        <v/>
      </c>
      <c r="AF119" s="73" t="str" cm="1">
        <f t="array" ref="AF119">IFERROR(INDEX(Library!$C$2:$HY$183,ROW(AF60),MATCH(AF$2,Library!$C$1:$HY$1,0)),"")</f>
        <v/>
      </c>
      <c r="AG119" s="73" t="str" cm="1">
        <f t="array" ref="AG119">IFERROR(INDEX(Library!$C$2:$HY$183,ROW(AG60),MATCH(AG$2,Library!$C$1:$HY$1,0)),"")</f>
        <v/>
      </c>
      <c r="AH119" s="73" t="str" cm="1">
        <f t="array" ref="AH119">IFERROR(INDEX(Library!$C$2:$HY$183,ROW(AH60),MATCH(AH$2,Library!$C$1:$HY$1,0)),"")</f>
        <v/>
      </c>
      <c r="AI119" s="73" t="str" cm="1">
        <f t="array" ref="AI119">IFERROR(INDEX(Library!$C$2:$HY$183,ROW(AI60),MATCH(AI$2,Library!$C$1:$HY$1,0)),"")</f>
        <v/>
      </c>
      <c r="AJ119" s="73" t="str" cm="1">
        <f t="array" ref="AJ119">IFERROR(INDEX(Library!$C$2:$HY$183,ROW(AJ60),MATCH(AJ$2,Library!$C$1:$HY$1,0)),"")</f>
        <v/>
      </c>
      <c r="AK119" s="73" t="str" cm="1">
        <f t="array" ref="AK119">IFERROR(INDEX(Library!$C$2:$HY$183,ROW(AK60),MATCH(AK$2,Library!$C$1:$HY$1,0)),"")</f>
        <v/>
      </c>
      <c r="AL119" s="73" t="str" cm="1">
        <f t="array" ref="AL119">IFERROR(INDEX(Library!$C$2:$HY$183,ROW(AL60),MATCH(AL$2,Library!$C$1:$HY$1,0)),"")</f>
        <v/>
      </c>
      <c r="AM119" s="73" t="str" cm="1">
        <f t="array" ref="AM119">IFERROR(INDEX(Library!$C$2:$HY$183,ROW(AM60),MATCH(AM$2,Library!$C$1:$HY$1,0)),"")</f>
        <v/>
      </c>
      <c r="AN119" s="73" t="str" cm="1">
        <f t="array" ref="AN119">IFERROR(INDEX(Library!$C$2:$HY$183,ROW(AN60),MATCH(AN$2,Library!$C$1:$HY$1,0)),"")</f>
        <v/>
      </c>
      <c r="AO119" s="73" t="str" cm="1">
        <f t="array" ref="AO119">IFERROR(INDEX(Library!$C$2:$HY$183,ROW(AO60),MATCH(AO$2,Library!$C$1:$HY$1,0)),"")</f>
        <v/>
      </c>
      <c r="AP119" s="73" t="str" cm="1">
        <f t="array" ref="AP119">IFERROR(INDEX(Library!$C$2:$HY$183,ROW(AP60),MATCH(AP$2,Library!$C$1:$HY$1,0)),"")</f>
        <v/>
      </c>
      <c r="AQ119" s="73" t="str" cm="1">
        <f t="array" ref="AQ119">IFERROR(INDEX(Library!$C$2:$HY$183,ROW(AQ60),MATCH(AQ$2,Library!$C$1:$HY$1,0)),"")</f>
        <v/>
      </c>
      <c r="AR119" s="73" t="str" cm="1">
        <f t="array" ref="AR119">IFERROR(INDEX(Library!$C$2:$HY$183,ROW(AR60),MATCH(AR$2,Library!$C$1:$HY$1,0)),"")</f>
        <v/>
      </c>
      <c r="AS119" s="73" t="str" cm="1">
        <f t="array" ref="AS119">IFERROR(INDEX(Library!$C$2:$HY$183,ROW(AS60),MATCH(AS$2,Library!$C$1:$HY$1,0)),"")</f>
        <v/>
      </c>
      <c r="AT119" s="73" t="str" cm="1">
        <f t="array" ref="AT119">IFERROR(INDEX(Library!$C$2:$HY$183,ROW(AT60),MATCH(AT$2,Library!$C$1:$HY$1,0)),"")</f>
        <v/>
      </c>
      <c r="AU119" s="73" t="str" cm="1">
        <f t="array" ref="AU119">IFERROR(INDEX(Library!$C$2:$HY$183,ROW(AU60),MATCH(AU$2,Library!$C$1:$HY$1,0)),"")</f>
        <v/>
      </c>
      <c r="AV119" s="73" t="str" cm="1">
        <f t="array" ref="AV119">IFERROR(INDEX(Library!$C$2:$HY$183,ROW(AV60),MATCH(AV$2,Library!$C$1:$HY$1,0)),"")</f>
        <v/>
      </c>
      <c r="AW119" s="73" t="str" cm="1">
        <f t="array" ref="AW119">IFERROR(INDEX(Library!$C$2:$HY$183,ROW(AW60),MATCH(AW$2,Library!$C$1:$HY$1,0)),"")</f>
        <v/>
      </c>
      <c r="AX119" s="73" t="str" cm="1">
        <f t="array" ref="AX119">IFERROR(INDEX(Library!$C$2:$HY$183,ROW(AX60),MATCH(AX$2,Library!$C$1:$HY$1,0)),"")</f>
        <v/>
      </c>
      <c r="AY119" s="73" t="str" cm="1">
        <f t="array" ref="AY119">IFERROR(INDEX(Library!$C$2:$HY$183,ROW(AY60),MATCH(AY$2,Library!$C$1:$HY$1,0)),"")</f>
        <v/>
      </c>
      <c r="AZ119" s="73" t="str" cm="1">
        <f t="array" ref="AZ119">IFERROR(INDEX(Library!$C$2:$HY$183,ROW(AZ60),MATCH(AZ$2,Library!$C$1:$HY$1,0)),"")</f>
        <v/>
      </c>
      <c r="BA119" s="73" t="str" cm="1">
        <f t="array" ref="BA119">IFERROR(INDEX(Library!$C$2:$HY$183,ROW(BA60),MATCH(BA$2,Library!$C$1:$HY$1,0)),"")</f>
        <v/>
      </c>
      <c r="BB119" s="73" t="str" cm="1">
        <f t="array" ref="BB119">IFERROR(INDEX(Library!$C$2:$HY$183,ROW(BB60),MATCH(BB$2,Library!$C$1:$HY$1,0)),"")</f>
        <v/>
      </c>
      <c r="BC119" s="73" t="str" cm="1">
        <f t="array" ref="BC119">IFERROR(INDEX(Library!$C$2:$HY$183,ROW(BC60),MATCH(BC$2,Library!$C$1:$HY$1,0)),"")</f>
        <v/>
      </c>
      <c r="BD119" s="73" t="str" cm="1">
        <f t="array" ref="BD119">IFERROR(INDEX(Library!$C$2:$HY$183,ROW(BD60),MATCH(BD$2,Library!$C$1:$HY$1,0)),"")</f>
        <v/>
      </c>
      <c r="BE119" s="73" t="str" cm="1">
        <f t="array" ref="BE119">IFERROR(INDEX(Library!$C$2:$HY$183,ROW(BE60),MATCH(BE$2,Library!$C$1:$HY$1,0)),"")</f>
        <v/>
      </c>
      <c r="BF119" s="73" t="str" cm="1">
        <f t="array" ref="BF119">IFERROR(INDEX(Library!$C$2:$HY$183,ROW(BF60),MATCH(BF$2,Library!$C$1:$HY$1,0)),"")</f>
        <v/>
      </c>
      <c r="BG119" s="73" t="str" cm="1">
        <f t="array" ref="BG119">IFERROR(INDEX(Library!$C$2:$HY$183,ROW(BG60),MATCH(BG$2,Library!$C$1:$HY$1,0)),"")</f>
        <v/>
      </c>
      <c r="BH119" s="73">
        <f>AF!C74</f>
        <v>1.534718E-2</v>
      </c>
      <c r="BI119" s="73" t="str">
        <f>AF!D74</f>
        <v/>
      </c>
      <c r="BJ119" s="73" t="str">
        <f>AF!E74</f>
        <v/>
      </c>
      <c r="BK119" s="73" t="str">
        <f>AF!F74</f>
        <v/>
      </c>
      <c r="BL119" s="73" t="str">
        <f>AF!G74</f>
        <v/>
      </c>
      <c r="BM119" s="73" t="str">
        <f>AF!H74</f>
        <v/>
      </c>
      <c r="BN119" s="73" t="str">
        <f>AF!I74</f>
        <v/>
      </c>
      <c r="BO119" s="73" t="str">
        <f>AF!J74</f>
        <v/>
      </c>
      <c r="BT119" s="59"/>
      <c r="BU119" s="58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</row>
    <row r="120" spans="2:87" ht="12.75" customHeight="1" x14ac:dyDescent="0.2">
      <c r="B120" s="288"/>
      <c r="C120" s="147">
        <v>748</v>
      </c>
      <c r="D120" s="73" t="str" cm="1">
        <f t="array" ref="D120">IFERROR(INDEX(Library!$C$2:$HY$183,ROW(D61),MATCH(D$2,Library!$C$1:$HY$1,0)),"")</f>
        <v/>
      </c>
      <c r="E120" s="73" t="str" cm="1">
        <f t="array" ref="E120">IFERROR(INDEX(Library!$C$2:$HY$183,ROW(E61),MATCH(E$2,Library!$C$1:$HY$1,0)),"")</f>
        <v/>
      </c>
      <c r="F120" s="73" t="str" cm="1">
        <f t="array" ref="F120">IFERROR(INDEX(Library!$C$2:$HY$183,ROW(F61),MATCH(F$2,Library!$C$1:$HY$1,0)),"")</f>
        <v/>
      </c>
      <c r="G120" s="73" t="str" cm="1">
        <f t="array" ref="G120">IFERROR(INDEX(Library!$C$2:$HY$183,ROW(G61),MATCH(G$2,Library!$C$1:$HY$1,0)),"")</f>
        <v/>
      </c>
      <c r="H120" s="73" t="str" cm="1">
        <f t="array" ref="H120">IFERROR(INDEX(Library!$C$2:$HY$183,ROW(H61),MATCH(H$2,Library!$C$1:$HY$1,0)),"")</f>
        <v/>
      </c>
      <c r="I120" s="73" t="str" cm="1">
        <f t="array" ref="I120">IFERROR(INDEX(Library!$C$2:$HY$183,ROW(I61),MATCH(I$2,Library!$C$1:$HY$1,0)),"")</f>
        <v/>
      </c>
      <c r="J120" s="73" t="str" cm="1">
        <f t="array" ref="J120">IFERROR(INDEX(Library!$C$2:$HY$183,ROW(J61),MATCH(J$2,Library!$C$1:$HY$1,0)),"")</f>
        <v/>
      </c>
      <c r="K120" s="73" t="str" cm="1">
        <f t="array" ref="K120">IFERROR(INDEX(Library!$C$2:$HY$183,ROW(K61),MATCH(K$2,Library!$C$1:$HY$1,0)),"")</f>
        <v/>
      </c>
      <c r="L120" s="73" t="str" cm="1">
        <f t="array" ref="L120">IFERROR(INDEX(Library!$C$2:$HY$183,ROW(L61),MATCH(L$2,Library!$C$1:$HY$1,0)),"")</f>
        <v/>
      </c>
      <c r="M120" s="73" t="str" cm="1">
        <f t="array" ref="M120">IFERROR(INDEX(Library!$C$2:$HY$183,ROW(M61),MATCH(M$2,Library!$C$1:$HY$1,0)),"")</f>
        <v/>
      </c>
      <c r="N120" s="73" t="str" cm="1">
        <f t="array" ref="N120">IFERROR(INDEX(Library!$C$2:$HY$183,ROW(N61),MATCH(N$2,Library!$C$1:$HY$1,0)),"")</f>
        <v/>
      </c>
      <c r="O120" s="73" t="str" cm="1">
        <f t="array" ref="O120">IFERROR(INDEX(Library!$C$2:$HY$183,ROW(O61),MATCH(O$2,Library!$C$1:$HY$1,0)),"")</f>
        <v/>
      </c>
      <c r="P120" s="73" t="str" cm="1">
        <f t="array" ref="P120">IFERROR(INDEX(Library!$C$2:$HY$183,ROW(P61),MATCH(P$2,Library!$C$1:$HY$1,0)),"")</f>
        <v/>
      </c>
      <c r="Q120" s="73" t="str" cm="1">
        <f t="array" ref="Q120">IFERROR(INDEX(Library!$C$2:$HY$183,ROW(Q61),MATCH(Q$2,Library!$C$1:$HY$1,0)),"")</f>
        <v/>
      </c>
      <c r="R120" s="73" t="str" cm="1">
        <f t="array" ref="R120">IFERROR(INDEX(Library!$C$2:$HY$183,ROW(R61),MATCH(R$2,Library!$C$1:$HY$1,0)),"")</f>
        <v/>
      </c>
      <c r="S120" s="73" t="str" cm="1">
        <f t="array" ref="S120">IFERROR(INDEX(Library!$C$2:$HY$183,ROW(S61),MATCH(S$2,Library!$C$1:$HY$1,0)),"")</f>
        <v/>
      </c>
      <c r="T120" s="73" t="str" cm="1">
        <f t="array" ref="T120">IFERROR(INDEX(Library!$C$2:$HY$183,ROW(T61),MATCH(T$2,Library!$C$1:$HY$1,0)),"")</f>
        <v/>
      </c>
      <c r="U120" s="73" t="str" cm="1">
        <f t="array" ref="U120">IFERROR(INDEX(Library!$C$2:$HY$183,ROW(U61),MATCH(U$2,Library!$C$1:$HY$1,0)),"")</f>
        <v/>
      </c>
      <c r="V120" s="73" t="str" cm="1">
        <f t="array" ref="V120">IFERROR(INDEX(Library!$C$2:$HY$183,ROW(V61),MATCH(V$2,Library!$C$1:$HY$1,0)),"")</f>
        <v/>
      </c>
      <c r="W120" s="73" t="str" cm="1">
        <f t="array" ref="W120">IFERROR(INDEX(Library!$C$2:$HY$183,ROW(W61),MATCH(W$2,Library!$C$1:$HY$1,0)),"")</f>
        <v/>
      </c>
      <c r="X120" s="73" t="str" cm="1">
        <f t="array" ref="X120">IFERROR(INDEX(Library!$C$2:$HY$183,ROW(X61),MATCH(X$2,Library!$C$1:$HY$1,0)),"")</f>
        <v/>
      </c>
      <c r="Y120" s="73" t="str" cm="1">
        <f t="array" ref="Y120">IFERROR(INDEX(Library!$C$2:$HY$183,ROW(Y61),MATCH(Y$2,Library!$C$1:$HY$1,0)),"")</f>
        <v/>
      </c>
      <c r="Z120" s="73" t="str" cm="1">
        <f t="array" ref="Z120">IFERROR(INDEX(Library!$C$2:$HY$183,ROW(Z61),MATCH(Z$2,Library!$C$1:$HY$1,0)),"")</f>
        <v/>
      </c>
      <c r="AA120" s="73" t="str" cm="1">
        <f t="array" ref="AA120">IFERROR(INDEX(Library!$C$2:$HY$183,ROW(AA61),MATCH(AA$2,Library!$C$1:$HY$1,0)),"")</f>
        <v/>
      </c>
      <c r="AB120" s="73" t="str" cm="1">
        <f t="array" ref="AB120">IFERROR(INDEX(Library!$C$2:$HY$183,ROW(AB61),MATCH(AB$2,Library!$C$1:$HY$1,0)),"")</f>
        <v/>
      </c>
      <c r="AC120" s="73" t="str" cm="1">
        <f t="array" ref="AC120">IFERROR(INDEX(Library!$C$2:$HY$183,ROW(AC61),MATCH(AC$2,Library!$C$1:$HY$1,0)),"")</f>
        <v/>
      </c>
      <c r="AD120" s="73" t="str" cm="1">
        <f t="array" ref="AD120">IFERROR(INDEX(Library!$C$2:$HY$183,ROW(AD61),MATCH(AD$2,Library!$C$1:$HY$1,0)),"")</f>
        <v/>
      </c>
      <c r="AE120" s="73" t="str" cm="1">
        <f t="array" ref="AE120">IFERROR(INDEX(Library!$C$2:$HY$183,ROW(AE61),MATCH(AE$2,Library!$C$1:$HY$1,0)),"")</f>
        <v/>
      </c>
      <c r="AF120" s="73" t="str" cm="1">
        <f t="array" ref="AF120">IFERROR(INDEX(Library!$C$2:$HY$183,ROW(AF61),MATCH(AF$2,Library!$C$1:$HY$1,0)),"")</f>
        <v/>
      </c>
      <c r="AG120" s="73" t="str" cm="1">
        <f t="array" ref="AG120">IFERROR(INDEX(Library!$C$2:$HY$183,ROW(AG61),MATCH(AG$2,Library!$C$1:$HY$1,0)),"")</f>
        <v/>
      </c>
      <c r="AH120" s="73" t="str" cm="1">
        <f t="array" ref="AH120">IFERROR(INDEX(Library!$C$2:$HY$183,ROW(AH61),MATCH(AH$2,Library!$C$1:$HY$1,0)),"")</f>
        <v/>
      </c>
      <c r="AI120" s="73" t="str" cm="1">
        <f t="array" ref="AI120">IFERROR(INDEX(Library!$C$2:$HY$183,ROW(AI61),MATCH(AI$2,Library!$C$1:$HY$1,0)),"")</f>
        <v/>
      </c>
      <c r="AJ120" s="73" t="str" cm="1">
        <f t="array" ref="AJ120">IFERROR(INDEX(Library!$C$2:$HY$183,ROW(AJ61),MATCH(AJ$2,Library!$C$1:$HY$1,0)),"")</f>
        <v/>
      </c>
      <c r="AK120" s="73" t="str" cm="1">
        <f t="array" ref="AK120">IFERROR(INDEX(Library!$C$2:$HY$183,ROW(AK61),MATCH(AK$2,Library!$C$1:$HY$1,0)),"")</f>
        <v/>
      </c>
      <c r="AL120" s="73" t="str" cm="1">
        <f t="array" ref="AL120">IFERROR(INDEX(Library!$C$2:$HY$183,ROW(AL61),MATCH(AL$2,Library!$C$1:$HY$1,0)),"")</f>
        <v/>
      </c>
      <c r="AM120" s="73" t="str" cm="1">
        <f t="array" ref="AM120">IFERROR(INDEX(Library!$C$2:$HY$183,ROW(AM61),MATCH(AM$2,Library!$C$1:$HY$1,0)),"")</f>
        <v/>
      </c>
      <c r="AN120" s="73" t="str" cm="1">
        <f t="array" ref="AN120">IFERROR(INDEX(Library!$C$2:$HY$183,ROW(AN61),MATCH(AN$2,Library!$C$1:$HY$1,0)),"")</f>
        <v/>
      </c>
      <c r="AO120" s="73" t="str" cm="1">
        <f t="array" ref="AO120">IFERROR(INDEX(Library!$C$2:$HY$183,ROW(AO61),MATCH(AO$2,Library!$C$1:$HY$1,0)),"")</f>
        <v/>
      </c>
      <c r="AP120" s="73" t="str" cm="1">
        <f t="array" ref="AP120">IFERROR(INDEX(Library!$C$2:$HY$183,ROW(AP61),MATCH(AP$2,Library!$C$1:$HY$1,0)),"")</f>
        <v/>
      </c>
      <c r="AQ120" s="73" t="str" cm="1">
        <f t="array" ref="AQ120">IFERROR(INDEX(Library!$C$2:$HY$183,ROW(AQ61),MATCH(AQ$2,Library!$C$1:$HY$1,0)),"")</f>
        <v/>
      </c>
      <c r="AR120" s="73" t="str" cm="1">
        <f t="array" ref="AR120">IFERROR(INDEX(Library!$C$2:$HY$183,ROW(AR61),MATCH(AR$2,Library!$C$1:$HY$1,0)),"")</f>
        <v/>
      </c>
      <c r="AS120" s="73" t="str" cm="1">
        <f t="array" ref="AS120">IFERROR(INDEX(Library!$C$2:$HY$183,ROW(AS61),MATCH(AS$2,Library!$C$1:$HY$1,0)),"")</f>
        <v/>
      </c>
      <c r="AT120" s="73" t="str" cm="1">
        <f t="array" ref="AT120">IFERROR(INDEX(Library!$C$2:$HY$183,ROW(AT61),MATCH(AT$2,Library!$C$1:$HY$1,0)),"")</f>
        <v/>
      </c>
      <c r="AU120" s="73" t="str" cm="1">
        <f t="array" ref="AU120">IFERROR(INDEX(Library!$C$2:$HY$183,ROW(AU61),MATCH(AU$2,Library!$C$1:$HY$1,0)),"")</f>
        <v/>
      </c>
      <c r="AV120" s="73" t="str" cm="1">
        <f t="array" ref="AV120">IFERROR(INDEX(Library!$C$2:$HY$183,ROW(AV61),MATCH(AV$2,Library!$C$1:$HY$1,0)),"")</f>
        <v/>
      </c>
      <c r="AW120" s="73" t="str" cm="1">
        <f t="array" ref="AW120">IFERROR(INDEX(Library!$C$2:$HY$183,ROW(AW61),MATCH(AW$2,Library!$C$1:$HY$1,0)),"")</f>
        <v/>
      </c>
      <c r="AX120" s="73" t="str" cm="1">
        <f t="array" ref="AX120">IFERROR(INDEX(Library!$C$2:$HY$183,ROW(AX61),MATCH(AX$2,Library!$C$1:$HY$1,0)),"")</f>
        <v/>
      </c>
      <c r="AY120" s="73" t="str" cm="1">
        <f t="array" ref="AY120">IFERROR(INDEX(Library!$C$2:$HY$183,ROW(AY61),MATCH(AY$2,Library!$C$1:$HY$1,0)),"")</f>
        <v/>
      </c>
      <c r="AZ120" s="73" t="str" cm="1">
        <f t="array" ref="AZ120">IFERROR(INDEX(Library!$C$2:$HY$183,ROW(AZ61),MATCH(AZ$2,Library!$C$1:$HY$1,0)),"")</f>
        <v/>
      </c>
      <c r="BA120" s="73" t="str" cm="1">
        <f t="array" ref="BA120">IFERROR(INDEX(Library!$C$2:$HY$183,ROW(BA61),MATCH(BA$2,Library!$C$1:$HY$1,0)),"")</f>
        <v/>
      </c>
      <c r="BB120" s="73" t="str" cm="1">
        <f t="array" ref="BB120">IFERROR(INDEX(Library!$C$2:$HY$183,ROW(BB61),MATCH(BB$2,Library!$C$1:$HY$1,0)),"")</f>
        <v/>
      </c>
      <c r="BC120" s="73" t="str" cm="1">
        <f t="array" ref="BC120">IFERROR(INDEX(Library!$C$2:$HY$183,ROW(BC61),MATCH(BC$2,Library!$C$1:$HY$1,0)),"")</f>
        <v/>
      </c>
      <c r="BD120" s="73" t="str" cm="1">
        <f t="array" ref="BD120">IFERROR(INDEX(Library!$C$2:$HY$183,ROW(BD61),MATCH(BD$2,Library!$C$1:$HY$1,0)),"")</f>
        <v/>
      </c>
      <c r="BE120" s="73" t="str" cm="1">
        <f t="array" ref="BE120">IFERROR(INDEX(Library!$C$2:$HY$183,ROW(BE61),MATCH(BE$2,Library!$C$1:$HY$1,0)),"")</f>
        <v/>
      </c>
      <c r="BF120" s="73" t="str" cm="1">
        <f t="array" ref="BF120">IFERROR(INDEX(Library!$C$2:$HY$183,ROW(BF61),MATCH(BF$2,Library!$C$1:$HY$1,0)),"")</f>
        <v/>
      </c>
      <c r="BG120" s="73" t="str" cm="1">
        <f t="array" ref="BG120">IFERROR(INDEX(Library!$C$2:$HY$183,ROW(BG61),MATCH(BG$2,Library!$C$1:$HY$1,0)),"")</f>
        <v/>
      </c>
      <c r="BH120" s="73">
        <f>AF!C75</f>
        <v>1.5426169999999999E-2</v>
      </c>
      <c r="BI120" s="73" t="str">
        <f>AF!D75</f>
        <v/>
      </c>
      <c r="BJ120" s="73" t="str">
        <f>AF!E75</f>
        <v/>
      </c>
      <c r="BK120" s="73" t="str">
        <f>AF!F75</f>
        <v/>
      </c>
      <c r="BL120" s="73" t="str">
        <f>AF!G75</f>
        <v/>
      </c>
      <c r="BM120" s="73" t="str">
        <f>AF!H75</f>
        <v/>
      </c>
      <c r="BN120" s="73" t="str">
        <f>AF!I75</f>
        <v/>
      </c>
      <c r="BO120" s="73" t="str">
        <f>AF!J75</f>
        <v/>
      </c>
      <c r="BT120" s="59"/>
      <c r="BU120" s="58"/>
      <c r="BV120" s="59"/>
      <c r="BW120" s="59"/>
      <c r="BX120" s="59"/>
      <c r="BY120" s="59"/>
      <c r="BZ120" s="59"/>
      <c r="CA120" s="59"/>
      <c r="CB120" s="59"/>
      <c r="CC120" s="59"/>
      <c r="CD120" s="59"/>
      <c r="CE120" s="59"/>
      <c r="CF120" s="59"/>
      <c r="CG120" s="59"/>
      <c r="CH120" s="59"/>
      <c r="CI120" s="59"/>
    </row>
    <row r="121" spans="2:87" ht="12.75" customHeight="1" x14ac:dyDescent="0.2">
      <c r="B121" s="288"/>
      <c r="C121" s="147">
        <v>759</v>
      </c>
      <c r="D121" s="73" t="str" cm="1">
        <f t="array" ref="D121">IFERROR(INDEX(Library!$C$2:$HY$183,ROW(D62),MATCH(D$2,Library!$C$1:$HY$1,0)),"")</f>
        <v/>
      </c>
      <c r="E121" s="73" t="str" cm="1">
        <f t="array" ref="E121">IFERROR(INDEX(Library!$C$2:$HY$183,ROW(E62),MATCH(E$2,Library!$C$1:$HY$1,0)),"")</f>
        <v/>
      </c>
      <c r="F121" s="73" t="str" cm="1">
        <f t="array" ref="F121">IFERROR(INDEX(Library!$C$2:$HY$183,ROW(F62),MATCH(F$2,Library!$C$1:$HY$1,0)),"")</f>
        <v/>
      </c>
      <c r="G121" s="73" t="str" cm="1">
        <f t="array" ref="G121">IFERROR(INDEX(Library!$C$2:$HY$183,ROW(G62),MATCH(G$2,Library!$C$1:$HY$1,0)),"")</f>
        <v/>
      </c>
      <c r="H121" s="73" t="str" cm="1">
        <f t="array" ref="H121">IFERROR(INDEX(Library!$C$2:$HY$183,ROW(H62),MATCH(H$2,Library!$C$1:$HY$1,0)),"")</f>
        <v/>
      </c>
      <c r="I121" s="73" t="str" cm="1">
        <f t="array" ref="I121">IFERROR(INDEX(Library!$C$2:$HY$183,ROW(I62),MATCH(I$2,Library!$C$1:$HY$1,0)),"")</f>
        <v/>
      </c>
      <c r="J121" s="73" t="str" cm="1">
        <f t="array" ref="J121">IFERROR(INDEX(Library!$C$2:$HY$183,ROW(J62),MATCH(J$2,Library!$C$1:$HY$1,0)),"")</f>
        <v/>
      </c>
      <c r="K121" s="73" t="str" cm="1">
        <f t="array" ref="K121">IFERROR(INDEX(Library!$C$2:$HY$183,ROW(K62),MATCH(K$2,Library!$C$1:$HY$1,0)),"")</f>
        <v/>
      </c>
      <c r="L121" s="73" t="str" cm="1">
        <f t="array" ref="L121">IFERROR(INDEX(Library!$C$2:$HY$183,ROW(L62),MATCH(L$2,Library!$C$1:$HY$1,0)),"")</f>
        <v/>
      </c>
      <c r="M121" s="73" t="str" cm="1">
        <f t="array" ref="M121">IFERROR(INDEX(Library!$C$2:$HY$183,ROW(M62),MATCH(M$2,Library!$C$1:$HY$1,0)),"")</f>
        <v/>
      </c>
      <c r="N121" s="73" t="str" cm="1">
        <f t="array" ref="N121">IFERROR(INDEX(Library!$C$2:$HY$183,ROW(N62),MATCH(N$2,Library!$C$1:$HY$1,0)),"")</f>
        <v/>
      </c>
      <c r="O121" s="73" t="str" cm="1">
        <f t="array" ref="O121">IFERROR(INDEX(Library!$C$2:$HY$183,ROW(O62),MATCH(O$2,Library!$C$1:$HY$1,0)),"")</f>
        <v/>
      </c>
      <c r="P121" s="73" t="str" cm="1">
        <f t="array" ref="P121">IFERROR(INDEX(Library!$C$2:$HY$183,ROW(P62),MATCH(P$2,Library!$C$1:$HY$1,0)),"")</f>
        <v/>
      </c>
      <c r="Q121" s="73" t="str" cm="1">
        <f t="array" ref="Q121">IFERROR(INDEX(Library!$C$2:$HY$183,ROW(Q62),MATCH(Q$2,Library!$C$1:$HY$1,0)),"")</f>
        <v/>
      </c>
      <c r="R121" s="73" t="str" cm="1">
        <f t="array" ref="R121">IFERROR(INDEX(Library!$C$2:$HY$183,ROW(R62),MATCH(R$2,Library!$C$1:$HY$1,0)),"")</f>
        <v/>
      </c>
      <c r="S121" s="73" t="str" cm="1">
        <f t="array" ref="S121">IFERROR(INDEX(Library!$C$2:$HY$183,ROW(S62),MATCH(S$2,Library!$C$1:$HY$1,0)),"")</f>
        <v/>
      </c>
      <c r="T121" s="73" t="str" cm="1">
        <f t="array" ref="T121">IFERROR(INDEX(Library!$C$2:$HY$183,ROW(T62),MATCH(T$2,Library!$C$1:$HY$1,0)),"")</f>
        <v/>
      </c>
      <c r="U121" s="73" t="str" cm="1">
        <f t="array" ref="U121">IFERROR(INDEX(Library!$C$2:$HY$183,ROW(U62),MATCH(U$2,Library!$C$1:$HY$1,0)),"")</f>
        <v/>
      </c>
      <c r="V121" s="73" t="str" cm="1">
        <f t="array" ref="V121">IFERROR(INDEX(Library!$C$2:$HY$183,ROW(V62),MATCH(V$2,Library!$C$1:$HY$1,0)),"")</f>
        <v/>
      </c>
      <c r="W121" s="73" t="str" cm="1">
        <f t="array" ref="W121">IFERROR(INDEX(Library!$C$2:$HY$183,ROW(W62),MATCH(W$2,Library!$C$1:$HY$1,0)),"")</f>
        <v/>
      </c>
      <c r="X121" s="73" t="str" cm="1">
        <f t="array" ref="X121">IFERROR(INDEX(Library!$C$2:$HY$183,ROW(X62),MATCH(X$2,Library!$C$1:$HY$1,0)),"")</f>
        <v/>
      </c>
      <c r="Y121" s="73" t="str" cm="1">
        <f t="array" ref="Y121">IFERROR(INDEX(Library!$C$2:$HY$183,ROW(Y62),MATCH(Y$2,Library!$C$1:$HY$1,0)),"")</f>
        <v/>
      </c>
      <c r="Z121" s="73" t="str" cm="1">
        <f t="array" ref="Z121">IFERROR(INDEX(Library!$C$2:$HY$183,ROW(Z62),MATCH(Z$2,Library!$C$1:$HY$1,0)),"")</f>
        <v/>
      </c>
      <c r="AA121" s="73" t="str" cm="1">
        <f t="array" ref="AA121">IFERROR(INDEX(Library!$C$2:$HY$183,ROW(AA62),MATCH(AA$2,Library!$C$1:$HY$1,0)),"")</f>
        <v/>
      </c>
      <c r="AB121" s="73" t="str" cm="1">
        <f t="array" ref="AB121">IFERROR(INDEX(Library!$C$2:$HY$183,ROW(AB62),MATCH(AB$2,Library!$C$1:$HY$1,0)),"")</f>
        <v/>
      </c>
      <c r="AC121" s="73" t="str" cm="1">
        <f t="array" ref="AC121">IFERROR(INDEX(Library!$C$2:$HY$183,ROW(AC62),MATCH(AC$2,Library!$C$1:$HY$1,0)),"")</f>
        <v/>
      </c>
      <c r="AD121" s="73" t="str" cm="1">
        <f t="array" ref="AD121">IFERROR(INDEX(Library!$C$2:$HY$183,ROW(AD62),MATCH(AD$2,Library!$C$1:$HY$1,0)),"")</f>
        <v/>
      </c>
      <c r="AE121" s="73" t="str" cm="1">
        <f t="array" ref="AE121">IFERROR(INDEX(Library!$C$2:$HY$183,ROW(AE62),MATCH(AE$2,Library!$C$1:$HY$1,0)),"")</f>
        <v/>
      </c>
      <c r="AF121" s="73" t="str" cm="1">
        <f t="array" ref="AF121">IFERROR(INDEX(Library!$C$2:$HY$183,ROW(AF62),MATCH(AF$2,Library!$C$1:$HY$1,0)),"")</f>
        <v/>
      </c>
      <c r="AG121" s="73" t="str" cm="1">
        <f t="array" ref="AG121">IFERROR(INDEX(Library!$C$2:$HY$183,ROW(AG62),MATCH(AG$2,Library!$C$1:$HY$1,0)),"")</f>
        <v/>
      </c>
      <c r="AH121" s="73" t="str" cm="1">
        <f t="array" ref="AH121">IFERROR(INDEX(Library!$C$2:$HY$183,ROW(AH62),MATCH(AH$2,Library!$C$1:$HY$1,0)),"")</f>
        <v/>
      </c>
      <c r="AI121" s="73" t="str" cm="1">
        <f t="array" ref="AI121">IFERROR(INDEX(Library!$C$2:$HY$183,ROW(AI62),MATCH(AI$2,Library!$C$1:$HY$1,0)),"")</f>
        <v/>
      </c>
      <c r="AJ121" s="73" t="str" cm="1">
        <f t="array" ref="AJ121">IFERROR(INDEX(Library!$C$2:$HY$183,ROW(AJ62),MATCH(AJ$2,Library!$C$1:$HY$1,0)),"")</f>
        <v/>
      </c>
      <c r="AK121" s="73" t="str" cm="1">
        <f t="array" ref="AK121">IFERROR(INDEX(Library!$C$2:$HY$183,ROW(AK62),MATCH(AK$2,Library!$C$1:$HY$1,0)),"")</f>
        <v/>
      </c>
      <c r="AL121" s="73" t="str" cm="1">
        <f t="array" ref="AL121">IFERROR(INDEX(Library!$C$2:$HY$183,ROW(AL62),MATCH(AL$2,Library!$C$1:$HY$1,0)),"")</f>
        <v/>
      </c>
      <c r="AM121" s="73" t="str" cm="1">
        <f t="array" ref="AM121">IFERROR(INDEX(Library!$C$2:$HY$183,ROW(AM62),MATCH(AM$2,Library!$C$1:$HY$1,0)),"")</f>
        <v/>
      </c>
      <c r="AN121" s="73" t="str" cm="1">
        <f t="array" ref="AN121">IFERROR(INDEX(Library!$C$2:$HY$183,ROW(AN62),MATCH(AN$2,Library!$C$1:$HY$1,0)),"")</f>
        <v/>
      </c>
      <c r="AO121" s="73" t="str" cm="1">
        <f t="array" ref="AO121">IFERROR(INDEX(Library!$C$2:$HY$183,ROW(AO62),MATCH(AO$2,Library!$C$1:$HY$1,0)),"")</f>
        <v/>
      </c>
      <c r="AP121" s="73" t="str" cm="1">
        <f t="array" ref="AP121">IFERROR(INDEX(Library!$C$2:$HY$183,ROW(AP62),MATCH(AP$2,Library!$C$1:$HY$1,0)),"")</f>
        <v/>
      </c>
      <c r="AQ121" s="73" t="str" cm="1">
        <f t="array" ref="AQ121">IFERROR(INDEX(Library!$C$2:$HY$183,ROW(AQ62),MATCH(AQ$2,Library!$C$1:$HY$1,0)),"")</f>
        <v/>
      </c>
      <c r="AR121" s="73" t="str" cm="1">
        <f t="array" ref="AR121">IFERROR(INDEX(Library!$C$2:$HY$183,ROW(AR62),MATCH(AR$2,Library!$C$1:$HY$1,0)),"")</f>
        <v/>
      </c>
      <c r="AS121" s="73" t="str" cm="1">
        <f t="array" ref="AS121">IFERROR(INDEX(Library!$C$2:$HY$183,ROW(AS62),MATCH(AS$2,Library!$C$1:$HY$1,0)),"")</f>
        <v/>
      </c>
      <c r="AT121" s="73" t="str" cm="1">
        <f t="array" ref="AT121">IFERROR(INDEX(Library!$C$2:$HY$183,ROW(AT62),MATCH(AT$2,Library!$C$1:$HY$1,0)),"")</f>
        <v/>
      </c>
      <c r="AU121" s="73" t="str" cm="1">
        <f t="array" ref="AU121">IFERROR(INDEX(Library!$C$2:$HY$183,ROW(AU62),MATCH(AU$2,Library!$C$1:$HY$1,0)),"")</f>
        <v/>
      </c>
      <c r="AV121" s="73" t="str" cm="1">
        <f t="array" ref="AV121">IFERROR(INDEX(Library!$C$2:$HY$183,ROW(AV62),MATCH(AV$2,Library!$C$1:$HY$1,0)),"")</f>
        <v/>
      </c>
      <c r="AW121" s="73" t="str" cm="1">
        <f t="array" ref="AW121">IFERROR(INDEX(Library!$C$2:$HY$183,ROW(AW62),MATCH(AW$2,Library!$C$1:$HY$1,0)),"")</f>
        <v/>
      </c>
      <c r="AX121" s="73" t="str" cm="1">
        <f t="array" ref="AX121">IFERROR(INDEX(Library!$C$2:$HY$183,ROW(AX62),MATCH(AX$2,Library!$C$1:$HY$1,0)),"")</f>
        <v/>
      </c>
      <c r="AY121" s="73" t="str" cm="1">
        <f t="array" ref="AY121">IFERROR(INDEX(Library!$C$2:$HY$183,ROW(AY62),MATCH(AY$2,Library!$C$1:$HY$1,0)),"")</f>
        <v/>
      </c>
      <c r="AZ121" s="73" t="str" cm="1">
        <f t="array" ref="AZ121">IFERROR(INDEX(Library!$C$2:$HY$183,ROW(AZ62),MATCH(AZ$2,Library!$C$1:$HY$1,0)),"")</f>
        <v/>
      </c>
      <c r="BA121" s="73" t="str" cm="1">
        <f t="array" ref="BA121">IFERROR(INDEX(Library!$C$2:$HY$183,ROW(BA62),MATCH(BA$2,Library!$C$1:$HY$1,0)),"")</f>
        <v/>
      </c>
      <c r="BB121" s="73" t="str" cm="1">
        <f t="array" ref="BB121">IFERROR(INDEX(Library!$C$2:$HY$183,ROW(BB62),MATCH(BB$2,Library!$C$1:$HY$1,0)),"")</f>
        <v/>
      </c>
      <c r="BC121" s="73" t="str" cm="1">
        <f t="array" ref="BC121">IFERROR(INDEX(Library!$C$2:$HY$183,ROW(BC62),MATCH(BC$2,Library!$C$1:$HY$1,0)),"")</f>
        <v/>
      </c>
      <c r="BD121" s="73" t="str" cm="1">
        <f t="array" ref="BD121">IFERROR(INDEX(Library!$C$2:$HY$183,ROW(BD62),MATCH(BD$2,Library!$C$1:$HY$1,0)),"")</f>
        <v/>
      </c>
      <c r="BE121" s="73" t="str" cm="1">
        <f t="array" ref="BE121">IFERROR(INDEX(Library!$C$2:$HY$183,ROW(BE62),MATCH(BE$2,Library!$C$1:$HY$1,0)),"")</f>
        <v/>
      </c>
      <c r="BF121" s="73" t="str" cm="1">
        <f t="array" ref="BF121">IFERROR(INDEX(Library!$C$2:$HY$183,ROW(BF62),MATCH(BF$2,Library!$C$1:$HY$1,0)),"")</f>
        <v/>
      </c>
      <c r="BG121" s="73" t="str" cm="1">
        <f t="array" ref="BG121">IFERROR(INDEX(Library!$C$2:$HY$183,ROW(BG62),MATCH(BG$2,Library!$C$1:$HY$1,0)),"")</f>
        <v/>
      </c>
      <c r="BH121" s="73">
        <f>AF!C76</f>
        <v>1.278995E-2</v>
      </c>
      <c r="BI121" s="73" t="str">
        <f>AF!D76</f>
        <v/>
      </c>
      <c r="BJ121" s="73" t="str">
        <f>AF!E76</f>
        <v/>
      </c>
      <c r="BK121" s="73" t="str">
        <f>AF!F76</f>
        <v/>
      </c>
      <c r="BL121" s="73" t="str">
        <f>AF!G76</f>
        <v/>
      </c>
      <c r="BM121" s="73" t="str">
        <f>AF!H76</f>
        <v/>
      </c>
      <c r="BN121" s="73" t="str">
        <f>AF!I76</f>
        <v/>
      </c>
      <c r="BO121" s="73" t="str">
        <f>AF!J76</f>
        <v/>
      </c>
      <c r="BT121" s="59"/>
      <c r="BU121" s="58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</row>
    <row r="122" spans="2:87" ht="12.75" customHeight="1" x14ac:dyDescent="0.2">
      <c r="B122" s="288"/>
      <c r="C122" s="147">
        <v>769</v>
      </c>
      <c r="D122" s="73" t="str" cm="1">
        <f t="array" ref="D122">IFERROR(INDEX(Library!$C$2:$HY$183,ROW(D63),MATCH(D$2,Library!$C$1:$HY$1,0)),"")</f>
        <v/>
      </c>
      <c r="E122" s="73" t="str" cm="1">
        <f t="array" ref="E122">IFERROR(INDEX(Library!$C$2:$HY$183,ROW(E63),MATCH(E$2,Library!$C$1:$HY$1,0)),"")</f>
        <v/>
      </c>
      <c r="F122" s="73" t="str" cm="1">
        <f t="array" ref="F122">IFERROR(INDEX(Library!$C$2:$HY$183,ROW(F63),MATCH(F$2,Library!$C$1:$HY$1,0)),"")</f>
        <v/>
      </c>
      <c r="G122" s="73" t="str" cm="1">
        <f t="array" ref="G122">IFERROR(INDEX(Library!$C$2:$HY$183,ROW(G63),MATCH(G$2,Library!$C$1:$HY$1,0)),"")</f>
        <v/>
      </c>
      <c r="H122" s="73" t="str" cm="1">
        <f t="array" ref="H122">IFERROR(INDEX(Library!$C$2:$HY$183,ROW(H63),MATCH(H$2,Library!$C$1:$HY$1,0)),"")</f>
        <v/>
      </c>
      <c r="I122" s="73" t="str" cm="1">
        <f t="array" ref="I122">IFERROR(INDEX(Library!$C$2:$HY$183,ROW(I63),MATCH(I$2,Library!$C$1:$HY$1,0)),"")</f>
        <v/>
      </c>
      <c r="J122" s="73" t="str" cm="1">
        <f t="array" ref="J122">IFERROR(INDEX(Library!$C$2:$HY$183,ROW(J63),MATCH(J$2,Library!$C$1:$HY$1,0)),"")</f>
        <v/>
      </c>
      <c r="K122" s="73" t="str" cm="1">
        <f t="array" ref="K122">IFERROR(INDEX(Library!$C$2:$HY$183,ROW(K63),MATCH(K$2,Library!$C$1:$HY$1,0)),"")</f>
        <v/>
      </c>
      <c r="L122" s="73" t="str" cm="1">
        <f t="array" ref="L122">IFERROR(INDEX(Library!$C$2:$HY$183,ROW(L63),MATCH(L$2,Library!$C$1:$HY$1,0)),"")</f>
        <v/>
      </c>
      <c r="M122" s="73" t="str" cm="1">
        <f t="array" ref="M122">IFERROR(INDEX(Library!$C$2:$HY$183,ROW(M63),MATCH(M$2,Library!$C$1:$HY$1,0)),"")</f>
        <v/>
      </c>
      <c r="N122" s="73" t="str" cm="1">
        <f t="array" ref="N122">IFERROR(INDEX(Library!$C$2:$HY$183,ROW(N63),MATCH(N$2,Library!$C$1:$HY$1,0)),"")</f>
        <v/>
      </c>
      <c r="O122" s="73" t="str" cm="1">
        <f t="array" ref="O122">IFERROR(INDEX(Library!$C$2:$HY$183,ROW(O63),MATCH(O$2,Library!$C$1:$HY$1,0)),"")</f>
        <v/>
      </c>
      <c r="P122" s="73" t="str" cm="1">
        <f t="array" ref="P122">IFERROR(INDEX(Library!$C$2:$HY$183,ROW(P63),MATCH(P$2,Library!$C$1:$HY$1,0)),"")</f>
        <v/>
      </c>
      <c r="Q122" s="73" t="str" cm="1">
        <f t="array" ref="Q122">IFERROR(INDEX(Library!$C$2:$HY$183,ROW(Q63),MATCH(Q$2,Library!$C$1:$HY$1,0)),"")</f>
        <v/>
      </c>
      <c r="R122" s="73" t="str" cm="1">
        <f t="array" ref="R122">IFERROR(INDEX(Library!$C$2:$HY$183,ROW(R63),MATCH(R$2,Library!$C$1:$HY$1,0)),"")</f>
        <v/>
      </c>
      <c r="S122" s="73" t="str" cm="1">
        <f t="array" ref="S122">IFERROR(INDEX(Library!$C$2:$HY$183,ROW(S63),MATCH(S$2,Library!$C$1:$HY$1,0)),"")</f>
        <v/>
      </c>
      <c r="T122" s="73" t="str" cm="1">
        <f t="array" ref="T122">IFERROR(INDEX(Library!$C$2:$HY$183,ROW(T63),MATCH(T$2,Library!$C$1:$HY$1,0)),"")</f>
        <v/>
      </c>
      <c r="U122" s="73" t="str" cm="1">
        <f t="array" ref="U122">IFERROR(INDEX(Library!$C$2:$HY$183,ROW(U63),MATCH(U$2,Library!$C$1:$HY$1,0)),"")</f>
        <v/>
      </c>
      <c r="V122" s="73" t="str" cm="1">
        <f t="array" ref="V122">IFERROR(INDEX(Library!$C$2:$HY$183,ROW(V63),MATCH(V$2,Library!$C$1:$HY$1,0)),"")</f>
        <v/>
      </c>
      <c r="W122" s="73" t="str" cm="1">
        <f t="array" ref="W122">IFERROR(INDEX(Library!$C$2:$HY$183,ROW(W63),MATCH(W$2,Library!$C$1:$HY$1,0)),"")</f>
        <v/>
      </c>
      <c r="X122" s="73" t="str" cm="1">
        <f t="array" ref="X122">IFERROR(INDEX(Library!$C$2:$HY$183,ROW(X63),MATCH(X$2,Library!$C$1:$HY$1,0)),"")</f>
        <v/>
      </c>
      <c r="Y122" s="73" t="str" cm="1">
        <f t="array" ref="Y122">IFERROR(INDEX(Library!$C$2:$HY$183,ROW(Y63),MATCH(Y$2,Library!$C$1:$HY$1,0)),"")</f>
        <v/>
      </c>
      <c r="Z122" s="73" t="str" cm="1">
        <f t="array" ref="Z122">IFERROR(INDEX(Library!$C$2:$HY$183,ROW(Z63),MATCH(Z$2,Library!$C$1:$HY$1,0)),"")</f>
        <v/>
      </c>
      <c r="AA122" s="73" t="str" cm="1">
        <f t="array" ref="AA122">IFERROR(INDEX(Library!$C$2:$HY$183,ROW(AA63),MATCH(AA$2,Library!$C$1:$HY$1,0)),"")</f>
        <v/>
      </c>
      <c r="AB122" s="73" t="str" cm="1">
        <f t="array" ref="AB122">IFERROR(INDEX(Library!$C$2:$HY$183,ROW(AB63),MATCH(AB$2,Library!$C$1:$HY$1,0)),"")</f>
        <v/>
      </c>
      <c r="AC122" s="73" t="str" cm="1">
        <f t="array" ref="AC122">IFERROR(INDEX(Library!$C$2:$HY$183,ROW(AC63),MATCH(AC$2,Library!$C$1:$HY$1,0)),"")</f>
        <v/>
      </c>
      <c r="AD122" s="73" t="str" cm="1">
        <f t="array" ref="AD122">IFERROR(INDEX(Library!$C$2:$HY$183,ROW(AD63),MATCH(AD$2,Library!$C$1:$HY$1,0)),"")</f>
        <v/>
      </c>
      <c r="AE122" s="73" t="str" cm="1">
        <f t="array" ref="AE122">IFERROR(INDEX(Library!$C$2:$HY$183,ROW(AE63),MATCH(AE$2,Library!$C$1:$HY$1,0)),"")</f>
        <v/>
      </c>
      <c r="AF122" s="73" t="str" cm="1">
        <f t="array" ref="AF122">IFERROR(INDEX(Library!$C$2:$HY$183,ROW(AF63),MATCH(AF$2,Library!$C$1:$HY$1,0)),"")</f>
        <v/>
      </c>
      <c r="AG122" s="73" t="str" cm="1">
        <f t="array" ref="AG122">IFERROR(INDEX(Library!$C$2:$HY$183,ROW(AG63),MATCH(AG$2,Library!$C$1:$HY$1,0)),"")</f>
        <v/>
      </c>
      <c r="AH122" s="73" t="str" cm="1">
        <f t="array" ref="AH122">IFERROR(INDEX(Library!$C$2:$HY$183,ROW(AH63),MATCH(AH$2,Library!$C$1:$HY$1,0)),"")</f>
        <v/>
      </c>
      <c r="AI122" s="73" t="str" cm="1">
        <f t="array" ref="AI122">IFERROR(INDEX(Library!$C$2:$HY$183,ROW(AI63),MATCH(AI$2,Library!$C$1:$HY$1,0)),"")</f>
        <v/>
      </c>
      <c r="AJ122" s="73" t="str" cm="1">
        <f t="array" ref="AJ122">IFERROR(INDEX(Library!$C$2:$HY$183,ROW(AJ63),MATCH(AJ$2,Library!$C$1:$HY$1,0)),"")</f>
        <v/>
      </c>
      <c r="AK122" s="73" t="str" cm="1">
        <f t="array" ref="AK122">IFERROR(INDEX(Library!$C$2:$HY$183,ROW(AK63),MATCH(AK$2,Library!$C$1:$HY$1,0)),"")</f>
        <v/>
      </c>
      <c r="AL122" s="73" t="str" cm="1">
        <f t="array" ref="AL122">IFERROR(INDEX(Library!$C$2:$HY$183,ROW(AL63),MATCH(AL$2,Library!$C$1:$HY$1,0)),"")</f>
        <v/>
      </c>
      <c r="AM122" s="73" t="str" cm="1">
        <f t="array" ref="AM122">IFERROR(INDEX(Library!$C$2:$HY$183,ROW(AM63),MATCH(AM$2,Library!$C$1:$HY$1,0)),"")</f>
        <v/>
      </c>
      <c r="AN122" s="73" t="str" cm="1">
        <f t="array" ref="AN122">IFERROR(INDEX(Library!$C$2:$HY$183,ROW(AN63),MATCH(AN$2,Library!$C$1:$HY$1,0)),"")</f>
        <v/>
      </c>
      <c r="AO122" s="73" t="str" cm="1">
        <f t="array" ref="AO122">IFERROR(INDEX(Library!$C$2:$HY$183,ROW(AO63),MATCH(AO$2,Library!$C$1:$HY$1,0)),"")</f>
        <v/>
      </c>
      <c r="AP122" s="73" t="str" cm="1">
        <f t="array" ref="AP122">IFERROR(INDEX(Library!$C$2:$HY$183,ROW(AP63),MATCH(AP$2,Library!$C$1:$HY$1,0)),"")</f>
        <v/>
      </c>
      <c r="AQ122" s="73" t="str" cm="1">
        <f t="array" ref="AQ122">IFERROR(INDEX(Library!$C$2:$HY$183,ROW(AQ63),MATCH(AQ$2,Library!$C$1:$HY$1,0)),"")</f>
        <v/>
      </c>
      <c r="AR122" s="73" t="str" cm="1">
        <f t="array" ref="AR122">IFERROR(INDEX(Library!$C$2:$HY$183,ROW(AR63),MATCH(AR$2,Library!$C$1:$HY$1,0)),"")</f>
        <v/>
      </c>
      <c r="AS122" s="73" t="str" cm="1">
        <f t="array" ref="AS122">IFERROR(INDEX(Library!$C$2:$HY$183,ROW(AS63),MATCH(AS$2,Library!$C$1:$HY$1,0)),"")</f>
        <v/>
      </c>
      <c r="AT122" s="73" t="str" cm="1">
        <f t="array" ref="AT122">IFERROR(INDEX(Library!$C$2:$HY$183,ROW(AT63),MATCH(AT$2,Library!$C$1:$HY$1,0)),"")</f>
        <v/>
      </c>
      <c r="AU122" s="73" t="str" cm="1">
        <f t="array" ref="AU122">IFERROR(INDEX(Library!$C$2:$HY$183,ROW(AU63),MATCH(AU$2,Library!$C$1:$HY$1,0)),"")</f>
        <v/>
      </c>
      <c r="AV122" s="73" t="str" cm="1">
        <f t="array" ref="AV122">IFERROR(INDEX(Library!$C$2:$HY$183,ROW(AV63),MATCH(AV$2,Library!$C$1:$HY$1,0)),"")</f>
        <v/>
      </c>
      <c r="AW122" s="73" t="str" cm="1">
        <f t="array" ref="AW122">IFERROR(INDEX(Library!$C$2:$HY$183,ROW(AW63),MATCH(AW$2,Library!$C$1:$HY$1,0)),"")</f>
        <v/>
      </c>
      <c r="AX122" s="73" t="str" cm="1">
        <f t="array" ref="AX122">IFERROR(INDEX(Library!$C$2:$HY$183,ROW(AX63),MATCH(AX$2,Library!$C$1:$HY$1,0)),"")</f>
        <v/>
      </c>
      <c r="AY122" s="73" t="str" cm="1">
        <f t="array" ref="AY122">IFERROR(INDEX(Library!$C$2:$HY$183,ROW(AY63),MATCH(AY$2,Library!$C$1:$HY$1,0)),"")</f>
        <v/>
      </c>
      <c r="AZ122" s="73" t="str" cm="1">
        <f t="array" ref="AZ122">IFERROR(INDEX(Library!$C$2:$HY$183,ROW(AZ63),MATCH(AZ$2,Library!$C$1:$HY$1,0)),"")</f>
        <v/>
      </c>
      <c r="BA122" s="73" t="str" cm="1">
        <f t="array" ref="BA122">IFERROR(INDEX(Library!$C$2:$HY$183,ROW(BA63),MATCH(BA$2,Library!$C$1:$HY$1,0)),"")</f>
        <v/>
      </c>
      <c r="BB122" s="73" t="str" cm="1">
        <f t="array" ref="BB122">IFERROR(INDEX(Library!$C$2:$HY$183,ROW(BB63),MATCH(BB$2,Library!$C$1:$HY$1,0)),"")</f>
        <v/>
      </c>
      <c r="BC122" s="73" t="str" cm="1">
        <f t="array" ref="BC122">IFERROR(INDEX(Library!$C$2:$HY$183,ROW(BC63),MATCH(BC$2,Library!$C$1:$HY$1,0)),"")</f>
        <v/>
      </c>
      <c r="BD122" s="73" t="str" cm="1">
        <f t="array" ref="BD122">IFERROR(INDEX(Library!$C$2:$HY$183,ROW(BD63),MATCH(BD$2,Library!$C$1:$HY$1,0)),"")</f>
        <v/>
      </c>
      <c r="BE122" s="73" t="str" cm="1">
        <f t="array" ref="BE122">IFERROR(INDEX(Library!$C$2:$HY$183,ROW(BE63),MATCH(BE$2,Library!$C$1:$HY$1,0)),"")</f>
        <v/>
      </c>
      <c r="BF122" s="73" t="str" cm="1">
        <f t="array" ref="BF122">IFERROR(INDEX(Library!$C$2:$HY$183,ROW(BF63),MATCH(BF$2,Library!$C$1:$HY$1,0)),"")</f>
        <v/>
      </c>
      <c r="BG122" s="73" t="str" cm="1">
        <f t="array" ref="BG122">IFERROR(INDEX(Library!$C$2:$HY$183,ROW(BG63),MATCH(BG$2,Library!$C$1:$HY$1,0)),"")</f>
        <v/>
      </c>
      <c r="BH122" s="73">
        <f>AF!C77</f>
        <v>1.202691E-2</v>
      </c>
      <c r="BI122" s="73" t="str">
        <f>AF!D77</f>
        <v/>
      </c>
      <c r="BJ122" s="73" t="str">
        <f>AF!E77</f>
        <v/>
      </c>
      <c r="BK122" s="73" t="str">
        <f>AF!F77</f>
        <v/>
      </c>
      <c r="BL122" s="73" t="str">
        <f>AF!G77</f>
        <v/>
      </c>
      <c r="BM122" s="73" t="str">
        <f>AF!H77</f>
        <v/>
      </c>
      <c r="BN122" s="73" t="str">
        <f>AF!I77</f>
        <v/>
      </c>
      <c r="BO122" s="73" t="str">
        <f>AF!J77</f>
        <v/>
      </c>
      <c r="BT122" s="59"/>
      <c r="BU122" s="58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59"/>
    </row>
    <row r="123" spans="2:87" ht="12.75" customHeight="1" x14ac:dyDescent="0.2">
      <c r="B123" s="288"/>
      <c r="C123" s="147">
        <v>779</v>
      </c>
      <c r="D123" s="73" t="str" cm="1">
        <f t="array" ref="D123">IFERROR(INDEX(Library!$C$2:$HY$183,ROW(D64),MATCH(D$2,Library!$C$1:$HY$1,0)),"")</f>
        <v/>
      </c>
      <c r="E123" s="73" t="str" cm="1">
        <f t="array" ref="E123">IFERROR(INDEX(Library!$C$2:$HY$183,ROW(E64),MATCH(E$2,Library!$C$1:$HY$1,0)),"")</f>
        <v/>
      </c>
      <c r="F123" s="73" t="str" cm="1">
        <f t="array" ref="F123">IFERROR(INDEX(Library!$C$2:$HY$183,ROW(F64),MATCH(F$2,Library!$C$1:$HY$1,0)),"")</f>
        <v/>
      </c>
      <c r="G123" s="73" t="str" cm="1">
        <f t="array" ref="G123">IFERROR(INDEX(Library!$C$2:$HY$183,ROW(G64),MATCH(G$2,Library!$C$1:$HY$1,0)),"")</f>
        <v/>
      </c>
      <c r="H123" s="73" t="str" cm="1">
        <f t="array" ref="H123">IFERROR(INDEX(Library!$C$2:$HY$183,ROW(H64),MATCH(H$2,Library!$C$1:$HY$1,0)),"")</f>
        <v/>
      </c>
      <c r="I123" s="73" t="str" cm="1">
        <f t="array" ref="I123">IFERROR(INDEX(Library!$C$2:$HY$183,ROW(I64),MATCH(I$2,Library!$C$1:$HY$1,0)),"")</f>
        <v/>
      </c>
      <c r="J123" s="73" t="str" cm="1">
        <f t="array" ref="J123">IFERROR(INDEX(Library!$C$2:$HY$183,ROW(J64),MATCH(J$2,Library!$C$1:$HY$1,0)),"")</f>
        <v/>
      </c>
      <c r="K123" s="73" t="str" cm="1">
        <f t="array" ref="K123">IFERROR(INDEX(Library!$C$2:$HY$183,ROW(K64),MATCH(K$2,Library!$C$1:$HY$1,0)),"")</f>
        <v/>
      </c>
      <c r="L123" s="73" t="str" cm="1">
        <f t="array" ref="L123">IFERROR(INDEX(Library!$C$2:$HY$183,ROW(L64),MATCH(L$2,Library!$C$1:$HY$1,0)),"")</f>
        <v/>
      </c>
      <c r="M123" s="73" t="str" cm="1">
        <f t="array" ref="M123">IFERROR(INDEX(Library!$C$2:$HY$183,ROW(M64),MATCH(M$2,Library!$C$1:$HY$1,0)),"")</f>
        <v/>
      </c>
      <c r="N123" s="73" t="str" cm="1">
        <f t="array" ref="N123">IFERROR(INDEX(Library!$C$2:$HY$183,ROW(N64),MATCH(N$2,Library!$C$1:$HY$1,0)),"")</f>
        <v/>
      </c>
      <c r="O123" s="73" t="str" cm="1">
        <f t="array" ref="O123">IFERROR(INDEX(Library!$C$2:$HY$183,ROW(O64),MATCH(O$2,Library!$C$1:$HY$1,0)),"")</f>
        <v/>
      </c>
      <c r="P123" s="73" t="str" cm="1">
        <f t="array" ref="P123">IFERROR(INDEX(Library!$C$2:$HY$183,ROW(P64),MATCH(P$2,Library!$C$1:$HY$1,0)),"")</f>
        <v/>
      </c>
      <c r="Q123" s="73" t="str" cm="1">
        <f t="array" ref="Q123">IFERROR(INDEX(Library!$C$2:$HY$183,ROW(Q64),MATCH(Q$2,Library!$C$1:$HY$1,0)),"")</f>
        <v/>
      </c>
      <c r="R123" s="73" t="str" cm="1">
        <f t="array" ref="R123">IFERROR(INDEX(Library!$C$2:$HY$183,ROW(R64),MATCH(R$2,Library!$C$1:$HY$1,0)),"")</f>
        <v/>
      </c>
      <c r="S123" s="73" t="str" cm="1">
        <f t="array" ref="S123">IFERROR(INDEX(Library!$C$2:$HY$183,ROW(S64),MATCH(S$2,Library!$C$1:$HY$1,0)),"")</f>
        <v/>
      </c>
      <c r="T123" s="73" t="str" cm="1">
        <f t="array" ref="T123">IFERROR(INDEX(Library!$C$2:$HY$183,ROW(T64),MATCH(T$2,Library!$C$1:$HY$1,0)),"")</f>
        <v/>
      </c>
      <c r="U123" s="73" t="str" cm="1">
        <f t="array" ref="U123">IFERROR(INDEX(Library!$C$2:$HY$183,ROW(U64),MATCH(U$2,Library!$C$1:$HY$1,0)),"")</f>
        <v/>
      </c>
      <c r="V123" s="73" t="str" cm="1">
        <f t="array" ref="V123">IFERROR(INDEX(Library!$C$2:$HY$183,ROW(V64),MATCH(V$2,Library!$C$1:$HY$1,0)),"")</f>
        <v/>
      </c>
      <c r="W123" s="73" t="str" cm="1">
        <f t="array" ref="W123">IFERROR(INDEX(Library!$C$2:$HY$183,ROW(W64),MATCH(W$2,Library!$C$1:$HY$1,0)),"")</f>
        <v/>
      </c>
      <c r="X123" s="73" t="str" cm="1">
        <f t="array" ref="X123">IFERROR(INDEX(Library!$C$2:$HY$183,ROW(X64),MATCH(X$2,Library!$C$1:$HY$1,0)),"")</f>
        <v/>
      </c>
      <c r="Y123" s="73" t="str" cm="1">
        <f t="array" ref="Y123">IFERROR(INDEX(Library!$C$2:$HY$183,ROW(Y64),MATCH(Y$2,Library!$C$1:$HY$1,0)),"")</f>
        <v/>
      </c>
      <c r="Z123" s="73" t="str" cm="1">
        <f t="array" ref="Z123">IFERROR(INDEX(Library!$C$2:$HY$183,ROW(Z64),MATCH(Z$2,Library!$C$1:$HY$1,0)),"")</f>
        <v/>
      </c>
      <c r="AA123" s="73" t="str" cm="1">
        <f t="array" ref="AA123">IFERROR(INDEX(Library!$C$2:$HY$183,ROW(AA64),MATCH(AA$2,Library!$C$1:$HY$1,0)),"")</f>
        <v/>
      </c>
      <c r="AB123" s="73" t="str" cm="1">
        <f t="array" ref="AB123">IFERROR(INDEX(Library!$C$2:$HY$183,ROW(AB64),MATCH(AB$2,Library!$C$1:$HY$1,0)),"")</f>
        <v/>
      </c>
      <c r="AC123" s="73" t="str" cm="1">
        <f t="array" ref="AC123">IFERROR(INDEX(Library!$C$2:$HY$183,ROW(AC64),MATCH(AC$2,Library!$C$1:$HY$1,0)),"")</f>
        <v/>
      </c>
      <c r="AD123" s="73" t="str" cm="1">
        <f t="array" ref="AD123">IFERROR(INDEX(Library!$C$2:$HY$183,ROW(AD64),MATCH(AD$2,Library!$C$1:$HY$1,0)),"")</f>
        <v/>
      </c>
      <c r="AE123" s="73" t="str" cm="1">
        <f t="array" ref="AE123">IFERROR(INDEX(Library!$C$2:$HY$183,ROW(AE64),MATCH(AE$2,Library!$C$1:$HY$1,0)),"")</f>
        <v/>
      </c>
      <c r="AF123" s="73" t="str" cm="1">
        <f t="array" ref="AF123">IFERROR(INDEX(Library!$C$2:$HY$183,ROW(AF64),MATCH(AF$2,Library!$C$1:$HY$1,0)),"")</f>
        <v/>
      </c>
      <c r="AG123" s="73" t="str" cm="1">
        <f t="array" ref="AG123">IFERROR(INDEX(Library!$C$2:$HY$183,ROW(AG64),MATCH(AG$2,Library!$C$1:$HY$1,0)),"")</f>
        <v/>
      </c>
      <c r="AH123" s="73" t="str" cm="1">
        <f t="array" ref="AH123">IFERROR(INDEX(Library!$C$2:$HY$183,ROW(AH64),MATCH(AH$2,Library!$C$1:$HY$1,0)),"")</f>
        <v/>
      </c>
      <c r="AI123" s="73" t="str" cm="1">
        <f t="array" ref="AI123">IFERROR(INDEX(Library!$C$2:$HY$183,ROW(AI64),MATCH(AI$2,Library!$C$1:$HY$1,0)),"")</f>
        <v/>
      </c>
      <c r="AJ123" s="73" t="str" cm="1">
        <f t="array" ref="AJ123">IFERROR(INDEX(Library!$C$2:$HY$183,ROW(AJ64),MATCH(AJ$2,Library!$C$1:$HY$1,0)),"")</f>
        <v/>
      </c>
      <c r="AK123" s="73" t="str" cm="1">
        <f t="array" ref="AK123">IFERROR(INDEX(Library!$C$2:$HY$183,ROW(AK64),MATCH(AK$2,Library!$C$1:$HY$1,0)),"")</f>
        <v/>
      </c>
      <c r="AL123" s="73" t="str" cm="1">
        <f t="array" ref="AL123">IFERROR(INDEX(Library!$C$2:$HY$183,ROW(AL64),MATCH(AL$2,Library!$C$1:$HY$1,0)),"")</f>
        <v/>
      </c>
      <c r="AM123" s="73" t="str" cm="1">
        <f t="array" ref="AM123">IFERROR(INDEX(Library!$C$2:$HY$183,ROW(AM64),MATCH(AM$2,Library!$C$1:$HY$1,0)),"")</f>
        <v/>
      </c>
      <c r="AN123" s="73" t="str" cm="1">
        <f t="array" ref="AN123">IFERROR(INDEX(Library!$C$2:$HY$183,ROW(AN64),MATCH(AN$2,Library!$C$1:$HY$1,0)),"")</f>
        <v/>
      </c>
      <c r="AO123" s="73" t="str" cm="1">
        <f t="array" ref="AO123">IFERROR(INDEX(Library!$C$2:$HY$183,ROW(AO64),MATCH(AO$2,Library!$C$1:$HY$1,0)),"")</f>
        <v/>
      </c>
      <c r="AP123" s="73" t="str" cm="1">
        <f t="array" ref="AP123">IFERROR(INDEX(Library!$C$2:$HY$183,ROW(AP64),MATCH(AP$2,Library!$C$1:$HY$1,0)),"")</f>
        <v/>
      </c>
      <c r="AQ123" s="73" t="str" cm="1">
        <f t="array" ref="AQ123">IFERROR(INDEX(Library!$C$2:$HY$183,ROW(AQ64),MATCH(AQ$2,Library!$C$1:$HY$1,0)),"")</f>
        <v/>
      </c>
      <c r="AR123" s="73" t="str" cm="1">
        <f t="array" ref="AR123">IFERROR(INDEX(Library!$C$2:$HY$183,ROW(AR64),MATCH(AR$2,Library!$C$1:$HY$1,0)),"")</f>
        <v/>
      </c>
      <c r="AS123" s="73" t="str" cm="1">
        <f t="array" ref="AS123">IFERROR(INDEX(Library!$C$2:$HY$183,ROW(AS64),MATCH(AS$2,Library!$C$1:$HY$1,0)),"")</f>
        <v/>
      </c>
      <c r="AT123" s="73" t="str" cm="1">
        <f t="array" ref="AT123">IFERROR(INDEX(Library!$C$2:$HY$183,ROW(AT64),MATCH(AT$2,Library!$C$1:$HY$1,0)),"")</f>
        <v/>
      </c>
      <c r="AU123" s="73" t="str" cm="1">
        <f t="array" ref="AU123">IFERROR(INDEX(Library!$C$2:$HY$183,ROW(AU64),MATCH(AU$2,Library!$C$1:$HY$1,0)),"")</f>
        <v/>
      </c>
      <c r="AV123" s="73" t="str" cm="1">
        <f t="array" ref="AV123">IFERROR(INDEX(Library!$C$2:$HY$183,ROW(AV64),MATCH(AV$2,Library!$C$1:$HY$1,0)),"")</f>
        <v/>
      </c>
      <c r="AW123" s="73" t="str" cm="1">
        <f t="array" ref="AW123">IFERROR(INDEX(Library!$C$2:$HY$183,ROW(AW64),MATCH(AW$2,Library!$C$1:$HY$1,0)),"")</f>
        <v/>
      </c>
      <c r="AX123" s="73" t="str" cm="1">
        <f t="array" ref="AX123">IFERROR(INDEX(Library!$C$2:$HY$183,ROW(AX64),MATCH(AX$2,Library!$C$1:$HY$1,0)),"")</f>
        <v/>
      </c>
      <c r="AY123" s="73" t="str" cm="1">
        <f t="array" ref="AY123">IFERROR(INDEX(Library!$C$2:$HY$183,ROW(AY64),MATCH(AY$2,Library!$C$1:$HY$1,0)),"")</f>
        <v/>
      </c>
      <c r="AZ123" s="73" t="str" cm="1">
        <f t="array" ref="AZ123">IFERROR(INDEX(Library!$C$2:$HY$183,ROW(AZ64),MATCH(AZ$2,Library!$C$1:$HY$1,0)),"")</f>
        <v/>
      </c>
      <c r="BA123" s="73" t="str" cm="1">
        <f t="array" ref="BA123">IFERROR(INDEX(Library!$C$2:$HY$183,ROW(BA64),MATCH(BA$2,Library!$C$1:$HY$1,0)),"")</f>
        <v/>
      </c>
      <c r="BB123" s="73" t="str" cm="1">
        <f t="array" ref="BB123">IFERROR(INDEX(Library!$C$2:$HY$183,ROW(BB64),MATCH(BB$2,Library!$C$1:$HY$1,0)),"")</f>
        <v/>
      </c>
      <c r="BC123" s="73" t="str" cm="1">
        <f t="array" ref="BC123">IFERROR(INDEX(Library!$C$2:$HY$183,ROW(BC64),MATCH(BC$2,Library!$C$1:$HY$1,0)),"")</f>
        <v/>
      </c>
      <c r="BD123" s="73" t="str" cm="1">
        <f t="array" ref="BD123">IFERROR(INDEX(Library!$C$2:$HY$183,ROW(BD64),MATCH(BD$2,Library!$C$1:$HY$1,0)),"")</f>
        <v/>
      </c>
      <c r="BE123" s="73" t="str" cm="1">
        <f t="array" ref="BE123">IFERROR(INDEX(Library!$C$2:$HY$183,ROW(BE64),MATCH(BE$2,Library!$C$1:$HY$1,0)),"")</f>
        <v/>
      </c>
      <c r="BF123" s="73" t="str" cm="1">
        <f t="array" ref="BF123">IFERROR(INDEX(Library!$C$2:$HY$183,ROW(BF64),MATCH(BF$2,Library!$C$1:$HY$1,0)),"")</f>
        <v/>
      </c>
      <c r="BG123" s="73" t="str" cm="1">
        <f t="array" ref="BG123">IFERROR(INDEX(Library!$C$2:$HY$183,ROW(BG64),MATCH(BG$2,Library!$C$1:$HY$1,0)),"")</f>
        <v/>
      </c>
      <c r="BH123" s="73">
        <f>AF!C78</f>
        <v>7.9030039999999999E-3</v>
      </c>
      <c r="BI123" s="73" t="str">
        <f>AF!D78</f>
        <v/>
      </c>
      <c r="BJ123" s="73" t="str">
        <f>AF!E78</f>
        <v/>
      </c>
      <c r="BK123" s="73" t="str">
        <f>AF!F78</f>
        <v/>
      </c>
      <c r="BL123" s="73" t="str">
        <f>AF!G78</f>
        <v/>
      </c>
      <c r="BM123" s="73" t="str">
        <f>AF!H78</f>
        <v/>
      </c>
      <c r="BN123" s="73" t="str">
        <f>AF!I78</f>
        <v/>
      </c>
      <c r="BO123" s="73" t="str">
        <f>AF!J78</f>
        <v/>
      </c>
      <c r="BT123" s="59"/>
      <c r="BU123" s="58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</row>
    <row r="124" spans="2:87" ht="12.75" customHeight="1" x14ac:dyDescent="0.2">
      <c r="B124" s="288"/>
      <c r="C124" s="147">
        <v>790</v>
      </c>
      <c r="D124" s="73" t="str" cm="1">
        <f t="array" ref="D124">IFERROR(INDEX(Library!$C$2:$HY$183,ROW(D65),MATCH(D$2,Library!$C$1:$HY$1,0)),"")</f>
        <v/>
      </c>
      <c r="E124" s="73" t="str" cm="1">
        <f t="array" ref="E124">IFERROR(INDEX(Library!$C$2:$HY$183,ROW(E65),MATCH(E$2,Library!$C$1:$HY$1,0)),"")</f>
        <v/>
      </c>
      <c r="F124" s="73" t="str" cm="1">
        <f t="array" ref="F124">IFERROR(INDEX(Library!$C$2:$HY$183,ROW(F65),MATCH(F$2,Library!$C$1:$HY$1,0)),"")</f>
        <v/>
      </c>
      <c r="G124" s="73" t="str" cm="1">
        <f t="array" ref="G124">IFERROR(INDEX(Library!$C$2:$HY$183,ROW(G65),MATCH(G$2,Library!$C$1:$HY$1,0)),"")</f>
        <v/>
      </c>
      <c r="H124" s="73" t="str" cm="1">
        <f t="array" ref="H124">IFERROR(INDEX(Library!$C$2:$HY$183,ROW(H65),MATCH(H$2,Library!$C$1:$HY$1,0)),"")</f>
        <v/>
      </c>
      <c r="I124" s="73" t="str" cm="1">
        <f t="array" ref="I124">IFERROR(INDEX(Library!$C$2:$HY$183,ROW(I65),MATCH(I$2,Library!$C$1:$HY$1,0)),"")</f>
        <v/>
      </c>
      <c r="J124" s="73" t="str" cm="1">
        <f t="array" ref="J124">IFERROR(INDEX(Library!$C$2:$HY$183,ROW(J65),MATCH(J$2,Library!$C$1:$HY$1,0)),"")</f>
        <v/>
      </c>
      <c r="K124" s="73" t="str" cm="1">
        <f t="array" ref="K124">IFERROR(INDEX(Library!$C$2:$HY$183,ROW(K65),MATCH(K$2,Library!$C$1:$HY$1,0)),"")</f>
        <v/>
      </c>
      <c r="L124" s="73" t="str" cm="1">
        <f t="array" ref="L124">IFERROR(INDEX(Library!$C$2:$HY$183,ROW(L65),MATCH(L$2,Library!$C$1:$HY$1,0)),"")</f>
        <v/>
      </c>
      <c r="M124" s="73" t="str" cm="1">
        <f t="array" ref="M124">IFERROR(INDEX(Library!$C$2:$HY$183,ROW(M65),MATCH(M$2,Library!$C$1:$HY$1,0)),"")</f>
        <v/>
      </c>
      <c r="N124" s="73" t="str" cm="1">
        <f t="array" ref="N124">IFERROR(INDEX(Library!$C$2:$HY$183,ROW(N65),MATCH(N$2,Library!$C$1:$HY$1,0)),"")</f>
        <v/>
      </c>
      <c r="O124" s="73" t="str" cm="1">
        <f t="array" ref="O124">IFERROR(INDEX(Library!$C$2:$HY$183,ROW(O65),MATCH(O$2,Library!$C$1:$HY$1,0)),"")</f>
        <v/>
      </c>
      <c r="P124" s="73" t="str" cm="1">
        <f t="array" ref="P124">IFERROR(INDEX(Library!$C$2:$HY$183,ROW(P65),MATCH(P$2,Library!$C$1:$HY$1,0)),"")</f>
        <v/>
      </c>
      <c r="Q124" s="73" t="str" cm="1">
        <f t="array" ref="Q124">IFERROR(INDEX(Library!$C$2:$HY$183,ROW(Q65),MATCH(Q$2,Library!$C$1:$HY$1,0)),"")</f>
        <v/>
      </c>
      <c r="R124" s="73" t="str" cm="1">
        <f t="array" ref="R124">IFERROR(INDEX(Library!$C$2:$HY$183,ROW(R65),MATCH(R$2,Library!$C$1:$HY$1,0)),"")</f>
        <v/>
      </c>
      <c r="S124" s="73" t="str" cm="1">
        <f t="array" ref="S124">IFERROR(INDEX(Library!$C$2:$HY$183,ROW(S65),MATCH(S$2,Library!$C$1:$HY$1,0)),"")</f>
        <v/>
      </c>
      <c r="T124" s="73" t="str" cm="1">
        <f t="array" ref="T124">IFERROR(INDEX(Library!$C$2:$HY$183,ROW(T65),MATCH(T$2,Library!$C$1:$HY$1,0)),"")</f>
        <v/>
      </c>
      <c r="U124" s="73" t="str" cm="1">
        <f t="array" ref="U124">IFERROR(INDEX(Library!$C$2:$HY$183,ROW(U65),MATCH(U$2,Library!$C$1:$HY$1,0)),"")</f>
        <v/>
      </c>
      <c r="V124" s="73" t="str" cm="1">
        <f t="array" ref="V124">IFERROR(INDEX(Library!$C$2:$HY$183,ROW(V65),MATCH(V$2,Library!$C$1:$HY$1,0)),"")</f>
        <v/>
      </c>
      <c r="W124" s="73" t="str" cm="1">
        <f t="array" ref="W124">IFERROR(INDEX(Library!$C$2:$HY$183,ROW(W65),MATCH(W$2,Library!$C$1:$HY$1,0)),"")</f>
        <v/>
      </c>
      <c r="X124" s="73" t="str" cm="1">
        <f t="array" ref="X124">IFERROR(INDEX(Library!$C$2:$HY$183,ROW(X65),MATCH(X$2,Library!$C$1:$HY$1,0)),"")</f>
        <v/>
      </c>
      <c r="Y124" s="73" t="str" cm="1">
        <f t="array" ref="Y124">IFERROR(INDEX(Library!$C$2:$HY$183,ROW(Y65),MATCH(Y$2,Library!$C$1:$HY$1,0)),"")</f>
        <v/>
      </c>
      <c r="Z124" s="73" t="str" cm="1">
        <f t="array" ref="Z124">IFERROR(INDEX(Library!$C$2:$HY$183,ROW(Z65),MATCH(Z$2,Library!$C$1:$HY$1,0)),"")</f>
        <v/>
      </c>
      <c r="AA124" s="73" t="str" cm="1">
        <f t="array" ref="AA124">IFERROR(INDEX(Library!$C$2:$HY$183,ROW(AA65),MATCH(AA$2,Library!$C$1:$HY$1,0)),"")</f>
        <v/>
      </c>
      <c r="AB124" s="73" t="str" cm="1">
        <f t="array" ref="AB124">IFERROR(INDEX(Library!$C$2:$HY$183,ROW(AB65),MATCH(AB$2,Library!$C$1:$HY$1,0)),"")</f>
        <v/>
      </c>
      <c r="AC124" s="73" t="str" cm="1">
        <f t="array" ref="AC124">IFERROR(INDEX(Library!$C$2:$HY$183,ROW(AC65),MATCH(AC$2,Library!$C$1:$HY$1,0)),"")</f>
        <v/>
      </c>
      <c r="AD124" s="73" t="str" cm="1">
        <f t="array" ref="AD124">IFERROR(INDEX(Library!$C$2:$HY$183,ROW(AD65),MATCH(AD$2,Library!$C$1:$HY$1,0)),"")</f>
        <v/>
      </c>
      <c r="AE124" s="73" t="str" cm="1">
        <f t="array" ref="AE124">IFERROR(INDEX(Library!$C$2:$HY$183,ROW(AE65),MATCH(AE$2,Library!$C$1:$HY$1,0)),"")</f>
        <v/>
      </c>
      <c r="AF124" s="73" t="str" cm="1">
        <f t="array" ref="AF124">IFERROR(INDEX(Library!$C$2:$HY$183,ROW(AF65),MATCH(AF$2,Library!$C$1:$HY$1,0)),"")</f>
        <v/>
      </c>
      <c r="AG124" s="73" t="str" cm="1">
        <f t="array" ref="AG124">IFERROR(INDEX(Library!$C$2:$HY$183,ROW(AG65),MATCH(AG$2,Library!$C$1:$HY$1,0)),"")</f>
        <v/>
      </c>
      <c r="AH124" s="73" t="str" cm="1">
        <f t="array" ref="AH124">IFERROR(INDEX(Library!$C$2:$HY$183,ROW(AH65),MATCH(AH$2,Library!$C$1:$HY$1,0)),"")</f>
        <v/>
      </c>
      <c r="AI124" s="73" t="str" cm="1">
        <f t="array" ref="AI124">IFERROR(INDEX(Library!$C$2:$HY$183,ROW(AI65),MATCH(AI$2,Library!$C$1:$HY$1,0)),"")</f>
        <v/>
      </c>
      <c r="AJ124" s="73" t="str" cm="1">
        <f t="array" ref="AJ124">IFERROR(INDEX(Library!$C$2:$HY$183,ROW(AJ65),MATCH(AJ$2,Library!$C$1:$HY$1,0)),"")</f>
        <v/>
      </c>
      <c r="AK124" s="73" t="str" cm="1">
        <f t="array" ref="AK124">IFERROR(INDEX(Library!$C$2:$HY$183,ROW(AK65),MATCH(AK$2,Library!$C$1:$HY$1,0)),"")</f>
        <v/>
      </c>
      <c r="AL124" s="73" t="str" cm="1">
        <f t="array" ref="AL124">IFERROR(INDEX(Library!$C$2:$HY$183,ROW(AL65),MATCH(AL$2,Library!$C$1:$HY$1,0)),"")</f>
        <v/>
      </c>
      <c r="AM124" s="73" t="str" cm="1">
        <f t="array" ref="AM124">IFERROR(INDEX(Library!$C$2:$HY$183,ROW(AM65),MATCH(AM$2,Library!$C$1:$HY$1,0)),"")</f>
        <v/>
      </c>
      <c r="AN124" s="73" t="str" cm="1">
        <f t="array" ref="AN124">IFERROR(INDEX(Library!$C$2:$HY$183,ROW(AN65),MATCH(AN$2,Library!$C$1:$HY$1,0)),"")</f>
        <v/>
      </c>
      <c r="AO124" s="73" t="str" cm="1">
        <f t="array" ref="AO124">IFERROR(INDEX(Library!$C$2:$HY$183,ROW(AO65),MATCH(AO$2,Library!$C$1:$HY$1,0)),"")</f>
        <v/>
      </c>
      <c r="AP124" s="73" t="str" cm="1">
        <f t="array" ref="AP124">IFERROR(INDEX(Library!$C$2:$HY$183,ROW(AP65),MATCH(AP$2,Library!$C$1:$HY$1,0)),"")</f>
        <v/>
      </c>
      <c r="AQ124" s="73" t="str" cm="1">
        <f t="array" ref="AQ124">IFERROR(INDEX(Library!$C$2:$HY$183,ROW(AQ65),MATCH(AQ$2,Library!$C$1:$HY$1,0)),"")</f>
        <v/>
      </c>
      <c r="AR124" s="73" t="str" cm="1">
        <f t="array" ref="AR124">IFERROR(INDEX(Library!$C$2:$HY$183,ROW(AR65),MATCH(AR$2,Library!$C$1:$HY$1,0)),"")</f>
        <v/>
      </c>
      <c r="AS124" s="73" t="str" cm="1">
        <f t="array" ref="AS124">IFERROR(INDEX(Library!$C$2:$HY$183,ROW(AS65),MATCH(AS$2,Library!$C$1:$HY$1,0)),"")</f>
        <v/>
      </c>
      <c r="AT124" s="73" t="str" cm="1">
        <f t="array" ref="AT124">IFERROR(INDEX(Library!$C$2:$HY$183,ROW(AT65),MATCH(AT$2,Library!$C$1:$HY$1,0)),"")</f>
        <v/>
      </c>
      <c r="AU124" s="73" t="str" cm="1">
        <f t="array" ref="AU124">IFERROR(INDEX(Library!$C$2:$HY$183,ROW(AU65),MATCH(AU$2,Library!$C$1:$HY$1,0)),"")</f>
        <v/>
      </c>
      <c r="AV124" s="73" t="str" cm="1">
        <f t="array" ref="AV124">IFERROR(INDEX(Library!$C$2:$HY$183,ROW(AV65),MATCH(AV$2,Library!$C$1:$HY$1,0)),"")</f>
        <v/>
      </c>
      <c r="AW124" s="73" t="str" cm="1">
        <f t="array" ref="AW124">IFERROR(INDEX(Library!$C$2:$HY$183,ROW(AW65),MATCH(AW$2,Library!$C$1:$HY$1,0)),"")</f>
        <v/>
      </c>
      <c r="AX124" s="73" t="str" cm="1">
        <f t="array" ref="AX124">IFERROR(INDEX(Library!$C$2:$HY$183,ROW(AX65),MATCH(AX$2,Library!$C$1:$HY$1,0)),"")</f>
        <v/>
      </c>
      <c r="AY124" s="73" t="str" cm="1">
        <f t="array" ref="AY124">IFERROR(INDEX(Library!$C$2:$HY$183,ROW(AY65),MATCH(AY$2,Library!$C$1:$HY$1,0)),"")</f>
        <v/>
      </c>
      <c r="AZ124" s="73" t="str" cm="1">
        <f t="array" ref="AZ124">IFERROR(INDEX(Library!$C$2:$HY$183,ROW(AZ65),MATCH(AZ$2,Library!$C$1:$HY$1,0)),"")</f>
        <v/>
      </c>
      <c r="BA124" s="73" t="str" cm="1">
        <f t="array" ref="BA124">IFERROR(INDEX(Library!$C$2:$HY$183,ROW(BA65),MATCH(BA$2,Library!$C$1:$HY$1,0)),"")</f>
        <v/>
      </c>
      <c r="BB124" s="73" t="str" cm="1">
        <f t="array" ref="BB124">IFERROR(INDEX(Library!$C$2:$HY$183,ROW(BB65),MATCH(BB$2,Library!$C$1:$HY$1,0)),"")</f>
        <v/>
      </c>
      <c r="BC124" s="73" t="str" cm="1">
        <f t="array" ref="BC124">IFERROR(INDEX(Library!$C$2:$HY$183,ROW(BC65),MATCH(BC$2,Library!$C$1:$HY$1,0)),"")</f>
        <v/>
      </c>
      <c r="BD124" s="73" t="str" cm="1">
        <f t="array" ref="BD124">IFERROR(INDEX(Library!$C$2:$HY$183,ROW(BD65),MATCH(BD$2,Library!$C$1:$HY$1,0)),"")</f>
        <v/>
      </c>
      <c r="BE124" s="73" t="str" cm="1">
        <f t="array" ref="BE124">IFERROR(INDEX(Library!$C$2:$HY$183,ROW(BE65),MATCH(BE$2,Library!$C$1:$HY$1,0)),"")</f>
        <v/>
      </c>
      <c r="BF124" s="73" t="str" cm="1">
        <f t="array" ref="BF124">IFERROR(INDEX(Library!$C$2:$HY$183,ROW(BF65),MATCH(BF$2,Library!$C$1:$HY$1,0)),"")</f>
        <v/>
      </c>
      <c r="BG124" s="73" t="str" cm="1">
        <f t="array" ref="BG124">IFERROR(INDEX(Library!$C$2:$HY$183,ROW(BG65),MATCH(BG$2,Library!$C$1:$HY$1,0)),"")</f>
        <v/>
      </c>
      <c r="BH124" s="73">
        <f>AF!C79</f>
        <v>6.1726569999999998E-3</v>
      </c>
      <c r="BI124" s="73" t="str">
        <f>AF!D79</f>
        <v/>
      </c>
      <c r="BJ124" s="73" t="str">
        <f>AF!E79</f>
        <v/>
      </c>
      <c r="BK124" s="73" t="str">
        <f>AF!F79</f>
        <v/>
      </c>
      <c r="BL124" s="73" t="str">
        <f>AF!G79</f>
        <v/>
      </c>
      <c r="BM124" s="73" t="str">
        <f>AF!H79</f>
        <v/>
      </c>
      <c r="BN124" s="73" t="str">
        <f>AF!I79</f>
        <v/>
      </c>
      <c r="BO124" s="73" t="str">
        <f>AF!J79</f>
        <v/>
      </c>
      <c r="BT124" s="59"/>
      <c r="BU124" s="58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</row>
    <row r="125" spans="2:87" ht="12.75" customHeight="1" x14ac:dyDescent="0.2">
      <c r="B125" s="288"/>
      <c r="C125" s="147">
        <v>800</v>
      </c>
      <c r="D125" s="73" t="str" cm="1">
        <f t="array" ref="D125">IFERROR(INDEX(Library!$C$2:$HY$183,ROW(D66),MATCH(D$2,Library!$C$1:$HY$1,0)),"")</f>
        <v/>
      </c>
      <c r="E125" s="73" t="str" cm="1">
        <f t="array" ref="E125">IFERROR(INDEX(Library!$C$2:$HY$183,ROW(E66),MATCH(E$2,Library!$C$1:$HY$1,0)),"")</f>
        <v/>
      </c>
      <c r="F125" s="73" t="str" cm="1">
        <f t="array" ref="F125">IFERROR(INDEX(Library!$C$2:$HY$183,ROW(F66),MATCH(F$2,Library!$C$1:$HY$1,0)),"")</f>
        <v/>
      </c>
      <c r="G125" s="73" t="str" cm="1">
        <f t="array" ref="G125">IFERROR(INDEX(Library!$C$2:$HY$183,ROW(G66),MATCH(G$2,Library!$C$1:$HY$1,0)),"")</f>
        <v/>
      </c>
      <c r="H125" s="73" t="str" cm="1">
        <f t="array" ref="H125">IFERROR(INDEX(Library!$C$2:$HY$183,ROW(H66),MATCH(H$2,Library!$C$1:$HY$1,0)),"")</f>
        <v/>
      </c>
      <c r="I125" s="73" t="str" cm="1">
        <f t="array" ref="I125">IFERROR(INDEX(Library!$C$2:$HY$183,ROW(I66),MATCH(I$2,Library!$C$1:$HY$1,0)),"")</f>
        <v/>
      </c>
      <c r="J125" s="73" t="str" cm="1">
        <f t="array" ref="J125">IFERROR(INDEX(Library!$C$2:$HY$183,ROW(J66),MATCH(J$2,Library!$C$1:$HY$1,0)),"")</f>
        <v/>
      </c>
      <c r="K125" s="73" t="str" cm="1">
        <f t="array" ref="K125">IFERROR(INDEX(Library!$C$2:$HY$183,ROW(K66),MATCH(K$2,Library!$C$1:$HY$1,0)),"")</f>
        <v/>
      </c>
      <c r="L125" s="73" t="str" cm="1">
        <f t="array" ref="L125">IFERROR(INDEX(Library!$C$2:$HY$183,ROW(L66),MATCH(L$2,Library!$C$1:$HY$1,0)),"")</f>
        <v/>
      </c>
      <c r="M125" s="73" t="str" cm="1">
        <f t="array" ref="M125">IFERROR(INDEX(Library!$C$2:$HY$183,ROW(M66),MATCH(M$2,Library!$C$1:$HY$1,0)),"")</f>
        <v/>
      </c>
      <c r="N125" s="73" t="str" cm="1">
        <f t="array" ref="N125">IFERROR(INDEX(Library!$C$2:$HY$183,ROW(N66),MATCH(N$2,Library!$C$1:$HY$1,0)),"")</f>
        <v/>
      </c>
      <c r="O125" s="73" t="str" cm="1">
        <f t="array" ref="O125">IFERROR(INDEX(Library!$C$2:$HY$183,ROW(O66),MATCH(O$2,Library!$C$1:$HY$1,0)),"")</f>
        <v/>
      </c>
      <c r="P125" s="73" t="str" cm="1">
        <f t="array" ref="P125">IFERROR(INDEX(Library!$C$2:$HY$183,ROW(P66),MATCH(P$2,Library!$C$1:$HY$1,0)),"")</f>
        <v/>
      </c>
      <c r="Q125" s="73" t="str" cm="1">
        <f t="array" ref="Q125">IFERROR(INDEX(Library!$C$2:$HY$183,ROW(Q66),MATCH(Q$2,Library!$C$1:$HY$1,0)),"")</f>
        <v/>
      </c>
      <c r="R125" s="73" t="str" cm="1">
        <f t="array" ref="R125">IFERROR(INDEX(Library!$C$2:$HY$183,ROW(R66),MATCH(R$2,Library!$C$1:$HY$1,0)),"")</f>
        <v/>
      </c>
      <c r="S125" s="73" t="str" cm="1">
        <f t="array" ref="S125">IFERROR(INDEX(Library!$C$2:$HY$183,ROW(S66),MATCH(S$2,Library!$C$1:$HY$1,0)),"")</f>
        <v/>
      </c>
      <c r="T125" s="73" t="str" cm="1">
        <f t="array" ref="T125">IFERROR(INDEX(Library!$C$2:$HY$183,ROW(T66),MATCH(T$2,Library!$C$1:$HY$1,0)),"")</f>
        <v/>
      </c>
      <c r="U125" s="73" t="str" cm="1">
        <f t="array" ref="U125">IFERROR(INDEX(Library!$C$2:$HY$183,ROW(U66),MATCH(U$2,Library!$C$1:$HY$1,0)),"")</f>
        <v/>
      </c>
      <c r="V125" s="73" t="str" cm="1">
        <f t="array" ref="V125">IFERROR(INDEX(Library!$C$2:$HY$183,ROW(V66),MATCH(V$2,Library!$C$1:$HY$1,0)),"")</f>
        <v/>
      </c>
      <c r="W125" s="73" t="str" cm="1">
        <f t="array" ref="W125">IFERROR(INDEX(Library!$C$2:$HY$183,ROW(W66),MATCH(W$2,Library!$C$1:$HY$1,0)),"")</f>
        <v/>
      </c>
      <c r="X125" s="73" t="str" cm="1">
        <f t="array" ref="X125">IFERROR(INDEX(Library!$C$2:$HY$183,ROW(X66),MATCH(X$2,Library!$C$1:$HY$1,0)),"")</f>
        <v/>
      </c>
      <c r="Y125" s="73" t="str" cm="1">
        <f t="array" ref="Y125">IFERROR(INDEX(Library!$C$2:$HY$183,ROW(Y66),MATCH(Y$2,Library!$C$1:$HY$1,0)),"")</f>
        <v/>
      </c>
      <c r="Z125" s="73" t="str" cm="1">
        <f t="array" ref="Z125">IFERROR(INDEX(Library!$C$2:$HY$183,ROW(Z66),MATCH(Z$2,Library!$C$1:$HY$1,0)),"")</f>
        <v/>
      </c>
      <c r="AA125" s="73" t="str" cm="1">
        <f t="array" ref="AA125">IFERROR(INDEX(Library!$C$2:$HY$183,ROW(AA66),MATCH(AA$2,Library!$C$1:$HY$1,0)),"")</f>
        <v/>
      </c>
      <c r="AB125" s="73" t="str" cm="1">
        <f t="array" ref="AB125">IFERROR(INDEX(Library!$C$2:$HY$183,ROW(AB66),MATCH(AB$2,Library!$C$1:$HY$1,0)),"")</f>
        <v/>
      </c>
      <c r="AC125" s="73" t="str" cm="1">
        <f t="array" ref="AC125">IFERROR(INDEX(Library!$C$2:$HY$183,ROW(AC66),MATCH(AC$2,Library!$C$1:$HY$1,0)),"")</f>
        <v/>
      </c>
      <c r="AD125" s="73" t="str" cm="1">
        <f t="array" ref="AD125">IFERROR(INDEX(Library!$C$2:$HY$183,ROW(AD66),MATCH(AD$2,Library!$C$1:$HY$1,0)),"")</f>
        <v/>
      </c>
      <c r="AE125" s="73" t="str" cm="1">
        <f t="array" ref="AE125">IFERROR(INDEX(Library!$C$2:$HY$183,ROW(AE66),MATCH(AE$2,Library!$C$1:$HY$1,0)),"")</f>
        <v/>
      </c>
      <c r="AF125" s="73" t="str" cm="1">
        <f t="array" ref="AF125">IFERROR(INDEX(Library!$C$2:$HY$183,ROW(AF66),MATCH(AF$2,Library!$C$1:$HY$1,0)),"")</f>
        <v/>
      </c>
      <c r="AG125" s="73" t="str" cm="1">
        <f t="array" ref="AG125">IFERROR(INDEX(Library!$C$2:$HY$183,ROW(AG66),MATCH(AG$2,Library!$C$1:$HY$1,0)),"")</f>
        <v/>
      </c>
      <c r="AH125" s="73" t="str" cm="1">
        <f t="array" ref="AH125">IFERROR(INDEX(Library!$C$2:$HY$183,ROW(AH66),MATCH(AH$2,Library!$C$1:$HY$1,0)),"")</f>
        <v/>
      </c>
      <c r="AI125" s="73" t="str" cm="1">
        <f t="array" ref="AI125">IFERROR(INDEX(Library!$C$2:$HY$183,ROW(AI66),MATCH(AI$2,Library!$C$1:$HY$1,0)),"")</f>
        <v/>
      </c>
      <c r="AJ125" s="73" t="str" cm="1">
        <f t="array" ref="AJ125">IFERROR(INDEX(Library!$C$2:$HY$183,ROW(AJ66),MATCH(AJ$2,Library!$C$1:$HY$1,0)),"")</f>
        <v/>
      </c>
      <c r="AK125" s="73" t="str" cm="1">
        <f t="array" ref="AK125">IFERROR(INDEX(Library!$C$2:$HY$183,ROW(AK66),MATCH(AK$2,Library!$C$1:$HY$1,0)),"")</f>
        <v/>
      </c>
      <c r="AL125" s="73" t="str" cm="1">
        <f t="array" ref="AL125">IFERROR(INDEX(Library!$C$2:$HY$183,ROW(AL66),MATCH(AL$2,Library!$C$1:$HY$1,0)),"")</f>
        <v/>
      </c>
      <c r="AM125" s="73" t="str" cm="1">
        <f t="array" ref="AM125">IFERROR(INDEX(Library!$C$2:$HY$183,ROW(AM66),MATCH(AM$2,Library!$C$1:$HY$1,0)),"")</f>
        <v/>
      </c>
      <c r="AN125" s="73" t="str" cm="1">
        <f t="array" ref="AN125">IFERROR(INDEX(Library!$C$2:$HY$183,ROW(AN66),MATCH(AN$2,Library!$C$1:$HY$1,0)),"")</f>
        <v/>
      </c>
      <c r="AO125" s="73" t="str" cm="1">
        <f t="array" ref="AO125">IFERROR(INDEX(Library!$C$2:$HY$183,ROW(AO66),MATCH(AO$2,Library!$C$1:$HY$1,0)),"")</f>
        <v/>
      </c>
      <c r="AP125" s="73" t="str" cm="1">
        <f t="array" ref="AP125">IFERROR(INDEX(Library!$C$2:$HY$183,ROW(AP66),MATCH(AP$2,Library!$C$1:$HY$1,0)),"")</f>
        <v/>
      </c>
      <c r="AQ125" s="73" t="str" cm="1">
        <f t="array" ref="AQ125">IFERROR(INDEX(Library!$C$2:$HY$183,ROW(AQ66),MATCH(AQ$2,Library!$C$1:$HY$1,0)),"")</f>
        <v/>
      </c>
      <c r="AR125" s="73" t="str" cm="1">
        <f t="array" ref="AR125">IFERROR(INDEX(Library!$C$2:$HY$183,ROW(AR66),MATCH(AR$2,Library!$C$1:$HY$1,0)),"")</f>
        <v/>
      </c>
      <c r="AS125" s="73" t="str" cm="1">
        <f t="array" ref="AS125">IFERROR(INDEX(Library!$C$2:$HY$183,ROW(AS66),MATCH(AS$2,Library!$C$1:$HY$1,0)),"")</f>
        <v/>
      </c>
      <c r="AT125" s="73" t="str" cm="1">
        <f t="array" ref="AT125">IFERROR(INDEX(Library!$C$2:$HY$183,ROW(AT66),MATCH(AT$2,Library!$C$1:$HY$1,0)),"")</f>
        <v/>
      </c>
      <c r="AU125" s="73" t="str" cm="1">
        <f t="array" ref="AU125">IFERROR(INDEX(Library!$C$2:$HY$183,ROW(AU66),MATCH(AU$2,Library!$C$1:$HY$1,0)),"")</f>
        <v/>
      </c>
      <c r="AV125" s="73" t="str" cm="1">
        <f t="array" ref="AV125">IFERROR(INDEX(Library!$C$2:$HY$183,ROW(AV66),MATCH(AV$2,Library!$C$1:$HY$1,0)),"")</f>
        <v/>
      </c>
      <c r="AW125" s="73" t="str" cm="1">
        <f t="array" ref="AW125">IFERROR(INDEX(Library!$C$2:$HY$183,ROW(AW66),MATCH(AW$2,Library!$C$1:$HY$1,0)),"")</f>
        <v/>
      </c>
      <c r="AX125" s="73" t="str" cm="1">
        <f t="array" ref="AX125">IFERROR(INDEX(Library!$C$2:$HY$183,ROW(AX66),MATCH(AX$2,Library!$C$1:$HY$1,0)),"")</f>
        <v/>
      </c>
      <c r="AY125" s="73" t="str" cm="1">
        <f t="array" ref="AY125">IFERROR(INDEX(Library!$C$2:$HY$183,ROW(AY66),MATCH(AY$2,Library!$C$1:$HY$1,0)),"")</f>
        <v/>
      </c>
      <c r="AZ125" s="73" t="str" cm="1">
        <f t="array" ref="AZ125">IFERROR(INDEX(Library!$C$2:$HY$183,ROW(AZ66),MATCH(AZ$2,Library!$C$1:$HY$1,0)),"")</f>
        <v/>
      </c>
      <c r="BA125" s="73" t="str" cm="1">
        <f t="array" ref="BA125">IFERROR(INDEX(Library!$C$2:$HY$183,ROW(BA66),MATCH(BA$2,Library!$C$1:$HY$1,0)),"")</f>
        <v/>
      </c>
      <c r="BB125" s="73" t="str" cm="1">
        <f t="array" ref="BB125">IFERROR(INDEX(Library!$C$2:$HY$183,ROW(BB66),MATCH(BB$2,Library!$C$1:$HY$1,0)),"")</f>
        <v/>
      </c>
      <c r="BC125" s="73" t="str" cm="1">
        <f t="array" ref="BC125">IFERROR(INDEX(Library!$C$2:$HY$183,ROW(BC66),MATCH(BC$2,Library!$C$1:$HY$1,0)),"")</f>
        <v/>
      </c>
      <c r="BD125" s="73" t="str" cm="1">
        <f t="array" ref="BD125">IFERROR(INDEX(Library!$C$2:$HY$183,ROW(BD66),MATCH(BD$2,Library!$C$1:$HY$1,0)),"")</f>
        <v/>
      </c>
      <c r="BE125" s="73" t="str" cm="1">
        <f t="array" ref="BE125">IFERROR(INDEX(Library!$C$2:$HY$183,ROW(BE66),MATCH(BE$2,Library!$C$1:$HY$1,0)),"")</f>
        <v/>
      </c>
      <c r="BF125" s="73" t="str" cm="1">
        <f t="array" ref="BF125">IFERROR(INDEX(Library!$C$2:$HY$183,ROW(BF66),MATCH(BF$2,Library!$C$1:$HY$1,0)),"")</f>
        <v/>
      </c>
      <c r="BG125" s="73" t="str" cm="1">
        <f t="array" ref="BG125">IFERROR(INDEX(Library!$C$2:$HY$183,ROW(BG66),MATCH(BG$2,Library!$C$1:$HY$1,0)),"")</f>
        <v/>
      </c>
      <c r="BH125" s="73">
        <f>AF!C80</f>
        <v>4.596373E-3</v>
      </c>
      <c r="BI125" s="73" t="str">
        <f>AF!D80</f>
        <v/>
      </c>
      <c r="BJ125" s="73" t="str">
        <f>AF!E80</f>
        <v/>
      </c>
      <c r="BK125" s="73" t="str">
        <f>AF!F80</f>
        <v/>
      </c>
      <c r="BL125" s="73" t="str">
        <f>AF!G80</f>
        <v/>
      </c>
      <c r="BM125" s="73" t="str">
        <f>AF!H80</f>
        <v/>
      </c>
      <c r="BN125" s="73" t="str">
        <f>AF!I80</f>
        <v/>
      </c>
      <c r="BO125" s="73" t="str">
        <f>AF!J80</f>
        <v/>
      </c>
      <c r="BT125" s="59"/>
      <c r="BU125" s="58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</row>
    <row r="126" spans="2:87" ht="12.75" customHeight="1" x14ac:dyDescent="0.2">
      <c r="B126" s="288"/>
      <c r="C126" s="147">
        <v>810</v>
      </c>
      <c r="D126" s="73" t="str" cm="1">
        <f t="array" ref="D126">IFERROR(INDEX(Library!$C$2:$HY$183,ROW(D67),MATCH(D$2,Library!$C$1:$HY$1,0)),"")</f>
        <v/>
      </c>
      <c r="E126" s="73" t="str" cm="1">
        <f t="array" ref="E126">IFERROR(INDEX(Library!$C$2:$HY$183,ROW(E67),MATCH(E$2,Library!$C$1:$HY$1,0)),"")</f>
        <v/>
      </c>
      <c r="F126" s="73" t="str" cm="1">
        <f t="array" ref="F126">IFERROR(INDEX(Library!$C$2:$HY$183,ROW(F67),MATCH(F$2,Library!$C$1:$HY$1,0)),"")</f>
        <v/>
      </c>
      <c r="G126" s="73" t="str" cm="1">
        <f t="array" ref="G126">IFERROR(INDEX(Library!$C$2:$HY$183,ROW(G67),MATCH(G$2,Library!$C$1:$HY$1,0)),"")</f>
        <v/>
      </c>
      <c r="H126" s="73" t="str" cm="1">
        <f t="array" ref="H126">IFERROR(INDEX(Library!$C$2:$HY$183,ROW(H67),MATCH(H$2,Library!$C$1:$HY$1,0)),"")</f>
        <v/>
      </c>
      <c r="I126" s="73" t="str" cm="1">
        <f t="array" ref="I126">IFERROR(INDEX(Library!$C$2:$HY$183,ROW(I67),MATCH(I$2,Library!$C$1:$HY$1,0)),"")</f>
        <v/>
      </c>
      <c r="J126" s="73" t="str" cm="1">
        <f t="array" ref="J126">IFERROR(INDEX(Library!$C$2:$HY$183,ROW(J67),MATCH(J$2,Library!$C$1:$HY$1,0)),"")</f>
        <v/>
      </c>
      <c r="K126" s="73" t="str" cm="1">
        <f t="array" ref="K126">IFERROR(INDEX(Library!$C$2:$HY$183,ROW(K67),MATCH(K$2,Library!$C$1:$HY$1,0)),"")</f>
        <v/>
      </c>
      <c r="L126" s="73" t="str" cm="1">
        <f t="array" ref="L126">IFERROR(INDEX(Library!$C$2:$HY$183,ROW(L67),MATCH(L$2,Library!$C$1:$HY$1,0)),"")</f>
        <v/>
      </c>
      <c r="M126" s="73" t="str" cm="1">
        <f t="array" ref="M126">IFERROR(INDEX(Library!$C$2:$HY$183,ROW(M67),MATCH(M$2,Library!$C$1:$HY$1,0)),"")</f>
        <v/>
      </c>
      <c r="N126" s="73" t="str" cm="1">
        <f t="array" ref="N126">IFERROR(INDEX(Library!$C$2:$HY$183,ROW(N67),MATCH(N$2,Library!$C$1:$HY$1,0)),"")</f>
        <v/>
      </c>
      <c r="O126" s="73" t="str" cm="1">
        <f t="array" ref="O126">IFERROR(INDEX(Library!$C$2:$HY$183,ROW(O67),MATCH(O$2,Library!$C$1:$HY$1,0)),"")</f>
        <v/>
      </c>
      <c r="P126" s="73" t="str" cm="1">
        <f t="array" ref="P126">IFERROR(INDEX(Library!$C$2:$HY$183,ROW(P67),MATCH(P$2,Library!$C$1:$HY$1,0)),"")</f>
        <v/>
      </c>
      <c r="Q126" s="73" t="str" cm="1">
        <f t="array" ref="Q126">IFERROR(INDEX(Library!$C$2:$HY$183,ROW(Q67),MATCH(Q$2,Library!$C$1:$HY$1,0)),"")</f>
        <v/>
      </c>
      <c r="R126" s="73" t="str" cm="1">
        <f t="array" ref="R126">IFERROR(INDEX(Library!$C$2:$HY$183,ROW(R67),MATCH(R$2,Library!$C$1:$HY$1,0)),"")</f>
        <v/>
      </c>
      <c r="S126" s="73" t="str" cm="1">
        <f t="array" ref="S126">IFERROR(INDEX(Library!$C$2:$HY$183,ROW(S67),MATCH(S$2,Library!$C$1:$HY$1,0)),"")</f>
        <v/>
      </c>
      <c r="T126" s="73" t="str" cm="1">
        <f t="array" ref="T126">IFERROR(INDEX(Library!$C$2:$HY$183,ROW(T67),MATCH(T$2,Library!$C$1:$HY$1,0)),"")</f>
        <v/>
      </c>
      <c r="U126" s="73" t="str" cm="1">
        <f t="array" ref="U126">IFERROR(INDEX(Library!$C$2:$HY$183,ROW(U67),MATCH(U$2,Library!$C$1:$HY$1,0)),"")</f>
        <v/>
      </c>
      <c r="V126" s="73" t="str" cm="1">
        <f t="array" ref="V126">IFERROR(INDEX(Library!$C$2:$HY$183,ROW(V67),MATCH(V$2,Library!$C$1:$HY$1,0)),"")</f>
        <v/>
      </c>
      <c r="W126" s="73" t="str" cm="1">
        <f t="array" ref="W126">IFERROR(INDEX(Library!$C$2:$HY$183,ROW(W67),MATCH(W$2,Library!$C$1:$HY$1,0)),"")</f>
        <v/>
      </c>
      <c r="X126" s="73" t="str" cm="1">
        <f t="array" ref="X126">IFERROR(INDEX(Library!$C$2:$HY$183,ROW(X67),MATCH(X$2,Library!$C$1:$HY$1,0)),"")</f>
        <v/>
      </c>
      <c r="Y126" s="73" t="str" cm="1">
        <f t="array" ref="Y126">IFERROR(INDEX(Library!$C$2:$HY$183,ROW(Y67),MATCH(Y$2,Library!$C$1:$HY$1,0)),"")</f>
        <v/>
      </c>
      <c r="Z126" s="73" t="str" cm="1">
        <f t="array" ref="Z126">IFERROR(INDEX(Library!$C$2:$HY$183,ROW(Z67),MATCH(Z$2,Library!$C$1:$HY$1,0)),"")</f>
        <v/>
      </c>
      <c r="AA126" s="73" t="str" cm="1">
        <f t="array" ref="AA126">IFERROR(INDEX(Library!$C$2:$HY$183,ROW(AA67),MATCH(AA$2,Library!$C$1:$HY$1,0)),"")</f>
        <v/>
      </c>
      <c r="AB126" s="73" t="str" cm="1">
        <f t="array" ref="AB126">IFERROR(INDEX(Library!$C$2:$HY$183,ROW(AB67),MATCH(AB$2,Library!$C$1:$HY$1,0)),"")</f>
        <v/>
      </c>
      <c r="AC126" s="73" t="str" cm="1">
        <f t="array" ref="AC126">IFERROR(INDEX(Library!$C$2:$HY$183,ROW(AC67),MATCH(AC$2,Library!$C$1:$HY$1,0)),"")</f>
        <v/>
      </c>
      <c r="AD126" s="73" t="str" cm="1">
        <f t="array" ref="AD126">IFERROR(INDEX(Library!$C$2:$HY$183,ROW(AD67),MATCH(AD$2,Library!$C$1:$HY$1,0)),"")</f>
        <v/>
      </c>
      <c r="AE126" s="73" t="str" cm="1">
        <f t="array" ref="AE126">IFERROR(INDEX(Library!$C$2:$HY$183,ROW(AE67),MATCH(AE$2,Library!$C$1:$HY$1,0)),"")</f>
        <v/>
      </c>
      <c r="AF126" s="73" t="str" cm="1">
        <f t="array" ref="AF126">IFERROR(INDEX(Library!$C$2:$HY$183,ROW(AF67),MATCH(AF$2,Library!$C$1:$HY$1,0)),"")</f>
        <v/>
      </c>
      <c r="AG126" s="73" t="str" cm="1">
        <f t="array" ref="AG126">IFERROR(INDEX(Library!$C$2:$HY$183,ROW(AG67),MATCH(AG$2,Library!$C$1:$HY$1,0)),"")</f>
        <v/>
      </c>
      <c r="AH126" s="73" t="str" cm="1">
        <f t="array" ref="AH126">IFERROR(INDEX(Library!$C$2:$HY$183,ROW(AH67),MATCH(AH$2,Library!$C$1:$HY$1,0)),"")</f>
        <v/>
      </c>
      <c r="AI126" s="73" t="str" cm="1">
        <f t="array" ref="AI126">IFERROR(INDEX(Library!$C$2:$HY$183,ROW(AI67),MATCH(AI$2,Library!$C$1:$HY$1,0)),"")</f>
        <v/>
      </c>
      <c r="AJ126" s="73" t="str" cm="1">
        <f t="array" ref="AJ126">IFERROR(INDEX(Library!$C$2:$HY$183,ROW(AJ67),MATCH(AJ$2,Library!$C$1:$HY$1,0)),"")</f>
        <v/>
      </c>
      <c r="AK126" s="73" t="str" cm="1">
        <f t="array" ref="AK126">IFERROR(INDEX(Library!$C$2:$HY$183,ROW(AK67),MATCH(AK$2,Library!$C$1:$HY$1,0)),"")</f>
        <v/>
      </c>
      <c r="AL126" s="73" t="str" cm="1">
        <f t="array" ref="AL126">IFERROR(INDEX(Library!$C$2:$HY$183,ROW(AL67),MATCH(AL$2,Library!$C$1:$HY$1,0)),"")</f>
        <v/>
      </c>
      <c r="AM126" s="73" t="str" cm="1">
        <f t="array" ref="AM126">IFERROR(INDEX(Library!$C$2:$HY$183,ROW(AM67),MATCH(AM$2,Library!$C$1:$HY$1,0)),"")</f>
        <v/>
      </c>
      <c r="AN126" s="73" t="str" cm="1">
        <f t="array" ref="AN126">IFERROR(INDEX(Library!$C$2:$HY$183,ROW(AN67),MATCH(AN$2,Library!$C$1:$HY$1,0)),"")</f>
        <v/>
      </c>
      <c r="AO126" s="73" t="str" cm="1">
        <f t="array" ref="AO126">IFERROR(INDEX(Library!$C$2:$HY$183,ROW(AO67),MATCH(AO$2,Library!$C$1:$HY$1,0)),"")</f>
        <v/>
      </c>
      <c r="AP126" s="73" t="str" cm="1">
        <f t="array" ref="AP126">IFERROR(INDEX(Library!$C$2:$HY$183,ROW(AP67),MATCH(AP$2,Library!$C$1:$HY$1,0)),"")</f>
        <v/>
      </c>
      <c r="AQ126" s="73" t="str" cm="1">
        <f t="array" ref="AQ126">IFERROR(INDEX(Library!$C$2:$HY$183,ROW(AQ67),MATCH(AQ$2,Library!$C$1:$HY$1,0)),"")</f>
        <v/>
      </c>
      <c r="AR126" s="73" t="str" cm="1">
        <f t="array" ref="AR126">IFERROR(INDEX(Library!$C$2:$HY$183,ROW(AR67),MATCH(AR$2,Library!$C$1:$HY$1,0)),"")</f>
        <v/>
      </c>
      <c r="AS126" s="73" t="str" cm="1">
        <f t="array" ref="AS126">IFERROR(INDEX(Library!$C$2:$HY$183,ROW(AS67),MATCH(AS$2,Library!$C$1:$HY$1,0)),"")</f>
        <v/>
      </c>
      <c r="AT126" s="73" t="str" cm="1">
        <f t="array" ref="AT126">IFERROR(INDEX(Library!$C$2:$HY$183,ROW(AT67),MATCH(AT$2,Library!$C$1:$HY$1,0)),"")</f>
        <v/>
      </c>
      <c r="AU126" s="73" t="str" cm="1">
        <f t="array" ref="AU126">IFERROR(INDEX(Library!$C$2:$HY$183,ROW(AU67),MATCH(AU$2,Library!$C$1:$HY$1,0)),"")</f>
        <v/>
      </c>
      <c r="AV126" s="73" t="str" cm="1">
        <f t="array" ref="AV126">IFERROR(INDEX(Library!$C$2:$HY$183,ROW(AV67),MATCH(AV$2,Library!$C$1:$HY$1,0)),"")</f>
        <v/>
      </c>
      <c r="AW126" s="73" t="str" cm="1">
        <f t="array" ref="AW126">IFERROR(INDEX(Library!$C$2:$HY$183,ROW(AW67),MATCH(AW$2,Library!$C$1:$HY$1,0)),"")</f>
        <v/>
      </c>
      <c r="AX126" s="73" t="str" cm="1">
        <f t="array" ref="AX126">IFERROR(INDEX(Library!$C$2:$HY$183,ROW(AX67),MATCH(AX$2,Library!$C$1:$HY$1,0)),"")</f>
        <v/>
      </c>
      <c r="AY126" s="73" t="str" cm="1">
        <f t="array" ref="AY126">IFERROR(INDEX(Library!$C$2:$HY$183,ROW(AY67),MATCH(AY$2,Library!$C$1:$HY$1,0)),"")</f>
        <v/>
      </c>
      <c r="AZ126" s="73" t="str" cm="1">
        <f t="array" ref="AZ126">IFERROR(INDEX(Library!$C$2:$HY$183,ROW(AZ67),MATCH(AZ$2,Library!$C$1:$HY$1,0)),"")</f>
        <v/>
      </c>
      <c r="BA126" s="73" t="str" cm="1">
        <f t="array" ref="BA126">IFERROR(INDEX(Library!$C$2:$HY$183,ROW(BA67),MATCH(BA$2,Library!$C$1:$HY$1,0)),"")</f>
        <v/>
      </c>
      <c r="BB126" s="73" t="str" cm="1">
        <f t="array" ref="BB126">IFERROR(INDEX(Library!$C$2:$HY$183,ROW(BB67),MATCH(BB$2,Library!$C$1:$HY$1,0)),"")</f>
        <v/>
      </c>
      <c r="BC126" s="73" t="str" cm="1">
        <f t="array" ref="BC126">IFERROR(INDEX(Library!$C$2:$HY$183,ROW(BC67),MATCH(BC$2,Library!$C$1:$HY$1,0)),"")</f>
        <v/>
      </c>
      <c r="BD126" s="73" t="str" cm="1">
        <f t="array" ref="BD126">IFERROR(INDEX(Library!$C$2:$HY$183,ROW(BD67),MATCH(BD$2,Library!$C$1:$HY$1,0)),"")</f>
        <v/>
      </c>
      <c r="BE126" s="73" t="str" cm="1">
        <f t="array" ref="BE126">IFERROR(INDEX(Library!$C$2:$HY$183,ROW(BE67),MATCH(BE$2,Library!$C$1:$HY$1,0)),"")</f>
        <v/>
      </c>
      <c r="BF126" s="73" t="str" cm="1">
        <f t="array" ref="BF126">IFERROR(INDEX(Library!$C$2:$HY$183,ROW(BF67),MATCH(BF$2,Library!$C$1:$HY$1,0)),"")</f>
        <v/>
      </c>
      <c r="BG126" s="73" t="str" cm="1">
        <f t="array" ref="BG126">IFERROR(INDEX(Library!$C$2:$HY$183,ROW(BG67),MATCH(BG$2,Library!$C$1:$HY$1,0)),"")</f>
        <v/>
      </c>
      <c r="BH126" s="73">
        <f>AF!C81</f>
        <v>4.9824229999999997E-3</v>
      </c>
      <c r="BI126" s="73" t="str">
        <f>AF!D81</f>
        <v/>
      </c>
      <c r="BJ126" s="73" t="str">
        <f>AF!E81</f>
        <v/>
      </c>
      <c r="BK126" s="73" t="str">
        <f>AF!F81</f>
        <v/>
      </c>
      <c r="BL126" s="73" t="str">
        <f>AF!G81</f>
        <v/>
      </c>
      <c r="BM126" s="73" t="str">
        <f>AF!H81</f>
        <v/>
      </c>
      <c r="BN126" s="73" t="str">
        <f>AF!I81</f>
        <v/>
      </c>
      <c r="BO126" s="73" t="str">
        <f>AF!J81</f>
        <v/>
      </c>
      <c r="BT126" s="59"/>
      <c r="BU126" s="58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</row>
    <row r="127" spans="2:87" ht="12.75" customHeight="1" x14ac:dyDescent="0.2">
      <c r="B127" s="288"/>
      <c r="C127" s="147">
        <v>820</v>
      </c>
      <c r="D127" s="73" t="str" cm="1">
        <f t="array" ref="D127">IFERROR(INDEX(Library!$C$2:$HY$183,ROW(D68),MATCH(D$2,Library!$C$1:$HY$1,0)),"")</f>
        <v/>
      </c>
      <c r="E127" s="73" t="str" cm="1">
        <f t="array" ref="E127">IFERROR(INDEX(Library!$C$2:$HY$183,ROW(E68),MATCH(E$2,Library!$C$1:$HY$1,0)),"")</f>
        <v/>
      </c>
      <c r="F127" s="73" t="str" cm="1">
        <f t="array" ref="F127">IFERROR(INDEX(Library!$C$2:$HY$183,ROW(F68),MATCH(F$2,Library!$C$1:$HY$1,0)),"")</f>
        <v/>
      </c>
      <c r="G127" s="73" t="str" cm="1">
        <f t="array" ref="G127">IFERROR(INDEX(Library!$C$2:$HY$183,ROW(G68),MATCH(G$2,Library!$C$1:$HY$1,0)),"")</f>
        <v/>
      </c>
      <c r="H127" s="73" t="str" cm="1">
        <f t="array" ref="H127">IFERROR(INDEX(Library!$C$2:$HY$183,ROW(H68),MATCH(H$2,Library!$C$1:$HY$1,0)),"")</f>
        <v/>
      </c>
      <c r="I127" s="73" t="str" cm="1">
        <f t="array" ref="I127">IFERROR(INDEX(Library!$C$2:$HY$183,ROW(I68),MATCH(I$2,Library!$C$1:$HY$1,0)),"")</f>
        <v/>
      </c>
      <c r="J127" s="73" t="str" cm="1">
        <f t="array" ref="J127">IFERROR(INDEX(Library!$C$2:$HY$183,ROW(J68),MATCH(J$2,Library!$C$1:$HY$1,0)),"")</f>
        <v/>
      </c>
      <c r="K127" s="73" t="str" cm="1">
        <f t="array" ref="K127">IFERROR(INDEX(Library!$C$2:$HY$183,ROW(K68),MATCH(K$2,Library!$C$1:$HY$1,0)),"")</f>
        <v/>
      </c>
      <c r="L127" s="73" t="str" cm="1">
        <f t="array" ref="L127">IFERROR(INDEX(Library!$C$2:$HY$183,ROW(L68),MATCH(L$2,Library!$C$1:$HY$1,0)),"")</f>
        <v/>
      </c>
      <c r="M127" s="73" t="str" cm="1">
        <f t="array" ref="M127">IFERROR(INDEX(Library!$C$2:$HY$183,ROW(M68),MATCH(M$2,Library!$C$1:$HY$1,0)),"")</f>
        <v/>
      </c>
      <c r="N127" s="73" t="str" cm="1">
        <f t="array" ref="N127">IFERROR(INDEX(Library!$C$2:$HY$183,ROW(N68),MATCH(N$2,Library!$C$1:$HY$1,0)),"")</f>
        <v/>
      </c>
      <c r="O127" s="73" t="str" cm="1">
        <f t="array" ref="O127">IFERROR(INDEX(Library!$C$2:$HY$183,ROW(O68),MATCH(O$2,Library!$C$1:$HY$1,0)),"")</f>
        <v/>
      </c>
      <c r="P127" s="73" t="str" cm="1">
        <f t="array" ref="P127">IFERROR(INDEX(Library!$C$2:$HY$183,ROW(P68),MATCH(P$2,Library!$C$1:$HY$1,0)),"")</f>
        <v/>
      </c>
      <c r="Q127" s="73" t="str" cm="1">
        <f t="array" ref="Q127">IFERROR(INDEX(Library!$C$2:$HY$183,ROW(Q68),MATCH(Q$2,Library!$C$1:$HY$1,0)),"")</f>
        <v/>
      </c>
      <c r="R127" s="73" t="str" cm="1">
        <f t="array" ref="R127">IFERROR(INDEX(Library!$C$2:$HY$183,ROW(R68),MATCH(R$2,Library!$C$1:$HY$1,0)),"")</f>
        <v/>
      </c>
      <c r="S127" s="73" t="str" cm="1">
        <f t="array" ref="S127">IFERROR(INDEX(Library!$C$2:$HY$183,ROW(S68),MATCH(S$2,Library!$C$1:$HY$1,0)),"")</f>
        <v/>
      </c>
      <c r="T127" s="73" t="str" cm="1">
        <f t="array" ref="T127">IFERROR(INDEX(Library!$C$2:$HY$183,ROW(T68),MATCH(T$2,Library!$C$1:$HY$1,0)),"")</f>
        <v/>
      </c>
      <c r="U127" s="73" t="str" cm="1">
        <f t="array" ref="U127">IFERROR(INDEX(Library!$C$2:$HY$183,ROW(U68),MATCH(U$2,Library!$C$1:$HY$1,0)),"")</f>
        <v/>
      </c>
      <c r="V127" s="73" t="str" cm="1">
        <f t="array" ref="V127">IFERROR(INDEX(Library!$C$2:$HY$183,ROW(V68),MATCH(V$2,Library!$C$1:$HY$1,0)),"")</f>
        <v/>
      </c>
      <c r="W127" s="73" t="str" cm="1">
        <f t="array" ref="W127">IFERROR(INDEX(Library!$C$2:$HY$183,ROW(W68),MATCH(W$2,Library!$C$1:$HY$1,0)),"")</f>
        <v/>
      </c>
      <c r="X127" s="73" t="str" cm="1">
        <f t="array" ref="X127">IFERROR(INDEX(Library!$C$2:$HY$183,ROW(X68),MATCH(X$2,Library!$C$1:$HY$1,0)),"")</f>
        <v/>
      </c>
      <c r="Y127" s="73" t="str" cm="1">
        <f t="array" ref="Y127">IFERROR(INDEX(Library!$C$2:$HY$183,ROW(Y68),MATCH(Y$2,Library!$C$1:$HY$1,0)),"")</f>
        <v/>
      </c>
      <c r="Z127" s="73" t="str" cm="1">
        <f t="array" ref="Z127">IFERROR(INDEX(Library!$C$2:$HY$183,ROW(Z68),MATCH(Z$2,Library!$C$1:$HY$1,0)),"")</f>
        <v/>
      </c>
      <c r="AA127" s="73" t="str" cm="1">
        <f t="array" ref="AA127">IFERROR(INDEX(Library!$C$2:$HY$183,ROW(AA68),MATCH(AA$2,Library!$C$1:$HY$1,0)),"")</f>
        <v/>
      </c>
      <c r="AB127" s="73" t="str" cm="1">
        <f t="array" ref="AB127">IFERROR(INDEX(Library!$C$2:$HY$183,ROW(AB68),MATCH(AB$2,Library!$C$1:$HY$1,0)),"")</f>
        <v/>
      </c>
      <c r="AC127" s="73" t="str" cm="1">
        <f t="array" ref="AC127">IFERROR(INDEX(Library!$C$2:$HY$183,ROW(AC68),MATCH(AC$2,Library!$C$1:$HY$1,0)),"")</f>
        <v/>
      </c>
      <c r="AD127" s="73" t="str" cm="1">
        <f t="array" ref="AD127">IFERROR(INDEX(Library!$C$2:$HY$183,ROW(AD68),MATCH(AD$2,Library!$C$1:$HY$1,0)),"")</f>
        <v/>
      </c>
      <c r="AE127" s="73" t="str" cm="1">
        <f t="array" ref="AE127">IFERROR(INDEX(Library!$C$2:$HY$183,ROW(AE68),MATCH(AE$2,Library!$C$1:$HY$1,0)),"")</f>
        <v/>
      </c>
      <c r="AF127" s="73" t="str" cm="1">
        <f t="array" ref="AF127">IFERROR(INDEX(Library!$C$2:$HY$183,ROW(AF68),MATCH(AF$2,Library!$C$1:$HY$1,0)),"")</f>
        <v/>
      </c>
      <c r="AG127" s="73" t="str" cm="1">
        <f t="array" ref="AG127">IFERROR(INDEX(Library!$C$2:$HY$183,ROW(AG68),MATCH(AG$2,Library!$C$1:$HY$1,0)),"")</f>
        <v/>
      </c>
      <c r="AH127" s="73" t="str" cm="1">
        <f t="array" ref="AH127">IFERROR(INDEX(Library!$C$2:$HY$183,ROW(AH68),MATCH(AH$2,Library!$C$1:$HY$1,0)),"")</f>
        <v/>
      </c>
      <c r="AI127" s="73" t="str" cm="1">
        <f t="array" ref="AI127">IFERROR(INDEX(Library!$C$2:$HY$183,ROW(AI68),MATCH(AI$2,Library!$C$1:$HY$1,0)),"")</f>
        <v/>
      </c>
      <c r="AJ127" s="73" t="str" cm="1">
        <f t="array" ref="AJ127">IFERROR(INDEX(Library!$C$2:$HY$183,ROW(AJ68),MATCH(AJ$2,Library!$C$1:$HY$1,0)),"")</f>
        <v/>
      </c>
      <c r="AK127" s="73" t="str" cm="1">
        <f t="array" ref="AK127">IFERROR(INDEX(Library!$C$2:$HY$183,ROW(AK68),MATCH(AK$2,Library!$C$1:$HY$1,0)),"")</f>
        <v/>
      </c>
      <c r="AL127" s="73" t="str" cm="1">
        <f t="array" ref="AL127">IFERROR(INDEX(Library!$C$2:$HY$183,ROW(AL68),MATCH(AL$2,Library!$C$1:$HY$1,0)),"")</f>
        <v/>
      </c>
      <c r="AM127" s="73" t="str" cm="1">
        <f t="array" ref="AM127">IFERROR(INDEX(Library!$C$2:$HY$183,ROW(AM68),MATCH(AM$2,Library!$C$1:$HY$1,0)),"")</f>
        <v/>
      </c>
      <c r="AN127" s="73" t="str" cm="1">
        <f t="array" ref="AN127">IFERROR(INDEX(Library!$C$2:$HY$183,ROW(AN68),MATCH(AN$2,Library!$C$1:$HY$1,0)),"")</f>
        <v/>
      </c>
      <c r="AO127" s="73" t="str" cm="1">
        <f t="array" ref="AO127">IFERROR(INDEX(Library!$C$2:$HY$183,ROW(AO68),MATCH(AO$2,Library!$C$1:$HY$1,0)),"")</f>
        <v/>
      </c>
      <c r="AP127" s="73" t="str" cm="1">
        <f t="array" ref="AP127">IFERROR(INDEX(Library!$C$2:$HY$183,ROW(AP68),MATCH(AP$2,Library!$C$1:$HY$1,0)),"")</f>
        <v/>
      </c>
      <c r="AQ127" s="73" t="str" cm="1">
        <f t="array" ref="AQ127">IFERROR(INDEX(Library!$C$2:$HY$183,ROW(AQ68),MATCH(AQ$2,Library!$C$1:$HY$1,0)),"")</f>
        <v/>
      </c>
      <c r="AR127" s="73" t="str" cm="1">
        <f t="array" ref="AR127">IFERROR(INDEX(Library!$C$2:$HY$183,ROW(AR68),MATCH(AR$2,Library!$C$1:$HY$1,0)),"")</f>
        <v/>
      </c>
      <c r="AS127" s="73" t="str" cm="1">
        <f t="array" ref="AS127">IFERROR(INDEX(Library!$C$2:$HY$183,ROW(AS68),MATCH(AS$2,Library!$C$1:$HY$1,0)),"")</f>
        <v/>
      </c>
      <c r="AT127" s="73" t="str" cm="1">
        <f t="array" ref="AT127">IFERROR(INDEX(Library!$C$2:$HY$183,ROW(AT68),MATCH(AT$2,Library!$C$1:$HY$1,0)),"")</f>
        <v/>
      </c>
      <c r="AU127" s="73" t="str" cm="1">
        <f t="array" ref="AU127">IFERROR(INDEX(Library!$C$2:$HY$183,ROW(AU68),MATCH(AU$2,Library!$C$1:$HY$1,0)),"")</f>
        <v/>
      </c>
      <c r="AV127" s="73" t="str" cm="1">
        <f t="array" ref="AV127">IFERROR(INDEX(Library!$C$2:$HY$183,ROW(AV68),MATCH(AV$2,Library!$C$1:$HY$1,0)),"")</f>
        <v/>
      </c>
      <c r="AW127" s="73" t="str" cm="1">
        <f t="array" ref="AW127">IFERROR(INDEX(Library!$C$2:$HY$183,ROW(AW68),MATCH(AW$2,Library!$C$1:$HY$1,0)),"")</f>
        <v/>
      </c>
      <c r="AX127" s="73" t="str" cm="1">
        <f t="array" ref="AX127">IFERROR(INDEX(Library!$C$2:$HY$183,ROW(AX68),MATCH(AX$2,Library!$C$1:$HY$1,0)),"")</f>
        <v/>
      </c>
      <c r="AY127" s="73" t="str" cm="1">
        <f t="array" ref="AY127">IFERROR(INDEX(Library!$C$2:$HY$183,ROW(AY68),MATCH(AY$2,Library!$C$1:$HY$1,0)),"")</f>
        <v/>
      </c>
      <c r="AZ127" s="73" t="str" cm="1">
        <f t="array" ref="AZ127">IFERROR(INDEX(Library!$C$2:$HY$183,ROW(AZ68),MATCH(AZ$2,Library!$C$1:$HY$1,0)),"")</f>
        <v/>
      </c>
      <c r="BA127" s="73" t="str" cm="1">
        <f t="array" ref="BA127">IFERROR(INDEX(Library!$C$2:$HY$183,ROW(BA68),MATCH(BA$2,Library!$C$1:$HY$1,0)),"")</f>
        <v/>
      </c>
      <c r="BB127" s="73" t="str" cm="1">
        <f t="array" ref="BB127">IFERROR(INDEX(Library!$C$2:$HY$183,ROW(BB68),MATCH(BB$2,Library!$C$1:$HY$1,0)),"")</f>
        <v/>
      </c>
      <c r="BC127" s="73" t="str" cm="1">
        <f t="array" ref="BC127">IFERROR(INDEX(Library!$C$2:$HY$183,ROW(BC68),MATCH(BC$2,Library!$C$1:$HY$1,0)),"")</f>
        <v/>
      </c>
      <c r="BD127" s="73" t="str" cm="1">
        <f t="array" ref="BD127">IFERROR(INDEX(Library!$C$2:$HY$183,ROW(BD68),MATCH(BD$2,Library!$C$1:$HY$1,0)),"")</f>
        <v/>
      </c>
      <c r="BE127" s="73" t="str" cm="1">
        <f t="array" ref="BE127">IFERROR(INDEX(Library!$C$2:$HY$183,ROW(BE68),MATCH(BE$2,Library!$C$1:$HY$1,0)),"")</f>
        <v/>
      </c>
      <c r="BF127" s="73" t="str" cm="1">
        <f t="array" ref="BF127">IFERROR(INDEX(Library!$C$2:$HY$183,ROW(BF68),MATCH(BF$2,Library!$C$1:$HY$1,0)),"")</f>
        <v/>
      </c>
      <c r="BG127" s="73" t="str" cm="1">
        <f t="array" ref="BG127">IFERROR(INDEX(Library!$C$2:$HY$183,ROW(BG68),MATCH(BG$2,Library!$C$1:$HY$1,0)),"")</f>
        <v/>
      </c>
      <c r="BH127" s="73">
        <f>AF!C82</f>
        <v>3.834189E-3</v>
      </c>
      <c r="BI127" s="73" t="str">
        <f>AF!D82</f>
        <v/>
      </c>
      <c r="BJ127" s="73" t="str">
        <f>AF!E82</f>
        <v/>
      </c>
      <c r="BK127" s="73" t="str">
        <f>AF!F82</f>
        <v/>
      </c>
      <c r="BL127" s="73" t="str">
        <f>AF!G82</f>
        <v/>
      </c>
      <c r="BM127" s="73" t="str">
        <f>AF!H82</f>
        <v/>
      </c>
      <c r="BN127" s="73" t="str">
        <f>AF!I82</f>
        <v/>
      </c>
      <c r="BO127" s="73" t="str">
        <f>AF!J82</f>
        <v/>
      </c>
      <c r="BT127" s="59"/>
      <c r="BU127" s="58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/>
      <c r="CI127" s="59"/>
    </row>
    <row r="128" spans="2:87" ht="12.75" customHeight="1" x14ac:dyDescent="0.2">
      <c r="B128" s="288"/>
      <c r="C128" s="147">
        <v>829</v>
      </c>
      <c r="D128" s="73" t="str" cm="1">
        <f t="array" ref="D128">IFERROR(INDEX(Library!$C$2:$HY$183,ROW(D69),MATCH(D$2,Library!$C$1:$HY$1,0)),"")</f>
        <v/>
      </c>
      <c r="E128" s="73" t="str" cm="1">
        <f t="array" ref="E128">IFERROR(INDEX(Library!$C$2:$HY$183,ROW(E69),MATCH(E$2,Library!$C$1:$HY$1,0)),"")</f>
        <v/>
      </c>
      <c r="F128" s="73" t="str" cm="1">
        <f t="array" ref="F128">IFERROR(INDEX(Library!$C$2:$HY$183,ROW(F69),MATCH(F$2,Library!$C$1:$HY$1,0)),"")</f>
        <v/>
      </c>
      <c r="G128" s="73" t="str" cm="1">
        <f t="array" ref="G128">IFERROR(INDEX(Library!$C$2:$HY$183,ROW(G69),MATCH(G$2,Library!$C$1:$HY$1,0)),"")</f>
        <v/>
      </c>
      <c r="H128" s="73" t="str" cm="1">
        <f t="array" ref="H128">IFERROR(INDEX(Library!$C$2:$HY$183,ROW(H69),MATCH(H$2,Library!$C$1:$HY$1,0)),"")</f>
        <v/>
      </c>
      <c r="I128" s="73" t="str" cm="1">
        <f t="array" ref="I128">IFERROR(INDEX(Library!$C$2:$HY$183,ROW(I69),MATCH(I$2,Library!$C$1:$HY$1,0)),"")</f>
        <v/>
      </c>
      <c r="J128" s="73" t="str" cm="1">
        <f t="array" ref="J128">IFERROR(INDEX(Library!$C$2:$HY$183,ROW(J69),MATCH(J$2,Library!$C$1:$HY$1,0)),"")</f>
        <v/>
      </c>
      <c r="K128" s="73" t="str" cm="1">
        <f t="array" ref="K128">IFERROR(INDEX(Library!$C$2:$HY$183,ROW(K69),MATCH(K$2,Library!$C$1:$HY$1,0)),"")</f>
        <v/>
      </c>
      <c r="L128" s="73" t="str" cm="1">
        <f t="array" ref="L128">IFERROR(INDEX(Library!$C$2:$HY$183,ROW(L69),MATCH(L$2,Library!$C$1:$HY$1,0)),"")</f>
        <v/>
      </c>
      <c r="M128" s="73" t="str" cm="1">
        <f t="array" ref="M128">IFERROR(INDEX(Library!$C$2:$HY$183,ROW(M69),MATCH(M$2,Library!$C$1:$HY$1,0)),"")</f>
        <v/>
      </c>
      <c r="N128" s="73" t="str" cm="1">
        <f t="array" ref="N128">IFERROR(INDEX(Library!$C$2:$HY$183,ROW(N69),MATCH(N$2,Library!$C$1:$HY$1,0)),"")</f>
        <v/>
      </c>
      <c r="O128" s="73" t="str" cm="1">
        <f t="array" ref="O128">IFERROR(INDEX(Library!$C$2:$HY$183,ROW(O69),MATCH(O$2,Library!$C$1:$HY$1,0)),"")</f>
        <v/>
      </c>
      <c r="P128" s="73" t="str" cm="1">
        <f t="array" ref="P128">IFERROR(INDEX(Library!$C$2:$HY$183,ROW(P69),MATCH(P$2,Library!$C$1:$HY$1,0)),"")</f>
        <v/>
      </c>
      <c r="Q128" s="73" t="str" cm="1">
        <f t="array" ref="Q128">IFERROR(INDEX(Library!$C$2:$HY$183,ROW(Q69),MATCH(Q$2,Library!$C$1:$HY$1,0)),"")</f>
        <v/>
      </c>
      <c r="R128" s="73" t="str" cm="1">
        <f t="array" ref="R128">IFERROR(INDEX(Library!$C$2:$HY$183,ROW(R69),MATCH(R$2,Library!$C$1:$HY$1,0)),"")</f>
        <v/>
      </c>
      <c r="S128" s="73" t="str" cm="1">
        <f t="array" ref="S128">IFERROR(INDEX(Library!$C$2:$HY$183,ROW(S69),MATCH(S$2,Library!$C$1:$HY$1,0)),"")</f>
        <v/>
      </c>
      <c r="T128" s="73" t="str" cm="1">
        <f t="array" ref="T128">IFERROR(INDEX(Library!$C$2:$HY$183,ROW(T69),MATCH(T$2,Library!$C$1:$HY$1,0)),"")</f>
        <v/>
      </c>
      <c r="U128" s="73" t="str" cm="1">
        <f t="array" ref="U128">IFERROR(INDEX(Library!$C$2:$HY$183,ROW(U69),MATCH(U$2,Library!$C$1:$HY$1,0)),"")</f>
        <v/>
      </c>
      <c r="V128" s="73" t="str" cm="1">
        <f t="array" ref="V128">IFERROR(INDEX(Library!$C$2:$HY$183,ROW(V69),MATCH(V$2,Library!$C$1:$HY$1,0)),"")</f>
        <v/>
      </c>
      <c r="W128" s="73" t="str" cm="1">
        <f t="array" ref="W128">IFERROR(INDEX(Library!$C$2:$HY$183,ROW(W69),MATCH(W$2,Library!$C$1:$HY$1,0)),"")</f>
        <v/>
      </c>
      <c r="X128" s="73" t="str" cm="1">
        <f t="array" ref="X128">IFERROR(INDEX(Library!$C$2:$HY$183,ROW(X69),MATCH(X$2,Library!$C$1:$HY$1,0)),"")</f>
        <v/>
      </c>
      <c r="Y128" s="73" t="str" cm="1">
        <f t="array" ref="Y128">IFERROR(INDEX(Library!$C$2:$HY$183,ROW(Y69),MATCH(Y$2,Library!$C$1:$HY$1,0)),"")</f>
        <v/>
      </c>
      <c r="Z128" s="73" t="str" cm="1">
        <f t="array" ref="Z128">IFERROR(INDEX(Library!$C$2:$HY$183,ROW(Z69),MATCH(Z$2,Library!$C$1:$HY$1,0)),"")</f>
        <v/>
      </c>
      <c r="AA128" s="73" t="str" cm="1">
        <f t="array" ref="AA128">IFERROR(INDEX(Library!$C$2:$HY$183,ROW(AA69),MATCH(AA$2,Library!$C$1:$HY$1,0)),"")</f>
        <v/>
      </c>
      <c r="AB128" s="73" t="str" cm="1">
        <f t="array" ref="AB128">IFERROR(INDEX(Library!$C$2:$HY$183,ROW(AB69),MATCH(AB$2,Library!$C$1:$HY$1,0)),"")</f>
        <v/>
      </c>
      <c r="AC128" s="73" t="str" cm="1">
        <f t="array" ref="AC128">IFERROR(INDEX(Library!$C$2:$HY$183,ROW(AC69),MATCH(AC$2,Library!$C$1:$HY$1,0)),"")</f>
        <v/>
      </c>
      <c r="AD128" s="73" t="str" cm="1">
        <f t="array" ref="AD128">IFERROR(INDEX(Library!$C$2:$HY$183,ROW(AD69),MATCH(AD$2,Library!$C$1:$HY$1,0)),"")</f>
        <v/>
      </c>
      <c r="AE128" s="73" t="str" cm="1">
        <f t="array" ref="AE128">IFERROR(INDEX(Library!$C$2:$HY$183,ROW(AE69),MATCH(AE$2,Library!$C$1:$HY$1,0)),"")</f>
        <v/>
      </c>
      <c r="AF128" s="73" t="str" cm="1">
        <f t="array" ref="AF128">IFERROR(INDEX(Library!$C$2:$HY$183,ROW(AF69),MATCH(AF$2,Library!$C$1:$HY$1,0)),"")</f>
        <v/>
      </c>
      <c r="AG128" s="73" t="str" cm="1">
        <f t="array" ref="AG128">IFERROR(INDEX(Library!$C$2:$HY$183,ROW(AG69),MATCH(AG$2,Library!$C$1:$HY$1,0)),"")</f>
        <v/>
      </c>
      <c r="AH128" s="73" t="str" cm="1">
        <f t="array" ref="AH128">IFERROR(INDEX(Library!$C$2:$HY$183,ROW(AH69),MATCH(AH$2,Library!$C$1:$HY$1,0)),"")</f>
        <v/>
      </c>
      <c r="AI128" s="73" t="str" cm="1">
        <f t="array" ref="AI128">IFERROR(INDEX(Library!$C$2:$HY$183,ROW(AI69),MATCH(AI$2,Library!$C$1:$HY$1,0)),"")</f>
        <v/>
      </c>
      <c r="AJ128" s="73" t="str" cm="1">
        <f t="array" ref="AJ128">IFERROR(INDEX(Library!$C$2:$HY$183,ROW(AJ69),MATCH(AJ$2,Library!$C$1:$HY$1,0)),"")</f>
        <v/>
      </c>
      <c r="AK128" s="73" t="str" cm="1">
        <f t="array" ref="AK128">IFERROR(INDEX(Library!$C$2:$HY$183,ROW(AK69),MATCH(AK$2,Library!$C$1:$HY$1,0)),"")</f>
        <v/>
      </c>
      <c r="AL128" s="73" t="str" cm="1">
        <f t="array" ref="AL128">IFERROR(INDEX(Library!$C$2:$HY$183,ROW(AL69),MATCH(AL$2,Library!$C$1:$HY$1,0)),"")</f>
        <v/>
      </c>
      <c r="AM128" s="73" t="str" cm="1">
        <f t="array" ref="AM128">IFERROR(INDEX(Library!$C$2:$HY$183,ROW(AM69),MATCH(AM$2,Library!$C$1:$HY$1,0)),"")</f>
        <v/>
      </c>
      <c r="AN128" s="73" t="str" cm="1">
        <f t="array" ref="AN128">IFERROR(INDEX(Library!$C$2:$HY$183,ROW(AN69),MATCH(AN$2,Library!$C$1:$HY$1,0)),"")</f>
        <v/>
      </c>
      <c r="AO128" s="73" t="str" cm="1">
        <f t="array" ref="AO128">IFERROR(INDEX(Library!$C$2:$HY$183,ROW(AO69),MATCH(AO$2,Library!$C$1:$HY$1,0)),"")</f>
        <v/>
      </c>
      <c r="AP128" s="73" t="str" cm="1">
        <f t="array" ref="AP128">IFERROR(INDEX(Library!$C$2:$HY$183,ROW(AP69),MATCH(AP$2,Library!$C$1:$HY$1,0)),"")</f>
        <v/>
      </c>
      <c r="AQ128" s="73" t="str" cm="1">
        <f t="array" ref="AQ128">IFERROR(INDEX(Library!$C$2:$HY$183,ROW(AQ69),MATCH(AQ$2,Library!$C$1:$HY$1,0)),"")</f>
        <v/>
      </c>
      <c r="AR128" s="73" t="str" cm="1">
        <f t="array" ref="AR128">IFERROR(INDEX(Library!$C$2:$HY$183,ROW(AR69),MATCH(AR$2,Library!$C$1:$HY$1,0)),"")</f>
        <v/>
      </c>
      <c r="AS128" s="73" t="str" cm="1">
        <f t="array" ref="AS128">IFERROR(INDEX(Library!$C$2:$HY$183,ROW(AS69),MATCH(AS$2,Library!$C$1:$HY$1,0)),"")</f>
        <v/>
      </c>
      <c r="AT128" s="73" t="str" cm="1">
        <f t="array" ref="AT128">IFERROR(INDEX(Library!$C$2:$HY$183,ROW(AT69),MATCH(AT$2,Library!$C$1:$HY$1,0)),"")</f>
        <v/>
      </c>
      <c r="AU128" s="73" t="str" cm="1">
        <f t="array" ref="AU128">IFERROR(INDEX(Library!$C$2:$HY$183,ROW(AU69),MATCH(AU$2,Library!$C$1:$HY$1,0)),"")</f>
        <v/>
      </c>
      <c r="AV128" s="73" t="str" cm="1">
        <f t="array" ref="AV128">IFERROR(INDEX(Library!$C$2:$HY$183,ROW(AV69),MATCH(AV$2,Library!$C$1:$HY$1,0)),"")</f>
        <v/>
      </c>
      <c r="AW128" s="73" t="str" cm="1">
        <f t="array" ref="AW128">IFERROR(INDEX(Library!$C$2:$HY$183,ROW(AW69),MATCH(AW$2,Library!$C$1:$HY$1,0)),"")</f>
        <v/>
      </c>
      <c r="AX128" s="73" t="str" cm="1">
        <f t="array" ref="AX128">IFERROR(INDEX(Library!$C$2:$HY$183,ROW(AX69),MATCH(AX$2,Library!$C$1:$HY$1,0)),"")</f>
        <v/>
      </c>
      <c r="AY128" s="73" t="str" cm="1">
        <f t="array" ref="AY128">IFERROR(INDEX(Library!$C$2:$HY$183,ROW(AY69),MATCH(AY$2,Library!$C$1:$HY$1,0)),"")</f>
        <v/>
      </c>
      <c r="AZ128" s="73" t="str" cm="1">
        <f t="array" ref="AZ128">IFERROR(INDEX(Library!$C$2:$HY$183,ROW(AZ69),MATCH(AZ$2,Library!$C$1:$HY$1,0)),"")</f>
        <v/>
      </c>
      <c r="BA128" s="73" t="str" cm="1">
        <f t="array" ref="BA128">IFERROR(INDEX(Library!$C$2:$HY$183,ROW(BA69),MATCH(BA$2,Library!$C$1:$HY$1,0)),"")</f>
        <v/>
      </c>
      <c r="BB128" s="73" t="str" cm="1">
        <f t="array" ref="BB128">IFERROR(INDEX(Library!$C$2:$HY$183,ROW(BB69),MATCH(BB$2,Library!$C$1:$HY$1,0)),"")</f>
        <v/>
      </c>
      <c r="BC128" s="73" t="str" cm="1">
        <f t="array" ref="BC128">IFERROR(INDEX(Library!$C$2:$HY$183,ROW(BC69),MATCH(BC$2,Library!$C$1:$HY$1,0)),"")</f>
        <v/>
      </c>
      <c r="BD128" s="73" t="str" cm="1">
        <f t="array" ref="BD128">IFERROR(INDEX(Library!$C$2:$HY$183,ROW(BD69),MATCH(BD$2,Library!$C$1:$HY$1,0)),"")</f>
        <v/>
      </c>
      <c r="BE128" s="73" t="str" cm="1">
        <f t="array" ref="BE128">IFERROR(INDEX(Library!$C$2:$HY$183,ROW(BE69),MATCH(BE$2,Library!$C$1:$HY$1,0)),"")</f>
        <v/>
      </c>
      <c r="BF128" s="73" t="str" cm="1">
        <f t="array" ref="BF128">IFERROR(INDEX(Library!$C$2:$HY$183,ROW(BF69),MATCH(BF$2,Library!$C$1:$HY$1,0)),"")</f>
        <v/>
      </c>
      <c r="BG128" s="73" t="str" cm="1">
        <f t="array" ref="BG128">IFERROR(INDEX(Library!$C$2:$HY$183,ROW(BG69),MATCH(BG$2,Library!$C$1:$HY$1,0)),"")</f>
        <v/>
      </c>
      <c r="BH128" s="73">
        <f>AF!C83</f>
        <v>3.4259529999999998E-3</v>
      </c>
      <c r="BI128" s="73" t="str">
        <f>AF!D83</f>
        <v/>
      </c>
      <c r="BJ128" s="73" t="str">
        <f>AF!E83</f>
        <v/>
      </c>
      <c r="BK128" s="73" t="str">
        <f>AF!F83</f>
        <v/>
      </c>
      <c r="BL128" s="73" t="str">
        <f>AF!G83</f>
        <v/>
      </c>
      <c r="BM128" s="73" t="str">
        <f>AF!H83</f>
        <v/>
      </c>
      <c r="BN128" s="73" t="str">
        <f>AF!I83</f>
        <v/>
      </c>
      <c r="BO128" s="73" t="str">
        <f>AF!J83</f>
        <v/>
      </c>
      <c r="BT128" s="59"/>
      <c r="BU128" s="58"/>
      <c r="BV128" s="59"/>
      <c r="BW128" s="59"/>
      <c r="BX128" s="59"/>
      <c r="BY128" s="59"/>
      <c r="BZ128" s="59"/>
      <c r="CA128" s="59"/>
      <c r="CB128" s="59"/>
      <c r="CC128" s="59"/>
      <c r="CD128" s="59"/>
      <c r="CE128" s="59"/>
      <c r="CF128" s="59"/>
      <c r="CG128" s="59"/>
      <c r="CH128" s="59"/>
      <c r="CI128" s="59"/>
    </row>
    <row r="129" spans="2:87" ht="12.75" customHeight="1" x14ac:dyDescent="0.2">
      <c r="B129" s="288"/>
      <c r="C129" s="147">
        <v>839</v>
      </c>
      <c r="D129" s="73" t="str" cm="1">
        <f t="array" ref="D129">IFERROR(INDEX(Library!$C$2:$HY$183,ROW(D70),MATCH(D$2,Library!$C$1:$HY$1,0)),"")</f>
        <v/>
      </c>
      <c r="E129" s="73" t="str" cm="1">
        <f t="array" ref="E129">IFERROR(INDEX(Library!$C$2:$HY$183,ROW(E70),MATCH(E$2,Library!$C$1:$HY$1,0)),"")</f>
        <v/>
      </c>
      <c r="F129" s="73" t="str" cm="1">
        <f t="array" ref="F129">IFERROR(INDEX(Library!$C$2:$HY$183,ROW(F70),MATCH(F$2,Library!$C$1:$HY$1,0)),"")</f>
        <v/>
      </c>
      <c r="G129" s="73" t="str" cm="1">
        <f t="array" ref="G129">IFERROR(INDEX(Library!$C$2:$HY$183,ROW(G70),MATCH(G$2,Library!$C$1:$HY$1,0)),"")</f>
        <v/>
      </c>
      <c r="H129" s="73" t="str" cm="1">
        <f t="array" ref="H129">IFERROR(INDEX(Library!$C$2:$HY$183,ROW(H70),MATCH(H$2,Library!$C$1:$HY$1,0)),"")</f>
        <v/>
      </c>
      <c r="I129" s="73" t="str" cm="1">
        <f t="array" ref="I129">IFERROR(INDEX(Library!$C$2:$HY$183,ROW(I70),MATCH(I$2,Library!$C$1:$HY$1,0)),"")</f>
        <v/>
      </c>
      <c r="J129" s="73" t="str" cm="1">
        <f t="array" ref="J129">IFERROR(INDEX(Library!$C$2:$HY$183,ROW(J70),MATCH(J$2,Library!$C$1:$HY$1,0)),"")</f>
        <v/>
      </c>
      <c r="K129" s="73" t="str" cm="1">
        <f t="array" ref="K129">IFERROR(INDEX(Library!$C$2:$HY$183,ROW(K70),MATCH(K$2,Library!$C$1:$HY$1,0)),"")</f>
        <v/>
      </c>
      <c r="L129" s="73" t="str" cm="1">
        <f t="array" ref="L129">IFERROR(INDEX(Library!$C$2:$HY$183,ROW(L70),MATCH(L$2,Library!$C$1:$HY$1,0)),"")</f>
        <v/>
      </c>
      <c r="M129" s="73" t="str" cm="1">
        <f t="array" ref="M129">IFERROR(INDEX(Library!$C$2:$HY$183,ROW(M70),MATCH(M$2,Library!$C$1:$HY$1,0)),"")</f>
        <v/>
      </c>
      <c r="N129" s="73" t="str" cm="1">
        <f t="array" ref="N129">IFERROR(INDEX(Library!$C$2:$HY$183,ROW(N70),MATCH(N$2,Library!$C$1:$HY$1,0)),"")</f>
        <v/>
      </c>
      <c r="O129" s="73" t="str" cm="1">
        <f t="array" ref="O129">IFERROR(INDEX(Library!$C$2:$HY$183,ROW(O70),MATCH(O$2,Library!$C$1:$HY$1,0)),"")</f>
        <v/>
      </c>
      <c r="P129" s="73" t="str" cm="1">
        <f t="array" ref="P129">IFERROR(INDEX(Library!$C$2:$HY$183,ROW(P70),MATCH(P$2,Library!$C$1:$HY$1,0)),"")</f>
        <v/>
      </c>
      <c r="Q129" s="73" t="str" cm="1">
        <f t="array" ref="Q129">IFERROR(INDEX(Library!$C$2:$HY$183,ROW(Q70),MATCH(Q$2,Library!$C$1:$HY$1,0)),"")</f>
        <v/>
      </c>
      <c r="R129" s="73" t="str" cm="1">
        <f t="array" ref="R129">IFERROR(INDEX(Library!$C$2:$HY$183,ROW(R70),MATCH(R$2,Library!$C$1:$HY$1,0)),"")</f>
        <v/>
      </c>
      <c r="S129" s="73" t="str" cm="1">
        <f t="array" ref="S129">IFERROR(INDEX(Library!$C$2:$HY$183,ROW(S70),MATCH(S$2,Library!$C$1:$HY$1,0)),"")</f>
        <v/>
      </c>
      <c r="T129" s="73" t="str" cm="1">
        <f t="array" ref="T129">IFERROR(INDEX(Library!$C$2:$HY$183,ROW(T70),MATCH(T$2,Library!$C$1:$HY$1,0)),"")</f>
        <v/>
      </c>
      <c r="U129" s="73" t="str" cm="1">
        <f t="array" ref="U129">IFERROR(INDEX(Library!$C$2:$HY$183,ROW(U70),MATCH(U$2,Library!$C$1:$HY$1,0)),"")</f>
        <v/>
      </c>
      <c r="V129" s="73" t="str" cm="1">
        <f t="array" ref="V129">IFERROR(INDEX(Library!$C$2:$HY$183,ROW(V70),MATCH(V$2,Library!$C$1:$HY$1,0)),"")</f>
        <v/>
      </c>
      <c r="W129" s="73" t="str" cm="1">
        <f t="array" ref="W129">IFERROR(INDEX(Library!$C$2:$HY$183,ROW(W70),MATCH(W$2,Library!$C$1:$HY$1,0)),"")</f>
        <v/>
      </c>
      <c r="X129" s="73" t="str" cm="1">
        <f t="array" ref="X129">IFERROR(INDEX(Library!$C$2:$HY$183,ROW(X70),MATCH(X$2,Library!$C$1:$HY$1,0)),"")</f>
        <v/>
      </c>
      <c r="Y129" s="73" t="str" cm="1">
        <f t="array" ref="Y129">IFERROR(INDEX(Library!$C$2:$HY$183,ROW(Y70),MATCH(Y$2,Library!$C$1:$HY$1,0)),"")</f>
        <v/>
      </c>
      <c r="Z129" s="73" t="str" cm="1">
        <f t="array" ref="Z129">IFERROR(INDEX(Library!$C$2:$HY$183,ROW(Z70),MATCH(Z$2,Library!$C$1:$HY$1,0)),"")</f>
        <v/>
      </c>
      <c r="AA129" s="73" t="str" cm="1">
        <f t="array" ref="AA129">IFERROR(INDEX(Library!$C$2:$HY$183,ROW(AA70),MATCH(AA$2,Library!$C$1:$HY$1,0)),"")</f>
        <v/>
      </c>
      <c r="AB129" s="73" t="str" cm="1">
        <f t="array" ref="AB129">IFERROR(INDEX(Library!$C$2:$HY$183,ROW(AB70),MATCH(AB$2,Library!$C$1:$HY$1,0)),"")</f>
        <v/>
      </c>
      <c r="AC129" s="73" t="str" cm="1">
        <f t="array" ref="AC129">IFERROR(INDEX(Library!$C$2:$HY$183,ROW(AC70),MATCH(AC$2,Library!$C$1:$HY$1,0)),"")</f>
        <v/>
      </c>
      <c r="AD129" s="73" t="str" cm="1">
        <f t="array" ref="AD129">IFERROR(INDEX(Library!$C$2:$HY$183,ROW(AD70),MATCH(AD$2,Library!$C$1:$HY$1,0)),"")</f>
        <v/>
      </c>
      <c r="AE129" s="73" t="str" cm="1">
        <f t="array" ref="AE129">IFERROR(INDEX(Library!$C$2:$HY$183,ROW(AE70),MATCH(AE$2,Library!$C$1:$HY$1,0)),"")</f>
        <v/>
      </c>
      <c r="AF129" s="73" t="str" cm="1">
        <f t="array" ref="AF129">IFERROR(INDEX(Library!$C$2:$HY$183,ROW(AF70),MATCH(AF$2,Library!$C$1:$HY$1,0)),"")</f>
        <v/>
      </c>
      <c r="AG129" s="73" t="str" cm="1">
        <f t="array" ref="AG129">IFERROR(INDEX(Library!$C$2:$HY$183,ROW(AG70),MATCH(AG$2,Library!$C$1:$HY$1,0)),"")</f>
        <v/>
      </c>
      <c r="AH129" s="73" t="str" cm="1">
        <f t="array" ref="AH129">IFERROR(INDEX(Library!$C$2:$HY$183,ROW(AH70),MATCH(AH$2,Library!$C$1:$HY$1,0)),"")</f>
        <v/>
      </c>
      <c r="AI129" s="73" t="str" cm="1">
        <f t="array" ref="AI129">IFERROR(INDEX(Library!$C$2:$HY$183,ROW(AI70),MATCH(AI$2,Library!$C$1:$HY$1,0)),"")</f>
        <v/>
      </c>
      <c r="AJ129" s="73" t="str" cm="1">
        <f t="array" ref="AJ129">IFERROR(INDEX(Library!$C$2:$HY$183,ROW(AJ70),MATCH(AJ$2,Library!$C$1:$HY$1,0)),"")</f>
        <v/>
      </c>
      <c r="AK129" s="73" t="str" cm="1">
        <f t="array" ref="AK129">IFERROR(INDEX(Library!$C$2:$HY$183,ROW(AK70),MATCH(AK$2,Library!$C$1:$HY$1,0)),"")</f>
        <v/>
      </c>
      <c r="AL129" s="73" t="str" cm="1">
        <f t="array" ref="AL129">IFERROR(INDEX(Library!$C$2:$HY$183,ROW(AL70),MATCH(AL$2,Library!$C$1:$HY$1,0)),"")</f>
        <v/>
      </c>
      <c r="AM129" s="73" t="str" cm="1">
        <f t="array" ref="AM129">IFERROR(INDEX(Library!$C$2:$HY$183,ROW(AM70),MATCH(AM$2,Library!$C$1:$HY$1,0)),"")</f>
        <v/>
      </c>
      <c r="AN129" s="73" t="str" cm="1">
        <f t="array" ref="AN129">IFERROR(INDEX(Library!$C$2:$HY$183,ROW(AN70),MATCH(AN$2,Library!$C$1:$HY$1,0)),"")</f>
        <v/>
      </c>
      <c r="AO129" s="73" t="str" cm="1">
        <f t="array" ref="AO129">IFERROR(INDEX(Library!$C$2:$HY$183,ROW(AO70),MATCH(AO$2,Library!$C$1:$HY$1,0)),"")</f>
        <v/>
      </c>
      <c r="AP129" s="73" t="str" cm="1">
        <f t="array" ref="AP129">IFERROR(INDEX(Library!$C$2:$HY$183,ROW(AP70),MATCH(AP$2,Library!$C$1:$HY$1,0)),"")</f>
        <v/>
      </c>
      <c r="AQ129" s="73" t="str" cm="1">
        <f t="array" ref="AQ129">IFERROR(INDEX(Library!$C$2:$HY$183,ROW(AQ70),MATCH(AQ$2,Library!$C$1:$HY$1,0)),"")</f>
        <v/>
      </c>
      <c r="AR129" s="73" t="str" cm="1">
        <f t="array" ref="AR129">IFERROR(INDEX(Library!$C$2:$HY$183,ROW(AR70),MATCH(AR$2,Library!$C$1:$HY$1,0)),"")</f>
        <v/>
      </c>
      <c r="AS129" s="73" t="str" cm="1">
        <f t="array" ref="AS129">IFERROR(INDEX(Library!$C$2:$HY$183,ROW(AS70),MATCH(AS$2,Library!$C$1:$HY$1,0)),"")</f>
        <v/>
      </c>
      <c r="AT129" s="73" t="str" cm="1">
        <f t="array" ref="AT129">IFERROR(INDEX(Library!$C$2:$HY$183,ROW(AT70),MATCH(AT$2,Library!$C$1:$HY$1,0)),"")</f>
        <v/>
      </c>
      <c r="AU129" s="73" t="str" cm="1">
        <f t="array" ref="AU129">IFERROR(INDEX(Library!$C$2:$HY$183,ROW(AU70),MATCH(AU$2,Library!$C$1:$HY$1,0)),"")</f>
        <v/>
      </c>
      <c r="AV129" s="73" t="str" cm="1">
        <f t="array" ref="AV129">IFERROR(INDEX(Library!$C$2:$HY$183,ROW(AV70),MATCH(AV$2,Library!$C$1:$HY$1,0)),"")</f>
        <v/>
      </c>
      <c r="AW129" s="73" t="str" cm="1">
        <f t="array" ref="AW129">IFERROR(INDEX(Library!$C$2:$HY$183,ROW(AW70),MATCH(AW$2,Library!$C$1:$HY$1,0)),"")</f>
        <v/>
      </c>
      <c r="AX129" s="73" t="str" cm="1">
        <f t="array" ref="AX129">IFERROR(INDEX(Library!$C$2:$HY$183,ROW(AX70),MATCH(AX$2,Library!$C$1:$HY$1,0)),"")</f>
        <v/>
      </c>
      <c r="AY129" s="73" t="str" cm="1">
        <f t="array" ref="AY129">IFERROR(INDEX(Library!$C$2:$HY$183,ROW(AY70),MATCH(AY$2,Library!$C$1:$HY$1,0)),"")</f>
        <v/>
      </c>
      <c r="AZ129" s="73" t="str" cm="1">
        <f t="array" ref="AZ129">IFERROR(INDEX(Library!$C$2:$HY$183,ROW(AZ70),MATCH(AZ$2,Library!$C$1:$HY$1,0)),"")</f>
        <v/>
      </c>
      <c r="BA129" s="73" t="str" cm="1">
        <f t="array" ref="BA129">IFERROR(INDEX(Library!$C$2:$HY$183,ROW(BA70),MATCH(BA$2,Library!$C$1:$HY$1,0)),"")</f>
        <v/>
      </c>
      <c r="BB129" s="73" t="str" cm="1">
        <f t="array" ref="BB129">IFERROR(INDEX(Library!$C$2:$HY$183,ROW(BB70),MATCH(BB$2,Library!$C$1:$HY$1,0)),"")</f>
        <v/>
      </c>
      <c r="BC129" s="73" t="str" cm="1">
        <f t="array" ref="BC129">IFERROR(INDEX(Library!$C$2:$HY$183,ROW(BC70),MATCH(BC$2,Library!$C$1:$HY$1,0)),"")</f>
        <v/>
      </c>
      <c r="BD129" s="73" t="str" cm="1">
        <f t="array" ref="BD129">IFERROR(INDEX(Library!$C$2:$HY$183,ROW(BD70),MATCH(BD$2,Library!$C$1:$HY$1,0)),"")</f>
        <v/>
      </c>
      <c r="BE129" s="73" t="str" cm="1">
        <f t="array" ref="BE129">IFERROR(INDEX(Library!$C$2:$HY$183,ROW(BE70),MATCH(BE$2,Library!$C$1:$HY$1,0)),"")</f>
        <v/>
      </c>
      <c r="BF129" s="73" t="str" cm="1">
        <f t="array" ref="BF129">IFERROR(INDEX(Library!$C$2:$HY$183,ROW(BF70),MATCH(BF$2,Library!$C$1:$HY$1,0)),"")</f>
        <v/>
      </c>
      <c r="BG129" s="73" t="str" cm="1">
        <f t="array" ref="BG129">IFERROR(INDEX(Library!$C$2:$HY$183,ROW(BG70),MATCH(BG$2,Library!$C$1:$HY$1,0)),"")</f>
        <v/>
      </c>
      <c r="BH129" s="73">
        <f>AF!C84</f>
        <v>2.5373750000000001E-3</v>
      </c>
      <c r="BI129" s="73" t="str">
        <f>AF!D84</f>
        <v/>
      </c>
      <c r="BJ129" s="73" t="str">
        <f>AF!E84</f>
        <v/>
      </c>
      <c r="BK129" s="73" t="str">
        <f>AF!F84</f>
        <v/>
      </c>
      <c r="BL129" s="73" t="str">
        <f>AF!G84</f>
        <v/>
      </c>
      <c r="BM129" s="73" t="str">
        <f>AF!H84</f>
        <v/>
      </c>
      <c r="BN129" s="73" t="str">
        <f>AF!I84</f>
        <v/>
      </c>
      <c r="BO129" s="73" t="str">
        <f>AF!J84</f>
        <v/>
      </c>
      <c r="BT129" s="59"/>
      <c r="BU129" s="58"/>
      <c r="BV129" s="59"/>
      <c r="BW129" s="59"/>
      <c r="BX129" s="59"/>
      <c r="BY129" s="59"/>
      <c r="BZ129" s="59"/>
      <c r="CA129" s="59"/>
      <c r="CB129" s="59"/>
      <c r="CC129" s="59"/>
      <c r="CD129" s="59"/>
      <c r="CE129" s="59"/>
      <c r="CF129" s="59"/>
      <c r="CG129" s="59"/>
      <c r="CH129" s="59"/>
      <c r="CI129" s="59"/>
    </row>
    <row r="130" spans="2:87" ht="12.75" customHeight="1" x14ac:dyDescent="0.2">
      <c r="B130" s="288" t="s">
        <v>589</v>
      </c>
      <c r="C130" s="106">
        <v>426</v>
      </c>
      <c r="D130" s="73" t="str" cm="1">
        <f t="array" ref="D130">IFERROR(INDEX(Library!$C$2:$HY$183,ROW(D71),MATCH(D$2,Library!$C$1:$HY$1,0)),"")</f>
        <v/>
      </c>
      <c r="E130" s="73" t="str" cm="1">
        <f t="array" ref="E130">IFERROR(INDEX(Library!$C$2:$HY$183,ROW(E71),MATCH(E$2,Library!$C$1:$HY$1,0)),"")</f>
        <v/>
      </c>
      <c r="F130" s="73" t="str" cm="1">
        <f t="array" ref="F130">IFERROR(INDEX(Library!$C$2:$HY$183,ROW(F71),MATCH(F$2,Library!$C$1:$HY$1,0)),"")</f>
        <v/>
      </c>
      <c r="G130" s="73" t="str" cm="1">
        <f t="array" ref="G130">IFERROR(INDEX(Library!$C$2:$HY$183,ROW(G71),MATCH(G$2,Library!$C$1:$HY$1,0)),"")</f>
        <v/>
      </c>
      <c r="H130" s="73" t="str" cm="1">
        <f t="array" ref="H130">IFERROR(INDEX(Library!$C$2:$HY$183,ROW(H71),MATCH(H$2,Library!$C$1:$HY$1,0)),"")</f>
        <v/>
      </c>
      <c r="I130" s="73" t="str" cm="1">
        <f t="array" ref="I130">IFERROR(INDEX(Library!$C$2:$HY$183,ROW(I71),MATCH(I$2,Library!$C$1:$HY$1,0)),"")</f>
        <v/>
      </c>
      <c r="J130" s="73" t="str" cm="1">
        <f t="array" ref="J130">IFERROR(INDEX(Library!$C$2:$HY$183,ROW(J71),MATCH(J$2,Library!$C$1:$HY$1,0)),"")</f>
        <v/>
      </c>
      <c r="K130" s="73" t="str" cm="1">
        <f t="array" ref="K130">IFERROR(INDEX(Library!$C$2:$HY$183,ROW(K71),MATCH(K$2,Library!$C$1:$HY$1,0)),"")</f>
        <v/>
      </c>
      <c r="L130" s="73" t="str" cm="1">
        <f t="array" ref="L130">IFERROR(INDEX(Library!$C$2:$HY$183,ROW(L71),MATCH(L$2,Library!$C$1:$HY$1,0)),"")</f>
        <v/>
      </c>
      <c r="M130" s="73" t="str" cm="1">
        <f t="array" ref="M130">IFERROR(INDEX(Library!$C$2:$HY$183,ROW(M71),MATCH(M$2,Library!$C$1:$HY$1,0)),"")</f>
        <v/>
      </c>
      <c r="N130" s="73" t="str" cm="1">
        <f t="array" ref="N130">IFERROR(INDEX(Library!$C$2:$HY$183,ROW(N71),MATCH(N$2,Library!$C$1:$HY$1,0)),"")</f>
        <v/>
      </c>
      <c r="O130" s="73" t="str" cm="1">
        <f t="array" ref="O130">IFERROR(INDEX(Library!$C$2:$HY$183,ROW(O71),MATCH(O$2,Library!$C$1:$HY$1,0)),"")</f>
        <v/>
      </c>
      <c r="P130" s="73" t="str" cm="1">
        <f t="array" ref="P130">IFERROR(INDEX(Library!$C$2:$HY$183,ROW(P71),MATCH(P$2,Library!$C$1:$HY$1,0)),"")</f>
        <v/>
      </c>
      <c r="Q130" s="73" t="str" cm="1">
        <f t="array" ref="Q130">IFERROR(INDEX(Library!$C$2:$HY$183,ROW(Q71),MATCH(Q$2,Library!$C$1:$HY$1,0)),"")</f>
        <v/>
      </c>
      <c r="R130" s="73" t="str" cm="1">
        <f t="array" ref="R130">IFERROR(INDEX(Library!$C$2:$HY$183,ROW(R71),MATCH(R$2,Library!$C$1:$HY$1,0)),"")</f>
        <v/>
      </c>
      <c r="S130" s="73" t="str" cm="1">
        <f t="array" ref="S130">IFERROR(INDEX(Library!$C$2:$HY$183,ROW(S71),MATCH(S$2,Library!$C$1:$HY$1,0)),"")</f>
        <v/>
      </c>
      <c r="T130" s="73" t="str" cm="1">
        <f t="array" ref="T130">IFERROR(INDEX(Library!$C$2:$HY$183,ROW(T71),MATCH(T$2,Library!$C$1:$HY$1,0)),"")</f>
        <v/>
      </c>
      <c r="U130" s="73" t="str" cm="1">
        <f t="array" ref="U130">IFERROR(INDEX(Library!$C$2:$HY$183,ROW(U71),MATCH(U$2,Library!$C$1:$HY$1,0)),"")</f>
        <v/>
      </c>
      <c r="V130" s="73" t="str" cm="1">
        <f t="array" ref="V130">IFERROR(INDEX(Library!$C$2:$HY$183,ROW(V71),MATCH(V$2,Library!$C$1:$HY$1,0)),"")</f>
        <v/>
      </c>
      <c r="W130" s="73" t="str" cm="1">
        <f t="array" ref="W130">IFERROR(INDEX(Library!$C$2:$HY$183,ROW(W71),MATCH(W$2,Library!$C$1:$HY$1,0)),"")</f>
        <v/>
      </c>
      <c r="X130" s="73" t="str" cm="1">
        <f t="array" ref="X130">IFERROR(INDEX(Library!$C$2:$HY$183,ROW(X71),MATCH(X$2,Library!$C$1:$HY$1,0)),"")</f>
        <v/>
      </c>
      <c r="Y130" s="73" t="str" cm="1">
        <f t="array" ref="Y130">IFERROR(INDEX(Library!$C$2:$HY$183,ROW(Y71),MATCH(Y$2,Library!$C$1:$HY$1,0)),"")</f>
        <v/>
      </c>
      <c r="Z130" s="73" t="str" cm="1">
        <f t="array" ref="Z130">IFERROR(INDEX(Library!$C$2:$HY$183,ROW(Z71),MATCH(Z$2,Library!$C$1:$HY$1,0)),"")</f>
        <v/>
      </c>
      <c r="AA130" s="73" t="str" cm="1">
        <f t="array" ref="AA130">IFERROR(INDEX(Library!$C$2:$HY$183,ROW(AA71),MATCH(AA$2,Library!$C$1:$HY$1,0)),"")</f>
        <v/>
      </c>
      <c r="AB130" s="73" t="str" cm="1">
        <f t="array" ref="AB130">IFERROR(INDEX(Library!$C$2:$HY$183,ROW(AB71),MATCH(AB$2,Library!$C$1:$HY$1,0)),"")</f>
        <v/>
      </c>
      <c r="AC130" s="73" t="str" cm="1">
        <f t="array" ref="AC130">IFERROR(INDEX(Library!$C$2:$HY$183,ROW(AC71),MATCH(AC$2,Library!$C$1:$HY$1,0)),"")</f>
        <v/>
      </c>
      <c r="AD130" s="73" t="str" cm="1">
        <f t="array" ref="AD130">IFERROR(INDEX(Library!$C$2:$HY$183,ROW(AD71),MATCH(AD$2,Library!$C$1:$HY$1,0)),"")</f>
        <v/>
      </c>
      <c r="AE130" s="73" t="str" cm="1">
        <f t="array" ref="AE130">IFERROR(INDEX(Library!$C$2:$HY$183,ROW(AE71),MATCH(AE$2,Library!$C$1:$HY$1,0)),"")</f>
        <v/>
      </c>
      <c r="AF130" s="73" t="str" cm="1">
        <f t="array" ref="AF130">IFERROR(INDEX(Library!$C$2:$HY$183,ROW(AF71),MATCH(AF$2,Library!$C$1:$HY$1,0)),"")</f>
        <v/>
      </c>
      <c r="AG130" s="73" t="str" cm="1">
        <f t="array" ref="AG130">IFERROR(INDEX(Library!$C$2:$HY$183,ROW(AG71),MATCH(AG$2,Library!$C$1:$HY$1,0)),"")</f>
        <v/>
      </c>
      <c r="AH130" s="73" t="str" cm="1">
        <f t="array" ref="AH130">IFERROR(INDEX(Library!$C$2:$HY$183,ROW(AH71),MATCH(AH$2,Library!$C$1:$HY$1,0)),"")</f>
        <v/>
      </c>
      <c r="AI130" s="73" t="str" cm="1">
        <f t="array" ref="AI130">IFERROR(INDEX(Library!$C$2:$HY$183,ROW(AI71),MATCH(AI$2,Library!$C$1:$HY$1,0)),"")</f>
        <v/>
      </c>
      <c r="AJ130" s="73" t="str" cm="1">
        <f t="array" ref="AJ130">IFERROR(INDEX(Library!$C$2:$HY$183,ROW(AJ71),MATCH(AJ$2,Library!$C$1:$HY$1,0)),"")</f>
        <v/>
      </c>
      <c r="AK130" s="73" t="str" cm="1">
        <f t="array" ref="AK130">IFERROR(INDEX(Library!$C$2:$HY$183,ROW(AK71),MATCH(AK$2,Library!$C$1:$HY$1,0)),"")</f>
        <v/>
      </c>
      <c r="AL130" s="73" t="str" cm="1">
        <f t="array" ref="AL130">IFERROR(INDEX(Library!$C$2:$HY$183,ROW(AL71),MATCH(AL$2,Library!$C$1:$HY$1,0)),"")</f>
        <v/>
      </c>
      <c r="AM130" s="73" t="str" cm="1">
        <f t="array" ref="AM130">IFERROR(INDEX(Library!$C$2:$HY$183,ROW(AM71),MATCH(AM$2,Library!$C$1:$HY$1,0)),"")</f>
        <v/>
      </c>
      <c r="AN130" s="73" t="str" cm="1">
        <f t="array" ref="AN130">IFERROR(INDEX(Library!$C$2:$HY$183,ROW(AN71),MATCH(AN$2,Library!$C$1:$HY$1,0)),"")</f>
        <v/>
      </c>
      <c r="AO130" s="73" t="str" cm="1">
        <f t="array" ref="AO130">IFERROR(INDEX(Library!$C$2:$HY$183,ROW(AO71),MATCH(AO$2,Library!$C$1:$HY$1,0)),"")</f>
        <v/>
      </c>
      <c r="AP130" s="73" t="str" cm="1">
        <f t="array" ref="AP130">IFERROR(INDEX(Library!$C$2:$HY$183,ROW(AP71),MATCH(AP$2,Library!$C$1:$HY$1,0)),"")</f>
        <v/>
      </c>
      <c r="AQ130" s="73" t="str" cm="1">
        <f t="array" ref="AQ130">IFERROR(INDEX(Library!$C$2:$HY$183,ROW(AQ71),MATCH(AQ$2,Library!$C$1:$HY$1,0)),"")</f>
        <v/>
      </c>
      <c r="AR130" s="73" t="str" cm="1">
        <f t="array" ref="AR130">IFERROR(INDEX(Library!$C$2:$HY$183,ROW(AR71),MATCH(AR$2,Library!$C$1:$HY$1,0)),"")</f>
        <v/>
      </c>
      <c r="AS130" s="73" t="str" cm="1">
        <f t="array" ref="AS130">IFERROR(INDEX(Library!$C$2:$HY$183,ROW(AS71),MATCH(AS$2,Library!$C$1:$HY$1,0)),"")</f>
        <v/>
      </c>
      <c r="AT130" s="73" t="str" cm="1">
        <f t="array" ref="AT130">IFERROR(INDEX(Library!$C$2:$HY$183,ROW(AT71),MATCH(AT$2,Library!$C$1:$HY$1,0)),"")</f>
        <v/>
      </c>
      <c r="AU130" s="73" t="str" cm="1">
        <f t="array" ref="AU130">IFERROR(INDEX(Library!$C$2:$HY$183,ROW(AU71),MATCH(AU$2,Library!$C$1:$HY$1,0)),"")</f>
        <v/>
      </c>
      <c r="AV130" s="73" t="str" cm="1">
        <f t="array" ref="AV130">IFERROR(INDEX(Library!$C$2:$HY$183,ROW(AV71),MATCH(AV$2,Library!$C$1:$HY$1,0)),"")</f>
        <v/>
      </c>
      <c r="AW130" s="73" t="str" cm="1">
        <f t="array" ref="AW130">IFERROR(INDEX(Library!$C$2:$HY$183,ROW(AW71),MATCH(AW$2,Library!$C$1:$HY$1,0)),"")</f>
        <v/>
      </c>
      <c r="AX130" s="73" t="str" cm="1">
        <f t="array" ref="AX130">IFERROR(INDEX(Library!$C$2:$HY$183,ROW(AX71),MATCH(AX$2,Library!$C$1:$HY$1,0)),"")</f>
        <v/>
      </c>
      <c r="AY130" s="73" t="str" cm="1">
        <f t="array" ref="AY130">IFERROR(INDEX(Library!$C$2:$HY$183,ROW(AY71),MATCH(AY$2,Library!$C$1:$HY$1,0)),"")</f>
        <v/>
      </c>
      <c r="AZ130" s="73" t="str" cm="1">
        <f t="array" ref="AZ130">IFERROR(INDEX(Library!$C$2:$HY$183,ROW(AZ71),MATCH(AZ$2,Library!$C$1:$HY$1,0)),"")</f>
        <v/>
      </c>
      <c r="BA130" s="73" t="str" cm="1">
        <f t="array" ref="BA130">IFERROR(INDEX(Library!$C$2:$HY$183,ROW(BA71),MATCH(BA$2,Library!$C$1:$HY$1,0)),"")</f>
        <v/>
      </c>
      <c r="BB130" s="73" t="str" cm="1">
        <f t="array" ref="BB130">IFERROR(INDEX(Library!$C$2:$HY$183,ROW(BB71),MATCH(BB$2,Library!$C$1:$HY$1,0)),"")</f>
        <v/>
      </c>
      <c r="BC130" s="73" t="str" cm="1">
        <f t="array" ref="BC130">IFERROR(INDEX(Library!$C$2:$HY$183,ROW(BC71),MATCH(BC$2,Library!$C$1:$HY$1,0)),"")</f>
        <v/>
      </c>
      <c r="BD130" s="73" t="str" cm="1">
        <f t="array" ref="BD130">IFERROR(INDEX(Library!$C$2:$HY$183,ROW(BD71),MATCH(BD$2,Library!$C$1:$HY$1,0)),"")</f>
        <v/>
      </c>
      <c r="BE130" s="73" t="str" cm="1">
        <f t="array" ref="BE130">IFERROR(INDEX(Library!$C$2:$HY$183,ROW(BE71),MATCH(BE$2,Library!$C$1:$HY$1,0)),"")</f>
        <v/>
      </c>
      <c r="BF130" s="73" t="str" cm="1">
        <f t="array" ref="BF130">IFERROR(INDEX(Library!$C$2:$HY$183,ROW(BF71),MATCH(BF$2,Library!$C$1:$HY$1,0)),"")</f>
        <v/>
      </c>
      <c r="BG130" s="73" t="str" cm="1">
        <f t="array" ref="BG130">IFERROR(INDEX(Library!$C$2:$HY$183,ROW(BG71),MATCH(BG$2,Library!$C$1:$HY$1,0)),"")</f>
        <v/>
      </c>
      <c r="BH130" s="73">
        <f>AF!C85</f>
        <v>0.22481960000000001</v>
      </c>
      <c r="BI130" s="73" t="str">
        <f>AF!D85</f>
        <v/>
      </c>
      <c r="BJ130" s="73" t="str">
        <f>AF!E85</f>
        <v/>
      </c>
      <c r="BK130" s="73" t="str">
        <f>AF!F85</f>
        <v/>
      </c>
      <c r="BL130" s="73" t="str">
        <f>AF!G85</f>
        <v/>
      </c>
      <c r="BM130" s="73" t="str">
        <f>AF!H85</f>
        <v/>
      </c>
      <c r="BN130" s="73" t="str">
        <f>AF!I85</f>
        <v/>
      </c>
      <c r="BO130" s="73" t="str">
        <f>AF!J85</f>
        <v/>
      </c>
      <c r="BT130" s="59"/>
      <c r="BU130" s="58"/>
      <c r="BV130" s="59"/>
      <c r="BW130" s="59"/>
      <c r="BX130" s="59"/>
      <c r="BY130" s="59"/>
      <c r="BZ130" s="59"/>
      <c r="CA130" s="59"/>
      <c r="CB130" s="59"/>
      <c r="CC130" s="59"/>
      <c r="CD130" s="59"/>
      <c r="CE130" s="59"/>
      <c r="CF130" s="59"/>
      <c r="CG130" s="59"/>
      <c r="CH130" s="59"/>
      <c r="CI130" s="59"/>
    </row>
    <row r="131" spans="2:87" ht="12.75" customHeight="1" x14ac:dyDescent="0.2">
      <c r="B131" s="288"/>
      <c r="C131" s="106">
        <v>449</v>
      </c>
      <c r="D131" s="73" t="str" cm="1">
        <f t="array" ref="D131">IFERROR(INDEX(Library!$C$2:$HY$183,ROW(D72),MATCH(D$2,Library!$C$1:$HY$1,0)),"")</f>
        <v/>
      </c>
      <c r="E131" s="73" t="str" cm="1">
        <f t="array" ref="E131">IFERROR(INDEX(Library!$C$2:$HY$183,ROW(E72),MATCH(E$2,Library!$C$1:$HY$1,0)),"")</f>
        <v/>
      </c>
      <c r="F131" s="73" t="str" cm="1">
        <f t="array" ref="F131">IFERROR(INDEX(Library!$C$2:$HY$183,ROW(F72),MATCH(F$2,Library!$C$1:$HY$1,0)),"")</f>
        <v/>
      </c>
      <c r="G131" s="73" t="str" cm="1">
        <f t="array" ref="G131">IFERROR(INDEX(Library!$C$2:$HY$183,ROW(G72),MATCH(G$2,Library!$C$1:$HY$1,0)),"")</f>
        <v/>
      </c>
      <c r="H131" s="73" t="str" cm="1">
        <f t="array" ref="H131">IFERROR(INDEX(Library!$C$2:$HY$183,ROW(H72),MATCH(H$2,Library!$C$1:$HY$1,0)),"")</f>
        <v/>
      </c>
      <c r="I131" s="73" t="str" cm="1">
        <f t="array" ref="I131">IFERROR(INDEX(Library!$C$2:$HY$183,ROW(I72),MATCH(I$2,Library!$C$1:$HY$1,0)),"")</f>
        <v/>
      </c>
      <c r="J131" s="73" t="str" cm="1">
        <f t="array" ref="J131">IFERROR(INDEX(Library!$C$2:$HY$183,ROW(J72),MATCH(J$2,Library!$C$1:$HY$1,0)),"")</f>
        <v/>
      </c>
      <c r="K131" s="73" t="str" cm="1">
        <f t="array" ref="K131">IFERROR(INDEX(Library!$C$2:$HY$183,ROW(K72),MATCH(K$2,Library!$C$1:$HY$1,0)),"")</f>
        <v/>
      </c>
      <c r="L131" s="73" t="str" cm="1">
        <f t="array" ref="L131">IFERROR(INDEX(Library!$C$2:$HY$183,ROW(L72),MATCH(L$2,Library!$C$1:$HY$1,0)),"")</f>
        <v/>
      </c>
      <c r="M131" s="73" t="str" cm="1">
        <f t="array" ref="M131">IFERROR(INDEX(Library!$C$2:$HY$183,ROW(M72),MATCH(M$2,Library!$C$1:$HY$1,0)),"")</f>
        <v/>
      </c>
      <c r="N131" s="73" t="str" cm="1">
        <f t="array" ref="N131">IFERROR(INDEX(Library!$C$2:$HY$183,ROW(N72),MATCH(N$2,Library!$C$1:$HY$1,0)),"")</f>
        <v/>
      </c>
      <c r="O131" s="73" t="str" cm="1">
        <f t="array" ref="O131">IFERROR(INDEX(Library!$C$2:$HY$183,ROW(O72),MATCH(O$2,Library!$C$1:$HY$1,0)),"")</f>
        <v/>
      </c>
      <c r="P131" s="73" t="str" cm="1">
        <f t="array" ref="P131">IFERROR(INDEX(Library!$C$2:$HY$183,ROW(P72),MATCH(P$2,Library!$C$1:$HY$1,0)),"")</f>
        <v/>
      </c>
      <c r="Q131" s="73" t="str" cm="1">
        <f t="array" ref="Q131">IFERROR(INDEX(Library!$C$2:$HY$183,ROW(Q72),MATCH(Q$2,Library!$C$1:$HY$1,0)),"")</f>
        <v/>
      </c>
      <c r="R131" s="73" t="str" cm="1">
        <f t="array" ref="R131">IFERROR(INDEX(Library!$C$2:$HY$183,ROW(R72),MATCH(R$2,Library!$C$1:$HY$1,0)),"")</f>
        <v/>
      </c>
      <c r="S131" s="73" t="str" cm="1">
        <f t="array" ref="S131">IFERROR(INDEX(Library!$C$2:$HY$183,ROW(S72),MATCH(S$2,Library!$C$1:$HY$1,0)),"")</f>
        <v/>
      </c>
      <c r="T131" s="73" t="str" cm="1">
        <f t="array" ref="T131">IFERROR(INDEX(Library!$C$2:$HY$183,ROW(T72),MATCH(T$2,Library!$C$1:$HY$1,0)),"")</f>
        <v/>
      </c>
      <c r="U131" s="73" t="str" cm="1">
        <f t="array" ref="U131">IFERROR(INDEX(Library!$C$2:$HY$183,ROW(U72),MATCH(U$2,Library!$C$1:$HY$1,0)),"")</f>
        <v/>
      </c>
      <c r="V131" s="73" t="str" cm="1">
        <f t="array" ref="V131">IFERROR(INDEX(Library!$C$2:$HY$183,ROW(V72),MATCH(V$2,Library!$C$1:$HY$1,0)),"")</f>
        <v/>
      </c>
      <c r="W131" s="73" t="str" cm="1">
        <f t="array" ref="W131">IFERROR(INDEX(Library!$C$2:$HY$183,ROW(W72),MATCH(W$2,Library!$C$1:$HY$1,0)),"")</f>
        <v/>
      </c>
      <c r="X131" s="73" t="str" cm="1">
        <f t="array" ref="X131">IFERROR(INDEX(Library!$C$2:$HY$183,ROW(X72),MATCH(X$2,Library!$C$1:$HY$1,0)),"")</f>
        <v/>
      </c>
      <c r="Y131" s="73" t="str" cm="1">
        <f t="array" ref="Y131">IFERROR(INDEX(Library!$C$2:$HY$183,ROW(Y72),MATCH(Y$2,Library!$C$1:$HY$1,0)),"")</f>
        <v/>
      </c>
      <c r="Z131" s="73" t="str" cm="1">
        <f t="array" ref="Z131">IFERROR(INDEX(Library!$C$2:$HY$183,ROW(Z72),MATCH(Z$2,Library!$C$1:$HY$1,0)),"")</f>
        <v/>
      </c>
      <c r="AA131" s="73" t="str" cm="1">
        <f t="array" ref="AA131">IFERROR(INDEX(Library!$C$2:$HY$183,ROW(AA72),MATCH(AA$2,Library!$C$1:$HY$1,0)),"")</f>
        <v/>
      </c>
      <c r="AB131" s="73" t="str" cm="1">
        <f t="array" ref="AB131">IFERROR(INDEX(Library!$C$2:$HY$183,ROW(AB72),MATCH(AB$2,Library!$C$1:$HY$1,0)),"")</f>
        <v/>
      </c>
      <c r="AC131" s="73" t="str" cm="1">
        <f t="array" ref="AC131">IFERROR(INDEX(Library!$C$2:$HY$183,ROW(AC72),MATCH(AC$2,Library!$C$1:$HY$1,0)),"")</f>
        <v/>
      </c>
      <c r="AD131" s="73" t="str" cm="1">
        <f t="array" ref="AD131">IFERROR(INDEX(Library!$C$2:$HY$183,ROW(AD72),MATCH(AD$2,Library!$C$1:$HY$1,0)),"")</f>
        <v/>
      </c>
      <c r="AE131" s="73" t="str" cm="1">
        <f t="array" ref="AE131">IFERROR(INDEX(Library!$C$2:$HY$183,ROW(AE72),MATCH(AE$2,Library!$C$1:$HY$1,0)),"")</f>
        <v/>
      </c>
      <c r="AF131" s="73" t="str" cm="1">
        <f t="array" ref="AF131">IFERROR(INDEX(Library!$C$2:$HY$183,ROW(AF72),MATCH(AF$2,Library!$C$1:$HY$1,0)),"")</f>
        <v/>
      </c>
      <c r="AG131" s="73" t="str" cm="1">
        <f t="array" ref="AG131">IFERROR(INDEX(Library!$C$2:$HY$183,ROW(AG72),MATCH(AG$2,Library!$C$1:$HY$1,0)),"")</f>
        <v/>
      </c>
      <c r="AH131" s="73" t="str" cm="1">
        <f t="array" ref="AH131">IFERROR(INDEX(Library!$C$2:$HY$183,ROW(AH72),MATCH(AH$2,Library!$C$1:$HY$1,0)),"")</f>
        <v/>
      </c>
      <c r="AI131" s="73" t="str" cm="1">
        <f t="array" ref="AI131">IFERROR(INDEX(Library!$C$2:$HY$183,ROW(AI72),MATCH(AI$2,Library!$C$1:$HY$1,0)),"")</f>
        <v/>
      </c>
      <c r="AJ131" s="73" t="str" cm="1">
        <f t="array" ref="AJ131">IFERROR(INDEX(Library!$C$2:$HY$183,ROW(AJ72),MATCH(AJ$2,Library!$C$1:$HY$1,0)),"")</f>
        <v/>
      </c>
      <c r="AK131" s="73" t="str" cm="1">
        <f t="array" ref="AK131">IFERROR(INDEX(Library!$C$2:$HY$183,ROW(AK72),MATCH(AK$2,Library!$C$1:$HY$1,0)),"")</f>
        <v/>
      </c>
      <c r="AL131" s="73" t="str" cm="1">
        <f t="array" ref="AL131">IFERROR(INDEX(Library!$C$2:$HY$183,ROW(AL72),MATCH(AL$2,Library!$C$1:$HY$1,0)),"")</f>
        <v/>
      </c>
      <c r="AM131" s="73" t="str" cm="1">
        <f t="array" ref="AM131">IFERROR(INDEX(Library!$C$2:$HY$183,ROW(AM72),MATCH(AM$2,Library!$C$1:$HY$1,0)),"")</f>
        <v/>
      </c>
      <c r="AN131" s="73" t="str" cm="1">
        <f t="array" ref="AN131">IFERROR(INDEX(Library!$C$2:$HY$183,ROW(AN72),MATCH(AN$2,Library!$C$1:$HY$1,0)),"")</f>
        <v/>
      </c>
      <c r="AO131" s="73" t="str" cm="1">
        <f t="array" ref="AO131">IFERROR(INDEX(Library!$C$2:$HY$183,ROW(AO72),MATCH(AO$2,Library!$C$1:$HY$1,0)),"")</f>
        <v/>
      </c>
      <c r="AP131" s="73" t="str" cm="1">
        <f t="array" ref="AP131">IFERROR(INDEX(Library!$C$2:$HY$183,ROW(AP72),MATCH(AP$2,Library!$C$1:$HY$1,0)),"")</f>
        <v/>
      </c>
      <c r="AQ131" s="73" t="str" cm="1">
        <f t="array" ref="AQ131">IFERROR(INDEX(Library!$C$2:$HY$183,ROW(AQ72),MATCH(AQ$2,Library!$C$1:$HY$1,0)),"")</f>
        <v/>
      </c>
      <c r="AR131" s="73" t="str" cm="1">
        <f t="array" ref="AR131">IFERROR(INDEX(Library!$C$2:$HY$183,ROW(AR72),MATCH(AR$2,Library!$C$1:$HY$1,0)),"")</f>
        <v/>
      </c>
      <c r="AS131" s="73" t="str" cm="1">
        <f t="array" ref="AS131">IFERROR(INDEX(Library!$C$2:$HY$183,ROW(AS72),MATCH(AS$2,Library!$C$1:$HY$1,0)),"")</f>
        <v/>
      </c>
      <c r="AT131" s="73" t="str" cm="1">
        <f t="array" ref="AT131">IFERROR(INDEX(Library!$C$2:$HY$183,ROW(AT72),MATCH(AT$2,Library!$C$1:$HY$1,0)),"")</f>
        <v/>
      </c>
      <c r="AU131" s="73" t="str" cm="1">
        <f t="array" ref="AU131">IFERROR(INDEX(Library!$C$2:$HY$183,ROW(AU72),MATCH(AU$2,Library!$C$1:$HY$1,0)),"")</f>
        <v/>
      </c>
      <c r="AV131" s="73" t="str" cm="1">
        <f t="array" ref="AV131">IFERROR(INDEX(Library!$C$2:$HY$183,ROW(AV72),MATCH(AV$2,Library!$C$1:$HY$1,0)),"")</f>
        <v/>
      </c>
      <c r="AW131" s="73" t="str" cm="1">
        <f t="array" ref="AW131">IFERROR(INDEX(Library!$C$2:$HY$183,ROW(AW72),MATCH(AW$2,Library!$C$1:$HY$1,0)),"")</f>
        <v/>
      </c>
      <c r="AX131" s="73" t="str" cm="1">
        <f t="array" ref="AX131">IFERROR(INDEX(Library!$C$2:$HY$183,ROW(AX72),MATCH(AX$2,Library!$C$1:$HY$1,0)),"")</f>
        <v/>
      </c>
      <c r="AY131" s="73" t="str" cm="1">
        <f t="array" ref="AY131">IFERROR(INDEX(Library!$C$2:$HY$183,ROW(AY72),MATCH(AY$2,Library!$C$1:$HY$1,0)),"")</f>
        <v/>
      </c>
      <c r="AZ131" s="73" t="str" cm="1">
        <f t="array" ref="AZ131">IFERROR(INDEX(Library!$C$2:$HY$183,ROW(AZ72),MATCH(AZ$2,Library!$C$1:$HY$1,0)),"")</f>
        <v/>
      </c>
      <c r="BA131" s="73" t="str" cm="1">
        <f t="array" ref="BA131">IFERROR(INDEX(Library!$C$2:$HY$183,ROW(BA72),MATCH(BA$2,Library!$C$1:$HY$1,0)),"")</f>
        <v/>
      </c>
      <c r="BB131" s="73" t="str" cm="1">
        <f t="array" ref="BB131">IFERROR(INDEX(Library!$C$2:$HY$183,ROW(BB72),MATCH(BB$2,Library!$C$1:$HY$1,0)),"")</f>
        <v/>
      </c>
      <c r="BC131" s="73" t="str" cm="1">
        <f t="array" ref="BC131">IFERROR(INDEX(Library!$C$2:$HY$183,ROW(BC72),MATCH(BC$2,Library!$C$1:$HY$1,0)),"")</f>
        <v/>
      </c>
      <c r="BD131" s="73" t="str" cm="1">
        <f t="array" ref="BD131">IFERROR(INDEX(Library!$C$2:$HY$183,ROW(BD72),MATCH(BD$2,Library!$C$1:$HY$1,0)),"")</f>
        <v/>
      </c>
      <c r="BE131" s="73" t="str" cm="1">
        <f t="array" ref="BE131">IFERROR(INDEX(Library!$C$2:$HY$183,ROW(BE72),MATCH(BE$2,Library!$C$1:$HY$1,0)),"")</f>
        <v/>
      </c>
      <c r="BF131" s="73" t="str" cm="1">
        <f t="array" ref="BF131">IFERROR(INDEX(Library!$C$2:$HY$183,ROW(BF72),MATCH(BF$2,Library!$C$1:$HY$1,0)),"")</f>
        <v/>
      </c>
      <c r="BG131" s="73" t="str" cm="1">
        <f t="array" ref="BG131">IFERROR(INDEX(Library!$C$2:$HY$183,ROW(BG72),MATCH(BG$2,Library!$C$1:$HY$1,0)),"")</f>
        <v/>
      </c>
      <c r="BH131" s="73">
        <f>AF!C86</f>
        <v>0.30044720000000003</v>
      </c>
      <c r="BI131" s="73" t="str">
        <f>AF!D86</f>
        <v/>
      </c>
      <c r="BJ131" s="73" t="str">
        <f>AF!E86</f>
        <v/>
      </c>
      <c r="BK131" s="73" t="str">
        <f>AF!F86</f>
        <v/>
      </c>
      <c r="BL131" s="73" t="str">
        <f>AF!G86</f>
        <v/>
      </c>
      <c r="BM131" s="73" t="str">
        <f>AF!H86</f>
        <v/>
      </c>
      <c r="BN131" s="73" t="str">
        <f>AF!I86</f>
        <v/>
      </c>
      <c r="BO131" s="73" t="str">
        <f>AF!J86</f>
        <v/>
      </c>
      <c r="BT131" s="59"/>
      <c r="BU131" s="58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59"/>
    </row>
    <row r="132" spans="2:87" ht="12.75" customHeight="1" x14ac:dyDescent="0.2">
      <c r="B132" s="288"/>
      <c r="C132" s="106">
        <v>470</v>
      </c>
      <c r="D132" s="73" t="str" cm="1">
        <f t="array" ref="D132">IFERROR(INDEX(Library!$C$2:$HY$183,ROW(D73),MATCH(D$2,Library!$C$1:$HY$1,0)),"")</f>
        <v/>
      </c>
      <c r="E132" s="73" t="str" cm="1">
        <f t="array" ref="E132">IFERROR(INDEX(Library!$C$2:$HY$183,ROW(E73),MATCH(E$2,Library!$C$1:$HY$1,0)),"")</f>
        <v/>
      </c>
      <c r="F132" s="73" t="str" cm="1">
        <f t="array" ref="F132">IFERROR(INDEX(Library!$C$2:$HY$183,ROW(F73),MATCH(F$2,Library!$C$1:$HY$1,0)),"")</f>
        <v/>
      </c>
      <c r="G132" s="73" t="str" cm="1">
        <f t="array" ref="G132">IFERROR(INDEX(Library!$C$2:$HY$183,ROW(G73),MATCH(G$2,Library!$C$1:$HY$1,0)),"")</f>
        <v/>
      </c>
      <c r="H132" s="73" t="str" cm="1">
        <f t="array" ref="H132">IFERROR(INDEX(Library!$C$2:$HY$183,ROW(H73),MATCH(H$2,Library!$C$1:$HY$1,0)),"")</f>
        <v/>
      </c>
      <c r="I132" s="73" t="str" cm="1">
        <f t="array" ref="I132">IFERROR(INDEX(Library!$C$2:$HY$183,ROW(I73),MATCH(I$2,Library!$C$1:$HY$1,0)),"")</f>
        <v/>
      </c>
      <c r="J132" s="73" t="str" cm="1">
        <f t="array" ref="J132">IFERROR(INDEX(Library!$C$2:$HY$183,ROW(J73),MATCH(J$2,Library!$C$1:$HY$1,0)),"")</f>
        <v/>
      </c>
      <c r="K132" s="73" t="str" cm="1">
        <f t="array" ref="K132">IFERROR(INDEX(Library!$C$2:$HY$183,ROW(K73),MATCH(K$2,Library!$C$1:$HY$1,0)),"")</f>
        <v/>
      </c>
      <c r="L132" s="73" t="str" cm="1">
        <f t="array" ref="L132">IFERROR(INDEX(Library!$C$2:$HY$183,ROW(L73),MATCH(L$2,Library!$C$1:$HY$1,0)),"")</f>
        <v/>
      </c>
      <c r="M132" s="73" t="str" cm="1">
        <f t="array" ref="M132">IFERROR(INDEX(Library!$C$2:$HY$183,ROW(M73),MATCH(M$2,Library!$C$1:$HY$1,0)),"")</f>
        <v/>
      </c>
      <c r="N132" s="73" t="str" cm="1">
        <f t="array" ref="N132">IFERROR(INDEX(Library!$C$2:$HY$183,ROW(N73),MATCH(N$2,Library!$C$1:$HY$1,0)),"")</f>
        <v/>
      </c>
      <c r="O132" s="73" t="str" cm="1">
        <f t="array" ref="O132">IFERROR(INDEX(Library!$C$2:$HY$183,ROW(O73),MATCH(O$2,Library!$C$1:$HY$1,0)),"")</f>
        <v/>
      </c>
      <c r="P132" s="73" t="str" cm="1">
        <f t="array" ref="P132">IFERROR(INDEX(Library!$C$2:$HY$183,ROW(P73),MATCH(P$2,Library!$C$1:$HY$1,0)),"")</f>
        <v/>
      </c>
      <c r="Q132" s="73" t="str" cm="1">
        <f t="array" ref="Q132">IFERROR(INDEX(Library!$C$2:$HY$183,ROW(Q73),MATCH(Q$2,Library!$C$1:$HY$1,0)),"")</f>
        <v/>
      </c>
      <c r="R132" s="73" t="str" cm="1">
        <f t="array" ref="R132">IFERROR(INDEX(Library!$C$2:$HY$183,ROW(R73),MATCH(R$2,Library!$C$1:$HY$1,0)),"")</f>
        <v/>
      </c>
      <c r="S132" s="73" t="str" cm="1">
        <f t="array" ref="S132">IFERROR(INDEX(Library!$C$2:$HY$183,ROW(S73),MATCH(S$2,Library!$C$1:$HY$1,0)),"")</f>
        <v/>
      </c>
      <c r="T132" s="73" t="str" cm="1">
        <f t="array" ref="T132">IFERROR(INDEX(Library!$C$2:$HY$183,ROW(T73),MATCH(T$2,Library!$C$1:$HY$1,0)),"")</f>
        <v/>
      </c>
      <c r="U132" s="73" t="str" cm="1">
        <f t="array" ref="U132">IFERROR(INDEX(Library!$C$2:$HY$183,ROW(U73),MATCH(U$2,Library!$C$1:$HY$1,0)),"")</f>
        <v/>
      </c>
      <c r="V132" s="73" t="str" cm="1">
        <f t="array" ref="V132">IFERROR(INDEX(Library!$C$2:$HY$183,ROW(V73),MATCH(V$2,Library!$C$1:$HY$1,0)),"")</f>
        <v/>
      </c>
      <c r="W132" s="73" t="str" cm="1">
        <f t="array" ref="W132">IFERROR(INDEX(Library!$C$2:$HY$183,ROW(W73),MATCH(W$2,Library!$C$1:$HY$1,0)),"")</f>
        <v/>
      </c>
      <c r="X132" s="73" t="str" cm="1">
        <f t="array" ref="X132">IFERROR(INDEX(Library!$C$2:$HY$183,ROW(X73),MATCH(X$2,Library!$C$1:$HY$1,0)),"")</f>
        <v/>
      </c>
      <c r="Y132" s="73" t="str" cm="1">
        <f t="array" ref="Y132">IFERROR(INDEX(Library!$C$2:$HY$183,ROW(Y73),MATCH(Y$2,Library!$C$1:$HY$1,0)),"")</f>
        <v/>
      </c>
      <c r="Z132" s="73" t="str" cm="1">
        <f t="array" ref="Z132">IFERROR(INDEX(Library!$C$2:$HY$183,ROW(Z73),MATCH(Z$2,Library!$C$1:$HY$1,0)),"")</f>
        <v/>
      </c>
      <c r="AA132" s="73" t="str" cm="1">
        <f t="array" ref="AA132">IFERROR(INDEX(Library!$C$2:$HY$183,ROW(AA73),MATCH(AA$2,Library!$C$1:$HY$1,0)),"")</f>
        <v/>
      </c>
      <c r="AB132" s="73" t="str" cm="1">
        <f t="array" ref="AB132">IFERROR(INDEX(Library!$C$2:$HY$183,ROW(AB73),MATCH(AB$2,Library!$C$1:$HY$1,0)),"")</f>
        <v/>
      </c>
      <c r="AC132" s="73" t="str" cm="1">
        <f t="array" ref="AC132">IFERROR(INDEX(Library!$C$2:$HY$183,ROW(AC73),MATCH(AC$2,Library!$C$1:$HY$1,0)),"")</f>
        <v/>
      </c>
      <c r="AD132" s="73" t="str" cm="1">
        <f t="array" ref="AD132">IFERROR(INDEX(Library!$C$2:$HY$183,ROW(AD73),MATCH(AD$2,Library!$C$1:$HY$1,0)),"")</f>
        <v/>
      </c>
      <c r="AE132" s="73" t="str" cm="1">
        <f t="array" ref="AE132">IFERROR(INDEX(Library!$C$2:$HY$183,ROW(AE73),MATCH(AE$2,Library!$C$1:$HY$1,0)),"")</f>
        <v/>
      </c>
      <c r="AF132" s="73" t="str" cm="1">
        <f t="array" ref="AF132">IFERROR(INDEX(Library!$C$2:$HY$183,ROW(AF73),MATCH(AF$2,Library!$C$1:$HY$1,0)),"")</f>
        <v/>
      </c>
      <c r="AG132" s="73" t="str" cm="1">
        <f t="array" ref="AG132">IFERROR(INDEX(Library!$C$2:$HY$183,ROW(AG73),MATCH(AG$2,Library!$C$1:$HY$1,0)),"")</f>
        <v/>
      </c>
      <c r="AH132" s="73" t="str" cm="1">
        <f t="array" ref="AH132">IFERROR(INDEX(Library!$C$2:$HY$183,ROW(AH73),MATCH(AH$2,Library!$C$1:$HY$1,0)),"")</f>
        <v/>
      </c>
      <c r="AI132" s="73" t="str" cm="1">
        <f t="array" ref="AI132">IFERROR(INDEX(Library!$C$2:$HY$183,ROW(AI73),MATCH(AI$2,Library!$C$1:$HY$1,0)),"")</f>
        <v/>
      </c>
      <c r="AJ132" s="73" t="str" cm="1">
        <f t="array" ref="AJ132">IFERROR(INDEX(Library!$C$2:$HY$183,ROW(AJ73),MATCH(AJ$2,Library!$C$1:$HY$1,0)),"")</f>
        <v/>
      </c>
      <c r="AK132" s="73" t="str" cm="1">
        <f t="array" ref="AK132">IFERROR(INDEX(Library!$C$2:$HY$183,ROW(AK73),MATCH(AK$2,Library!$C$1:$HY$1,0)),"")</f>
        <v/>
      </c>
      <c r="AL132" s="73" t="str" cm="1">
        <f t="array" ref="AL132">IFERROR(INDEX(Library!$C$2:$HY$183,ROW(AL73),MATCH(AL$2,Library!$C$1:$HY$1,0)),"")</f>
        <v/>
      </c>
      <c r="AM132" s="73" t="str" cm="1">
        <f t="array" ref="AM132">IFERROR(INDEX(Library!$C$2:$HY$183,ROW(AM73),MATCH(AM$2,Library!$C$1:$HY$1,0)),"")</f>
        <v/>
      </c>
      <c r="AN132" s="73" t="str" cm="1">
        <f t="array" ref="AN132">IFERROR(INDEX(Library!$C$2:$HY$183,ROW(AN73),MATCH(AN$2,Library!$C$1:$HY$1,0)),"")</f>
        <v/>
      </c>
      <c r="AO132" s="73" t="str" cm="1">
        <f t="array" ref="AO132">IFERROR(INDEX(Library!$C$2:$HY$183,ROW(AO73),MATCH(AO$2,Library!$C$1:$HY$1,0)),"")</f>
        <v/>
      </c>
      <c r="AP132" s="73" t="str" cm="1">
        <f t="array" ref="AP132">IFERROR(INDEX(Library!$C$2:$HY$183,ROW(AP73),MATCH(AP$2,Library!$C$1:$HY$1,0)),"")</f>
        <v/>
      </c>
      <c r="AQ132" s="73" t="str" cm="1">
        <f t="array" ref="AQ132">IFERROR(INDEX(Library!$C$2:$HY$183,ROW(AQ73),MATCH(AQ$2,Library!$C$1:$HY$1,0)),"")</f>
        <v/>
      </c>
      <c r="AR132" s="73" t="str" cm="1">
        <f t="array" ref="AR132">IFERROR(INDEX(Library!$C$2:$HY$183,ROW(AR73),MATCH(AR$2,Library!$C$1:$HY$1,0)),"")</f>
        <v/>
      </c>
      <c r="AS132" s="73" t="str" cm="1">
        <f t="array" ref="AS132">IFERROR(INDEX(Library!$C$2:$HY$183,ROW(AS73),MATCH(AS$2,Library!$C$1:$HY$1,0)),"")</f>
        <v/>
      </c>
      <c r="AT132" s="73" t="str" cm="1">
        <f t="array" ref="AT132">IFERROR(INDEX(Library!$C$2:$HY$183,ROW(AT73),MATCH(AT$2,Library!$C$1:$HY$1,0)),"")</f>
        <v/>
      </c>
      <c r="AU132" s="73" t="str" cm="1">
        <f t="array" ref="AU132">IFERROR(INDEX(Library!$C$2:$HY$183,ROW(AU73),MATCH(AU$2,Library!$C$1:$HY$1,0)),"")</f>
        <v/>
      </c>
      <c r="AV132" s="73" t="str" cm="1">
        <f t="array" ref="AV132">IFERROR(INDEX(Library!$C$2:$HY$183,ROW(AV73),MATCH(AV$2,Library!$C$1:$HY$1,0)),"")</f>
        <v/>
      </c>
      <c r="AW132" s="73" t="str" cm="1">
        <f t="array" ref="AW132">IFERROR(INDEX(Library!$C$2:$HY$183,ROW(AW73),MATCH(AW$2,Library!$C$1:$HY$1,0)),"")</f>
        <v/>
      </c>
      <c r="AX132" s="73" t="str" cm="1">
        <f t="array" ref="AX132">IFERROR(INDEX(Library!$C$2:$HY$183,ROW(AX73),MATCH(AX$2,Library!$C$1:$HY$1,0)),"")</f>
        <v/>
      </c>
      <c r="AY132" s="73" t="str" cm="1">
        <f t="array" ref="AY132">IFERROR(INDEX(Library!$C$2:$HY$183,ROW(AY73),MATCH(AY$2,Library!$C$1:$HY$1,0)),"")</f>
        <v/>
      </c>
      <c r="AZ132" s="73" t="str" cm="1">
        <f t="array" ref="AZ132">IFERROR(INDEX(Library!$C$2:$HY$183,ROW(AZ73),MATCH(AZ$2,Library!$C$1:$HY$1,0)),"")</f>
        <v/>
      </c>
      <c r="BA132" s="73" t="str" cm="1">
        <f t="array" ref="BA132">IFERROR(INDEX(Library!$C$2:$HY$183,ROW(BA73),MATCH(BA$2,Library!$C$1:$HY$1,0)),"")</f>
        <v/>
      </c>
      <c r="BB132" s="73" t="str" cm="1">
        <f t="array" ref="BB132">IFERROR(INDEX(Library!$C$2:$HY$183,ROW(BB73),MATCH(BB$2,Library!$C$1:$HY$1,0)),"")</f>
        <v/>
      </c>
      <c r="BC132" s="73" t="str" cm="1">
        <f t="array" ref="BC132">IFERROR(INDEX(Library!$C$2:$HY$183,ROW(BC73),MATCH(BC$2,Library!$C$1:$HY$1,0)),"")</f>
        <v/>
      </c>
      <c r="BD132" s="73" t="str" cm="1">
        <f t="array" ref="BD132">IFERROR(INDEX(Library!$C$2:$HY$183,ROW(BD73),MATCH(BD$2,Library!$C$1:$HY$1,0)),"")</f>
        <v/>
      </c>
      <c r="BE132" s="73" t="str" cm="1">
        <f t="array" ref="BE132">IFERROR(INDEX(Library!$C$2:$HY$183,ROW(BE73),MATCH(BE$2,Library!$C$1:$HY$1,0)),"")</f>
        <v/>
      </c>
      <c r="BF132" s="73" t="str" cm="1">
        <f t="array" ref="BF132">IFERROR(INDEX(Library!$C$2:$HY$183,ROW(BF73),MATCH(BF$2,Library!$C$1:$HY$1,0)),"")</f>
        <v/>
      </c>
      <c r="BG132" s="73" t="str" cm="1">
        <f t="array" ref="BG132">IFERROR(INDEX(Library!$C$2:$HY$183,ROW(BG73),MATCH(BG$2,Library!$C$1:$HY$1,0)),"")</f>
        <v/>
      </c>
      <c r="BH132" s="73">
        <f>AF!C87</f>
        <v>0.2214325</v>
      </c>
      <c r="BI132" s="73" t="str">
        <f>AF!D87</f>
        <v/>
      </c>
      <c r="BJ132" s="73" t="str">
        <f>AF!E87</f>
        <v/>
      </c>
      <c r="BK132" s="73" t="str">
        <f>AF!F87</f>
        <v/>
      </c>
      <c r="BL132" s="73" t="str">
        <f>AF!G87</f>
        <v/>
      </c>
      <c r="BM132" s="73" t="str">
        <f>AF!H87</f>
        <v/>
      </c>
      <c r="BN132" s="73" t="str">
        <f>AF!I87</f>
        <v/>
      </c>
      <c r="BO132" s="73" t="str">
        <f>AF!J87</f>
        <v/>
      </c>
      <c r="BT132" s="59"/>
      <c r="BU132" s="58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</row>
    <row r="133" spans="2:87" ht="12.75" customHeight="1" x14ac:dyDescent="0.2">
      <c r="B133" s="288"/>
      <c r="C133" s="106">
        <v>499</v>
      </c>
      <c r="D133" s="73" t="str" cm="1">
        <f t="array" ref="D133">IFERROR(INDEX(Library!$C$2:$HY$183,ROW(D74),MATCH(D$2,Library!$C$1:$HY$1,0)),"")</f>
        <v/>
      </c>
      <c r="E133" s="73" t="str" cm="1">
        <f t="array" ref="E133">IFERROR(INDEX(Library!$C$2:$HY$183,ROW(E74),MATCH(E$2,Library!$C$1:$HY$1,0)),"")</f>
        <v/>
      </c>
      <c r="F133" s="73" t="str" cm="1">
        <f t="array" ref="F133">IFERROR(INDEX(Library!$C$2:$HY$183,ROW(F74),MATCH(F$2,Library!$C$1:$HY$1,0)),"")</f>
        <v/>
      </c>
      <c r="G133" s="73" t="str" cm="1">
        <f t="array" ref="G133">IFERROR(INDEX(Library!$C$2:$HY$183,ROW(G74),MATCH(G$2,Library!$C$1:$HY$1,0)),"")</f>
        <v/>
      </c>
      <c r="H133" s="73" t="str" cm="1">
        <f t="array" ref="H133">IFERROR(INDEX(Library!$C$2:$HY$183,ROW(H74),MATCH(H$2,Library!$C$1:$HY$1,0)),"")</f>
        <v/>
      </c>
      <c r="I133" s="73" t="str" cm="1">
        <f t="array" ref="I133">IFERROR(INDEX(Library!$C$2:$HY$183,ROW(I74),MATCH(I$2,Library!$C$1:$HY$1,0)),"")</f>
        <v/>
      </c>
      <c r="J133" s="73" t="str" cm="1">
        <f t="array" ref="J133">IFERROR(INDEX(Library!$C$2:$HY$183,ROW(J74),MATCH(J$2,Library!$C$1:$HY$1,0)),"")</f>
        <v/>
      </c>
      <c r="K133" s="73" t="str" cm="1">
        <f t="array" ref="K133">IFERROR(INDEX(Library!$C$2:$HY$183,ROW(K74),MATCH(K$2,Library!$C$1:$HY$1,0)),"")</f>
        <v/>
      </c>
      <c r="L133" s="73" t="str" cm="1">
        <f t="array" ref="L133">IFERROR(INDEX(Library!$C$2:$HY$183,ROW(L74),MATCH(L$2,Library!$C$1:$HY$1,0)),"")</f>
        <v/>
      </c>
      <c r="M133" s="73" t="str" cm="1">
        <f t="array" ref="M133">IFERROR(INDEX(Library!$C$2:$HY$183,ROW(M74),MATCH(M$2,Library!$C$1:$HY$1,0)),"")</f>
        <v/>
      </c>
      <c r="N133" s="73" t="str" cm="1">
        <f t="array" ref="N133">IFERROR(INDEX(Library!$C$2:$HY$183,ROW(N74),MATCH(N$2,Library!$C$1:$HY$1,0)),"")</f>
        <v/>
      </c>
      <c r="O133" s="73" t="str" cm="1">
        <f t="array" ref="O133">IFERROR(INDEX(Library!$C$2:$HY$183,ROW(O74),MATCH(O$2,Library!$C$1:$HY$1,0)),"")</f>
        <v/>
      </c>
      <c r="P133" s="73" t="str" cm="1">
        <f t="array" ref="P133">IFERROR(INDEX(Library!$C$2:$HY$183,ROW(P74),MATCH(P$2,Library!$C$1:$HY$1,0)),"")</f>
        <v/>
      </c>
      <c r="Q133" s="73" t="str" cm="1">
        <f t="array" ref="Q133">IFERROR(INDEX(Library!$C$2:$HY$183,ROW(Q74),MATCH(Q$2,Library!$C$1:$HY$1,0)),"")</f>
        <v/>
      </c>
      <c r="R133" s="73" t="str" cm="1">
        <f t="array" ref="R133">IFERROR(INDEX(Library!$C$2:$HY$183,ROW(R74),MATCH(R$2,Library!$C$1:$HY$1,0)),"")</f>
        <v/>
      </c>
      <c r="S133" s="73" t="str" cm="1">
        <f t="array" ref="S133">IFERROR(INDEX(Library!$C$2:$HY$183,ROW(S74),MATCH(S$2,Library!$C$1:$HY$1,0)),"")</f>
        <v/>
      </c>
      <c r="T133" s="73" t="str" cm="1">
        <f t="array" ref="T133">IFERROR(INDEX(Library!$C$2:$HY$183,ROW(T74),MATCH(T$2,Library!$C$1:$HY$1,0)),"")</f>
        <v/>
      </c>
      <c r="U133" s="73" t="str" cm="1">
        <f t="array" ref="U133">IFERROR(INDEX(Library!$C$2:$HY$183,ROW(U74),MATCH(U$2,Library!$C$1:$HY$1,0)),"")</f>
        <v/>
      </c>
      <c r="V133" s="73" t="str" cm="1">
        <f t="array" ref="V133">IFERROR(INDEX(Library!$C$2:$HY$183,ROW(V74),MATCH(V$2,Library!$C$1:$HY$1,0)),"")</f>
        <v/>
      </c>
      <c r="W133" s="73" t="str" cm="1">
        <f t="array" ref="W133">IFERROR(INDEX(Library!$C$2:$HY$183,ROW(W74),MATCH(W$2,Library!$C$1:$HY$1,0)),"")</f>
        <v/>
      </c>
      <c r="X133" s="73" t="str" cm="1">
        <f t="array" ref="X133">IFERROR(INDEX(Library!$C$2:$HY$183,ROW(X74),MATCH(X$2,Library!$C$1:$HY$1,0)),"")</f>
        <v/>
      </c>
      <c r="Y133" s="73" t="str" cm="1">
        <f t="array" ref="Y133">IFERROR(INDEX(Library!$C$2:$HY$183,ROW(Y74),MATCH(Y$2,Library!$C$1:$HY$1,0)),"")</f>
        <v/>
      </c>
      <c r="Z133" s="73" t="str" cm="1">
        <f t="array" ref="Z133">IFERROR(INDEX(Library!$C$2:$HY$183,ROW(Z74),MATCH(Z$2,Library!$C$1:$HY$1,0)),"")</f>
        <v/>
      </c>
      <c r="AA133" s="73" t="str" cm="1">
        <f t="array" ref="AA133">IFERROR(INDEX(Library!$C$2:$HY$183,ROW(AA74),MATCH(AA$2,Library!$C$1:$HY$1,0)),"")</f>
        <v/>
      </c>
      <c r="AB133" s="73" t="str" cm="1">
        <f t="array" ref="AB133">IFERROR(INDEX(Library!$C$2:$HY$183,ROW(AB74),MATCH(AB$2,Library!$C$1:$HY$1,0)),"")</f>
        <v/>
      </c>
      <c r="AC133" s="73" t="str" cm="1">
        <f t="array" ref="AC133">IFERROR(INDEX(Library!$C$2:$HY$183,ROW(AC74),MATCH(AC$2,Library!$C$1:$HY$1,0)),"")</f>
        <v/>
      </c>
      <c r="AD133" s="73" t="str" cm="1">
        <f t="array" ref="AD133">IFERROR(INDEX(Library!$C$2:$HY$183,ROW(AD74),MATCH(AD$2,Library!$C$1:$HY$1,0)),"")</f>
        <v/>
      </c>
      <c r="AE133" s="73" t="str" cm="1">
        <f t="array" ref="AE133">IFERROR(INDEX(Library!$C$2:$HY$183,ROW(AE74),MATCH(AE$2,Library!$C$1:$HY$1,0)),"")</f>
        <v/>
      </c>
      <c r="AF133" s="73" t="str" cm="1">
        <f t="array" ref="AF133">IFERROR(INDEX(Library!$C$2:$HY$183,ROW(AF74),MATCH(AF$2,Library!$C$1:$HY$1,0)),"")</f>
        <v/>
      </c>
      <c r="AG133" s="73" t="str" cm="1">
        <f t="array" ref="AG133">IFERROR(INDEX(Library!$C$2:$HY$183,ROW(AG74),MATCH(AG$2,Library!$C$1:$HY$1,0)),"")</f>
        <v/>
      </c>
      <c r="AH133" s="73" t="str" cm="1">
        <f t="array" ref="AH133">IFERROR(INDEX(Library!$C$2:$HY$183,ROW(AH74),MATCH(AH$2,Library!$C$1:$HY$1,0)),"")</f>
        <v/>
      </c>
      <c r="AI133" s="73" t="str" cm="1">
        <f t="array" ref="AI133">IFERROR(INDEX(Library!$C$2:$HY$183,ROW(AI74),MATCH(AI$2,Library!$C$1:$HY$1,0)),"")</f>
        <v/>
      </c>
      <c r="AJ133" s="73" t="str" cm="1">
        <f t="array" ref="AJ133">IFERROR(INDEX(Library!$C$2:$HY$183,ROW(AJ74),MATCH(AJ$2,Library!$C$1:$HY$1,0)),"")</f>
        <v/>
      </c>
      <c r="AK133" s="73" t="str" cm="1">
        <f t="array" ref="AK133">IFERROR(INDEX(Library!$C$2:$HY$183,ROW(AK74),MATCH(AK$2,Library!$C$1:$HY$1,0)),"")</f>
        <v/>
      </c>
      <c r="AL133" s="73" t="str" cm="1">
        <f t="array" ref="AL133">IFERROR(INDEX(Library!$C$2:$HY$183,ROW(AL74),MATCH(AL$2,Library!$C$1:$HY$1,0)),"")</f>
        <v/>
      </c>
      <c r="AM133" s="73" t="str" cm="1">
        <f t="array" ref="AM133">IFERROR(INDEX(Library!$C$2:$HY$183,ROW(AM74),MATCH(AM$2,Library!$C$1:$HY$1,0)),"")</f>
        <v/>
      </c>
      <c r="AN133" s="73" t="str" cm="1">
        <f t="array" ref="AN133">IFERROR(INDEX(Library!$C$2:$HY$183,ROW(AN74),MATCH(AN$2,Library!$C$1:$HY$1,0)),"")</f>
        <v/>
      </c>
      <c r="AO133" s="73" t="str" cm="1">
        <f t="array" ref="AO133">IFERROR(INDEX(Library!$C$2:$HY$183,ROW(AO74),MATCH(AO$2,Library!$C$1:$HY$1,0)),"")</f>
        <v/>
      </c>
      <c r="AP133" s="73" t="str" cm="1">
        <f t="array" ref="AP133">IFERROR(INDEX(Library!$C$2:$HY$183,ROW(AP74),MATCH(AP$2,Library!$C$1:$HY$1,0)),"")</f>
        <v/>
      </c>
      <c r="AQ133" s="73" t="str" cm="1">
        <f t="array" ref="AQ133">IFERROR(INDEX(Library!$C$2:$HY$183,ROW(AQ74),MATCH(AQ$2,Library!$C$1:$HY$1,0)),"")</f>
        <v/>
      </c>
      <c r="AR133" s="73" t="str" cm="1">
        <f t="array" ref="AR133">IFERROR(INDEX(Library!$C$2:$HY$183,ROW(AR74),MATCH(AR$2,Library!$C$1:$HY$1,0)),"")</f>
        <v/>
      </c>
      <c r="AS133" s="73" t="str" cm="1">
        <f t="array" ref="AS133">IFERROR(INDEX(Library!$C$2:$HY$183,ROW(AS74),MATCH(AS$2,Library!$C$1:$HY$1,0)),"")</f>
        <v/>
      </c>
      <c r="AT133" s="73" t="str" cm="1">
        <f t="array" ref="AT133">IFERROR(INDEX(Library!$C$2:$HY$183,ROW(AT74),MATCH(AT$2,Library!$C$1:$HY$1,0)),"")</f>
        <v/>
      </c>
      <c r="AU133" s="73" t="str" cm="1">
        <f t="array" ref="AU133">IFERROR(INDEX(Library!$C$2:$HY$183,ROW(AU74),MATCH(AU$2,Library!$C$1:$HY$1,0)),"")</f>
        <v/>
      </c>
      <c r="AV133" s="73" t="str" cm="1">
        <f t="array" ref="AV133">IFERROR(INDEX(Library!$C$2:$HY$183,ROW(AV74),MATCH(AV$2,Library!$C$1:$HY$1,0)),"")</f>
        <v/>
      </c>
      <c r="AW133" s="73" t="str" cm="1">
        <f t="array" ref="AW133">IFERROR(INDEX(Library!$C$2:$HY$183,ROW(AW74),MATCH(AW$2,Library!$C$1:$HY$1,0)),"")</f>
        <v/>
      </c>
      <c r="AX133" s="73" t="str" cm="1">
        <f t="array" ref="AX133">IFERROR(INDEX(Library!$C$2:$HY$183,ROW(AX74),MATCH(AX$2,Library!$C$1:$HY$1,0)),"")</f>
        <v/>
      </c>
      <c r="AY133" s="73" t="str" cm="1">
        <f t="array" ref="AY133">IFERROR(INDEX(Library!$C$2:$HY$183,ROW(AY74),MATCH(AY$2,Library!$C$1:$HY$1,0)),"")</f>
        <v/>
      </c>
      <c r="AZ133" s="73" t="str" cm="1">
        <f t="array" ref="AZ133">IFERROR(INDEX(Library!$C$2:$HY$183,ROW(AZ74),MATCH(AZ$2,Library!$C$1:$HY$1,0)),"")</f>
        <v/>
      </c>
      <c r="BA133" s="73" t="str" cm="1">
        <f t="array" ref="BA133">IFERROR(INDEX(Library!$C$2:$HY$183,ROW(BA74),MATCH(BA$2,Library!$C$1:$HY$1,0)),"")</f>
        <v/>
      </c>
      <c r="BB133" s="73" t="str" cm="1">
        <f t="array" ref="BB133">IFERROR(INDEX(Library!$C$2:$HY$183,ROW(BB74),MATCH(BB$2,Library!$C$1:$HY$1,0)),"")</f>
        <v/>
      </c>
      <c r="BC133" s="73" t="str" cm="1">
        <f t="array" ref="BC133">IFERROR(INDEX(Library!$C$2:$HY$183,ROW(BC74),MATCH(BC$2,Library!$C$1:$HY$1,0)),"")</f>
        <v/>
      </c>
      <c r="BD133" s="73" t="str" cm="1">
        <f t="array" ref="BD133">IFERROR(INDEX(Library!$C$2:$HY$183,ROW(BD74),MATCH(BD$2,Library!$C$1:$HY$1,0)),"")</f>
        <v/>
      </c>
      <c r="BE133" s="73" t="str" cm="1">
        <f t="array" ref="BE133">IFERROR(INDEX(Library!$C$2:$HY$183,ROW(BE74),MATCH(BE$2,Library!$C$1:$HY$1,0)),"")</f>
        <v/>
      </c>
      <c r="BF133" s="73" t="str" cm="1">
        <f t="array" ref="BF133">IFERROR(INDEX(Library!$C$2:$HY$183,ROW(BF74),MATCH(BF$2,Library!$C$1:$HY$1,0)),"")</f>
        <v/>
      </c>
      <c r="BG133" s="73" t="str" cm="1">
        <f t="array" ref="BG133">IFERROR(INDEX(Library!$C$2:$HY$183,ROW(BG74),MATCH(BG$2,Library!$C$1:$HY$1,0)),"")</f>
        <v/>
      </c>
      <c r="BH133" s="73">
        <f>AF!C88</f>
        <v>0.52417860000000005</v>
      </c>
      <c r="BI133" s="73" t="str">
        <f>AF!D88</f>
        <v/>
      </c>
      <c r="BJ133" s="73" t="str">
        <f>AF!E88</f>
        <v/>
      </c>
      <c r="BK133" s="73" t="str">
        <f>AF!F88</f>
        <v/>
      </c>
      <c r="BL133" s="73" t="str">
        <f>AF!G88</f>
        <v/>
      </c>
      <c r="BM133" s="73" t="str">
        <f>AF!H88</f>
        <v/>
      </c>
      <c r="BN133" s="73" t="str">
        <f>AF!I88</f>
        <v/>
      </c>
      <c r="BO133" s="73" t="str">
        <f>AF!J88</f>
        <v/>
      </c>
      <c r="BT133" s="59"/>
      <c r="BU133" s="58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59"/>
    </row>
    <row r="134" spans="2:87" ht="12.75" customHeight="1" x14ac:dyDescent="0.2">
      <c r="B134" s="288"/>
      <c r="C134" s="106">
        <v>511</v>
      </c>
      <c r="D134" s="73" t="str" cm="1">
        <f t="array" ref="D134">IFERROR(INDEX(Library!$C$2:$HY$183,ROW(D75),MATCH(D$2,Library!$C$1:$HY$1,0)),"")</f>
        <v/>
      </c>
      <c r="E134" s="73" t="str" cm="1">
        <f t="array" ref="E134">IFERROR(INDEX(Library!$C$2:$HY$183,ROW(E75),MATCH(E$2,Library!$C$1:$HY$1,0)),"")</f>
        <v/>
      </c>
      <c r="F134" s="73" t="str" cm="1">
        <f t="array" ref="F134">IFERROR(INDEX(Library!$C$2:$HY$183,ROW(F75),MATCH(F$2,Library!$C$1:$HY$1,0)),"")</f>
        <v/>
      </c>
      <c r="G134" s="73" t="str" cm="1">
        <f t="array" ref="G134">IFERROR(INDEX(Library!$C$2:$HY$183,ROW(G75),MATCH(G$2,Library!$C$1:$HY$1,0)),"")</f>
        <v/>
      </c>
      <c r="H134" s="73" t="str" cm="1">
        <f t="array" ref="H134">IFERROR(INDEX(Library!$C$2:$HY$183,ROW(H75),MATCH(H$2,Library!$C$1:$HY$1,0)),"")</f>
        <v/>
      </c>
      <c r="I134" s="73" t="str" cm="1">
        <f t="array" ref="I134">IFERROR(INDEX(Library!$C$2:$HY$183,ROW(I75),MATCH(I$2,Library!$C$1:$HY$1,0)),"")</f>
        <v/>
      </c>
      <c r="J134" s="73" t="str" cm="1">
        <f t="array" ref="J134">IFERROR(INDEX(Library!$C$2:$HY$183,ROW(J75),MATCH(J$2,Library!$C$1:$HY$1,0)),"")</f>
        <v/>
      </c>
      <c r="K134" s="73" t="str" cm="1">
        <f t="array" ref="K134">IFERROR(INDEX(Library!$C$2:$HY$183,ROW(K75),MATCH(K$2,Library!$C$1:$HY$1,0)),"")</f>
        <v/>
      </c>
      <c r="L134" s="73" t="str" cm="1">
        <f t="array" ref="L134">IFERROR(INDEX(Library!$C$2:$HY$183,ROW(L75),MATCH(L$2,Library!$C$1:$HY$1,0)),"")</f>
        <v/>
      </c>
      <c r="M134" s="73" t="str" cm="1">
        <f t="array" ref="M134">IFERROR(INDEX(Library!$C$2:$HY$183,ROW(M75),MATCH(M$2,Library!$C$1:$HY$1,0)),"")</f>
        <v/>
      </c>
      <c r="N134" s="73" t="str" cm="1">
        <f t="array" ref="N134">IFERROR(INDEX(Library!$C$2:$HY$183,ROW(N75),MATCH(N$2,Library!$C$1:$HY$1,0)),"")</f>
        <v/>
      </c>
      <c r="O134" s="73" t="str" cm="1">
        <f t="array" ref="O134">IFERROR(INDEX(Library!$C$2:$HY$183,ROW(O75),MATCH(O$2,Library!$C$1:$HY$1,0)),"")</f>
        <v/>
      </c>
      <c r="P134" s="73" t="str" cm="1">
        <f t="array" ref="P134">IFERROR(INDEX(Library!$C$2:$HY$183,ROW(P75),MATCH(P$2,Library!$C$1:$HY$1,0)),"")</f>
        <v/>
      </c>
      <c r="Q134" s="73" t="str" cm="1">
        <f t="array" ref="Q134">IFERROR(INDEX(Library!$C$2:$HY$183,ROW(Q75),MATCH(Q$2,Library!$C$1:$HY$1,0)),"")</f>
        <v/>
      </c>
      <c r="R134" s="73" t="str" cm="1">
        <f t="array" ref="R134">IFERROR(INDEX(Library!$C$2:$HY$183,ROW(R75),MATCH(R$2,Library!$C$1:$HY$1,0)),"")</f>
        <v/>
      </c>
      <c r="S134" s="73" t="str" cm="1">
        <f t="array" ref="S134">IFERROR(INDEX(Library!$C$2:$HY$183,ROW(S75),MATCH(S$2,Library!$C$1:$HY$1,0)),"")</f>
        <v/>
      </c>
      <c r="T134" s="73" t="str" cm="1">
        <f t="array" ref="T134">IFERROR(INDEX(Library!$C$2:$HY$183,ROW(T75),MATCH(T$2,Library!$C$1:$HY$1,0)),"")</f>
        <v/>
      </c>
      <c r="U134" s="73" t="str" cm="1">
        <f t="array" ref="U134">IFERROR(INDEX(Library!$C$2:$HY$183,ROW(U75),MATCH(U$2,Library!$C$1:$HY$1,0)),"")</f>
        <v/>
      </c>
      <c r="V134" s="73" t="str" cm="1">
        <f t="array" ref="V134">IFERROR(INDEX(Library!$C$2:$HY$183,ROW(V75),MATCH(V$2,Library!$C$1:$HY$1,0)),"")</f>
        <v/>
      </c>
      <c r="W134" s="73" t="str" cm="1">
        <f t="array" ref="W134">IFERROR(INDEX(Library!$C$2:$HY$183,ROW(W75),MATCH(W$2,Library!$C$1:$HY$1,0)),"")</f>
        <v/>
      </c>
      <c r="X134" s="73" t="str" cm="1">
        <f t="array" ref="X134">IFERROR(INDEX(Library!$C$2:$HY$183,ROW(X75),MATCH(X$2,Library!$C$1:$HY$1,0)),"")</f>
        <v/>
      </c>
      <c r="Y134" s="73" t="str" cm="1">
        <f t="array" ref="Y134">IFERROR(INDEX(Library!$C$2:$HY$183,ROW(Y75),MATCH(Y$2,Library!$C$1:$HY$1,0)),"")</f>
        <v/>
      </c>
      <c r="Z134" s="73" t="str" cm="1">
        <f t="array" ref="Z134">IFERROR(INDEX(Library!$C$2:$HY$183,ROW(Z75),MATCH(Z$2,Library!$C$1:$HY$1,0)),"")</f>
        <v/>
      </c>
      <c r="AA134" s="73" t="str" cm="1">
        <f t="array" ref="AA134">IFERROR(INDEX(Library!$C$2:$HY$183,ROW(AA75),MATCH(AA$2,Library!$C$1:$HY$1,0)),"")</f>
        <v/>
      </c>
      <c r="AB134" s="73" t="str" cm="1">
        <f t="array" ref="AB134">IFERROR(INDEX(Library!$C$2:$HY$183,ROW(AB75),MATCH(AB$2,Library!$C$1:$HY$1,0)),"")</f>
        <v/>
      </c>
      <c r="AC134" s="73" t="str" cm="1">
        <f t="array" ref="AC134">IFERROR(INDEX(Library!$C$2:$HY$183,ROW(AC75),MATCH(AC$2,Library!$C$1:$HY$1,0)),"")</f>
        <v/>
      </c>
      <c r="AD134" s="73" t="str" cm="1">
        <f t="array" ref="AD134">IFERROR(INDEX(Library!$C$2:$HY$183,ROW(AD75),MATCH(AD$2,Library!$C$1:$HY$1,0)),"")</f>
        <v/>
      </c>
      <c r="AE134" s="73" t="str" cm="1">
        <f t="array" ref="AE134">IFERROR(INDEX(Library!$C$2:$HY$183,ROW(AE75),MATCH(AE$2,Library!$C$1:$HY$1,0)),"")</f>
        <v/>
      </c>
      <c r="AF134" s="73" t="str" cm="1">
        <f t="array" ref="AF134">IFERROR(INDEX(Library!$C$2:$HY$183,ROW(AF75),MATCH(AF$2,Library!$C$1:$HY$1,0)),"")</f>
        <v/>
      </c>
      <c r="AG134" s="73" t="str" cm="1">
        <f t="array" ref="AG134">IFERROR(INDEX(Library!$C$2:$HY$183,ROW(AG75),MATCH(AG$2,Library!$C$1:$HY$1,0)),"")</f>
        <v/>
      </c>
      <c r="AH134" s="73" t="str" cm="1">
        <f t="array" ref="AH134">IFERROR(INDEX(Library!$C$2:$HY$183,ROW(AH75),MATCH(AH$2,Library!$C$1:$HY$1,0)),"")</f>
        <v/>
      </c>
      <c r="AI134" s="73" t="str" cm="1">
        <f t="array" ref="AI134">IFERROR(INDEX(Library!$C$2:$HY$183,ROW(AI75),MATCH(AI$2,Library!$C$1:$HY$1,0)),"")</f>
        <v/>
      </c>
      <c r="AJ134" s="73" t="str" cm="1">
        <f t="array" ref="AJ134">IFERROR(INDEX(Library!$C$2:$HY$183,ROW(AJ75),MATCH(AJ$2,Library!$C$1:$HY$1,0)),"")</f>
        <v/>
      </c>
      <c r="AK134" s="73" t="str" cm="1">
        <f t="array" ref="AK134">IFERROR(INDEX(Library!$C$2:$HY$183,ROW(AK75),MATCH(AK$2,Library!$C$1:$HY$1,0)),"")</f>
        <v/>
      </c>
      <c r="AL134" s="73" t="str" cm="1">
        <f t="array" ref="AL134">IFERROR(INDEX(Library!$C$2:$HY$183,ROW(AL75),MATCH(AL$2,Library!$C$1:$HY$1,0)),"")</f>
        <v/>
      </c>
      <c r="AM134" s="73" t="str" cm="1">
        <f t="array" ref="AM134">IFERROR(INDEX(Library!$C$2:$HY$183,ROW(AM75),MATCH(AM$2,Library!$C$1:$HY$1,0)),"")</f>
        <v/>
      </c>
      <c r="AN134" s="73" t="str" cm="1">
        <f t="array" ref="AN134">IFERROR(INDEX(Library!$C$2:$HY$183,ROW(AN75),MATCH(AN$2,Library!$C$1:$HY$1,0)),"")</f>
        <v/>
      </c>
      <c r="AO134" s="73" t="str" cm="1">
        <f t="array" ref="AO134">IFERROR(INDEX(Library!$C$2:$HY$183,ROW(AO75),MATCH(AO$2,Library!$C$1:$HY$1,0)),"")</f>
        <v/>
      </c>
      <c r="AP134" s="73" t="str" cm="1">
        <f t="array" ref="AP134">IFERROR(INDEX(Library!$C$2:$HY$183,ROW(AP75),MATCH(AP$2,Library!$C$1:$HY$1,0)),"")</f>
        <v/>
      </c>
      <c r="AQ134" s="73" t="str" cm="1">
        <f t="array" ref="AQ134">IFERROR(INDEX(Library!$C$2:$HY$183,ROW(AQ75),MATCH(AQ$2,Library!$C$1:$HY$1,0)),"")</f>
        <v/>
      </c>
      <c r="AR134" s="73" t="str" cm="1">
        <f t="array" ref="AR134">IFERROR(INDEX(Library!$C$2:$HY$183,ROW(AR75),MATCH(AR$2,Library!$C$1:$HY$1,0)),"")</f>
        <v/>
      </c>
      <c r="AS134" s="73" t="str" cm="1">
        <f t="array" ref="AS134">IFERROR(INDEX(Library!$C$2:$HY$183,ROW(AS75),MATCH(AS$2,Library!$C$1:$HY$1,0)),"")</f>
        <v/>
      </c>
      <c r="AT134" s="73" t="str" cm="1">
        <f t="array" ref="AT134">IFERROR(INDEX(Library!$C$2:$HY$183,ROW(AT75),MATCH(AT$2,Library!$C$1:$HY$1,0)),"")</f>
        <v/>
      </c>
      <c r="AU134" s="73" t="str" cm="1">
        <f t="array" ref="AU134">IFERROR(INDEX(Library!$C$2:$HY$183,ROW(AU75),MATCH(AU$2,Library!$C$1:$HY$1,0)),"")</f>
        <v/>
      </c>
      <c r="AV134" s="73" t="str" cm="1">
        <f t="array" ref="AV134">IFERROR(INDEX(Library!$C$2:$HY$183,ROW(AV75),MATCH(AV$2,Library!$C$1:$HY$1,0)),"")</f>
        <v/>
      </c>
      <c r="AW134" s="73" t="str" cm="1">
        <f t="array" ref="AW134">IFERROR(INDEX(Library!$C$2:$HY$183,ROW(AW75),MATCH(AW$2,Library!$C$1:$HY$1,0)),"")</f>
        <v/>
      </c>
      <c r="AX134" s="73" t="str" cm="1">
        <f t="array" ref="AX134">IFERROR(INDEX(Library!$C$2:$HY$183,ROW(AX75),MATCH(AX$2,Library!$C$1:$HY$1,0)),"")</f>
        <v/>
      </c>
      <c r="AY134" s="73" t="str" cm="1">
        <f t="array" ref="AY134">IFERROR(INDEX(Library!$C$2:$HY$183,ROW(AY75),MATCH(AY$2,Library!$C$1:$HY$1,0)),"")</f>
        <v/>
      </c>
      <c r="AZ134" s="73" t="str" cm="1">
        <f t="array" ref="AZ134">IFERROR(INDEX(Library!$C$2:$HY$183,ROW(AZ75),MATCH(AZ$2,Library!$C$1:$HY$1,0)),"")</f>
        <v/>
      </c>
      <c r="BA134" s="73" t="str" cm="1">
        <f t="array" ref="BA134">IFERROR(INDEX(Library!$C$2:$HY$183,ROW(BA75),MATCH(BA$2,Library!$C$1:$HY$1,0)),"")</f>
        <v/>
      </c>
      <c r="BB134" s="73" t="str" cm="1">
        <f t="array" ref="BB134">IFERROR(INDEX(Library!$C$2:$HY$183,ROW(BB75),MATCH(BB$2,Library!$C$1:$HY$1,0)),"")</f>
        <v/>
      </c>
      <c r="BC134" s="73" t="str" cm="1">
        <f t="array" ref="BC134">IFERROR(INDEX(Library!$C$2:$HY$183,ROW(BC75),MATCH(BC$2,Library!$C$1:$HY$1,0)),"")</f>
        <v/>
      </c>
      <c r="BD134" s="73" t="str" cm="1">
        <f t="array" ref="BD134">IFERROR(INDEX(Library!$C$2:$HY$183,ROW(BD75),MATCH(BD$2,Library!$C$1:$HY$1,0)),"")</f>
        <v/>
      </c>
      <c r="BE134" s="73" t="str" cm="1">
        <f t="array" ref="BE134">IFERROR(INDEX(Library!$C$2:$HY$183,ROW(BE75),MATCH(BE$2,Library!$C$1:$HY$1,0)),"")</f>
        <v/>
      </c>
      <c r="BF134" s="73" t="str" cm="1">
        <f t="array" ref="BF134">IFERROR(INDEX(Library!$C$2:$HY$183,ROW(BF75),MATCH(BF$2,Library!$C$1:$HY$1,0)),"")</f>
        <v/>
      </c>
      <c r="BG134" s="73" t="str" cm="1">
        <f t="array" ref="BG134">IFERROR(INDEX(Library!$C$2:$HY$183,ROW(BG75),MATCH(BG$2,Library!$C$1:$HY$1,0)),"")</f>
        <v/>
      </c>
      <c r="BH134" s="73">
        <f>AF!C89</f>
        <v>0.47235510000000003</v>
      </c>
      <c r="BI134" s="73" t="str">
        <f>AF!D89</f>
        <v/>
      </c>
      <c r="BJ134" s="73" t="str">
        <f>AF!E89</f>
        <v/>
      </c>
      <c r="BK134" s="73" t="str">
        <f>AF!F89</f>
        <v/>
      </c>
      <c r="BL134" s="73" t="str">
        <f>AF!G89</f>
        <v/>
      </c>
      <c r="BM134" s="73" t="str">
        <f>AF!H89</f>
        <v/>
      </c>
      <c r="BN134" s="73" t="str">
        <f>AF!I89</f>
        <v/>
      </c>
      <c r="BO134" s="73" t="str">
        <f>AF!J89</f>
        <v/>
      </c>
      <c r="BT134" s="59"/>
      <c r="BU134" s="58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</row>
    <row r="135" spans="2:87" ht="12.75" customHeight="1" x14ac:dyDescent="0.2">
      <c r="B135" s="288"/>
      <c r="C135" s="106">
        <v>523</v>
      </c>
      <c r="D135" s="73" t="str" cm="1">
        <f t="array" ref="D135">IFERROR(INDEX(Library!$C$2:$HY$183,ROW(D76),MATCH(D$2,Library!$C$1:$HY$1,0)),"")</f>
        <v/>
      </c>
      <c r="E135" s="73" t="str" cm="1">
        <f t="array" ref="E135">IFERROR(INDEX(Library!$C$2:$HY$183,ROW(E76),MATCH(E$2,Library!$C$1:$HY$1,0)),"")</f>
        <v/>
      </c>
      <c r="F135" s="73" t="str" cm="1">
        <f t="array" ref="F135">IFERROR(INDEX(Library!$C$2:$HY$183,ROW(F76),MATCH(F$2,Library!$C$1:$HY$1,0)),"")</f>
        <v/>
      </c>
      <c r="G135" s="73" t="str" cm="1">
        <f t="array" ref="G135">IFERROR(INDEX(Library!$C$2:$HY$183,ROW(G76),MATCH(G$2,Library!$C$1:$HY$1,0)),"")</f>
        <v/>
      </c>
      <c r="H135" s="73" t="str" cm="1">
        <f t="array" ref="H135">IFERROR(INDEX(Library!$C$2:$HY$183,ROW(H76),MATCH(H$2,Library!$C$1:$HY$1,0)),"")</f>
        <v/>
      </c>
      <c r="I135" s="73" t="str" cm="1">
        <f t="array" ref="I135">IFERROR(INDEX(Library!$C$2:$HY$183,ROW(I76),MATCH(I$2,Library!$C$1:$HY$1,0)),"")</f>
        <v/>
      </c>
      <c r="J135" s="73" t="str" cm="1">
        <f t="array" ref="J135">IFERROR(INDEX(Library!$C$2:$HY$183,ROW(J76),MATCH(J$2,Library!$C$1:$HY$1,0)),"")</f>
        <v/>
      </c>
      <c r="K135" s="73" t="str" cm="1">
        <f t="array" ref="K135">IFERROR(INDEX(Library!$C$2:$HY$183,ROW(K76),MATCH(K$2,Library!$C$1:$HY$1,0)),"")</f>
        <v/>
      </c>
      <c r="L135" s="73" t="str" cm="1">
        <f t="array" ref="L135">IFERROR(INDEX(Library!$C$2:$HY$183,ROW(L76),MATCH(L$2,Library!$C$1:$HY$1,0)),"")</f>
        <v/>
      </c>
      <c r="M135" s="73" t="str" cm="1">
        <f t="array" ref="M135">IFERROR(INDEX(Library!$C$2:$HY$183,ROW(M76),MATCH(M$2,Library!$C$1:$HY$1,0)),"")</f>
        <v/>
      </c>
      <c r="N135" s="73" t="str" cm="1">
        <f t="array" ref="N135">IFERROR(INDEX(Library!$C$2:$HY$183,ROW(N76),MATCH(N$2,Library!$C$1:$HY$1,0)),"")</f>
        <v/>
      </c>
      <c r="O135" s="73" t="str" cm="1">
        <f t="array" ref="O135">IFERROR(INDEX(Library!$C$2:$HY$183,ROW(O76),MATCH(O$2,Library!$C$1:$HY$1,0)),"")</f>
        <v/>
      </c>
      <c r="P135" s="73" t="str" cm="1">
        <f t="array" ref="P135">IFERROR(INDEX(Library!$C$2:$HY$183,ROW(P76),MATCH(P$2,Library!$C$1:$HY$1,0)),"")</f>
        <v/>
      </c>
      <c r="Q135" s="73" t="str" cm="1">
        <f t="array" ref="Q135">IFERROR(INDEX(Library!$C$2:$HY$183,ROW(Q76),MATCH(Q$2,Library!$C$1:$HY$1,0)),"")</f>
        <v/>
      </c>
      <c r="R135" s="73" t="str" cm="1">
        <f t="array" ref="R135">IFERROR(INDEX(Library!$C$2:$HY$183,ROW(R76),MATCH(R$2,Library!$C$1:$HY$1,0)),"")</f>
        <v/>
      </c>
      <c r="S135" s="73" t="str" cm="1">
        <f t="array" ref="S135">IFERROR(INDEX(Library!$C$2:$HY$183,ROW(S76),MATCH(S$2,Library!$C$1:$HY$1,0)),"")</f>
        <v/>
      </c>
      <c r="T135" s="73" t="str" cm="1">
        <f t="array" ref="T135">IFERROR(INDEX(Library!$C$2:$HY$183,ROW(T76),MATCH(T$2,Library!$C$1:$HY$1,0)),"")</f>
        <v/>
      </c>
      <c r="U135" s="73" t="str" cm="1">
        <f t="array" ref="U135">IFERROR(INDEX(Library!$C$2:$HY$183,ROW(U76),MATCH(U$2,Library!$C$1:$HY$1,0)),"")</f>
        <v/>
      </c>
      <c r="V135" s="73" t="str" cm="1">
        <f t="array" ref="V135">IFERROR(INDEX(Library!$C$2:$HY$183,ROW(V76),MATCH(V$2,Library!$C$1:$HY$1,0)),"")</f>
        <v/>
      </c>
      <c r="W135" s="73" t="str" cm="1">
        <f t="array" ref="W135">IFERROR(INDEX(Library!$C$2:$HY$183,ROW(W76),MATCH(W$2,Library!$C$1:$HY$1,0)),"")</f>
        <v/>
      </c>
      <c r="X135" s="73" t="str" cm="1">
        <f t="array" ref="X135">IFERROR(INDEX(Library!$C$2:$HY$183,ROW(X76),MATCH(X$2,Library!$C$1:$HY$1,0)),"")</f>
        <v/>
      </c>
      <c r="Y135" s="73" t="str" cm="1">
        <f t="array" ref="Y135">IFERROR(INDEX(Library!$C$2:$HY$183,ROW(Y76),MATCH(Y$2,Library!$C$1:$HY$1,0)),"")</f>
        <v/>
      </c>
      <c r="Z135" s="73" t="str" cm="1">
        <f t="array" ref="Z135">IFERROR(INDEX(Library!$C$2:$HY$183,ROW(Z76),MATCH(Z$2,Library!$C$1:$HY$1,0)),"")</f>
        <v/>
      </c>
      <c r="AA135" s="73" t="str" cm="1">
        <f t="array" ref="AA135">IFERROR(INDEX(Library!$C$2:$HY$183,ROW(AA76),MATCH(AA$2,Library!$C$1:$HY$1,0)),"")</f>
        <v/>
      </c>
      <c r="AB135" s="73" t="str" cm="1">
        <f t="array" ref="AB135">IFERROR(INDEX(Library!$C$2:$HY$183,ROW(AB76),MATCH(AB$2,Library!$C$1:$HY$1,0)),"")</f>
        <v/>
      </c>
      <c r="AC135" s="73" t="str" cm="1">
        <f t="array" ref="AC135">IFERROR(INDEX(Library!$C$2:$HY$183,ROW(AC76),MATCH(AC$2,Library!$C$1:$HY$1,0)),"")</f>
        <v/>
      </c>
      <c r="AD135" s="73" t="str" cm="1">
        <f t="array" ref="AD135">IFERROR(INDEX(Library!$C$2:$HY$183,ROW(AD76),MATCH(AD$2,Library!$C$1:$HY$1,0)),"")</f>
        <v/>
      </c>
      <c r="AE135" s="73" t="str" cm="1">
        <f t="array" ref="AE135">IFERROR(INDEX(Library!$C$2:$HY$183,ROW(AE76),MATCH(AE$2,Library!$C$1:$HY$1,0)),"")</f>
        <v/>
      </c>
      <c r="AF135" s="73" t="str" cm="1">
        <f t="array" ref="AF135">IFERROR(INDEX(Library!$C$2:$HY$183,ROW(AF76),MATCH(AF$2,Library!$C$1:$HY$1,0)),"")</f>
        <v/>
      </c>
      <c r="AG135" s="73" t="str" cm="1">
        <f t="array" ref="AG135">IFERROR(INDEX(Library!$C$2:$HY$183,ROW(AG76),MATCH(AG$2,Library!$C$1:$HY$1,0)),"")</f>
        <v/>
      </c>
      <c r="AH135" s="73" t="str" cm="1">
        <f t="array" ref="AH135">IFERROR(INDEX(Library!$C$2:$HY$183,ROW(AH76),MATCH(AH$2,Library!$C$1:$HY$1,0)),"")</f>
        <v/>
      </c>
      <c r="AI135" s="73" t="str" cm="1">
        <f t="array" ref="AI135">IFERROR(INDEX(Library!$C$2:$HY$183,ROW(AI76),MATCH(AI$2,Library!$C$1:$HY$1,0)),"")</f>
        <v/>
      </c>
      <c r="AJ135" s="73" t="str" cm="1">
        <f t="array" ref="AJ135">IFERROR(INDEX(Library!$C$2:$HY$183,ROW(AJ76),MATCH(AJ$2,Library!$C$1:$HY$1,0)),"")</f>
        <v/>
      </c>
      <c r="AK135" s="73" t="str" cm="1">
        <f t="array" ref="AK135">IFERROR(INDEX(Library!$C$2:$HY$183,ROW(AK76),MATCH(AK$2,Library!$C$1:$HY$1,0)),"")</f>
        <v/>
      </c>
      <c r="AL135" s="73" t="str" cm="1">
        <f t="array" ref="AL135">IFERROR(INDEX(Library!$C$2:$HY$183,ROW(AL76),MATCH(AL$2,Library!$C$1:$HY$1,0)),"")</f>
        <v/>
      </c>
      <c r="AM135" s="73" t="str" cm="1">
        <f t="array" ref="AM135">IFERROR(INDEX(Library!$C$2:$HY$183,ROW(AM76),MATCH(AM$2,Library!$C$1:$HY$1,0)),"")</f>
        <v/>
      </c>
      <c r="AN135" s="73" t="str" cm="1">
        <f t="array" ref="AN135">IFERROR(INDEX(Library!$C$2:$HY$183,ROW(AN76),MATCH(AN$2,Library!$C$1:$HY$1,0)),"")</f>
        <v/>
      </c>
      <c r="AO135" s="73" t="str" cm="1">
        <f t="array" ref="AO135">IFERROR(INDEX(Library!$C$2:$HY$183,ROW(AO76),MATCH(AO$2,Library!$C$1:$HY$1,0)),"")</f>
        <v/>
      </c>
      <c r="AP135" s="73" t="str" cm="1">
        <f t="array" ref="AP135">IFERROR(INDEX(Library!$C$2:$HY$183,ROW(AP76),MATCH(AP$2,Library!$C$1:$HY$1,0)),"")</f>
        <v/>
      </c>
      <c r="AQ135" s="73" t="str" cm="1">
        <f t="array" ref="AQ135">IFERROR(INDEX(Library!$C$2:$HY$183,ROW(AQ76),MATCH(AQ$2,Library!$C$1:$HY$1,0)),"")</f>
        <v/>
      </c>
      <c r="AR135" s="73" t="str" cm="1">
        <f t="array" ref="AR135">IFERROR(INDEX(Library!$C$2:$HY$183,ROW(AR76),MATCH(AR$2,Library!$C$1:$HY$1,0)),"")</f>
        <v/>
      </c>
      <c r="AS135" s="73" t="str" cm="1">
        <f t="array" ref="AS135">IFERROR(INDEX(Library!$C$2:$HY$183,ROW(AS76),MATCH(AS$2,Library!$C$1:$HY$1,0)),"")</f>
        <v/>
      </c>
      <c r="AT135" s="73" t="str" cm="1">
        <f t="array" ref="AT135">IFERROR(INDEX(Library!$C$2:$HY$183,ROW(AT76),MATCH(AT$2,Library!$C$1:$HY$1,0)),"")</f>
        <v/>
      </c>
      <c r="AU135" s="73" t="str" cm="1">
        <f t="array" ref="AU135">IFERROR(INDEX(Library!$C$2:$HY$183,ROW(AU76),MATCH(AU$2,Library!$C$1:$HY$1,0)),"")</f>
        <v/>
      </c>
      <c r="AV135" s="73" t="str" cm="1">
        <f t="array" ref="AV135">IFERROR(INDEX(Library!$C$2:$HY$183,ROW(AV76),MATCH(AV$2,Library!$C$1:$HY$1,0)),"")</f>
        <v/>
      </c>
      <c r="AW135" s="73" t="str" cm="1">
        <f t="array" ref="AW135">IFERROR(INDEX(Library!$C$2:$HY$183,ROW(AW76),MATCH(AW$2,Library!$C$1:$HY$1,0)),"")</f>
        <v/>
      </c>
      <c r="AX135" s="73" t="str" cm="1">
        <f t="array" ref="AX135">IFERROR(INDEX(Library!$C$2:$HY$183,ROW(AX76),MATCH(AX$2,Library!$C$1:$HY$1,0)),"")</f>
        <v/>
      </c>
      <c r="AY135" s="73" t="str" cm="1">
        <f t="array" ref="AY135">IFERROR(INDEX(Library!$C$2:$HY$183,ROW(AY76),MATCH(AY$2,Library!$C$1:$HY$1,0)),"")</f>
        <v/>
      </c>
      <c r="AZ135" s="73" t="str" cm="1">
        <f t="array" ref="AZ135">IFERROR(INDEX(Library!$C$2:$HY$183,ROW(AZ76),MATCH(AZ$2,Library!$C$1:$HY$1,0)),"")</f>
        <v/>
      </c>
      <c r="BA135" s="73" t="str" cm="1">
        <f t="array" ref="BA135">IFERROR(INDEX(Library!$C$2:$HY$183,ROW(BA76),MATCH(BA$2,Library!$C$1:$HY$1,0)),"")</f>
        <v/>
      </c>
      <c r="BB135" s="73" t="str" cm="1">
        <f t="array" ref="BB135">IFERROR(INDEX(Library!$C$2:$HY$183,ROW(BB76),MATCH(BB$2,Library!$C$1:$HY$1,0)),"")</f>
        <v/>
      </c>
      <c r="BC135" s="73" t="str" cm="1">
        <f t="array" ref="BC135">IFERROR(INDEX(Library!$C$2:$HY$183,ROW(BC76),MATCH(BC$2,Library!$C$1:$HY$1,0)),"")</f>
        <v/>
      </c>
      <c r="BD135" s="73" t="str" cm="1">
        <f t="array" ref="BD135">IFERROR(INDEX(Library!$C$2:$HY$183,ROW(BD76),MATCH(BD$2,Library!$C$1:$HY$1,0)),"")</f>
        <v/>
      </c>
      <c r="BE135" s="73" t="str" cm="1">
        <f t="array" ref="BE135">IFERROR(INDEX(Library!$C$2:$HY$183,ROW(BE76),MATCH(BE$2,Library!$C$1:$HY$1,0)),"")</f>
        <v/>
      </c>
      <c r="BF135" s="73" t="str" cm="1">
        <f t="array" ref="BF135">IFERROR(INDEX(Library!$C$2:$HY$183,ROW(BF76),MATCH(BF$2,Library!$C$1:$HY$1,0)),"")</f>
        <v/>
      </c>
      <c r="BG135" s="73" t="str" cm="1">
        <f t="array" ref="BG135">IFERROR(INDEX(Library!$C$2:$HY$183,ROW(BG76),MATCH(BG$2,Library!$C$1:$HY$1,0)),"")</f>
        <v/>
      </c>
      <c r="BH135" s="73">
        <f>AF!C90</f>
        <v>0.46210990000000002</v>
      </c>
      <c r="BI135" s="73" t="str">
        <f>AF!D90</f>
        <v/>
      </c>
      <c r="BJ135" s="73" t="str">
        <f>AF!E90</f>
        <v/>
      </c>
      <c r="BK135" s="73" t="str">
        <f>AF!F90</f>
        <v/>
      </c>
      <c r="BL135" s="73" t="str">
        <f>AF!G90</f>
        <v/>
      </c>
      <c r="BM135" s="73" t="str">
        <f>AF!H90</f>
        <v/>
      </c>
      <c r="BN135" s="73" t="str">
        <f>AF!I90</f>
        <v/>
      </c>
      <c r="BO135" s="73" t="str">
        <f>AF!J90</f>
        <v/>
      </c>
      <c r="BT135" s="59"/>
      <c r="BU135" s="58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</row>
    <row r="136" spans="2:87" ht="12.75" customHeight="1" x14ac:dyDescent="0.2">
      <c r="B136" s="288"/>
      <c r="C136" s="106">
        <v>535</v>
      </c>
      <c r="D136" s="73" t="str" cm="1">
        <f t="array" ref="D136">IFERROR(INDEX(Library!$C$2:$HY$183,ROW(D77),MATCH(D$2,Library!$C$1:$HY$1,0)),"")</f>
        <v/>
      </c>
      <c r="E136" s="73" t="str" cm="1">
        <f t="array" ref="E136">IFERROR(INDEX(Library!$C$2:$HY$183,ROW(E77),MATCH(E$2,Library!$C$1:$HY$1,0)),"")</f>
        <v/>
      </c>
      <c r="F136" s="73" t="str" cm="1">
        <f t="array" ref="F136">IFERROR(INDEX(Library!$C$2:$HY$183,ROW(F77),MATCH(F$2,Library!$C$1:$HY$1,0)),"")</f>
        <v/>
      </c>
      <c r="G136" s="73" t="str" cm="1">
        <f t="array" ref="G136">IFERROR(INDEX(Library!$C$2:$HY$183,ROW(G77),MATCH(G$2,Library!$C$1:$HY$1,0)),"")</f>
        <v/>
      </c>
      <c r="H136" s="73" t="str" cm="1">
        <f t="array" ref="H136">IFERROR(INDEX(Library!$C$2:$HY$183,ROW(H77),MATCH(H$2,Library!$C$1:$HY$1,0)),"")</f>
        <v/>
      </c>
      <c r="I136" s="73" t="str" cm="1">
        <f t="array" ref="I136">IFERROR(INDEX(Library!$C$2:$HY$183,ROW(I77),MATCH(I$2,Library!$C$1:$HY$1,0)),"")</f>
        <v/>
      </c>
      <c r="J136" s="73" t="str" cm="1">
        <f t="array" ref="J136">IFERROR(INDEX(Library!$C$2:$HY$183,ROW(J77),MATCH(J$2,Library!$C$1:$HY$1,0)),"")</f>
        <v/>
      </c>
      <c r="K136" s="73" t="str" cm="1">
        <f t="array" ref="K136">IFERROR(INDEX(Library!$C$2:$HY$183,ROW(K77),MATCH(K$2,Library!$C$1:$HY$1,0)),"")</f>
        <v/>
      </c>
      <c r="L136" s="73" t="str" cm="1">
        <f t="array" ref="L136">IFERROR(INDEX(Library!$C$2:$HY$183,ROW(L77),MATCH(L$2,Library!$C$1:$HY$1,0)),"")</f>
        <v/>
      </c>
      <c r="M136" s="73" t="str" cm="1">
        <f t="array" ref="M136">IFERROR(INDEX(Library!$C$2:$HY$183,ROW(M77),MATCH(M$2,Library!$C$1:$HY$1,0)),"")</f>
        <v/>
      </c>
      <c r="N136" s="73" t="str" cm="1">
        <f t="array" ref="N136">IFERROR(INDEX(Library!$C$2:$HY$183,ROW(N77),MATCH(N$2,Library!$C$1:$HY$1,0)),"")</f>
        <v/>
      </c>
      <c r="O136" s="73" t="str" cm="1">
        <f t="array" ref="O136">IFERROR(INDEX(Library!$C$2:$HY$183,ROW(O77),MATCH(O$2,Library!$C$1:$HY$1,0)),"")</f>
        <v/>
      </c>
      <c r="P136" s="73" t="str" cm="1">
        <f t="array" ref="P136">IFERROR(INDEX(Library!$C$2:$HY$183,ROW(P77),MATCH(P$2,Library!$C$1:$HY$1,0)),"")</f>
        <v/>
      </c>
      <c r="Q136" s="73" t="str" cm="1">
        <f t="array" ref="Q136">IFERROR(INDEX(Library!$C$2:$HY$183,ROW(Q77),MATCH(Q$2,Library!$C$1:$HY$1,0)),"")</f>
        <v/>
      </c>
      <c r="R136" s="73" t="str" cm="1">
        <f t="array" ref="R136">IFERROR(INDEX(Library!$C$2:$HY$183,ROW(R77),MATCH(R$2,Library!$C$1:$HY$1,0)),"")</f>
        <v/>
      </c>
      <c r="S136" s="73" t="str" cm="1">
        <f t="array" ref="S136">IFERROR(INDEX(Library!$C$2:$HY$183,ROW(S77),MATCH(S$2,Library!$C$1:$HY$1,0)),"")</f>
        <v/>
      </c>
      <c r="T136" s="73" t="str" cm="1">
        <f t="array" ref="T136">IFERROR(INDEX(Library!$C$2:$HY$183,ROW(T77),MATCH(T$2,Library!$C$1:$HY$1,0)),"")</f>
        <v/>
      </c>
      <c r="U136" s="73" t="str" cm="1">
        <f t="array" ref="U136">IFERROR(INDEX(Library!$C$2:$HY$183,ROW(U77),MATCH(U$2,Library!$C$1:$HY$1,0)),"")</f>
        <v/>
      </c>
      <c r="V136" s="73" t="str" cm="1">
        <f t="array" ref="V136">IFERROR(INDEX(Library!$C$2:$HY$183,ROW(V77),MATCH(V$2,Library!$C$1:$HY$1,0)),"")</f>
        <v/>
      </c>
      <c r="W136" s="73" t="str" cm="1">
        <f t="array" ref="W136">IFERROR(INDEX(Library!$C$2:$HY$183,ROW(W77),MATCH(W$2,Library!$C$1:$HY$1,0)),"")</f>
        <v/>
      </c>
      <c r="X136" s="73" t="str" cm="1">
        <f t="array" ref="X136">IFERROR(INDEX(Library!$C$2:$HY$183,ROW(X77),MATCH(X$2,Library!$C$1:$HY$1,0)),"")</f>
        <v/>
      </c>
      <c r="Y136" s="73" t="str" cm="1">
        <f t="array" ref="Y136">IFERROR(INDEX(Library!$C$2:$HY$183,ROW(Y77),MATCH(Y$2,Library!$C$1:$HY$1,0)),"")</f>
        <v/>
      </c>
      <c r="Z136" s="73" t="str" cm="1">
        <f t="array" ref="Z136">IFERROR(INDEX(Library!$C$2:$HY$183,ROW(Z77),MATCH(Z$2,Library!$C$1:$HY$1,0)),"")</f>
        <v/>
      </c>
      <c r="AA136" s="73" t="str" cm="1">
        <f t="array" ref="AA136">IFERROR(INDEX(Library!$C$2:$HY$183,ROW(AA77),MATCH(AA$2,Library!$C$1:$HY$1,0)),"")</f>
        <v/>
      </c>
      <c r="AB136" s="73" t="str" cm="1">
        <f t="array" ref="AB136">IFERROR(INDEX(Library!$C$2:$HY$183,ROW(AB77),MATCH(AB$2,Library!$C$1:$HY$1,0)),"")</f>
        <v/>
      </c>
      <c r="AC136" s="73" t="str" cm="1">
        <f t="array" ref="AC136">IFERROR(INDEX(Library!$C$2:$HY$183,ROW(AC77),MATCH(AC$2,Library!$C$1:$HY$1,0)),"")</f>
        <v/>
      </c>
      <c r="AD136" s="73" t="str" cm="1">
        <f t="array" ref="AD136">IFERROR(INDEX(Library!$C$2:$HY$183,ROW(AD77),MATCH(AD$2,Library!$C$1:$HY$1,0)),"")</f>
        <v/>
      </c>
      <c r="AE136" s="73" t="str" cm="1">
        <f t="array" ref="AE136">IFERROR(INDEX(Library!$C$2:$HY$183,ROW(AE77),MATCH(AE$2,Library!$C$1:$HY$1,0)),"")</f>
        <v/>
      </c>
      <c r="AF136" s="73" t="str" cm="1">
        <f t="array" ref="AF136">IFERROR(INDEX(Library!$C$2:$HY$183,ROW(AF77),MATCH(AF$2,Library!$C$1:$HY$1,0)),"")</f>
        <v/>
      </c>
      <c r="AG136" s="73" t="str" cm="1">
        <f t="array" ref="AG136">IFERROR(INDEX(Library!$C$2:$HY$183,ROW(AG77),MATCH(AG$2,Library!$C$1:$HY$1,0)),"")</f>
        <v/>
      </c>
      <c r="AH136" s="73" t="str" cm="1">
        <f t="array" ref="AH136">IFERROR(INDEX(Library!$C$2:$HY$183,ROW(AH77),MATCH(AH$2,Library!$C$1:$HY$1,0)),"")</f>
        <v/>
      </c>
      <c r="AI136" s="73" t="str" cm="1">
        <f t="array" ref="AI136">IFERROR(INDEX(Library!$C$2:$HY$183,ROW(AI77),MATCH(AI$2,Library!$C$1:$HY$1,0)),"")</f>
        <v/>
      </c>
      <c r="AJ136" s="73" t="str" cm="1">
        <f t="array" ref="AJ136">IFERROR(INDEX(Library!$C$2:$HY$183,ROW(AJ77),MATCH(AJ$2,Library!$C$1:$HY$1,0)),"")</f>
        <v/>
      </c>
      <c r="AK136" s="73" t="str" cm="1">
        <f t="array" ref="AK136">IFERROR(INDEX(Library!$C$2:$HY$183,ROW(AK77),MATCH(AK$2,Library!$C$1:$HY$1,0)),"")</f>
        <v/>
      </c>
      <c r="AL136" s="73" t="str" cm="1">
        <f t="array" ref="AL136">IFERROR(INDEX(Library!$C$2:$HY$183,ROW(AL77),MATCH(AL$2,Library!$C$1:$HY$1,0)),"")</f>
        <v/>
      </c>
      <c r="AM136" s="73" t="str" cm="1">
        <f t="array" ref="AM136">IFERROR(INDEX(Library!$C$2:$HY$183,ROW(AM77),MATCH(AM$2,Library!$C$1:$HY$1,0)),"")</f>
        <v/>
      </c>
      <c r="AN136" s="73" t="str" cm="1">
        <f t="array" ref="AN136">IFERROR(INDEX(Library!$C$2:$HY$183,ROW(AN77),MATCH(AN$2,Library!$C$1:$HY$1,0)),"")</f>
        <v/>
      </c>
      <c r="AO136" s="73" t="str" cm="1">
        <f t="array" ref="AO136">IFERROR(INDEX(Library!$C$2:$HY$183,ROW(AO77),MATCH(AO$2,Library!$C$1:$HY$1,0)),"")</f>
        <v/>
      </c>
      <c r="AP136" s="73" t="str" cm="1">
        <f t="array" ref="AP136">IFERROR(INDEX(Library!$C$2:$HY$183,ROW(AP77),MATCH(AP$2,Library!$C$1:$HY$1,0)),"")</f>
        <v/>
      </c>
      <c r="AQ136" s="73" t="str" cm="1">
        <f t="array" ref="AQ136">IFERROR(INDEX(Library!$C$2:$HY$183,ROW(AQ77),MATCH(AQ$2,Library!$C$1:$HY$1,0)),"")</f>
        <v/>
      </c>
      <c r="AR136" s="73" t="str" cm="1">
        <f t="array" ref="AR136">IFERROR(INDEX(Library!$C$2:$HY$183,ROW(AR77),MATCH(AR$2,Library!$C$1:$HY$1,0)),"")</f>
        <v/>
      </c>
      <c r="AS136" s="73" t="str" cm="1">
        <f t="array" ref="AS136">IFERROR(INDEX(Library!$C$2:$HY$183,ROW(AS77),MATCH(AS$2,Library!$C$1:$HY$1,0)),"")</f>
        <v/>
      </c>
      <c r="AT136" s="73" t="str" cm="1">
        <f t="array" ref="AT136">IFERROR(INDEX(Library!$C$2:$HY$183,ROW(AT77),MATCH(AT$2,Library!$C$1:$HY$1,0)),"")</f>
        <v/>
      </c>
      <c r="AU136" s="73" t="str" cm="1">
        <f t="array" ref="AU136">IFERROR(INDEX(Library!$C$2:$HY$183,ROW(AU77),MATCH(AU$2,Library!$C$1:$HY$1,0)),"")</f>
        <v/>
      </c>
      <c r="AV136" s="73" t="str" cm="1">
        <f t="array" ref="AV136">IFERROR(INDEX(Library!$C$2:$HY$183,ROW(AV77),MATCH(AV$2,Library!$C$1:$HY$1,0)),"")</f>
        <v/>
      </c>
      <c r="AW136" s="73" t="str" cm="1">
        <f t="array" ref="AW136">IFERROR(INDEX(Library!$C$2:$HY$183,ROW(AW77),MATCH(AW$2,Library!$C$1:$HY$1,0)),"")</f>
        <v/>
      </c>
      <c r="AX136" s="73" t="str" cm="1">
        <f t="array" ref="AX136">IFERROR(INDEX(Library!$C$2:$HY$183,ROW(AX77),MATCH(AX$2,Library!$C$1:$HY$1,0)),"")</f>
        <v/>
      </c>
      <c r="AY136" s="73" t="str" cm="1">
        <f t="array" ref="AY136">IFERROR(INDEX(Library!$C$2:$HY$183,ROW(AY77),MATCH(AY$2,Library!$C$1:$HY$1,0)),"")</f>
        <v/>
      </c>
      <c r="AZ136" s="73" t="str" cm="1">
        <f t="array" ref="AZ136">IFERROR(INDEX(Library!$C$2:$HY$183,ROW(AZ77),MATCH(AZ$2,Library!$C$1:$HY$1,0)),"")</f>
        <v/>
      </c>
      <c r="BA136" s="73" t="str" cm="1">
        <f t="array" ref="BA136">IFERROR(INDEX(Library!$C$2:$HY$183,ROW(BA77),MATCH(BA$2,Library!$C$1:$HY$1,0)),"")</f>
        <v/>
      </c>
      <c r="BB136" s="73" t="str" cm="1">
        <f t="array" ref="BB136">IFERROR(INDEX(Library!$C$2:$HY$183,ROW(BB77),MATCH(BB$2,Library!$C$1:$HY$1,0)),"")</f>
        <v/>
      </c>
      <c r="BC136" s="73" t="str" cm="1">
        <f t="array" ref="BC136">IFERROR(INDEX(Library!$C$2:$HY$183,ROW(BC77),MATCH(BC$2,Library!$C$1:$HY$1,0)),"")</f>
        <v/>
      </c>
      <c r="BD136" s="73" t="str" cm="1">
        <f t="array" ref="BD136">IFERROR(INDEX(Library!$C$2:$HY$183,ROW(BD77),MATCH(BD$2,Library!$C$1:$HY$1,0)),"")</f>
        <v/>
      </c>
      <c r="BE136" s="73" t="str" cm="1">
        <f t="array" ref="BE136">IFERROR(INDEX(Library!$C$2:$HY$183,ROW(BE77),MATCH(BE$2,Library!$C$1:$HY$1,0)),"")</f>
        <v/>
      </c>
      <c r="BF136" s="73" t="str" cm="1">
        <f t="array" ref="BF136">IFERROR(INDEX(Library!$C$2:$HY$183,ROW(BF77),MATCH(BF$2,Library!$C$1:$HY$1,0)),"")</f>
        <v/>
      </c>
      <c r="BG136" s="73" t="str" cm="1">
        <f t="array" ref="BG136">IFERROR(INDEX(Library!$C$2:$HY$183,ROW(BG77),MATCH(BG$2,Library!$C$1:$HY$1,0)),"")</f>
        <v/>
      </c>
      <c r="BH136" s="73">
        <f>AF!C91</f>
        <v>0.43146240000000002</v>
      </c>
      <c r="BI136" s="73" t="str">
        <f>AF!D91</f>
        <v/>
      </c>
      <c r="BJ136" s="73" t="str">
        <f>AF!E91</f>
        <v/>
      </c>
      <c r="BK136" s="73" t="str">
        <f>AF!F91</f>
        <v/>
      </c>
      <c r="BL136" s="73" t="str">
        <f>AF!G91</f>
        <v/>
      </c>
      <c r="BM136" s="73" t="str">
        <f>AF!H91</f>
        <v/>
      </c>
      <c r="BN136" s="73" t="str">
        <f>AF!I91</f>
        <v/>
      </c>
      <c r="BO136" s="73" t="str">
        <f>AF!J91</f>
        <v/>
      </c>
      <c r="BT136" s="59"/>
      <c r="BU136" s="58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</row>
    <row r="137" spans="2:87" ht="12.75" customHeight="1" x14ac:dyDescent="0.2">
      <c r="B137" s="288"/>
      <c r="C137" s="106">
        <v>547</v>
      </c>
      <c r="D137" s="73" t="str" cm="1">
        <f t="array" ref="D137">IFERROR(INDEX(Library!$C$2:$HY$183,ROW(D78),MATCH(D$2,Library!$C$1:$HY$1,0)),"")</f>
        <v/>
      </c>
      <c r="E137" s="73" t="str" cm="1">
        <f t="array" ref="E137">IFERROR(INDEX(Library!$C$2:$HY$183,ROW(E78),MATCH(E$2,Library!$C$1:$HY$1,0)),"")</f>
        <v/>
      </c>
      <c r="F137" s="73" t="str" cm="1">
        <f t="array" ref="F137">IFERROR(INDEX(Library!$C$2:$HY$183,ROW(F78),MATCH(F$2,Library!$C$1:$HY$1,0)),"")</f>
        <v/>
      </c>
      <c r="G137" s="73" t="str" cm="1">
        <f t="array" ref="G137">IFERROR(INDEX(Library!$C$2:$HY$183,ROW(G78),MATCH(G$2,Library!$C$1:$HY$1,0)),"")</f>
        <v/>
      </c>
      <c r="H137" s="73" t="str" cm="1">
        <f t="array" ref="H137">IFERROR(INDEX(Library!$C$2:$HY$183,ROW(H78),MATCH(H$2,Library!$C$1:$HY$1,0)),"")</f>
        <v/>
      </c>
      <c r="I137" s="73" t="str" cm="1">
        <f t="array" ref="I137">IFERROR(INDEX(Library!$C$2:$HY$183,ROW(I78),MATCH(I$2,Library!$C$1:$HY$1,0)),"")</f>
        <v/>
      </c>
      <c r="J137" s="73" t="str" cm="1">
        <f t="array" ref="J137">IFERROR(INDEX(Library!$C$2:$HY$183,ROW(J78),MATCH(J$2,Library!$C$1:$HY$1,0)),"")</f>
        <v/>
      </c>
      <c r="K137" s="73" t="str" cm="1">
        <f t="array" ref="K137">IFERROR(INDEX(Library!$C$2:$HY$183,ROW(K78),MATCH(K$2,Library!$C$1:$HY$1,0)),"")</f>
        <v/>
      </c>
      <c r="L137" s="73" t="str" cm="1">
        <f t="array" ref="L137">IFERROR(INDEX(Library!$C$2:$HY$183,ROW(L78),MATCH(L$2,Library!$C$1:$HY$1,0)),"")</f>
        <v/>
      </c>
      <c r="M137" s="73" t="str" cm="1">
        <f t="array" ref="M137">IFERROR(INDEX(Library!$C$2:$HY$183,ROW(M78),MATCH(M$2,Library!$C$1:$HY$1,0)),"")</f>
        <v/>
      </c>
      <c r="N137" s="73" t="str" cm="1">
        <f t="array" ref="N137">IFERROR(INDEX(Library!$C$2:$HY$183,ROW(N78),MATCH(N$2,Library!$C$1:$HY$1,0)),"")</f>
        <v/>
      </c>
      <c r="O137" s="73" t="str" cm="1">
        <f t="array" ref="O137">IFERROR(INDEX(Library!$C$2:$HY$183,ROW(O78),MATCH(O$2,Library!$C$1:$HY$1,0)),"")</f>
        <v/>
      </c>
      <c r="P137" s="73" t="str" cm="1">
        <f t="array" ref="P137">IFERROR(INDEX(Library!$C$2:$HY$183,ROW(P78),MATCH(P$2,Library!$C$1:$HY$1,0)),"")</f>
        <v/>
      </c>
      <c r="Q137" s="73" t="str" cm="1">
        <f t="array" ref="Q137">IFERROR(INDEX(Library!$C$2:$HY$183,ROW(Q78),MATCH(Q$2,Library!$C$1:$HY$1,0)),"")</f>
        <v/>
      </c>
      <c r="R137" s="73" t="str" cm="1">
        <f t="array" ref="R137">IFERROR(INDEX(Library!$C$2:$HY$183,ROW(R78),MATCH(R$2,Library!$C$1:$HY$1,0)),"")</f>
        <v/>
      </c>
      <c r="S137" s="73" t="str" cm="1">
        <f t="array" ref="S137">IFERROR(INDEX(Library!$C$2:$HY$183,ROW(S78),MATCH(S$2,Library!$C$1:$HY$1,0)),"")</f>
        <v/>
      </c>
      <c r="T137" s="73" t="str" cm="1">
        <f t="array" ref="T137">IFERROR(INDEX(Library!$C$2:$HY$183,ROW(T78),MATCH(T$2,Library!$C$1:$HY$1,0)),"")</f>
        <v/>
      </c>
      <c r="U137" s="73" t="str" cm="1">
        <f t="array" ref="U137">IFERROR(INDEX(Library!$C$2:$HY$183,ROW(U78),MATCH(U$2,Library!$C$1:$HY$1,0)),"")</f>
        <v/>
      </c>
      <c r="V137" s="73" t="str" cm="1">
        <f t="array" ref="V137">IFERROR(INDEX(Library!$C$2:$HY$183,ROW(V78),MATCH(V$2,Library!$C$1:$HY$1,0)),"")</f>
        <v/>
      </c>
      <c r="W137" s="73" t="str" cm="1">
        <f t="array" ref="W137">IFERROR(INDEX(Library!$C$2:$HY$183,ROW(W78),MATCH(W$2,Library!$C$1:$HY$1,0)),"")</f>
        <v/>
      </c>
      <c r="X137" s="73" t="str" cm="1">
        <f t="array" ref="X137">IFERROR(INDEX(Library!$C$2:$HY$183,ROW(X78),MATCH(X$2,Library!$C$1:$HY$1,0)),"")</f>
        <v/>
      </c>
      <c r="Y137" s="73" t="str" cm="1">
        <f t="array" ref="Y137">IFERROR(INDEX(Library!$C$2:$HY$183,ROW(Y78),MATCH(Y$2,Library!$C$1:$HY$1,0)),"")</f>
        <v/>
      </c>
      <c r="Z137" s="73" t="str" cm="1">
        <f t="array" ref="Z137">IFERROR(INDEX(Library!$C$2:$HY$183,ROW(Z78),MATCH(Z$2,Library!$C$1:$HY$1,0)),"")</f>
        <v/>
      </c>
      <c r="AA137" s="73" t="str" cm="1">
        <f t="array" ref="AA137">IFERROR(INDEX(Library!$C$2:$HY$183,ROW(AA78),MATCH(AA$2,Library!$C$1:$HY$1,0)),"")</f>
        <v/>
      </c>
      <c r="AB137" s="73" t="str" cm="1">
        <f t="array" ref="AB137">IFERROR(INDEX(Library!$C$2:$HY$183,ROW(AB78),MATCH(AB$2,Library!$C$1:$HY$1,0)),"")</f>
        <v/>
      </c>
      <c r="AC137" s="73" t="str" cm="1">
        <f t="array" ref="AC137">IFERROR(INDEX(Library!$C$2:$HY$183,ROW(AC78),MATCH(AC$2,Library!$C$1:$HY$1,0)),"")</f>
        <v/>
      </c>
      <c r="AD137" s="73" t="str" cm="1">
        <f t="array" ref="AD137">IFERROR(INDEX(Library!$C$2:$HY$183,ROW(AD78),MATCH(AD$2,Library!$C$1:$HY$1,0)),"")</f>
        <v/>
      </c>
      <c r="AE137" s="73" t="str" cm="1">
        <f t="array" ref="AE137">IFERROR(INDEX(Library!$C$2:$HY$183,ROW(AE78),MATCH(AE$2,Library!$C$1:$HY$1,0)),"")</f>
        <v/>
      </c>
      <c r="AF137" s="73" t="str" cm="1">
        <f t="array" ref="AF137">IFERROR(INDEX(Library!$C$2:$HY$183,ROW(AF78),MATCH(AF$2,Library!$C$1:$HY$1,0)),"")</f>
        <v/>
      </c>
      <c r="AG137" s="73" t="str" cm="1">
        <f t="array" ref="AG137">IFERROR(INDEX(Library!$C$2:$HY$183,ROW(AG78),MATCH(AG$2,Library!$C$1:$HY$1,0)),"")</f>
        <v/>
      </c>
      <c r="AH137" s="73" t="str" cm="1">
        <f t="array" ref="AH137">IFERROR(INDEX(Library!$C$2:$HY$183,ROW(AH78),MATCH(AH$2,Library!$C$1:$HY$1,0)),"")</f>
        <v/>
      </c>
      <c r="AI137" s="73" t="str" cm="1">
        <f t="array" ref="AI137">IFERROR(INDEX(Library!$C$2:$HY$183,ROW(AI78),MATCH(AI$2,Library!$C$1:$HY$1,0)),"")</f>
        <v/>
      </c>
      <c r="AJ137" s="73" t="str" cm="1">
        <f t="array" ref="AJ137">IFERROR(INDEX(Library!$C$2:$HY$183,ROW(AJ78),MATCH(AJ$2,Library!$C$1:$HY$1,0)),"")</f>
        <v/>
      </c>
      <c r="AK137" s="73" t="str" cm="1">
        <f t="array" ref="AK137">IFERROR(INDEX(Library!$C$2:$HY$183,ROW(AK78),MATCH(AK$2,Library!$C$1:$HY$1,0)),"")</f>
        <v/>
      </c>
      <c r="AL137" s="73" t="str" cm="1">
        <f t="array" ref="AL137">IFERROR(INDEX(Library!$C$2:$HY$183,ROW(AL78),MATCH(AL$2,Library!$C$1:$HY$1,0)),"")</f>
        <v/>
      </c>
      <c r="AM137" s="73" t="str" cm="1">
        <f t="array" ref="AM137">IFERROR(INDEX(Library!$C$2:$HY$183,ROW(AM78),MATCH(AM$2,Library!$C$1:$HY$1,0)),"")</f>
        <v/>
      </c>
      <c r="AN137" s="73" t="str" cm="1">
        <f t="array" ref="AN137">IFERROR(INDEX(Library!$C$2:$HY$183,ROW(AN78),MATCH(AN$2,Library!$C$1:$HY$1,0)),"")</f>
        <v/>
      </c>
      <c r="AO137" s="73" t="str" cm="1">
        <f t="array" ref="AO137">IFERROR(INDEX(Library!$C$2:$HY$183,ROW(AO78),MATCH(AO$2,Library!$C$1:$HY$1,0)),"")</f>
        <v/>
      </c>
      <c r="AP137" s="73" t="str" cm="1">
        <f t="array" ref="AP137">IFERROR(INDEX(Library!$C$2:$HY$183,ROW(AP78),MATCH(AP$2,Library!$C$1:$HY$1,0)),"")</f>
        <v/>
      </c>
      <c r="AQ137" s="73" t="str" cm="1">
        <f t="array" ref="AQ137">IFERROR(INDEX(Library!$C$2:$HY$183,ROW(AQ78),MATCH(AQ$2,Library!$C$1:$HY$1,0)),"")</f>
        <v/>
      </c>
      <c r="AR137" s="73" t="str" cm="1">
        <f t="array" ref="AR137">IFERROR(INDEX(Library!$C$2:$HY$183,ROW(AR78),MATCH(AR$2,Library!$C$1:$HY$1,0)),"")</f>
        <v/>
      </c>
      <c r="AS137" s="73" t="str" cm="1">
        <f t="array" ref="AS137">IFERROR(INDEX(Library!$C$2:$HY$183,ROW(AS78),MATCH(AS$2,Library!$C$1:$HY$1,0)),"")</f>
        <v/>
      </c>
      <c r="AT137" s="73" t="str" cm="1">
        <f t="array" ref="AT137">IFERROR(INDEX(Library!$C$2:$HY$183,ROW(AT78),MATCH(AT$2,Library!$C$1:$HY$1,0)),"")</f>
        <v/>
      </c>
      <c r="AU137" s="73" t="str" cm="1">
        <f t="array" ref="AU137">IFERROR(INDEX(Library!$C$2:$HY$183,ROW(AU78),MATCH(AU$2,Library!$C$1:$HY$1,0)),"")</f>
        <v/>
      </c>
      <c r="AV137" s="73" t="str" cm="1">
        <f t="array" ref="AV137">IFERROR(INDEX(Library!$C$2:$HY$183,ROW(AV78),MATCH(AV$2,Library!$C$1:$HY$1,0)),"")</f>
        <v/>
      </c>
      <c r="AW137" s="73" t="str" cm="1">
        <f t="array" ref="AW137">IFERROR(INDEX(Library!$C$2:$HY$183,ROW(AW78),MATCH(AW$2,Library!$C$1:$HY$1,0)),"")</f>
        <v/>
      </c>
      <c r="AX137" s="73" t="str" cm="1">
        <f t="array" ref="AX137">IFERROR(INDEX(Library!$C$2:$HY$183,ROW(AX78),MATCH(AX$2,Library!$C$1:$HY$1,0)),"")</f>
        <v/>
      </c>
      <c r="AY137" s="73" t="str" cm="1">
        <f t="array" ref="AY137">IFERROR(INDEX(Library!$C$2:$HY$183,ROW(AY78),MATCH(AY$2,Library!$C$1:$HY$1,0)),"")</f>
        <v/>
      </c>
      <c r="AZ137" s="73" t="str" cm="1">
        <f t="array" ref="AZ137">IFERROR(INDEX(Library!$C$2:$HY$183,ROW(AZ78),MATCH(AZ$2,Library!$C$1:$HY$1,0)),"")</f>
        <v/>
      </c>
      <c r="BA137" s="73" t="str" cm="1">
        <f t="array" ref="BA137">IFERROR(INDEX(Library!$C$2:$HY$183,ROW(BA78),MATCH(BA$2,Library!$C$1:$HY$1,0)),"")</f>
        <v/>
      </c>
      <c r="BB137" s="73" t="str" cm="1">
        <f t="array" ref="BB137">IFERROR(INDEX(Library!$C$2:$HY$183,ROW(BB78),MATCH(BB$2,Library!$C$1:$HY$1,0)),"")</f>
        <v/>
      </c>
      <c r="BC137" s="73" t="str" cm="1">
        <f t="array" ref="BC137">IFERROR(INDEX(Library!$C$2:$HY$183,ROW(BC78),MATCH(BC$2,Library!$C$1:$HY$1,0)),"")</f>
        <v/>
      </c>
      <c r="BD137" s="73" t="str" cm="1">
        <f t="array" ref="BD137">IFERROR(INDEX(Library!$C$2:$HY$183,ROW(BD78),MATCH(BD$2,Library!$C$1:$HY$1,0)),"")</f>
        <v/>
      </c>
      <c r="BE137" s="73" t="str" cm="1">
        <f t="array" ref="BE137">IFERROR(INDEX(Library!$C$2:$HY$183,ROW(BE78),MATCH(BE$2,Library!$C$1:$HY$1,0)),"")</f>
        <v/>
      </c>
      <c r="BF137" s="73" t="str" cm="1">
        <f t="array" ref="BF137">IFERROR(INDEX(Library!$C$2:$HY$183,ROW(BF78),MATCH(BF$2,Library!$C$1:$HY$1,0)),"")</f>
        <v/>
      </c>
      <c r="BG137" s="73" t="str" cm="1">
        <f t="array" ref="BG137">IFERROR(INDEX(Library!$C$2:$HY$183,ROW(BG78),MATCH(BG$2,Library!$C$1:$HY$1,0)),"")</f>
        <v/>
      </c>
      <c r="BH137" s="73">
        <f>AF!C92</f>
        <v>0.28807460000000001</v>
      </c>
      <c r="BI137" s="73" t="str">
        <f>AF!D92</f>
        <v/>
      </c>
      <c r="BJ137" s="73" t="str">
        <f>AF!E92</f>
        <v/>
      </c>
      <c r="BK137" s="73" t="str">
        <f>AF!F92</f>
        <v/>
      </c>
      <c r="BL137" s="73" t="str">
        <f>AF!G92</f>
        <v/>
      </c>
      <c r="BM137" s="73" t="str">
        <f>AF!H92</f>
        <v/>
      </c>
      <c r="BN137" s="73" t="str">
        <f>AF!I92</f>
        <v/>
      </c>
      <c r="BO137" s="73" t="str">
        <f>AF!J92</f>
        <v/>
      </c>
      <c r="BT137" s="59"/>
      <c r="BU137" s="58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</row>
    <row r="138" spans="2:87" ht="12.75" customHeight="1" x14ac:dyDescent="0.2">
      <c r="B138" s="288"/>
      <c r="C138" s="104">
        <v>559</v>
      </c>
      <c r="D138" s="73" t="str" cm="1">
        <f t="array" ref="D138">IFERROR(INDEX(Library!$C$2:$HY$183,ROW(D79),MATCH(D$2,Library!$C$1:$HY$1,0)),"")</f>
        <v/>
      </c>
      <c r="E138" s="73" t="str" cm="1">
        <f t="array" ref="E138">IFERROR(INDEX(Library!$C$2:$HY$183,ROW(E79),MATCH(E$2,Library!$C$1:$HY$1,0)),"")</f>
        <v/>
      </c>
      <c r="F138" s="73" t="str" cm="1">
        <f t="array" ref="F138">IFERROR(INDEX(Library!$C$2:$HY$183,ROW(F79),MATCH(F$2,Library!$C$1:$HY$1,0)),"")</f>
        <v/>
      </c>
      <c r="G138" s="73" t="str" cm="1">
        <f t="array" ref="G138">IFERROR(INDEX(Library!$C$2:$HY$183,ROW(G79),MATCH(G$2,Library!$C$1:$HY$1,0)),"")</f>
        <v/>
      </c>
      <c r="H138" s="73" t="str" cm="1">
        <f t="array" ref="H138">IFERROR(INDEX(Library!$C$2:$HY$183,ROW(H79),MATCH(H$2,Library!$C$1:$HY$1,0)),"")</f>
        <v/>
      </c>
      <c r="I138" s="73" t="str" cm="1">
        <f t="array" ref="I138">IFERROR(INDEX(Library!$C$2:$HY$183,ROW(I79),MATCH(I$2,Library!$C$1:$HY$1,0)),"")</f>
        <v/>
      </c>
      <c r="J138" s="73" t="str" cm="1">
        <f t="array" ref="J138">IFERROR(INDEX(Library!$C$2:$HY$183,ROW(J79),MATCH(J$2,Library!$C$1:$HY$1,0)),"")</f>
        <v/>
      </c>
      <c r="K138" s="73" t="str" cm="1">
        <f t="array" ref="K138">IFERROR(INDEX(Library!$C$2:$HY$183,ROW(K79),MATCH(K$2,Library!$C$1:$HY$1,0)),"")</f>
        <v/>
      </c>
      <c r="L138" s="73" t="str" cm="1">
        <f t="array" ref="L138">IFERROR(INDEX(Library!$C$2:$HY$183,ROW(L79),MATCH(L$2,Library!$C$1:$HY$1,0)),"")</f>
        <v/>
      </c>
      <c r="M138" s="73" t="str" cm="1">
        <f t="array" ref="M138">IFERROR(INDEX(Library!$C$2:$HY$183,ROW(M79),MATCH(M$2,Library!$C$1:$HY$1,0)),"")</f>
        <v/>
      </c>
      <c r="N138" s="73" t="str" cm="1">
        <f t="array" ref="N138">IFERROR(INDEX(Library!$C$2:$HY$183,ROW(N79),MATCH(N$2,Library!$C$1:$HY$1,0)),"")</f>
        <v/>
      </c>
      <c r="O138" s="73" t="str" cm="1">
        <f t="array" ref="O138">IFERROR(INDEX(Library!$C$2:$HY$183,ROW(O79),MATCH(O$2,Library!$C$1:$HY$1,0)),"")</f>
        <v/>
      </c>
      <c r="P138" s="73" t="str" cm="1">
        <f t="array" ref="P138">IFERROR(INDEX(Library!$C$2:$HY$183,ROW(P79),MATCH(P$2,Library!$C$1:$HY$1,0)),"")</f>
        <v/>
      </c>
      <c r="Q138" s="73" t="str" cm="1">
        <f t="array" ref="Q138">IFERROR(INDEX(Library!$C$2:$HY$183,ROW(Q79),MATCH(Q$2,Library!$C$1:$HY$1,0)),"")</f>
        <v/>
      </c>
      <c r="R138" s="73" t="str" cm="1">
        <f t="array" ref="R138">IFERROR(INDEX(Library!$C$2:$HY$183,ROW(R79),MATCH(R$2,Library!$C$1:$HY$1,0)),"")</f>
        <v/>
      </c>
      <c r="S138" s="73" t="str" cm="1">
        <f t="array" ref="S138">IFERROR(INDEX(Library!$C$2:$HY$183,ROW(S79),MATCH(S$2,Library!$C$1:$HY$1,0)),"")</f>
        <v/>
      </c>
      <c r="T138" s="73" t="str" cm="1">
        <f t="array" ref="T138">IFERROR(INDEX(Library!$C$2:$HY$183,ROW(T79),MATCH(T$2,Library!$C$1:$HY$1,0)),"")</f>
        <v/>
      </c>
      <c r="U138" s="73" t="str" cm="1">
        <f t="array" ref="U138">IFERROR(INDEX(Library!$C$2:$HY$183,ROW(U79),MATCH(U$2,Library!$C$1:$HY$1,0)),"")</f>
        <v/>
      </c>
      <c r="V138" s="73" t="str" cm="1">
        <f t="array" ref="V138">IFERROR(INDEX(Library!$C$2:$HY$183,ROW(V79),MATCH(V$2,Library!$C$1:$HY$1,0)),"")</f>
        <v/>
      </c>
      <c r="W138" s="73" t="str" cm="1">
        <f t="array" ref="W138">IFERROR(INDEX(Library!$C$2:$HY$183,ROW(W79),MATCH(W$2,Library!$C$1:$HY$1,0)),"")</f>
        <v/>
      </c>
      <c r="X138" s="73" t="str" cm="1">
        <f t="array" ref="X138">IFERROR(INDEX(Library!$C$2:$HY$183,ROW(X79),MATCH(X$2,Library!$C$1:$HY$1,0)),"")</f>
        <v/>
      </c>
      <c r="Y138" s="73" t="str" cm="1">
        <f t="array" ref="Y138">IFERROR(INDEX(Library!$C$2:$HY$183,ROW(Y79),MATCH(Y$2,Library!$C$1:$HY$1,0)),"")</f>
        <v/>
      </c>
      <c r="Z138" s="73" t="str" cm="1">
        <f t="array" ref="Z138">IFERROR(INDEX(Library!$C$2:$HY$183,ROW(Z79),MATCH(Z$2,Library!$C$1:$HY$1,0)),"")</f>
        <v/>
      </c>
      <c r="AA138" s="73" t="str" cm="1">
        <f t="array" ref="AA138">IFERROR(INDEX(Library!$C$2:$HY$183,ROW(AA79),MATCH(AA$2,Library!$C$1:$HY$1,0)),"")</f>
        <v/>
      </c>
      <c r="AB138" s="73" t="str" cm="1">
        <f t="array" ref="AB138">IFERROR(INDEX(Library!$C$2:$HY$183,ROW(AB79),MATCH(AB$2,Library!$C$1:$HY$1,0)),"")</f>
        <v/>
      </c>
      <c r="AC138" s="73" t="str" cm="1">
        <f t="array" ref="AC138">IFERROR(INDEX(Library!$C$2:$HY$183,ROW(AC79),MATCH(AC$2,Library!$C$1:$HY$1,0)),"")</f>
        <v/>
      </c>
      <c r="AD138" s="73" t="str" cm="1">
        <f t="array" ref="AD138">IFERROR(INDEX(Library!$C$2:$HY$183,ROW(AD79),MATCH(AD$2,Library!$C$1:$HY$1,0)),"")</f>
        <v/>
      </c>
      <c r="AE138" s="73" t="str" cm="1">
        <f t="array" ref="AE138">IFERROR(INDEX(Library!$C$2:$HY$183,ROW(AE79),MATCH(AE$2,Library!$C$1:$HY$1,0)),"")</f>
        <v/>
      </c>
      <c r="AF138" s="73" t="str" cm="1">
        <f t="array" ref="AF138">IFERROR(INDEX(Library!$C$2:$HY$183,ROW(AF79),MATCH(AF$2,Library!$C$1:$HY$1,0)),"")</f>
        <v/>
      </c>
      <c r="AG138" s="73" t="str" cm="1">
        <f t="array" ref="AG138">IFERROR(INDEX(Library!$C$2:$HY$183,ROW(AG79),MATCH(AG$2,Library!$C$1:$HY$1,0)),"")</f>
        <v/>
      </c>
      <c r="AH138" s="73" t="str" cm="1">
        <f t="array" ref="AH138">IFERROR(INDEX(Library!$C$2:$HY$183,ROW(AH79),MATCH(AH$2,Library!$C$1:$HY$1,0)),"")</f>
        <v/>
      </c>
      <c r="AI138" s="73" t="str" cm="1">
        <f t="array" ref="AI138">IFERROR(INDEX(Library!$C$2:$HY$183,ROW(AI79),MATCH(AI$2,Library!$C$1:$HY$1,0)),"")</f>
        <v/>
      </c>
      <c r="AJ138" s="73" t="str" cm="1">
        <f t="array" ref="AJ138">IFERROR(INDEX(Library!$C$2:$HY$183,ROW(AJ79),MATCH(AJ$2,Library!$C$1:$HY$1,0)),"")</f>
        <v/>
      </c>
      <c r="AK138" s="73" t="str" cm="1">
        <f t="array" ref="AK138">IFERROR(INDEX(Library!$C$2:$HY$183,ROW(AK79),MATCH(AK$2,Library!$C$1:$HY$1,0)),"")</f>
        <v/>
      </c>
      <c r="AL138" s="73" t="str" cm="1">
        <f t="array" ref="AL138">IFERROR(INDEX(Library!$C$2:$HY$183,ROW(AL79),MATCH(AL$2,Library!$C$1:$HY$1,0)),"")</f>
        <v/>
      </c>
      <c r="AM138" s="73" t="str" cm="1">
        <f t="array" ref="AM138">IFERROR(INDEX(Library!$C$2:$HY$183,ROW(AM79),MATCH(AM$2,Library!$C$1:$HY$1,0)),"")</f>
        <v/>
      </c>
      <c r="AN138" s="73" t="str" cm="1">
        <f t="array" ref="AN138">IFERROR(INDEX(Library!$C$2:$HY$183,ROW(AN79),MATCH(AN$2,Library!$C$1:$HY$1,0)),"")</f>
        <v/>
      </c>
      <c r="AO138" s="73" t="str" cm="1">
        <f t="array" ref="AO138">IFERROR(INDEX(Library!$C$2:$HY$183,ROW(AO79),MATCH(AO$2,Library!$C$1:$HY$1,0)),"")</f>
        <v/>
      </c>
      <c r="AP138" s="73" t="str" cm="1">
        <f t="array" ref="AP138">IFERROR(INDEX(Library!$C$2:$HY$183,ROW(AP79),MATCH(AP$2,Library!$C$1:$HY$1,0)),"")</f>
        <v/>
      </c>
      <c r="AQ138" s="73" t="str" cm="1">
        <f t="array" ref="AQ138">IFERROR(INDEX(Library!$C$2:$HY$183,ROW(AQ79),MATCH(AQ$2,Library!$C$1:$HY$1,0)),"")</f>
        <v/>
      </c>
      <c r="AR138" s="73" t="str" cm="1">
        <f t="array" ref="AR138">IFERROR(INDEX(Library!$C$2:$HY$183,ROW(AR79),MATCH(AR$2,Library!$C$1:$HY$1,0)),"")</f>
        <v/>
      </c>
      <c r="AS138" s="73" t="str" cm="1">
        <f t="array" ref="AS138">IFERROR(INDEX(Library!$C$2:$HY$183,ROW(AS79),MATCH(AS$2,Library!$C$1:$HY$1,0)),"")</f>
        <v/>
      </c>
      <c r="AT138" s="73" t="str" cm="1">
        <f t="array" ref="AT138">IFERROR(INDEX(Library!$C$2:$HY$183,ROW(AT79),MATCH(AT$2,Library!$C$1:$HY$1,0)),"")</f>
        <v/>
      </c>
      <c r="AU138" s="73" t="str" cm="1">
        <f t="array" ref="AU138">IFERROR(INDEX(Library!$C$2:$HY$183,ROW(AU79),MATCH(AU$2,Library!$C$1:$HY$1,0)),"")</f>
        <v/>
      </c>
      <c r="AV138" s="73" t="str" cm="1">
        <f t="array" ref="AV138">IFERROR(INDEX(Library!$C$2:$HY$183,ROW(AV79),MATCH(AV$2,Library!$C$1:$HY$1,0)),"")</f>
        <v/>
      </c>
      <c r="AW138" s="73" t="str" cm="1">
        <f t="array" ref="AW138">IFERROR(INDEX(Library!$C$2:$HY$183,ROW(AW79),MATCH(AW$2,Library!$C$1:$HY$1,0)),"")</f>
        <v/>
      </c>
      <c r="AX138" s="73" t="str" cm="1">
        <f t="array" ref="AX138">IFERROR(INDEX(Library!$C$2:$HY$183,ROW(AX79),MATCH(AX$2,Library!$C$1:$HY$1,0)),"")</f>
        <v/>
      </c>
      <c r="AY138" s="73" t="str" cm="1">
        <f t="array" ref="AY138">IFERROR(INDEX(Library!$C$2:$HY$183,ROW(AY79),MATCH(AY$2,Library!$C$1:$HY$1,0)),"")</f>
        <v/>
      </c>
      <c r="AZ138" s="73" t="str" cm="1">
        <f t="array" ref="AZ138">IFERROR(INDEX(Library!$C$2:$HY$183,ROW(AZ79),MATCH(AZ$2,Library!$C$1:$HY$1,0)),"")</f>
        <v/>
      </c>
      <c r="BA138" s="73" t="str" cm="1">
        <f t="array" ref="BA138">IFERROR(INDEX(Library!$C$2:$HY$183,ROW(BA79),MATCH(BA$2,Library!$C$1:$HY$1,0)),"")</f>
        <v/>
      </c>
      <c r="BB138" s="73" t="str" cm="1">
        <f t="array" ref="BB138">IFERROR(INDEX(Library!$C$2:$HY$183,ROW(BB79),MATCH(BB$2,Library!$C$1:$HY$1,0)),"")</f>
        <v/>
      </c>
      <c r="BC138" s="73" t="str" cm="1">
        <f t="array" ref="BC138">IFERROR(INDEX(Library!$C$2:$HY$183,ROW(BC79),MATCH(BC$2,Library!$C$1:$HY$1,0)),"")</f>
        <v/>
      </c>
      <c r="BD138" s="73" t="str" cm="1">
        <f t="array" ref="BD138">IFERROR(INDEX(Library!$C$2:$HY$183,ROW(BD79),MATCH(BD$2,Library!$C$1:$HY$1,0)),"")</f>
        <v/>
      </c>
      <c r="BE138" s="73" t="str" cm="1">
        <f t="array" ref="BE138">IFERROR(INDEX(Library!$C$2:$HY$183,ROW(BE79),MATCH(BE$2,Library!$C$1:$HY$1,0)),"")</f>
        <v/>
      </c>
      <c r="BF138" s="73" t="str" cm="1">
        <f t="array" ref="BF138">IFERROR(INDEX(Library!$C$2:$HY$183,ROW(BF79),MATCH(BF$2,Library!$C$1:$HY$1,0)),"")</f>
        <v/>
      </c>
      <c r="BG138" s="73" t="str" cm="1">
        <f t="array" ref="BG138">IFERROR(INDEX(Library!$C$2:$HY$183,ROW(BG79),MATCH(BG$2,Library!$C$1:$HY$1,0)),"")</f>
        <v/>
      </c>
      <c r="BH138" s="73">
        <f>AF!C93</f>
        <v>4.3696239999999997E-2</v>
      </c>
      <c r="BI138" s="73" t="str">
        <f>AF!D93</f>
        <v/>
      </c>
      <c r="BJ138" s="73" t="str">
        <f>AF!E93</f>
        <v/>
      </c>
      <c r="BK138" s="73" t="str">
        <f>AF!F93</f>
        <v/>
      </c>
      <c r="BL138" s="73" t="str">
        <f>AF!G93</f>
        <v/>
      </c>
      <c r="BM138" s="73" t="str">
        <f>AF!H93</f>
        <v/>
      </c>
      <c r="BN138" s="73" t="str">
        <f>AF!I93</f>
        <v/>
      </c>
      <c r="BO138" s="73" t="str">
        <f>AF!J93</f>
        <v/>
      </c>
      <c r="BT138" s="59"/>
      <c r="BU138" s="58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</row>
    <row r="139" spans="2:87" ht="12.75" customHeight="1" x14ac:dyDescent="0.2">
      <c r="B139" s="288"/>
      <c r="C139" s="106">
        <v>571</v>
      </c>
      <c r="D139" s="73" t="str" cm="1">
        <f t="array" ref="D139">IFERROR(INDEX(Library!$C$2:$HY$183,ROW(D80),MATCH(D$2,Library!$C$1:$HY$1,0)),"")</f>
        <v/>
      </c>
      <c r="E139" s="73" t="str" cm="1">
        <f t="array" ref="E139">IFERROR(INDEX(Library!$C$2:$HY$183,ROW(E80),MATCH(E$2,Library!$C$1:$HY$1,0)),"")</f>
        <v/>
      </c>
      <c r="F139" s="73" t="str" cm="1">
        <f t="array" ref="F139">IFERROR(INDEX(Library!$C$2:$HY$183,ROW(F80),MATCH(F$2,Library!$C$1:$HY$1,0)),"")</f>
        <v/>
      </c>
      <c r="G139" s="73" t="str" cm="1">
        <f t="array" ref="G139">IFERROR(INDEX(Library!$C$2:$HY$183,ROW(G80),MATCH(G$2,Library!$C$1:$HY$1,0)),"")</f>
        <v/>
      </c>
      <c r="H139" s="73" t="str" cm="1">
        <f t="array" ref="H139">IFERROR(INDEX(Library!$C$2:$HY$183,ROW(H80),MATCH(H$2,Library!$C$1:$HY$1,0)),"")</f>
        <v/>
      </c>
      <c r="I139" s="73" t="str" cm="1">
        <f t="array" ref="I139">IFERROR(INDEX(Library!$C$2:$HY$183,ROW(I80),MATCH(I$2,Library!$C$1:$HY$1,0)),"")</f>
        <v/>
      </c>
      <c r="J139" s="73" t="str" cm="1">
        <f t="array" ref="J139">IFERROR(INDEX(Library!$C$2:$HY$183,ROW(J80),MATCH(J$2,Library!$C$1:$HY$1,0)),"")</f>
        <v/>
      </c>
      <c r="K139" s="73" t="str" cm="1">
        <f t="array" ref="K139">IFERROR(INDEX(Library!$C$2:$HY$183,ROW(K80),MATCH(K$2,Library!$C$1:$HY$1,0)),"")</f>
        <v/>
      </c>
      <c r="L139" s="73" t="str" cm="1">
        <f t="array" ref="L139">IFERROR(INDEX(Library!$C$2:$HY$183,ROW(L80),MATCH(L$2,Library!$C$1:$HY$1,0)),"")</f>
        <v/>
      </c>
      <c r="M139" s="73" t="str" cm="1">
        <f t="array" ref="M139">IFERROR(INDEX(Library!$C$2:$HY$183,ROW(M80),MATCH(M$2,Library!$C$1:$HY$1,0)),"")</f>
        <v/>
      </c>
      <c r="N139" s="73" t="str" cm="1">
        <f t="array" ref="N139">IFERROR(INDEX(Library!$C$2:$HY$183,ROW(N80),MATCH(N$2,Library!$C$1:$HY$1,0)),"")</f>
        <v/>
      </c>
      <c r="O139" s="73" t="str" cm="1">
        <f t="array" ref="O139">IFERROR(INDEX(Library!$C$2:$HY$183,ROW(O80),MATCH(O$2,Library!$C$1:$HY$1,0)),"")</f>
        <v/>
      </c>
      <c r="P139" s="73" t="str" cm="1">
        <f t="array" ref="P139">IFERROR(INDEX(Library!$C$2:$HY$183,ROW(P80),MATCH(P$2,Library!$C$1:$HY$1,0)),"")</f>
        <v/>
      </c>
      <c r="Q139" s="73" t="str" cm="1">
        <f t="array" ref="Q139">IFERROR(INDEX(Library!$C$2:$HY$183,ROW(Q80),MATCH(Q$2,Library!$C$1:$HY$1,0)),"")</f>
        <v/>
      </c>
      <c r="R139" s="73" t="str" cm="1">
        <f t="array" ref="R139">IFERROR(INDEX(Library!$C$2:$HY$183,ROW(R80),MATCH(R$2,Library!$C$1:$HY$1,0)),"")</f>
        <v/>
      </c>
      <c r="S139" s="73" t="str" cm="1">
        <f t="array" ref="S139">IFERROR(INDEX(Library!$C$2:$HY$183,ROW(S80),MATCH(S$2,Library!$C$1:$HY$1,0)),"")</f>
        <v/>
      </c>
      <c r="T139" s="73" t="str" cm="1">
        <f t="array" ref="T139">IFERROR(INDEX(Library!$C$2:$HY$183,ROW(T80),MATCH(T$2,Library!$C$1:$HY$1,0)),"")</f>
        <v/>
      </c>
      <c r="U139" s="73" t="str" cm="1">
        <f t="array" ref="U139">IFERROR(INDEX(Library!$C$2:$HY$183,ROW(U80),MATCH(U$2,Library!$C$1:$HY$1,0)),"")</f>
        <v/>
      </c>
      <c r="V139" s="73" t="str" cm="1">
        <f t="array" ref="V139">IFERROR(INDEX(Library!$C$2:$HY$183,ROW(V80),MATCH(V$2,Library!$C$1:$HY$1,0)),"")</f>
        <v/>
      </c>
      <c r="W139" s="73" t="str" cm="1">
        <f t="array" ref="W139">IFERROR(INDEX(Library!$C$2:$HY$183,ROW(W80),MATCH(W$2,Library!$C$1:$HY$1,0)),"")</f>
        <v/>
      </c>
      <c r="X139" s="73" t="str" cm="1">
        <f t="array" ref="X139">IFERROR(INDEX(Library!$C$2:$HY$183,ROW(X80),MATCH(X$2,Library!$C$1:$HY$1,0)),"")</f>
        <v/>
      </c>
      <c r="Y139" s="73" t="str" cm="1">
        <f t="array" ref="Y139">IFERROR(INDEX(Library!$C$2:$HY$183,ROW(Y80),MATCH(Y$2,Library!$C$1:$HY$1,0)),"")</f>
        <v/>
      </c>
      <c r="Z139" s="73" t="str" cm="1">
        <f t="array" ref="Z139">IFERROR(INDEX(Library!$C$2:$HY$183,ROW(Z80),MATCH(Z$2,Library!$C$1:$HY$1,0)),"")</f>
        <v/>
      </c>
      <c r="AA139" s="73" t="str" cm="1">
        <f t="array" ref="AA139">IFERROR(INDEX(Library!$C$2:$HY$183,ROW(AA80),MATCH(AA$2,Library!$C$1:$HY$1,0)),"")</f>
        <v/>
      </c>
      <c r="AB139" s="73" t="str" cm="1">
        <f t="array" ref="AB139">IFERROR(INDEX(Library!$C$2:$HY$183,ROW(AB80),MATCH(AB$2,Library!$C$1:$HY$1,0)),"")</f>
        <v/>
      </c>
      <c r="AC139" s="73" t="str" cm="1">
        <f t="array" ref="AC139">IFERROR(INDEX(Library!$C$2:$HY$183,ROW(AC80),MATCH(AC$2,Library!$C$1:$HY$1,0)),"")</f>
        <v/>
      </c>
      <c r="AD139" s="73" t="str" cm="1">
        <f t="array" ref="AD139">IFERROR(INDEX(Library!$C$2:$HY$183,ROW(AD80),MATCH(AD$2,Library!$C$1:$HY$1,0)),"")</f>
        <v/>
      </c>
      <c r="AE139" s="73" t="str" cm="1">
        <f t="array" ref="AE139">IFERROR(INDEX(Library!$C$2:$HY$183,ROW(AE80),MATCH(AE$2,Library!$C$1:$HY$1,0)),"")</f>
        <v/>
      </c>
      <c r="AF139" s="73" t="str" cm="1">
        <f t="array" ref="AF139">IFERROR(INDEX(Library!$C$2:$HY$183,ROW(AF80),MATCH(AF$2,Library!$C$1:$HY$1,0)),"")</f>
        <v/>
      </c>
      <c r="AG139" s="73" t="str" cm="1">
        <f t="array" ref="AG139">IFERROR(INDEX(Library!$C$2:$HY$183,ROW(AG80),MATCH(AG$2,Library!$C$1:$HY$1,0)),"")</f>
        <v/>
      </c>
      <c r="AH139" s="73" t="str" cm="1">
        <f t="array" ref="AH139">IFERROR(INDEX(Library!$C$2:$HY$183,ROW(AH80),MATCH(AH$2,Library!$C$1:$HY$1,0)),"")</f>
        <v/>
      </c>
      <c r="AI139" s="73" t="str" cm="1">
        <f t="array" ref="AI139">IFERROR(INDEX(Library!$C$2:$HY$183,ROW(AI80),MATCH(AI$2,Library!$C$1:$HY$1,0)),"")</f>
        <v/>
      </c>
      <c r="AJ139" s="73" t="str" cm="1">
        <f t="array" ref="AJ139">IFERROR(INDEX(Library!$C$2:$HY$183,ROW(AJ80),MATCH(AJ$2,Library!$C$1:$HY$1,0)),"")</f>
        <v/>
      </c>
      <c r="AK139" s="73" t="str" cm="1">
        <f t="array" ref="AK139">IFERROR(INDEX(Library!$C$2:$HY$183,ROW(AK80),MATCH(AK$2,Library!$C$1:$HY$1,0)),"")</f>
        <v/>
      </c>
      <c r="AL139" s="73" t="str" cm="1">
        <f t="array" ref="AL139">IFERROR(INDEX(Library!$C$2:$HY$183,ROW(AL80),MATCH(AL$2,Library!$C$1:$HY$1,0)),"")</f>
        <v/>
      </c>
      <c r="AM139" s="73" t="str" cm="1">
        <f t="array" ref="AM139">IFERROR(INDEX(Library!$C$2:$HY$183,ROW(AM80),MATCH(AM$2,Library!$C$1:$HY$1,0)),"")</f>
        <v/>
      </c>
      <c r="AN139" s="73" t="str" cm="1">
        <f t="array" ref="AN139">IFERROR(INDEX(Library!$C$2:$HY$183,ROW(AN80),MATCH(AN$2,Library!$C$1:$HY$1,0)),"")</f>
        <v/>
      </c>
      <c r="AO139" s="73" t="str" cm="1">
        <f t="array" ref="AO139">IFERROR(INDEX(Library!$C$2:$HY$183,ROW(AO80),MATCH(AO$2,Library!$C$1:$HY$1,0)),"")</f>
        <v/>
      </c>
      <c r="AP139" s="73" t="str" cm="1">
        <f t="array" ref="AP139">IFERROR(INDEX(Library!$C$2:$HY$183,ROW(AP80),MATCH(AP$2,Library!$C$1:$HY$1,0)),"")</f>
        <v/>
      </c>
      <c r="AQ139" s="73" t="str" cm="1">
        <f t="array" ref="AQ139">IFERROR(INDEX(Library!$C$2:$HY$183,ROW(AQ80),MATCH(AQ$2,Library!$C$1:$HY$1,0)),"")</f>
        <v/>
      </c>
      <c r="AR139" s="73" t="str" cm="1">
        <f t="array" ref="AR139">IFERROR(INDEX(Library!$C$2:$HY$183,ROW(AR80),MATCH(AR$2,Library!$C$1:$HY$1,0)),"")</f>
        <v/>
      </c>
      <c r="AS139" s="73" t="str" cm="1">
        <f t="array" ref="AS139">IFERROR(INDEX(Library!$C$2:$HY$183,ROW(AS80),MATCH(AS$2,Library!$C$1:$HY$1,0)),"")</f>
        <v/>
      </c>
      <c r="AT139" s="73" t="str" cm="1">
        <f t="array" ref="AT139">IFERROR(INDEX(Library!$C$2:$HY$183,ROW(AT80),MATCH(AT$2,Library!$C$1:$HY$1,0)),"")</f>
        <v/>
      </c>
      <c r="AU139" s="73" t="str" cm="1">
        <f t="array" ref="AU139">IFERROR(INDEX(Library!$C$2:$HY$183,ROW(AU80),MATCH(AU$2,Library!$C$1:$HY$1,0)),"")</f>
        <v/>
      </c>
      <c r="AV139" s="73" t="str" cm="1">
        <f t="array" ref="AV139">IFERROR(INDEX(Library!$C$2:$HY$183,ROW(AV80),MATCH(AV$2,Library!$C$1:$HY$1,0)),"")</f>
        <v/>
      </c>
      <c r="AW139" s="73" t="str" cm="1">
        <f t="array" ref="AW139">IFERROR(INDEX(Library!$C$2:$HY$183,ROW(AW80),MATCH(AW$2,Library!$C$1:$HY$1,0)),"")</f>
        <v/>
      </c>
      <c r="AX139" s="73" t="str" cm="1">
        <f t="array" ref="AX139">IFERROR(INDEX(Library!$C$2:$HY$183,ROW(AX80),MATCH(AX$2,Library!$C$1:$HY$1,0)),"")</f>
        <v/>
      </c>
      <c r="AY139" s="73" t="str" cm="1">
        <f t="array" ref="AY139">IFERROR(INDEX(Library!$C$2:$HY$183,ROW(AY80),MATCH(AY$2,Library!$C$1:$HY$1,0)),"")</f>
        <v/>
      </c>
      <c r="AZ139" s="73" t="str" cm="1">
        <f t="array" ref="AZ139">IFERROR(INDEX(Library!$C$2:$HY$183,ROW(AZ80),MATCH(AZ$2,Library!$C$1:$HY$1,0)),"")</f>
        <v/>
      </c>
      <c r="BA139" s="73" t="str" cm="1">
        <f t="array" ref="BA139">IFERROR(INDEX(Library!$C$2:$HY$183,ROW(BA80),MATCH(BA$2,Library!$C$1:$HY$1,0)),"")</f>
        <v/>
      </c>
      <c r="BB139" s="73" t="str" cm="1">
        <f t="array" ref="BB139">IFERROR(INDEX(Library!$C$2:$HY$183,ROW(BB80),MATCH(BB$2,Library!$C$1:$HY$1,0)),"")</f>
        <v/>
      </c>
      <c r="BC139" s="73" t="str" cm="1">
        <f t="array" ref="BC139">IFERROR(INDEX(Library!$C$2:$HY$183,ROW(BC80),MATCH(BC$2,Library!$C$1:$HY$1,0)),"")</f>
        <v/>
      </c>
      <c r="BD139" s="73" t="str" cm="1">
        <f t="array" ref="BD139">IFERROR(INDEX(Library!$C$2:$HY$183,ROW(BD80),MATCH(BD$2,Library!$C$1:$HY$1,0)),"")</f>
        <v/>
      </c>
      <c r="BE139" s="73" t="str" cm="1">
        <f t="array" ref="BE139">IFERROR(INDEX(Library!$C$2:$HY$183,ROW(BE80),MATCH(BE$2,Library!$C$1:$HY$1,0)),"")</f>
        <v/>
      </c>
      <c r="BF139" s="73" t="str" cm="1">
        <f t="array" ref="BF139">IFERROR(INDEX(Library!$C$2:$HY$183,ROW(BF80),MATCH(BF$2,Library!$C$1:$HY$1,0)),"")</f>
        <v/>
      </c>
      <c r="BG139" s="73" t="str" cm="1">
        <f t="array" ref="BG139">IFERROR(INDEX(Library!$C$2:$HY$183,ROW(BG80),MATCH(BG$2,Library!$C$1:$HY$1,0)),"")</f>
        <v/>
      </c>
      <c r="BH139" s="73">
        <f>AF!C94</f>
        <v>6.5569089999999997E-2</v>
      </c>
      <c r="BI139" s="73" t="str">
        <f>AF!D94</f>
        <v/>
      </c>
      <c r="BJ139" s="73" t="str">
        <f>AF!E94</f>
        <v/>
      </c>
      <c r="BK139" s="73" t="str">
        <f>AF!F94</f>
        <v/>
      </c>
      <c r="BL139" s="73" t="str">
        <f>AF!G94</f>
        <v/>
      </c>
      <c r="BM139" s="73" t="str">
        <f>AF!H94</f>
        <v/>
      </c>
      <c r="BN139" s="73" t="str">
        <f>AF!I94</f>
        <v/>
      </c>
      <c r="BO139" s="73" t="str">
        <f>AF!J94</f>
        <v/>
      </c>
      <c r="BT139" s="59"/>
      <c r="BU139" s="58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</row>
    <row r="140" spans="2:87" ht="12.75" customHeight="1" x14ac:dyDescent="0.2">
      <c r="B140" s="288"/>
      <c r="C140" s="106">
        <v>583</v>
      </c>
      <c r="D140" s="73" t="str" cm="1">
        <f t="array" ref="D140">IFERROR(INDEX(Library!$C$2:$HY$183,ROW(D81),MATCH(D$2,Library!$C$1:$HY$1,0)),"")</f>
        <v/>
      </c>
      <c r="E140" s="73" t="str" cm="1">
        <f t="array" ref="E140">IFERROR(INDEX(Library!$C$2:$HY$183,ROW(E81),MATCH(E$2,Library!$C$1:$HY$1,0)),"")</f>
        <v/>
      </c>
      <c r="F140" s="73" t="str" cm="1">
        <f t="array" ref="F140">IFERROR(INDEX(Library!$C$2:$HY$183,ROW(F81),MATCH(F$2,Library!$C$1:$HY$1,0)),"")</f>
        <v/>
      </c>
      <c r="G140" s="73" t="str" cm="1">
        <f t="array" ref="G140">IFERROR(INDEX(Library!$C$2:$HY$183,ROW(G81),MATCH(G$2,Library!$C$1:$HY$1,0)),"")</f>
        <v/>
      </c>
      <c r="H140" s="73" t="str" cm="1">
        <f t="array" ref="H140">IFERROR(INDEX(Library!$C$2:$HY$183,ROW(H81),MATCH(H$2,Library!$C$1:$HY$1,0)),"")</f>
        <v/>
      </c>
      <c r="I140" s="73" t="str" cm="1">
        <f t="array" ref="I140">IFERROR(INDEX(Library!$C$2:$HY$183,ROW(I81),MATCH(I$2,Library!$C$1:$HY$1,0)),"")</f>
        <v/>
      </c>
      <c r="J140" s="73" t="str" cm="1">
        <f t="array" ref="J140">IFERROR(INDEX(Library!$C$2:$HY$183,ROW(J81),MATCH(J$2,Library!$C$1:$HY$1,0)),"")</f>
        <v/>
      </c>
      <c r="K140" s="73" t="str" cm="1">
        <f t="array" ref="K140">IFERROR(INDEX(Library!$C$2:$HY$183,ROW(K81),MATCH(K$2,Library!$C$1:$HY$1,0)),"")</f>
        <v/>
      </c>
      <c r="L140" s="73" t="str" cm="1">
        <f t="array" ref="L140">IFERROR(INDEX(Library!$C$2:$HY$183,ROW(L81),MATCH(L$2,Library!$C$1:$HY$1,0)),"")</f>
        <v/>
      </c>
      <c r="M140" s="73" t="str" cm="1">
        <f t="array" ref="M140">IFERROR(INDEX(Library!$C$2:$HY$183,ROW(M81),MATCH(M$2,Library!$C$1:$HY$1,0)),"")</f>
        <v/>
      </c>
      <c r="N140" s="73" t="str" cm="1">
        <f t="array" ref="N140">IFERROR(INDEX(Library!$C$2:$HY$183,ROW(N81),MATCH(N$2,Library!$C$1:$HY$1,0)),"")</f>
        <v/>
      </c>
      <c r="O140" s="73" t="str" cm="1">
        <f t="array" ref="O140">IFERROR(INDEX(Library!$C$2:$HY$183,ROW(O81),MATCH(O$2,Library!$C$1:$HY$1,0)),"")</f>
        <v/>
      </c>
      <c r="P140" s="73" t="str" cm="1">
        <f t="array" ref="P140">IFERROR(INDEX(Library!$C$2:$HY$183,ROW(P81),MATCH(P$2,Library!$C$1:$HY$1,0)),"")</f>
        <v/>
      </c>
      <c r="Q140" s="73" t="str" cm="1">
        <f t="array" ref="Q140">IFERROR(INDEX(Library!$C$2:$HY$183,ROW(Q81),MATCH(Q$2,Library!$C$1:$HY$1,0)),"")</f>
        <v/>
      </c>
      <c r="R140" s="73" t="str" cm="1">
        <f t="array" ref="R140">IFERROR(INDEX(Library!$C$2:$HY$183,ROW(R81),MATCH(R$2,Library!$C$1:$HY$1,0)),"")</f>
        <v/>
      </c>
      <c r="S140" s="73" t="str" cm="1">
        <f t="array" ref="S140">IFERROR(INDEX(Library!$C$2:$HY$183,ROW(S81),MATCH(S$2,Library!$C$1:$HY$1,0)),"")</f>
        <v/>
      </c>
      <c r="T140" s="73" t="str" cm="1">
        <f t="array" ref="T140">IFERROR(INDEX(Library!$C$2:$HY$183,ROW(T81),MATCH(T$2,Library!$C$1:$HY$1,0)),"")</f>
        <v/>
      </c>
      <c r="U140" s="73" t="str" cm="1">
        <f t="array" ref="U140">IFERROR(INDEX(Library!$C$2:$HY$183,ROW(U81),MATCH(U$2,Library!$C$1:$HY$1,0)),"")</f>
        <v/>
      </c>
      <c r="V140" s="73" t="str" cm="1">
        <f t="array" ref="V140">IFERROR(INDEX(Library!$C$2:$HY$183,ROW(V81),MATCH(V$2,Library!$C$1:$HY$1,0)),"")</f>
        <v/>
      </c>
      <c r="W140" s="73" t="str" cm="1">
        <f t="array" ref="W140">IFERROR(INDEX(Library!$C$2:$HY$183,ROW(W81),MATCH(W$2,Library!$C$1:$HY$1,0)),"")</f>
        <v/>
      </c>
      <c r="X140" s="73" t="str" cm="1">
        <f t="array" ref="X140">IFERROR(INDEX(Library!$C$2:$HY$183,ROW(X81),MATCH(X$2,Library!$C$1:$HY$1,0)),"")</f>
        <v/>
      </c>
      <c r="Y140" s="73" t="str" cm="1">
        <f t="array" ref="Y140">IFERROR(INDEX(Library!$C$2:$HY$183,ROW(Y81),MATCH(Y$2,Library!$C$1:$HY$1,0)),"")</f>
        <v/>
      </c>
      <c r="Z140" s="73" t="str" cm="1">
        <f t="array" ref="Z140">IFERROR(INDEX(Library!$C$2:$HY$183,ROW(Z81),MATCH(Z$2,Library!$C$1:$HY$1,0)),"")</f>
        <v/>
      </c>
      <c r="AA140" s="73" t="str" cm="1">
        <f t="array" ref="AA140">IFERROR(INDEX(Library!$C$2:$HY$183,ROW(AA81),MATCH(AA$2,Library!$C$1:$HY$1,0)),"")</f>
        <v/>
      </c>
      <c r="AB140" s="73" t="str" cm="1">
        <f t="array" ref="AB140">IFERROR(INDEX(Library!$C$2:$HY$183,ROW(AB81),MATCH(AB$2,Library!$C$1:$HY$1,0)),"")</f>
        <v/>
      </c>
      <c r="AC140" s="73" t="str" cm="1">
        <f t="array" ref="AC140">IFERROR(INDEX(Library!$C$2:$HY$183,ROW(AC81),MATCH(AC$2,Library!$C$1:$HY$1,0)),"")</f>
        <v/>
      </c>
      <c r="AD140" s="73" t="str" cm="1">
        <f t="array" ref="AD140">IFERROR(INDEX(Library!$C$2:$HY$183,ROW(AD81),MATCH(AD$2,Library!$C$1:$HY$1,0)),"")</f>
        <v/>
      </c>
      <c r="AE140" s="73" t="str" cm="1">
        <f t="array" ref="AE140">IFERROR(INDEX(Library!$C$2:$HY$183,ROW(AE81),MATCH(AE$2,Library!$C$1:$HY$1,0)),"")</f>
        <v/>
      </c>
      <c r="AF140" s="73" t="str" cm="1">
        <f t="array" ref="AF140">IFERROR(INDEX(Library!$C$2:$HY$183,ROW(AF81),MATCH(AF$2,Library!$C$1:$HY$1,0)),"")</f>
        <v/>
      </c>
      <c r="AG140" s="73" t="str" cm="1">
        <f t="array" ref="AG140">IFERROR(INDEX(Library!$C$2:$HY$183,ROW(AG81),MATCH(AG$2,Library!$C$1:$HY$1,0)),"")</f>
        <v/>
      </c>
      <c r="AH140" s="73" t="str" cm="1">
        <f t="array" ref="AH140">IFERROR(INDEX(Library!$C$2:$HY$183,ROW(AH81),MATCH(AH$2,Library!$C$1:$HY$1,0)),"")</f>
        <v/>
      </c>
      <c r="AI140" s="73" t="str" cm="1">
        <f t="array" ref="AI140">IFERROR(INDEX(Library!$C$2:$HY$183,ROW(AI81),MATCH(AI$2,Library!$C$1:$HY$1,0)),"")</f>
        <v/>
      </c>
      <c r="AJ140" s="73" t="str" cm="1">
        <f t="array" ref="AJ140">IFERROR(INDEX(Library!$C$2:$HY$183,ROW(AJ81),MATCH(AJ$2,Library!$C$1:$HY$1,0)),"")</f>
        <v/>
      </c>
      <c r="AK140" s="73" t="str" cm="1">
        <f t="array" ref="AK140">IFERROR(INDEX(Library!$C$2:$HY$183,ROW(AK81),MATCH(AK$2,Library!$C$1:$HY$1,0)),"")</f>
        <v/>
      </c>
      <c r="AL140" s="73" t="str" cm="1">
        <f t="array" ref="AL140">IFERROR(INDEX(Library!$C$2:$HY$183,ROW(AL81),MATCH(AL$2,Library!$C$1:$HY$1,0)),"")</f>
        <v/>
      </c>
      <c r="AM140" s="73" t="str" cm="1">
        <f t="array" ref="AM140">IFERROR(INDEX(Library!$C$2:$HY$183,ROW(AM81),MATCH(AM$2,Library!$C$1:$HY$1,0)),"")</f>
        <v/>
      </c>
      <c r="AN140" s="73" t="str" cm="1">
        <f t="array" ref="AN140">IFERROR(INDEX(Library!$C$2:$HY$183,ROW(AN81),MATCH(AN$2,Library!$C$1:$HY$1,0)),"")</f>
        <v/>
      </c>
      <c r="AO140" s="73" t="str" cm="1">
        <f t="array" ref="AO140">IFERROR(INDEX(Library!$C$2:$HY$183,ROW(AO81),MATCH(AO$2,Library!$C$1:$HY$1,0)),"")</f>
        <v/>
      </c>
      <c r="AP140" s="73" t="str" cm="1">
        <f t="array" ref="AP140">IFERROR(INDEX(Library!$C$2:$HY$183,ROW(AP81),MATCH(AP$2,Library!$C$1:$HY$1,0)),"")</f>
        <v/>
      </c>
      <c r="AQ140" s="73" t="str" cm="1">
        <f t="array" ref="AQ140">IFERROR(INDEX(Library!$C$2:$HY$183,ROW(AQ81),MATCH(AQ$2,Library!$C$1:$HY$1,0)),"")</f>
        <v/>
      </c>
      <c r="AR140" s="73" t="str" cm="1">
        <f t="array" ref="AR140">IFERROR(INDEX(Library!$C$2:$HY$183,ROW(AR81),MATCH(AR$2,Library!$C$1:$HY$1,0)),"")</f>
        <v/>
      </c>
      <c r="AS140" s="73" t="str" cm="1">
        <f t="array" ref="AS140">IFERROR(INDEX(Library!$C$2:$HY$183,ROW(AS81),MATCH(AS$2,Library!$C$1:$HY$1,0)),"")</f>
        <v/>
      </c>
      <c r="AT140" s="73" t="str" cm="1">
        <f t="array" ref="AT140">IFERROR(INDEX(Library!$C$2:$HY$183,ROW(AT81),MATCH(AT$2,Library!$C$1:$HY$1,0)),"")</f>
        <v/>
      </c>
      <c r="AU140" s="73" t="str" cm="1">
        <f t="array" ref="AU140">IFERROR(INDEX(Library!$C$2:$HY$183,ROW(AU81),MATCH(AU$2,Library!$C$1:$HY$1,0)),"")</f>
        <v/>
      </c>
      <c r="AV140" s="73" t="str" cm="1">
        <f t="array" ref="AV140">IFERROR(INDEX(Library!$C$2:$HY$183,ROW(AV81),MATCH(AV$2,Library!$C$1:$HY$1,0)),"")</f>
        <v/>
      </c>
      <c r="AW140" s="73" t="str" cm="1">
        <f t="array" ref="AW140">IFERROR(INDEX(Library!$C$2:$HY$183,ROW(AW81),MATCH(AW$2,Library!$C$1:$HY$1,0)),"")</f>
        <v/>
      </c>
      <c r="AX140" s="73" t="str" cm="1">
        <f t="array" ref="AX140">IFERROR(INDEX(Library!$C$2:$HY$183,ROW(AX81),MATCH(AX$2,Library!$C$1:$HY$1,0)),"")</f>
        <v/>
      </c>
      <c r="AY140" s="73" t="str" cm="1">
        <f t="array" ref="AY140">IFERROR(INDEX(Library!$C$2:$HY$183,ROW(AY81),MATCH(AY$2,Library!$C$1:$HY$1,0)),"")</f>
        <v/>
      </c>
      <c r="AZ140" s="73" t="str" cm="1">
        <f t="array" ref="AZ140">IFERROR(INDEX(Library!$C$2:$HY$183,ROW(AZ81),MATCH(AZ$2,Library!$C$1:$HY$1,0)),"")</f>
        <v/>
      </c>
      <c r="BA140" s="73" t="str" cm="1">
        <f t="array" ref="BA140">IFERROR(INDEX(Library!$C$2:$HY$183,ROW(BA81),MATCH(BA$2,Library!$C$1:$HY$1,0)),"")</f>
        <v/>
      </c>
      <c r="BB140" s="73" t="str" cm="1">
        <f t="array" ref="BB140">IFERROR(INDEX(Library!$C$2:$HY$183,ROW(BB81),MATCH(BB$2,Library!$C$1:$HY$1,0)),"")</f>
        <v/>
      </c>
      <c r="BC140" s="73" t="str" cm="1">
        <f t="array" ref="BC140">IFERROR(INDEX(Library!$C$2:$HY$183,ROW(BC81),MATCH(BC$2,Library!$C$1:$HY$1,0)),"")</f>
        <v/>
      </c>
      <c r="BD140" s="73" t="str" cm="1">
        <f t="array" ref="BD140">IFERROR(INDEX(Library!$C$2:$HY$183,ROW(BD81),MATCH(BD$2,Library!$C$1:$HY$1,0)),"")</f>
        <v/>
      </c>
      <c r="BE140" s="73" t="str" cm="1">
        <f t="array" ref="BE140">IFERROR(INDEX(Library!$C$2:$HY$183,ROW(BE81),MATCH(BE$2,Library!$C$1:$HY$1,0)),"")</f>
        <v/>
      </c>
      <c r="BF140" s="73" t="str" cm="1">
        <f t="array" ref="BF140">IFERROR(INDEX(Library!$C$2:$HY$183,ROW(BF81),MATCH(BF$2,Library!$C$1:$HY$1,0)),"")</f>
        <v/>
      </c>
      <c r="BG140" s="73" t="str" cm="1">
        <f t="array" ref="BG140">IFERROR(INDEX(Library!$C$2:$HY$183,ROW(BG81),MATCH(BG$2,Library!$C$1:$HY$1,0)),"")</f>
        <v/>
      </c>
      <c r="BH140" s="73">
        <f>AF!C95</f>
        <v>0.14093240000000001</v>
      </c>
      <c r="BI140" s="73" t="str">
        <f>AF!D95</f>
        <v/>
      </c>
      <c r="BJ140" s="73" t="str">
        <f>AF!E95</f>
        <v/>
      </c>
      <c r="BK140" s="73" t="str">
        <f>AF!F95</f>
        <v/>
      </c>
      <c r="BL140" s="73" t="str">
        <f>AF!G95</f>
        <v/>
      </c>
      <c r="BM140" s="73" t="str">
        <f>AF!H95</f>
        <v/>
      </c>
      <c r="BN140" s="73" t="str">
        <f>AF!I95</f>
        <v/>
      </c>
      <c r="BO140" s="73" t="str">
        <f>AF!J95</f>
        <v/>
      </c>
      <c r="BT140" s="59"/>
      <c r="BU140" s="58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</row>
    <row r="141" spans="2:87" ht="12.75" customHeight="1" x14ac:dyDescent="0.2">
      <c r="B141" s="288"/>
      <c r="C141" s="106">
        <v>594</v>
      </c>
      <c r="D141" s="73" t="str" cm="1">
        <f t="array" ref="D141">IFERROR(INDEX(Library!$C$2:$HY$183,ROW(D82),MATCH(D$2,Library!$C$1:$HY$1,0)),"")</f>
        <v/>
      </c>
      <c r="E141" s="73" t="str" cm="1">
        <f t="array" ref="E141">IFERROR(INDEX(Library!$C$2:$HY$183,ROW(E82),MATCH(E$2,Library!$C$1:$HY$1,0)),"")</f>
        <v/>
      </c>
      <c r="F141" s="73" t="str" cm="1">
        <f t="array" ref="F141">IFERROR(INDEX(Library!$C$2:$HY$183,ROW(F82),MATCH(F$2,Library!$C$1:$HY$1,0)),"")</f>
        <v/>
      </c>
      <c r="G141" s="73" t="str" cm="1">
        <f t="array" ref="G141">IFERROR(INDEX(Library!$C$2:$HY$183,ROW(G82),MATCH(G$2,Library!$C$1:$HY$1,0)),"")</f>
        <v/>
      </c>
      <c r="H141" s="73" t="str" cm="1">
        <f t="array" ref="H141">IFERROR(INDEX(Library!$C$2:$HY$183,ROW(H82),MATCH(H$2,Library!$C$1:$HY$1,0)),"")</f>
        <v/>
      </c>
      <c r="I141" s="73" t="str" cm="1">
        <f t="array" ref="I141">IFERROR(INDEX(Library!$C$2:$HY$183,ROW(I82),MATCH(I$2,Library!$C$1:$HY$1,0)),"")</f>
        <v/>
      </c>
      <c r="J141" s="73" t="str" cm="1">
        <f t="array" ref="J141">IFERROR(INDEX(Library!$C$2:$HY$183,ROW(J82),MATCH(J$2,Library!$C$1:$HY$1,0)),"")</f>
        <v/>
      </c>
      <c r="K141" s="73" t="str" cm="1">
        <f t="array" ref="K141">IFERROR(INDEX(Library!$C$2:$HY$183,ROW(K82),MATCH(K$2,Library!$C$1:$HY$1,0)),"")</f>
        <v/>
      </c>
      <c r="L141" s="73" t="str" cm="1">
        <f t="array" ref="L141">IFERROR(INDEX(Library!$C$2:$HY$183,ROW(L82),MATCH(L$2,Library!$C$1:$HY$1,0)),"")</f>
        <v/>
      </c>
      <c r="M141" s="73" t="str" cm="1">
        <f t="array" ref="M141">IFERROR(INDEX(Library!$C$2:$HY$183,ROW(M82),MATCH(M$2,Library!$C$1:$HY$1,0)),"")</f>
        <v/>
      </c>
      <c r="N141" s="73" t="str" cm="1">
        <f t="array" ref="N141">IFERROR(INDEX(Library!$C$2:$HY$183,ROW(N82),MATCH(N$2,Library!$C$1:$HY$1,0)),"")</f>
        <v/>
      </c>
      <c r="O141" s="73" t="str" cm="1">
        <f t="array" ref="O141">IFERROR(INDEX(Library!$C$2:$HY$183,ROW(O82),MATCH(O$2,Library!$C$1:$HY$1,0)),"")</f>
        <v/>
      </c>
      <c r="P141" s="73" t="str" cm="1">
        <f t="array" ref="P141">IFERROR(INDEX(Library!$C$2:$HY$183,ROW(P82),MATCH(P$2,Library!$C$1:$HY$1,0)),"")</f>
        <v/>
      </c>
      <c r="Q141" s="73" t="str" cm="1">
        <f t="array" ref="Q141">IFERROR(INDEX(Library!$C$2:$HY$183,ROW(Q82),MATCH(Q$2,Library!$C$1:$HY$1,0)),"")</f>
        <v/>
      </c>
      <c r="R141" s="73" t="str" cm="1">
        <f t="array" ref="R141">IFERROR(INDEX(Library!$C$2:$HY$183,ROW(R82),MATCH(R$2,Library!$C$1:$HY$1,0)),"")</f>
        <v/>
      </c>
      <c r="S141" s="73" t="str" cm="1">
        <f t="array" ref="S141">IFERROR(INDEX(Library!$C$2:$HY$183,ROW(S82),MATCH(S$2,Library!$C$1:$HY$1,0)),"")</f>
        <v/>
      </c>
      <c r="T141" s="73" t="str" cm="1">
        <f t="array" ref="T141">IFERROR(INDEX(Library!$C$2:$HY$183,ROW(T82),MATCH(T$2,Library!$C$1:$HY$1,0)),"")</f>
        <v/>
      </c>
      <c r="U141" s="73" t="str" cm="1">
        <f t="array" ref="U141">IFERROR(INDEX(Library!$C$2:$HY$183,ROW(U82),MATCH(U$2,Library!$C$1:$HY$1,0)),"")</f>
        <v/>
      </c>
      <c r="V141" s="73" t="str" cm="1">
        <f t="array" ref="V141">IFERROR(INDEX(Library!$C$2:$HY$183,ROW(V82),MATCH(V$2,Library!$C$1:$HY$1,0)),"")</f>
        <v/>
      </c>
      <c r="W141" s="73" t="str" cm="1">
        <f t="array" ref="W141">IFERROR(INDEX(Library!$C$2:$HY$183,ROW(W82),MATCH(W$2,Library!$C$1:$HY$1,0)),"")</f>
        <v/>
      </c>
      <c r="X141" s="73" t="str" cm="1">
        <f t="array" ref="X141">IFERROR(INDEX(Library!$C$2:$HY$183,ROW(X82),MATCH(X$2,Library!$C$1:$HY$1,0)),"")</f>
        <v/>
      </c>
      <c r="Y141" s="73" t="str" cm="1">
        <f t="array" ref="Y141">IFERROR(INDEX(Library!$C$2:$HY$183,ROW(Y82),MATCH(Y$2,Library!$C$1:$HY$1,0)),"")</f>
        <v/>
      </c>
      <c r="Z141" s="73" t="str" cm="1">
        <f t="array" ref="Z141">IFERROR(INDEX(Library!$C$2:$HY$183,ROW(Z82),MATCH(Z$2,Library!$C$1:$HY$1,0)),"")</f>
        <v/>
      </c>
      <c r="AA141" s="73" t="str" cm="1">
        <f t="array" ref="AA141">IFERROR(INDEX(Library!$C$2:$HY$183,ROW(AA82),MATCH(AA$2,Library!$C$1:$HY$1,0)),"")</f>
        <v/>
      </c>
      <c r="AB141" s="73" t="str" cm="1">
        <f t="array" ref="AB141">IFERROR(INDEX(Library!$C$2:$HY$183,ROW(AB82),MATCH(AB$2,Library!$C$1:$HY$1,0)),"")</f>
        <v/>
      </c>
      <c r="AC141" s="73" t="str" cm="1">
        <f t="array" ref="AC141">IFERROR(INDEX(Library!$C$2:$HY$183,ROW(AC82),MATCH(AC$2,Library!$C$1:$HY$1,0)),"")</f>
        <v/>
      </c>
      <c r="AD141" s="73" t="str" cm="1">
        <f t="array" ref="AD141">IFERROR(INDEX(Library!$C$2:$HY$183,ROW(AD82),MATCH(AD$2,Library!$C$1:$HY$1,0)),"")</f>
        <v/>
      </c>
      <c r="AE141" s="73" t="str" cm="1">
        <f t="array" ref="AE141">IFERROR(INDEX(Library!$C$2:$HY$183,ROW(AE82),MATCH(AE$2,Library!$C$1:$HY$1,0)),"")</f>
        <v/>
      </c>
      <c r="AF141" s="73" t="str" cm="1">
        <f t="array" ref="AF141">IFERROR(INDEX(Library!$C$2:$HY$183,ROW(AF82),MATCH(AF$2,Library!$C$1:$HY$1,0)),"")</f>
        <v/>
      </c>
      <c r="AG141" s="73" t="str" cm="1">
        <f t="array" ref="AG141">IFERROR(INDEX(Library!$C$2:$HY$183,ROW(AG82),MATCH(AG$2,Library!$C$1:$HY$1,0)),"")</f>
        <v/>
      </c>
      <c r="AH141" s="73" t="str" cm="1">
        <f t="array" ref="AH141">IFERROR(INDEX(Library!$C$2:$HY$183,ROW(AH82),MATCH(AH$2,Library!$C$1:$HY$1,0)),"")</f>
        <v/>
      </c>
      <c r="AI141" s="73" t="str" cm="1">
        <f t="array" ref="AI141">IFERROR(INDEX(Library!$C$2:$HY$183,ROW(AI82),MATCH(AI$2,Library!$C$1:$HY$1,0)),"")</f>
        <v/>
      </c>
      <c r="AJ141" s="73" t="str" cm="1">
        <f t="array" ref="AJ141">IFERROR(INDEX(Library!$C$2:$HY$183,ROW(AJ82),MATCH(AJ$2,Library!$C$1:$HY$1,0)),"")</f>
        <v/>
      </c>
      <c r="AK141" s="73" t="str" cm="1">
        <f t="array" ref="AK141">IFERROR(INDEX(Library!$C$2:$HY$183,ROW(AK82),MATCH(AK$2,Library!$C$1:$HY$1,0)),"")</f>
        <v/>
      </c>
      <c r="AL141" s="73" t="str" cm="1">
        <f t="array" ref="AL141">IFERROR(INDEX(Library!$C$2:$HY$183,ROW(AL82),MATCH(AL$2,Library!$C$1:$HY$1,0)),"")</f>
        <v/>
      </c>
      <c r="AM141" s="73" t="str" cm="1">
        <f t="array" ref="AM141">IFERROR(INDEX(Library!$C$2:$HY$183,ROW(AM82),MATCH(AM$2,Library!$C$1:$HY$1,0)),"")</f>
        <v/>
      </c>
      <c r="AN141" s="73" t="str" cm="1">
        <f t="array" ref="AN141">IFERROR(INDEX(Library!$C$2:$HY$183,ROW(AN82),MATCH(AN$2,Library!$C$1:$HY$1,0)),"")</f>
        <v/>
      </c>
      <c r="AO141" s="73" t="str" cm="1">
        <f t="array" ref="AO141">IFERROR(INDEX(Library!$C$2:$HY$183,ROW(AO82),MATCH(AO$2,Library!$C$1:$HY$1,0)),"")</f>
        <v/>
      </c>
      <c r="AP141" s="73" t="str" cm="1">
        <f t="array" ref="AP141">IFERROR(INDEX(Library!$C$2:$HY$183,ROW(AP82),MATCH(AP$2,Library!$C$1:$HY$1,0)),"")</f>
        <v/>
      </c>
      <c r="AQ141" s="73" t="str" cm="1">
        <f t="array" ref="AQ141">IFERROR(INDEX(Library!$C$2:$HY$183,ROW(AQ82),MATCH(AQ$2,Library!$C$1:$HY$1,0)),"")</f>
        <v/>
      </c>
      <c r="AR141" s="73" t="str" cm="1">
        <f t="array" ref="AR141">IFERROR(INDEX(Library!$C$2:$HY$183,ROW(AR82),MATCH(AR$2,Library!$C$1:$HY$1,0)),"")</f>
        <v/>
      </c>
      <c r="AS141" s="73" t="str" cm="1">
        <f t="array" ref="AS141">IFERROR(INDEX(Library!$C$2:$HY$183,ROW(AS82),MATCH(AS$2,Library!$C$1:$HY$1,0)),"")</f>
        <v/>
      </c>
      <c r="AT141" s="73" t="str" cm="1">
        <f t="array" ref="AT141">IFERROR(INDEX(Library!$C$2:$HY$183,ROW(AT82),MATCH(AT$2,Library!$C$1:$HY$1,0)),"")</f>
        <v/>
      </c>
      <c r="AU141" s="73" t="str" cm="1">
        <f t="array" ref="AU141">IFERROR(INDEX(Library!$C$2:$HY$183,ROW(AU82),MATCH(AU$2,Library!$C$1:$HY$1,0)),"")</f>
        <v/>
      </c>
      <c r="AV141" s="73" t="str" cm="1">
        <f t="array" ref="AV141">IFERROR(INDEX(Library!$C$2:$HY$183,ROW(AV82),MATCH(AV$2,Library!$C$1:$HY$1,0)),"")</f>
        <v/>
      </c>
      <c r="AW141" s="73" t="str" cm="1">
        <f t="array" ref="AW141">IFERROR(INDEX(Library!$C$2:$HY$183,ROW(AW82),MATCH(AW$2,Library!$C$1:$HY$1,0)),"")</f>
        <v/>
      </c>
      <c r="AX141" s="73" t="str" cm="1">
        <f t="array" ref="AX141">IFERROR(INDEX(Library!$C$2:$HY$183,ROW(AX82),MATCH(AX$2,Library!$C$1:$HY$1,0)),"")</f>
        <v/>
      </c>
      <c r="AY141" s="73" t="str" cm="1">
        <f t="array" ref="AY141">IFERROR(INDEX(Library!$C$2:$HY$183,ROW(AY82),MATCH(AY$2,Library!$C$1:$HY$1,0)),"")</f>
        <v/>
      </c>
      <c r="AZ141" s="73" t="str" cm="1">
        <f t="array" ref="AZ141">IFERROR(INDEX(Library!$C$2:$HY$183,ROW(AZ82),MATCH(AZ$2,Library!$C$1:$HY$1,0)),"")</f>
        <v/>
      </c>
      <c r="BA141" s="73" t="str" cm="1">
        <f t="array" ref="BA141">IFERROR(INDEX(Library!$C$2:$HY$183,ROW(BA82),MATCH(BA$2,Library!$C$1:$HY$1,0)),"")</f>
        <v/>
      </c>
      <c r="BB141" s="73" t="str" cm="1">
        <f t="array" ref="BB141">IFERROR(INDEX(Library!$C$2:$HY$183,ROW(BB82),MATCH(BB$2,Library!$C$1:$HY$1,0)),"")</f>
        <v/>
      </c>
      <c r="BC141" s="73" t="str" cm="1">
        <f t="array" ref="BC141">IFERROR(INDEX(Library!$C$2:$HY$183,ROW(BC82),MATCH(BC$2,Library!$C$1:$HY$1,0)),"")</f>
        <v/>
      </c>
      <c r="BD141" s="73" t="str" cm="1">
        <f t="array" ref="BD141">IFERROR(INDEX(Library!$C$2:$HY$183,ROW(BD82),MATCH(BD$2,Library!$C$1:$HY$1,0)),"")</f>
        <v/>
      </c>
      <c r="BE141" s="73" t="str" cm="1">
        <f t="array" ref="BE141">IFERROR(INDEX(Library!$C$2:$HY$183,ROW(BE82),MATCH(BE$2,Library!$C$1:$HY$1,0)),"")</f>
        <v/>
      </c>
      <c r="BF141" s="73" t="str" cm="1">
        <f t="array" ref="BF141">IFERROR(INDEX(Library!$C$2:$HY$183,ROW(BF82),MATCH(BF$2,Library!$C$1:$HY$1,0)),"")</f>
        <v/>
      </c>
      <c r="BG141" s="73" t="str" cm="1">
        <f t="array" ref="BG141">IFERROR(INDEX(Library!$C$2:$HY$183,ROW(BG82),MATCH(BG$2,Library!$C$1:$HY$1,0)),"")</f>
        <v/>
      </c>
      <c r="BH141" s="73">
        <f>AF!C96</f>
        <v>0.1280675</v>
      </c>
      <c r="BI141" s="73" t="str">
        <f>AF!D96</f>
        <v/>
      </c>
      <c r="BJ141" s="73" t="str">
        <f>AF!E96</f>
        <v/>
      </c>
      <c r="BK141" s="73" t="str">
        <f>AF!F96</f>
        <v/>
      </c>
      <c r="BL141" s="73" t="str">
        <f>AF!G96</f>
        <v/>
      </c>
      <c r="BM141" s="73" t="str">
        <f>AF!H96</f>
        <v/>
      </c>
      <c r="BN141" s="73" t="str">
        <f>AF!I96</f>
        <v/>
      </c>
      <c r="BO141" s="73" t="str">
        <f>AF!J96</f>
        <v/>
      </c>
      <c r="BT141" s="59"/>
      <c r="BU141" s="58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</row>
    <row r="142" spans="2:87" ht="12.75" customHeight="1" x14ac:dyDescent="0.2">
      <c r="B142" s="288"/>
      <c r="C142" s="106">
        <v>606</v>
      </c>
      <c r="D142" s="73" t="str" cm="1">
        <f t="array" ref="D142">IFERROR(INDEX(Library!$C$2:$HY$183,ROW(D83),MATCH(D$2,Library!$C$1:$HY$1,0)),"")</f>
        <v/>
      </c>
      <c r="E142" s="73" t="str" cm="1">
        <f t="array" ref="E142">IFERROR(INDEX(Library!$C$2:$HY$183,ROW(E83),MATCH(E$2,Library!$C$1:$HY$1,0)),"")</f>
        <v/>
      </c>
      <c r="F142" s="73" t="str" cm="1">
        <f t="array" ref="F142">IFERROR(INDEX(Library!$C$2:$HY$183,ROW(F83),MATCH(F$2,Library!$C$1:$HY$1,0)),"")</f>
        <v/>
      </c>
      <c r="G142" s="73" t="str" cm="1">
        <f t="array" ref="G142">IFERROR(INDEX(Library!$C$2:$HY$183,ROW(G83),MATCH(G$2,Library!$C$1:$HY$1,0)),"")</f>
        <v/>
      </c>
      <c r="H142" s="73" t="str" cm="1">
        <f t="array" ref="H142">IFERROR(INDEX(Library!$C$2:$HY$183,ROW(H83),MATCH(H$2,Library!$C$1:$HY$1,0)),"")</f>
        <v/>
      </c>
      <c r="I142" s="73" t="str" cm="1">
        <f t="array" ref="I142">IFERROR(INDEX(Library!$C$2:$HY$183,ROW(I83),MATCH(I$2,Library!$C$1:$HY$1,0)),"")</f>
        <v/>
      </c>
      <c r="J142" s="73" t="str" cm="1">
        <f t="array" ref="J142">IFERROR(INDEX(Library!$C$2:$HY$183,ROW(J83),MATCH(J$2,Library!$C$1:$HY$1,0)),"")</f>
        <v/>
      </c>
      <c r="K142" s="73" t="str" cm="1">
        <f t="array" ref="K142">IFERROR(INDEX(Library!$C$2:$HY$183,ROW(K83),MATCH(K$2,Library!$C$1:$HY$1,0)),"")</f>
        <v/>
      </c>
      <c r="L142" s="73" t="str" cm="1">
        <f t="array" ref="L142">IFERROR(INDEX(Library!$C$2:$HY$183,ROW(L83),MATCH(L$2,Library!$C$1:$HY$1,0)),"")</f>
        <v/>
      </c>
      <c r="M142" s="73" t="str" cm="1">
        <f t="array" ref="M142">IFERROR(INDEX(Library!$C$2:$HY$183,ROW(M83),MATCH(M$2,Library!$C$1:$HY$1,0)),"")</f>
        <v/>
      </c>
      <c r="N142" s="73" t="str" cm="1">
        <f t="array" ref="N142">IFERROR(INDEX(Library!$C$2:$HY$183,ROW(N83),MATCH(N$2,Library!$C$1:$HY$1,0)),"")</f>
        <v/>
      </c>
      <c r="O142" s="73" t="str" cm="1">
        <f t="array" ref="O142">IFERROR(INDEX(Library!$C$2:$HY$183,ROW(O83),MATCH(O$2,Library!$C$1:$HY$1,0)),"")</f>
        <v/>
      </c>
      <c r="P142" s="73" t="str" cm="1">
        <f t="array" ref="P142">IFERROR(INDEX(Library!$C$2:$HY$183,ROW(P83),MATCH(P$2,Library!$C$1:$HY$1,0)),"")</f>
        <v/>
      </c>
      <c r="Q142" s="73" t="str" cm="1">
        <f t="array" ref="Q142">IFERROR(INDEX(Library!$C$2:$HY$183,ROW(Q83),MATCH(Q$2,Library!$C$1:$HY$1,0)),"")</f>
        <v/>
      </c>
      <c r="R142" s="73" t="str" cm="1">
        <f t="array" ref="R142">IFERROR(INDEX(Library!$C$2:$HY$183,ROW(R83),MATCH(R$2,Library!$C$1:$HY$1,0)),"")</f>
        <v/>
      </c>
      <c r="S142" s="73" t="str" cm="1">
        <f t="array" ref="S142">IFERROR(INDEX(Library!$C$2:$HY$183,ROW(S83),MATCH(S$2,Library!$C$1:$HY$1,0)),"")</f>
        <v/>
      </c>
      <c r="T142" s="73" t="str" cm="1">
        <f t="array" ref="T142">IFERROR(INDEX(Library!$C$2:$HY$183,ROW(T83),MATCH(T$2,Library!$C$1:$HY$1,0)),"")</f>
        <v/>
      </c>
      <c r="U142" s="73" t="str" cm="1">
        <f t="array" ref="U142">IFERROR(INDEX(Library!$C$2:$HY$183,ROW(U83),MATCH(U$2,Library!$C$1:$HY$1,0)),"")</f>
        <v/>
      </c>
      <c r="V142" s="73" t="str" cm="1">
        <f t="array" ref="V142">IFERROR(INDEX(Library!$C$2:$HY$183,ROW(V83),MATCH(V$2,Library!$C$1:$HY$1,0)),"")</f>
        <v/>
      </c>
      <c r="W142" s="73" t="str" cm="1">
        <f t="array" ref="W142">IFERROR(INDEX(Library!$C$2:$HY$183,ROW(W83),MATCH(W$2,Library!$C$1:$HY$1,0)),"")</f>
        <v/>
      </c>
      <c r="X142" s="73" t="str" cm="1">
        <f t="array" ref="X142">IFERROR(INDEX(Library!$C$2:$HY$183,ROW(X83),MATCH(X$2,Library!$C$1:$HY$1,0)),"")</f>
        <v/>
      </c>
      <c r="Y142" s="73" t="str" cm="1">
        <f t="array" ref="Y142">IFERROR(INDEX(Library!$C$2:$HY$183,ROW(Y83),MATCH(Y$2,Library!$C$1:$HY$1,0)),"")</f>
        <v/>
      </c>
      <c r="Z142" s="73" t="str" cm="1">
        <f t="array" ref="Z142">IFERROR(INDEX(Library!$C$2:$HY$183,ROW(Z83),MATCH(Z$2,Library!$C$1:$HY$1,0)),"")</f>
        <v/>
      </c>
      <c r="AA142" s="73" t="str" cm="1">
        <f t="array" ref="AA142">IFERROR(INDEX(Library!$C$2:$HY$183,ROW(AA83),MATCH(AA$2,Library!$C$1:$HY$1,0)),"")</f>
        <v/>
      </c>
      <c r="AB142" s="73" t="str" cm="1">
        <f t="array" ref="AB142">IFERROR(INDEX(Library!$C$2:$HY$183,ROW(AB83),MATCH(AB$2,Library!$C$1:$HY$1,0)),"")</f>
        <v/>
      </c>
      <c r="AC142" s="73" t="str" cm="1">
        <f t="array" ref="AC142">IFERROR(INDEX(Library!$C$2:$HY$183,ROW(AC83),MATCH(AC$2,Library!$C$1:$HY$1,0)),"")</f>
        <v/>
      </c>
      <c r="AD142" s="73" t="str" cm="1">
        <f t="array" ref="AD142">IFERROR(INDEX(Library!$C$2:$HY$183,ROW(AD83),MATCH(AD$2,Library!$C$1:$HY$1,0)),"")</f>
        <v/>
      </c>
      <c r="AE142" s="73" t="str" cm="1">
        <f t="array" ref="AE142">IFERROR(INDEX(Library!$C$2:$HY$183,ROW(AE83),MATCH(AE$2,Library!$C$1:$HY$1,0)),"")</f>
        <v/>
      </c>
      <c r="AF142" s="73" t="str" cm="1">
        <f t="array" ref="AF142">IFERROR(INDEX(Library!$C$2:$HY$183,ROW(AF83),MATCH(AF$2,Library!$C$1:$HY$1,0)),"")</f>
        <v/>
      </c>
      <c r="AG142" s="73" t="str" cm="1">
        <f t="array" ref="AG142">IFERROR(INDEX(Library!$C$2:$HY$183,ROW(AG83),MATCH(AG$2,Library!$C$1:$HY$1,0)),"")</f>
        <v/>
      </c>
      <c r="AH142" s="73" t="str" cm="1">
        <f t="array" ref="AH142">IFERROR(INDEX(Library!$C$2:$HY$183,ROW(AH83),MATCH(AH$2,Library!$C$1:$HY$1,0)),"")</f>
        <v/>
      </c>
      <c r="AI142" s="73" t="str" cm="1">
        <f t="array" ref="AI142">IFERROR(INDEX(Library!$C$2:$HY$183,ROW(AI83),MATCH(AI$2,Library!$C$1:$HY$1,0)),"")</f>
        <v/>
      </c>
      <c r="AJ142" s="73" t="str" cm="1">
        <f t="array" ref="AJ142">IFERROR(INDEX(Library!$C$2:$HY$183,ROW(AJ83),MATCH(AJ$2,Library!$C$1:$HY$1,0)),"")</f>
        <v/>
      </c>
      <c r="AK142" s="73" t="str" cm="1">
        <f t="array" ref="AK142">IFERROR(INDEX(Library!$C$2:$HY$183,ROW(AK83),MATCH(AK$2,Library!$C$1:$HY$1,0)),"")</f>
        <v/>
      </c>
      <c r="AL142" s="73" t="str" cm="1">
        <f t="array" ref="AL142">IFERROR(INDEX(Library!$C$2:$HY$183,ROW(AL83),MATCH(AL$2,Library!$C$1:$HY$1,0)),"")</f>
        <v/>
      </c>
      <c r="AM142" s="73" t="str" cm="1">
        <f t="array" ref="AM142">IFERROR(INDEX(Library!$C$2:$HY$183,ROW(AM83),MATCH(AM$2,Library!$C$1:$HY$1,0)),"")</f>
        <v/>
      </c>
      <c r="AN142" s="73" t="str" cm="1">
        <f t="array" ref="AN142">IFERROR(INDEX(Library!$C$2:$HY$183,ROW(AN83),MATCH(AN$2,Library!$C$1:$HY$1,0)),"")</f>
        <v/>
      </c>
      <c r="AO142" s="73" t="str" cm="1">
        <f t="array" ref="AO142">IFERROR(INDEX(Library!$C$2:$HY$183,ROW(AO83),MATCH(AO$2,Library!$C$1:$HY$1,0)),"")</f>
        <v/>
      </c>
      <c r="AP142" s="73" t="str" cm="1">
        <f t="array" ref="AP142">IFERROR(INDEX(Library!$C$2:$HY$183,ROW(AP83),MATCH(AP$2,Library!$C$1:$HY$1,0)),"")</f>
        <v/>
      </c>
      <c r="AQ142" s="73" t="str" cm="1">
        <f t="array" ref="AQ142">IFERROR(INDEX(Library!$C$2:$HY$183,ROW(AQ83),MATCH(AQ$2,Library!$C$1:$HY$1,0)),"")</f>
        <v/>
      </c>
      <c r="AR142" s="73" t="str" cm="1">
        <f t="array" ref="AR142">IFERROR(INDEX(Library!$C$2:$HY$183,ROW(AR83),MATCH(AR$2,Library!$C$1:$HY$1,0)),"")</f>
        <v/>
      </c>
      <c r="AS142" s="73" t="str" cm="1">
        <f t="array" ref="AS142">IFERROR(INDEX(Library!$C$2:$HY$183,ROW(AS83),MATCH(AS$2,Library!$C$1:$HY$1,0)),"")</f>
        <v/>
      </c>
      <c r="AT142" s="73" t="str" cm="1">
        <f t="array" ref="AT142">IFERROR(INDEX(Library!$C$2:$HY$183,ROW(AT83),MATCH(AT$2,Library!$C$1:$HY$1,0)),"")</f>
        <v/>
      </c>
      <c r="AU142" s="73" t="str" cm="1">
        <f t="array" ref="AU142">IFERROR(INDEX(Library!$C$2:$HY$183,ROW(AU83),MATCH(AU$2,Library!$C$1:$HY$1,0)),"")</f>
        <v/>
      </c>
      <c r="AV142" s="73" t="str" cm="1">
        <f t="array" ref="AV142">IFERROR(INDEX(Library!$C$2:$HY$183,ROW(AV83),MATCH(AV$2,Library!$C$1:$HY$1,0)),"")</f>
        <v/>
      </c>
      <c r="AW142" s="73" t="str" cm="1">
        <f t="array" ref="AW142">IFERROR(INDEX(Library!$C$2:$HY$183,ROW(AW83),MATCH(AW$2,Library!$C$1:$HY$1,0)),"")</f>
        <v/>
      </c>
      <c r="AX142" s="73" t="str" cm="1">
        <f t="array" ref="AX142">IFERROR(INDEX(Library!$C$2:$HY$183,ROW(AX83),MATCH(AX$2,Library!$C$1:$HY$1,0)),"")</f>
        <v/>
      </c>
      <c r="AY142" s="73" t="str" cm="1">
        <f t="array" ref="AY142">IFERROR(INDEX(Library!$C$2:$HY$183,ROW(AY83),MATCH(AY$2,Library!$C$1:$HY$1,0)),"")</f>
        <v/>
      </c>
      <c r="AZ142" s="73" t="str" cm="1">
        <f t="array" ref="AZ142">IFERROR(INDEX(Library!$C$2:$HY$183,ROW(AZ83),MATCH(AZ$2,Library!$C$1:$HY$1,0)),"")</f>
        <v/>
      </c>
      <c r="BA142" s="73" t="str" cm="1">
        <f t="array" ref="BA142">IFERROR(INDEX(Library!$C$2:$HY$183,ROW(BA83),MATCH(BA$2,Library!$C$1:$HY$1,0)),"")</f>
        <v/>
      </c>
      <c r="BB142" s="73" t="str" cm="1">
        <f t="array" ref="BB142">IFERROR(INDEX(Library!$C$2:$HY$183,ROW(BB83),MATCH(BB$2,Library!$C$1:$HY$1,0)),"")</f>
        <v/>
      </c>
      <c r="BC142" s="73" t="str" cm="1">
        <f t="array" ref="BC142">IFERROR(INDEX(Library!$C$2:$HY$183,ROW(BC83),MATCH(BC$2,Library!$C$1:$HY$1,0)),"")</f>
        <v/>
      </c>
      <c r="BD142" s="73" t="str" cm="1">
        <f t="array" ref="BD142">IFERROR(INDEX(Library!$C$2:$HY$183,ROW(BD83),MATCH(BD$2,Library!$C$1:$HY$1,0)),"")</f>
        <v/>
      </c>
      <c r="BE142" s="73" t="str" cm="1">
        <f t="array" ref="BE142">IFERROR(INDEX(Library!$C$2:$HY$183,ROW(BE83),MATCH(BE$2,Library!$C$1:$HY$1,0)),"")</f>
        <v/>
      </c>
      <c r="BF142" s="73" t="str" cm="1">
        <f t="array" ref="BF142">IFERROR(INDEX(Library!$C$2:$HY$183,ROW(BF83),MATCH(BF$2,Library!$C$1:$HY$1,0)),"")</f>
        <v/>
      </c>
      <c r="BG142" s="73" t="str" cm="1">
        <f t="array" ref="BG142">IFERROR(INDEX(Library!$C$2:$HY$183,ROW(BG83),MATCH(BG$2,Library!$C$1:$HY$1,0)),"")</f>
        <v/>
      </c>
      <c r="BH142" s="73">
        <f>AF!C97</f>
        <v>0.10453949999999999</v>
      </c>
      <c r="BI142" s="73" t="str">
        <f>AF!D97</f>
        <v/>
      </c>
      <c r="BJ142" s="73" t="str">
        <f>AF!E97</f>
        <v/>
      </c>
      <c r="BK142" s="73" t="str">
        <f>AF!F97</f>
        <v/>
      </c>
      <c r="BL142" s="73" t="str">
        <f>AF!G97</f>
        <v/>
      </c>
      <c r="BM142" s="73" t="str">
        <f>AF!H97</f>
        <v/>
      </c>
      <c r="BN142" s="73" t="str">
        <f>AF!I97</f>
        <v/>
      </c>
      <c r="BO142" s="73" t="str">
        <f>AF!J97</f>
        <v/>
      </c>
      <c r="BT142" s="59"/>
      <c r="BU142" s="58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</row>
    <row r="143" spans="2:87" ht="12.75" customHeight="1" x14ac:dyDescent="0.2">
      <c r="B143" s="288"/>
      <c r="C143" s="106">
        <v>617</v>
      </c>
      <c r="D143" s="73" t="str" cm="1">
        <f t="array" ref="D143">IFERROR(INDEX(Library!$C$2:$HY$183,ROW(D84),MATCH(D$2,Library!$C$1:$HY$1,0)),"")</f>
        <v/>
      </c>
      <c r="E143" s="73" t="str" cm="1">
        <f t="array" ref="E143">IFERROR(INDEX(Library!$C$2:$HY$183,ROW(E84),MATCH(E$2,Library!$C$1:$HY$1,0)),"")</f>
        <v/>
      </c>
      <c r="F143" s="73" t="str" cm="1">
        <f t="array" ref="F143">IFERROR(INDEX(Library!$C$2:$HY$183,ROW(F84),MATCH(F$2,Library!$C$1:$HY$1,0)),"")</f>
        <v/>
      </c>
      <c r="G143" s="73" t="str" cm="1">
        <f t="array" ref="G143">IFERROR(INDEX(Library!$C$2:$HY$183,ROW(G84),MATCH(G$2,Library!$C$1:$HY$1,0)),"")</f>
        <v/>
      </c>
      <c r="H143" s="73" t="str" cm="1">
        <f t="array" ref="H143">IFERROR(INDEX(Library!$C$2:$HY$183,ROW(H84),MATCH(H$2,Library!$C$1:$HY$1,0)),"")</f>
        <v/>
      </c>
      <c r="I143" s="73" t="str" cm="1">
        <f t="array" ref="I143">IFERROR(INDEX(Library!$C$2:$HY$183,ROW(I84),MATCH(I$2,Library!$C$1:$HY$1,0)),"")</f>
        <v/>
      </c>
      <c r="J143" s="73" t="str" cm="1">
        <f t="array" ref="J143">IFERROR(INDEX(Library!$C$2:$HY$183,ROW(J84),MATCH(J$2,Library!$C$1:$HY$1,0)),"")</f>
        <v/>
      </c>
      <c r="K143" s="73" t="str" cm="1">
        <f t="array" ref="K143">IFERROR(INDEX(Library!$C$2:$HY$183,ROW(K84),MATCH(K$2,Library!$C$1:$HY$1,0)),"")</f>
        <v/>
      </c>
      <c r="L143" s="73" t="str" cm="1">
        <f t="array" ref="L143">IFERROR(INDEX(Library!$C$2:$HY$183,ROW(L84),MATCH(L$2,Library!$C$1:$HY$1,0)),"")</f>
        <v/>
      </c>
      <c r="M143" s="73" t="str" cm="1">
        <f t="array" ref="M143">IFERROR(INDEX(Library!$C$2:$HY$183,ROW(M84),MATCH(M$2,Library!$C$1:$HY$1,0)),"")</f>
        <v/>
      </c>
      <c r="N143" s="73" t="str" cm="1">
        <f t="array" ref="N143">IFERROR(INDEX(Library!$C$2:$HY$183,ROW(N84),MATCH(N$2,Library!$C$1:$HY$1,0)),"")</f>
        <v/>
      </c>
      <c r="O143" s="73" t="str" cm="1">
        <f t="array" ref="O143">IFERROR(INDEX(Library!$C$2:$HY$183,ROW(O84),MATCH(O$2,Library!$C$1:$HY$1,0)),"")</f>
        <v/>
      </c>
      <c r="P143" s="73" t="str" cm="1">
        <f t="array" ref="P143">IFERROR(INDEX(Library!$C$2:$HY$183,ROW(P84),MATCH(P$2,Library!$C$1:$HY$1,0)),"")</f>
        <v/>
      </c>
      <c r="Q143" s="73" t="str" cm="1">
        <f t="array" ref="Q143">IFERROR(INDEX(Library!$C$2:$HY$183,ROW(Q84),MATCH(Q$2,Library!$C$1:$HY$1,0)),"")</f>
        <v/>
      </c>
      <c r="R143" s="73" t="str" cm="1">
        <f t="array" ref="R143">IFERROR(INDEX(Library!$C$2:$HY$183,ROW(R84),MATCH(R$2,Library!$C$1:$HY$1,0)),"")</f>
        <v/>
      </c>
      <c r="S143" s="73" t="str" cm="1">
        <f t="array" ref="S143">IFERROR(INDEX(Library!$C$2:$HY$183,ROW(S84),MATCH(S$2,Library!$C$1:$HY$1,0)),"")</f>
        <v/>
      </c>
      <c r="T143" s="73" t="str" cm="1">
        <f t="array" ref="T143">IFERROR(INDEX(Library!$C$2:$HY$183,ROW(T84),MATCH(T$2,Library!$C$1:$HY$1,0)),"")</f>
        <v/>
      </c>
      <c r="U143" s="73" t="str" cm="1">
        <f t="array" ref="U143">IFERROR(INDEX(Library!$C$2:$HY$183,ROW(U84),MATCH(U$2,Library!$C$1:$HY$1,0)),"")</f>
        <v/>
      </c>
      <c r="V143" s="73" t="str" cm="1">
        <f t="array" ref="V143">IFERROR(INDEX(Library!$C$2:$HY$183,ROW(V84),MATCH(V$2,Library!$C$1:$HY$1,0)),"")</f>
        <v/>
      </c>
      <c r="W143" s="73" t="str" cm="1">
        <f t="array" ref="W143">IFERROR(INDEX(Library!$C$2:$HY$183,ROW(W84),MATCH(W$2,Library!$C$1:$HY$1,0)),"")</f>
        <v/>
      </c>
      <c r="X143" s="73" t="str" cm="1">
        <f t="array" ref="X143">IFERROR(INDEX(Library!$C$2:$HY$183,ROW(X84),MATCH(X$2,Library!$C$1:$HY$1,0)),"")</f>
        <v/>
      </c>
      <c r="Y143" s="73" t="str" cm="1">
        <f t="array" ref="Y143">IFERROR(INDEX(Library!$C$2:$HY$183,ROW(Y84),MATCH(Y$2,Library!$C$1:$HY$1,0)),"")</f>
        <v/>
      </c>
      <c r="Z143" s="73" t="str" cm="1">
        <f t="array" ref="Z143">IFERROR(INDEX(Library!$C$2:$HY$183,ROW(Z84),MATCH(Z$2,Library!$C$1:$HY$1,0)),"")</f>
        <v/>
      </c>
      <c r="AA143" s="73" t="str" cm="1">
        <f t="array" ref="AA143">IFERROR(INDEX(Library!$C$2:$HY$183,ROW(AA84),MATCH(AA$2,Library!$C$1:$HY$1,0)),"")</f>
        <v/>
      </c>
      <c r="AB143" s="73" t="str" cm="1">
        <f t="array" ref="AB143">IFERROR(INDEX(Library!$C$2:$HY$183,ROW(AB84),MATCH(AB$2,Library!$C$1:$HY$1,0)),"")</f>
        <v/>
      </c>
      <c r="AC143" s="73" t="str" cm="1">
        <f t="array" ref="AC143">IFERROR(INDEX(Library!$C$2:$HY$183,ROW(AC84),MATCH(AC$2,Library!$C$1:$HY$1,0)),"")</f>
        <v/>
      </c>
      <c r="AD143" s="73" t="str" cm="1">
        <f t="array" ref="AD143">IFERROR(INDEX(Library!$C$2:$HY$183,ROW(AD84),MATCH(AD$2,Library!$C$1:$HY$1,0)),"")</f>
        <v/>
      </c>
      <c r="AE143" s="73" t="str" cm="1">
        <f t="array" ref="AE143">IFERROR(INDEX(Library!$C$2:$HY$183,ROW(AE84),MATCH(AE$2,Library!$C$1:$HY$1,0)),"")</f>
        <v/>
      </c>
      <c r="AF143" s="73" t="str" cm="1">
        <f t="array" ref="AF143">IFERROR(INDEX(Library!$C$2:$HY$183,ROW(AF84),MATCH(AF$2,Library!$C$1:$HY$1,0)),"")</f>
        <v/>
      </c>
      <c r="AG143" s="73" t="str" cm="1">
        <f t="array" ref="AG143">IFERROR(INDEX(Library!$C$2:$HY$183,ROW(AG84),MATCH(AG$2,Library!$C$1:$HY$1,0)),"")</f>
        <v/>
      </c>
      <c r="AH143" s="73" t="str" cm="1">
        <f t="array" ref="AH143">IFERROR(INDEX(Library!$C$2:$HY$183,ROW(AH84),MATCH(AH$2,Library!$C$1:$HY$1,0)),"")</f>
        <v/>
      </c>
      <c r="AI143" s="73" t="str" cm="1">
        <f t="array" ref="AI143">IFERROR(INDEX(Library!$C$2:$HY$183,ROW(AI84),MATCH(AI$2,Library!$C$1:$HY$1,0)),"")</f>
        <v/>
      </c>
      <c r="AJ143" s="73" t="str" cm="1">
        <f t="array" ref="AJ143">IFERROR(INDEX(Library!$C$2:$HY$183,ROW(AJ84),MATCH(AJ$2,Library!$C$1:$HY$1,0)),"")</f>
        <v/>
      </c>
      <c r="AK143" s="73" t="str" cm="1">
        <f t="array" ref="AK143">IFERROR(INDEX(Library!$C$2:$HY$183,ROW(AK84),MATCH(AK$2,Library!$C$1:$HY$1,0)),"")</f>
        <v/>
      </c>
      <c r="AL143" s="73" t="str" cm="1">
        <f t="array" ref="AL143">IFERROR(INDEX(Library!$C$2:$HY$183,ROW(AL84),MATCH(AL$2,Library!$C$1:$HY$1,0)),"")</f>
        <v/>
      </c>
      <c r="AM143" s="73" t="str" cm="1">
        <f t="array" ref="AM143">IFERROR(INDEX(Library!$C$2:$HY$183,ROW(AM84),MATCH(AM$2,Library!$C$1:$HY$1,0)),"")</f>
        <v/>
      </c>
      <c r="AN143" s="73" t="str" cm="1">
        <f t="array" ref="AN143">IFERROR(INDEX(Library!$C$2:$HY$183,ROW(AN84),MATCH(AN$2,Library!$C$1:$HY$1,0)),"")</f>
        <v/>
      </c>
      <c r="AO143" s="73" t="str" cm="1">
        <f t="array" ref="AO143">IFERROR(INDEX(Library!$C$2:$HY$183,ROW(AO84),MATCH(AO$2,Library!$C$1:$HY$1,0)),"")</f>
        <v/>
      </c>
      <c r="AP143" s="73" t="str" cm="1">
        <f t="array" ref="AP143">IFERROR(INDEX(Library!$C$2:$HY$183,ROW(AP84),MATCH(AP$2,Library!$C$1:$HY$1,0)),"")</f>
        <v/>
      </c>
      <c r="AQ143" s="73" t="str" cm="1">
        <f t="array" ref="AQ143">IFERROR(INDEX(Library!$C$2:$HY$183,ROW(AQ84),MATCH(AQ$2,Library!$C$1:$HY$1,0)),"")</f>
        <v/>
      </c>
      <c r="AR143" s="73" t="str" cm="1">
        <f t="array" ref="AR143">IFERROR(INDEX(Library!$C$2:$HY$183,ROW(AR84),MATCH(AR$2,Library!$C$1:$HY$1,0)),"")</f>
        <v/>
      </c>
      <c r="AS143" s="73" t="str" cm="1">
        <f t="array" ref="AS143">IFERROR(INDEX(Library!$C$2:$HY$183,ROW(AS84),MATCH(AS$2,Library!$C$1:$HY$1,0)),"")</f>
        <v/>
      </c>
      <c r="AT143" s="73" t="str" cm="1">
        <f t="array" ref="AT143">IFERROR(INDEX(Library!$C$2:$HY$183,ROW(AT84),MATCH(AT$2,Library!$C$1:$HY$1,0)),"")</f>
        <v/>
      </c>
      <c r="AU143" s="73" t="str" cm="1">
        <f t="array" ref="AU143">IFERROR(INDEX(Library!$C$2:$HY$183,ROW(AU84),MATCH(AU$2,Library!$C$1:$HY$1,0)),"")</f>
        <v/>
      </c>
      <c r="AV143" s="73" t="str" cm="1">
        <f t="array" ref="AV143">IFERROR(INDEX(Library!$C$2:$HY$183,ROW(AV84),MATCH(AV$2,Library!$C$1:$HY$1,0)),"")</f>
        <v/>
      </c>
      <c r="AW143" s="73" t="str" cm="1">
        <f t="array" ref="AW143">IFERROR(INDEX(Library!$C$2:$HY$183,ROW(AW84),MATCH(AW$2,Library!$C$1:$HY$1,0)),"")</f>
        <v/>
      </c>
      <c r="AX143" s="73" t="str" cm="1">
        <f t="array" ref="AX143">IFERROR(INDEX(Library!$C$2:$HY$183,ROW(AX84),MATCH(AX$2,Library!$C$1:$HY$1,0)),"")</f>
        <v/>
      </c>
      <c r="AY143" s="73" t="str" cm="1">
        <f t="array" ref="AY143">IFERROR(INDEX(Library!$C$2:$HY$183,ROW(AY84),MATCH(AY$2,Library!$C$1:$HY$1,0)),"")</f>
        <v/>
      </c>
      <c r="AZ143" s="73" t="str" cm="1">
        <f t="array" ref="AZ143">IFERROR(INDEX(Library!$C$2:$HY$183,ROW(AZ84),MATCH(AZ$2,Library!$C$1:$HY$1,0)),"")</f>
        <v/>
      </c>
      <c r="BA143" s="73" t="str" cm="1">
        <f t="array" ref="BA143">IFERROR(INDEX(Library!$C$2:$HY$183,ROW(BA84),MATCH(BA$2,Library!$C$1:$HY$1,0)),"")</f>
        <v/>
      </c>
      <c r="BB143" s="73" t="str" cm="1">
        <f t="array" ref="BB143">IFERROR(INDEX(Library!$C$2:$HY$183,ROW(BB84),MATCH(BB$2,Library!$C$1:$HY$1,0)),"")</f>
        <v/>
      </c>
      <c r="BC143" s="73" t="str" cm="1">
        <f t="array" ref="BC143">IFERROR(INDEX(Library!$C$2:$HY$183,ROW(BC84),MATCH(BC$2,Library!$C$1:$HY$1,0)),"")</f>
        <v/>
      </c>
      <c r="BD143" s="73" t="str" cm="1">
        <f t="array" ref="BD143">IFERROR(INDEX(Library!$C$2:$HY$183,ROW(BD84),MATCH(BD$2,Library!$C$1:$HY$1,0)),"")</f>
        <v/>
      </c>
      <c r="BE143" s="73" t="str" cm="1">
        <f t="array" ref="BE143">IFERROR(INDEX(Library!$C$2:$HY$183,ROW(BE84),MATCH(BE$2,Library!$C$1:$HY$1,0)),"")</f>
        <v/>
      </c>
      <c r="BF143" s="73" t="str" cm="1">
        <f t="array" ref="BF143">IFERROR(INDEX(Library!$C$2:$HY$183,ROW(BF84),MATCH(BF$2,Library!$C$1:$HY$1,0)),"")</f>
        <v/>
      </c>
      <c r="BG143" s="73" t="str" cm="1">
        <f t="array" ref="BG143">IFERROR(INDEX(Library!$C$2:$HY$183,ROW(BG84),MATCH(BG$2,Library!$C$1:$HY$1,0)),"")</f>
        <v/>
      </c>
      <c r="BH143" s="73">
        <f>AF!C98</f>
        <v>0.1002402</v>
      </c>
      <c r="BI143" s="73" t="str">
        <f>AF!D98</f>
        <v/>
      </c>
      <c r="BJ143" s="73" t="str">
        <f>AF!E98</f>
        <v/>
      </c>
      <c r="BK143" s="73" t="str">
        <f>AF!F98</f>
        <v/>
      </c>
      <c r="BL143" s="73" t="str">
        <f>AF!G98</f>
        <v/>
      </c>
      <c r="BM143" s="73" t="str">
        <f>AF!H98</f>
        <v/>
      </c>
      <c r="BN143" s="73" t="str">
        <f>AF!I98</f>
        <v/>
      </c>
      <c r="BO143" s="73" t="str">
        <f>AF!J98</f>
        <v/>
      </c>
      <c r="BT143" s="59"/>
      <c r="BU143" s="58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</row>
    <row r="144" spans="2:87" ht="12.75" customHeight="1" x14ac:dyDescent="0.2">
      <c r="B144" s="288"/>
      <c r="C144" s="106">
        <v>629</v>
      </c>
      <c r="D144" s="73" t="str" cm="1">
        <f t="array" ref="D144">IFERROR(INDEX(Library!$C$2:$HY$183,ROW(D85),MATCH(D$2,Library!$C$1:$HY$1,0)),"")</f>
        <v/>
      </c>
      <c r="E144" s="73" t="str" cm="1">
        <f t="array" ref="E144">IFERROR(INDEX(Library!$C$2:$HY$183,ROW(E85),MATCH(E$2,Library!$C$1:$HY$1,0)),"")</f>
        <v/>
      </c>
      <c r="F144" s="73" t="str" cm="1">
        <f t="array" ref="F144">IFERROR(INDEX(Library!$C$2:$HY$183,ROW(F85),MATCH(F$2,Library!$C$1:$HY$1,0)),"")</f>
        <v/>
      </c>
      <c r="G144" s="73" t="str" cm="1">
        <f t="array" ref="G144">IFERROR(INDEX(Library!$C$2:$HY$183,ROW(G85),MATCH(G$2,Library!$C$1:$HY$1,0)),"")</f>
        <v/>
      </c>
      <c r="H144" s="73" t="str" cm="1">
        <f t="array" ref="H144">IFERROR(INDEX(Library!$C$2:$HY$183,ROW(H85),MATCH(H$2,Library!$C$1:$HY$1,0)),"")</f>
        <v/>
      </c>
      <c r="I144" s="73" t="str" cm="1">
        <f t="array" ref="I144">IFERROR(INDEX(Library!$C$2:$HY$183,ROW(I85),MATCH(I$2,Library!$C$1:$HY$1,0)),"")</f>
        <v/>
      </c>
      <c r="J144" s="73" t="str" cm="1">
        <f t="array" ref="J144">IFERROR(INDEX(Library!$C$2:$HY$183,ROW(J85),MATCH(J$2,Library!$C$1:$HY$1,0)),"")</f>
        <v/>
      </c>
      <c r="K144" s="73" t="str" cm="1">
        <f t="array" ref="K144">IFERROR(INDEX(Library!$C$2:$HY$183,ROW(K85),MATCH(K$2,Library!$C$1:$HY$1,0)),"")</f>
        <v/>
      </c>
      <c r="L144" s="73" t="str" cm="1">
        <f t="array" ref="L144">IFERROR(INDEX(Library!$C$2:$HY$183,ROW(L85),MATCH(L$2,Library!$C$1:$HY$1,0)),"")</f>
        <v/>
      </c>
      <c r="M144" s="73" t="str" cm="1">
        <f t="array" ref="M144">IFERROR(INDEX(Library!$C$2:$HY$183,ROW(M85),MATCH(M$2,Library!$C$1:$HY$1,0)),"")</f>
        <v/>
      </c>
      <c r="N144" s="73" t="str" cm="1">
        <f t="array" ref="N144">IFERROR(INDEX(Library!$C$2:$HY$183,ROW(N85),MATCH(N$2,Library!$C$1:$HY$1,0)),"")</f>
        <v/>
      </c>
      <c r="O144" s="73" t="str" cm="1">
        <f t="array" ref="O144">IFERROR(INDEX(Library!$C$2:$HY$183,ROW(O85),MATCH(O$2,Library!$C$1:$HY$1,0)),"")</f>
        <v/>
      </c>
      <c r="P144" s="73" t="str" cm="1">
        <f t="array" ref="P144">IFERROR(INDEX(Library!$C$2:$HY$183,ROW(P85),MATCH(P$2,Library!$C$1:$HY$1,0)),"")</f>
        <v/>
      </c>
      <c r="Q144" s="73" t="str" cm="1">
        <f t="array" ref="Q144">IFERROR(INDEX(Library!$C$2:$HY$183,ROW(Q85),MATCH(Q$2,Library!$C$1:$HY$1,0)),"")</f>
        <v/>
      </c>
      <c r="R144" s="73" t="str" cm="1">
        <f t="array" ref="R144">IFERROR(INDEX(Library!$C$2:$HY$183,ROW(R85),MATCH(R$2,Library!$C$1:$HY$1,0)),"")</f>
        <v/>
      </c>
      <c r="S144" s="73" t="str" cm="1">
        <f t="array" ref="S144">IFERROR(INDEX(Library!$C$2:$HY$183,ROW(S85),MATCH(S$2,Library!$C$1:$HY$1,0)),"")</f>
        <v/>
      </c>
      <c r="T144" s="73" t="str" cm="1">
        <f t="array" ref="T144">IFERROR(INDEX(Library!$C$2:$HY$183,ROW(T85),MATCH(T$2,Library!$C$1:$HY$1,0)),"")</f>
        <v/>
      </c>
      <c r="U144" s="73" t="str" cm="1">
        <f t="array" ref="U144">IFERROR(INDEX(Library!$C$2:$HY$183,ROW(U85),MATCH(U$2,Library!$C$1:$HY$1,0)),"")</f>
        <v/>
      </c>
      <c r="V144" s="73" t="str" cm="1">
        <f t="array" ref="V144">IFERROR(INDEX(Library!$C$2:$HY$183,ROW(V85),MATCH(V$2,Library!$C$1:$HY$1,0)),"")</f>
        <v/>
      </c>
      <c r="W144" s="73" t="str" cm="1">
        <f t="array" ref="W144">IFERROR(INDEX(Library!$C$2:$HY$183,ROW(W85),MATCH(W$2,Library!$C$1:$HY$1,0)),"")</f>
        <v/>
      </c>
      <c r="X144" s="73" t="str" cm="1">
        <f t="array" ref="X144">IFERROR(INDEX(Library!$C$2:$HY$183,ROW(X85),MATCH(X$2,Library!$C$1:$HY$1,0)),"")</f>
        <v/>
      </c>
      <c r="Y144" s="73" t="str" cm="1">
        <f t="array" ref="Y144">IFERROR(INDEX(Library!$C$2:$HY$183,ROW(Y85),MATCH(Y$2,Library!$C$1:$HY$1,0)),"")</f>
        <v/>
      </c>
      <c r="Z144" s="73" t="str" cm="1">
        <f t="array" ref="Z144">IFERROR(INDEX(Library!$C$2:$HY$183,ROW(Z85),MATCH(Z$2,Library!$C$1:$HY$1,0)),"")</f>
        <v/>
      </c>
      <c r="AA144" s="73" t="str" cm="1">
        <f t="array" ref="AA144">IFERROR(INDEX(Library!$C$2:$HY$183,ROW(AA85),MATCH(AA$2,Library!$C$1:$HY$1,0)),"")</f>
        <v/>
      </c>
      <c r="AB144" s="73" t="str" cm="1">
        <f t="array" ref="AB144">IFERROR(INDEX(Library!$C$2:$HY$183,ROW(AB85),MATCH(AB$2,Library!$C$1:$HY$1,0)),"")</f>
        <v/>
      </c>
      <c r="AC144" s="73" t="str" cm="1">
        <f t="array" ref="AC144">IFERROR(INDEX(Library!$C$2:$HY$183,ROW(AC85),MATCH(AC$2,Library!$C$1:$HY$1,0)),"")</f>
        <v/>
      </c>
      <c r="AD144" s="73" t="str" cm="1">
        <f t="array" ref="AD144">IFERROR(INDEX(Library!$C$2:$HY$183,ROW(AD85),MATCH(AD$2,Library!$C$1:$HY$1,0)),"")</f>
        <v/>
      </c>
      <c r="AE144" s="73" t="str" cm="1">
        <f t="array" ref="AE144">IFERROR(INDEX(Library!$C$2:$HY$183,ROW(AE85),MATCH(AE$2,Library!$C$1:$HY$1,0)),"")</f>
        <v/>
      </c>
      <c r="AF144" s="73" t="str" cm="1">
        <f t="array" ref="AF144">IFERROR(INDEX(Library!$C$2:$HY$183,ROW(AF85),MATCH(AF$2,Library!$C$1:$HY$1,0)),"")</f>
        <v/>
      </c>
      <c r="AG144" s="73" t="str" cm="1">
        <f t="array" ref="AG144">IFERROR(INDEX(Library!$C$2:$HY$183,ROW(AG85),MATCH(AG$2,Library!$C$1:$HY$1,0)),"")</f>
        <v/>
      </c>
      <c r="AH144" s="73" t="str" cm="1">
        <f t="array" ref="AH144">IFERROR(INDEX(Library!$C$2:$HY$183,ROW(AH85),MATCH(AH$2,Library!$C$1:$HY$1,0)),"")</f>
        <v/>
      </c>
      <c r="AI144" s="73" t="str" cm="1">
        <f t="array" ref="AI144">IFERROR(INDEX(Library!$C$2:$HY$183,ROW(AI85),MATCH(AI$2,Library!$C$1:$HY$1,0)),"")</f>
        <v/>
      </c>
      <c r="AJ144" s="73" t="str" cm="1">
        <f t="array" ref="AJ144">IFERROR(INDEX(Library!$C$2:$HY$183,ROW(AJ85),MATCH(AJ$2,Library!$C$1:$HY$1,0)),"")</f>
        <v/>
      </c>
      <c r="AK144" s="73" t="str" cm="1">
        <f t="array" ref="AK144">IFERROR(INDEX(Library!$C$2:$HY$183,ROW(AK85),MATCH(AK$2,Library!$C$1:$HY$1,0)),"")</f>
        <v/>
      </c>
      <c r="AL144" s="73" t="str" cm="1">
        <f t="array" ref="AL144">IFERROR(INDEX(Library!$C$2:$HY$183,ROW(AL85),MATCH(AL$2,Library!$C$1:$HY$1,0)),"")</f>
        <v/>
      </c>
      <c r="AM144" s="73" t="str" cm="1">
        <f t="array" ref="AM144">IFERROR(INDEX(Library!$C$2:$HY$183,ROW(AM85),MATCH(AM$2,Library!$C$1:$HY$1,0)),"")</f>
        <v/>
      </c>
      <c r="AN144" s="73" t="str" cm="1">
        <f t="array" ref="AN144">IFERROR(INDEX(Library!$C$2:$HY$183,ROW(AN85),MATCH(AN$2,Library!$C$1:$HY$1,0)),"")</f>
        <v/>
      </c>
      <c r="AO144" s="73" t="str" cm="1">
        <f t="array" ref="AO144">IFERROR(INDEX(Library!$C$2:$HY$183,ROW(AO85),MATCH(AO$2,Library!$C$1:$HY$1,0)),"")</f>
        <v/>
      </c>
      <c r="AP144" s="73" t="str" cm="1">
        <f t="array" ref="AP144">IFERROR(INDEX(Library!$C$2:$HY$183,ROW(AP85),MATCH(AP$2,Library!$C$1:$HY$1,0)),"")</f>
        <v/>
      </c>
      <c r="AQ144" s="73" t="str" cm="1">
        <f t="array" ref="AQ144">IFERROR(INDEX(Library!$C$2:$HY$183,ROW(AQ85),MATCH(AQ$2,Library!$C$1:$HY$1,0)),"")</f>
        <v/>
      </c>
      <c r="AR144" s="73" t="str" cm="1">
        <f t="array" ref="AR144">IFERROR(INDEX(Library!$C$2:$HY$183,ROW(AR85),MATCH(AR$2,Library!$C$1:$HY$1,0)),"")</f>
        <v/>
      </c>
      <c r="AS144" s="73" t="str" cm="1">
        <f t="array" ref="AS144">IFERROR(INDEX(Library!$C$2:$HY$183,ROW(AS85),MATCH(AS$2,Library!$C$1:$HY$1,0)),"")</f>
        <v/>
      </c>
      <c r="AT144" s="73" t="str" cm="1">
        <f t="array" ref="AT144">IFERROR(INDEX(Library!$C$2:$HY$183,ROW(AT85),MATCH(AT$2,Library!$C$1:$HY$1,0)),"")</f>
        <v/>
      </c>
      <c r="AU144" s="73" t="str" cm="1">
        <f t="array" ref="AU144">IFERROR(INDEX(Library!$C$2:$HY$183,ROW(AU85),MATCH(AU$2,Library!$C$1:$HY$1,0)),"")</f>
        <v/>
      </c>
      <c r="AV144" s="73" t="str" cm="1">
        <f t="array" ref="AV144">IFERROR(INDEX(Library!$C$2:$HY$183,ROW(AV85),MATCH(AV$2,Library!$C$1:$HY$1,0)),"")</f>
        <v/>
      </c>
      <c r="AW144" s="73" t="str" cm="1">
        <f t="array" ref="AW144">IFERROR(INDEX(Library!$C$2:$HY$183,ROW(AW85),MATCH(AW$2,Library!$C$1:$HY$1,0)),"")</f>
        <v/>
      </c>
      <c r="AX144" s="73" t="str" cm="1">
        <f t="array" ref="AX144">IFERROR(INDEX(Library!$C$2:$HY$183,ROW(AX85),MATCH(AX$2,Library!$C$1:$HY$1,0)),"")</f>
        <v/>
      </c>
      <c r="AY144" s="73" t="str" cm="1">
        <f t="array" ref="AY144">IFERROR(INDEX(Library!$C$2:$HY$183,ROW(AY85),MATCH(AY$2,Library!$C$1:$HY$1,0)),"")</f>
        <v/>
      </c>
      <c r="AZ144" s="73" t="str" cm="1">
        <f t="array" ref="AZ144">IFERROR(INDEX(Library!$C$2:$HY$183,ROW(AZ85),MATCH(AZ$2,Library!$C$1:$HY$1,0)),"")</f>
        <v/>
      </c>
      <c r="BA144" s="73" t="str" cm="1">
        <f t="array" ref="BA144">IFERROR(INDEX(Library!$C$2:$HY$183,ROW(BA85),MATCH(BA$2,Library!$C$1:$HY$1,0)),"")</f>
        <v/>
      </c>
      <c r="BB144" s="73" t="str" cm="1">
        <f t="array" ref="BB144">IFERROR(INDEX(Library!$C$2:$HY$183,ROW(BB85),MATCH(BB$2,Library!$C$1:$HY$1,0)),"")</f>
        <v/>
      </c>
      <c r="BC144" s="73" t="str" cm="1">
        <f t="array" ref="BC144">IFERROR(INDEX(Library!$C$2:$HY$183,ROW(BC85),MATCH(BC$2,Library!$C$1:$HY$1,0)),"")</f>
        <v/>
      </c>
      <c r="BD144" s="73" t="str" cm="1">
        <f t="array" ref="BD144">IFERROR(INDEX(Library!$C$2:$HY$183,ROW(BD85),MATCH(BD$2,Library!$C$1:$HY$1,0)),"")</f>
        <v/>
      </c>
      <c r="BE144" s="73" t="str" cm="1">
        <f t="array" ref="BE144">IFERROR(INDEX(Library!$C$2:$HY$183,ROW(BE85),MATCH(BE$2,Library!$C$1:$HY$1,0)),"")</f>
        <v/>
      </c>
      <c r="BF144" s="73" t="str" cm="1">
        <f t="array" ref="BF144">IFERROR(INDEX(Library!$C$2:$HY$183,ROW(BF85),MATCH(BF$2,Library!$C$1:$HY$1,0)),"")</f>
        <v/>
      </c>
      <c r="BG144" s="73" t="str" cm="1">
        <f t="array" ref="BG144">IFERROR(INDEX(Library!$C$2:$HY$183,ROW(BG85),MATCH(BG$2,Library!$C$1:$HY$1,0)),"")</f>
        <v/>
      </c>
      <c r="BH144" s="73">
        <f>AF!C99</f>
        <v>4.0897169999999997E-2</v>
      </c>
      <c r="BI144" s="73" t="str">
        <f>AF!D99</f>
        <v/>
      </c>
      <c r="BJ144" s="73" t="str">
        <f>AF!E99</f>
        <v/>
      </c>
      <c r="BK144" s="73" t="str">
        <f>AF!F99</f>
        <v/>
      </c>
      <c r="BL144" s="73" t="str">
        <f>AF!G99</f>
        <v/>
      </c>
      <c r="BM144" s="73" t="str">
        <f>AF!H99</f>
        <v/>
      </c>
      <c r="BN144" s="73" t="str">
        <f>AF!I99</f>
        <v/>
      </c>
      <c r="BO144" s="73" t="str">
        <f>AF!J99</f>
        <v/>
      </c>
      <c r="BT144" s="59"/>
      <c r="BU144" s="58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</row>
    <row r="145" spans="2:87" ht="12.75" customHeight="1" x14ac:dyDescent="0.2">
      <c r="B145" s="288"/>
      <c r="C145" s="105">
        <v>640</v>
      </c>
      <c r="D145" s="73" t="str" cm="1">
        <f t="array" ref="D145">IFERROR(INDEX(Library!$C$2:$HY$183,ROW(D86),MATCH(D$2,Library!$C$1:$HY$1,0)),"")</f>
        <v/>
      </c>
      <c r="E145" s="73" t="str" cm="1">
        <f t="array" ref="E145">IFERROR(INDEX(Library!$C$2:$HY$183,ROW(E86),MATCH(E$2,Library!$C$1:$HY$1,0)),"")</f>
        <v/>
      </c>
      <c r="F145" s="73" t="str" cm="1">
        <f t="array" ref="F145">IFERROR(INDEX(Library!$C$2:$HY$183,ROW(F86),MATCH(F$2,Library!$C$1:$HY$1,0)),"")</f>
        <v/>
      </c>
      <c r="G145" s="73" t="str" cm="1">
        <f t="array" ref="G145">IFERROR(INDEX(Library!$C$2:$HY$183,ROW(G86),MATCH(G$2,Library!$C$1:$HY$1,0)),"")</f>
        <v/>
      </c>
      <c r="H145" s="73" t="str" cm="1">
        <f t="array" ref="H145">IFERROR(INDEX(Library!$C$2:$HY$183,ROW(H86),MATCH(H$2,Library!$C$1:$HY$1,0)),"")</f>
        <v/>
      </c>
      <c r="I145" s="73" t="str" cm="1">
        <f t="array" ref="I145">IFERROR(INDEX(Library!$C$2:$HY$183,ROW(I86),MATCH(I$2,Library!$C$1:$HY$1,0)),"")</f>
        <v/>
      </c>
      <c r="J145" s="73" t="str" cm="1">
        <f t="array" ref="J145">IFERROR(INDEX(Library!$C$2:$HY$183,ROW(J86),MATCH(J$2,Library!$C$1:$HY$1,0)),"")</f>
        <v/>
      </c>
      <c r="K145" s="73" t="str" cm="1">
        <f t="array" ref="K145">IFERROR(INDEX(Library!$C$2:$HY$183,ROW(K86),MATCH(K$2,Library!$C$1:$HY$1,0)),"")</f>
        <v/>
      </c>
      <c r="L145" s="73" t="str" cm="1">
        <f t="array" ref="L145">IFERROR(INDEX(Library!$C$2:$HY$183,ROW(L86),MATCH(L$2,Library!$C$1:$HY$1,0)),"")</f>
        <v/>
      </c>
      <c r="M145" s="73" t="str" cm="1">
        <f t="array" ref="M145">IFERROR(INDEX(Library!$C$2:$HY$183,ROW(M86),MATCH(M$2,Library!$C$1:$HY$1,0)),"")</f>
        <v/>
      </c>
      <c r="N145" s="73" t="str" cm="1">
        <f t="array" ref="N145">IFERROR(INDEX(Library!$C$2:$HY$183,ROW(N86),MATCH(N$2,Library!$C$1:$HY$1,0)),"")</f>
        <v/>
      </c>
      <c r="O145" s="73" t="str" cm="1">
        <f t="array" ref="O145">IFERROR(INDEX(Library!$C$2:$HY$183,ROW(O86),MATCH(O$2,Library!$C$1:$HY$1,0)),"")</f>
        <v/>
      </c>
      <c r="P145" s="73" t="str" cm="1">
        <f t="array" ref="P145">IFERROR(INDEX(Library!$C$2:$HY$183,ROW(P86),MATCH(P$2,Library!$C$1:$HY$1,0)),"")</f>
        <v/>
      </c>
      <c r="Q145" s="73" t="str" cm="1">
        <f t="array" ref="Q145">IFERROR(INDEX(Library!$C$2:$HY$183,ROW(Q86),MATCH(Q$2,Library!$C$1:$HY$1,0)),"")</f>
        <v/>
      </c>
      <c r="R145" s="73" t="str" cm="1">
        <f t="array" ref="R145">IFERROR(INDEX(Library!$C$2:$HY$183,ROW(R86),MATCH(R$2,Library!$C$1:$HY$1,0)),"")</f>
        <v/>
      </c>
      <c r="S145" s="73" t="str" cm="1">
        <f t="array" ref="S145">IFERROR(INDEX(Library!$C$2:$HY$183,ROW(S86),MATCH(S$2,Library!$C$1:$HY$1,0)),"")</f>
        <v/>
      </c>
      <c r="T145" s="73" t="str" cm="1">
        <f t="array" ref="T145">IFERROR(INDEX(Library!$C$2:$HY$183,ROW(T86),MATCH(T$2,Library!$C$1:$HY$1,0)),"")</f>
        <v/>
      </c>
      <c r="U145" s="73" t="str" cm="1">
        <f t="array" ref="U145">IFERROR(INDEX(Library!$C$2:$HY$183,ROW(U86),MATCH(U$2,Library!$C$1:$HY$1,0)),"")</f>
        <v/>
      </c>
      <c r="V145" s="73" t="str" cm="1">
        <f t="array" ref="V145">IFERROR(INDEX(Library!$C$2:$HY$183,ROW(V86),MATCH(V$2,Library!$C$1:$HY$1,0)),"")</f>
        <v/>
      </c>
      <c r="W145" s="73" t="str" cm="1">
        <f t="array" ref="W145">IFERROR(INDEX(Library!$C$2:$HY$183,ROW(W86),MATCH(W$2,Library!$C$1:$HY$1,0)),"")</f>
        <v/>
      </c>
      <c r="X145" s="73" t="str" cm="1">
        <f t="array" ref="X145">IFERROR(INDEX(Library!$C$2:$HY$183,ROW(X86),MATCH(X$2,Library!$C$1:$HY$1,0)),"")</f>
        <v/>
      </c>
      <c r="Y145" s="73" t="str" cm="1">
        <f t="array" ref="Y145">IFERROR(INDEX(Library!$C$2:$HY$183,ROW(Y86),MATCH(Y$2,Library!$C$1:$HY$1,0)),"")</f>
        <v/>
      </c>
      <c r="Z145" s="73" t="str" cm="1">
        <f t="array" ref="Z145">IFERROR(INDEX(Library!$C$2:$HY$183,ROW(Z86),MATCH(Z$2,Library!$C$1:$HY$1,0)),"")</f>
        <v/>
      </c>
      <c r="AA145" s="73" t="str" cm="1">
        <f t="array" ref="AA145">IFERROR(INDEX(Library!$C$2:$HY$183,ROW(AA86),MATCH(AA$2,Library!$C$1:$HY$1,0)),"")</f>
        <v/>
      </c>
      <c r="AB145" s="73" t="str" cm="1">
        <f t="array" ref="AB145">IFERROR(INDEX(Library!$C$2:$HY$183,ROW(AB86),MATCH(AB$2,Library!$C$1:$HY$1,0)),"")</f>
        <v/>
      </c>
      <c r="AC145" s="73" t="str" cm="1">
        <f t="array" ref="AC145">IFERROR(INDEX(Library!$C$2:$HY$183,ROW(AC86),MATCH(AC$2,Library!$C$1:$HY$1,0)),"")</f>
        <v/>
      </c>
      <c r="AD145" s="73" t="str" cm="1">
        <f t="array" ref="AD145">IFERROR(INDEX(Library!$C$2:$HY$183,ROW(AD86),MATCH(AD$2,Library!$C$1:$HY$1,0)),"")</f>
        <v/>
      </c>
      <c r="AE145" s="73" t="str" cm="1">
        <f t="array" ref="AE145">IFERROR(INDEX(Library!$C$2:$HY$183,ROW(AE86),MATCH(AE$2,Library!$C$1:$HY$1,0)),"")</f>
        <v/>
      </c>
      <c r="AF145" s="73" t="str" cm="1">
        <f t="array" ref="AF145">IFERROR(INDEX(Library!$C$2:$HY$183,ROW(AF86),MATCH(AF$2,Library!$C$1:$HY$1,0)),"")</f>
        <v/>
      </c>
      <c r="AG145" s="73" t="str" cm="1">
        <f t="array" ref="AG145">IFERROR(INDEX(Library!$C$2:$HY$183,ROW(AG86),MATCH(AG$2,Library!$C$1:$HY$1,0)),"")</f>
        <v/>
      </c>
      <c r="AH145" s="73" t="str" cm="1">
        <f t="array" ref="AH145">IFERROR(INDEX(Library!$C$2:$HY$183,ROW(AH86),MATCH(AH$2,Library!$C$1:$HY$1,0)),"")</f>
        <v/>
      </c>
      <c r="AI145" s="73" t="str" cm="1">
        <f t="array" ref="AI145">IFERROR(INDEX(Library!$C$2:$HY$183,ROW(AI86),MATCH(AI$2,Library!$C$1:$HY$1,0)),"")</f>
        <v/>
      </c>
      <c r="AJ145" s="73" t="str" cm="1">
        <f t="array" ref="AJ145">IFERROR(INDEX(Library!$C$2:$HY$183,ROW(AJ86),MATCH(AJ$2,Library!$C$1:$HY$1,0)),"")</f>
        <v/>
      </c>
      <c r="AK145" s="73" t="str" cm="1">
        <f t="array" ref="AK145">IFERROR(INDEX(Library!$C$2:$HY$183,ROW(AK86),MATCH(AK$2,Library!$C$1:$HY$1,0)),"")</f>
        <v/>
      </c>
      <c r="AL145" s="73" t="str" cm="1">
        <f t="array" ref="AL145">IFERROR(INDEX(Library!$C$2:$HY$183,ROW(AL86),MATCH(AL$2,Library!$C$1:$HY$1,0)),"")</f>
        <v/>
      </c>
      <c r="AM145" s="73" t="str" cm="1">
        <f t="array" ref="AM145">IFERROR(INDEX(Library!$C$2:$HY$183,ROW(AM86),MATCH(AM$2,Library!$C$1:$HY$1,0)),"")</f>
        <v/>
      </c>
      <c r="AN145" s="73" t="str" cm="1">
        <f t="array" ref="AN145">IFERROR(INDEX(Library!$C$2:$HY$183,ROW(AN86),MATCH(AN$2,Library!$C$1:$HY$1,0)),"")</f>
        <v/>
      </c>
      <c r="AO145" s="73" t="str" cm="1">
        <f t="array" ref="AO145">IFERROR(INDEX(Library!$C$2:$HY$183,ROW(AO86),MATCH(AO$2,Library!$C$1:$HY$1,0)),"")</f>
        <v/>
      </c>
      <c r="AP145" s="73" t="str" cm="1">
        <f t="array" ref="AP145">IFERROR(INDEX(Library!$C$2:$HY$183,ROW(AP86),MATCH(AP$2,Library!$C$1:$HY$1,0)),"")</f>
        <v/>
      </c>
      <c r="AQ145" s="73" t="str" cm="1">
        <f t="array" ref="AQ145">IFERROR(INDEX(Library!$C$2:$HY$183,ROW(AQ86),MATCH(AQ$2,Library!$C$1:$HY$1,0)),"")</f>
        <v/>
      </c>
      <c r="AR145" s="73" t="str" cm="1">
        <f t="array" ref="AR145">IFERROR(INDEX(Library!$C$2:$HY$183,ROW(AR86),MATCH(AR$2,Library!$C$1:$HY$1,0)),"")</f>
        <v/>
      </c>
      <c r="AS145" s="73" t="str" cm="1">
        <f t="array" ref="AS145">IFERROR(INDEX(Library!$C$2:$HY$183,ROW(AS86),MATCH(AS$2,Library!$C$1:$HY$1,0)),"")</f>
        <v/>
      </c>
      <c r="AT145" s="73" t="str" cm="1">
        <f t="array" ref="AT145">IFERROR(INDEX(Library!$C$2:$HY$183,ROW(AT86),MATCH(AT$2,Library!$C$1:$HY$1,0)),"")</f>
        <v/>
      </c>
      <c r="AU145" s="73" t="str" cm="1">
        <f t="array" ref="AU145">IFERROR(INDEX(Library!$C$2:$HY$183,ROW(AU86),MATCH(AU$2,Library!$C$1:$HY$1,0)),"")</f>
        <v/>
      </c>
      <c r="AV145" s="73" t="str" cm="1">
        <f t="array" ref="AV145">IFERROR(INDEX(Library!$C$2:$HY$183,ROW(AV86),MATCH(AV$2,Library!$C$1:$HY$1,0)),"")</f>
        <v/>
      </c>
      <c r="AW145" s="73" t="str" cm="1">
        <f t="array" ref="AW145">IFERROR(INDEX(Library!$C$2:$HY$183,ROW(AW86),MATCH(AW$2,Library!$C$1:$HY$1,0)),"")</f>
        <v/>
      </c>
      <c r="AX145" s="73" t="str" cm="1">
        <f t="array" ref="AX145">IFERROR(INDEX(Library!$C$2:$HY$183,ROW(AX86),MATCH(AX$2,Library!$C$1:$HY$1,0)),"")</f>
        <v/>
      </c>
      <c r="AY145" s="73" t="str" cm="1">
        <f t="array" ref="AY145">IFERROR(INDEX(Library!$C$2:$HY$183,ROW(AY86),MATCH(AY$2,Library!$C$1:$HY$1,0)),"")</f>
        <v/>
      </c>
      <c r="AZ145" s="73" t="str" cm="1">
        <f t="array" ref="AZ145">IFERROR(INDEX(Library!$C$2:$HY$183,ROW(AZ86),MATCH(AZ$2,Library!$C$1:$HY$1,0)),"")</f>
        <v/>
      </c>
      <c r="BA145" s="73" t="str" cm="1">
        <f t="array" ref="BA145">IFERROR(INDEX(Library!$C$2:$HY$183,ROW(BA86),MATCH(BA$2,Library!$C$1:$HY$1,0)),"")</f>
        <v/>
      </c>
      <c r="BB145" s="73" t="str" cm="1">
        <f t="array" ref="BB145">IFERROR(INDEX(Library!$C$2:$HY$183,ROW(BB86),MATCH(BB$2,Library!$C$1:$HY$1,0)),"")</f>
        <v/>
      </c>
      <c r="BC145" s="73" t="str" cm="1">
        <f t="array" ref="BC145">IFERROR(INDEX(Library!$C$2:$HY$183,ROW(BC86),MATCH(BC$2,Library!$C$1:$HY$1,0)),"")</f>
        <v/>
      </c>
      <c r="BD145" s="73" t="str" cm="1">
        <f t="array" ref="BD145">IFERROR(INDEX(Library!$C$2:$HY$183,ROW(BD86),MATCH(BD$2,Library!$C$1:$HY$1,0)),"")</f>
        <v/>
      </c>
      <c r="BE145" s="73" t="str" cm="1">
        <f t="array" ref="BE145">IFERROR(INDEX(Library!$C$2:$HY$183,ROW(BE86),MATCH(BE$2,Library!$C$1:$HY$1,0)),"")</f>
        <v/>
      </c>
      <c r="BF145" s="73" t="str" cm="1">
        <f t="array" ref="BF145">IFERROR(INDEX(Library!$C$2:$HY$183,ROW(BF86),MATCH(BF$2,Library!$C$1:$HY$1,0)),"")</f>
        <v/>
      </c>
      <c r="BG145" s="73" t="str" cm="1">
        <f t="array" ref="BG145">IFERROR(INDEX(Library!$C$2:$HY$183,ROW(BG86),MATCH(BG$2,Library!$C$1:$HY$1,0)),"")</f>
        <v/>
      </c>
      <c r="BH145" s="73">
        <f>AF!C100</f>
        <v>5.3373450000000003E-3</v>
      </c>
      <c r="BI145" s="73" t="str">
        <f>AF!D100</f>
        <v/>
      </c>
      <c r="BJ145" s="73" t="str">
        <f>AF!E100</f>
        <v/>
      </c>
      <c r="BK145" s="73" t="str">
        <f>AF!F100</f>
        <v/>
      </c>
      <c r="BL145" s="73" t="str">
        <f>AF!G100</f>
        <v/>
      </c>
      <c r="BM145" s="73" t="str">
        <f>AF!H100</f>
        <v/>
      </c>
      <c r="BN145" s="73" t="str">
        <f>AF!I100</f>
        <v/>
      </c>
      <c r="BO145" s="73" t="str">
        <f>AF!J100</f>
        <v/>
      </c>
      <c r="BT145" s="59"/>
      <c r="BU145" s="58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</row>
    <row r="146" spans="2:87" ht="12.75" customHeight="1" x14ac:dyDescent="0.2">
      <c r="B146" s="288"/>
      <c r="C146" s="106">
        <v>651</v>
      </c>
      <c r="D146" s="73" t="str" cm="1">
        <f t="array" ref="D146">IFERROR(INDEX(Library!$C$2:$HY$183,ROW(D87),MATCH(D$2,Library!$C$1:$HY$1,0)),"")</f>
        <v/>
      </c>
      <c r="E146" s="73" t="str" cm="1">
        <f t="array" ref="E146">IFERROR(INDEX(Library!$C$2:$HY$183,ROW(E87),MATCH(E$2,Library!$C$1:$HY$1,0)),"")</f>
        <v/>
      </c>
      <c r="F146" s="73" t="str" cm="1">
        <f t="array" ref="F146">IFERROR(INDEX(Library!$C$2:$HY$183,ROW(F87),MATCH(F$2,Library!$C$1:$HY$1,0)),"")</f>
        <v/>
      </c>
      <c r="G146" s="73" t="str" cm="1">
        <f t="array" ref="G146">IFERROR(INDEX(Library!$C$2:$HY$183,ROW(G87),MATCH(G$2,Library!$C$1:$HY$1,0)),"")</f>
        <v/>
      </c>
      <c r="H146" s="73" t="str" cm="1">
        <f t="array" ref="H146">IFERROR(INDEX(Library!$C$2:$HY$183,ROW(H87),MATCH(H$2,Library!$C$1:$HY$1,0)),"")</f>
        <v/>
      </c>
      <c r="I146" s="73" t="str" cm="1">
        <f t="array" ref="I146">IFERROR(INDEX(Library!$C$2:$HY$183,ROW(I87),MATCH(I$2,Library!$C$1:$HY$1,0)),"")</f>
        <v/>
      </c>
      <c r="J146" s="73" t="str" cm="1">
        <f t="array" ref="J146">IFERROR(INDEX(Library!$C$2:$HY$183,ROW(J87),MATCH(J$2,Library!$C$1:$HY$1,0)),"")</f>
        <v/>
      </c>
      <c r="K146" s="73" t="str" cm="1">
        <f t="array" ref="K146">IFERROR(INDEX(Library!$C$2:$HY$183,ROW(K87),MATCH(K$2,Library!$C$1:$HY$1,0)),"")</f>
        <v/>
      </c>
      <c r="L146" s="73" t="str" cm="1">
        <f t="array" ref="L146">IFERROR(INDEX(Library!$C$2:$HY$183,ROW(L87),MATCH(L$2,Library!$C$1:$HY$1,0)),"")</f>
        <v/>
      </c>
      <c r="M146" s="73" t="str" cm="1">
        <f t="array" ref="M146">IFERROR(INDEX(Library!$C$2:$HY$183,ROW(M87),MATCH(M$2,Library!$C$1:$HY$1,0)),"")</f>
        <v/>
      </c>
      <c r="N146" s="73" t="str" cm="1">
        <f t="array" ref="N146">IFERROR(INDEX(Library!$C$2:$HY$183,ROW(N87),MATCH(N$2,Library!$C$1:$HY$1,0)),"")</f>
        <v/>
      </c>
      <c r="O146" s="73" t="str" cm="1">
        <f t="array" ref="O146">IFERROR(INDEX(Library!$C$2:$HY$183,ROW(O87),MATCH(O$2,Library!$C$1:$HY$1,0)),"")</f>
        <v/>
      </c>
      <c r="P146" s="73" t="str" cm="1">
        <f t="array" ref="P146">IFERROR(INDEX(Library!$C$2:$HY$183,ROW(P87),MATCH(P$2,Library!$C$1:$HY$1,0)),"")</f>
        <v/>
      </c>
      <c r="Q146" s="73" t="str" cm="1">
        <f t="array" ref="Q146">IFERROR(INDEX(Library!$C$2:$HY$183,ROW(Q87),MATCH(Q$2,Library!$C$1:$HY$1,0)),"")</f>
        <v/>
      </c>
      <c r="R146" s="73" t="str" cm="1">
        <f t="array" ref="R146">IFERROR(INDEX(Library!$C$2:$HY$183,ROW(R87),MATCH(R$2,Library!$C$1:$HY$1,0)),"")</f>
        <v/>
      </c>
      <c r="S146" s="73" t="str" cm="1">
        <f t="array" ref="S146">IFERROR(INDEX(Library!$C$2:$HY$183,ROW(S87),MATCH(S$2,Library!$C$1:$HY$1,0)),"")</f>
        <v/>
      </c>
      <c r="T146" s="73" t="str" cm="1">
        <f t="array" ref="T146">IFERROR(INDEX(Library!$C$2:$HY$183,ROW(T87),MATCH(T$2,Library!$C$1:$HY$1,0)),"")</f>
        <v/>
      </c>
      <c r="U146" s="73" t="str" cm="1">
        <f t="array" ref="U146">IFERROR(INDEX(Library!$C$2:$HY$183,ROW(U87),MATCH(U$2,Library!$C$1:$HY$1,0)),"")</f>
        <v/>
      </c>
      <c r="V146" s="73" t="str" cm="1">
        <f t="array" ref="V146">IFERROR(INDEX(Library!$C$2:$HY$183,ROW(V87),MATCH(V$2,Library!$C$1:$HY$1,0)),"")</f>
        <v/>
      </c>
      <c r="W146" s="73" t="str" cm="1">
        <f t="array" ref="W146">IFERROR(INDEX(Library!$C$2:$HY$183,ROW(W87),MATCH(W$2,Library!$C$1:$HY$1,0)),"")</f>
        <v/>
      </c>
      <c r="X146" s="73" t="str" cm="1">
        <f t="array" ref="X146">IFERROR(INDEX(Library!$C$2:$HY$183,ROW(X87),MATCH(X$2,Library!$C$1:$HY$1,0)),"")</f>
        <v/>
      </c>
      <c r="Y146" s="73" t="str" cm="1">
        <f t="array" ref="Y146">IFERROR(INDEX(Library!$C$2:$HY$183,ROW(Y87),MATCH(Y$2,Library!$C$1:$HY$1,0)),"")</f>
        <v/>
      </c>
      <c r="Z146" s="73" t="str" cm="1">
        <f t="array" ref="Z146">IFERROR(INDEX(Library!$C$2:$HY$183,ROW(Z87),MATCH(Z$2,Library!$C$1:$HY$1,0)),"")</f>
        <v/>
      </c>
      <c r="AA146" s="73" t="str" cm="1">
        <f t="array" ref="AA146">IFERROR(INDEX(Library!$C$2:$HY$183,ROW(AA87),MATCH(AA$2,Library!$C$1:$HY$1,0)),"")</f>
        <v/>
      </c>
      <c r="AB146" s="73" t="str" cm="1">
        <f t="array" ref="AB146">IFERROR(INDEX(Library!$C$2:$HY$183,ROW(AB87),MATCH(AB$2,Library!$C$1:$HY$1,0)),"")</f>
        <v/>
      </c>
      <c r="AC146" s="73" t="str" cm="1">
        <f t="array" ref="AC146">IFERROR(INDEX(Library!$C$2:$HY$183,ROW(AC87),MATCH(AC$2,Library!$C$1:$HY$1,0)),"")</f>
        <v/>
      </c>
      <c r="AD146" s="73" t="str" cm="1">
        <f t="array" ref="AD146">IFERROR(INDEX(Library!$C$2:$HY$183,ROW(AD87),MATCH(AD$2,Library!$C$1:$HY$1,0)),"")</f>
        <v/>
      </c>
      <c r="AE146" s="73" t="str" cm="1">
        <f t="array" ref="AE146">IFERROR(INDEX(Library!$C$2:$HY$183,ROW(AE87),MATCH(AE$2,Library!$C$1:$HY$1,0)),"")</f>
        <v/>
      </c>
      <c r="AF146" s="73" t="str" cm="1">
        <f t="array" ref="AF146">IFERROR(INDEX(Library!$C$2:$HY$183,ROW(AF87),MATCH(AF$2,Library!$C$1:$HY$1,0)),"")</f>
        <v/>
      </c>
      <c r="AG146" s="73" t="str" cm="1">
        <f t="array" ref="AG146">IFERROR(INDEX(Library!$C$2:$HY$183,ROW(AG87),MATCH(AG$2,Library!$C$1:$HY$1,0)),"")</f>
        <v/>
      </c>
      <c r="AH146" s="73" t="str" cm="1">
        <f t="array" ref="AH146">IFERROR(INDEX(Library!$C$2:$HY$183,ROW(AH87),MATCH(AH$2,Library!$C$1:$HY$1,0)),"")</f>
        <v/>
      </c>
      <c r="AI146" s="73" t="str" cm="1">
        <f t="array" ref="AI146">IFERROR(INDEX(Library!$C$2:$HY$183,ROW(AI87),MATCH(AI$2,Library!$C$1:$HY$1,0)),"")</f>
        <v/>
      </c>
      <c r="AJ146" s="73" t="str" cm="1">
        <f t="array" ref="AJ146">IFERROR(INDEX(Library!$C$2:$HY$183,ROW(AJ87),MATCH(AJ$2,Library!$C$1:$HY$1,0)),"")</f>
        <v/>
      </c>
      <c r="AK146" s="73" t="str" cm="1">
        <f t="array" ref="AK146">IFERROR(INDEX(Library!$C$2:$HY$183,ROW(AK87),MATCH(AK$2,Library!$C$1:$HY$1,0)),"")</f>
        <v/>
      </c>
      <c r="AL146" s="73" t="str" cm="1">
        <f t="array" ref="AL146">IFERROR(INDEX(Library!$C$2:$HY$183,ROW(AL87),MATCH(AL$2,Library!$C$1:$HY$1,0)),"")</f>
        <v/>
      </c>
      <c r="AM146" s="73" t="str" cm="1">
        <f t="array" ref="AM146">IFERROR(INDEX(Library!$C$2:$HY$183,ROW(AM87),MATCH(AM$2,Library!$C$1:$HY$1,0)),"")</f>
        <v/>
      </c>
      <c r="AN146" s="73" t="str" cm="1">
        <f t="array" ref="AN146">IFERROR(INDEX(Library!$C$2:$HY$183,ROW(AN87),MATCH(AN$2,Library!$C$1:$HY$1,0)),"")</f>
        <v/>
      </c>
      <c r="AO146" s="73" t="str" cm="1">
        <f t="array" ref="AO146">IFERROR(INDEX(Library!$C$2:$HY$183,ROW(AO87),MATCH(AO$2,Library!$C$1:$HY$1,0)),"")</f>
        <v/>
      </c>
      <c r="AP146" s="73" t="str" cm="1">
        <f t="array" ref="AP146">IFERROR(INDEX(Library!$C$2:$HY$183,ROW(AP87),MATCH(AP$2,Library!$C$1:$HY$1,0)),"")</f>
        <v/>
      </c>
      <c r="AQ146" s="73" t="str" cm="1">
        <f t="array" ref="AQ146">IFERROR(INDEX(Library!$C$2:$HY$183,ROW(AQ87),MATCH(AQ$2,Library!$C$1:$HY$1,0)),"")</f>
        <v/>
      </c>
      <c r="AR146" s="73" t="str" cm="1">
        <f t="array" ref="AR146">IFERROR(INDEX(Library!$C$2:$HY$183,ROW(AR87),MATCH(AR$2,Library!$C$1:$HY$1,0)),"")</f>
        <v/>
      </c>
      <c r="AS146" s="73" t="str" cm="1">
        <f t="array" ref="AS146">IFERROR(INDEX(Library!$C$2:$HY$183,ROW(AS87),MATCH(AS$2,Library!$C$1:$HY$1,0)),"")</f>
        <v/>
      </c>
      <c r="AT146" s="73" t="str" cm="1">
        <f t="array" ref="AT146">IFERROR(INDEX(Library!$C$2:$HY$183,ROW(AT87),MATCH(AT$2,Library!$C$1:$HY$1,0)),"")</f>
        <v/>
      </c>
      <c r="AU146" s="73" t="str" cm="1">
        <f t="array" ref="AU146">IFERROR(INDEX(Library!$C$2:$HY$183,ROW(AU87),MATCH(AU$2,Library!$C$1:$HY$1,0)),"")</f>
        <v/>
      </c>
      <c r="AV146" s="73" t="str" cm="1">
        <f t="array" ref="AV146">IFERROR(INDEX(Library!$C$2:$HY$183,ROW(AV87),MATCH(AV$2,Library!$C$1:$HY$1,0)),"")</f>
        <v/>
      </c>
      <c r="AW146" s="73" t="str" cm="1">
        <f t="array" ref="AW146">IFERROR(INDEX(Library!$C$2:$HY$183,ROW(AW87),MATCH(AW$2,Library!$C$1:$HY$1,0)),"")</f>
        <v/>
      </c>
      <c r="AX146" s="73" t="str" cm="1">
        <f t="array" ref="AX146">IFERROR(INDEX(Library!$C$2:$HY$183,ROW(AX87),MATCH(AX$2,Library!$C$1:$HY$1,0)),"")</f>
        <v/>
      </c>
      <c r="AY146" s="73" t="str" cm="1">
        <f t="array" ref="AY146">IFERROR(INDEX(Library!$C$2:$HY$183,ROW(AY87),MATCH(AY$2,Library!$C$1:$HY$1,0)),"")</f>
        <v/>
      </c>
      <c r="AZ146" s="73" t="str" cm="1">
        <f t="array" ref="AZ146">IFERROR(INDEX(Library!$C$2:$HY$183,ROW(AZ87),MATCH(AZ$2,Library!$C$1:$HY$1,0)),"")</f>
        <v/>
      </c>
      <c r="BA146" s="73" t="str" cm="1">
        <f t="array" ref="BA146">IFERROR(INDEX(Library!$C$2:$HY$183,ROW(BA87),MATCH(BA$2,Library!$C$1:$HY$1,0)),"")</f>
        <v/>
      </c>
      <c r="BB146" s="73" t="str" cm="1">
        <f t="array" ref="BB146">IFERROR(INDEX(Library!$C$2:$HY$183,ROW(BB87),MATCH(BB$2,Library!$C$1:$HY$1,0)),"")</f>
        <v/>
      </c>
      <c r="BC146" s="73" t="str" cm="1">
        <f t="array" ref="BC146">IFERROR(INDEX(Library!$C$2:$HY$183,ROW(BC87),MATCH(BC$2,Library!$C$1:$HY$1,0)),"")</f>
        <v/>
      </c>
      <c r="BD146" s="73" t="str" cm="1">
        <f t="array" ref="BD146">IFERROR(INDEX(Library!$C$2:$HY$183,ROW(BD87),MATCH(BD$2,Library!$C$1:$HY$1,0)),"")</f>
        <v/>
      </c>
      <c r="BE146" s="73" t="str" cm="1">
        <f t="array" ref="BE146">IFERROR(INDEX(Library!$C$2:$HY$183,ROW(BE87),MATCH(BE$2,Library!$C$1:$HY$1,0)),"")</f>
        <v/>
      </c>
      <c r="BF146" s="73" t="str" cm="1">
        <f t="array" ref="BF146">IFERROR(INDEX(Library!$C$2:$HY$183,ROW(BF87),MATCH(BF$2,Library!$C$1:$HY$1,0)),"")</f>
        <v/>
      </c>
      <c r="BG146" s="73" t="str" cm="1">
        <f t="array" ref="BG146">IFERROR(INDEX(Library!$C$2:$HY$183,ROW(BG87),MATCH(BG$2,Library!$C$1:$HY$1,0)),"")</f>
        <v/>
      </c>
      <c r="BH146" s="73">
        <f>AF!C101</f>
        <v>3.5229919999999998E-2</v>
      </c>
      <c r="BI146" s="73" t="str">
        <f>AF!D101</f>
        <v/>
      </c>
      <c r="BJ146" s="73" t="str">
        <f>AF!E101</f>
        <v/>
      </c>
      <c r="BK146" s="73" t="str">
        <f>AF!F101</f>
        <v/>
      </c>
      <c r="BL146" s="73" t="str">
        <f>AF!G101</f>
        <v/>
      </c>
      <c r="BM146" s="73" t="str">
        <f>AF!H101</f>
        <v/>
      </c>
      <c r="BN146" s="73" t="str">
        <f>AF!I101</f>
        <v/>
      </c>
      <c r="BO146" s="73" t="str">
        <f>AF!J101</f>
        <v/>
      </c>
      <c r="BT146" s="59"/>
      <c r="BU146" s="58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</row>
    <row r="147" spans="2:87" ht="12.75" customHeight="1" x14ac:dyDescent="0.2">
      <c r="B147" s="288"/>
      <c r="C147" s="106">
        <v>662</v>
      </c>
      <c r="D147" s="73" t="str" cm="1">
        <f t="array" ref="D147">IFERROR(INDEX(Library!$C$2:$HY$183,ROW(D88),MATCH(D$2,Library!$C$1:$HY$1,0)),"")</f>
        <v/>
      </c>
      <c r="E147" s="73" t="str" cm="1">
        <f t="array" ref="E147">IFERROR(INDEX(Library!$C$2:$HY$183,ROW(E88),MATCH(E$2,Library!$C$1:$HY$1,0)),"")</f>
        <v/>
      </c>
      <c r="F147" s="73" t="str" cm="1">
        <f t="array" ref="F147">IFERROR(INDEX(Library!$C$2:$HY$183,ROW(F88),MATCH(F$2,Library!$C$1:$HY$1,0)),"")</f>
        <v/>
      </c>
      <c r="G147" s="73" t="str" cm="1">
        <f t="array" ref="G147">IFERROR(INDEX(Library!$C$2:$HY$183,ROW(G88),MATCH(G$2,Library!$C$1:$HY$1,0)),"")</f>
        <v/>
      </c>
      <c r="H147" s="73" t="str" cm="1">
        <f t="array" ref="H147">IFERROR(INDEX(Library!$C$2:$HY$183,ROW(H88),MATCH(H$2,Library!$C$1:$HY$1,0)),"")</f>
        <v/>
      </c>
      <c r="I147" s="73" t="str" cm="1">
        <f t="array" ref="I147">IFERROR(INDEX(Library!$C$2:$HY$183,ROW(I88),MATCH(I$2,Library!$C$1:$HY$1,0)),"")</f>
        <v/>
      </c>
      <c r="J147" s="73" t="str" cm="1">
        <f t="array" ref="J147">IFERROR(INDEX(Library!$C$2:$HY$183,ROW(J88),MATCH(J$2,Library!$C$1:$HY$1,0)),"")</f>
        <v/>
      </c>
      <c r="K147" s="73" t="str" cm="1">
        <f t="array" ref="K147">IFERROR(INDEX(Library!$C$2:$HY$183,ROW(K88),MATCH(K$2,Library!$C$1:$HY$1,0)),"")</f>
        <v/>
      </c>
      <c r="L147" s="73" t="str" cm="1">
        <f t="array" ref="L147">IFERROR(INDEX(Library!$C$2:$HY$183,ROW(L88),MATCH(L$2,Library!$C$1:$HY$1,0)),"")</f>
        <v/>
      </c>
      <c r="M147" s="73" t="str" cm="1">
        <f t="array" ref="M147">IFERROR(INDEX(Library!$C$2:$HY$183,ROW(M88),MATCH(M$2,Library!$C$1:$HY$1,0)),"")</f>
        <v/>
      </c>
      <c r="N147" s="73" t="str" cm="1">
        <f t="array" ref="N147">IFERROR(INDEX(Library!$C$2:$HY$183,ROW(N88),MATCH(N$2,Library!$C$1:$HY$1,0)),"")</f>
        <v/>
      </c>
      <c r="O147" s="73" t="str" cm="1">
        <f t="array" ref="O147">IFERROR(INDEX(Library!$C$2:$HY$183,ROW(O88),MATCH(O$2,Library!$C$1:$HY$1,0)),"")</f>
        <v/>
      </c>
      <c r="P147" s="73" t="str" cm="1">
        <f t="array" ref="P147">IFERROR(INDEX(Library!$C$2:$HY$183,ROW(P88),MATCH(P$2,Library!$C$1:$HY$1,0)),"")</f>
        <v/>
      </c>
      <c r="Q147" s="73" t="str" cm="1">
        <f t="array" ref="Q147">IFERROR(INDEX(Library!$C$2:$HY$183,ROW(Q88),MATCH(Q$2,Library!$C$1:$HY$1,0)),"")</f>
        <v/>
      </c>
      <c r="R147" s="73" t="str" cm="1">
        <f t="array" ref="R147">IFERROR(INDEX(Library!$C$2:$HY$183,ROW(R88),MATCH(R$2,Library!$C$1:$HY$1,0)),"")</f>
        <v/>
      </c>
      <c r="S147" s="73" t="str" cm="1">
        <f t="array" ref="S147">IFERROR(INDEX(Library!$C$2:$HY$183,ROW(S88),MATCH(S$2,Library!$C$1:$HY$1,0)),"")</f>
        <v/>
      </c>
      <c r="T147" s="73" t="str" cm="1">
        <f t="array" ref="T147">IFERROR(INDEX(Library!$C$2:$HY$183,ROW(T88),MATCH(T$2,Library!$C$1:$HY$1,0)),"")</f>
        <v/>
      </c>
      <c r="U147" s="73" t="str" cm="1">
        <f t="array" ref="U147">IFERROR(INDEX(Library!$C$2:$HY$183,ROW(U88),MATCH(U$2,Library!$C$1:$HY$1,0)),"")</f>
        <v/>
      </c>
      <c r="V147" s="73" t="str" cm="1">
        <f t="array" ref="V147">IFERROR(INDEX(Library!$C$2:$HY$183,ROW(V88),MATCH(V$2,Library!$C$1:$HY$1,0)),"")</f>
        <v/>
      </c>
      <c r="W147" s="73" t="str" cm="1">
        <f t="array" ref="W147">IFERROR(INDEX(Library!$C$2:$HY$183,ROW(W88),MATCH(W$2,Library!$C$1:$HY$1,0)),"")</f>
        <v/>
      </c>
      <c r="X147" s="73" t="str" cm="1">
        <f t="array" ref="X147">IFERROR(INDEX(Library!$C$2:$HY$183,ROW(X88),MATCH(X$2,Library!$C$1:$HY$1,0)),"")</f>
        <v/>
      </c>
      <c r="Y147" s="73" t="str" cm="1">
        <f t="array" ref="Y147">IFERROR(INDEX(Library!$C$2:$HY$183,ROW(Y88),MATCH(Y$2,Library!$C$1:$HY$1,0)),"")</f>
        <v/>
      </c>
      <c r="Z147" s="73" t="str" cm="1">
        <f t="array" ref="Z147">IFERROR(INDEX(Library!$C$2:$HY$183,ROW(Z88),MATCH(Z$2,Library!$C$1:$HY$1,0)),"")</f>
        <v/>
      </c>
      <c r="AA147" s="73" t="str" cm="1">
        <f t="array" ref="AA147">IFERROR(INDEX(Library!$C$2:$HY$183,ROW(AA88),MATCH(AA$2,Library!$C$1:$HY$1,0)),"")</f>
        <v/>
      </c>
      <c r="AB147" s="73" t="str" cm="1">
        <f t="array" ref="AB147">IFERROR(INDEX(Library!$C$2:$HY$183,ROW(AB88),MATCH(AB$2,Library!$C$1:$HY$1,0)),"")</f>
        <v/>
      </c>
      <c r="AC147" s="73" t="str" cm="1">
        <f t="array" ref="AC147">IFERROR(INDEX(Library!$C$2:$HY$183,ROW(AC88),MATCH(AC$2,Library!$C$1:$HY$1,0)),"")</f>
        <v/>
      </c>
      <c r="AD147" s="73" t="str" cm="1">
        <f t="array" ref="AD147">IFERROR(INDEX(Library!$C$2:$HY$183,ROW(AD88),MATCH(AD$2,Library!$C$1:$HY$1,0)),"")</f>
        <v/>
      </c>
      <c r="AE147" s="73" t="str" cm="1">
        <f t="array" ref="AE147">IFERROR(INDEX(Library!$C$2:$HY$183,ROW(AE88),MATCH(AE$2,Library!$C$1:$HY$1,0)),"")</f>
        <v/>
      </c>
      <c r="AF147" s="73" t="str" cm="1">
        <f t="array" ref="AF147">IFERROR(INDEX(Library!$C$2:$HY$183,ROW(AF88),MATCH(AF$2,Library!$C$1:$HY$1,0)),"")</f>
        <v/>
      </c>
      <c r="AG147" s="73" t="str" cm="1">
        <f t="array" ref="AG147">IFERROR(INDEX(Library!$C$2:$HY$183,ROW(AG88),MATCH(AG$2,Library!$C$1:$HY$1,0)),"")</f>
        <v/>
      </c>
      <c r="AH147" s="73" t="str" cm="1">
        <f t="array" ref="AH147">IFERROR(INDEX(Library!$C$2:$HY$183,ROW(AH88),MATCH(AH$2,Library!$C$1:$HY$1,0)),"")</f>
        <v/>
      </c>
      <c r="AI147" s="73" t="str" cm="1">
        <f t="array" ref="AI147">IFERROR(INDEX(Library!$C$2:$HY$183,ROW(AI88),MATCH(AI$2,Library!$C$1:$HY$1,0)),"")</f>
        <v/>
      </c>
      <c r="AJ147" s="73" t="str" cm="1">
        <f t="array" ref="AJ147">IFERROR(INDEX(Library!$C$2:$HY$183,ROW(AJ88),MATCH(AJ$2,Library!$C$1:$HY$1,0)),"")</f>
        <v/>
      </c>
      <c r="AK147" s="73" t="str" cm="1">
        <f t="array" ref="AK147">IFERROR(INDEX(Library!$C$2:$HY$183,ROW(AK88),MATCH(AK$2,Library!$C$1:$HY$1,0)),"")</f>
        <v/>
      </c>
      <c r="AL147" s="73" t="str" cm="1">
        <f t="array" ref="AL147">IFERROR(INDEX(Library!$C$2:$HY$183,ROW(AL88),MATCH(AL$2,Library!$C$1:$HY$1,0)),"")</f>
        <v/>
      </c>
      <c r="AM147" s="73" t="str" cm="1">
        <f t="array" ref="AM147">IFERROR(INDEX(Library!$C$2:$HY$183,ROW(AM88),MATCH(AM$2,Library!$C$1:$HY$1,0)),"")</f>
        <v/>
      </c>
      <c r="AN147" s="73" t="str" cm="1">
        <f t="array" ref="AN147">IFERROR(INDEX(Library!$C$2:$HY$183,ROW(AN88),MATCH(AN$2,Library!$C$1:$HY$1,0)),"")</f>
        <v/>
      </c>
      <c r="AO147" s="73" t="str" cm="1">
        <f t="array" ref="AO147">IFERROR(INDEX(Library!$C$2:$HY$183,ROW(AO88),MATCH(AO$2,Library!$C$1:$HY$1,0)),"")</f>
        <v/>
      </c>
      <c r="AP147" s="73" t="str" cm="1">
        <f t="array" ref="AP147">IFERROR(INDEX(Library!$C$2:$HY$183,ROW(AP88),MATCH(AP$2,Library!$C$1:$HY$1,0)),"")</f>
        <v/>
      </c>
      <c r="AQ147" s="73" t="str" cm="1">
        <f t="array" ref="AQ147">IFERROR(INDEX(Library!$C$2:$HY$183,ROW(AQ88),MATCH(AQ$2,Library!$C$1:$HY$1,0)),"")</f>
        <v/>
      </c>
      <c r="AR147" s="73" t="str" cm="1">
        <f t="array" ref="AR147">IFERROR(INDEX(Library!$C$2:$HY$183,ROW(AR88),MATCH(AR$2,Library!$C$1:$HY$1,0)),"")</f>
        <v/>
      </c>
      <c r="AS147" s="73" t="str" cm="1">
        <f t="array" ref="AS147">IFERROR(INDEX(Library!$C$2:$HY$183,ROW(AS88),MATCH(AS$2,Library!$C$1:$HY$1,0)),"")</f>
        <v/>
      </c>
      <c r="AT147" s="73" t="str" cm="1">
        <f t="array" ref="AT147">IFERROR(INDEX(Library!$C$2:$HY$183,ROW(AT88),MATCH(AT$2,Library!$C$1:$HY$1,0)),"")</f>
        <v/>
      </c>
      <c r="AU147" s="73" t="str" cm="1">
        <f t="array" ref="AU147">IFERROR(INDEX(Library!$C$2:$HY$183,ROW(AU88),MATCH(AU$2,Library!$C$1:$HY$1,0)),"")</f>
        <v/>
      </c>
      <c r="AV147" s="73" t="str" cm="1">
        <f t="array" ref="AV147">IFERROR(INDEX(Library!$C$2:$HY$183,ROW(AV88),MATCH(AV$2,Library!$C$1:$HY$1,0)),"")</f>
        <v/>
      </c>
      <c r="AW147" s="73" t="str" cm="1">
        <f t="array" ref="AW147">IFERROR(INDEX(Library!$C$2:$HY$183,ROW(AW88),MATCH(AW$2,Library!$C$1:$HY$1,0)),"")</f>
        <v/>
      </c>
      <c r="AX147" s="73" t="str" cm="1">
        <f t="array" ref="AX147">IFERROR(INDEX(Library!$C$2:$HY$183,ROW(AX88),MATCH(AX$2,Library!$C$1:$HY$1,0)),"")</f>
        <v/>
      </c>
      <c r="AY147" s="73" t="str" cm="1">
        <f t="array" ref="AY147">IFERROR(INDEX(Library!$C$2:$HY$183,ROW(AY88),MATCH(AY$2,Library!$C$1:$HY$1,0)),"")</f>
        <v/>
      </c>
      <c r="AZ147" s="73" t="str" cm="1">
        <f t="array" ref="AZ147">IFERROR(INDEX(Library!$C$2:$HY$183,ROW(AZ88),MATCH(AZ$2,Library!$C$1:$HY$1,0)),"")</f>
        <v/>
      </c>
      <c r="BA147" s="73" t="str" cm="1">
        <f t="array" ref="BA147">IFERROR(INDEX(Library!$C$2:$HY$183,ROW(BA88),MATCH(BA$2,Library!$C$1:$HY$1,0)),"")</f>
        <v/>
      </c>
      <c r="BB147" s="73" t="str" cm="1">
        <f t="array" ref="BB147">IFERROR(INDEX(Library!$C$2:$HY$183,ROW(BB88),MATCH(BB$2,Library!$C$1:$HY$1,0)),"")</f>
        <v/>
      </c>
      <c r="BC147" s="73" t="str" cm="1">
        <f t="array" ref="BC147">IFERROR(INDEX(Library!$C$2:$HY$183,ROW(BC88),MATCH(BC$2,Library!$C$1:$HY$1,0)),"")</f>
        <v/>
      </c>
      <c r="BD147" s="73" t="str" cm="1">
        <f t="array" ref="BD147">IFERROR(INDEX(Library!$C$2:$HY$183,ROW(BD88),MATCH(BD$2,Library!$C$1:$HY$1,0)),"")</f>
        <v/>
      </c>
      <c r="BE147" s="73" t="str" cm="1">
        <f t="array" ref="BE147">IFERROR(INDEX(Library!$C$2:$HY$183,ROW(BE88),MATCH(BE$2,Library!$C$1:$HY$1,0)),"")</f>
        <v/>
      </c>
      <c r="BF147" s="73" t="str" cm="1">
        <f t="array" ref="BF147">IFERROR(INDEX(Library!$C$2:$HY$183,ROW(BF88),MATCH(BF$2,Library!$C$1:$HY$1,0)),"")</f>
        <v/>
      </c>
      <c r="BG147" s="73" t="str" cm="1">
        <f t="array" ref="BG147">IFERROR(INDEX(Library!$C$2:$HY$183,ROW(BG88),MATCH(BG$2,Library!$C$1:$HY$1,0)),"")</f>
        <v/>
      </c>
      <c r="BH147" s="73">
        <f>AF!C102</f>
        <v>4.1582979999999999E-2</v>
      </c>
      <c r="BI147" s="73" t="str">
        <f>AF!D102</f>
        <v/>
      </c>
      <c r="BJ147" s="73" t="str">
        <f>AF!E102</f>
        <v/>
      </c>
      <c r="BK147" s="73" t="str">
        <f>AF!F102</f>
        <v/>
      </c>
      <c r="BL147" s="73" t="str">
        <f>AF!G102</f>
        <v/>
      </c>
      <c r="BM147" s="73" t="str">
        <f>AF!H102</f>
        <v/>
      </c>
      <c r="BN147" s="73" t="str">
        <f>AF!I102</f>
        <v/>
      </c>
      <c r="BO147" s="73" t="str">
        <f>AF!J102</f>
        <v/>
      </c>
      <c r="BT147" s="59"/>
      <c r="BU147" s="58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</row>
    <row r="148" spans="2:87" ht="12.75" customHeight="1" x14ac:dyDescent="0.2">
      <c r="B148" s="288"/>
      <c r="C148" s="106">
        <v>673</v>
      </c>
      <c r="D148" s="73" t="str" cm="1">
        <f t="array" ref="D148">IFERROR(INDEX(Library!$C$2:$HY$183,ROW(D89),MATCH(D$2,Library!$C$1:$HY$1,0)),"")</f>
        <v/>
      </c>
      <c r="E148" s="73" t="str" cm="1">
        <f t="array" ref="E148">IFERROR(INDEX(Library!$C$2:$HY$183,ROW(E89),MATCH(E$2,Library!$C$1:$HY$1,0)),"")</f>
        <v/>
      </c>
      <c r="F148" s="73" t="str" cm="1">
        <f t="array" ref="F148">IFERROR(INDEX(Library!$C$2:$HY$183,ROW(F89),MATCH(F$2,Library!$C$1:$HY$1,0)),"")</f>
        <v/>
      </c>
      <c r="G148" s="73" t="str" cm="1">
        <f t="array" ref="G148">IFERROR(INDEX(Library!$C$2:$HY$183,ROW(G89),MATCH(G$2,Library!$C$1:$HY$1,0)),"")</f>
        <v/>
      </c>
      <c r="H148" s="73" t="str" cm="1">
        <f t="array" ref="H148">IFERROR(INDEX(Library!$C$2:$HY$183,ROW(H89),MATCH(H$2,Library!$C$1:$HY$1,0)),"")</f>
        <v/>
      </c>
      <c r="I148" s="73" t="str" cm="1">
        <f t="array" ref="I148">IFERROR(INDEX(Library!$C$2:$HY$183,ROW(I89),MATCH(I$2,Library!$C$1:$HY$1,0)),"")</f>
        <v/>
      </c>
      <c r="J148" s="73" t="str" cm="1">
        <f t="array" ref="J148">IFERROR(INDEX(Library!$C$2:$HY$183,ROW(J89),MATCH(J$2,Library!$C$1:$HY$1,0)),"")</f>
        <v/>
      </c>
      <c r="K148" s="73" t="str" cm="1">
        <f t="array" ref="K148">IFERROR(INDEX(Library!$C$2:$HY$183,ROW(K89),MATCH(K$2,Library!$C$1:$HY$1,0)),"")</f>
        <v/>
      </c>
      <c r="L148" s="73" t="str" cm="1">
        <f t="array" ref="L148">IFERROR(INDEX(Library!$C$2:$HY$183,ROW(L89),MATCH(L$2,Library!$C$1:$HY$1,0)),"")</f>
        <v/>
      </c>
      <c r="M148" s="73" t="str" cm="1">
        <f t="array" ref="M148">IFERROR(INDEX(Library!$C$2:$HY$183,ROW(M89),MATCH(M$2,Library!$C$1:$HY$1,0)),"")</f>
        <v/>
      </c>
      <c r="N148" s="73" t="str" cm="1">
        <f t="array" ref="N148">IFERROR(INDEX(Library!$C$2:$HY$183,ROW(N89),MATCH(N$2,Library!$C$1:$HY$1,0)),"")</f>
        <v/>
      </c>
      <c r="O148" s="73" t="str" cm="1">
        <f t="array" ref="O148">IFERROR(INDEX(Library!$C$2:$HY$183,ROW(O89),MATCH(O$2,Library!$C$1:$HY$1,0)),"")</f>
        <v/>
      </c>
      <c r="P148" s="73" t="str" cm="1">
        <f t="array" ref="P148">IFERROR(INDEX(Library!$C$2:$HY$183,ROW(P89),MATCH(P$2,Library!$C$1:$HY$1,0)),"")</f>
        <v/>
      </c>
      <c r="Q148" s="73" t="str" cm="1">
        <f t="array" ref="Q148">IFERROR(INDEX(Library!$C$2:$HY$183,ROW(Q89),MATCH(Q$2,Library!$C$1:$HY$1,0)),"")</f>
        <v/>
      </c>
      <c r="R148" s="73" t="str" cm="1">
        <f t="array" ref="R148">IFERROR(INDEX(Library!$C$2:$HY$183,ROW(R89),MATCH(R$2,Library!$C$1:$HY$1,0)),"")</f>
        <v/>
      </c>
      <c r="S148" s="73" t="str" cm="1">
        <f t="array" ref="S148">IFERROR(INDEX(Library!$C$2:$HY$183,ROW(S89),MATCH(S$2,Library!$C$1:$HY$1,0)),"")</f>
        <v/>
      </c>
      <c r="T148" s="73" t="str" cm="1">
        <f t="array" ref="T148">IFERROR(INDEX(Library!$C$2:$HY$183,ROW(T89),MATCH(T$2,Library!$C$1:$HY$1,0)),"")</f>
        <v/>
      </c>
      <c r="U148" s="73" t="str" cm="1">
        <f t="array" ref="U148">IFERROR(INDEX(Library!$C$2:$HY$183,ROW(U89),MATCH(U$2,Library!$C$1:$HY$1,0)),"")</f>
        <v/>
      </c>
      <c r="V148" s="73" t="str" cm="1">
        <f t="array" ref="V148">IFERROR(INDEX(Library!$C$2:$HY$183,ROW(V89),MATCH(V$2,Library!$C$1:$HY$1,0)),"")</f>
        <v/>
      </c>
      <c r="W148" s="73" t="str" cm="1">
        <f t="array" ref="W148">IFERROR(INDEX(Library!$C$2:$HY$183,ROW(W89),MATCH(W$2,Library!$C$1:$HY$1,0)),"")</f>
        <v/>
      </c>
      <c r="X148" s="73" t="str" cm="1">
        <f t="array" ref="X148">IFERROR(INDEX(Library!$C$2:$HY$183,ROW(X89),MATCH(X$2,Library!$C$1:$HY$1,0)),"")</f>
        <v/>
      </c>
      <c r="Y148" s="73" t="str" cm="1">
        <f t="array" ref="Y148">IFERROR(INDEX(Library!$C$2:$HY$183,ROW(Y89),MATCH(Y$2,Library!$C$1:$HY$1,0)),"")</f>
        <v/>
      </c>
      <c r="Z148" s="73" t="str" cm="1">
        <f t="array" ref="Z148">IFERROR(INDEX(Library!$C$2:$HY$183,ROW(Z89),MATCH(Z$2,Library!$C$1:$HY$1,0)),"")</f>
        <v/>
      </c>
      <c r="AA148" s="73" t="str" cm="1">
        <f t="array" ref="AA148">IFERROR(INDEX(Library!$C$2:$HY$183,ROW(AA89),MATCH(AA$2,Library!$C$1:$HY$1,0)),"")</f>
        <v/>
      </c>
      <c r="AB148" s="73" t="str" cm="1">
        <f t="array" ref="AB148">IFERROR(INDEX(Library!$C$2:$HY$183,ROW(AB89),MATCH(AB$2,Library!$C$1:$HY$1,0)),"")</f>
        <v/>
      </c>
      <c r="AC148" s="73" t="str" cm="1">
        <f t="array" ref="AC148">IFERROR(INDEX(Library!$C$2:$HY$183,ROW(AC89),MATCH(AC$2,Library!$C$1:$HY$1,0)),"")</f>
        <v/>
      </c>
      <c r="AD148" s="73" t="str" cm="1">
        <f t="array" ref="AD148">IFERROR(INDEX(Library!$C$2:$HY$183,ROW(AD89),MATCH(AD$2,Library!$C$1:$HY$1,0)),"")</f>
        <v/>
      </c>
      <c r="AE148" s="73" t="str" cm="1">
        <f t="array" ref="AE148">IFERROR(INDEX(Library!$C$2:$HY$183,ROW(AE89),MATCH(AE$2,Library!$C$1:$HY$1,0)),"")</f>
        <v/>
      </c>
      <c r="AF148" s="73" t="str" cm="1">
        <f t="array" ref="AF148">IFERROR(INDEX(Library!$C$2:$HY$183,ROW(AF89),MATCH(AF$2,Library!$C$1:$HY$1,0)),"")</f>
        <v/>
      </c>
      <c r="AG148" s="73" t="str" cm="1">
        <f t="array" ref="AG148">IFERROR(INDEX(Library!$C$2:$HY$183,ROW(AG89),MATCH(AG$2,Library!$C$1:$HY$1,0)),"")</f>
        <v/>
      </c>
      <c r="AH148" s="73" t="str" cm="1">
        <f t="array" ref="AH148">IFERROR(INDEX(Library!$C$2:$HY$183,ROW(AH89),MATCH(AH$2,Library!$C$1:$HY$1,0)),"")</f>
        <v/>
      </c>
      <c r="AI148" s="73" t="str" cm="1">
        <f t="array" ref="AI148">IFERROR(INDEX(Library!$C$2:$HY$183,ROW(AI89),MATCH(AI$2,Library!$C$1:$HY$1,0)),"")</f>
        <v/>
      </c>
      <c r="AJ148" s="73" t="str" cm="1">
        <f t="array" ref="AJ148">IFERROR(INDEX(Library!$C$2:$HY$183,ROW(AJ89),MATCH(AJ$2,Library!$C$1:$HY$1,0)),"")</f>
        <v/>
      </c>
      <c r="AK148" s="73" t="str" cm="1">
        <f t="array" ref="AK148">IFERROR(INDEX(Library!$C$2:$HY$183,ROW(AK89),MATCH(AK$2,Library!$C$1:$HY$1,0)),"")</f>
        <v/>
      </c>
      <c r="AL148" s="73" t="str" cm="1">
        <f t="array" ref="AL148">IFERROR(INDEX(Library!$C$2:$HY$183,ROW(AL89),MATCH(AL$2,Library!$C$1:$HY$1,0)),"")</f>
        <v/>
      </c>
      <c r="AM148" s="73" t="str" cm="1">
        <f t="array" ref="AM148">IFERROR(INDEX(Library!$C$2:$HY$183,ROW(AM89),MATCH(AM$2,Library!$C$1:$HY$1,0)),"")</f>
        <v/>
      </c>
      <c r="AN148" s="73" t="str" cm="1">
        <f t="array" ref="AN148">IFERROR(INDEX(Library!$C$2:$HY$183,ROW(AN89),MATCH(AN$2,Library!$C$1:$HY$1,0)),"")</f>
        <v/>
      </c>
      <c r="AO148" s="73" t="str" cm="1">
        <f t="array" ref="AO148">IFERROR(INDEX(Library!$C$2:$HY$183,ROW(AO89),MATCH(AO$2,Library!$C$1:$HY$1,0)),"")</f>
        <v/>
      </c>
      <c r="AP148" s="73" t="str" cm="1">
        <f t="array" ref="AP148">IFERROR(INDEX(Library!$C$2:$HY$183,ROW(AP89),MATCH(AP$2,Library!$C$1:$HY$1,0)),"")</f>
        <v/>
      </c>
      <c r="AQ148" s="73" t="str" cm="1">
        <f t="array" ref="AQ148">IFERROR(INDEX(Library!$C$2:$HY$183,ROW(AQ89),MATCH(AQ$2,Library!$C$1:$HY$1,0)),"")</f>
        <v/>
      </c>
      <c r="AR148" s="73" t="str" cm="1">
        <f t="array" ref="AR148">IFERROR(INDEX(Library!$C$2:$HY$183,ROW(AR89),MATCH(AR$2,Library!$C$1:$HY$1,0)),"")</f>
        <v/>
      </c>
      <c r="AS148" s="73" t="str" cm="1">
        <f t="array" ref="AS148">IFERROR(INDEX(Library!$C$2:$HY$183,ROW(AS89),MATCH(AS$2,Library!$C$1:$HY$1,0)),"")</f>
        <v/>
      </c>
      <c r="AT148" s="73" t="str" cm="1">
        <f t="array" ref="AT148">IFERROR(INDEX(Library!$C$2:$HY$183,ROW(AT89),MATCH(AT$2,Library!$C$1:$HY$1,0)),"")</f>
        <v/>
      </c>
      <c r="AU148" s="73" t="str" cm="1">
        <f t="array" ref="AU148">IFERROR(INDEX(Library!$C$2:$HY$183,ROW(AU89),MATCH(AU$2,Library!$C$1:$HY$1,0)),"")</f>
        <v/>
      </c>
      <c r="AV148" s="73" t="str" cm="1">
        <f t="array" ref="AV148">IFERROR(INDEX(Library!$C$2:$HY$183,ROW(AV89),MATCH(AV$2,Library!$C$1:$HY$1,0)),"")</f>
        <v/>
      </c>
      <c r="AW148" s="73" t="str" cm="1">
        <f t="array" ref="AW148">IFERROR(INDEX(Library!$C$2:$HY$183,ROW(AW89),MATCH(AW$2,Library!$C$1:$HY$1,0)),"")</f>
        <v/>
      </c>
      <c r="AX148" s="73" t="str" cm="1">
        <f t="array" ref="AX148">IFERROR(INDEX(Library!$C$2:$HY$183,ROW(AX89),MATCH(AX$2,Library!$C$1:$HY$1,0)),"")</f>
        <v/>
      </c>
      <c r="AY148" s="73" t="str" cm="1">
        <f t="array" ref="AY148">IFERROR(INDEX(Library!$C$2:$HY$183,ROW(AY89),MATCH(AY$2,Library!$C$1:$HY$1,0)),"")</f>
        <v/>
      </c>
      <c r="AZ148" s="73" t="str" cm="1">
        <f t="array" ref="AZ148">IFERROR(INDEX(Library!$C$2:$HY$183,ROW(AZ89),MATCH(AZ$2,Library!$C$1:$HY$1,0)),"")</f>
        <v/>
      </c>
      <c r="BA148" s="73" t="str" cm="1">
        <f t="array" ref="BA148">IFERROR(INDEX(Library!$C$2:$HY$183,ROW(BA89),MATCH(BA$2,Library!$C$1:$HY$1,0)),"")</f>
        <v/>
      </c>
      <c r="BB148" s="73" t="str" cm="1">
        <f t="array" ref="BB148">IFERROR(INDEX(Library!$C$2:$HY$183,ROW(BB89),MATCH(BB$2,Library!$C$1:$HY$1,0)),"")</f>
        <v/>
      </c>
      <c r="BC148" s="73" t="str" cm="1">
        <f t="array" ref="BC148">IFERROR(INDEX(Library!$C$2:$HY$183,ROW(BC89),MATCH(BC$2,Library!$C$1:$HY$1,0)),"")</f>
        <v/>
      </c>
      <c r="BD148" s="73" t="str" cm="1">
        <f t="array" ref="BD148">IFERROR(INDEX(Library!$C$2:$HY$183,ROW(BD89),MATCH(BD$2,Library!$C$1:$HY$1,0)),"")</f>
        <v/>
      </c>
      <c r="BE148" s="73" t="str" cm="1">
        <f t="array" ref="BE148">IFERROR(INDEX(Library!$C$2:$HY$183,ROW(BE89),MATCH(BE$2,Library!$C$1:$HY$1,0)),"")</f>
        <v/>
      </c>
      <c r="BF148" s="73" t="str" cm="1">
        <f t="array" ref="BF148">IFERROR(INDEX(Library!$C$2:$HY$183,ROW(BF89),MATCH(BF$2,Library!$C$1:$HY$1,0)),"")</f>
        <v/>
      </c>
      <c r="BG148" s="73" t="str" cm="1">
        <f t="array" ref="BG148">IFERROR(INDEX(Library!$C$2:$HY$183,ROW(BG89),MATCH(BG$2,Library!$C$1:$HY$1,0)),"")</f>
        <v/>
      </c>
      <c r="BH148" s="73">
        <f>AF!C103</f>
        <v>3.2111779999999999E-2</v>
      </c>
      <c r="BI148" s="73" t="str">
        <f>AF!D103</f>
        <v/>
      </c>
      <c r="BJ148" s="73" t="str">
        <f>AF!E103</f>
        <v/>
      </c>
      <c r="BK148" s="73" t="str">
        <f>AF!F103</f>
        <v/>
      </c>
      <c r="BL148" s="73" t="str">
        <f>AF!G103</f>
        <v/>
      </c>
      <c r="BM148" s="73" t="str">
        <f>AF!H103</f>
        <v/>
      </c>
      <c r="BN148" s="73" t="str">
        <f>AF!I103</f>
        <v/>
      </c>
      <c r="BO148" s="73" t="str">
        <f>AF!J103</f>
        <v/>
      </c>
      <c r="BT148" s="59"/>
      <c r="BU148" s="58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</row>
    <row r="149" spans="2:87" ht="12.75" customHeight="1" x14ac:dyDescent="0.2">
      <c r="B149" s="288"/>
      <c r="C149" s="106">
        <v>684</v>
      </c>
      <c r="D149" s="73" t="str" cm="1">
        <f t="array" ref="D149">IFERROR(INDEX(Library!$C$2:$HY$183,ROW(D90),MATCH(D$2,Library!$C$1:$HY$1,0)),"")</f>
        <v/>
      </c>
      <c r="E149" s="73" t="str" cm="1">
        <f t="array" ref="E149">IFERROR(INDEX(Library!$C$2:$HY$183,ROW(E90),MATCH(E$2,Library!$C$1:$HY$1,0)),"")</f>
        <v/>
      </c>
      <c r="F149" s="73" t="str" cm="1">
        <f t="array" ref="F149">IFERROR(INDEX(Library!$C$2:$HY$183,ROW(F90),MATCH(F$2,Library!$C$1:$HY$1,0)),"")</f>
        <v/>
      </c>
      <c r="G149" s="73" t="str" cm="1">
        <f t="array" ref="G149">IFERROR(INDEX(Library!$C$2:$HY$183,ROW(G90),MATCH(G$2,Library!$C$1:$HY$1,0)),"")</f>
        <v/>
      </c>
      <c r="H149" s="73" t="str" cm="1">
        <f t="array" ref="H149">IFERROR(INDEX(Library!$C$2:$HY$183,ROW(H90),MATCH(H$2,Library!$C$1:$HY$1,0)),"")</f>
        <v/>
      </c>
      <c r="I149" s="73" t="str" cm="1">
        <f t="array" ref="I149">IFERROR(INDEX(Library!$C$2:$HY$183,ROW(I90),MATCH(I$2,Library!$C$1:$HY$1,0)),"")</f>
        <v/>
      </c>
      <c r="J149" s="73" t="str" cm="1">
        <f t="array" ref="J149">IFERROR(INDEX(Library!$C$2:$HY$183,ROW(J90),MATCH(J$2,Library!$C$1:$HY$1,0)),"")</f>
        <v/>
      </c>
      <c r="K149" s="73" t="str" cm="1">
        <f t="array" ref="K149">IFERROR(INDEX(Library!$C$2:$HY$183,ROW(K90),MATCH(K$2,Library!$C$1:$HY$1,0)),"")</f>
        <v/>
      </c>
      <c r="L149" s="73" t="str" cm="1">
        <f t="array" ref="L149">IFERROR(INDEX(Library!$C$2:$HY$183,ROW(L90),MATCH(L$2,Library!$C$1:$HY$1,0)),"")</f>
        <v/>
      </c>
      <c r="M149" s="73" t="str" cm="1">
        <f t="array" ref="M149">IFERROR(INDEX(Library!$C$2:$HY$183,ROW(M90),MATCH(M$2,Library!$C$1:$HY$1,0)),"")</f>
        <v/>
      </c>
      <c r="N149" s="73" t="str" cm="1">
        <f t="array" ref="N149">IFERROR(INDEX(Library!$C$2:$HY$183,ROW(N90),MATCH(N$2,Library!$C$1:$HY$1,0)),"")</f>
        <v/>
      </c>
      <c r="O149" s="73" t="str" cm="1">
        <f t="array" ref="O149">IFERROR(INDEX(Library!$C$2:$HY$183,ROW(O90),MATCH(O$2,Library!$C$1:$HY$1,0)),"")</f>
        <v/>
      </c>
      <c r="P149" s="73" t="str" cm="1">
        <f t="array" ref="P149">IFERROR(INDEX(Library!$C$2:$HY$183,ROW(P90),MATCH(P$2,Library!$C$1:$HY$1,0)),"")</f>
        <v/>
      </c>
      <c r="Q149" s="73" t="str" cm="1">
        <f t="array" ref="Q149">IFERROR(INDEX(Library!$C$2:$HY$183,ROW(Q90),MATCH(Q$2,Library!$C$1:$HY$1,0)),"")</f>
        <v/>
      </c>
      <c r="R149" s="73" t="str" cm="1">
        <f t="array" ref="R149">IFERROR(INDEX(Library!$C$2:$HY$183,ROW(R90),MATCH(R$2,Library!$C$1:$HY$1,0)),"")</f>
        <v/>
      </c>
      <c r="S149" s="73" t="str" cm="1">
        <f t="array" ref="S149">IFERROR(INDEX(Library!$C$2:$HY$183,ROW(S90),MATCH(S$2,Library!$C$1:$HY$1,0)),"")</f>
        <v/>
      </c>
      <c r="T149" s="73" t="str" cm="1">
        <f t="array" ref="T149">IFERROR(INDEX(Library!$C$2:$HY$183,ROW(T90),MATCH(T$2,Library!$C$1:$HY$1,0)),"")</f>
        <v/>
      </c>
      <c r="U149" s="73" t="str" cm="1">
        <f t="array" ref="U149">IFERROR(INDEX(Library!$C$2:$HY$183,ROW(U90),MATCH(U$2,Library!$C$1:$HY$1,0)),"")</f>
        <v/>
      </c>
      <c r="V149" s="73" t="str" cm="1">
        <f t="array" ref="V149">IFERROR(INDEX(Library!$C$2:$HY$183,ROW(V90),MATCH(V$2,Library!$C$1:$HY$1,0)),"")</f>
        <v/>
      </c>
      <c r="W149" s="73" t="str" cm="1">
        <f t="array" ref="W149">IFERROR(INDEX(Library!$C$2:$HY$183,ROW(W90),MATCH(W$2,Library!$C$1:$HY$1,0)),"")</f>
        <v/>
      </c>
      <c r="X149" s="73" t="str" cm="1">
        <f t="array" ref="X149">IFERROR(INDEX(Library!$C$2:$HY$183,ROW(X90),MATCH(X$2,Library!$C$1:$HY$1,0)),"")</f>
        <v/>
      </c>
      <c r="Y149" s="73" t="str" cm="1">
        <f t="array" ref="Y149">IFERROR(INDEX(Library!$C$2:$HY$183,ROW(Y90),MATCH(Y$2,Library!$C$1:$HY$1,0)),"")</f>
        <v/>
      </c>
      <c r="Z149" s="73" t="str" cm="1">
        <f t="array" ref="Z149">IFERROR(INDEX(Library!$C$2:$HY$183,ROW(Z90),MATCH(Z$2,Library!$C$1:$HY$1,0)),"")</f>
        <v/>
      </c>
      <c r="AA149" s="73" t="str" cm="1">
        <f t="array" ref="AA149">IFERROR(INDEX(Library!$C$2:$HY$183,ROW(AA90),MATCH(AA$2,Library!$C$1:$HY$1,0)),"")</f>
        <v/>
      </c>
      <c r="AB149" s="73" t="str" cm="1">
        <f t="array" ref="AB149">IFERROR(INDEX(Library!$C$2:$HY$183,ROW(AB90),MATCH(AB$2,Library!$C$1:$HY$1,0)),"")</f>
        <v/>
      </c>
      <c r="AC149" s="73" t="str" cm="1">
        <f t="array" ref="AC149">IFERROR(INDEX(Library!$C$2:$HY$183,ROW(AC90),MATCH(AC$2,Library!$C$1:$HY$1,0)),"")</f>
        <v/>
      </c>
      <c r="AD149" s="73" t="str" cm="1">
        <f t="array" ref="AD149">IFERROR(INDEX(Library!$C$2:$HY$183,ROW(AD90),MATCH(AD$2,Library!$C$1:$HY$1,0)),"")</f>
        <v/>
      </c>
      <c r="AE149" s="73" t="str" cm="1">
        <f t="array" ref="AE149">IFERROR(INDEX(Library!$C$2:$HY$183,ROW(AE90),MATCH(AE$2,Library!$C$1:$HY$1,0)),"")</f>
        <v/>
      </c>
      <c r="AF149" s="73" t="str" cm="1">
        <f t="array" ref="AF149">IFERROR(INDEX(Library!$C$2:$HY$183,ROW(AF90),MATCH(AF$2,Library!$C$1:$HY$1,0)),"")</f>
        <v/>
      </c>
      <c r="AG149" s="73" t="str" cm="1">
        <f t="array" ref="AG149">IFERROR(INDEX(Library!$C$2:$HY$183,ROW(AG90),MATCH(AG$2,Library!$C$1:$HY$1,0)),"")</f>
        <v/>
      </c>
      <c r="AH149" s="73" t="str" cm="1">
        <f t="array" ref="AH149">IFERROR(INDEX(Library!$C$2:$HY$183,ROW(AH90),MATCH(AH$2,Library!$C$1:$HY$1,0)),"")</f>
        <v/>
      </c>
      <c r="AI149" s="73" t="str" cm="1">
        <f t="array" ref="AI149">IFERROR(INDEX(Library!$C$2:$HY$183,ROW(AI90),MATCH(AI$2,Library!$C$1:$HY$1,0)),"")</f>
        <v/>
      </c>
      <c r="AJ149" s="73" t="str" cm="1">
        <f t="array" ref="AJ149">IFERROR(INDEX(Library!$C$2:$HY$183,ROW(AJ90),MATCH(AJ$2,Library!$C$1:$HY$1,0)),"")</f>
        <v/>
      </c>
      <c r="AK149" s="73" t="str" cm="1">
        <f t="array" ref="AK149">IFERROR(INDEX(Library!$C$2:$HY$183,ROW(AK90),MATCH(AK$2,Library!$C$1:$HY$1,0)),"")</f>
        <v/>
      </c>
      <c r="AL149" s="73" t="str" cm="1">
        <f t="array" ref="AL149">IFERROR(INDEX(Library!$C$2:$HY$183,ROW(AL90),MATCH(AL$2,Library!$C$1:$HY$1,0)),"")</f>
        <v/>
      </c>
      <c r="AM149" s="73" t="str" cm="1">
        <f t="array" ref="AM149">IFERROR(INDEX(Library!$C$2:$HY$183,ROW(AM90),MATCH(AM$2,Library!$C$1:$HY$1,0)),"")</f>
        <v/>
      </c>
      <c r="AN149" s="73" t="str" cm="1">
        <f t="array" ref="AN149">IFERROR(INDEX(Library!$C$2:$HY$183,ROW(AN90),MATCH(AN$2,Library!$C$1:$HY$1,0)),"")</f>
        <v/>
      </c>
      <c r="AO149" s="73" t="str" cm="1">
        <f t="array" ref="AO149">IFERROR(INDEX(Library!$C$2:$HY$183,ROW(AO90),MATCH(AO$2,Library!$C$1:$HY$1,0)),"")</f>
        <v/>
      </c>
      <c r="AP149" s="73" t="str" cm="1">
        <f t="array" ref="AP149">IFERROR(INDEX(Library!$C$2:$HY$183,ROW(AP90),MATCH(AP$2,Library!$C$1:$HY$1,0)),"")</f>
        <v/>
      </c>
      <c r="AQ149" s="73" t="str" cm="1">
        <f t="array" ref="AQ149">IFERROR(INDEX(Library!$C$2:$HY$183,ROW(AQ90),MATCH(AQ$2,Library!$C$1:$HY$1,0)),"")</f>
        <v/>
      </c>
      <c r="AR149" s="73" t="str" cm="1">
        <f t="array" ref="AR149">IFERROR(INDEX(Library!$C$2:$HY$183,ROW(AR90),MATCH(AR$2,Library!$C$1:$HY$1,0)),"")</f>
        <v/>
      </c>
      <c r="AS149" s="73" t="str" cm="1">
        <f t="array" ref="AS149">IFERROR(INDEX(Library!$C$2:$HY$183,ROW(AS90),MATCH(AS$2,Library!$C$1:$HY$1,0)),"")</f>
        <v/>
      </c>
      <c r="AT149" s="73" t="str" cm="1">
        <f t="array" ref="AT149">IFERROR(INDEX(Library!$C$2:$HY$183,ROW(AT90),MATCH(AT$2,Library!$C$1:$HY$1,0)),"")</f>
        <v/>
      </c>
      <c r="AU149" s="73" t="str" cm="1">
        <f t="array" ref="AU149">IFERROR(INDEX(Library!$C$2:$HY$183,ROW(AU90),MATCH(AU$2,Library!$C$1:$HY$1,0)),"")</f>
        <v/>
      </c>
      <c r="AV149" s="73" t="str" cm="1">
        <f t="array" ref="AV149">IFERROR(INDEX(Library!$C$2:$HY$183,ROW(AV90),MATCH(AV$2,Library!$C$1:$HY$1,0)),"")</f>
        <v/>
      </c>
      <c r="AW149" s="73" t="str" cm="1">
        <f t="array" ref="AW149">IFERROR(INDEX(Library!$C$2:$HY$183,ROW(AW90),MATCH(AW$2,Library!$C$1:$HY$1,0)),"")</f>
        <v/>
      </c>
      <c r="AX149" s="73" t="str" cm="1">
        <f t="array" ref="AX149">IFERROR(INDEX(Library!$C$2:$HY$183,ROW(AX90),MATCH(AX$2,Library!$C$1:$HY$1,0)),"")</f>
        <v/>
      </c>
      <c r="AY149" s="73" t="str" cm="1">
        <f t="array" ref="AY149">IFERROR(INDEX(Library!$C$2:$HY$183,ROW(AY90),MATCH(AY$2,Library!$C$1:$HY$1,0)),"")</f>
        <v/>
      </c>
      <c r="AZ149" s="73" t="str" cm="1">
        <f t="array" ref="AZ149">IFERROR(INDEX(Library!$C$2:$HY$183,ROW(AZ90),MATCH(AZ$2,Library!$C$1:$HY$1,0)),"")</f>
        <v/>
      </c>
      <c r="BA149" s="73" t="str" cm="1">
        <f t="array" ref="BA149">IFERROR(INDEX(Library!$C$2:$HY$183,ROW(BA90),MATCH(BA$2,Library!$C$1:$HY$1,0)),"")</f>
        <v/>
      </c>
      <c r="BB149" s="73" t="str" cm="1">
        <f t="array" ref="BB149">IFERROR(INDEX(Library!$C$2:$HY$183,ROW(BB90),MATCH(BB$2,Library!$C$1:$HY$1,0)),"")</f>
        <v/>
      </c>
      <c r="BC149" s="73" t="str" cm="1">
        <f t="array" ref="BC149">IFERROR(INDEX(Library!$C$2:$HY$183,ROW(BC90),MATCH(BC$2,Library!$C$1:$HY$1,0)),"")</f>
        <v/>
      </c>
      <c r="BD149" s="73" t="str" cm="1">
        <f t="array" ref="BD149">IFERROR(INDEX(Library!$C$2:$HY$183,ROW(BD90),MATCH(BD$2,Library!$C$1:$HY$1,0)),"")</f>
        <v/>
      </c>
      <c r="BE149" s="73" t="str" cm="1">
        <f t="array" ref="BE149">IFERROR(INDEX(Library!$C$2:$HY$183,ROW(BE90),MATCH(BE$2,Library!$C$1:$HY$1,0)),"")</f>
        <v/>
      </c>
      <c r="BF149" s="73" t="str" cm="1">
        <f t="array" ref="BF149">IFERROR(INDEX(Library!$C$2:$HY$183,ROW(BF90),MATCH(BF$2,Library!$C$1:$HY$1,0)),"")</f>
        <v/>
      </c>
      <c r="BG149" s="73" t="str" cm="1">
        <f t="array" ref="BG149">IFERROR(INDEX(Library!$C$2:$HY$183,ROW(BG90),MATCH(BG$2,Library!$C$1:$HY$1,0)),"")</f>
        <v/>
      </c>
      <c r="BH149" s="73">
        <f>AF!C104</f>
        <v>2.461907E-2</v>
      </c>
      <c r="BI149" s="73" t="str">
        <f>AF!D104</f>
        <v/>
      </c>
      <c r="BJ149" s="73" t="str">
        <f>AF!E104</f>
        <v/>
      </c>
      <c r="BK149" s="73" t="str">
        <f>AF!F104</f>
        <v/>
      </c>
      <c r="BL149" s="73" t="str">
        <f>AF!G104</f>
        <v/>
      </c>
      <c r="BM149" s="73" t="str">
        <f>AF!H104</f>
        <v/>
      </c>
      <c r="BN149" s="73" t="str">
        <f>AF!I104</f>
        <v/>
      </c>
      <c r="BO149" s="73" t="str">
        <f>AF!J104</f>
        <v/>
      </c>
      <c r="BT149" s="59"/>
      <c r="BU149" s="58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</row>
    <row r="150" spans="2:87" ht="12.75" customHeight="1" x14ac:dyDescent="0.2">
      <c r="B150" s="288"/>
      <c r="C150" s="106">
        <v>695</v>
      </c>
      <c r="D150" s="73" t="str" cm="1">
        <f t="array" ref="D150">IFERROR(INDEX(Library!$C$2:$HY$183,ROW(D91),MATCH(D$2,Library!$C$1:$HY$1,0)),"")</f>
        <v/>
      </c>
      <c r="E150" s="73" t="str" cm="1">
        <f t="array" ref="E150">IFERROR(INDEX(Library!$C$2:$HY$183,ROW(E91),MATCH(E$2,Library!$C$1:$HY$1,0)),"")</f>
        <v/>
      </c>
      <c r="F150" s="73" t="str" cm="1">
        <f t="array" ref="F150">IFERROR(INDEX(Library!$C$2:$HY$183,ROW(F91),MATCH(F$2,Library!$C$1:$HY$1,0)),"")</f>
        <v/>
      </c>
      <c r="G150" s="73" t="str" cm="1">
        <f t="array" ref="G150">IFERROR(INDEX(Library!$C$2:$HY$183,ROW(G91),MATCH(G$2,Library!$C$1:$HY$1,0)),"")</f>
        <v/>
      </c>
      <c r="H150" s="73" t="str" cm="1">
        <f t="array" ref="H150">IFERROR(INDEX(Library!$C$2:$HY$183,ROW(H91),MATCH(H$2,Library!$C$1:$HY$1,0)),"")</f>
        <v/>
      </c>
      <c r="I150" s="73" t="str" cm="1">
        <f t="array" ref="I150">IFERROR(INDEX(Library!$C$2:$HY$183,ROW(I91),MATCH(I$2,Library!$C$1:$HY$1,0)),"")</f>
        <v/>
      </c>
      <c r="J150" s="73" t="str" cm="1">
        <f t="array" ref="J150">IFERROR(INDEX(Library!$C$2:$HY$183,ROW(J91),MATCH(J$2,Library!$C$1:$HY$1,0)),"")</f>
        <v/>
      </c>
      <c r="K150" s="73" t="str" cm="1">
        <f t="array" ref="K150">IFERROR(INDEX(Library!$C$2:$HY$183,ROW(K91),MATCH(K$2,Library!$C$1:$HY$1,0)),"")</f>
        <v/>
      </c>
      <c r="L150" s="73" t="str" cm="1">
        <f t="array" ref="L150">IFERROR(INDEX(Library!$C$2:$HY$183,ROW(L91),MATCH(L$2,Library!$C$1:$HY$1,0)),"")</f>
        <v/>
      </c>
      <c r="M150" s="73" t="str" cm="1">
        <f t="array" ref="M150">IFERROR(INDEX(Library!$C$2:$HY$183,ROW(M91),MATCH(M$2,Library!$C$1:$HY$1,0)),"")</f>
        <v/>
      </c>
      <c r="N150" s="73" t="str" cm="1">
        <f t="array" ref="N150">IFERROR(INDEX(Library!$C$2:$HY$183,ROW(N91),MATCH(N$2,Library!$C$1:$HY$1,0)),"")</f>
        <v/>
      </c>
      <c r="O150" s="73" t="str" cm="1">
        <f t="array" ref="O150">IFERROR(INDEX(Library!$C$2:$HY$183,ROW(O91),MATCH(O$2,Library!$C$1:$HY$1,0)),"")</f>
        <v/>
      </c>
      <c r="P150" s="73" t="str" cm="1">
        <f t="array" ref="P150">IFERROR(INDEX(Library!$C$2:$HY$183,ROW(P91),MATCH(P$2,Library!$C$1:$HY$1,0)),"")</f>
        <v/>
      </c>
      <c r="Q150" s="73" t="str" cm="1">
        <f t="array" ref="Q150">IFERROR(INDEX(Library!$C$2:$HY$183,ROW(Q91),MATCH(Q$2,Library!$C$1:$HY$1,0)),"")</f>
        <v/>
      </c>
      <c r="R150" s="73" t="str" cm="1">
        <f t="array" ref="R150">IFERROR(INDEX(Library!$C$2:$HY$183,ROW(R91),MATCH(R$2,Library!$C$1:$HY$1,0)),"")</f>
        <v/>
      </c>
      <c r="S150" s="73" t="str" cm="1">
        <f t="array" ref="S150">IFERROR(INDEX(Library!$C$2:$HY$183,ROW(S91),MATCH(S$2,Library!$C$1:$HY$1,0)),"")</f>
        <v/>
      </c>
      <c r="T150" s="73" t="str" cm="1">
        <f t="array" ref="T150">IFERROR(INDEX(Library!$C$2:$HY$183,ROW(T91),MATCH(T$2,Library!$C$1:$HY$1,0)),"")</f>
        <v/>
      </c>
      <c r="U150" s="73" t="str" cm="1">
        <f t="array" ref="U150">IFERROR(INDEX(Library!$C$2:$HY$183,ROW(U91),MATCH(U$2,Library!$C$1:$HY$1,0)),"")</f>
        <v/>
      </c>
      <c r="V150" s="73" t="str" cm="1">
        <f t="array" ref="V150">IFERROR(INDEX(Library!$C$2:$HY$183,ROW(V91),MATCH(V$2,Library!$C$1:$HY$1,0)),"")</f>
        <v/>
      </c>
      <c r="W150" s="73" t="str" cm="1">
        <f t="array" ref="W150">IFERROR(INDEX(Library!$C$2:$HY$183,ROW(W91),MATCH(W$2,Library!$C$1:$HY$1,0)),"")</f>
        <v/>
      </c>
      <c r="X150" s="73" t="str" cm="1">
        <f t="array" ref="X150">IFERROR(INDEX(Library!$C$2:$HY$183,ROW(X91),MATCH(X$2,Library!$C$1:$HY$1,0)),"")</f>
        <v/>
      </c>
      <c r="Y150" s="73" t="str" cm="1">
        <f t="array" ref="Y150">IFERROR(INDEX(Library!$C$2:$HY$183,ROW(Y91),MATCH(Y$2,Library!$C$1:$HY$1,0)),"")</f>
        <v/>
      </c>
      <c r="Z150" s="73" t="str" cm="1">
        <f t="array" ref="Z150">IFERROR(INDEX(Library!$C$2:$HY$183,ROW(Z91),MATCH(Z$2,Library!$C$1:$HY$1,0)),"")</f>
        <v/>
      </c>
      <c r="AA150" s="73" t="str" cm="1">
        <f t="array" ref="AA150">IFERROR(INDEX(Library!$C$2:$HY$183,ROW(AA91),MATCH(AA$2,Library!$C$1:$HY$1,0)),"")</f>
        <v/>
      </c>
      <c r="AB150" s="73" t="str" cm="1">
        <f t="array" ref="AB150">IFERROR(INDEX(Library!$C$2:$HY$183,ROW(AB91),MATCH(AB$2,Library!$C$1:$HY$1,0)),"")</f>
        <v/>
      </c>
      <c r="AC150" s="73" t="str" cm="1">
        <f t="array" ref="AC150">IFERROR(INDEX(Library!$C$2:$HY$183,ROW(AC91),MATCH(AC$2,Library!$C$1:$HY$1,0)),"")</f>
        <v/>
      </c>
      <c r="AD150" s="73" t="str" cm="1">
        <f t="array" ref="AD150">IFERROR(INDEX(Library!$C$2:$HY$183,ROW(AD91),MATCH(AD$2,Library!$C$1:$HY$1,0)),"")</f>
        <v/>
      </c>
      <c r="AE150" s="73" t="str" cm="1">
        <f t="array" ref="AE150">IFERROR(INDEX(Library!$C$2:$HY$183,ROW(AE91),MATCH(AE$2,Library!$C$1:$HY$1,0)),"")</f>
        <v/>
      </c>
      <c r="AF150" s="73" t="str" cm="1">
        <f t="array" ref="AF150">IFERROR(INDEX(Library!$C$2:$HY$183,ROW(AF91),MATCH(AF$2,Library!$C$1:$HY$1,0)),"")</f>
        <v/>
      </c>
      <c r="AG150" s="73" t="str" cm="1">
        <f t="array" ref="AG150">IFERROR(INDEX(Library!$C$2:$HY$183,ROW(AG91),MATCH(AG$2,Library!$C$1:$HY$1,0)),"")</f>
        <v/>
      </c>
      <c r="AH150" s="73" t="str" cm="1">
        <f t="array" ref="AH150">IFERROR(INDEX(Library!$C$2:$HY$183,ROW(AH91),MATCH(AH$2,Library!$C$1:$HY$1,0)),"")</f>
        <v/>
      </c>
      <c r="AI150" s="73" t="str" cm="1">
        <f t="array" ref="AI150">IFERROR(INDEX(Library!$C$2:$HY$183,ROW(AI91),MATCH(AI$2,Library!$C$1:$HY$1,0)),"")</f>
        <v/>
      </c>
      <c r="AJ150" s="73" t="str" cm="1">
        <f t="array" ref="AJ150">IFERROR(INDEX(Library!$C$2:$HY$183,ROW(AJ91),MATCH(AJ$2,Library!$C$1:$HY$1,0)),"")</f>
        <v/>
      </c>
      <c r="AK150" s="73" t="str" cm="1">
        <f t="array" ref="AK150">IFERROR(INDEX(Library!$C$2:$HY$183,ROW(AK91),MATCH(AK$2,Library!$C$1:$HY$1,0)),"")</f>
        <v/>
      </c>
      <c r="AL150" s="73" t="str" cm="1">
        <f t="array" ref="AL150">IFERROR(INDEX(Library!$C$2:$HY$183,ROW(AL91),MATCH(AL$2,Library!$C$1:$HY$1,0)),"")</f>
        <v/>
      </c>
      <c r="AM150" s="73" t="str" cm="1">
        <f t="array" ref="AM150">IFERROR(INDEX(Library!$C$2:$HY$183,ROW(AM91),MATCH(AM$2,Library!$C$1:$HY$1,0)),"")</f>
        <v/>
      </c>
      <c r="AN150" s="73" t="str" cm="1">
        <f t="array" ref="AN150">IFERROR(INDEX(Library!$C$2:$HY$183,ROW(AN91),MATCH(AN$2,Library!$C$1:$HY$1,0)),"")</f>
        <v/>
      </c>
      <c r="AO150" s="73" t="str" cm="1">
        <f t="array" ref="AO150">IFERROR(INDEX(Library!$C$2:$HY$183,ROW(AO91),MATCH(AO$2,Library!$C$1:$HY$1,0)),"")</f>
        <v/>
      </c>
      <c r="AP150" s="73" t="str" cm="1">
        <f t="array" ref="AP150">IFERROR(INDEX(Library!$C$2:$HY$183,ROW(AP91),MATCH(AP$2,Library!$C$1:$HY$1,0)),"")</f>
        <v/>
      </c>
      <c r="AQ150" s="73" t="str" cm="1">
        <f t="array" ref="AQ150">IFERROR(INDEX(Library!$C$2:$HY$183,ROW(AQ91),MATCH(AQ$2,Library!$C$1:$HY$1,0)),"")</f>
        <v/>
      </c>
      <c r="AR150" s="73" t="str" cm="1">
        <f t="array" ref="AR150">IFERROR(INDEX(Library!$C$2:$HY$183,ROW(AR91),MATCH(AR$2,Library!$C$1:$HY$1,0)),"")</f>
        <v/>
      </c>
      <c r="AS150" s="73" t="str" cm="1">
        <f t="array" ref="AS150">IFERROR(INDEX(Library!$C$2:$HY$183,ROW(AS91),MATCH(AS$2,Library!$C$1:$HY$1,0)),"")</f>
        <v/>
      </c>
      <c r="AT150" s="73" t="str" cm="1">
        <f t="array" ref="AT150">IFERROR(INDEX(Library!$C$2:$HY$183,ROW(AT91),MATCH(AT$2,Library!$C$1:$HY$1,0)),"")</f>
        <v/>
      </c>
      <c r="AU150" s="73" t="str" cm="1">
        <f t="array" ref="AU150">IFERROR(INDEX(Library!$C$2:$HY$183,ROW(AU91),MATCH(AU$2,Library!$C$1:$HY$1,0)),"")</f>
        <v/>
      </c>
      <c r="AV150" s="73" t="str" cm="1">
        <f t="array" ref="AV150">IFERROR(INDEX(Library!$C$2:$HY$183,ROW(AV91),MATCH(AV$2,Library!$C$1:$HY$1,0)),"")</f>
        <v/>
      </c>
      <c r="AW150" s="73" t="str" cm="1">
        <f t="array" ref="AW150">IFERROR(INDEX(Library!$C$2:$HY$183,ROW(AW91),MATCH(AW$2,Library!$C$1:$HY$1,0)),"")</f>
        <v/>
      </c>
      <c r="AX150" s="73" t="str" cm="1">
        <f t="array" ref="AX150">IFERROR(INDEX(Library!$C$2:$HY$183,ROW(AX91),MATCH(AX$2,Library!$C$1:$HY$1,0)),"")</f>
        <v/>
      </c>
      <c r="AY150" s="73" t="str" cm="1">
        <f t="array" ref="AY150">IFERROR(INDEX(Library!$C$2:$HY$183,ROW(AY91),MATCH(AY$2,Library!$C$1:$HY$1,0)),"")</f>
        <v/>
      </c>
      <c r="AZ150" s="73" t="str" cm="1">
        <f t="array" ref="AZ150">IFERROR(INDEX(Library!$C$2:$HY$183,ROW(AZ91),MATCH(AZ$2,Library!$C$1:$HY$1,0)),"")</f>
        <v/>
      </c>
      <c r="BA150" s="73" t="str" cm="1">
        <f t="array" ref="BA150">IFERROR(INDEX(Library!$C$2:$HY$183,ROW(BA91),MATCH(BA$2,Library!$C$1:$HY$1,0)),"")</f>
        <v/>
      </c>
      <c r="BB150" s="73" t="str" cm="1">
        <f t="array" ref="BB150">IFERROR(INDEX(Library!$C$2:$HY$183,ROW(BB91),MATCH(BB$2,Library!$C$1:$HY$1,0)),"")</f>
        <v/>
      </c>
      <c r="BC150" s="73" t="str" cm="1">
        <f t="array" ref="BC150">IFERROR(INDEX(Library!$C$2:$HY$183,ROW(BC91),MATCH(BC$2,Library!$C$1:$HY$1,0)),"")</f>
        <v/>
      </c>
      <c r="BD150" s="73" t="str" cm="1">
        <f t="array" ref="BD150">IFERROR(INDEX(Library!$C$2:$HY$183,ROW(BD91),MATCH(BD$2,Library!$C$1:$HY$1,0)),"")</f>
        <v/>
      </c>
      <c r="BE150" s="73" t="str" cm="1">
        <f t="array" ref="BE150">IFERROR(INDEX(Library!$C$2:$HY$183,ROW(BE91),MATCH(BE$2,Library!$C$1:$HY$1,0)),"")</f>
        <v/>
      </c>
      <c r="BF150" s="73" t="str" cm="1">
        <f t="array" ref="BF150">IFERROR(INDEX(Library!$C$2:$HY$183,ROW(BF91),MATCH(BF$2,Library!$C$1:$HY$1,0)),"")</f>
        <v/>
      </c>
      <c r="BG150" s="73" t="str" cm="1">
        <f t="array" ref="BG150">IFERROR(INDEX(Library!$C$2:$HY$183,ROW(BG91),MATCH(BG$2,Library!$C$1:$HY$1,0)),"")</f>
        <v/>
      </c>
      <c r="BH150" s="73">
        <f>AF!C105</f>
        <v>2.121253E-2</v>
      </c>
      <c r="BI150" s="73" t="str">
        <f>AF!D105</f>
        <v/>
      </c>
      <c r="BJ150" s="73" t="str">
        <f>AF!E105</f>
        <v/>
      </c>
      <c r="BK150" s="73" t="str">
        <f>AF!F105</f>
        <v/>
      </c>
      <c r="BL150" s="73" t="str">
        <f>AF!G105</f>
        <v/>
      </c>
      <c r="BM150" s="73" t="str">
        <f>AF!H105</f>
        <v/>
      </c>
      <c r="BN150" s="73" t="str">
        <f>AF!I105</f>
        <v/>
      </c>
      <c r="BO150" s="73" t="str">
        <f>AF!J105</f>
        <v/>
      </c>
      <c r="BT150" s="59"/>
      <c r="BU150" s="58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</row>
    <row r="151" spans="2:87" ht="12.75" customHeight="1" x14ac:dyDescent="0.2">
      <c r="B151" s="288"/>
      <c r="C151" s="106">
        <v>706</v>
      </c>
      <c r="D151" s="73" t="str" cm="1">
        <f t="array" ref="D151">IFERROR(INDEX(Library!$C$2:$HY$183,ROW(D92),MATCH(D$2,Library!$C$1:$HY$1,0)),"")</f>
        <v/>
      </c>
      <c r="E151" s="73" t="str" cm="1">
        <f t="array" ref="E151">IFERROR(INDEX(Library!$C$2:$HY$183,ROW(E92),MATCH(E$2,Library!$C$1:$HY$1,0)),"")</f>
        <v/>
      </c>
      <c r="F151" s="73" t="str" cm="1">
        <f t="array" ref="F151">IFERROR(INDEX(Library!$C$2:$HY$183,ROW(F92),MATCH(F$2,Library!$C$1:$HY$1,0)),"")</f>
        <v/>
      </c>
      <c r="G151" s="73" t="str" cm="1">
        <f t="array" ref="G151">IFERROR(INDEX(Library!$C$2:$HY$183,ROW(G92),MATCH(G$2,Library!$C$1:$HY$1,0)),"")</f>
        <v/>
      </c>
      <c r="H151" s="73" t="str" cm="1">
        <f t="array" ref="H151">IFERROR(INDEX(Library!$C$2:$HY$183,ROW(H92),MATCH(H$2,Library!$C$1:$HY$1,0)),"")</f>
        <v/>
      </c>
      <c r="I151" s="73" t="str" cm="1">
        <f t="array" ref="I151">IFERROR(INDEX(Library!$C$2:$HY$183,ROW(I92),MATCH(I$2,Library!$C$1:$HY$1,0)),"")</f>
        <v/>
      </c>
      <c r="J151" s="73" t="str" cm="1">
        <f t="array" ref="J151">IFERROR(INDEX(Library!$C$2:$HY$183,ROW(J92),MATCH(J$2,Library!$C$1:$HY$1,0)),"")</f>
        <v/>
      </c>
      <c r="K151" s="73" t="str" cm="1">
        <f t="array" ref="K151">IFERROR(INDEX(Library!$C$2:$HY$183,ROW(K92),MATCH(K$2,Library!$C$1:$HY$1,0)),"")</f>
        <v/>
      </c>
      <c r="L151" s="73" t="str" cm="1">
        <f t="array" ref="L151">IFERROR(INDEX(Library!$C$2:$HY$183,ROW(L92),MATCH(L$2,Library!$C$1:$HY$1,0)),"")</f>
        <v/>
      </c>
      <c r="M151" s="73" t="str" cm="1">
        <f t="array" ref="M151">IFERROR(INDEX(Library!$C$2:$HY$183,ROW(M92),MATCH(M$2,Library!$C$1:$HY$1,0)),"")</f>
        <v/>
      </c>
      <c r="N151" s="73" t="str" cm="1">
        <f t="array" ref="N151">IFERROR(INDEX(Library!$C$2:$HY$183,ROW(N92),MATCH(N$2,Library!$C$1:$HY$1,0)),"")</f>
        <v/>
      </c>
      <c r="O151" s="73" t="str" cm="1">
        <f t="array" ref="O151">IFERROR(INDEX(Library!$C$2:$HY$183,ROW(O92),MATCH(O$2,Library!$C$1:$HY$1,0)),"")</f>
        <v/>
      </c>
      <c r="P151" s="73" t="str" cm="1">
        <f t="array" ref="P151">IFERROR(INDEX(Library!$C$2:$HY$183,ROW(P92),MATCH(P$2,Library!$C$1:$HY$1,0)),"")</f>
        <v/>
      </c>
      <c r="Q151" s="73" t="str" cm="1">
        <f t="array" ref="Q151">IFERROR(INDEX(Library!$C$2:$HY$183,ROW(Q92),MATCH(Q$2,Library!$C$1:$HY$1,0)),"")</f>
        <v/>
      </c>
      <c r="R151" s="73" t="str" cm="1">
        <f t="array" ref="R151">IFERROR(INDEX(Library!$C$2:$HY$183,ROW(R92),MATCH(R$2,Library!$C$1:$HY$1,0)),"")</f>
        <v/>
      </c>
      <c r="S151" s="73" t="str" cm="1">
        <f t="array" ref="S151">IFERROR(INDEX(Library!$C$2:$HY$183,ROW(S92),MATCH(S$2,Library!$C$1:$HY$1,0)),"")</f>
        <v/>
      </c>
      <c r="T151" s="73" t="str" cm="1">
        <f t="array" ref="T151">IFERROR(INDEX(Library!$C$2:$HY$183,ROW(T92),MATCH(T$2,Library!$C$1:$HY$1,0)),"")</f>
        <v/>
      </c>
      <c r="U151" s="73" t="str" cm="1">
        <f t="array" ref="U151">IFERROR(INDEX(Library!$C$2:$HY$183,ROW(U92),MATCH(U$2,Library!$C$1:$HY$1,0)),"")</f>
        <v/>
      </c>
      <c r="V151" s="73" t="str" cm="1">
        <f t="array" ref="V151">IFERROR(INDEX(Library!$C$2:$HY$183,ROW(V92),MATCH(V$2,Library!$C$1:$HY$1,0)),"")</f>
        <v/>
      </c>
      <c r="W151" s="73" t="str" cm="1">
        <f t="array" ref="W151">IFERROR(INDEX(Library!$C$2:$HY$183,ROW(W92),MATCH(W$2,Library!$C$1:$HY$1,0)),"")</f>
        <v/>
      </c>
      <c r="X151" s="73" t="str" cm="1">
        <f t="array" ref="X151">IFERROR(INDEX(Library!$C$2:$HY$183,ROW(X92),MATCH(X$2,Library!$C$1:$HY$1,0)),"")</f>
        <v/>
      </c>
      <c r="Y151" s="73" t="str" cm="1">
        <f t="array" ref="Y151">IFERROR(INDEX(Library!$C$2:$HY$183,ROW(Y92),MATCH(Y$2,Library!$C$1:$HY$1,0)),"")</f>
        <v/>
      </c>
      <c r="Z151" s="73" t="str" cm="1">
        <f t="array" ref="Z151">IFERROR(INDEX(Library!$C$2:$HY$183,ROW(Z92),MATCH(Z$2,Library!$C$1:$HY$1,0)),"")</f>
        <v/>
      </c>
      <c r="AA151" s="73" t="str" cm="1">
        <f t="array" ref="AA151">IFERROR(INDEX(Library!$C$2:$HY$183,ROW(AA92),MATCH(AA$2,Library!$C$1:$HY$1,0)),"")</f>
        <v/>
      </c>
      <c r="AB151" s="73" t="str" cm="1">
        <f t="array" ref="AB151">IFERROR(INDEX(Library!$C$2:$HY$183,ROW(AB92),MATCH(AB$2,Library!$C$1:$HY$1,0)),"")</f>
        <v/>
      </c>
      <c r="AC151" s="73" t="str" cm="1">
        <f t="array" ref="AC151">IFERROR(INDEX(Library!$C$2:$HY$183,ROW(AC92),MATCH(AC$2,Library!$C$1:$HY$1,0)),"")</f>
        <v/>
      </c>
      <c r="AD151" s="73" t="str" cm="1">
        <f t="array" ref="AD151">IFERROR(INDEX(Library!$C$2:$HY$183,ROW(AD92),MATCH(AD$2,Library!$C$1:$HY$1,0)),"")</f>
        <v/>
      </c>
      <c r="AE151" s="73" t="str" cm="1">
        <f t="array" ref="AE151">IFERROR(INDEX(Library!$C$2:$HY$183,ROW(AE92),MATCH(AE$2,Library!$C$1:$HY$1,0)),"")</f>
        <v/>
      </c>
      <c r="AF151" s="73" t="str" cm="1">
        <f t="array" ref="AF151">IFERROR(INDEX(Library!$C$2:$HY$183,ROW(AF92),MATCH(AF$2,Library!$C$1:$HY$1,0)),"")</f>
        <v/>
      </c>
      <c r="AG151" s="73" t="str" cm="1">
        <f t="array" ref="AG151">IFERROR(INDEX(Library!$C$2:$HY$183,ROW(AG92),MATCH(AG$2,Library!$C$1:$HY$1,0)),"")</f>
        <v/>
      </c>
      <c r="AH151" s="73" t="str" cm="1">
        <f t="array" ref="AH151">IFERROR(INDEX(Library!$C$2:$HY$183,ROW(AH92),MATCH(AH$2,Library!$C$1:$HY$1,0)),"")</f>
        <v/>
      </c>
      <c r="AI151" s="73" t="str" cm="1">
        <f t="array" ref="AI151">IFERROR(INDEX(Library!$C$2:$HY$183,ROW(AI92),MATCH(AI$2,Library!$C$1:$HY$1,0)),"")</f>
        <v/>
      </c>
      <c r="AJ151" s="73" t="str" cm="1">
        <f t="array" ref="AJ151">IFERROR(INDEX(Library!$C$2:$HY$183,ROW(AJ92),MATCH(AJ$2,Library!$C$1:$HY$1,0)),"")</f>
        <v/>
      </c>
      <c r="AK151" s="73" t="str" cm="1">
        <f t="array" ref="AK151">IFERROR(INDEX(Library!$C$2:$HY$183,ROW(AK92),MATCH(AK$2,Library!$C$1:$HY$1,0)),"")</f>
        <v/>
      </c>
      <c r="AL151" s="73" t="str" cm="1">
        <f t="array" ref="AL151">IFERROR(INDEX(Library!$C$2:$HY$183,ROW(AL92),MATCH(AL$2,Library!$C$1:$HY$1,0)),"")</f>
        <v/>
      </c>
      <c r="AM151" s="73" t="str" cm="1">
        <f t="array" ref="AM151">IFERROR(INDEX(Library!$C$2:$HY$183,ROW(AM92),MATCH(AM$2,Library!$C$1:$HY$1,0)),"")</f>
        <v/>
      </c>
      <c r="AN151" s="73" t="str" cm="1">
        <f t="array" ref="AN151">IFERROR(INDEX(Library!$C$2:$HY$183,ROW(AN92),MATCH(AN$2,Library!$C$1:$HY$1,0)),"")</f>
        <v/>
      </c>
      <c r="AO151" s="73" t="str" cm="1">
        <f t="array" ref="AO151">IFERROR(INDEX(Library!$C$2:$HY$183,ROW(AO92),MATCH(AO$2,Library!$C$1:$HY$1,0)),"")</f>
        <v/>
      </c>
      <c r="AP151" s="73" t="str" cm="1">
        <f t="array" ref="AP151">IFERROR(INDEX(Library!$C$2:$HY$183,ROW(AP92),MATCH(AP$2,Library!$C$1:$HY$1,0)),"")</f>
        <v/>
      </c>
      <c r="AQ151" s="73" t="str" cm="1">
        <f t="array" ref="AQ151">IFERROR(INDEX(Library!$C$2:$HY$183,ROW(AQ92),MATCH(AQ$2,Library!$C$1:$HY$1,0)),"")</f>
        <v/>
      </c>
      <c r="AR151" s="73" t="str" cm="1">
        <f t="array" ref="AR151">IFERROR(INDEX(Library!$C$2:$HY$183,ROW(AR92),MATCH(AR$2,Library!$C$1:$HY$1,0)),"")</f>
        <v/>
      </c>
      <c r="AS151" s="73" t="str" cm="1">
        <f t="array" ref="AS151">IFERROR(INDEX(Library!$C$2:$HY$183,ROW(AS92),MATCH(AS$2,Library!$C$1:$HY$1,0)),"")</f>
        <v/>
      </c>
      <c r="AT151" s="73" t="str" cm="1">
        <f t="array" ref="AT151">IFERROR(INDEX(Library!$C$2:$HY$183,ROW(AT92),MATCH(AT$2,Library!$C$1:$HY$1,0)),"")</f>
        <v/>
      </c>
      <c r="AU151" s="73" t="str" cm="1">
        <f t="array" ref="AU151">IFERROR(INDEX(Library!$C$2:$HY$183,ROW(AU92),MATCH(AU$2,Library!$C$1:$HY$1,0)),"")</f>
        <v/>
      </c>
      <c r="AV151" s="73" t="str" cm="1">
        <f t="array" ref="AV151">IFERROR(INDEX(Library!$C$2:$HY$183,ROW(AV92),MATCH(AV$2,Library!$C$1:$HY$1,0)),"")</f>
        <v/>
      </c>
      <c r="AW151" s="73" t="str" cm="1">
        <f t="array" ref="AW151">IFERROR(INDEX(Library!$C$2:$HY$183,ROW(AW92),MATCH(AW$2,Library!$C$1:$HY$1,0)),"")</f>
        <v/>
      </c>
      <c r="AX151" s="73" t="str" cm="1">
        <f t="array" ref="AX151">IFERROR(INDEX(Library!$C$2:$HY$183,ROW(AX92),MATCH(AX$2,Library!$C$1:$HY$1,0)),"")</f>
        <v/>
      </c>
      <c r="AY151" s="73" t="str" cm="1">
        <f t="array" ref="AY151">IFERROR(INDEX(Library!$C$2:$HY$183,ROW(AY92),MATCH(AY$2,Library!$C$1:$HY$1,0)),"")</f>
        <v/>
      </c>
      <c r="AZ151" s="73" t="str" cm="1">
        <f t="array" ref="AZ151">IFERROR(INDEX(Library!$C$2:$HY$183,ROW(AZ92),MATCH(AZ$2,Library!$C$1:$HY$1,0)),"")</f>
        <v/>
      </c>
      <c r="BA151" s="73" t="str" cm="1">
        <f t="array" ref="BA151">IFERROR(INDEX(Library!$C$2:$HY$183,ROW(BA92),MATCH(BA$2,Library!$C$1:$HY$1,0)),"")</f>
        <v/>
      </c>
      <c r="BB151" s="73" t="str" cm="1">
        <f t="array" ref="BB151">IFERROR(INDEX(Library!$C$2:$HY$183,ROW(BB92),MATCH(BB$2,Library!$C$1:$HY$1,0)),"")</f>
        <v/>
      </c>
      <c r="BC151" s="73" t="str" cm="1">
        <f t="array" ref="BC151">IFERROR(INDEX(Library!$C$2:$HY$183,ROW(BC92),MATCH(BC$2,Library!$C$1:$HY$1,0)),"")</f>
        <v/>
      </c>
      <c r="BD151" s="73" t="str" cm="1">
        <f t="array" ref="BD151">IFERROR(INDEX(Library!$C$2:$HY$183,ROW(BD92),MATCH(BD$2,Library!$C$1:$HY$1,0)),"")</f>
        <v/>
      </c>
      <c r="BE151" s="73" t="str" cm="1">
        <f t="array" ref="BE151">IFERROR(INDEX(Library!$C$2:$HY$183,ROW(BE92),MATCH(BE$2,Library!$C$1:$HY$1,0)),"")</f>
        <v/>
      </c>
      <c r="BF151" s="73" t="str" cm="1">
        <f t="array" ref="BF151">IFERROR(INDEX(Library!$C$2:$HY$183,ROW(BF92),MATCH(BF$2,Library!$C$1:$HY$1,0)),"")</f>
        <v/>
      </c>
      <c r="BG151" s="73" t="str" cm="1">
        <f t="array" ref="BG151">IFERROR(INDEX(Library!$C$2:$HY$183,ROW(BG92),MATCH(BG$2,Library!$C$1:$HY$1,0)),"")</f>
        <v/>
      </c>
      <c r="BH151" s="73">
        <f>AF!C106</f>
        <v>1.6704070000000001E-2</v>
      </c>
      <c r="BI151" s="73" t="str">
        <f>AF!D106</f>
        <v/>
      </c>
      <c r="BJ151" s="73" t="str">
        <f>AF!E106</f>
        <v/>
      </c>
      <c r="BK151" s="73" t="str">
        <f>AF!F106</f>
        <v/>
      </c>
      <c r="BL151" s="73" t="str">
        <f>AF!G106</f>
        <v/>
      </c>
      <c r="BM151" s="73" t="str">
        <f>AF!H106</f>
        <v/>
      </c>
      <c r="BN151" s="73" t="str">
        <f>AF!I106</f>
        <v/>
      </c>
      <c r="BO151" s="73" t="str">
        <f>AF!J106</f>
        <v/>
      </c>
      <c r="BT151" s="59"/>
      <c r="BU151" s="58"/>
      <c r="BV151" s="59"/>
      <c r="BW151" s="59"/>
      <c r="BX151" s="59"/>
      <c r="BY151" s="59"/>
      <c r="BZ151" s="59"/>
      <c r="CA151" s="59"/>
      <c r="CB151" s="59"/>
      <c r="CC151" s="59"/>
      <c r="CD151" s="59"/>
      <c r="CE151" s="59"/>
      <c r="CF151" s="59"/>
      <c r="CG151" s="59"/>
      <c r="CH151" s="59"/>
      <c r="CI151" s="59"/>
    </row>
    <row r="152" spans="2:87" ht="12.75" customHeight="1" x14ac:dyDescent="0.2">
      <c r="B152" s="288"/>
      <c r="C152" s="106">
        <v>717</v>
      </c>
      <c r="D152" s="73" t="str" cm="1">
        <f t="array" ref="D152">IFERROR(INDEX(Library!$C$2:$HY$183,ROW(D93),MATCH(D$2,Library!$C$1:$HY$1,0)),"")</f>
        <v/>
      </c>
      <c r="E152" s="73" t="str" cm="1">
        <f t="array" ref="E152">IFERROR(INDEX(Library!$C$2:$HY$183,ROW(E93),MATCH(E$2,Library!$C$1:$HY$1,0)),"")</f>
        <v/>
      </c>
      <c r="F152" s="73" t="str" cm="1">
        <f t="array" ref="F152">IFERROR(INDEX(Library!$C$2:$HY$183,ROW(F93),MATCH(F$2,Library!$C$1:$HY$1,0)),"")</f>
        <v/>
      </c>
      <c r="G152" s="73" t="str" cm="1">
        <f t="array" ref="G152">IFERROR(INDEX(Library!$C$2:$HY$183,ROW(G93),MATCH(G$2,Library!$C$1:$HY$1,0)),"")</f>
        <v/>
      </c>
      <c r="H152" s="73" t="str" cm="1">
        <f t="array" ref="H152">IFERROR(INDEX(Library!$C$2:$HY$183,ROW(H93),MATCH(H$2,Library!$C$1:$HY$1,0)),"")</f>
        <v/>
      </c>
      <c r="I152" s="73" t="str" cm="1">
        <f t="array" ref="I152">IFERROR(INDEX(Library!$C$2:$HY$183,ROW(I93),MATCH(I$2,Library!$C$1:$HY$1,0)),"")</f>
        <v/>
      </c>
      <c r="J152" s="73" t="str" cm="1">
        <f t="array" ref="J152">IFERROR(INDEX(Library!$C$2:$HY$183,ROW(J93),MATCH(J$2,Library!$C$1:$HY$1,0)),"")</f>
        <v/>
      </c>
      <c r="K152" s="73" t="str" cm="1">
        <f t="array" ref="K152">IFERROR(INDEX(Library!$C$2:$HY$183,ROW(K93),MATCH(K$2,Library!$C$1:$HY$1,0)),"")</f>
        <v/>
      </c>
      <c r="L152" s="73" t="str" cm="1">
        <f t="array" ref="L152">IFERROR(INDEX(Library!$C$2:$HY$183,ROW(L93),MATCH(L$2,Library!$C$1:$HY$1,0)),"")</f>
        <v/>
      </c>
      <c r="M152" s="73" t="str" cm="1">
        <f t="array" ref="M152">IFERROR(INDEX(Library!$C$2:$HY$183,ROW(M93),MATCH(M$2,Library!$C$1:$HY$1,0)),"")</f>
        <v/>
      </c>
      <c r="N152" s="73" t="str" cm="1">
        <f t="array" ref="N152">IFERROR(INDEX(Library!$C$2:$HY$183,ROW(N93),MATCH(N$2,Library!$C$1:$HY$1,0)),"")</f>
        <v/>
      </c>
      <c r="O152" s="73" t="str" cm="1">
        <f t="array" ref="O152">IFERROR(INDEX(Library!$C$2:$HY$183,ROW(O93),MATCH(O$2,Library!$C$1:$HY$1,0)),"")</f>
        <v/>
      </c>
      <c r="P152" s="73" t="str" cm="1">
        <f t="array" ref="P152">IFERROR(INDEX(Library!$C$2:$HY$183,ROW(P93),MATCH(P$2,Library!$C$1:$HY$1,0)),"")</f>
        <v/>
      </c>
      <c r="Q152" s="73" t="str" cm="1">
        <f t="array" ref="Q152">IFERROR(INDEX(Library!$C$2:$HY$183,ROW(Q93),MATCH(Q$2,Library!$C$1:$HY$1,0)),"")</f>
        <v/>
      </c>
      <c r="R152" s="73" t="str" cm="1">
        <f t="array" ref="R152">IFERROR(INDEX(Library!$C$2:$HY$183,ROW(R93),MATCH(R$2,Library!$C$1:$HY$1,0)),"")</f>
        <v/>
      </c>
      <c r="S152" s="73" t="str" cm="1">
        <f t="array" ref="S152">IFERROR(INDEX(Library!$C$2:$HY$183,ROW(S93),MATCH(S$2,Library!$C$1:$HY$1,0)),"")</f>
        <v/>
      </c>
      <c r="T152" s="73" t="str" cm="1">
        <f t="array" ref="T152">IFERROR(INDEX(Library!$C$2:$HY$183,ROW(T93),MATCH(T$2,Library!$C$1:$HY$1,0)),"")</f>
        <v/>
      </c>
      <c r="U152" s="73" t="str" cm="1">
        <f t="array" ref="U152">IFERROR(INDEX(Library!$C$2:$HY$183,ROW(U93),MATCH(U$2,Library!$C$1:$HY$1,0)),"")</f>
        <v/>
      </c>
      <c r="V152" s="73" t="str" cm="1">
        <f t="array" ref="V152">IFERROR(INDEX(Library!$C$2:$HY$183,ROW(V93),MATCH(V$2,Library!$C$1:$HY$1,0)),"")</f>
        <v/>
      </c>
      <c r="W152" s="73" t="str" cm="1">
        <f t="array" ref="W152">IFERROR(INDEX(Library!$C$2:$HY$183,ROW(W93),MATCH(W$2,Library!$C$1:$HY$1,0)),"")</f>
        <v/>
      </c>
      <c r="X152" s="73" t="str" cm="1">
        <f t="array" ref="X152">IFERROR(INDEX(Library!$C$2:$HY$183,ROW(X93),MATCH(X$2,Library!$C$1:$HY$1,0)),"")</f>
        <v/>
      </c>
      <c r="Y152" s="73" t="str" cm="1">
        <f t="array" ref="Y152">IFERROR(INDEX(Library!$C$2:$HY$183,ROW(Y93),MATCH(Y$2,Library!$C$1:$HY$1,0)),"")</f>
        <v/>
      </c>
      <c r="Z152" s="73" t="str" cm="1">
        <f t="array" ref="Z152">IFERROR(INDEX(Library!$C$2:$HY$183,ROW(Z93),MATCH(Z$2,Library!$C$1:$HY$1,0)),"")</f>
        <v/>
      </c>
      <c r="AA152" s="73" t="str" cm="1">
        <f t="array" ref="AA152">IFERROR(INDEX(Library!$C$2:$HY$183,ROW(AA93),MATCH(AA$2,Library!$C$1:$HY$1,0)),"")</f>
        <v/>
      </c>
      <c r="AB152" s="73" t="str" cm="1">
        <f t="array" ref="AB152">IFERROR(INDEX(Library!$C$2:$HY$183,ROW(AB93),MATCH(AB$2,Library!$C$1:$HY$1,0)),"")</f>
        <v/>
      </c>
      <c r="AC152" s="73" t="str" cm="1">
        <f t="array" ref="AC152">IFERROR(INDEX(Library!$C$2:$HY$183,ROW(AC93),MATCH(AC$2,Library!$C$1:$HY$1,0)),"")</f>
        <v/>
      </c>
      <c r="AD152" s="73" t="str" cm="1">
        <f t="array" ref="AD152">IFERROR(INDEX(Library!$C$2:$HY$183,ROW(AD93),MATCH(AD$2,Library!$C$1:$HY$1,0)),"")</f>
        <v/>
      </c>
      <c r="AE152" s="73" t="str" cm="1">
        <f t="array" ref="AE152">IFERROR(INDEX(Library!$C$2:$HY$183,ROW(AE93),MATCH(AE$2,Library!$C$1:$HY$1,0)),"")</f>
        <v/>
      </c>
      <c r="AF152" s="73" t="str" cm="1">
        <f t="array" ref="AF152">IFERROR(INDEX(Library!$C$2:$HY$183,ROW(AF93),MATCH(AF$2,Library!$C$1:$HY$1,0)),"")</f>
        <v/>
      </c>
      <c r="AG152" s="73" t="str" cm="1">
        <f t="array" ref="AG152">IFERROR(INDEX(Library!$C$2:$HY$183,ROW(AG93),MATCH(AG$2,Library!$C$1:$HY$1,0)),"")</f>
        <v/>
      </c>
      <c r="AH152" s="73" t="str" cm="1">
        <f t="array" ref="AH152">IFERROR(INDEX(Library!$C$2:$HY$183,ROW(AH93),MATCH(AH$2,Library!$C$1:$HY$1,0)),"")</f>
        <v/>
      </c>
      <c r="AI152" s="73" t="str" cm="1">
        <f t="array" ref="AI152">IFERROR(INDEX(Library!$C$2:$HY$183,ROW(AI93),MATCH(AI$2,Library!$C$1:$HY$1,0)),"")</f>
        <v/>
      </c>
      <c r="AJ152" s="73" t="str" cm="1">
        <f t="array" ref="AJ152">IFERROR(INDEX(Library!$C$2:$HY$183,ROW(AJ93),MATCH(AJ$2,Library!$C$1:$HY$1,0)),"")</f>
        <v/>
      </c>
      <c r="AK152" s="73" t="str" cm="1">
        <f t="array" ref="AK152">IFERROR(INDEX(Library!$C$2:$HY$183,ROW(AK93),MATCH(AK$2,Library!$C$1:$HY$1,0)),"")</f>
        <v/>
      </c>
      <c r="AL152" s="73" t="str" cm="1">
        <f t="array" ref="AL152">IFERROR(INDEX(Library!$C$2:$HY$183,ROW(AL93),MATCH(AL$2,Library!$C$1:$HY$1,0)),"")</f>
        <v/>
      </c>
      <c r="AM152" s="73" t="str" cm="1">
        <f t="array" ref="AM152">IFERROR(INDEX(Library!$C$2:$HY$183,ROW(AM93),MATCH(AM$2,Library!$C$1:$HY$1,0)),"")</f>
        <v/>
      </c>
      <c r="AN152" s="73" t="str" cm="1">
        <f t="array" ref="AN152">IFERROR(INDEX(Library!$C$2:$HY$183,ROW(AN93),MATCH(AN$2,Library!$C$1:$HY$1,0)),"")</f>
        <v/>
      </c>
      <c r="AO152" s="73" t="str" cm="1">
        <f t="array" ref="AO152">IFERROR(INDEX(Library!$C$2:$HY$183,ROW(AO93),MATCH(AO$2,Library!$C$1:$HY$1,0)),"")</f>
        <v/>
      </c>
      <c r="AP152" s="73" t="str" cm="1">
        <f t="array" ref="AP152">IFERROR(INDEX(Library!$C$2:$HY$183,ROW(AP93),MATCH(AP$2,Library!$C$1:$HY$1,0)),"")</f>
        <v/>
      </c>
      <c r="AQ152" s="73" t="str" cm="1">
        <f t="array" ref="AQ152">IFERROR(INDEX(Library!$C$2:$HY$183,ROW(AQ93),MATCH(AQ$2,Library!$C$1:$HY$1,0)),"")</f>
        <v/>
      </c>
      <c r="AR152" s="73" t="str" cm="1">
        <f t="array" ref="AR152">IFERROR(INDEX(Library!$C$2:$HY$183,ROW(AR93),MATCH(AR$2,Library!$C$1:$HY$1,0)),"")</f>
        <v/>
      </c>
      <c r="AS152" s="73" t="str" cm="1">
        <f t="array" ref="AS152">IFERROR(INDEX(Library!$C$2:$HY$183,ROW(AS93),MATCH(AS$2,Library!$C$1:$HY$1,0)),"")</f>
        <v/>
      </c>
      <c r="AT152" s="73" t="str" cm="1">
        <f t="array" ref="AT152">IFERROR(INDEX(Library!$C$2:$HY$183,ROW(AT93),MATCH(AT$2,Library!$C$1:$HY$1,0)),"")</f>
        <v/>
      </c>
      <c r="AU152" s="73" t="str" cm="1">
        <f t="array" ref="AU152">IFERROR(INDEX(Library!$C$2:$HY$183,ROW(AU93),MATCH(AU$2,Library!$C$1:$HY$1,0)),"")</f>
        <v/>
      </c>
      <c r="AV152" s="73" t="str" cm="1">
        <f t="array" ref="AV152">IFERROR(INDEX(Library!$C$2:$HY$183,ROW(AV93),MATCH(AV$2,Library!$C$1:$HY$1,0)),"")</f>
        <v/>
      </c>
      <c r="AW152" s="73" t="str" cm="1">
        <f t="array" ref="AW152">IFERROR(INDEX(Library!$C$2:$HY$183,ROW(AW93),MATCH(AW$2,Library!$C$1:$HY$1,0)),"")</f>
        <v/>
      </c>
      <c r="AX152" s="73" t="str" cm="1">
        <f t="array" ref="AX152">IFERROR(INDEX(Library!$C$2:$HY$183,ROW(AX93),MATCH(AX$2,Library!$C$1:$HY$1,0)),"")</f>
        <v/>
      </c>
      <c r="AY152" s="73" t="str" cm="1">
        <f t="array" ref="AY152">IFERROR(INDEX(Library!$C$2:$HY$183,ROW(AY93),MATCH(AY$2,Library!$C$1:$HY$1,0)),"")</f>
        <v/>
      </c>
      <c r="AZ152" s="73" t="str" cm="1">
        <f t="array" ref="AZ152">IFERROR(INDEX(Library!$C$2:$HY$183,ROW(AZ93),MATCH(AZ$2,Library!$C$1:$HY$1,0)),"")</f>
        <v/>
      </c>
      <c r="BA152" s="73" t="str" cm="1">
        <f t="array" ref="BA152">IFERROR(INDEX(Library!$C$2:$HY$183,ROW(BA93),MATCH(BA$2,Library!$C$1:$HY$1,0)),"")</f>
        <v/>
      </c>
      <c r="BB152" s="73" t="str" cm="1">
        <f t="array" ref="BB152">IFERROR(INDEX(Library!$C$2:$HY$183,ROW(BB93),MATCH(BB$2,Library!$C$1:$HY$1,0)),"")</f>
        <v/>
      </c>
      <c r="BC152" s="73" t="str" cm="1">
        <f t="array" ref="BC152">IFERROR(INDEX(Library!$C$2:$HY$183,ROW(BC93),MATCH(BC$2,Library!$C$1:$HY$1,0)),"")</f>
        <v/>
      </c>
      <c r="BD152" s="73" t="str" cm="1">
        <f t="array" ref="BD152">IFERROR(INDEX(Library!$C$2:$HY$183,ROW(BD93),MATCH(BD$2,Library!$C$1:$HY$1,0)),"")</f>
        <v/>
      </c>
      <c r="BE152" s="73" t="str" cm="1">
        <f t="array" ref="BE152">IFERROR(INDEX(Library!$C$2:$HY$183,ROW(BE93),MATCH(BE$2,Library!$C$1:$HY$1,0)),"")</f>
        <v/>
      </c>
      <c r="BF152" s="73" t="str" cm="1">
        <f t="array" ref="BF152">IFERROR(INDEX(Library!$C$2:$HY$183,ROW(BF93),MATCH(BF$2,Library!$C$1:$HY$1,0)),"")</f>
        <v/>
      </c>
      <c r="BG152" s="73" t="str" cm="1">
        <f t="array" ref="BG152">IFERROR(INDEX(Library!$C$2:$HY$183,ROW(BG93),MATCH(BG$2,Library!$C$1:$HY$1,0)),"")</f>
        <v/>
      </c>
      <c r="BH152" s="73">
        <f>AF!C107</f>
        <v>1.464655E-2</v>
      </c>
      <c r="BI152" s="73" t="str">
        <f>AF!D107</f>
        <v/>
      </c>
      <c r="BJ152" s="73" t="str">
        <f>AF!E107</f>
        <v/>
      </c>
      <c r="BK152" s="73" t="str">
        <f>AF!F107</f>
        <v/>
      </c>
      <c r="BL152" s="73" t="str">
        <f>AF!G107</f>
        <v/>
      </c>
      <c r="BM152" s="73" t="str">
        <f>AF!H107</f>
        <v/>
      </c>
      <c r="BN152" s="73" t="str">
        <f>AF!I107</f>
        <v/>
      </c>
      <c r="BO152" s="73" t="str">
        <f>AF!J107</f>
        <v/>
      </c>
      <c r="BT152" s="59"/>
      <c r="BU152" s="58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59"/>
    </row>
    <row r="153" spans="2:87" ht="12.75" customHeight="1" x14ac:dyDescent="0.2">
      <c r="B153" s="288"/>
      <c r="C153" s="106">
        <v>727</v>
      </c>
      <c r="D153" s="73" t="str" cm="1">
        <f t="array" ref="D153">IFERROR(INDEX(Library!$C$2:$HY$183,ROW(D94),MATCH(D$2,Library!$C$1:$HY$1,0)),"")</f>
        <v/>
      </c>
      <c r="E153" s="73" t="str" cm="1">
        <f t="array" ref="E153">IFERROR(INDEX(Library!$C$2:$HY$183,ROW(E94),MATCH(E$2,Library!$C$1:$HY$1,0)),"")</f>
        <v/>
      </c>
      <c r="F153" s="73" t="str" cm="1">
        <f t="array" ref="F153">IFERROR(INDEX(Library!$C$2:$HY$183,ROW(F94),MATCH(F$2,Library!$C$1:$HY$1,0)),"")</f>
        <v/>
      </c>
      <c r="G153" s="73" t="str" cm="1">
        <f t="array" ref="G153">IFERROR(INDEX(Library!$C$2:$HY$183,ROW(G94),MATCH(G$2,Library!$C$1:$HY$1,0)),"")</f>
        <v/>
      </c>
      <c r="H153" s="73" t="str" cm="1">
        <f t="array" ref="H153">IFERROR(INDEX(Library!$C$2:$HY$183,ROW(H94),MATCH(H$2,Library!$C$1:$HY$1,0)),"")</f>
        <v/>
      </c>
      <c r="I153" s="73" t="str" cm="1">
        <f t="array" ref="I153">IFERROR(INDEX(Library!$C$2:$HY$183,ROW(I94),MATCH(I$2,Library!$C$1:$HY$1,0)),"")</f>
        <v/>
      </c>
      <c r="J153" s="73" t="str" cm="1">
        <f t="array" ref="J153">IFERROR(INDEX(Library!$C$2:$HY$183,ROW(J94),MATCH(J$2,Library!$C$1:$HY$1,0)),"")</f>
        <v/>
      </c>
      <c r="K153" s="73" t="str" cm="1">
        <f t="array" ref="K153">IFERROR(INDEX(Library!$C$2:$HY$183,ROW(K94),MATCH(K$2,Library!$C$1:$HY$1,0)),"")</f>
        <v/>
      </c>
      <c r="L153" s="73" t="str" cm="1">
        <f t="array" ref="L153">IFERROR(INDEX(Library!$C$2:$HY$183,ROW(L94),MATCH(L$2,Library!$C$1:$HY$1,0)),"")</f>
        <v/>
      </c>
      <c r="M153" s="73" t="str" cm="1">
        <f t="array" ref="M153">IFERROR(INDEX(Library!$C$2:$HY$183,ROW(M94),MATCH(M$2,Library!$C$1:$HY$1,0)),"")</f>
        <v/>
      </c>
      <c r="N153" s="73" t="str" cm="1">
        <f t="array" ref="N153">IFERROR(INDEX(Library!$C$2:$HY$183,ROW(N94),MATCH(N$2,Library!$C$1:$HY$1,0)),"")</f>
        <v/>
      </c>
      <c r="O153" s="73" t="str" cm="1">
        <f t="array" ref="O153">IFERROR(INDEX(Library!$C$2:$HY$183,ROW(O94),MATCH(O$2,Library!$C$1:$HY$1,0)),"")</f>
        <v/>
      </c>
      <c r="P153" s="73" t="str" cm="1">
        <f t="array" ref="P153">IFERROR(INDEX(Library!$C$2:$HY$183,ROW(P94),MATCH(P$2,Library!$C$1:$HY$1,0)),"")</f>
        <v/>
      </c>
      <c r="Q153" s="73" t="str" cm="1">
        <f t="array" ref="Q153">IFERROR(INDEX(Library!$C$2:$HY$183,ROW(Q94),MATCH(Q$2,Library!$C$1:$HY$1,0)),"")</f>
        <v/>
      </c>
      <c r="R153" s="73" t="str" cm="1">
        <f t="array" ref="R153">IFERROR(INDEX(Library!$C$2:$HY$183,ROW(R94),MATCH(R$2,Library!$C$1:$HY$1,0)),"")</f>
        <v/>
      </c>
      <c r="S153" s="73" t="str" cm="1">
        <f t="array" ref="S153">IFERROR(INDEX(Library!$C$2:$HY$183,ROW(S94),MATCH(S$2,Library!$C$1:$HY$1,0)),"")</f>
        <v/>
      </c>
      <c r="T153" s="73" t="str" cm="1">
        <f t="array" ref="T153">IFERROR(INDEX(Library!$C$2:$HY$183,ROW(T94),MATCH(T$2,Library!$C$1:$HY$1,0)),"")</f>
        <v/>
      </c>
      <c r="U153" s="73" t="str" cm="1">
        <f t="array" ref="U153">IFERROR(INDEX(Library!$C$2:$HY$183,ROW(U94),MATCH(U$2,Library!$C$1:$HY$1,0)),"")</f>
        <v/>
      </c>
      <c r="V153" s="73" t="str" cm="1">
        <f t="array" ref="V153">IFERROR(INDEX(Library!$C$2:$HY$183,ROW(V94),MATCH(V$2,Library!$C$1:$HY$1,0)),"")</f>
        <v/>
      </c>
      <c r="W153" s="73" t="str" cm="1">
        <f t="array" ref="W153">IFERROR(INDEX(Library!$C$2:$HY$183,ROW(W94),MATCH(W$2,Library!$C$1:$HY$1,0)),"")</f>
        <v/>
      </c>
      <c r="X153" s="73" t="str" cm="1">
        <f t="array" ref="X153">IFERROR(INDEX(Library!$C$2:$HY$183,ROW(X94),MATCH(X$2,Library!$C$1:$HY$1,0)),"")</f>
        <v/>
      </c>
      <c r="Y153" s="73" t="str" cm="1">
        <f t="array" ref="Y153">IFERROR(INDEX(Library!$C$2:$HY$183,ROW(Y94),MATCH(Y$2,Library!$C$1:$HY$1,0)),"")</f>
        <v/>
      </c>
      <c r="Z153" s="73" t="str" cm="1">
        <f t="array" ref="Z153">IFERROR(INDEX(Library!$C$2:$HY$183,ROW(Z94),MATCH(Z$2,Library!$C$1:$HY$1,0)),"")</f>
        <v/>
      </c>
      <c r="AA153" s="73" t="str" cm="1">
        <f t="array" ref="AA153">IFERROR(INDEX(Library!$C$2:$HY$183,ROW(AA94),MATCH(AA$2,Library!$C$1:$HY$1,0)),"")</f>
        <v/>
      </c>
      <c r="AB153" s="73" t="str" cm="1">
        <f t="array" ref="AB153">IFERROR(INDEX(Library!$C$2:$HY$183,ROW(AB94),MATCH(AB$2,Library!$C$1:$HY$1,0)),"")</f>
        <v/>
      </c>
      <c r="AC153" s="73" t="str" cm="1">
        <f t="array" ref="AC153">IFERROR(INDEX(Library!$C$2:$HY$183,ROW(AC94),MATCH(AC$2,Library!$C$1:$HY$1,0)),"")</f>
        <v/>
      </c>
      <c r="AD153" s="73" t="str" cm="1">
        <f t="array" ref="AD153">IFERROR(INDEX(Library!$C$2:$HY$183,ROW(AD94),MATCH(AD$2,Library!$C$1:$HY$1,0)),"")</f>
        <v/>
      </c>
      <c r="AE153" s="73" t="str" cm="1">
        <f t="array" ref="AE153">IFERROR(INDEX(Library!$C$2:$HY$183,ROW(AE94),MATCH(AE$2,Library!$C$1:$HY$1,0)),"")</f>
        <v/>
      </c>
      <c r="AF153" s="73" t="str" cm="1">
        <f t="array" ref="AF153">IFERROR(INDEX(Library!$C$2:$HY$183,ROW(AF94),MATCH(AF$2,Library!$C$1:$HY$1,0)),"")</f>
        <v/>
      </c>
      <c r="AG153" s="73" t="str" cm="1">
        <f t="array" ref="AG153">IFERROR(INDEX(Library!$C$2:$HY$183,ROW(AG94),MATCH(AG$2,Library!$C$1:$HY$1,0)),"")</f>
        <v/>
      </c>
      <c r="AH153" s="73" t="str" cm="1">
        <f t="array" ref="AH153">IFERROR(INDEX(Library!$C$2:$HY$183,ROW(AH94),MATCH(AH$2,Library!$C$1:$HY$1,0)),"")</f>
        <v/>
      </c>
      <c r="AI153" s="73" t="str" cm="1">
        <f t="array" ref="AI153">IFERROR(INDEX(Library!$C$2:$HY$183,ROW(AI94),MATCH(AI$2,Library!$C$1:$HY$1,0)),"")</f>
        <v/>
      </c>
      <c r="AJ153" s="73" t="str" cm="1">
        <f t="array" ref="AJ153">IFERROR(INDEX(Library!$C$2:$HY$183,ROW(AJ94),MATCH(AJ$2,Library!$C$1:$HY$1,0)),"")</f>
        <v/>
      </c>
      <c r="AK153" s="73" t="str" cm="1">
        <f t="array" ref="AK153">IFERROR(INDEX(Library!$C$2:$HY$183,ROW(AK94),MATCH(AK$2,Library!$C$1:$HY$1,0)),"")</f>
        <v/>
      </c>
      <c r="AL153" s="73" t="str" cm="1">
        <f t="array" ref="AL153">IFERROR(INDEX(Library!$C$2:$HY$183,ROW(AL94),MATCH(AL$2,Library!$C$1:$HY$1,0)),"")</f>
        <v/>
      </c>
      <c r="AM153" s="73" t="str" cm="1">
        <f t="array" ref="AM153">IFERROR(INDEX(Library!$C$2:$HY$183,ROW(AM94),MATCH(AM$2,Library!$C$1:$HY$1,0)),"")</f>
        <v/>
      </c>
      <c r="AN153" s="73" t="str" cm="1">
        <f t="array" ref="AN153">IFERROR(INDEX(Library!$C$2:$HY$183,ROW(AN94),MATCH(AN$2,Library!$C$1:$HY$1,0)),"")</f>
        <v/>
      </c>
      <c r="AO153" s="73" t="str" cm="1">
        <f t="array" ref="AO153">IFERROR(INDEX(Library!$C$2:$HY$183,ROW(AO94),MATCH(AO$2,Library!$C$1:$HY$1,0)),"")</f>
        <v/>
      </c>
      <c r="AP153" s="73" t="str" cm="1">
        <f t="array" ref="AP153">IFERROR(INDEX(Library!$C$2:$HY$183,ROW(AP94),MATCH(AP$2,Library!$C$1:$HY$1,0)),"")</f>
        <v/>
      </c>
      <c r="AQ153" s="73" t="str" cm="1">
        <f t="array" ref="AQ153">IFERROR(INDEX(Library!$C$2:$HY$183,ROW(AQ94),MATCH(AQ$2,Library!$C$1:$HY$1,0)),"")</f>
        <v/>
      </c>
      <c r="AR153" s="73" t="str" cm="1">
        <f t="array" ref="AR153">IFERROR(INDEX(Library!$C$2:$HY$183,ROW(AR94),MATCH(AR$2,Library!$C$1:$HY$1,0)),"")</f>
        <v/>
      </c>
      <c r="AS153" s="73" t="str" cm="1">
        <f t="array" ref="AS153">IFERROR(INDEX(Library!$C$2:$HY$183,ROW(AS94),MATCH(AS$2,Library!$C$1:$HY$1,0)),"")</f>
        <v/>
      </c>
      <c r="AT153" s="73" t="str" cm="1">
        <f t="array" ref="AT153">IFERROR(INDEX(Library!$C$2:$HY$183,ROW(AT94),MATCH(AT$2,Library!$C$1:$HY$1,0)),"")</f>
        <v/>
      </c>
      <c r="AU153" s="73" t="str" cm="1">
        <f t="array" ref="AU153">IFERROR(INDEX(Library!$C$2:$HY$183,ROW(AU94),MATCH(AU$2,Library!$C$1:$HY$1,0)),"")</f>
        <v/>
      </c>
      <c r="AV153" s="73" t="str" cm="1">
        <f t="array" ref="AV153">IFERROR(INDEX(Library!$C$2:$HY$183,ROW(AV94),MATCH(AV$2,Library!$C$1:$HY$1,0)),"")</f>
        <v/>
      </c>
      <c r="AW153" s="73" t="str" cm="1">
        <f t="array" ref="AW153">IFERROR(INDEX(Library!$C$2:$HY$183,ROW(AW94),MATCH(AW$2,Library!$C$1:$HY$1,0)),"")</f>
        <v/>
      </c>
      <c r="AX153" s="73" t="str" cm="1">
        <f t="array" ref="AX153">IFERROR(INDEX(Library!$C$2:$HY$183,ROW(AX94),MATCH(AX$2,Library!$C$1:$HY$1,0)),"")</f>
        <v/>
      </c>
      <c r="AY153" s="73" t="str" cm="1">
        <f t="array" ref="AY153">IFERROR(INDEX(Library!$C$2:$HY$183,ROW(AY94),MATCH(AY$2,Library!$C$1:$HY$1,0)),"")</f>
        <v/>
      </c>
      <c r="AZ153" s="73" t="str" cm="1">
        <f t="array" ref="AZ153">IFERROR(INDEX(Library!$C$2:$HY$183,ROW(AZ94),MATCH(AZ$2,Library!$C$1:$HY$1,0)),"")</f>
        <v/>
      </c>
      <c r="BA153" s="73" t="str" cm="1">
        <f t="array" ref="BA153">IFERROR(INDEX(Library!$C$2:$HY$183,ROW(BA94),MATCH(BA$2,Library!$C$1:$HY$1,0)),"")</f>
        <v/>
      </c>
      <c r="BB153" s="73" t="str" cm="1">
        <f t="array" ref="BB153">IFERROR(INDEX(Library!$C$2:$HY$183,ROW(BB94),MATCH(BB$2,Library!$C$1:$HY$1,0)),"")</f>
        <v/>
      </c>
      <c r="BC153" s="73" t="str" cm="1">
        <f t="array" ref="BC153">IFERROR(INDEX(Library!$C$2:$HY$183,ROW(BC94),MATCH(BC$2,Library!$C$1:$HY$1,0)),"")</f>
        <v/>
      </c>
      <c r="BD153" s="73" t="str" cm="1">
        <f t="array" ref="BD153">IFERROR(INDEX(Library!$C$2:$HY$183,ROW(BD94),MATCH(BD$2,Library!$C$1:$HY$1,0)),"")</f>
        <v/>
      </c>
      <c r="BE153" s="73" t="str" cm="1">
        <f t="array" ref="BE153">IFERROR(INDEX(Library!$C$2:$HY$183,ROW(BE94),MATCH(BE$2,Library!$C$1:$HY$1,0)),"")</f>
        <v/>
      </c>
      <c r="BF153" s="73" t="str" cm="1">
        <f t="array" ref="BF153">IFERROR(INDEX(Library!$C$2:$HY$183,ROW(BF94),MATCH(BF$2,Library!$C$1:$HY$1,0)),"")</f>
        <v/>
      </c>
      <c r="BG153" s="73" t="str" cm="1">
        <f t="array" ref="BG153">IFERROR(INDEX(Library!$C$2:$HY$183,ROW(BG94),MATCH(BG$2,Library!$C$1:$HY$1,0)),"")</f>
        <v/>
      </c>
      <c r="BH153" s="73">
        <f>AF!C108</f>
        <v>1.5898059999999999E-2</v>
      </c>
      <c r="BI153" s="73" t="str">
        <f>AF!D108</f>
        <v/>
      </c>
      <c r="BJ153" s="73" t="str">
        <f>AF!E108</f>
        <v/>
      </c>
      <c r="BK153" s="73" t="str">
        <f>AF!F108</f>
        <v/>
      </c>
      <c r="BL153" s="73" t="str">
        <f>AF!G108</f>
        <v/>
      </c>
      <c r="BM153" s="73" t="str">
        <f>AF!H108</f>
        <v/>
      </c>
      <c r="BN153" s="73" t="str">
        <f>AF!I108</f>
        <v/>
      </c>
      <c r="BO153" s="73" t="str">
        <f>AF!J108</f>
        <v/>
      </c>
      <c r="BT153" s="59"/>
      <c r="BU153" s="58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</row>
    <row r="154" spans="2:87" ht="12.75" customHeight="1" x14ac:dyDescent="0.2">
      <c r="B154" s="288"/>
      <c r="C154" s="106">
        <v>738</v>
      </c>
      <c r="D154" s="73" t="str" cm="1">
        <f t="array" ref="D154">IFERROR(INDEX(Library!$C$2:$HY$183,ROW(D95),MATCH(D$2,Library!$C$1:$HY$1,0)),"")</f>
        <v/>
      </c>
      <c r="E154" s="73" t="str" cm="1">
        <f t="array" ref="E154">IFERROR(INDEX(Library!$C$2:$HY$183,ROW(E95),MATCH(E$2,Library!$C$1:$HY$1,0)),"")</f>
        <v/>
      </c>
      <c r="F154" s="73" t="str" cm="1">
        <f t="array" ref="F154">IFERROR(INDEX(Library!$C$2:$HY$183,ROW(F95),MATCH(F$2,Library!$C$1:$HY$1,0)),"")</f>
        <v/>
      </c>
      <c r="G154" s="73" t="str" cm="1">
        <f t="array" ref="G154">IFERROR(INDEX(Library!$C$2:$HY$183,ROW(G95),MATCH(G$2,Library!$C$1:$HY$1,0)),"")</f>
        <v/>
      </c>
      <c r="H154" s="73" t="str" cm="1">
        <f t="array" ref="H154">IFERROR(INDEX(Library!$C$2:$HY$183,ROW(H95),MATCH(H$2,Library!$C$1:$HY$1,0)),"")</f>
        <v/>
      </c>
      <c r="I154" s="73" t="str" cm="1">
        <f t="array" ref="I154">IFERROR(INDEX(Library!$C$2:$HY$183,ROW(I95),MATCH(I$2,Library!$C$1:$HY$1,0)),"")</f>
        <v/>
      </c>
      <c r="J154" s="73" t="str" cm="1">
        <f t="array" ref="J154">IFERROR(INDEX(Library!$C$2:$HY$183,ROW(J95),MATCH(J$2,Library!$C$1:$HY$1,0)),"")</f>
        <v/>
      </c>
      <c r="K154" s="73" t="str" cm="1">
        <f t="array" ref="K154">IFERROR(INDEX(Library!$C$2:$HY$183,ROW(K95),MATCH(K$2,Library!$C$1:$HY$1,0)),"")</f>
        <v/>
      </c>
      <c r="L154" s="73" t="str" cm="1">
        <f t="array" ref="L154">IFERROR(INDEX(Library!$C$2:$HY$183,ROW(L95),MATCH(L$2,Library!$C$1:$HY$1,0)),"")</f>
        <v/>
      </c>
      <c r="M154" s="73" t="str" cm="1">
        <f t="array" ref="M154">IFERROR(INDEX(Library!$C$2:$HY$183,ROW(M95),MATCH(M$2,Library!$C$1:$HY$1,0)),"")</f>
        <v/>
      </c>
      <c r="N154" s="73" t="str" cm="1">
        <f t="array" ref="N154">IFERROR(INDEX(Library!$C$2:$HY$183,ROW(N95),MATCH(N$2,Library!$C$1:$HY$1,0)),"")</f>
        <v/>
      </c>
      <c r="O154" s="73" t="str" cm="1">
        <f t="array" ref="O154">IFERROR(INDEX(Library!$C$2:$HY$183,ROW(O95),MATCH(O$2,Library!$C$1:$HY$1,0)),"")</f>
        <v/>
      </c>
      <c r="P154" s="73" t="str" cm="1">
        <f t="array" ref="P154">IFERROR(INDEX(Library!$C$2:$HY$183,ROW(P95),MATCH(P$2,Library!$C$1:$HY$1,0)),"")</f>
        <v/>
      </c>
      <c r="Q154" s="73" t="str" cm="1">
        <f t="array" ref="Q154">IFERROR(INDEX(Library!$C$2:$HY$183,ROW(Q95),MATCH(Q$2,Library!$C$1:$HY$1,0)),"")</f>
        <v/>
      </c>
      <c r="R154" s="73" t="str" cm="1">
        <f t="array" ref="R154">IFERROR(INDEX(Library!$C$2:$HY$183,ROW(R95),MATCH(R$2,Library!$C$1:$HY$1,0)),"")</f>
        <v/>
      </c>
      <c r="S154" s="73" t="str" cm="1">
        <f t="array" ref="S154">IFERROR(INDEX(Library!$C$2:$HY$183,ROW(S95),MATCH(S$2,Library!$C$1:$HY$1,0)),"")</f>
        <v/>
      </c>
      <c r="T154" s="73" t="str" cm="1">
        <f t="array" ref="T154">IFERROR(INDEX(Library!$C$2:$HY$183,ROW(T95),MATCH(T$2,Library!$C$1:$HY$1,0)),"")</f>
        <v/>
      </c>
      <c r="U154" s="73" t="str" cm="1">
        <f t="array" ref="U154">IFERROR(INDEX(Library!$C$2:$HY$183,ROW(U95),MATCH(U$2,Library!$C$1:$HY$1,0)),"")</f>
        <v/>
      </c>
      <c r="V154" s="73" t="str" cm="1">
        <f t="array" ref="V154">IFERROR(INDEX(Library!$C$2:$HY$183,ROW(V95),MATCH(V$2,Library!$C$1:$HY$1,0)),"")</f>
        <v/>
      </c>
      <c r="W154" s="73" t="str" cm="1">
        <f t="array" ref="W154">IFERROR(INDEX(Library!$C$2:$HY$183,ROW(W95),MATCH(W$2,Library!$C$1:$HY$1,0)),"")</f>
        <v/>
      </c>
      <c r="X154" s="73" t="str" cm="1">
        <f t="array" ref="X154">IFERROR(INDEX(Library!$C$2:$HY$183,ROW(X95),MATCH(X$2,Library!$C$1:$HY$1,0)),"")</f>
        <v/>
      </c>
      <c r="Y154" s="73" t="str" cm="1">
        <f t="array" ref="Y154">IFERROR(INDEX(Library!$C$2:$HY$183,ROW(Y95),MATCH(Y$2,Library!$C$1:$HY$1,0)),"")</f>
        <v/>
      </c>
      <c r="Z154" s="73" t="str" cm="1">
        <f t="array" ref="Z154">IFERROR(INDEX(Library!$C$2:$HY$183,ROW(Z95),MATCH(Z$2,Library!$C$1:$HY$1,0)),"")</f>
        <v/>
      </c>
      <c r="AA154" s="73" t="str" cm="1">
        <f t="array" ref="AA154">IFERROR(INDEX(Library!$C$2:$HY$183,ROW(AA95),MATCH(AA$2,Library!$C$1:$HY$1,0)),"")</f>
        <v/>
      </c>
      <c r="AB154" s="73" t="str" cm="1">
        <f t="array" ref="AB154">IFERROR(INDEX(Library!$C$2:$HY$183,ROW(AB95),MATCH(AB$2,Library!$C$1:$HY$1,0)),"")</f>
        <v/>
      </c>
      <c r="AC154" s="73" t="str" cm="1">
        <f t="array" ref="AC154">IFERROR(INDEX(Library!$C$2:$HY$183,ROW(AC95),MATCH(AC$2,Library!$C$1:$HY$1,0)),"")</f>
        <v/>
      </c>
      <c r="AD154" s="73" t="str" cm="1">
        <f t="array" ref="AD154">IFERROR(INDEX(Library!$C$2:$HY$183,ROW(AD95),MATCH(AD$2,Library!$C$1:$HY$1,0)),"")</f>
        <v/>
      </c>
      <c r="AE154" s="73" t="str" cm="1">
        <f t="array" ref="AE154">IFERROR(INDEX(Library!$C$2:$HY$183,ROW(AE95),MATCH(AE$2,Library!$C$1:$HY$1,0)),"")</f>
        <v/>
      </c>
      <c r="AF154" s="73" t="str" cm="1">
        <f t="array" ref="AF154">IFERROR(INDEX(Library!$C$2:$HY$183,ROW(AF95),MATCH(AF$2,Library!$C$1:$HY$1,0)),"")</f>
        <v/>
      </c>
      <c r="AG154" s="73" t="str" cm="1">
        <f t="array" ref="AG154">IFERROR(INDEX(Library!$C$2:$HY$183,ROW(AG95),MATCH(AG$2,Library!$C$1:$HY$1,0)),"")</f>
        <v/>
      </c>
      <c r="AH154" s="73" t="str" cm="1">
        <f t="array" ref="AH154">IFERROR(INDEX(Library!$C$2:$HY$183,ROW(AH95),MATCH(AH$2,Library!$C$1:$HY$1,0)),"")</f>
        <v/>
      </c>
      <c r="AI154" s="73" t="str" cm="1">
        <f t="array" ref="AI154">IFERROR(INDEX(Library!$C$2:$HY$183,ROW(AI95),MATCH(AI$2,Library!$C$1:$HY$1,0)),"")</f>
        <v/>
      </c>
      <c r="AJ154" s="73" t="str" cm="1">
        <f t="array" ref="AJ154">IFERROR(INDEX(Library!$C$2:$HY$183,ROW(AJ95),MATCH(AJ$2,Library!$C$1:$HY$1,0)),"")</f>
        <v/>
      </c>
      <c r="AK154" s="73" t="str" cm="1">
        <f t="array" ref="AK154">IFERROR(INDEX(Library!$C$2:$HY$183,ROW(AK95),MATCH(AK$2,Library!$C$1:$HY$1,0)),"")</f>
        <v/>
      </c>
      <c r="AL154" s="73" t="str" cm="1">
        <f t="array" ref="AL154">IFERROR(INDEX(Library!$C$2:$HY$183,ROW(AL95),MATCH(AL$2,Library!$C$1:$HY$1,0)),"")</f>
        <v/>
      </c>
      <c r="AM154" s="73" t="str" cm="1">
        <f t="array" ref="AM154">IFERROR(INDEX(Library!$C$2:$HY$183,ROW(AM95),MATCH(AM$2,Library!$C$1:$HY$1,0)),"")</f>
        <v/>
      </c>
      <c r="AN154" s="73" t="str" cm="1">
        <f t="array" ref="AN154">IFERROR(INDEX(Library!$C$2:$HY$183,ROW(AN95),MATCH(AN$2,Library!$C$1:$HY$1,0)),"")</f>
        <v/>
      </c>
      <c r="AO154" s="73" t="str" cm="1">
        <f t="array" ref="AO154">IFERROR(INDEX(Library!$C$2:$HY$183,ROW(AO95),MATCH(AO$2,Library!$C$1:$HY$1,0)),"")</f>
        <v/>
      </c>
      <c r="AP154" s="73" t="str" cm="1">
        <f t="array" ref="AP154">IFERROR(INDEX(Library!$C$2:$HY$183,ROW(AP95),MATCH(AP$2,Library!$C$1:$HY$1,0)),"")</f>
        <v/>
      </c>
      <c r="AQ154" s="73" t="str" cm="1">
        <f t="array" ref="AQ154">IFERROR(INDEX(Library!$C$2:$HY$183,ROW(AQ95),MATCH(AQ$2,Library!$C$1:$HY$1,0)),"")</f>
        <v/>
      </c>
      <c r="AR154" s="73" t="str" cm="1">
        <f t="array" ref="AR154">IFERROR(INDEX(Library!$C$2:$HY$183,ROW(AR95),MATCH(AR$2,Library!$C$1:$HY$1,0)),"")</f>
        <v/>
      </c>
      <c r="AS154" s="73" t="str" cm="1">
        <f t="array" ref="AS154">IFERROR(INDEX(Library!$C$2:$HY$183,ROW(AS95),MATCH(AS$2,Library!$C$1:$HY$1,0)),"")</f>
        <v/>
      </c>
      <c r="AT154" s="73" t="str" cm="1">
        <f t="array" ref="AT154">IFERROR(INDEX(Library!$C$2:$HY$183,ROW(AT95),MATCH(AT$2,Library!$C$1:$HY$1,0)),"")</f>
        <v/>
      </c>
      <c r="AU154" s="73" t="str" cm="1">
        <f t="array" ref="AU154">IFERROR(INDEX(Library!$C$2:$HY$183,ROW(AU95),MATCH(AU$2,Library!$C$1:$HY$1,0)),"")</f>
        <v/>
      </c>
      <c r="AV154" s="73" t="str" cm="1">
        <f t="array" ref="AV154">IFERROR(INDEX(Library!$C$2:$HY$183,ROW(AV95),MATCH(AV$2,Library!$C$1:$HY$1,0)),"")</f>
        <v/>
      </c>
      <c r="AW154" s="73" t="str" cm="1">
        <f t="array" ref="AW154">IFERROR(INDEX(Library!$C$2:$HY$183,ROW(AW95),MATCH(AW$2,Library!$C$1:$HY$1,0)),"")</f>
        <v/>
      </c>
      <c r="AX154" s="73" t="str" cm="1">
        <f t="array" ref="AX154">IFERROR(INDEX(Library!$C$2:$HY$183,ROW(AX95),MATCH(AX$2,Library!$C$1:$HY$1,0)),"")</f>
        <v/>
      </c>
      <c r="AY154" s="73" t="str" cm="1">
        <f t="array" ref="AY154">IFERROR(INDEX(Library!$C$2:$HY$183,ROW(AY95),MATCH(AY$2,Library!$C$1:$HY$1,0)),"")</f>
        <v/>
      </c>
      <c r="AZ154" s="73" t="str" cm="1">
        <f t="array" ref="AZ154">IFERROR(INDEX(Library!$C$2:$HY$183,ROW(AZ95),MATCH(AZ$2,Library!$C$1:$HY$1,0)),"")</f>
        <v/>
      </c>
      <c r="BA154" s="73" t="str" cm="1">
        <f t="array" ref="BA154">IFERROR(INDEX(Library!$C$2:$HY$183,ROW(BA95),MATCH(BA$2,Library!$C$1:$HY$1,0)),"")</f>
        <v/>
      </c>
      <c r="BB154" s="73" t="str" cm="1">
        <f t="array" ref="BB154">IFERROR(INDEX(Library!$C$2:$HY$183,ROW(BB95),MATCH(BB$2,Library!$C$1:$HY$1,0)),"")</f>
        <v/>
      </c>
      <c r="BC154" s="73" t="str" cm="1">
        <f t="array" ref="BC154">IFERROR(INDEX(Library!$C$2:$HY$183,ROW(BC95),MATCH(BC$2,Library!$C$1:$HY$1,0)),"")</f>
        <v/>
      </c>
      <c r="BD154" s="73" t="str" cm="1">
        <f t="array" ref="BD154">IFERROR(INDEX(Library!$C$2:$HY$183,ROW(BD95),MATCH(BD$2,Library!$C$1:$HY$1,0)),"")</f>
        <v/>
      </c>
      <c r="BE154" s="73" t="str" cm="1">
        <f t="array" ref="BE154">IFERROR(INDEX(Library!$C$2:$HY$183,ROW(BE95),MATCH(BE$2,Library!$C$1:$HY$1,0)),"")</f>
        <v/>
      </c>
      <c r="BF154" s="73" t="str" cm="1">
        <f t="array" ref="BF154">IFERROR(INDEX(Library!$C$2:$HY$183,ROW(BF95),MATCH(BF$2,Library!$C$1:$HY$1,0)),"")</f>
        <v/>
      </c>
      <c r="BG154" s="73" t="str" cm="1">
        <f t="array" ref="BG154">IFERROR(INDEX(Library!$C$2:$HY$183,ROW(BG95),MATCH(BG$2,Library!$C$1:$HY$1,0)),"")</f>
        <v/>
      </c>
      <c r="BH154" s="73">
        <f>AF!C109</f>
        <v>1.7236390000000001E-2</v>
      </c>
      <c r="BI154" s="73" t="str">
        <f>AF!D109</f>
        <v/>
      </c>
      <c r="BJ154" s="73" t="str">
        <f>AF!E109</f>
        <v/>
      </c>
      <c r="BK154" s="73" t="str">
        <f>AF!F109</f>
        <v/>
      </c>
      <c r="BL154" s="73" t="str">
        <f>AF!G109</f>
        <v/>
      </c>
      <c r="BM154" s="73" t="str">
        <f>AF!H109</f>
        <v/>
      </c>
      <c r="BN154" s="73" t="str">
        <f>AF!I109</f>
        <v/>
      </c>
      <c r="BO154" s="73" t="str">
        <f>AF!J109</f>
        <v/>
      </c>
      <c r="BT154" s="59"/>
      <c r="BU154" s="58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59"/>
    </row>
    <row r="155" spans="2:87" ht="12.75" customHeight="1" x14ac:dyDescent="0.2">
      <c r="B155" s="288"/>
      <c r="C155" s="106">
        <v>748</v>
      </c>
      <c r="D155" s="73" t="str" cm="1">
        <f t="array" ref="D155">IFERROR(INDEX(Library!$C$2:$HY$183,ROW(D96),MATCH(D$2,Library!$C$1:$HY$1,0)),"")</f>
        <v/>
      </c>
      <c r="E155" s="73" t="str" cm="1">
        <f t="array" ref="E155">IFERROR(INDEX(Library!$C$2:$HY$183,ROW(E96),MATCH(E$2,Library!$C$1:$HY$1,0)),"")</f>
        <v/>
      </c>
      <c r="F155" s="73" t="str" cm="1">
        <f t="array" ref="F155">IFERROR(INDEX(Library!$C$2:$HY$183,ROW(F96),MATCH(F$2,Library!$C$1:$HY$1,0)),"")</f>
        <v/>
      </c>
      <c r="G155" s="73" t="str" cm="1">
        <f t="array" ref="G155">IFERROR(INDEX(Library!$C$2:$HY$183,ROW(G96),MATCH(G$2,Library!$C$1:$HY$1,0)),"")</f>
        <v/>
      </c>
      <c r="H155" s="73" t="str" cm="1">
        <f t="array" ref="H155">IFERROR(INDEX(Library!$C$2:$HY$183,ROW(H96),MATCH(H$2,Library!$C$1:$HY$1,0)),"")</f>
        <v/>
      </c>
      <c r="I155" s="73" t="str" cm="1">
        <f t="array" ref="I155">IFERROR(INDEX(Library!$C$2:$HY$183,ROW(I96),MATCH(I$2,Library!$C$1:$HY$1,0)),"")</f>
        <v/>
      </c>
      <c r="J155" s="73" t="str" cm="1">
        <f t="array" ref="J155">IFERROR(INDEX(Library!$C$2:$HY$183,ROW(J96),MATCH(J$2,Library!$C$1:$HY$1,0)),"")</f>
        <v/>
      </c>
      <c r="K155" s="73" t="str" cm="1">
        <f t="array" ref="K155">IFERROR(INDEX(Library!$C$2:$HY$183,ROW(K96),MATCH(K$2,Library!$C$1:$HY$1,0)),"")</f>
        <v/>
      </c>
      <c r="L155" s="73" t="str" cm="1">
        <f t="array" ref="L155">IFERROR(INDEX(Library!$C$2:$HY$183,ROW(L96),MATCH(L$2,Library!$C$1:$HY$1,0)),"")</f>
        <v/>
      </c>
      <c r="M155" s="73" t="str" cm="1">
        <f t="array" ref="M155">IFERROR(INDEX(Library!$C$2:$HY$183,ROW(M96),MATCH(M$2,Library!$C$1:$HY$1,0)),"")</f>
        <v/>
      </c>
      <c r="N155" s="73" t="str" cm="1">
        <f t="array" ref="N155">IFERROR(INDEX(Library!$C$2:$HY$183,ROW(N96),MATCH(N$2,Library!$C$1:$HY$1,0)),"")</f>
        <v/>
      </c>
      <c r="O155" s="73" t="str" cm="1">
        <f t="array" ref="O155">IFERROR(INDEX(Library!$C$2:$HY$183,ROW(O96),MATCH(O$2,Library!$C$1:$HY$1,0)),"")</f>
        <v/>
      </c>
      <c r="P155" s="73" t="str" cm="1">
        <f t="array" ref="P155">IFERROR(INDEX(Library!$C$2:$HY$183,ROW(P96),MATCH(P$2,Library!$C$1:$HY$1,0)),"")</f>
        <v/>
      </c>
      <c r="Q155" s="73" t="str" cm="1">
        <f t="array" ref="Q155">IFERROR(INDEX(Library!$C$2:$HY$183,ROW(Q96),MATCH(Q$2,Library!$C$1:$HY$1,0)),"")</f>
        <v/>
      </c>
      <c r="R155" s="73" t="str" cm="1">
        <f t="array" ref="R155">IFERROR(INDEX(Library!$C$2:$HY$183,ROW(R96),MATCH(R$2,Library!$C$1:$HY$1,0)),"")</f>
        <v/>
      </c>
      <c r="S155" s="73" t="str" cm="1">
        <f t="array" ref="S155">IFERROR(INDEX(Library!$C$2:$HY$183,ROW(S96),MATCH(S$2,Library!$C$1:$HY$1,0)),"")</f>
        <v/>
      </c>
      <c r="T155" s="73" t="str" cm="1">
        <f t="array" ref="T155">IFERROR(INDEX(Library!$C$2:$HY$183,ROW(T96),MATCH(T$2,Library!$C$1:$HY$1,0)),"")</f>
        <v/>
      </c>
      <c r="U155" s="73" t="str" cm="1">
        <f t="array" ref="U155">IFERROR(INDEX(Library!$C$2:$HY$183,ROW(U96),MATCH(U$2,Library!$C$1:$HY$1,0)),"")</f>
        <v/>
      </c>
      <c r="V155" s="73" t="str" cm="1">
        <f t="array" ref="V155">IFERROR(INDEX(Library!$C$2:$HY$183,ROW(V96),MATCH(V$2,Library!$C$1:$HY$1,0)),"")</f>
        <v/>
      </c>
      <c r="W155" s="73" t="str" cm="1">
        <f t="array" ref="W155">IFERROR(INDEX(Library!$C$2:$HY$183,ROW(W96),MATCH(W$2,Library!$C$1:$HY$1,0)),"")</f>
        <v/>
      </c>
      <c r="X155" s="73" t="str" cm="1">
        <f t="array" ref="X155">IFERROR(INDEX(Library!$C$2:$HY$183,ROW(X96),MATCH(X$2,Library!$C$1:$HY$1,0)),"")</f>
        <v/>
      </c>
      <c r="Y155" s="73" t="str" cm="1">
        <f t="array" ref="Y155">IFERROR(INDEX(Library!$C$2:$HY$183,ROW(Y96),MATCH(Y$2,Library!$C$1:$HY$1,0)),"")</f>
        <v/>
      </c>
      <c r="Z155" s="73" t="str" cm="1">
        <f t="array" ref="Z155">IFERROR(INDEX(Library!$C$2:$HY$183,ROW(Z96),MATCH(Z$2,Library!$C$1:$HY$1,0)),"")</f>
        <v/>
      </c>
      <c r="AA155" s="73" t="str" cm="1">
        <f t="array" ref="AA155">IFERROR(INDEX(Library!$C$2:$HY$183,ROW(AA96),MATCH(AA$2,Library!$C$1:$HY$1,0)),"")</f>
        <v/>
      </c>
      <c r="AB155" s="73" t="str" cm="1">
        <f t="array" ref="AB155">IFERROR(INDEX(Library!$C$2:$HY$183,ROW(AB96),MATCH(AB$2,Library!$C$1:$HY$1,0)),"")</f>
        <v/>
      </c>
      <c r="AC155" s="73" t="str" cm="1">
        <f t="array" ref="AC155">IFERROR(INDEX(Library!$C$2:$HY$183,ROW(AC96),MATCH(AC$2,Library!$C$1:$HY$1,0)),"")</f>
        <v/>
      </c>
      <c r="AD155" s="73" t="str" cm="1">
        <f t="array" ref="AD155">IFERROR(INDEX(Library!$C$2:$HY$183,ROW(AD96),MATCH(AD$2,Library!$C$1:$HY$1,0)),"")</f>
        <v/>
      </c>
      <c r="AE155" s="73" t="str" cm="1">
        <f t="array" ref="AE155">IFERROR(INDEX(Library!$C$2:$HY$183,ROW(AE96),MATCH(AE$2,Library!$C$1:$HY$1,0)),"")</f>
        <v/>
      </c>
      <c r="AF155" s="73" t="str" cm="1">
        <f t="array" ref="AF155">IFERROR(INDEX(Library!$C$2:$HY$183,ROW(AF96),MATCH(AF$2,Library!$C$1:$HY$1,0)),"")</f>
        <v/>
      </c>
      <c r="AG155" s="73" t="str" cm="1">
        <f t="array" ref="AG155">IFERROR(INDEX(Library!$C$2:$HY$183,ROW(AG96),MATCH(AG$2,Library!$C$1:$HY$1,0)),"")</f>
        <v/>
      </c>
      <c r="AH155" s="73" t="str" cm="1">
        <f t="array" ref="AH155">IFERROR(INDEX(Library!$C$2:$HY$183,ROW(AH96),MATCH(AH$2,Library!$C$1:$HY$1,0)),"")</f>
        <v/>
      </c>
      <c r="AI155" s="73" t="str" cm="1">
        <f t="array" ref="AI155">IFERROR(INDEX(Library!$C$2:$HY$183,ROW(AI96),MATCH(AI$2,Library!$C$1:$HY$1,0)),"")</f>
        <v/>
      </c>
      <c r="AJ155" s="73" t="str" cm="1">
        <f t="array" ref="AJ155">IFERROR(INDEX(Library!$C$2:$HY$183,ROW(AJ96),MATCH(AJ$2,Library!$C$1:$HY$1,0)),"")</f>
        <v/>
      </c>
      <c r="AK155" s="73" t="str" cm="1">
        <f t="array" ref="AK155">IFERROR(INDEX(Library!$C$2:$HY$183,ROW(AK96),MATCH(AK$2,Library!$C$1:$HY$1,0)),"")</f>
        <v/>
      </c>
      <c r="AL155" s="73" t="str" cm="1">
        <f t="array" ref="AL155">IFERROR(INDEX(Library!$C$2:$HY$183,ROW(AL96),MATCH(AL$2,Library!$C$1:$HY$1,0)),"")</f>
        <v/>
      </c>
      <c r="AM155" s="73" t="str" cm="1">
        <f t="array" ref="AM155">IFERROR(INDEX(Library!$C$2:$HY$183,ROW(AM96),MATCH(AM$2,Library!$C$1:$HY$1,0)),"")</f>
        <v/>
      </c>
      <c r="AN155" s="73" t="str" cm="1">
        <f t="array" ref="AN155">IFERROR(INDEX(Library!$C$2:$HY$183,ROW(AN96),MATCH(AN$2,Library!$C$1:$HY$1,0)),"")</f>
        <v/>
      </c>
      <c r="AO155" s="73" t="str" cm="1">
        <f t="array" ref="AO155">IFERROR(INDEX(Library!$C$2:$HY$183,ROW(AO96),MATCH(AO$2,Library!$C$1:$HY$1,0)),"")</f>
        <v/>
      </c>
      <c r="AP155" s="73" t="str" cm="1">
        <f t="array" ref="AP155">IFERROR(INDEX(Library!$C$2:$HY$183,ROW(AP96),MATCH(AP$2,Library!$C$1:$HY$1,0)),"")</f>
        <v/>
      </c>
      <c r="AQ155" s="73" t="str" cm="1">
        <f t="array" ref="AQ155">IFERROR(INDEX(Library!$C$2:$HY$183,ROW(AQ96),MATCH(AQ$2,Library!$C$1:$HY$1,0)),"")</f>
        <v/>
      </c>
      <c r="AR155" s="73" t="str" cm="1">
        <f t="array" ref="AR155">IFERROR(INDEX(Library!$C$2:$HY$183,ROW(AR96),MATCH(AR$2,Library!$C$1:$HY$1,0)),"")</f>
        <v/>
      </c>
      <c r="AS155" s="73" t="str" cm="1">
        <f t="array" ref="AS155">IFERROR(INDEX(Library!$C$2:$HY$183,ROW(AS96),MATCH(AS$2,Library!$C$1:$HY$1,0)),"")</f>
        <v/>
      </c>
      <c r="AT155" s="73" t="str" cm="1">
        <f t="array" ref="AT155">IFERROR(INDEX(Library!$C$2:$HY$183,ROW(AT96),MATCH(AT$2,Library!$C$1:$HY$1,0)),"")</f>
        <v/>
      </c>
      <c r="AU155" s="73" t="str" cm="1">
        <f t="array" ref="AU155">IFERROR(INDEX(Library!$C$2:$HY$183,ROW(AU96),MATCH(AU$2,Library!$C$1:$HY$1,0)),"")</f>
        <v/>
      </c>
      <c r="AV155" s="73" t="str" cm="1">
        <f t="array" ref="AV155">IFERROR(INDEX(Library!$C$2:$HY$183,ROW(AV96),MATCH(AV$2,Library!$C$1:$HY$1,0)),"")</f>
        <v/>
      </c>
      <c r="AW155" s="73" t="str" cm="1">
        <f t="array" ref="AW155">IFERROR(INDEX(Library!$C$2:$HY$183,ROW(AW96),MATCH(AW$2,Library!$C$1:$HY$1,0)),"")</f>
        <v/>
      </c>
      <c r="AX155" s="73" t="str" cm="1">
        <f t="array" ref="AX155">IFERROR(INDEX(Library!$C$2:$HY$183,ROW(AX96),MATCH(AX$2,Library!$C$1:$HY$1,0)),"")</f>
        <v/>
      </c>
      <c r="AY155" s="73" t="str" cm="1">
        <f t="array" ref="AY155">IFERROR(INDEX(Library!$C$2:$HY$183,ROW(AY96),MATCH(AY$2,Library!$C$1:$HY$1,0)),"")</f>
        <v/>
      </c>
      <c r="AZ155" s="73" t="str" cm="1">
        <f t="array" ref="AZ155">IFERROR(INDEX(Library!$C$2:$HY$183,ROW(AZ96),MATCH(AZ$2,Library!$C$1:$HY$1,0)),"")</f>
        <v/>
      </c>
      <c r="BA155" s="73" t="str" cm="1">
        <f t="array" ref="BA155">IFERROR(INDEX(Library!$C$2:$HY$183,ROW(BA96),MATCH(BA$2,Library!$C$1:$HY$1,0)),"")</f>
        <v/>
      </c>
      <c r="BB155" s="73" t="str" cm="1">
        <f t="array" ref="BB155">IFERROR(INDEX(Library!$C$2:$HY$183,ROW(BB96),MATCH(BB$2,Library!$C$1:$HY$1,0)),"")</f>
        <v/>
      </c>
      <c r="BC155" s="73" t="str" cm="1">
        <f t="array" ref="BC155">IFERROR(INDEX(Library!$C$2:$HY$183,ROW(BC96),MATCH(BC$2,Library!$C$1:$HY$1,0)),"")</f>
        <v/>
      </c>
      <c r="BD155" s="73" t="str" cm="1">
        <f t="array" ref="BD155">IFERROR(INDEX(Library!$C$2:$HY$183,ROW(BD96),MATCH(BD$2,Library!$C$1:$HY$1,0)),"")</f>
        <v/>
      </c>
      <c r="BE155" s="73" t="str" cm="1">
        <f t="array" ref="BE155">IFERROR(INDEX(Library!$C$2:$HY$183,ROW(BE96),MATCH(BE$2,Library!$C$1:$HY$1,0)),"")</f>
        <v/>
      </c>
      <c r="BF155" s="73" t="str" cm="1">
        <f t="array" ref="BF155">IFERROR(INDEX(Library!$C$2:$HY$183,ROW(BF96),MATCH(BF$2,Library!$C$1:$HY$1,0)),"")</f>
        <v/>
      </c>
      <c r="BG155" s="73" t="str" cm="1">
        <f t="array" ref="BG155">IFERROR(INDEX(Library!$C$2:$HY$183,ROW(BG96),MATCH(BG$2,Library!$C$1:$HY$1,0)),"")</f>
        <v/>
      </c>
      <c r="BH155" s="73">
        <f>AF!C110</f>
        <v>1.831812E-2</v>
      </c>
      <c r="BI155" s="73" t="str">
        <f>AF!D110</f>
        <v/>
      </c>
      <c r="BJ155" s="73" t="str">
        <f>AF!E110</f>
        <v/>
      </c>
      <c r="BK155" s="73" t="str">
        <f>AF!F110</f>
        <v/>
      </c>
      <c r="BL155" s="73" t="str">
        <f>AF!G110</f>
        <v/>
      </c>
      <c r="BM155" s="73" t="str">
        <f>AF!H110</f>
        <v/>
      </c>
      <c r="BN155" s="73" t="str">
        <f>AF!I110</f>
        <v/>
      </c>
      <c r="BO155" s="73" t="str">
        <f>AF!J110</f>
        <v/>
      </c>
      <c r="BT155" s="59"/>
      <c r="BU155" s="58"/>
      <c r="BV155" s="59"/>
      <c r="BW155" s="59"/>
      <c r="BX155" s="59"/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59"/>
    </row>
    <row r="156" spans="2:87" ht="12.75" customHeight="1" x14ac:dyDescent="0.2">
      <c r="B156" s="288"/>
      <c r="C156" s="106">
        <v>759</v>
      </c>
      <c r="D156" s="73" t="str" cm="1">
        <f t="array" ref="D156">IFERROR(INDEX(Library!$C$2:$HY$183,ROW(D97),MATCH(D$2,Library!$C$1:$HY$1,0)),"")</f>
        <v/>
      </c>
      <c r="E156" s="73" t="str" cm="1">
        <f t="array" ref="E156">IFERROR(INDEX(Library!$C$2:$HY$183,ROW(E97),MATCH(E$2,Library!$C$1:$HY$1,0)),"")</f>
        <v/>
      </c>
      <c r="F156" s="73" t="str" cm="1">
        <f t="array" ref="F156">IFERROR(INDEX(Library!$C$2:$HY$183,ROW(F97),MATCH(F$2,Library!$C$1:$HY$1,0)),"")</f>
        <v/>
      </c>
      <c r="G156" s="73" t="str" cm="1">
        <f t="array" ref="G156">IFERROR(INDEX(Library!$C$2:$HY$183,ROW(G97),MATCH(G$2,Library!$C$1:$HY$1,0)),"")</f>
        <v/>
      </c>
      <c r="H156" s="73" t="str" cm="1">
        <f t="array" ref="H156">IFERROR(INDEX(Library!$C$2:$HY$183,ROW(H97),MATCH(H$2,Library!$C$1:$HY$1,0)),"")</f>
        <v/>
      </c>
      <c r="I156" s="73" t="str" cm="1">
        <f t="array" ref="I156">IFERROR(INDEX(Library!$C$2:$HY$183,ROW(I97),MATCH(I$2,Library!$C$1:$HY$1,0)),"")</f>
        <v/>
      </c>
      <c r="J156" s="73" t="str" cm="1">
        <f t="array" ref="J156">IFERROR(INDEX(Library!$C$2:$HY$183,ROW(J97),MATCH(J$2,Library!$C$1:$HY$1,0)),"")</f>
        <v/>
      </c>
      <c r="K156" s="73" t="str" cm="1">
        <f t="array" ref="K156">IFERROR(INDEX(Library!$C$2:$HY$183,ROW(K97),MATCH(K$2,Library!$C$1:$HY$1,0)),"")</f>
        <v/>
      </c>
      <c r="L156" s="73" t="str" cm="1">
        <f t="array" ref="L156">IFERROR(INDEX(Library!$C$2:$HY$183,ROW(L97),MATCH(L$2,Library!$C$1:$HY$1,0)),"")</f>
        <v/>
      </c>
      <c r="M156" s="73" t="str" cm="1">
        <f t="array" ref="M156">IFERROR(INDEX(Library!$C$2:$HY$183,ROW(M97),MATCH(M$2,Library!$C$1:$HY$1,0)),"")</f>
        <v/>
      </c>
      <c r="N156" s="73" t="str" cm="1">
        <f t="array" ref="N156">IFERROR(INDEX(Library!$C$2:$HY$183,ROW(N97),MATCH(N$2,Library!$C$1:$HY$1,0)),"")</f>
        <v/>
      </c>
      <c r="O156" s="73" t="str" cm="1">
        <f t="array" ref="O156">IFERROR(INDEX(Library!$C$2:$HY$183,ROW(O97),MATCH(O$2,Library!$C$1:$HY$1,0)),"")</f>
        <v/>
      </c>
      <c r="P156" s="73" t="str" cm="1">
        <f t="array" ref="P156">IFERROR(INDEX(Library!$C$2:$HY$183,ROW(P97),MATCH(P$2,Library!$C$1:$HY$1,0)),"")</f>
        <v/>
      </c>
      <c r="Q156" s="73" t="str" cm="1">
        <f t="array" ref="Q156">IFERROR(INDEX(Library!$C$2:$HY$183,ROW(Q97),MATCH(Q$2,Library!$C$1:$HY$1,0)),"")</f>
        <v/>
      </c>
      <c r="R156" s="73" t="str" cm="1">
        <f t="array" ref="R156">IFERROR(INDEX(Library!$C$2:$HY$183,ROW(R97),MATCH(R$2,Library!$C$1:$HY$1,0)),"")</f>
        <v/>
      </c>
      <c r="S156" s="73" t="str" cm="1">
        <f t="array" ref="S156">IFERROR(INDEX(Library!$C$2:$HY$183,ROW(S97),MATCH(S$2,Library!$C$1:$HY$1,0)),"")</f>
        <v/>
      </c>
      <c r="T156" s="73" t="str" cm="1">
        <f t="array" ref="T156">IFERROR(INDEX(Library!$C$2:$HY$183,ROW(T97),MATCH(T$2,Library!$C$1:$HY$1,0)),"")</f>
        <v/>
      </c>
      <c r="U156" s="73" t="str" cm="1">
        <f t="array" ref="U156">IFERROR(INDEX(Library!$C$2:$HY$183,ROW(U97),MATCH(U$2,Library!$C$1:$HY$1,0)),"")</f>
        <v/>
      </c>
      <c r="V156" s="73" t="str" cm="1">
        <f t="array" ref="V156">IFERROR(INDEX(Library!$C$2:$HY$183,ROW(V97),MATCH(V$2,Library!$C$1:$HY$1,0)),"")</f>
        <v/>
      </c>
      <c r="W156" s="73" t="str" cm="1">
        <f t="array" ref="W156">IFERROR(INDEX(Library!$C$2:$HY$183,ROW(W97),MATCH(W$2,Library!$C$1:$HY$1,0)),"")</f>
        <v/>
      </c>
      <c r="X156" s="73" t="str" cm="1">
        <f t="array" ref="X156">IFERROR(INDEX(Library!$C$2:$HY$183,ROW(X97),MATCH(X$2,Library!$C$1:$HY$1,0)),"")</f>
        <v/>
      </c>
      <c r="Y156" s="73" t="str" cm="1">
        <f t="array" ref="Y156">IFERROR(INDEX(Library!$C$2:$HY$183,ROW(Y97),MATCH(Y$2,Library!$C$1:$HY$1,0)),"")</f>
        <v/>
      </c>
      <c r="Z156" s="73" t="str" cm="1">
        <f t="array" ref="Z156">IFERROR(INDEX(Library!$C$2:$HY$183,ROW(Z97),MATCH(Z$2,Library!$C$1:$HY$1,0)),"")</f>
        <v/>
      </c>
      <c r="AA156" s="73" t="str" cm="1">
        <f t="array" ref="AA156">IFERROR(INDEX(Library!$C$2:$HY$183,ROW(AA97),MATCH(AA$2,Library!$C$1:$HY$1,0)),"")</f>
        <v/>
      </c>
      <c r="AB156" s="73" t="str" cm="1">
        <f t="array" ref="AB156">IFERROR(INDEX(Library!$C$2:$HY$183,ROW(AB97),MATCH(AB$2,Library!$C$1:$HY$1,0)),"")</f>
        <v/>
      </c>
      <c r="AC156" s="73" t="str" cm="1">
        <f t="array" ref="AC156">IFERROR(INDEX(Library!$C$2:$HY$183,ROW(AC97),MATCH(AC$2,Library!$C$1:$HY$1,0)),"")</f>
        <v/>
      </c>
      <c r="AD156" s="73" t="str" cm="1">
        <f t="array" ref="AD156">IFERROR(INDEX(Library!$C$2:$HY$183,ROW(AD97),MATCH(AD$2,Library!$C$1:$HY$1,0)),"")</f>
        <v/>
      </c>
      <c r="AE156" s="73" t="str" cm="1">
        <f t="array" ref="AE156">IFERROR(INDEX(Library!$C$2:$HY$183,ROW(AE97),MATCH(AE$2,Library!$C$1:$HY$1,0)),"")</f>
        <v/>
      </c>
      <c r="AF156" s="73" t="str" cm="1">
        <f t="array" ref="AF156">IFERROR(INDEX(Library!$C$2:$HY$183,ROW(AF97),MATCH(AF$2,Library!$C$1:$HY$1,0)),"")</f>
        <v/>
      </c>
      <c r="AG156" s="73" t="str" cm="1">
        <f t="array" ref="AG156">IFERROR(INDEX(Library!$C$2:$HY$183,ROW(AG97),MATCH(AG$2,Library!$C$1:$HY$1,0)),"")</f>
        <v/>
      </c>
      <c r="AH156" s="73" t="str" cm="1">
        <f t="array" ref="AH156">IFERROR(INDEX(Library!$C$2:$HY$183,ROW(AH97),MATCH(AH$2,Library!$C$1:$HY$1,0)),"")</f>
        <v/>
      </c>
      <c r="AI156" s="73" t="str" cm="1">
        <f t="array" ref="AI156">IFERROR(INDEX(Library!$C$2:$HY$183,ROW(AI97),MATCH(AI$2,Library!$C$1:$HY$1,0)),"")</f>
        <v/>
      </c>
      <c r="AJ156" s="73" t="str" cm="1">
        <f t="array" ref="AJ156">IFERROR(INDEX(Library!$C$2:$HY$183,ROW(AJ97),MATCH(AJ$2,Library!$C$1:$HY$1,0)),"")</f>
        <v/>
      </c>
      <c r="AK156" s="73" t="str" cm="1">
        <f t="array" ref="AK156">IFERROR(INDEX(Library!$C$2:$HY$183,ROW(AK97),MATCH(AK$2,Library!$C$1:$HY$1,0)),"")</f>
        <v/>
      </c>
      <c r="AL156" s="73" t="str" cm="1">
        <f t="array" ref="AL156">IFERROR(INDEX(Library!$C$2:$HY$183,ROW(AL97),MATCH(AL$2,Library!$C$1:$HY$1,0)),"")</f>
        <v/>
      </c>
      <c r="AM156" s="73" t="str" cm="1">
        <f t="array" ref="AM156">IFERROR(INDEX(Library!$C$2:$HY$183,ROW(AM97),MATCH(AM$2,Library!$C$1:$HY$1,0)),"")</f>
        <v/>
      </c>
      <c r="AN156" s="73" t="str" cm="1">
        <f t="array" ref="AN156">IFERROR(INDEX(Library!$C$2:$HY$183,ROW(AN97),MATCH(AN$2,Library!$C$1:$HY$1,0)),"")</f>
        <v/>
      </c>
      <c r="AO156" s="73" t="str" cm="1">
        <f t="array" ref="AO156">IFERROR(INDEX(Library!$C$2:$HY$183,ROW(AO97),MATCH(AO$2,Library!$C$1:$HY$1,0)),"")</f>
        <v/>
      </c>
      <c r="AP156" s="73" t="str" cm="1">
        <f t="array" ref="AP156">IFERROR(INDEX(Library!$C$2:$HY$183,ROW(AP97),MATCH(AP$2,Library!$C$1:$HY$1,0)),"")</f>
        <v/>
      </c>
      <c r="AQ156" s="73" t="str" cm="1">
        <f t="array" ref="AQ156">IFERROR(INDEX(Library!$C$2:$HY$183,ROW(AQ97),MATCH(AQ$2,Library!$C$1:$HY$1,0)),"")</f>
        <v/>
      </c>
      <c r="AR156" s="73" t="str" cm="1">
        <f t="array" ref="AR156">IFERROR(INDEX(Library!$C$2:$HY$183,ROW(AR97),MATCH(AR$2,Library!$C$1:$HY$1,0)),"")</f>
        <v/>
      </c>
      <c r="AS156" s="73" t="str" cm="1">
        <f t="array" ref="AS156">IFERROR(INDEX(Library!$C$2:$HY$183,ROW(AS97),MATCH(AS$2,Library!$C$1:$HY$1,0)),"")</f>
        <v/>
      </c>
      <c r="AT156" s="73" t="str" cm="1">
        <f t="array" ref="AT156">IFERROR(INDEX(Library!$C$2:$HY$183,ROW(AT97),MATCH(AT$2,Library!$C$1:$HY$1,0)),"")</f>
        <v/>
      </c>
      <c r="AU156" s="73" t="str" cm="1">
        <f t="array" ref="AU156">IFERROR(INDEX(Library!$C$2:$HY$183,ROW(AU97),MATCH(AU$2,Library!$C$1:$HY$1,0)),"")</f>
        <v/>
      </c>
      <c r="AV156" s="73" t="str" cm="1">
        <f t="array" ref="AV156">IFERROR(INDEX(Library!$C$2:$HY$183,ROW(AV97),MATCH(AV$2,Library!$C$1:$HY$1,0)),"")</f>
        <v/>
      </c>
      <c r="AW156" s="73" t="str" cm="1">
        <f t="array" ref="AW156">IFERROR(INDEX(Library!$C$2:$HY$183,ROW(AW97),MATCH(AW$2,Library!$C$1:$HY$1,0)),"")</f>
        <v/>
      </c>
      <c r="AX156" s="73" t="str" cm="1">
        <f t="array" ref="AX156">IFERROR(INDEX(Library!$C$2:$HY$183,ROW(AX97),MATCH(AX$2,Library!$C$1:$HY$1,0)),"")</f>
        <v/>
      </c>
      <c r="AY156" s="73" t="str" cm="1">
        <f t="array" ref="AY156">IFERROR(INDEX(Library!$C$2:$HY$183,ROW(AY97),MATCH(AY$2,Library!$C$1:$HY$1,0)),"")</f>
        <v/>
      </c>
      <c r="AZ156" s="73" t="str" cm="1">
        <f t="array" ref="AZ156">IFERROR(INDEX(Library!$C$2:$HY$183,ROW(AZ97),MATCH(AZ$2,Library!$C$1:$HY$1,0)),"")</f>
        <v/>
      </c>
      <c r="BA156" s="73" t="str" cm="1">
        <f t="array" ref="BA156">IFERROR(INDEX(Library!$C$2:$HY$183,ROW(BA97),MATCH(BA$2,Library!$C$1:$HY$1,0)),"")</f>
        <v/>
      </c>
      <c r="BB156" s="73" t="str" cm="1">
        <f t="array" ref="BB156">IFERROR(INDEX(Library!$C$2:$HY$183,ROW(BB97),MATCH(BB$2,Library!$C$1:$HY$1,0)),"")</f>
        <v/>
      </c>
      <c r="BC156" s="73" t="str" cm="1">
        <f t="array" ref="BC156">IFERROR(INDEX(Library!$C$2:$HY$183,ROW(BC97),MATCH(BC$2,Library!$C$1:$HY$1,0)),"")</f>
        <v/>
      </c>
      <c r="BD156" s="73" t="str" cm="1">
        <f t="array" ref="BD156">IFERROR(INDEX(Library!$C$2:$HY$183,ROW(BD97),MATCH(BD$2,Library!$C$1:$HY$1,0)),"")</f>
        <v/>
      </c>
      <c r="BE156" s="73" t="str" cm="1">
        <f t="array" ref="BE156">IFERROR(INDEX(Library!$C$2:$HY$183,ROW(BE97),MATCH(BE$2,Library!$C$1:$HY$1,0)),"")</f>
        <v/>
      </c>
      <c r="BF156" s="73" t="str" cm="1">
        <f t="array" ref="BF156">IFERROR(INDEX(Library!$C$2:$HY$183,ROW(BF97),MATCH(BF$2,Library!$C$1:$HY$1,0)),"")</f>
        <v/>
      </c>
      <c r="BG156" s="73" t="str" cm="1">
        <f t="array" ref="BG156">IFERROR(INDEX(Library!$C$2:$HY$183,ROW(BG97),MATCH(BG$2,Library!$C$1:$HY$1,0)),"")</f>
        <v/>
      </c>
      <c r="BH156" s="73">
        <f>AF!C111</f>
        <v>1.4991849999999999E-2</v>
      </c>
      <c r="BI156" s="73" t="str">
        <f>AF!D111</f>
        <v/>
      </c>
      <c r="BJ156" s="73" t="str">
        <f>AF!E111</f>
        <v/>
      </c>
      <c r="BK156" s="73" t="str">
        <f>AF!F111</f>
        <v/>
      </c>
      <c r="BL156" s="73" t="str">
        <f>AF!G111</f>
        <v/>
      </c>
      <c r="BM156" s="73" t="str">
        <f>AF!H111</f>
        <v/>
      </c>
      <c r="BN156" s="73" t="str">
        <f>AF!I111</f>
        <v/>
      </c>
      <c r="BO156" s="73" t="str">
        <f>AF!J111</f>
        <v/>
      </c>
      <c r="BT156" s="59"/>
      <c r="BU156" s="58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</row>
    <row r="157" spans="2:87" ht="12.75" customHeight="1" x14ac:dyDescent="0.2">
      <c r="B157" s="288"/>
      <c r="C157" s="106">
        <v>769</v>
      </c>
      <c r="D157" s="73" t="str" cm="1">
        <f t="array" ref="D157">IFERROR(INDEX(Library!$C$2:$HY$183,ROW(D98),MATCH(D$2,Library!$C$1:$HY$1,0)),"")</f>
        <v/>
      </c>
      <c r="E157" s="73" t="str" cm="1">
        <f t="array" ref="E157">IFERROR(INDEX(Library!$C$2:$HY$183,ROW(E98),MATCH(E$2,Library!$C$1:$HY$1,0)),"")</f>
        <v/>
      </c>
      <c r="F157" s="73" t="str" cm="1">
        <f t="array" ref="F157">IFERROR(INDEX(Library!$C$2:$HY$183,ROW(F98),MATCH(F$2,Library!$C$1:$HY$1,0)),"")</f>
        <v/>
      </c>
      <c r="G157" s="73" t="str" cm="1">
        <f t="array" ref="G157">IFERROR(INDEX(Library!$C$2:$HY$183,ROW(G98),MATCH(G$2,Library!$C$1:$HY$1,0)),"")</f>
        <v/>
      </c>
      <c r="H157" s="73" t="str" cm="1">
        <f t="array" ref="H157">IFERROR(INDEX(Library!$C$2:$HY$183,ROW(H98),MATCH(H$2,Library!$C$1:$HY$1,0)),"")</f>
        <v/>
      </c>
      <c r="I157" s="73" t="str" cm="1">
        <f t="array" ref="I157">IFERROR(INDEX(Library!$C$2:$HY$183,ROW(I98),MATCH(I$2,Library!$C$1:$HY$1,0)),"")</f>
        <v/>
      </c>
      <c r="J157" s="73" t="str" cm="1">
        <f t="array" ref="J157">IFERROR(INDEX(Library!$C$2:$HY$183,ROW(J98),MATCH(J$2,Library!$C$1:$HY$1,0)),"")</f>
        <v/>
      </c>
      <c r="K157" s="73" t="str" cm="1">
        <f t="array" ref="K157">IFERROR(INDEX(Library!$C$2:$HY$183,ROW(K98),MATCH(K$2,Library!$C$1:$HY$1,0)),"")</f>
        <v/>
      </c>
      <c r="L157" s="73" t="str" cm="1">
        <f t="array" ref="L157">IFERROR(INDEX(Library!$C$2:$HY$183,ROW(L98),MATCH(L$2,Library!$C$1:$HY$1,0)),"")</f>
        <v/>
      </c>
      <c r="M157" s="73" t="str" cm="1">
        <f t="array" ref="M157">IFERROR(INDEX(Library!$C$2:$HY$183,ROW(M98),MATCH(M$2,Library!$C$1:$HY$1,0)),"")</f>
        <v/>
      </c>
      <c r="N157" s="73" t="str" cm="1">
        <f t="array" ref="N157">IFERROR(INDEX(Library!$C$2:$HY$183,ROW(N98),MATCH(N$2,Library!$C$1:$HY$1,0)),"")</f>
        <v/>
      </c>
      <c r="O157" s="73" t="str" cm="1">
        <f t="array" ref="O157">IFERROR(INDEX(Library!$C$2:$HY$183,ROW(O98),MATCH(O$2,Library!$C$1:$HY$1,0)),"")</f>
        <v/>
      </c>
      <c r="P157" s="73" t="str" cm="1">
        <f t="array" ref="P157">IFERROR(INDEX(Library!$C$2:$HY$183,ROW(P98),MATCH(P$2,Library!$C$1:$HY$1,0)),"")</f>
        <v/>
      </c>
      <c r="Q157" s="73" t="str" cm="1">
        <f t="array" ref="Q157">IFERROR(INDEX(Library!$C$2:$HY$183,ROW(Q98),MATCH(Q$2,Library!$C$1:$HY$1,0)),"")</f>
        <v/>
      </c>
      <c r="R157" s="73" t="str" cm="1">
        <f t="array" ref="R157">IFERROR(INDEX(Library!$C$2:$HY$183,ROW(R98),MATCH(R$2,Library!$C$1:$HY$1,0)),"")</f>
        <v/>
      </c>
      <c r="S157" s="73" t="str" cm="1">
        <f t="array" ref="S157">IFERROR(INDEX(Library!$C$2:$HY$183,ROW(S98),MATCH(S$2,Library!$C$1:$HY$1,0)),"")</f>
        <v/>
      </c>
      <c r="T157" s="73" t="str" cm="1">
        <f t="array" ref="T157">IFERROR(INDEX(Library!$C$2:$HY$183,ROW(T98),MATCH(T$2,Library!$C$1:$HY$1,0)),"")</f>
        <v/>
      </c>
      <c r="U157" s="73" t="str" cm="1">
        <f t="array" ref="U157">IFERROR(INDEX(Library!$C$2:$HY$183,ROW(U98),MATCH(U$2,Library!$C$1:$HY$1,0)),"")</f>
        <v/>
      </c>
      <c r="V157" s="73" t="str" cm="1">
        <f t="array" ref="V157">IFERROR(INDEX(Library!$C$2:$HY$183,ROW(V98),MATCH(V$2,Library!$C$1:$HY$1,0)),"")</f>
        <v/>
      </c>
      <c r="W157" s="73" t="str" cm="1">
        <f t="array" ref="W157">IFERROR(INDEX(Library!$C$2:$HY$183,ROW(W98),MATCH(W$2,Library!$C$1:$HY$1,0)),"")</f>
        <v/>
      </c>
      <c r="X157" s="73" t="str" cm="1">
        <f t="array" ref="X157">IFERROR(INDEX(Library!$C$2:$HY$183,ROW(X98),MATCH(X$2,Library!$C$1:$HY$1,0)),"")</f>
        <v/>
      </c>
      <c r="Y157" s="73" t="str" cm="1">
        <f t="array" ref="Y157">IFERROR(INDEX(Library!$C$2:$HY$183,ROW(Y98),MATCH(Y$2,Library!$C$1:$HY$1,0)),"")</f>
        <v/>
      </c>
      <c r="Z157" s="73" t="str" cm="1">
        <f t="array" ref="Z157">IFERROR(INDEX(Library!$C$2:$HY$183,ROW(Z98),MATCH(Z$2,Library!$C$1:$HY$1,0)),"")</f>
        <v/>
      </c>
      <c r="AA157" s="73" t="str" cm="1">
        <f t="array" ref="AA157">IFERROR(INDEX(Library!$C$2:$HY$183,ROW(AA98),MATCH(AA$2,Library!$C$1:$HY$1,0)),"")</f>
        <v/>
      </c>
      <c r="AB157" s="73" t="str" cm="1">
        <f t="array" ref="AB157">IFERROR(INDEX(Library!$C$2:$HY$183,ROW(AB98),MATCH(AB$2,Library!$C$1:$HY$1,0)),"")</f>
        <v/>
      </c>
      <c r="AC157" s="73" t="str" cm="1">
        <f t="array" ref="AC157">IFERROR(INDEX(Library!$C$2:$HY$183,ROW(AC98),MATCH(AC$2,Library!$C$1:$HY$1,0)),"")</f>
        <v/>
      </c>
      <c r="AD157" s="73" t="str" cm="1">
        <f t="array" ref="AD157">IFERROR(INDEX(Library!$C$2:$HY$183,ROW(AD98),MATCH(AD$2,Library!$C$1:$HY$1,0)),"")</f>
        <v/>
      </c>
      <c r="AE157" s="73" t="str" cm="1">
        <f t="array" ref="AE157">IFERROR(INDEX(Library!$C$2:$HY$183,ROW(AE98),MATCH(AE$2,Library!$C$1:$HY$1,0)),"")</f>
        <v/>
      </c>
      <c r="AF157" s="73" t="str" cm="1">
        <f t="array" ref="AF157">IFERROR(INDEX(Library!$C$2:$HY$183,ROW(AF98),MATCH(AF$2,Library!$C$1:$HY$1,0)),"")</f>
        <v/>
      </c>
      <c r="AG157" s="73" t="str" cm="1">
        <f t="array" ref="AG157">IFERROR(INDEX(Library!$C$2:$HY$183,ROW(AG98),MATCH(AG$2,Library!$C$1:$HY$1,0)),"")</f>
        <v/>
      </c>
      <c r="AH157" s="73" t="str" cm="1">
        <f t="array" ref="AH157">IFERROR(INDEX(Library!$C$2:$HY$183,ROW(AH98),MATCH(AH$2,Library!$C$1:$HY$1,0)),"")</f>
        <v/>
      </c>
      <c r="AI157" s="73" t="str" cm="1">
        <f t="array" ref="AI157">IFERROR(INDEX(Library!$C$2:$HY$183,ROW(AI98),MATCH(AI$2,Library!$C$1:$HY$1,0)),"")</f>
        <v/>
      </c>
      <c r="AJ157" s="73" t="str" cm="1">
        <f t="array" ref="AJ157">IFERROR(INDEX(Library!$C$2:$HY$183,ROW(AJ98),MATCH(AJ$2,Library!$C$1:$HY$1,0)),"")</f>
        <v/>
      </c>
      <c r="AK157" s="73" t="str" cm="1">
        <f t="array" ref="AK157">IFERROR(INDEX(Library!$C$2:$HY$183,ROW(AK98),MATCH(AK$2,Library!$C$1:$HY$1,0)),"")</f>
        <v/>
      </c>
      <c r="AL157" s="73" t="str" cm="1">
        <f t="array" ref="AL157">IFERROR(INDEX(Library!$C$2:$HY$183,ROW(AL98),MATCH(AL$2,Library!$C$1:$HY$1,0)),"")</f>
        <v/>
      </c>
      <c r="AM157" s="73" t="str" cm="1">
        <f t="array" ref="AM157">IFERROR(INDEX(Library!$C$2:$HY$183,ROW(AM98),MATCH(AM$2,Library!$C$1:$HY$1,0)),"")</f>
        <v/>
      </c>
      <c r="AN157" s="73" t="str" cm="1">
        <f t="array" ref="AN157">IFERROR(INDEX(Library!$C$2:$HY$183,ROW(AN98),MATCH(AN$2,Library!$C$1:$HY$1,0)),"")</f>
        <v/>
      </c>
      <c r="AO157" s="73" t="str" cm="1">
        <f t="array" ref="AO157">IFERROR(INDEX(Library!$C$2:$HY$183,ROW(AO98),MATCH(AO$2,Library!$C$1:$HY$1,0)),"")</f>
        <v/>
      </c>
      <c r="AP157" s="73" t="str" cm="1">
        <f t="array" ref="AP157">IFERROR(INDEX(Library!$C$2:$HY$183,ROW(AP98),MATCH(AP$2,Library!$C$1:$HY$1,0)),"")</f>
        <v/>
      </c>
      <c r="AQ157" s="73" t="str" cm="1">
        <f t="array" ref="AQ157">IFERROR(INDEX(Library!$C$2:$HY$183,ROW(AQ98),MATCH(AQ$2,Library!$C$1:$HY$1,0)),"")</f>
        <v/>
      </c>
      <c r="AR157" s="73" t="str" cm="1">
        <f t="array" ref="AR157">IFERROR(INDEX(Library!$C$2:$HY$183,ROW(AR98),MATCH(AR$2,Library!$C$1:$HY$1,0)),"")</f>
        <v/>
      </c>
      <c r="AS157" s="73" t="str" cm="1">
        <f t="array" ref="AS157">IFERROR(INDEX(Library!$C$2:$HY$183,ROW(AS98),MATCH(AS$2,Library!$C$1:$HY$1,0)),"")</f>
        <v/>
      </c>
      <c r="AT157" s="73" t="str" cm="1">
        <f t="array" ref="AT157">IFERROR(INDEX(Library!$C$2:$HY$183,ROW(AT98),MATCH(AT$2,Library!$C$1:$HY$1,0)),"")</f>
        <v/>
      </c>
      <c r="AU157" s="73" t="str" cm="1">
        <f t="array" ref="AU157">IFERROR(INDEX(Library!$C$2:$HY$183,ROW(AU98),MATCH(AU$2,Library!$C$1:$HY$1,0)),"")</f>
        <v/>
      </c>
      <c r="AV157" s="73" t="str" cm="1">
        <f t="array" ref="AV157">IFERROR(INDEX(Library!$C$2:$HY$183,ROW(AV98),MATCH(AV$2,Library!$C$1:$HY$1,0)),"")</f>
        <v/>
      </c>
      <c r="AW157" s="73" t="str" cm="1">
        <f t="array" ref="AW157">IFERROR(INDEX(Library!$C$2:$HY$183,ROW(AW98),MATCH(AW$2,Library!$C$1:$HY$1,0)),"")</f>
        <v/>
      </c>
      <c r="AX157" s="73" t="str" cm="1">
        <f t="array" ref="AX157">IFERROR(INDEX(Library!$C$2:$HY$183,ROW(AX98),MATCH(AX$2,Library!$C$1:$HY$1,0)),"")</f>
        <v/>
      </c>
      <c r="AY157" s="73" t="str" cm="1">
        <f t="array" ref="AY157">IFERROR(INDEX(Library!$C$2:$HY$183,ROW(AY98),MATCH(AY$2,Library!$C$1:$HY$1,0)),"")</f>
        <v/>
      </c>
      <c r="AZ157" s="73" t="str" cm="1">
        <f t="array" ref="AZ157">IFERROR(INDEX(Library!$C$2:$HY$183,ROW(AZ98),MATCH(AZ$2,Library!$C$1:$HY$1,0)),"")</f>
        <v/>
      </c>
      <c r="BA157" s="73" t="str" cm="1">
        <f t="array" ref="BA157">IFERROR(INDEX(Library!$C$2:$HY$183,ROW(BA98),MATCH(BA$2,Library!$C$1:$HY$1,0)),"")</f>
        <v/>
      </c>
      <c r="BB157" s="73" t="str" cm="1">
        <f t="array" ref="BB157">IFERROR(INDEX(Library!$C$2:$HY$183,ROW(BB98),MATCH(BB$2,Library!$C$1:$HY$1,0)),"")</f>
        <v/>
      </c>
      <c r="BC157" s="73" t="str" cm="1">
        <f t="array" ref="BC157">IFERROR(INDEX(Library!$C$2:$HY$183,ROW(BC98),MATCH(BC$2,Library!$C$1:$HY$1,0)),"")</f>
        <v/>
      </c>
      <c r="BD157" s="73" t="str" cm="1">
        <f t="array" ref="BD157">IFERROR(INDEX(Library!$C$2:$HY$183,ROW(BD98),MATCH(BD$2,Library!$C$1:$HY$1,0)),"")</f>
        <v/>
      </c>
      <c r="BE157" s="73" t="str" cm="1">
        <f t="array" ref="BE157">IFERROR(INDEX(Library!$C$2:$HY$183,ROW(BE98),MATCH(BE$2,Library!$C$1:$HY$1,0)),"")</f>
        <v/>
      </c>
      <c r="BF157" s="73" t="str" cm="1">
        <f t="array" ref="BF157">IFERROR(INDEX(Library!$C$2:$HY$183,ROW(BF98),MATCH(BF$2,Library!$C$1:$HY$1,0)),"")</f>
        <v/>
      </c>
      <c r="BG157" s="73" t="str" cm="1">
        <f t="array" ref="BG157">IFERROR(INDEX(Library!$C$2:$HY$183,ROW(BG98),MATCH(BG$2,Library!$C$1:$HY$1,0)),"")</f>
        <v/>
      </c>
      <c r="BH157" s="73">
        <f>AF!C112</f>
        <v>1.3882830000000001E-2</v>
      </c>
      <c r="BI157" s="73" t="str">
        <f>AF!D112</f>
        <v/>
      </c>
      <c r="BJ157" s="73" t="str">
        <f>AF!E112</f>
        <v/>
      </c>
      <c r="BK157" s="73" t="str">
        <f>AF!F112</f>
        <v/>
      </c>
      <c r="BL157" s="73" t="str">
        <f>AF!G112</f>
        <v/>
      </c>
      <c r="BM157" s="73" t="str">
        <f>AF!H112</f>
        <v/>
      </c>
      <c r="BN157" s="73" t="str">
        <f>AF!I112</f>
        <v/>
      </c>
      <c r="BO157" s="73" t="str">
        <f>AF!J112</f>
        <v/>
      </c>
      <c r="BT157" s="59"/>
      <c r="BU157" s="58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</row>
    <row r="158" spans="2:87" ht="12.75" customHeight="1" x14ac:dyDescent="0.2">
      <c r="B158" s="288"/>
      <c r="C158" s="106">
        <v>779</v>
      </c>
      <c r="D158" s="73" t="str" cm="1">
        <f t="array" ref="D158">IFERROR(INDEX(Library!$C$2:$HY$183,ROW(D99),MATCH(D$2,Library!$C$1:$HY$1,0)),"")</f>
        <v/>
      </c>
      <c r="E158" s="73" t="str" cm="1">
        <f t="array" ref="E158">IFERROR(INDEX(Library!$C$2:$HY$183,ROW(E99),MATCH(E$2,Library!$C$1:$HY$1,0)),"")</f>
        <v/>
      </c>
      <c r="F158" s="73" t="str" cm="1">
        <f t="array" ref="F158">IFERROR(INDEX(Library!$C$2:$HY$183,ROW(F99),MATCH(F$2,Library!$C$1:$HY$1,0)),"")</f>
        <v/>
      </c>
      <c r="G158" s="73" t="str" cm="1">
        <f t="array" ref="G158">IFERROR(INDEX(Library!$C$2:$HY$183,ROW(G99),MATCH(G$2,Library!$C$1:$HY$1,0)),"")</f>
        <v/>
      </c>
      <c r="H158" s="73" t="str" cm="1">
        <f t="array" ref="H158">IFERROR(INDEX(Library!$C$2:$HY$183,ROW(H99),MATCH(H$2,Library!$C$1:$HY$1,0)),"")</f>
        <v/>
      </c>
      <c r="I158" s="73" t="str" cm="1">
        <f t="array" ref="I158">IFERROR(INDEX(Library!$C$2:$HY$183,ROW(I99),MATCH(I$2,Library!$C$1:$HY$1,0)),"")</f>
        <v/>
      </c>
      <c r="J158" s="73" t="str" cm="1">
        <f t="array" ref="J158">IFERROR(INDEX(Library!$C$2:$HY$183,ROW(J99),MATCH(J$2,Library!$C$1:$HY$1,0)),"")</f>
        <v/>
      </c>
      <c r="K158" s="73" t="str" cm="1">
        <f t="array" ref="K158">IFERROR(INDEX(Library!$C$2:$HY$183,ROW(K99),MATCH(K$2,Library!$C$1:$HY$1,0)),"")</f>
        <v/>
      </c>
      <c r="L158" s="73" t="str" cm="1">
        <f t="array" ref="L158">IFERROR(INDEX(Library!$C$2:$HY$183,ROW(L99),MATCH(L$2,Library!$C$1:$HY$1,0)),"")</f>
        <v/>
      </c>
      <c r="M158" s="73" t="str" cm="1">
        <f t="array" ref="M158">IFERROR(INDEX(Library!$C$2:$HY$183,ROW(M99),MATCH(M$2,Library!$C$1:$HY$1,0)),"")</f>
        <v/>
      </c>
      <c r="N158" s="73" t="str" cm="1">
        <f t="array" ref="N158">IFERROR(INDEX(Library!$C$2:$HY$183,ROW(N99),MATCH(N$2,Library!$C$1:$HY$1,0)),"")</f>
        <v/>
      </c>
      <c r="O158" s="73" t="str" cm="1">
        <f t="array" ref="O158">IFERROR(INDEX(Library!$C$2:$HY$183,ROW(O99),MATCH(O$2,Library!$C$1:$HY$1,0)),"")</f>
        <v/>
      </c>
      <c r="P158" s="73" t="str" cm="1">
        <f t="array" ref="P158">IFERROR(INDEX(Library!$C$2:$HY$183,ROW(P99),MATCH(P$2,Library!$C$1:$HY$1,0)),"")</f>
        <v/>
      </c>
      <c r="Q158" s="73" t="str" cm="1">
        <f t="array" ref="Q158">IFERROR(INDEX(Library!$C$2:$HY$183,ROW(Q99),MATCH(Q$2,Library!$C$1:$HY$1,0)),"")</f>
        <v/>
      </c>
      <c r="R158" s="73" t="str" cm="1">
        <f t="array" ref="R158">IFERROR(INDEX(Library!$C$2:$HY$183,ROW(R99),MATCH(R$2,Library!$C$1:$HY$1,0)),"")</f>
        <v/>
      </c>
      <c r="S158" s="73" t="str" cm="1">
        <f t="array" ref="S158">IFERROR(INDEX(Library!$C$2:$HY$183,ROW(S99),MATCH(S$2,Library!$C$1:$HY$1,0)),"")</f>
        <v/>
      </c>
      <c r="T158" s="73" t="str" cm="1">
        <f t="array" ref="T158">IFERROR(INDEX(Library!$C$2:$HY$183,ROW(T99),MATCH(T$2,Library!$C$1:$HY$1,0)),"")</f>
        <v/>
      </c>
      <c r="U158" s="73" t="str" cm="1">
        <f t="array" ref="U158">IFERROR(INDEX(Library!$C$2:$HY$183,ROW(U99),MATCH(U$2,Library!$C$1:$HY$1,0)),"")</f>
        <v/>
      </c>
      <c r="V158" s="73" t="str" cm="1">
        <f t="array" ref="V158">IFERROR(INDEX(Library!$C$2:$HY$183,ROW(V99),MATCH(V$2,Library!$C$1:$HY$1,0)),"")</f>
        <v/>
      </c>
      <c r="W158" s="73" t="str" cm="1">
        <f t="array" ref="W158">IFERROR(INDEX(Library!$C$2:$HY$183,ROW(W99),MATCH(W$2,Library!$C$1:$HY$1,0)),"")</f>
        <v/>
      </c>
      <c r="X158" s="73" t="str" cm="1">
        <f t="array" ref="X158">IFERROR(INDEX(Library!$C$2:$HY$183,ROW(X99),MATCH(X$2,Library!$C$1:$HY$1,0)),"")</f>
        <v/>
      </c>
      <c r="Y158" s="73" t="str" cm="1">
        <f t="array" ref="Y158">IFERROR(INDEX(Library!$C$2:$HY$183,ROW(Y99),MATCH(Y$2,Library!$C$1:$HY$1,0)),"")</f>
        <v/>
      </c>
      <c r="Z158" s="73" t="str" cm="1">
        <f t="array" ref="Z158">IFERROR(INDEX(Library!$C$2:$HY$183,ROW(Z99),MATCH(Z$2,Library!$C$1:$HY$1,0)),"")</f>
        <v/>
      </c>
      <c r="AA158" s="73" t="str" cm="1">
        <f t="array" ref="AA158">IFERROR(INDEX(Library!$C$2:$HY$183,ROW(AA99),MATCH(AA$2,Library!$C$1:$HY$1,0)),"")</f>
        <v/>
      </c>
      <c r="AB158" s="73" t="str" cm="1">
        <f t="array" ref="AB158">IFERROR(INDEX(Library!$C$2:$HY$183,ROW(AB99),MATCH(AB$2,Library!$C$1:$HY$1,0)),"")</f>
        <v/>
      </c>
      <c r="AC158" s="73" t="str" cm="1">
        <f t="array" ref="AC158">IFERROR(INDEX(Library!$C$2:$HY$183,ROW(AC99),MATCH(AC$2,Library!$C$1:$HY$1,0)),"")</f>
        <v/>
      </c>
      <c r="AD158" s="73" t="str" cm="1">
        <f t="array" ref="AD158">IFERROR(INDEX(Library!$C$2:$HY$183,ROW(AD99),MATCH(AD$2,Library!$C$1:$HY$1,0)),"")</f>
        <v/>
      </c>
      <c r="AE158" s="73" t="str" cm="1">
        <f t="array" ref="AE158">IFERROR(INDEX(Library!$C$2:$HY$183,ROW(AE99),MATCH(AE$2,Library!$C$1:$HY$1,0)),"")</f>
        <v/>
      </c>
      <c r="AF158" s="73" t="str" cm="1">
        <f t="array" ref="AF158">IFERROR(INDEX(Library!$C$2:$HY$183,ROW(AF99),MATCH(AF$2,Library!$C$1:$HY$1,0)),"")</f>
        <v/>
      </c>
      <c r="AG158" s="73" t="str" cm="1">
        <f t="array" ref="AG158">IFERROR(INDEX(Library!$C$2:$HY$183,ROW(AG99),MATCH(AG$2,Library!$C$1:$HY$1,0)),"")</f>
        <v/>
      </c>
      <c r="AH158" s="73" t="str" cm="1">
        <f t="array" ref="AH158">IFERROR(INDEX(Library!$C$2:$HY$183,ROW(AH99),MATCH(AH$2,Library!$C$1:$HY$1,0)),"")</f>
        <v/>
      </c>
      <c r="AI158" s="73" t="str" cm="1">
        <f t="array" ref="AI158">IFERROR(INDEX(Library!$C$2:$HY$183,ROW(AI99),MATCH(AI$2,Library!$C$1:$HY$1,0)),"")</f>
        <v/>
      </c>
      <c r="AJ158" s="73" t="str" cm="1">
        <f t="array" ref="AJ158">IFERROR(INDEX(Library!$C$2:$HY$183,ROW(AJ99),MATCH(AJ$2,Library!$C$1:$HY$1,0)),"")</f>
        <v/>
      </c>
      <c r="AK158" s="73" t="str" cm="1">
        <f t="array" ref="AK158">IFERROR(INDEX(Library!$C$2:$HY$183,ROW(AK99),MATCH(AK$2,Library!$C$1:$HY$1,0)),"")</f>
        <v/>
      </c>
      <c r="AL158" s="73" t="str" cm="1">
        <f t="array" ref="AL158">IFERROR(INDEX(Library!$C$2:$HY$183,ROW(AL99),MATCH(AL$2,Library!$C$1:$HY$1,0)),"")</f>
        <v/>
      </c>
      <c r="AM158" s="73" t="str" cm="1">
        <f t="array" ref="AM158">IFERROR(INDEX(Library!$C$2:$HY$183,ROW(AM99),MATCH(AM$2,Library!$C$1:$HY$1,0)),"")</f>
        <v/>
      </c>
      <c r="AN158" s="73" t="str" cm="1">
        <f t="array" ref="AN158">IFERROR(INDEX(Library!$C$2:$HY$183,ROW(AN99),MATCH(AN$2,Library!$C$1:$HY$1,0)),"")</f>
        <v/>
      </c>
      <c r="AO158" s="73" t="str" cm="1">
        <f t="array" ref="AO158">IFERROR(INDEX(Library!$C$2:$HY$183,ROW(AO99),MATCH(AO$2,Library!$C$1:$HY$1,0)),"")</f>
        <v/>
      </c>
      <c r="AP158" s="73" t="str" cm="1">
        <f t="array" ref="AP158">IFERROR(INDEX(Library!$C$2:$HY$183,ROW(AP99),MATCH(AP$2,Library!$C$1:$HY$1,0)),"")</f>
        <v/>
      </c>
      <c r="AQ158" s="73" t="str" cm="1">
        <f t="array" ref="AQ158">IFERROR(INDEX(Library!$C$2:$HY$183,ROW(AQ99),MATCH(AQ$2,Library!$C$1:$HY$1,0)),"")</f>
        <v/>
      </c>
      <c r="AR158" s="73" t="str" cm="1">
        <f t="array" ref="AR158">IFERROR(INDEX(Library!$C$2:$HY$183,ROW(AR99),MATCH(AR$2,Library!$C$1:$HY$1,0)),"")</f>
        <v/>
      </c>
      <c r="AS158" s="73" t="str" cm="1">
        <f t="array" ref="AS158">IFERROR(INDEX(Library!$C$2:$HY$183,ROW(AS99),MATCH(AS$2,Library!$C$1:$HY$1,0)),"")</f>
        <v/>
      </c>
      <c r="AT158" s="73" t="str" cm="1">
        <f t="array" ref="AT158">IFERROR(INDEX(Library!$C$2:$HY$183,ROW(AT99),MATCH(AT$2,Library!$C$1:$HY$1,0)),"")</f>
        <v/>
      </c>
      <c r="AU158" s="73" t="str" cm="1">
        <f t="array" ref="AU158">IFERROR(INDEX(Library!$C$2:$HY$183,ROW(AU99),MATCH(AU$2,Library!$C$1:$HY$1,0)),"")</f>
        <v/>
      </c>
      <c r="AV158" s="73" t="str" cm="1">
        <f t="array" ref="AV158">IFERROR(INDEX(Library!$C$2:$HY$183,ROW(AV99),MATCH(AV$2,Library!$C$1:$HY$1,0)),"")</f>
        <v/>
      </c>
      <c r="AW158" s="73" t="str" cm="1">
        <f t="array" ref="AW158">IFERROR(INDEX(Library!$C$2:$HY$183,ROW(AW99),MATCH(AW$2,Library!$C$1:$HY$1,0)),"")</f>
        <v/>
      </c>
      <c r="AX158" s="73" t="str" cm="1">
        <f t="array" ref="AX158">IFERROR(INDEX(Library!$C$2:$HY$183,ROW(AX99),MATCH(AX$2,Library!$C$1:$HY$1,0)),"")</f>
        <v/>
      </c>
      <c r="AY158" s="73" t="str" cm="1">
        <f t="array" ref="AY158">IFERROR(INDEX(Library!$C$2:$HY$183,ROW(AY99),MATCH(AY$2,Library!$C$1:$HY$1,0)),"")</f>
        <v/>
      </c>
      <c r="AZ158" s="73" t="str" cm="1">
        <f t="array" ref="AZ158">IFERROR(INDEX(Library!$C$2:$HY$183,ROW(AZ99),MATCH(AZ$2,Library!$C$1:$HY$1,0)),"")</f>
        <v/>
      </c>
      <c r="BA158" s="73" t="str" cm="1">
        <f t="array" ref="BA158">IFERROR(INDEX(Library!$C$2:$HY$183,ROW(BA99),MATCH(BA$2,Library!$C$1:$HY$1,0)),"")</f>
        <v/>
      </c>
      <c r="BB158" s="73" t="str" cm="1">
        <f t="array" ref="BB158">IFERROR(INDEX(Library!$C$2:$HY$183,ROW(BB99),MATCH(BB$2,Library!$C$1:$HY$1,0)),"")</f>
        <v/>
      </c>
      <c r="BC158" s="73" t="str" cm="1">
        <f t="array" ref="BC158">IFERROR(INDEX(Library!$C$2:$HY$183,ROW(BC99),MATCH(BC$2,Library!$C$1:$HY$1,0)),"")</f>
        <v/>
      </c>
      <c r="BD158" s="73" t="str" cm="1">
        <f t="array" ref="BD158">IFERROR(INDEX(Library!$C$2:$HY$183,ROW(BD99),MATCH(BD$2,Library!$C$1:$HY$1,0)),"")</f>
        <v/>
      </c>
      <c r="BE158" s="73" t="str" cm="1">
        <f t="array" ref="BE158">IFERROR(INDEX(Library!$C$2:$HY$183,ROW(BE99),MATCH(BE$2,Library!$C$1:$HY$1,0)),"")</f>
        <v/>
      </c>
      <c r="BF158" s="73" t="str" cm="1">
        <f t="array" ref="BF158">IFERROR(INDEX(Library!$C$2:$HY$183,ROW(BF99),MATCH(BF$2,Library!$C$1:$HY$1,0)),"")</f>
        <v/>
      </c>
      <c r="BG158" s="73" t="str" cm="1">
        <f t="array" ref="BG158">IFERROR(INDEX(Library!$C$2:$HY$183,ROW(BG99),MATCH(BG$2,Library!$C$1:$HY$1,0)),"")</f>
        <v/>
      </c>
      <c r="BH158" s="73">
        <f>AF!C113</f>
        <v>1.1828699999999999E-2</v>
      </c>
      <c r="BI158" s="73" t="str">
        <f>AF!D113</f>
        <v/>
      </c>
      <c r="BJ158" s="73" t="str">
        <f>AF!E113</f>
        <v/>
      </c>
      <c r="BK158" s="73" t="str">
        <f>AF!F113</f>
        <v/>
      </c>
      <c r="BL158" s="73" t="str">
        <f>AF!G113</f>
        <v/>
      </c>
      <c r="BM158" s="73" t="str">
        <f>AF!H113</f>
        <v/>
      </c>
      <c r="BN158" s="73" t="str">
        <f>AF!I113</f>
        <v/>
      </c>
      <c r="BO158" s="73" t="str">
        <f>AF!J113</f>
        <v/>
      </c>
      <c r="BT158" s="59"/>
      <c r="BU158" s="58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</row>
    <row r="159" spans="2:87" ht="12.75" customHeight="1" x14ac:dyDescent="0.2">
      <c r="B159" s="288"/>
      <c r="C159" s="106">
        <v>790</v>
      </c>
      <c r="D159" s="73" t="str" cm="1">
        <f t="array" ref="D159">IFERROR(INDEX(Library!$C$2:$HY$183,ROW(D100),MATCH(D$2,Library!$C$1:$HY$1,0)),"")</f>
        <v/>
      </c>
      <c r="E159" s="73" t="str" cm="1">
        <f t="array" ref="E159">IFERROR(INDEX(Library!$C$2:$HY$183,ROW(E100),MATCH(E$2,Library!$C$1:$HY$1,0)),"")</f>
        <v/>
      </c>
      <c r="F159" s="73" t="str" cm="1">
        <f t="array" ref="F159">IFERROR(INDEX(Library!$C$2:$HY$183,ROW(F100),MATCH(F$2,Library!$C$1:$HY$1,0)),"")</f>
        <v/>
      </c>
      <c r="G159" s="73" t="str" cm="1">
        <f t="array" ref="G159">IFERROR(INDEX(Library!$C$2:$HY$183,ROW(G100),MATCH(G$2,Library!$C$1:$HY$1,0)),"")</f>
        <v/>
      </c>
      <c r="H159" s="73" t="str" cm="1">
        <f t="array" ref="H159">IFERROR(INDEX(Library!$C$2:$HY$183,ROW(H100),MATCH(H$2,Library!$C$1:$HY$1,0)),"")</f>
        <v/>
      </c>
      <c r="I159" s="73" t="str" cm="1">
        <f t="array" ref="I159">IFERROR(INDEX(Library!$C$2:$HY$183,ROW(I100),MATCH(I$2,Library!$C$1:$HY$1,0)),"")</f>
        <v/>
      </c>
      <c r="J159" s="73" t="str" cm="1">
        <f t="array" ref="J159">IFERROR(INDEX(Library!$C$2:$HY$183,ROW(J100),MATCH(J$2,Library!$C$1:$HY$1,0)),"")</f>
        <v/>
      </c>
      <c r="K159" s="73" t="str" cm="1">
        <f t="array" ref="K159">IFERROR(INDEX(Library!$C$2:$HY$183,ROW(K100),MATCH(K$2,Library!$C$1:$HY$1,0)),"")</f>
        <v/>
      </c>
      <c r="L159" s="73" t="str" cm="1">
        <f t="array" ref="L159">IFERROR(INDEX(Library!$C$2:$HY$183,ROW(L100),MATCH(L$2,Library!$C$1:$HY$1,0)),"")</f>
        <v/>
      </c>
      <c r="M159" s="73" t="str" cm="1">
        <f t="array" ref="M159">IFERROR(INDEX(Library!$C$2:$HY$183,ROW(M100),MATCH(M$2,Library!$C$1:$HY$1,0)),"")</f>
        <v/>
      </c>
      <c r="N159" s="73" t="str" cm="1">
        <f t="array" ref="N159">IFERROR(INDEX(Library!$C$2:$HY$183,ROW(N100),MATCH(N$2,Library!$C$1:$HY$1,0)),"")</f>
        <v/>
      </c>
      <c r="O159" s="73" t="str" cm="1">
        <f t="array" ref="O159">IFERROR(INDEX(Library!$C$2:$HY$183,ROW(O100),MATCH(O$2,Library!$C$1:$HY$1,0)),"")</f>
        <v/>
      </c>
      <c r="P159" s="73" t="str" cm="1">
        <f t="array" ref="P159">IFERROR(INDEX(Library!$C$2:$HY$183,ROW(P100),MATCH(P$2,Library!$C$1:$HY$1,0)),"")</f>
        <v/>
      </c>
      <c r="Q159" s="73" t="str" cm="1">
        <f t="array" ref="Q159">IFERROR(INDEX(Library!$C$2:$HY$183,ROW(Q100),MATCH(Q$2,Library!$C$1:$HY$1,0)),"")</f>
        <v/>
      </c>
      <c r="R159" s="73" t="str" cm="1">
        <f t="array" ref="R159">IFERROR(INDEX(Library!$C$2:$HY$183,ROW(R100),MATCH(R$2,Library!$C$1:$HY$1,0)),"")</f>
        <v/>
      </c>
      <c r="S159" s="73" t="str" cm="1">
        <f t="array" ref="S159">IFERROR(INDEX(Library!$C$2:$HY$183,ROW(S100),MATCH(S$2,Library!$C$1:$HY$1,0)),"")</f>
        <v/>
      </c>
      <c r="T159" s="73" t="str" cm="1">
        <f t="array" ref="T159">IFERROR(INDEX(Library!$C$2:$HY$183,ROW(T100),MATCH(T$2,Library!$C$1:$HY$1,0)),"")</f>
        <v/>
      </c>
      <c r="U159" s="73" t="str" cm="1">
        <f t="array" ref="U159">IFERROR(INDEX(Library!$C$2:$HY$183,ROW(U100),MATCH(U$2,Library!$C$1:$HY$1,0)),"")</f>
        <v/>
      </c>
      <c r="V159" s="73" t="str" cm="1">
        <f t="array" ref="V159">IFERROR(INDEX(Library!$C$2:$HY$183,ROW(V100),MATCH(V$2,Library!$C$1:$HY$1,0)),"")</f>
        <v/>
      </c>
      <c r="W159" s="73" t="str" cm="1">
        <f t="array" ref="W159">IFERROR(INDEX(Library!$C$2:$HY$183,ROW(W100),MATCH(W$2,Library!$C$1:$HY$1,0)),"")</f>
        <v/>
      </c>
      <c r="X159" s="73" t="str" cm="1">
        <f t="array" ref="X159">IFERROR(INDEX(Library!$C$2:$HY$183,ROW(X100),MATCH(X$2,Library!$C$1:$HY$1,0)),"")</f>
        <v/>
      </c>
      <c r="Y159" s="73" t="str" cm="1">
        <f t="array" ref="Y159">IFERROR(INDEX(Library!$C$2:$HY$183,ROW(Y100),MATCH(Y$2,Library!$C$1:$HY$1,0)),"")</f>
        <v/>
      </c>
      <c r="Z159" s="73" t="str" cm="1">
        <f t="array" ref="Z159">IFERROR(INDEX(Library!$C$2:$HY$183,ROW(Z100),MATCH(Z$2,Library!$C$1:$HY$1,0)),"")</f>
        <v/>
      </c>
      <c r="AA159" s="73" t="str" cm="1">
        <f t="array" ref="AA159">IFERROR(INDEX(Library!$C$2:$HY$183,ROW(AA100),MATCH(AA$2,Library!$C$1:$HY$1,0)),"")</f>
        <v/>
      </c>
      <c r="AB159" s="73" t="str" cm="1">
        <f t="array" ref="AB159">IFERROR(INDEX(Library!$C$2:$HY$183,ROW(AB100),MATCH(AB$2,Library!$C$1:$HY$1,0)),"")</f>
        <v/>
      </c>
      <c r="AC159" s="73" t="str" cm="1">
        <f t="array" ref="AC159">IFERROR(INDEX(Library!$C$2:$HY$183,ROW(AC100),MATCH(AC$2,Library!$C$1:$HY$1,0)),"")</f>
        <v/>
      </c>
      <c r="AD159" s="73" t="str" cm="1">
        <f t="array" ref="AD159">IFERROR(INDEX(Library!$C$2:$HY$183,ROW(AD100),MATCH(AD$2,Library!$C$1:$HY$1,0)),"")</f>
        <v/>
      </c>
      <c r="AE159" s="73" t="str" cm="1">
        <f t="array" ref="AE159">IFERROR(INDEX(Library!$C$2:$HY$183,ROW(AE100),MATCH(AE$2,Library!$C$1:$HY$1,0)),"")</f>
        <v/>
      </c>
      <c r="AF159" s="73" t="str" cm="1">
        <f t="array" ref="AF159">IFERROR(INDEX(Library!$C$2:$HY$183,ROW(AF100),MATCH(AF$2,Library!$C$1:$HY$1,0)),"")</f>
        <v/>
      </c>
      <c r="AG159" s="73" t="str" cm="1">
        <f t="array" ref="AG159">IFERROR(INDEX(Library!$C$2:$HY$183,ROW(AG100),MATCH(AG$2,Library!$C$1:$HY$1,0)),"")</f>
        <v/>
      </c>
      <c r="AH159" s="73" t="str" cm="1">
        <f t="array" ref="AH159">IFERROR(INDEX(Library!$C$2:$HY$183,ROW(AH100),MATCH(AH$2,Library!$C$1:$HY$1,0)),"")</f>
        <v/>
      </c>
      <c r="AI159" s="73" t="str" cm="1">
        <f t="array" ref="AI159">IFERROR(INDEX(Library!$C$2:$HY$183,ROW(AI100),MATCH(AI$2,Library!$C$1:$HY$1,0)),"")</f>
        <v/>
      </c>
      <c r="AJ159" s="73" t="str" cm="1">
        <f t="array" ref="AJ159">IFERROR(INDEX(Library!$C$2:$HY$183,ROW(AJ100),MATCH(AJ$2,Library!$C$1:$HY$1,0)),"")</f>
        <v/>
      </c>
      <c r="AK159" s="73" t="str" cm="1">
        <f t="array" ref="AK159">IFERROR(INDEX(Library!$C$2:$HY$183,ROW(AK100),MATCH(AK$2,Library!$C$1:$HY$1,0)),"")</f>
        <v/>
      </c>
      <c r="AL159" s="73" t="str" cm="1">
        <f t="array" ref="AL159">IFERROR(INDEX(Library!$C$2:$HY$183,ROW(AL100),MATCH(AL$2,Library!$C$1:$HY$1,0)),"")</f>
        <v/>
      </c>
      <c r="AM159" s="73" t="str" cm="1">
        <f t="array" ref="AM159">IFERROR(INDEX(Library!$C$2:$HY$183,ROW(AM100),MATCH(AM$2,Library!$C$1:$HY$1,0)),"")</f>
        <v/>
      </c>
      <c r="AN159" s="73" t="str" cm="1">
        <f t="array" ref="AN159">IFERROR(INDEX(Library!$C$2:$HY$183,ROW(AN100),MATCH(AN$2,Library!$C$1:$HY$1,0)),"")</f>
        <v/>
      </c>
      <c r="AO159" s="73" t="str" cm="1">
        <f t="array" ref="AO159">IFERROR(INDEX(Library!$C$2:$HY$183,ROW(AO100),MATCH(AO$2,Library!$C$1:$HY$1,0)),"")</f>
        <v/>
      </c>
      <c r="AP159" s="73" t="str" cm="1">
        <f t="array" ref="AP159">IFERROR(INDEX(Library!$C$2:$HY$183,ROW(AP100),MATCH(AP$2,Library!$C$1:$HY$1,0)),"")</f>
        <v/>
      </c>
      <c r="AQ159" s="73" t="str" cm="1">
        <f t="array" ref="AQ159">IFERROR(INDEX(Library!$C$2:$HY$183,ROW(AQ100),MATCH(AQ$2,Library!$C$1:$HY$1,0)),"")</f>
        <v/>
      </c>
      <c r="AR159" s="73" t="str" cm="1">
        <f t="array" ref="AR159">IFERROR(INDEX(Library!$C$2:$HY$183,ROW(AR100),MATCH(AR$2,Library!$C$1:$HY$1,0)),"")</f>
        <v/>
      </c>
      <c r="AS159" s="73" t="str" cm="1">
        <f t="array" ref="AS159">IFERROR(INDEX(Library!$C$2:$HY$183,ROW(AS100),MATCH(AS$2,Library!$C$1:$HY$1,0)),"")</f>
        <v/>
      </c>
      <c r="AT159" s="73" t="str" cm="1">
        <f t="array" ref="AT159">IFERROR(INDEX(Library!$C$2:$HY$183,ROW(AT100),MATCH(AT$2,Library!$C$1:$HY$1,0)),"")</f>
        <v/>
      </c>
      <c r="AU159" s="73" t="str" cm="1">
        <f t="array" ref="AU159">IFERROR(INDEX(Library!$C$2:$HY$183,ROW(AU100),MATCH(AU$2,Library!$C$1:$HY$1,0)),"")</f>
        <v/>
      </c>
      <c r="AV159" s="73" t="str" cm="1">
        <f t="array" ref="AV159">IFERROR(INDEX(Library!$C$2:$HY$183,ROW(AV100),MATCH(AV$2,Library!$C$1:$HY$1,0)),"")</f>
        <v/>
      </c>
      <c r="AW159" s="73" t="str" cm="1">
        <f t="array" ref="AW159">IFERROR(INDEX(Library!$C$2:$HY$183,ROW(AW100),MATCH(AW$2,Library!$C$1:$HY$1,0)),"")</f>
        <v/>
      </c>
      <c r="AX159" s="73" t="str" cm="1">
        <f t="array" ref="AX159">IFERROR(INDEX(Library!$C$2:$HY$183,ROW(AX100),MATCH(AX$2,Library!$C$1:$HY$1,0)),"")</f>
        <v/>
      </c>
      <c r="AY159" s="73" t="str" cm="1">
        <f t="array" ref="AY159">IFERROR(INDEX(Library!$C$2:$HY$183,ROW(AY100),MATCH(AY$2,Library!$C$1:$HY$1,0)),"")</f>
        <v/>
      </c>
      <c r="AZ159" s="73" t="str" cm="1">
        <f t="array" ref="AZ159">IFERROR(INDEX(Library!$C$2:$HY$183,ROW(AZ100),MATCH(AZ$2,Library!$C$1:$HY$1,0)),"")</f>
        <v/>
      </c>
      <c r="BA159" s="73" t="str" cm="1">
        <f t="array" ref="BA159">IFERROR(INDEX(Library!$C$2:$HY$183,ROW(BA100),MATCH(BA$2,Library!$C$1:$HY$1,0)),"")</f>
        <v/>
      </c>
      <c r="BB159" s="73" t="str" cm="1">
        <f t="array" ref="BB159">IFERROR(INDEX(Library!$C$2:$HY$183,ROW(BB100),MATCH(BB$2,Library!$C$1:$HY$1,0)),"")</f>
        <v/>
      </c>
      <c r="BC159" s="73" t="str" cm="1">
        <f t="array" ref="BC159">IFERROR(INDEX(Library!$C$2:$HY$183,ROW(BC100),MATCH(BC$2,Library!$C$1:$HY$1,0)),"")</f>
        <v/>
      </c>
      <c r="BD159" s="73" t="str" cm="1">
        <f t="array" ref="BD159">IFERROR(INDEX(Library!$C$2:$HY$183,ROW(BD100),MATCH(BD$2,Library!$C$1:$HY$1,0)),"")</f>
        <v/>
      </c>
      <c r="BE159" s="73" t="str" cm="1">
        <f t="array" ref="BE159">IFERROR(INDEX(Library!$C$2:$HY$183,ROW(BE100),MATCH(BE$2,Library!$C$1:$HY$1,0)),"")</f>
        <v/>
      </c>
      <c r="BF159" s="73" t="str" cm="1">
        <f t="array" ref="BF159">IFERROR(INDEX(Library!$C$2:$HY$183,ROW(BF100),MATCH(BF$2,Library!$C$1:$HY$1,0)),"")</f>
        <v/>
      </c>
      <c r="BG159" s="73" t="str" cm="1">
        <f t="array" ref="BG159">IFERROR(INDEX(Library!$C$2:$HY$183,ROW(BG100),MATCH(BG$2,Library!$C$1:$HY$1,0)),"")</f>
        <v/>
      </c>
      <c r="BH159" s="73">
        <f>AF!C114</f>
        <v>8.890093E-3</v>
      </c>
      <c r="BI159" s="73" t="str">
        <f>AF!D114</f>
        <v/>
      </c>
      <c r="BJ159" s="73" t="str">
        <f>AF!E114</f>
        <v/>
      </c>
      <c r="BK159" s="73" t="str">
        <f>AF!F114</f>
        <v/>
      </c>
      <c r="BL159" s="73" t="str">
        <f>AF!G114</f>
        <v/>
      </c>
      <c r="BM159" s="73" t="str">
        <f>AF!H114</f>
        <v/>
      </c>
      <c r="BN159" s="73" t="str">
        <f>AF!I114</f>
        <v/>
      </c>
      <c r="BO159" s="73" t="str">
        <f>AF!J114</f>
        <v/>
      </c>
      <c r="BT159" s="59"/>
      <c r="BU159" s="58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</row>
    <row r="160" spans="2:87" ht="12.75" customHeight="1" x14ac:dyDescent="0.2">
      <c r="B160" s="288"/>
      <c r="C160" s="106">
        <v>800</v>
      </c>
      <c r="D160" s="73" t="str" cm="1">
        <f t="array" ref="D160">IFERROR(INDEX(Library!$C$2:$HY$183,ROW(D101),MATCH(D$2,Library!$C$1:$HY$1,0)),"")</f>
        <v/>
      </c>
      <c r="E160" s="73" t="str" cm="1">
        <f t="array" ref="E160">IFERROR(INDEX(Library!$C$2:$HY$183,ROW(E101),MATCH(E$2,Library!$C$1:$HY$1,0)),"")</f>
        <v/>
      </c>
      <c r="F160" s="73" t="str" cm="1">
        <f t="array" ref="F160">IFERROR(INDEX(Library!$C$2:$HY$183,ROW(F101),MATCH(F$2,Library!$C$1:$HY$1,0)),"")</f>
        <v/>
      </c>
      <c r="G160" s="73" t="str" cm="1">
        <f t="array" ref="G160">IFERROR(INDEX(Library!$C$2:$HY$183,ROW(G101),MATCH(G$2,Library!$C$1:$HY$1,0)),"")</f>
        <v/>
      </c>
      <c r="H160" s="73" t="str" cm="1">
        <f t="array" ref="H160">IFERROR(INDEX(Library!$C$2:$HY$183,ROW(H101),MATCH(H$2,Library!$C$1:$HY$1,0)),"")</f>
        <v/>
      </c>
      <c r="I160" s="73" t="str" cm="1">
        <f t="array" ref="I160">IFERROR(INDEX(Library!$C$2:$HY$183,ROW(I101),MATCH(I$2,Library!$C$1:$HY$1,0)),"")</f>
        <v/>
      </c>
      <c r="J160" s="73" t="str" cm="1">
        <f t="array" ref="J160">IFERROR(INDEX(Library!$C$2:$HY$183,ROW(J101),MATCH(J$2,Library!$C$1:$HY$1,0)),"")</f>
        <v/>
      </c>
      <c r="K160" s="73" t="str" cm="1">
        <f t="array" ref="K160">IFERROR(INDEX(Library!$C$2:$HY$183,ROW(K101),MATCH(K$2,Library!$C$1:$HY$1,0)),"")</f>
        <v/>
      </c>
      <c r="L160" s="73" t="str" cm="1">
        <f t="array" ref="L160">IFERROR(INDEX(Library!$C$2:$HY$183,ROW(L101),MATCH(L$2,Library!$C$1:$HY$1,0)),"")</f>
        <v/>
      </c>
      <c r="M160" s="73" t="str" cm="1">
        <f t="array" ref="M160">IFERROR(INDEX(Library!$C$2:$HY$183,ROW(M101),MATCH(M$2,Library!$C$1:$HY$1,0)),"")</f>
        <v/>
      </c>
      <c r="N160" s="73" t="str" cm="1">
        <f t="array" ref="N160">IFERROR(INDEX(Library!$C$2:$HY$183,ROW(N101),MATCH(N$2,Library!$C$1:$HY$1,0)),"")</f>
        <v/>
      </c>
      <c r="O160" s="73" t="str" cm="1">
        <f t="array" ref="O160">IFERROR(INDEX(Library!$C$2:$HY$183,ROW(O101),MATCH(O$2,Library!$C$1:$HY$1,0)),"")</f>
        <v/>
      </c>
      <c r="P160" s="73" t="str" cm="1">
        <f t="array" ref="P160">IFERROR(INDEX(Library!$C$2:$HY$183,ROW(P101),MATCH(P$2,Library!$C$1:$HY$1,0)),"")</f>
        <v/>
      </c>
      <c r="Q160" s="73" t="str" cm="1">
        <f t="array" ref="Q160">IFERROR(INDEX(Library!$C$2:$HY$183,ROW(Q101),MATCH(Q$2,Library!$C$1:$HY$1,0)),"")</f>
        <v/>
      </c>
      <c r="R160" s="73" t="str" cm="1">
        <f t="array" ref="R160">IFERROR(INDEX(Library!$C$2:$HY$183,ROW(R101),MATCH(R$2,Library!$C$1:$HY$1,0)),"")</f>
        <v/>
      </c>
      <c r="S160" s="73" t="str" cm="1">
        <f t="array" ref="S160">IFERROR(INDEX(Library!$C$2:$HY$183,ROW(S101),MATCH(S$2,Library!$C$1:$HY$1,0)),"")</f>
        <v/>
      </c>
      <c r="T160" s="73" t="str" cm="1">
        <f t="array" ref="T160">IFERROR(INDEX(Library!$C$2:$HY$183,ROW(T101),MATCH(T$2,Library!$C$1:$HY$1,0)),"")</f>
        <v/>
      </c>
      <c r="U160" s="73" t="str" cm="1">
        <f t="array" ref="U160">IFERROR(INDEX(Library!$C$2:$HY$183,ROW(U101),MATCH(U$2,Library!$C$1:$HY$1,0)),"")</f>
        <v/>
      </c>
      <c r="V160" s="73" t="str" cm="1">
        <f t="array" ref="V160">IFERROR(INDEX(Library!$C$2:$HY$183,ROW(V101),MATCH(V$2,Library!$C$1:$HY$1,0)),"")</f>
        <v/>
      </c>
      <c r="W160" s="73" t="str" cm="1">
        <f t="array" ref="W160">IFERROR(INDEX(Library!$C$2:$HY$183,ROW(W101),MATCH(W$2,Library!$C$1:$HY$1,0)),"")</f>
        <v/>
      </c>
      <c r="X160" s="73" t="str" cm="1">
        <f t="array" ref="X160">IFERROR(INDEX(Library!$C$2:$HY$183,ROW(X101),MATCH(X$2,Library!$C$1:$HY$1,0)),"")</f>
        <v/>
      </c>
      <c r="Y160" s="73" t="str" cm="1">
        <f t="array" ref="Y160">IFERROR(INDEX(Library!$C$2:$HY$183,ROW(Y101),MATCH(Y$2,Library!$C$1:$HY$1,0)),"")</f>
        <v/>
      </c>
      <c r="Z160" s="73" t="str" cm="1">
        <f t="array" ref="Z160">IFERROR(INDEX(Library!$C$2:$HY$183,ROW(Z101),MATCH(Z$2,Library!$C$1:$HY$1,0)),"")</f>
        <v/>
      </c>
      <c r="AA160" s="73" t="str" cm="1">
        <f t="array" ref="AA160">IFERROR(INDEX(Library!$C$2:$HY$183,ROW(AA101),MATCH(AA$2,Library!$C$1:$HY$1,0)),"")</f>
        <v/>
      </c>
      <c r="AB160" s="73" t="str" cm="1">
        <f t="array" ref="AB160">IFERROR(INDEX(Library!$C$2:$HY$183,ROW(AB101),MATCH(AB$2,Library!$C$1:$HY$1,0)),"")</f>
        <v/>
      </c>
      <c r="AC160" s="73" t="str" cm="1">
        <f t="array" ref="AC160">IFERROR(INDEX(Library!$C$2:$HY$183,ROW(AC101),MATCH(AC$2,Library!$C$1:$HY$1,0)),"")</f>
        <v/>
      </c>
      <c r="AD160" s="73" t="str" cm="1">
        <f t="array" ref="AD160">IFERROR(INDEX(Library!$C$2:$HY$183,ROW(AD101),MATCH(AD$2,Library!$C$1:$HY$1,0)),"")</f>
        <v/>
      </c>
      <c r="AE160" s="73" t="str" cm="1">
        <f t="array" ref="AE160">IFERROR(INDEX(Library!$C$2:$HY$183,ROW(AE101),MATCH(AE$2,Library!$C$1:$HY$1,0)),"")</f>
        <v/>
      </c>
      <c r="AF160" s="73" t="str" cm="1">
        <f t="array" ref="AF160">IFERROR(INDEX(Library!$C$2:$HY$183,ROW(AF101),MATCH(AF$2,Library!$C$1:$HY$1,0)),"")</f>
        <v/>
      </c>
      <c r="AG160" s="73" t="str" cm="1">
        <f t="array" ref="AG160">IFERROR(INDEX(Library!$C$2:$HY$183,ROW(AG101),MATCH(AG$2,Library!$C$1:$HY$1,0)),"")</f>
        <v/>
      </c>
      <c r="AH160" s="73" t="str" cm="1">
        <f t="array" ref="AH160">IFERROR(INDEX(Library!$C$2:$HY$183,ROW(AH101),MATCH(AH$2,Library!$C$1:$HY$1,0)),"")</f>
        <v/>
      </c>
      <c r="AI160" s="73" t="str" cm="1">
        <f t="array" ref="AI160">IFERROR(INDEX(Library!$C$2:$HY$183,ROW(AI101),MATCH(AI$2,Library!$C$1:$HY$1,0)),"")</f>
        <v/>
      </c>
      <c r="AJ160" s="73" t="str" cm="1">
        <f t="array" ref="AJ160">IFERROR(INDEX(Library!$C$2:$HY$183,ROW(AJ101),MATCH(AJ$2,Library!$C$1:$HY$1,0)),"")</f>
        <v/>
      </c>
      <c r="AK160" s="73" t="str" cm="1">
        <f t="array" ref="AK160">IFERROR(INDEX(Library!$C$2:$HY$183,ROW(AK101),MATCH(AK$2,Library!$C$1:$HY$1,0)),"")</f>
        <v/>
      </c>
      <c r="AL160" s="73" t="str" cm="1">
        <f t="array" ref="AL160">IFERROR(INDEX(Library!$C$2:$HY$183,ROW(AL101),MATCH(AL$2,Library!$C$1:$HY$1,0)),"")</f>
        <v/>
      </c>
      <c r="AM160" s="73" t="str" cm="1">
        <f t="array" ref="AM160">IFERROR(INDEX(Library!$C$2:$HY$183,ROW(AM101),MATCH(AM$2,Library!$C$1:$HY$1,0)),"")</f>
        <v/>
      </c>
      <c r="AN160" s="73" t="str" cm="1">
        <f t="array" ref="AN160">IFERROR(INDEX(Library!$C$2:$HY$183,ROW(AN101),MATCH(AN$2,Library!$C$1:$HY$1,0)),"")</f>
        <v/>
      </c>
      <c r="AO160" s="73" t="str" cm="1">
        <f t="array" ref="AO160">IFERROR(INDEX(Library!$C$2:$HY$183,ROW(AO101),MATCH(AO$2,Library!$C$1:$HY$1,0)),"")</f>
        <v/>
      </c>
      <c r="AP160" s="73" t="str" cm="1">
        <f t="array" ref="AP160">IFERROR(INDEX(Library!$C$2:$HY$183,ROW(AP101),MATCH(AP$2,Library!$C$1:$HY$1,0)),"")</f>
        <v/>
      </c>
      <c r="AQ160" s="73" t="str" cm="1">
        <f t="array" ref="AQ160">IFERROR(INDEX(Library!$C$2:$HY$183,ROW(AQ101),MATCH(AQ$2,Library!$C$1:$HY$1,0)),"")</f>
        <v/>
      </c>
      <c r="AR160" s="73" t="str" cm="1">
        <f t="array" ref="AR160">IFERROR(INDEX(Library!$C$2:$HY$183,ROW(AR101),MATCH(AR$2,Library!$C$1:$HY$1,0)),"")</f>
        <v/>
      </c>
      <c r="AS160" s="73" t="str" cm="1">
        <f t="array" ref="AS160">IFERROR(INDEX(Library!$C$2:$HY$183,ROW(AS101),MATCH(AS$2,Library!$C$1:$HY$1,0)),"")</f>
        <v/>
      </c>
      <c r="AT160" s="73" t="str" cm="1">
        <f t="array" ref="AT160">IFERROR(INDEX(Library!$C$2:$HY$183,ROW(AT101),MATCH(AT$2,Library!$C$1:$HY$1,0)),"")</f>
        <v/>
      </c>
      <c r="AU160" s="73" t="str" cm="1">
        <f t="array" ref="AU160">IFERROR(INDEX(Library!$C$2:$HY$183,ROW(AU101),MATCH(AU$2,Library!$C$1:$HY$1,0)),"")</f>
        <v/>
      </c>
      <c r="AV160" s="73" t="str" cm="1">
        <f t="array" ref="AV160">IFERROR(INDEX(Library!$C$2:$HY$183,ROW(AV101),MATCH(AV$2,Library!$C$1:$HY$1,0)),"")</f>
        <v/>
      </c>
      <c r="AW160" s="73" t="str" cm="1">
        <f t="array" ref="AW160">IFERROR(INDEX(Library!$C$2:$HY$183,ROW(AW101),MATCH(AW$2,Library!$C$1:$HY$1,0)),"")</f>
        <v/>
      </c>
      <c r="AX160" s="73" t="str" cm="1">
        <f t="array" ref="AX160">IFERROR(INDEX(Library!$C$2:$HY$183,ROW(AX101),MATCH(AX$2,Library!$C$1:$HY$1,0)),"")</f>
        <v/>
      </c>
      <c r="AY160" s="73" t="str" cm="1">
        <f t="array" ref="AY160">IFERROR(INDEX(Library!$C$2:$HY$183,ROW(AY101),MATCH(AY$2,Library!$C$1:$HY$1,0)),"")</f>
        <v/>
      </c>
      <c r="AZ160" s="73" t="str" cm="1">
        <f t="array" ref="AZ160">IFERROR(INDEX(Library!$C$2:$HY$183,ROW(AZ101),MATCH(AZ$2,Library!$C$1:$HY$1,0)),"")</f>
        <v/>
      </c>
      <c r="BA160" s="73" t="str" cm="1">
        <f t="array" ref="BA160">IFERROR(INDEX(Library!$C$2:$HY$183,ROW(BA101),MATCH(BA$2,Library!$C$1:$HY$1,0)),"")</f>
        <v/>
      </c>
      <c r="BB160" s="73" t="str" cm="1">
        <f t="array" ref="BB160">IFERROR(INDEX(Library!$C$2:$HY$183,ROW(BB101),MATCH(BB$2,Library!$C$1:$HY$1,0)),"")</f>
        <v/>
      </c>
      <c r="BC160" s="73" t="str" cm="1">
        <f t="array" ref="BC160">IFERROR(INDEX(Library!$C$2:$HY$183,ROW(BC101),MATCH(BC$2,Library!$C$1:$HY$1,0)),"")</f>
        <v/>
      </c>
      <c r="BD160" s="73" t="str" cm="1">
        <f t="array" ref="BD160">IFERROR(INDEX(Library!$C$2:$HY$183,ROW(BD101),MATCH(BD$2,Library!$C$1:$HY$1,0)),"")</f>
        <v/>
      </c>
      <c r="BE160" s="73" t="str" cm="1">
        <f t="array" ref="BE160">IFERROR(INDEX(Library!$C$2:$HY$183,ROW(BE101),MATCH(BE$2,Library!$C$1:$HY$1,0)),"")</f>
        <v/>
      </c>
      <c r="BF160" s="73" t="str" cm="1">
        <f t="array" ref="BF160">IFERROR(INDEX(Library!$C$2:$HY$183,ROW(BF101),MATCH(BF$2,Library!$C$1:$HY$1,0)),"")</f>
        <v/>
      </c>
      <c r="BG160" s="73" t="str" cm="1">
        <f t="array" ref="BG160">IFERROR(INDEX(Library!$C$2:$HY$183,ROW(BG101),MATCH(BG$2,Library!$C$1:$HY$1,0)),"")</f>
        <v/>
      </c>
      <c r="BH160" s="73">
        <f>AF!C115</f>
        <v>6.6794799999999998E-3</v>
      </c>
      <c r="BI160" s="73" t="str">
        <f>AF!D115</f>
        <v/>
      </c>
      <c r="BJ160" s="73" t="str">
        <f>AF!E115</f>
        <v/>
      </c>
      <c r="BK160" s="73" t="str">
        <f>AF!F115</f>
        <v/>
      </c>
      <c r="BL160" s="73" t="str">
        <f>AF!G115</f>
        <v/>
      </c>
      <c r="BM160" s="73" t="str">
        <f>AF!H115</f>
        <v/>
      </c>
      <c r="BN160" s="73" t="str">
        <f>AF!I115</f>
        <v/>
      </c>
      <c r="BO160" s="73" t="str">
        <f>AF!J115</f>
        <v/>
      </c>
      <c r="BT160" s="59"/>
      <c r="BU160" s="58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</row>
    <row r="161" spans="2:87" ht="12.75" customHeight="1" x14ac:dyDescent="0.2">
      <c r="B161" s="288"/>
      <c r="C161" s="106">
        <v>810</v>
      </c>
      <c r="D161" s="73" t="str" cm="1">
        <f t="array" ref="D161">IFERROR(INDEX(Library!$C$2:$HY$183,ROW(D102),MATCH(D$2,Library!$C$1:$HY$1,0)),"")</f>
        <v/>
      </c>
      <c r="E161" s="73" t="str" cm="1">
        <f t="array" ref="E161">IFERROR(INDEX(Library!$C$2:$HY$183,ROW(E102),MATCH(E$2,Library!$C$1:$HY$1,0)),"")</f>
        <v/>
      </c>
      <c r="F161" s="73" t="str" cm="1">
        <f t="array" ref="F161">IFERROR(INDEX(Library!$C$2:$HY$183,ROW(F102),MATCH(F$2,Library!$C$1:$HY$1,0)),"")</f>
        <v/>
      </c>
      <c r="G161" s="73" t="str" cm="1">
        <f t="array" ref="G161">IFERROR(INDEX(Library!$C$2:$HY$183,ROW(G102),MATCH(G$2,Library!$C$1:$HY$1,0)),"")</f>
        <v/>
      </c>
      <c r="H161" s="73" t="str" cm="1">
        <f t="array" ref="H161">IFERROR(INDEX(Library!$C$2:$HY$183,ROW(H102),MATCH(H$2,Library!$C$1:$HY$1,0)),"")</f>
        <v/>
      </c>
      <c r="I161" s="73" t="str" cm="1">
        <f t="array" ref="I161">IFERROR(INDEX(Library!$C$2:$HY$183,ROW(I102),MATCH(I$2,Library!$C$1:$HY$1,0)),"")</f>
        <v/>
      </c>
      <c r="J161" s="73" t="str" cm="1">
        <f t="array" ref="J161">IFERROR(INDEX(Library!$C$2:$HY$183,ROW(J102),MATCH(J$2,Library!$C$1:$HY$1,0)),"")</f>
        <v/>
      </c>
      <c r="K161" s="73" t="str" cm="1">
        <f t="array" ref="K161">IFERROR(INDEX(Library!$C$2:$HY$183,ROW(K102),MATCH(K$2,Library!$C$1:$HY$1,0)),"")</f>
        <v/>
      </c>
      <c r="L161" s="73" t="str" cm="1">
        <f t="array" ref="L161">IFERROR(INDEX(Library!$C$2:$HY$183,ROW(L102),MATCH(L$2,Library!$C$1:$HY$1,0)),"")</f>
        <v/>
      </c>
      <c r="M161" s="73" t="str" cm="1">
        <f t="array" ref="M161">IFERROR(INDEX(Library!$C$2:$HY$183,ROW(M102),MATCH(M$2,Library!$C$1:$HY$1,0)),"")</f>
        <v/>
      </c>
      <c r="N161" s="73" t="str" cm="1">
        <f t="array" ref="N161">IFERROR(INDEX(Library!$C$2:$HY$183,ROW(N102),MATCH(N$2,Library!$C$1:$HY$1,0)),"")</f>
        <v/>
      </c>
      <c r="O161" s="73" t="str" cm="1">
        <f t="array" ref="O161">IFERROR(INDEX(Library!$C$2:$HY$183,ROW(O102),MATCH(O$2,Library!$C$1:$HY$1,0)),"")</f>
        <v/>
      </c>
      <c r="P161" s="73" t="str" cm="1">
        <f t="array" ref="P161">IFERROR(INDEX(Library!$C$2:$HY$183,ROW(P102),MATCH(P$2,Library!$C$1:$HY$1,0)),"")</f>
        <v/>
      </c>
      <c r="Q161" s="73" t="str" cm="1">
        <f t="array" ref="Q161">IFERROR(INDEX(Library!$C$2:$HY$183,ROW(Q102),MATCH(Q$2,Library!$C$1:$HY$1,0)),"")</f>
        <v/>
      </c>
      <c r="R161" s="73" t="str" cm="1">
        <f t="array" ref="R161">IFERROR(INDEX(Library!$C$2:$HY$183,ROW(R102),MATCH(R$2,Library!$C$1:$HY$1,0)),"")</f>
        <v/>
      </c>
      <c r="S161" s="73" t="str" cm="1">
        <f t="array" ref="S161">IFERROR(INDEX(Library!$C$2:$HY$183,ROW(S102),MATCH(S$2,Library!$C$1:$HY$1,0)),"")</f>
        <v/>
      </c>
      <c r="T161" s="73" t="str" cm="1">
        <f t="array" ref="T161">IFERROR(INDEX(Library!$C$2:$HY$183,ROW(T102),MATCH(T$2,Library!$C$1:$HY$1,0)),"")</f>
        <v/>
      </c>
      <c r="U161" s="73" t="str" cm="1">
        <f t="array" ref="U161">IFERROR(INDEX(Library!$C$2:$HY$183,ROW(U102),MATCH(U$2,Library!$C$1:$HY$1,0)),"")</f>
        <v/>
      </c>
      <c r="V161" s="73" t="str" cm="1">
        <f t="array" ref="V161">IFERROR(INDEX(Library!$C$2:$HY$183,ROW(V102),MATCH(V$2,Library!$C$1:$HY$1,0)),"")</f>
        <v/>
      </c>
      <c r="W161" s="73" t="str" cm="1">
        <f t="array" ref="W161">IFERROR(INDEX(Library!$C$2:$HY$183,ROW(W102),MATCH(W$2,Library!$C$1:$HY$1,0)),"")</f>
        <v/>
      </c>
      <c r="X161" s="73" t="str" cm="1">
        <f t="array" ref="X161">IFERROR(INDEX(Library!$C$2:$HY$183,ROW(X102),MATCH(X$2,Library!$C$1:$HY$1,0)),"")</f>
        <v/>
      </c>
      <c r="Y161" s="73" t="str" cm="1">
        <f t="array" ref="Y161">IFERROR(INDEX(Library!$C$2:$HY$183,ROW(Y102),MATCH(Y$2,Library!$C$1:$HY$1,0)),"")</f>
        <v/>
      </c>
      <c r="Z161" s="73" t="str" cm="1">
        <f t="array" ref="Z161">IFERROR(INDEX(Library!$C$2:$HY$183,ROW(Z102),MATCH(Z$2,Library!$C$1:$HY$1,0)),"")</f>
        <v/>
      </c>
      <c r="AA161" s="73" t="str" cm="1">
        <f t="array" ref="AA161">IFERROR(INDEX(Library!$C$2:$HY$183,ROW(AA102),MATCH(AA$2,Library!$C$1:$HY$1,0)),"")</f>
        <v/>
      </c>
      <c r="AB161" s="73" t="str" cm="1">
        <f t="array" ref="AB161">IFERROR(INDEX(Library!$C$2:$HY$183,ROW(AB102),MATCH(AB$2,Library!$C$1:$HY$1,0)),"")</f>
        <v/>
      </c>
      <c r="AC161" s="73" t="str" cm="1">
        <f t="array" ref="AC161">IFERROR(INDEX(Library!$C$2:$HY$183,ROW(AC102),MATCH(AC$2,Library!$C$1:$HY$1,0)),"")</f>
        <v/>
      </c>
      <c r="AD161" s="73" t="str" cm="1">
        <f t="array" ref="AD161">IFERROR(INDEX(Library!$C$2:$HY$183,ROW(AD102),MATCH(AD$2,Library!$C$1:$HY$1,0)),"")</f>
        <v/>
      </c>
      <c r="AE161" s="73" t="str" cm="1">
        <f t="array" ref="AE161">IFERROR(INDEX(Library!$C$2:$HY$183,ROW(AE102),MATCH(AE$2,Library!$C$1:$HY$1,0)),"")</f>
        <v/>
      </c>
      <c r="AF161" s="73" t="str" cm="1">
        <f t="array" ref="AF161">IFERROR(INDEX(Library!$C$2:$HY$183,ROW(AF102),MATCH(AF$2,Library!$C$1:$HY$1,0)),"")</f>
        <v/>
      </c>
      <c r="AG161" s="73" t="str" cm="1">
        <f t="array" ref="AG161">IFERROR(INDEX(Library!$C$2:$HY$183,ROW(AG102),MATCH(AG$2,Library!$C$1:$HY$1,0)),"")</f>
        <v/>
      </c>
      <c r="AH161" s="73" t="str" cm="1">
        <f t="array" ref="AH161">IFERROR(INDEX(Library!$C$2:$HY$183,ROW(AH102),MATCH(AH$2,Library!$C$1:$HY$1,0)),"")</f>
        <v/>
      </c>
      <c r="AI161" s="73" t="str" cm="1">
        <f t="array" ref="AI161">IFERROR(INDEX(Library!$C$2:$HY$183,ROW(AI102),MATCH(AI$2,Library!$C$1:$HY$1,0)),"")</f>
        <v/>
      </c>
      <c r="AJ161" s="73" t="str" cm="1">
        <f t="array" ref="AJ161">IFERROR(INDEX(Library!$C$2:$HY$183,ROW(AJ102),MATCH(AJ$2,Library!$C$1:$HY$1,0)),"")</f>
        <v/>
      </c>
      <c r="AK161" s="73" t="str" cm="1">
        <f t="array" ref="AK161">IFERROR(INDEX(Library!$C$2:$HY$183,ROW(AK102),MATCH(AK$2,Library!$C$1:$HY$1,0)),"")</f>
        <v/>
      </c>
      <c r="AL161" s="73" t="str" cm="1">
        <f t="array" ref="AL161">IFERROR(INDEX(Library!$C$2:$HY$183,ROW(AL102),MATCH(AL$2,Library!$C$1:$HY$1,0)),"")</f>
        <v/>
      </c>
      <c r="AM161" s="73" t="str" cm="1">
        <f t="array" ref="AM161">IFERROR(INDEX(Library!$C$2:$HY$183,ROW(AM102),MATCH(AM$2,Library!$C$1:$HY$1,0)),"")</f>
        <v/>
      </c>
      <c r="AN161" s="73" t="str" cm="1">
        <f t="array" ref="AN161">IFERROR(INDEX(Library!$C$2:$HY$183,ROW(AN102),MATCH(AN$2,Library!$C$1:$HY$1,0)),"")</f>
        <v/>
      </c>
      <c r="AO161" s="73" t="str" cm="1">
        <f t="array" ref="AO161">IFERROR(INDEX(Library!$C$2:$HY$183,ROW(AO102),MATCH(AO$2,Library!$C$1:$HY$1,0)),"")</f>
        <v/>
      </c>
      <c r="AP161" s="73" t="str" cm="1">
        <f t="array" ref="AP161">IFERROR(INDEX(Library!$C$2:$HY$183,ROW(AP102),MATCH(AP$2,Library!$C$1:$HY$1,0)),"")</f>
        <v/>
      </c>
      <c r="AQ161" s="73" t="str" cm="1">
        <f t="array" ref="AQ161">IFERROR(INDEX(Library!$C$2:$HY$183,ROW(AQ102),MATCH(AQ$2,Library!$C$1:$HY$1,0)),"")</f>
        <v/>
      </c>
      <c r="AR161" s="73" t="str" cm="1">
        <f t="array" ref="AR161">IFERROR(INDEX(Library!$C$2:$HY$183,ROW(AR102),MATCH(AR$2,Library!$C$1:$HY$1,0)),"")</f>
        <v/>
      </c>
      <c r="AS161" s="73" t="str" cm="1">
        <f t="array" ref="AS161">IFERROR(INDEX(Library!$C$2:$HY$183,ROW(AS102),MATCH(AS$2,Library!$C$1:$HY$1,0)),"")</f>
        <v/>
      </c>
      <c r="AT161" s="73" t="str" cm="1">
        <f t="array" ref="AT161">IFERROR(INDEX(Library!$C$2:$HY$183,ROW(AT102),MATCH(AT$2,Library!$C$1:$HY$1,0)),"")</f>
        <v/>
      </c>
      <c r="AU161" s="73" t="str" cm="1">
        <f t="array" ref="AU161">IFERROR(INDEX(Library!$C$2:$HY$183,ROW(AU102),MATCH(AU$2,Library!$C$1:$HY$1,0)),"")</f>
        <v/>
      </c>
      <c r="AV161" s="73" t="str" cm="1">
        <f t="array" ref="AV161">IFERROR(INDEX(Library!$C$2:$HY$183,ROW(AV102),MATCH(AV$2,Library!$C$1:$HY$1,0)),"")</f>
        <v/>
      </c>
      <c r="AW161" s="73" t="str" cm="1">
        <f t="array" ref="AW161">IFERROR(INDEX(Library!$C$2:$HY$183,ROW(AW102),MATCH(AW$2,Library!$C$1:$HY$1,0)),"")</f>
        <v/>
      </c>
      <c r="AX161" s="73" t="str" cm="1">
        <f t="array" ref="AX161">IFERROR(INDEX(Library!$C$2:$HY$183,ROW(AX102),MATCH(AX$2,Library!$C$1:$HY$1,0)),"")</f>
        <v/>
      </c>
      <c r="AY161" s="73" t="str" cm="1">
        <f t="array" ref="AY161">IFERROR(INDEX(Library!$C$2:$HY$183,ROW(AY102),MATCH(AY$2,Library!$C$1:$HY$1,0)),"")</f>
        <v/>
      </c>
      <c r="AZ161" s="73" t="str" cm="1">
        <f t="array" ref="AZ161">IFERROR(INDEX(Library!$C$2:$HY$183,ROW(AZ102),MATCH(AZ$2,Library!$C$1:$HY$1,0)),"")</f>
        <v/>
      </c>
      <c r="BA161" s="73" t="str" cm="1">
        <f t="array" ref="BA161">IFERROR(INDEX(Library!$C$2:$HY$183,ROW(BA102),MATCH(BA$2,Library!$C$1:$HY$1,0)),"")</f>
        <v/>
      </c>
      <c r="BB161" s="73" t="str" cm="1">
        <f t="array" ref="BB161">IFERROR(INDEX(Library!$C$2:$HY$183,ROW(BB102),MATCH(BB$2,Library!$C$1:$HY$1,0)),"")</f>
        <v/>
      </c>
      <c r="BC161" s="73" t="str" cm="1">
        <f t="array" ref="BC161">IFERROR(INDEX(Library!$C$2:$HY$183,ROW(BC102),MATCH(BC$2,Library!$C$1:$HY$1,0)),"")</f>
        <v/>
      </c>
      <c r="BD161" s="73" t="str" cm="1">
        <f t="array" ref="BD161">IFERROR(INDEX(Library!$C$2:$HY$183,ROW(BD102),MATCH(BD$2,Library!$C$1:$HY$1,0)),"")</f>
        <v/>
      </c>
      <c r="BE161" s="73" t="str" cm="1">
        <f t="array" ref="BE161">IFERROR(INDEX(Library!$C$2:$HY$183,ROW(BE102),MATCH(BE$2,Library!$C$1:$HY$1,0)),"")</f>
        <v/>
      </c>
      <c r="BF161" s="73" t="str" cm="1">
        <f t="array" ref="BF161">IFERROR(INDEX(Library!$C$2:$HY$183,ROW(BF102),MATCH(BF$2,Library!$C$1:$HY$1,0)),"")</f>
        <v/>
      </c>
      <c r="BG161" s="73" t="str" cm="1">
        <f t="array" ref="BG161">IFERROR(INDEX(Library!$C$2:$HY$183,ROW(BG102),MATCH(BG$2,Library!$C$1:$HY$1,0)),"")</f>
        <v/>
      </c>
      <c r="BH161" s="73">
        <f>AF!C116</f>
        <v>6.4524980000000001E-3</v>
      </c>
      <c r="BI161" s="73" t="str">
        <f>AF!D116</f>
        <v/>
      </c>
      <c r="BJ161" s="73" t="str">
        <f>AF!E116</f>
        <v/>
      </c>
      <c r="BK161" s="73" t="str">
        <f>AF!F116</f>
        <v/>
      </c>
      <c r="BL161" s="73" t="str">
        <f>AF!G116</f>
        <v/>
      </c>
      <c r="BM161" s="73" t="str">
        <f>AF!H116</f>
        <v/>
      </c>
      <c r="BN161" s="73" t="str">
        <f>AF!I116</f>
        <v/>
      </c>
      <c r="BO161" s="73" t="str">
        <f>AF!J116</f>
        <v/>
      </c>
      <c r="BT161" s="59"/>
      <c r="BU161" s="58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</row>
    <row r="162" spans="2:87" ht="12.75" customHeight="1" x14ac:dyDescent="0.2">
      <c r="B162" s="288"/>
      <c r="C162" s="106">
        <v>820</v>
      </c>
      <c r="D162" s="73" t="str" cm="1">
        <f t="array" ref="D162">IFERROR(INDEX(Library!$C$2:$HY$183,ROW(D103),MATCH(D$2,Library!$C$1:$HY$1,0)),"")</f>
        <v/>
      </c>
      <c r="E162" s="73" t="str" cm="1">
        <f t="array" ref="E162">IFERROR(INDEX(Library!$C$2:$HY$183,ROW(E103),MATCH(E$2,Library!$C$1:$HY$1,0)),"")</f>
        <v/>
      </c>
      <c r="F162" s="73" t="str" cm="1">
        <f t="array" ref="F162">IFERROR(INDEX(Library!$C$2:$HY$183,ROW(F103),MATCH(F$2,Library!$C$1:$HY$1,0)),"")</f>
        <v/>
      </c>
      <c r="G162" s="73" t="str" cm="1">
        <f t="array" ref="G162">IFERROR(INDEX(Library!$C$2:$HY$183,ROW(G103),MATCH(G$2,Library!$C$1:$HY$1,0)),"")</f>
        <v/>
      </c>
      <c r="H162" s="73" t="str" cm="1">
        <f t="array" ref="H162">IFERROR(INDEX(Library!$C$2:$HY$183,ROW(H103),MATCH(H$2,Library!$C$1:$HY$1,0)),"")</f>
        <v/>
      </c>
      <c r="I162" s="73" t="str" cm="1">
        <f t="array" ref="I162">IFERROR(INDEX(Library!$C$2:$HY$183,ROW(I103),MATCH(I$2,Library!$C$1:$HY$1,0)),"")</f>
        <v/>
      </c>
      <c r="J162" s="73" t="str" cm="1">
        <f t="array" ref="J162">IFERROR(INDEX(Library!$C$2:$HY$183,ROW(J103),MATCH(J$2,Library!$C$1:$HY$1,0)),"")</f>
        <v/>
      </c>
      <c r="K162" s="73" t="str" cm="1">
        <f t="array" ref="K162">IFERROR(INDEX(Library!$C$2:$HY$183,ROW(K103),MATCH(K$2,Library!$C$1:$HY$1,0)),"")</f>
        <v/>
      </c>
      <c r="L162" s="73" t="str" cm="1">
        <f t="array" ref="L162">IFERROR(INDEX(Library!$C$2:$HY$183,ROW(L103),MATCH(L$2,Library!$C$1:$HY$1,0)),"")</f>
        <v/>
      </c>
      <c r="M162" s="73" t="str" cm="1">
        <f t="array" ref="M162">IFERROR(INDEX(Library!$C$2:$HY$183,ROW(M103),MATCH(M$2,Library!$C$1:$HY$1,0)),"")</f>
        <v/>
      </c>
      <c r="N162" s="73" t="str" cm="1">
        <f t="array" ref="N162">IFERROR(INDEX(Library!$C$2:$HY$183,ROW(N103),MATCH(N$2,Library!$C$1:$HY$1,0)),"")</f>
        <v/>
      </c>
      <c r="O162" s="73" t="str" cm="1">
        <f t="array" ref="O162">IFERROR(INDEX(Library!$C$2:$HY$183,ROW(O103),MATCH(O$2,Library!$C$1:$HY$1,0)),"")</f>
        <v/>
      </c>
      <c r="P162" s="73" t="str" cm="1">
        <f t="array" ref="P162">IFERROR(INDEX(Library!$C$2:$HY$183,ROW(P103),MATCH(P$2,Library!$C$1:$HY$1,0)),"")</f>
        <v/>
      </c>
      <c r="Q162" s="73" t="str" cm="1">
        <f t="array" ref="Q162">IFERROR(INDEX(Library!$C$2:$HY$183,ROW(Q103),MATCH(Q$2,Library!$C$1:$HY$1,0)),"")</f>
        <v/>
      </c>
      <c r="R162" s="73" t="str" cm="1">
        <f t="array" ref="R162">IFERROR(INDEX(Library!$C$2:$HY$183,ROW(R103),MATCH(R$2,Library!$C$1:$HY$1,0)),"")</f>
        <v/>
      </c>
      <c r="S162" s="73" t="str" cm="1">
        <f t="array" ref="S162">IFERROR(INDEX(Library!$C$2:$HY$183,ROW(S103),MATCH(S$2,Library!$C$1:$HY$1,0)),"")</f>
        <v/>
      </c>
      <c r="T162" s="73" t="str" cm="1">
        <f t="array" ref="T162">IFERROR(INDEX(Library!$C$2:$HY$183,ROW(T103),MATCH(T$2,Library!$C$1:$HY$1,0)),"")</f>
        <v/>
      </c>
      <c r="U162" s="73" t="str" cm="1">
        <f t="array" ref="U162">IFERROR(INDEX(Library!$C$2:$HY$183,ROW(U103),MATCH(U$2,Library!$C$1:$HY$1,0)),"")</f>
        <v/>
      </c>
      <c r="V162" s="73" t="str" cm="1">
        <f t="array" ref="V162">IFERROR(INDEX(Library!$C$2:$HY$183,ROW(V103),MATCH(V$2,Library!$C$1:$HY$1,0)),"")</f>
        <v/>
      </c>
      <c r="W162" s="73" t="str" cm="1">
        <f t="array" ref="W162">IFERROR(INDEX(Library!$C$2:$HY$183,ROW(W103),MATCH(W$2,Library!$C$1:$HY$1,0)),"")</f>
        <v/>
      </c>
      <c r="X162" s="73" t="str" cm="1">
        <f t="array" ref="X162">IFERROR(INDEX(Library!$C$2:$HY$183,ROW(X103),MATCH(X$2,Library!$C$1:$HY$1,0)),"")</f>
        <v/>
      </c>
      <c r="Y162" s="73" t="str" cm="1">
        <f t="array" ref="Y162">IFERROR(INDEX(Library!$C$2:$HY$183,ROW(Y103),MATCH(Y$2,Library!$C$1:$HY$1,0)),"")</f>
        <v/>
      </c>
      <c r="Z162" s="73" t="str" cm="1">
        <f t="array" ref="Z162">IFERROR(INDEX(Library!$C$2:$HY$183,ROW(Z103),MATCH(Z$2,Library!$C$1:$HY$1,0)),"")</f>
        <v/>
      </c>
      <c r="AA162" s="73" t="str" cm="1">
        <f t="array" ref="AA162">IFERROR(INDEX(Library!$C$2:$HY$183,ROW(AA103),MATCH(AA$2,Library!$C$1:$HY$1,0)),"")</f>
        <v/>
      </c>
      <c r="AB162" s="73" t="str" cm="1">
        <f t="array" ref="AB162">IFERROR(INDEX(Library!$C$2:$HY$183,ROW(AB103),MATCH(AB$2,Library!$C$1:$HY$1,0)),"")</f>
        <v/>
      </c>
      <c r="AC162" s="73" t="str" cm="1">
        <f t="array" ref="AC162">IFERROR(INDEX(Library!$C$2:$HY$183,ROW(AC103),MATCH(AC$2,Library!$C$1:$HY$1,0)),"")</f>
        <v/>
      </c>
      <c r="AD162" s="73" t="str" cm="1">
        <f t="array" ref="AD162">IFERROR(INDEX(Library!$C$2:$HY$183,ROW(AD103),MATCH(AD$2,Library!$C$1:$HY$1,0)),"")</f>
        <v/>
      </c>
      <c r="AE162" s="73" t="str" cm="1">
        <f t="array" ref="AE162">IFERROR(INDEX(Library!$C$2:$HY$183,ROW(AE103),MATCH(AE$2,Library!$C$1:$HY$1,0)),"")</f>
        <v/>
      </c>
      <c r="AF162" s="73" t="str" cm="1">
        <f t="array" ref="AF162">IFERROR(INDEX(Library!$C$2:$HY$183,ROW(AF103),MATCH(AF$2,Library!$C$1:$HY$1,0)),"")</f>
        <v/>
      </c>
      <c r="AG162" s="73" t="str" cm="1">
        <f t="array" ref="AG162">IFERROR(INDEX(Library!$C$2:$HY$183,ROW(AG103),MATCH(AG$2,Library!$C$1:$HY$1,0)),"")</f>
        <v/>
      </c>
      <c r="AH162" s="73" t="str" cm="1">
        <f t="array" ref="AH162">IFERROR(INDEX(Library!$C$2:$HY$183,ROW(AH103),MATCH(AH$2,Library!$C$1:$HY$1,0)),"")</f>
        <v/>
      </c>
      <c r="AI162" s="73" t="str" cm="1">
        <f t="array" ref="AI162">IFERROR(INDEX(Library!$C$2:$HY$183,ROW(AI103),MATCH(AI$2,Library!$C$1:$HY$1,0)),"")</f>
        <v/>
      </c>
      <c r="AJ162" s="73" t="str" cm="1">
        <f t="array" ref="AJ162">IFERROR(INDEX(Library!$C$2:$HY$183,ROW(AJ103),MATCH(AJ$2,Library!$C$1:$HY$1,0)),"")</f>
        <v/>
      </c>
      <c r="AK162" s="73" t="str" cm="1">
        <f t="array" ref="AK162">IFERROR(INDEX(Library!$C$2:$HY$183,ROW(AK103),MATCH(AK$2,Library!$C$1:$HY$1,0)),"")</f>
        <v/>
      </c>
      <c r="AL162" s="73" t="str" cm="1">
        <f t="array" ref="AL162">IFERROR(INDEX(Library!$C$2:$HY$183,ROW(AL103),MATCH(AL$2,Library!$C$1:$HY$1,0)),"")</f>
        <v/>
      </c>
      <c r="AM162" s="73" t="str" cm="1">
        <f t="array" ref="AM162">IFERROR(INDEX(Library!$C$2:$HY$183,ROW(AM103),MATCH(AM$2,Library!$C$1:$HY$1,0)),"")</f>
        <v/>
      </c>
      <c r="AN162" s="73" t="str" cm="1">
        <f t="array" ref="AN162">IFERROR(INDEX(Library!$C$2:$HY$183,ROW(AN103),MATCH(AN$2,Library!$C$1:$HY$1,0)),"")</f>
        <v/>
      </c>
      <c r="AO162" s="73" t="str" cm="1">
        <f t="array" ref="AO162">IFERROR(INDEX(Library!$C$2:$HY$183,ROW(AO103),MATCH(AO$2,Library!$C$1:$HY$1,0)),"")</f>
        <v/>
      </c>
      <c r="AP162" s="73" t="str" cm="1">
        <f t="array" ref="AP162">IFERROR(INDEX(Library!$C$2:$HY$183,ROW(AP103),MATCH(AP$2,Library!$C$1:$HY$1,0)),"")</f>
        <v/>
      </c>
      <c r="AQ162" s="73" t="str" cm="1">
        <f t="array" ref="AQ162">IFERROR(INDEX(Library!$C$2:$HY$183,ROW(AQ103),MATCH(AQ$2,Library!$C$1:$HY$1,0)),"")</f>
        <v/>
      </c>
      <c r="AR162" s="73" t="str" cm="1">
        <f t="array" ref="AR162">IFERROR(INDEX(Library!$C$2:$HY$183,ROW(AR103),MATCH(AR$2,Library!$C$1:$HY$1,0)),"")</f>
        <v/>
      </c>
      <c r="AS162" s="73" t="str" cm="1">
        <f t="array" ref="AS162">IFERROR(INDEX(Library!$C$2:$HY$183,ROW(AS103),MATCH(AS$2,Library!$C$1:$HY$1,0)),"")</f>
        <v/>
      </c>
      <c r="AT162" s="73" t="str" cm="1">
        <f t="array" ref="AT162">IFERROR(INDEX(Library!$C$2:$HY$183,ROW(AT103),MATCH(AT$2,Library!$C$1:$HY$1,0)),"")</f>
        <v/>
      </c>
      <c r="AU162" s="73" t="str" cm="1">
        <f t="array" ref="AU162">IFERROR(INDEX(Library!$C$2:$HY$183,ROW(AU103),MATCH(AU$2,Library!$C$1:$HY$1,0)),"")</f>
        <v/>
      </c>
      <c r="AV162" s="73" t="str" cm="1">
        <f t="array" ref="AV162">IFERROR(INDEX(Library!$C$2:$HY$183,ROW(AV103),MATCH(AV$2,Library!$C$1:$HY$1,0)),"")</f>
        <v/>
      </c>
      <c r="AW162" s="73" t="str" cm="1">
        <f t="array" ref="AW162">IFERROR(INDEX(Library!$C$2:$HY$183,ROW(AW103),MATCH(AW$2,Library!$C$1:$HY$1,0)),"")</f>
        <v/>
      </c>
      <c r="AX162" s="73" t="str" cm="1">
        <f t="array" ref="AX162">IFERROR(INDEX(Library!$C$2:$HY$183,ROW(AX103),MATCH(AX$2,Library!$C$1:$HY$1,0)),"")</f>
        <v/>
      </c>
      <c r="AY162" s="73" t="str" cm="1">
        <f t="array" ref="AY162">IFERROR(INDEX(Library!$C$2:$HY$183,ROW(AY103),MATCH(AY$2,Library!$C$1:$HY$1,0)),"")</f>
        <v/>
      </c>
      <c r="AZ162" s="73" t="str" cm="1">
        <f t="array" ref="AZ162">IFERROR(INDEX(Library!$C$2:$HY$183,ROW(AZ103),MATCH(AZ$2,Library!$C$1:$HY$1,0)),"")</f>
        <v/>
      </c>
      <c r="BA162" s="73" t="str" cm="1">
        <f t="array" ref="BA162">IFERROR(INDEX(Library!$C$2:$HY$183,ROW(BA103),MATCH(BA$2,Library!$C$1:$HY$1,0)),"")</f>
        <v/>
      </c>
      <c r="BB162" s="73" t="str" cm="1">
        <f t="array" ref="BB162">IFERROR(INDEX(Library!$C$2:$HY$183,ROW(BB103),MATCH(BB$2,Library!$C$1:$HY$1,0)),"")</f>
        <v/>
      </c>
      <c r="BC162" s="73" t="str" cm="1">
        <f t="array" ref="BC162">IFERROR(INDEX(Library!$C$2:$HY$183,ROW(BC103),MATCH(BC$2,Library!$C$1:$HY$1,0)),"")</f>
        <v/>
      </c>
      <c r="BD162" s="73" t="str" cm="1">
        <f t="array" ref="BD162">IFERROR(INDEX(Library!$C$2:$HY$183,ROW(BD103),MATCH(BD$2,Library!$C$1:$HY$1,0)),"")</f>
        <v/>
      </c>
      <c r="BE162" s="73" t="str" cm="1">
        <f t="array" ref="BE162">IFERROR(INDEX(Library!$C$2:$HY$183,ROW(BE103),MATCH(BE$2,Library!$C$1:$HY$1,0)),"")</f>
        <v/>
      </c>
      <c r="BF162" s="73" t="str" cm="1">
        <f t="array" ref="BF162">IFERROR(INDEX(Library!$C$2:$HY$183,ROW(BF103),MATCH(BF$2,Library!$C$1:$HY$1,0)),"")</f>
        <v/>
      </c>
      <c r="BG162" s="73" t="str" cm="1">
        <f t="array" ref="BG162">IFERROR(INDEX(Library!$C$2:$HY$183,ROW(BG103),MATCH(BG$2,Library!$C$1:$HY$1,0)),"")</f>
        <v/>
      </c>
      <c r="BH162" s="73">
        <f>AF!C117</f>
        <v>6.1988759999999999E-3</v>
      </c>
      <c r="BI162" s="73" t="str">
        <f>AF!D117</f>
        <v/>
      </c>
      <c r="BJ162" s="73" t="str">
        <f>AF!E117</f>
        <v/>
      </c>
      <c r="BK162" s="73" t="str">
        <f>AF!F117</f>
        <v/>
      </c>
      <c r="BL162" s="73" t="str">
        <f>AF!G117</f>
        <v/>
      </c>
      <c r="BM162" s="73" t="str">
        <f>AF!H117</f>
        <v/>
      </c>
      <c r="BN162" s="73" t="str">
        <f>AF!I117</f>
        <v/>
      </c>
      <c r="BO162" s="73" t="str">
        <f>AF!J117</f>
        <v/>
      </c>
      <c r="BT162" s="59"/>
      <c r="BU162" s="58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</row>
    <row r="163" spans="2:87" ht="12.75" customHeight="1" x14ac:dyDescent="0.2">
      <c r="B163" s="288"/>
      <c r="C163" s="106">
        <v>829</v>
      </c>
      <c r="D163" s="73" t="str" cm="1">
        <f t="array" ref="D163">IFERROR(INDEX(Library!$C$2:$HY$183,ROW(D104),MATCH(D$2,Library!$C$1:$HY$1,0)),"")</f>
        <v/>
      </c>
      <c r="E163" s="73" t="str" cm="1">
        <f t="array" ref="E163">IFERROR(INDEX(Library!$C$2:$HY$183,ROW(E104),MATCH(E$2,Library!$C$1:$HY$1,0)),"")</f>
        <v/>
      </c>
      <c r="F163" s="73" t="str" cm="1">
        <f t="array" ref="F163">IFERROR(INDEX(Library!$C$2:$HY$183,ROW(F104),MATCH(F$2,Library!$C$1:$HY$1,0)),"")</f>
        <v/>
      </c>
      <c r="G163" s="73" t="str" cm="1">
        <f t="array" ref="G163">IFERROR(INDEX(Library!$C$2:$HY$183,ROW(G104),MATCH(G$2,Library!$C$1:$HY$1,0)),"")</f>
        <v/>
      </c>
      <c r="H163" s="73" t="str" cm="1">
        <f t="array" ref="H163">IFERROR(INDEX(Library!$C$2:$HY$183,ROW(H104),MATCH(H$2,Library!$C$1:$HY$1,0)),"")</f>
        <v/>
      </c>
      <c r="I163" s="73" t="str" cm="1">
        <f t="array" ref="I163">IFERROR(INDEX(Library!$C$2:$HY$183,ROW(I104),MATCH(I$2,Library!$C$1:$HY$1,0)),"")</f>
        <v/>
      </c>
      <c r="J163" s="73" t="str" cm="1">
        <f t="array" ref="J163">IFERROR(INDEX(Library!$C$2:$HY$183,ROW(J104),MATCH(J$2,Library!$C$1:$HY$1,0)),"")</f>
        <v/>
      </c>
      <c r="K163" s="73" t="str" cm="1">
        <f t="array" ref="K163">IFERROR(INDEX(Library!$C$2:$HY$183,ROW(K104),MATCH(K$2,Library!$C$1:$HY$1,0)),"")</f>
        <v/>
      </c>
      <c r="L163" s="73" t="str" cm="1">
        <f t="array" ref="L163">IFERROR(INDEX(Library!$C$2:$HY$183,ROW(L104),MATCH(L$2,Library!$C$1:$HY$1,0)),"")</f>
        <v/>
      </c>
      <c r="M163" s="73" t="str" cm="1">
        <f t="array" ref="M163">IFERROR(INDEX(Library!$C$2:$HY$183,ROW(M104),MATCH(M$2,Library!$C$1:$HY$1,0)),"")</f>
        <v/>
      </c>
      <c r="N163" s="73" t="str" cm="1">
        <f t="array" ref="N163">IFERROR(INDEX(Library!$C$2:$HY$183,ROW(N104),MATCH(N$2,Library!$C$1:$HY$1,0)),"")</f>
        <v/>
      </c>
      <c r="O163" s="73" t="str" cm="1">
        <f t="array" ref="O163">IFERROR(INDEX(Library!$C$2:$HY$183,ROW(O104),MATCH(O$2,Library!$C$1:$HY$1,0)),"")</f>
        <v/>
      </c>
      <c r="P163" s="73" t="str" cm="1">
        <f t="array" ref="P163">IFERROR(INDEX(Library!$C$2:$HY$183,ROW(P104),MATCH(P$2,Library!$C$1:$HY$1,0)),"")</f>
        <v/>
      </c>
      <c r="Q163" s="73" t="str" cm="1">
        <f t="array" ref="Q163">IFERROR(INDEX(Library!$C$2:$HY$183,ROW(Q104),MATCH(Q$2,Library!$C$1:$HY$1,0)),"")</f>
        <v/>
      </c>
      <c r="R163" s="73" t="str" cm="1">
        <f t="array" ref="R163">IFERROR(INDEX(Library!$C$2:$HY$183,ROW(R104),MATCH(R$2,Library!$C$1:$HY$1,0)),"")</f>
        <v/>
      </c>
      <c r="S163" s="73" t="str" cm="1">
        <f t="array" ref="S163">IFERROR(INDEX(Library!$C$2:$HY$183,ROW(S104),MATCH(S$2,Library!$C$1:$HY$1,0)),"")</f>
        <v/>
      </c>
      <c r="T163" s="73" t="str" cm="1">
        <f t="array" ref="T163">IFERROR(INDEX(Library!$C$2:$HY$183,ROW(T104),MATCH(T$2,Library!$C$1:$HY$1,0)),"")</f>
        <v/>
      </c>
      <c r="U163" s="73" t="str" cm="1">
        <f t="array" ref="U163">IFERROR(INDEX(Library!$C$2:$HY$183,ROW(U104),MATCH(U$2,Library!$C$1:$HY$1,0)),"")</f>
        <v/>
      </c>
      <c r="V163" s="73" t="str" cm="1">
        <f t="array" ref="V163">IFERROR(INDEX(Library!$C$2:$HY$183,ROW(V104),MATCH(V$2,Library!$C$1:$HY$1,0)),"")</f>
        <v/>
      </c>
      <c r="W163" s="73" t="str" cm="1">
        <f t="array" ref="W163">IFERROR(INDEX(Library!$C$2:$HY$183,ROW(W104),MATCH(W$2,Library!$C$1:$HY$1,0)),"")</f>
        <v/>
      </c>
      <c r="X163" s="73" t="str" cm="1">
        <f t="array" ref="X163">IFERROR(INDEX(Library!$C$2:$HY$183,ROW(X104),MATCH(X$2,Library!$C$1:$HY$1,0)),"")</f>
        <v/>
      </c>
      <c r="Y163" s="73" t="str" cm="1">
        <f t="array" ref="Y163">IFERROR(INDEX(Library!$C$2:$HY$183,ROW(Y104),MATCH(Y$2,Library!$C$1:$HY$1,0)),"")</f>
        <v/>
      </c>
      <c r="Z163" s="73" t="str" cm="1">
        <f t="array" ref="Z163">IFERROR(INDEX(Library!$C$2:$HY$183,ROW(Z104),MATCH(Z$2,Library!$C$1:$HY$1,0)),"")</f>
        <v/>
      </c>
      <c r="AA163" s="73" t="str" cm="1">
        <f t="array" ref="AA163">IFERROR(INDEX(Library!$C$2:$HY$183,ROW(AA104),MATCH(AA$2,Library!$C$1:$HY$1,0)),"")</f>
        <v/>
      </c>
      <c r="AB163" s="73" t="str" cm="1">
        <f t="array" ref="AB163">IFERROR(INDEX(Library!$C$2:$HY$183,ROW(AB104),MATCH(AB$2,Library!$C$1:$HY$1,0)),"")</f>
        <v/>
      </c>
      <c r="AC163" s="73" t="str" cm="1">
        <f t="array" ref="AC163">IFERROR(INDEX(Library!$C$2:$HY$183,ROW(AC104),MATCH(AC$2,Library!$C$1:$HY$1,0)),"")</f>
        <v/>
      </c>
      <c r="AD163" s="73" t="str" cm="1">
        <f t="array" ref="AD163">IFERROR(INDEX(Library!$C$2:$HY$183,ROW(AD104),MATCH(AD$2,Library!$C$1:$HY$1,0)),"")</f>
        <v/>
      </c>
      <c r="AE163" s="73" t="str" cm="1">
        <f t="array" ref="AE163">IFERROR(INDEX(Library!$C$2:$HY$183,ROW(AE104),MATCH(AE$2,Library!$C$1:$HY$1,0)),"")</f>
        <v/>
      </c>
      <c r="AF163" s="73" t="str" cm="1">
        <f t="array" ref="AF163">IFERROR(INDEX(Library!$C$2:$HY$183,ROW(AF104),MATCH(AF$2,Library!$C$1:$HY$1,0)),"")</f>
        <v/>
      </c>
      <c r="AG163" s="73" t="str" cm="1">
        <f t="array" ref="AG163">IFERROR(INDEX(Library!$C$2:$HY$183,ROW(AG104),MATCH(AG$2,Library!$C$1:$HY$1,0)),"")</f>
        <v/>
      </c>
      <c r="AH163" s="73" t="str" cm="1">
        <f t="array" ref="AH163">IFERROR(INDEX(Library!$C$2:$HY$183,ROW(AH104),MATCH(AH$2,Library!$C$1:$HY$1,0)),"")</f>
        <v/>
      </c>
      <c r="AI163" s="73" t="str" cm="1">
        <f t="array" ref="AI163">IFERROR(INDEX(Library!$C$2:$HY$183,ROW(AI104),MATCH(AI$2,Library!$C$1:$HY$1,0)),"")</f>
        <v/>
      </c>
      <c r="AJ163" s="73" t="str" cm="1">
        <f t="array" ref="AJ163">IFERROR(INDEX(Library!$C$2:$HY$183,ROW(AJ104),MATCH(AJ$2,Library!$C$1:$HY$1,0)),"")</f>
        <v/>
      </c>
      <c r="AK163" s="73" t="str" cm="1">
        <f t="array" ref="AK163">IFERROR(INDEX(Library!$C$2:$HY$183,ROW(AK104),MATCH(AK$2,Library!$C$1:$HY$1,0)),"")</f>
        <v/>
      </c>
      <c r="AL163" s="73" t="str" cm="1">
        <f t="array" ref="AL163">IFERROR(INDEX(Library!$C$2:$HY$183,ROW(AL104),MATCH(AL$2,Library!$C$1:$HY$1,0)),"")</f>
        <v/>
      </c>
      <c r="AM163" s="73" t="str" cm="1">
        <f t="array" ref="AM163">IFERROR(INDEX(Library!$C$2:$HY$183,ROW(AM104),MATCH(AM$2,Library!$C$1:$HY$1,0)),"")</f>
        <v/>
      </c>
      <c r="AN163" s="73" t="str" cm="1">
        <f t="array" ref="AN163">IFERROR(INDEX(Library!$C$2:$HY$183,ROW(AN104),MATCH(AN$2,Library!$C$1:$HY$1,0)),"")</f>
        <v/>
      </c>
      <c r="AO163" s="73" t="str" cm="1">
        <f t="array" ref="AO163">IFERROR(INDEX(Library!$C$2:$HY$183,ROW(AO104),MATCH(AO$2,Library!$C$1:$HY$1,0)),"")</f>
        <v/>
      </c>
      <c r="AP163" s="73" t="str" cm="1">
        <f t="array" ref="AP163">IFERROR(INDEX(Library!$C$2:$HY$183,ROW(AP104),MATCH(AP$2,Library!$C$1:$HY$1,0)),"")</f>
        <v/>
      </c>
      <c r="AQ163" s="73" t="str" cm="1">
        <f t="array" ref="AQ163">IFERROR(INDEX(Library!$C$2:$HY$183,ROW(AQ104),MATCH(AQ$2,Library!$C$1:$HY$1,0)),"")</f>
        <v/>
      </c>
      <c r="AR163" s="73" t="str" cm="1">
        <f t="array" ref="AR163">IFERROR(INDEX(Library!$C$2:$HY$183,ROW(AR104),MATCH(AR$2,Library!$C$1:$HY$1,0)),"")</f>
        <v/>
      </c>
      <c r="AS163" s="73" t="str" cm="1">
        <f t="array" ref="AS163">IFERROR(INDEX(Library!$C$2:$HY$183,ROW(AS104),MATCH(AS$2,Library!$C$1:$HY$1,0)),"")</f>
        <v/>
      </c>
      <c r="AT163" s="73" t="str" cm="1">
        <f t="array" ref="AT163">IFERROR(INDEX(Library!$C$2:$HY$183,ROW(AT104),MATCH(AT$2,Library!$C$1:$HY$1,0)),"")</f>
        <v/>
      </c>
      <c r="AU163" s="73" t="str" cm="1">
        <f t="array" ref="AU163">IFERROR(INDEX(Library!$C$2:$HY$183,ROW(AU104),MATCH(AU$2,Library!$C$1:$HY$1,0)),"")</f>
        <v/>
      </c>
      <c r="AV163" s="73" t="str" cm="1">
        <f t="array" ref="AV163">IFERROR(INDEX(Library!$C$2:$HY$183,ROW(AV104),MATCH(AV$2,Library!$C$1:$HY$1,0)),"")</f>
        <v/>
      </c>
      <c r="AW163" s="73" t="str" cm="1">
        <f t="array" ref="AW163">IFERROR(INDEX(Library!$C$2:$HY$183,ROW(AW104),MATCH(AW$2,Library!$C$1:$HY$1,0)),"")</f>
        <v/>
      </c>
      <c r="AX163" s="73" t="str" cm="1">
        <f t="array" ref="AX163">IFERROR(INDEX(Library!$C$2:$HY$183,ROW(AX104),MATCH(AX$2,Library!$C$1:$HY$1,0)),"")</f>
        <v/>
      </c>
      <c r="AY163" s="73" t="str" cm="1">
        <f t="array" ref="AY163">IFERROR(INDEX(Library!$C$2:$HY$183,ROW(AY104),MATCH(AY$2,Library!$C$1:$HY$1,0)),"")</f>
        <v/>
      </c>
      <c r="AZ163" s="73" t="str" cm="1">
        <f t="array" ref="AZ163">IFERROR(INDEX(Library!$C$2:$HY$183,ROW(AZ104),MATCH(AZ$2,Library!$C$1:$HY$1,0)),"")</f>
        <v/>
      </c>
      <c r="BA163" s="73" t="str" cm="1">
        <f t="array" ref="BA163">IFERROR(INDEX(Library!$C$2:$HY$183,ROW(BA104),MATCH(BA$2,Library!$C$1:$HY$1,0)),"")</f>
        <v/>
      </c>
      <c r="BB163" s="73" t="str" cm="1">
        <f t="array" ref="BB163">IFERROR(INDEX(Library!$C$2:$HY$183,ROW(BB104),MATCH(BB$2,Library!$C$1:$HY$1,0)),"")</f>
        <v/>
      </c>
      <c r="BC163" s="73" t="str" cm="1">
        <f t="array" ref="BC163">IFERROR(INDEX(Library!$C$2:$HY$183,ROW(BC104),MATCH(BC$2,Library!$C$1:$HY$1,0)),"")</f>
        <v/>
      </c>
      <c r="BD163" s="73" t="str" cm="1">
        <f t="array" ref="BD163">IFERROR(INDEX(Library!$C$2:$HY$183,ROW(BD104),MATCH(BD$2,Library!$C$1:$HY$1,0)),"")</f>
        <v/>
      </c>
      <c r="BE163" s="73" t="str" cm="1">
        <f t="array" ref="BE163">IFERROR(INDEX(Library!$C$2:$HY$183,ROW(BE104),MATCH(BE$2,Library!$C$1:$HY$1,0)),"")</f>
        <v/>
      </c>
      <c r="BF163" s="73" t="str" cm="1">
        <f t="array" ref="BF163">IFERROR(INDEX(Library!$C$2:$HY$183,ROW(BF104),MATCH(BF$2,Library!$C$1:$HY$1,0)),"")</f>
        <v/>
      </c>
      <c r="BG163" s="73" t="str" cm="1">
        <f t="array" ref="BG163">IFERROR(INDEX(Library!$C$2:$HY$183,ROW(BG104),MATCH(BG$2,Library!$C$1:$HY$1,0)),"")</f>
        <v/>
      </c>
      <c r="BH163" s="73">
        <f>AF!C118</f>
        <v>3.8986210000000001E-3</v>
      </c>
      <c r="BI163" s="73" t="str">
        <f>AF!D118</f>
        <v/>
      </c>
      <c r="BJ163" s="73" t="str">
        <f>AF!E118</f>
        <v/>
      </c>
      <c r="BK163" s="73" t="str">
        <f>AF!F118</f>
        <v/>
      </c>
      <c r="BL163" s="73" t="str">
        <f>AF!G118</f>
        <v/>
      </c>
      <c r="BM163" s="73" t="str">
        <f>AF!H118</f>
        <v/>
      </c>
      <c r="BN163" s="73" t="str">
        <f>AF!I118</f>
        <v/>
      </c>
      <c r="BO163" s="73" t="str">
        <f>AF!J118</f>
        <v/>
      </c>
      <c r="BT163" s="59"/>
      <c r="BU163" s="58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</row>
    <row r="164" spans="2:87" ht="12.75" customHeight="1" x14ac:dyDescent="0.2">
      <c r="B164" s="288"/>
      <c r="C164" s="106">
        <v>839</v>
      </c>
      <c r="D164" s="73" t="str" cm="1">
        <f t="array" ref="D164">IFERROR(INDEX(Library!$C$2:$HY$183,ROW(D105),MATCH(D$2,Library!$C$1:$HY$1,0)),"")</f>
        <v/>
      </c>
      <c r="E164" s="73" t="str" cm="1">
        <f t="array" ref="E164">IFERROR(INDEX(Library!$C$2:$HY$183,ROW(E105),MATCH(E$2,Library!$C$1:$HY$1,0)),"")</f>
        <v/>
      </c>
      <c r="F164" s="73" t="str" cm="1">
        <f t="array" ref="F164">IFERROR(INDEX(Library!$C$2:$HY$183,ROW(F105),MATCH(F$2,Library!$C$1:$HY$1,0)),"")</f>
        <v/>
      </c>
      <c r="G164" s="73" t="str" cm="1">
        <f t="array" ref="G164">IFERROR(INDEX(Library!$C$2:$HY$183,ROW(G105),MATCH(G$2,Library!$C$1:$HY$1,0)),"")</f>
        <v/>
      </c>
      <c r="H164" s="73" t="str" cm="1">
        <f t="array" ref="H164">IFERROR(INDEX(Library!$C$2:$HY$183,ROW(H105),MATCH(H$2,Library!$C$1:$HY$1,0)),"")</f>
        <v/>
      </c>
      <c r="I164" s="73" t="str" cm="1">
        <f t="array" ref="I164">IFERROR(INDEX(Library!$C$2:$HY$183,ROW(I105),MATCH(I$2,Library!$C$1:$HY$1,0)),"")</f>
        <v/>
      </c>
      <c r="J164" s="73" t="str" cm="1">
        <f t="array" ref="J164">IFERROR(INDEX(Library!$C$2:$HY$183,ROW(J105),MATCH(J$2,Library!$C$1:$HY$1,0)),"")</f>
        <v/>
      </c>
      <c r="K164" s="73" t="str" cm="1">
        <f t="array" ref="K164">IFERROR(INDEX(Library!$C$2:$HY$183,ROW(K105),MATCH(K$2,Library!$C$1:$HY$1,0)),"")</f>
        <v/>
      </c>
      <c r="L164" s="73" t="str" cm="1">
        <f t="array" ref="L164">IFERROR(INDEX(Library!$C$2:$HY$183,ROW(L105),MATCH(L$2,Library!$C$1:$HY$1,0)),"")</f>
        <v/>
      </c>
      <c r="M164" s="73" t="str" cm="1">
        <f t="array" ref="M164">IFERROR(INDEX(Library!$C$2:$HY$183,ROW(M105),MATCH(M$2,Library!$C$1:$HY$1,0)),"")</f>
        <v/>
      </c>
      <c r="N164" s="73" t="str" cm="1">
        <f t="array" ref="N164">IFERROR(INDEX(Library!$C$2:$HY$183,ROW(N105),MATCH(N$2,Library!$C$1:$HY$1,0)),"")</f>
        <v/>
      </c>
      <c r="O164" s="73" t="str" cm="1">
        <f t="array" ref="O164">IFERROR(INDEX(Library!$C$2:$HY$183,ROW(O105),MATCH(O$2,Library!$C$1:$HY$1,0)),"")</f>
        <v/>
      </c>
      <c r="P164" s="73" t="str" cm="1">
        <f t="array" ref="P164">IFERROR(INDEX(Library!$C$2:$HY$183,ROW(P105),MATCH(P$2,Library!$C$1:$HY$1,0)),"")</f>
        <v/>
      </c>
      <c r="Q164" s="73" t="str" cm="1">
        <f t="array" ref="Q164">IFERROR(INDEX(Library!$C$2:$HY$183,ROW(Q105),MATCH(Q$2,Library!$C$1:$HY$1,0)),"")</f>
        <v/>
      </c>
      <c r="R164" s="73" t="str" cm="1">
        <f t="array" ref="R164">IFERROR(INDEX(Library!$C$2:$HY$183,ROW(R105),MATCH(R$2,Library!$C$1:$HY$1,0)),"")</f>
        <v/>
      </c>
      <c r="S164" s="73" t="str" cm="1">
        <f t="array" ref="S164">IFERROR(INDEX(Library!$C$2:$HY$183,ROW(S105),MATCH(S$2,Library!$C$1:$HY$1,0)),"")</f>
        <v/>
      </c>
      <c r="T164" s="73" t="str" cm="1">
        <f t="array" ref="T164">IFERROR(INDEX(Library!$C$2:$HY$183,ROW(T105),MATCH(T$2,Library!$C$1:$HY$1,0)),"")</f>
        <v/>
      </c>
      <c r="U164" s="73" t="str" cm="1">
        <f t="array" ref="U164">IFERROR(INDEX(Library!$C$2:$HY$183,ROW(U105),MATCH(U$2,Library!$C$1:$HY$1,0)),"")</f>
        <v/>
      </c>
      <c r="V164" s="73" t="str" cm="1">
        <f t="array" ref="V164">IFERROR(INDEX(Library!$C$2:$HY$183,ROW(V105),MATCH(V$2,Library!$C$1:$HY$1,0)),"")</f>
        <v/>
      </c>
      <c r="W164" s="73" t="str" cm="1">
        <f t="array" ref="W164">IFERROR(INDEX(Library!$C$2:$HY$183,ROW(W105),MATCH(W$2,Library!$C$1:$HY$1,0)),"")</f>
        <v/>
      </c>
      <c r="X164" s="73" t="str" cm="1">
        <f t="array" ref="X164">IFERROR(INDEX(Library!$C$2:$HY$183,ROW(X105),MATCH(X$2,Library!$C$1:$HY$1,0)),"")</f>
        <v/>
      </c>
      <c r="Y164" s="73" t="str" cm="1">
        <f t="array" ref="Y164">IFERROR(INDEX(Library!$C$2:$HY$183,ROW(Y105),MATCH(Y$2,Library!$C$1:$HY$1,0)),"")</f>
        <v/>
      </c>
      <c r="Z164" s="73" t="str" cm="1">
        <f t="array" ref="Z164">IFERROR(INDEX(Library!$C$2:$HY$183,ROW(Z105),MATCH(Z$2,Library!$C$1:$HY$1,0)),"")</f>
        <v/>
      </c>
      <c r="AA164" s="73" t="str" cm="1">
        <f t="array" ref="AA164">IFERROR(INDEX(Library!$C$2:$HY$183,ROW(AA105),MATCH(AA$2,Library!$C$1:$HY$1,0)),"")</f>
        <v/>
      </c>
      <c r="AB164" s="73" t="str" cm="1">
        <f t="array" ref="AB164">IFERROR(INDEX(Library!$C$2:$HY$183,ROW(AB105),MATCH(AB$2,Library!$C$1:$HY$1,0)),"")</f>
        <v/>
      </c>
      <c r="AC164" s="73" t="str" cm="1">
        <f t="array" ref="AC164">IFERROR(INDEX(Library!$C$2:$HY$183,ROW(AC105),MATCH(AC$2,Library!$C$1:$HY$1,0)),"")</f>
        <v/>
      </c>
      <c r="AD164" s="73" t="str" cm="1">
        <f t="array" ref="AD164">IFERROR(INDEX(Library!$C$2:$HY$183,ROW(AD105),MATCH(AD$2,Library!$C$1:$HY$1,0)),"")</f>
        <v/>
      </c>
      <c r="AE164" s="73" t="str" cm="1">
        <f t="array" ref="AE164">IFERROR(INDEX(Library!$C$2:$HY$183,ROW(AE105),MATCH(AE$2,Library!$C$1:$HY$1,0)),"")</f>
        <v/>
      </c>
      <c r="AF164" s="73" t="str" cm="1">
        <f t="array" ref="AF164">IFERROR(INDEX(Library!$C$2:$HY$183,ROW(AF105),MATCH(AF$2,Library!$C$1:$HY$1,0)),"")</f>
        <v/>
      </c>
      <c r="AG164" s="73" t="str" cm="1">
        <f t="array" ref="AG164">IFERROR(INDEX(Library!$C$2:$HY$183,ROW(AG105),MATCH(AG$2,Library!$C$1:$HY$1,0)),"")</f>
        <v/>
      </c>
      <c r="AH164" s="73" t="str" cm="1">
        <f t="array" ref="AH164">IFERROR(INDEX(Library!$C$2:$HY$183,ROW(AH105),MATCH(AH$2,Library!$C$1:$HY$1,0)),"")</f>
        <v/>
      </c>
      <c r="AI164" s="73" t="str" cm="1">
        <f t="array" ref="AI164">IFERROR(INDEX(Library!$C$2:$HY$183,ROW(AI105),MATCH(AI$2,Library!$C$1:$HY$1,0)),"")</f>
        <v/>
      </c>
      <c r="AJ164" s="73" t="str" cm="1">
        <f t="array" ref="AJ164">IFERROR(INDEX(Library!$C$2:$HY$183,ROW(AJ105),MATCH(AJ$2,Library!$C$1:$HY$1,0)),"")</f>
        <v/>
      </c>
      <c r="AK164" s="73" t="str" cm="1">
        <f t="array" ref="AK164">IFERROR(INDEX(Library!$C$2:$HY$183,ROW(AK105),MATCH(AK$2,Library!$C$1:$HY$1,0)),"")</f>
        <v/>
      </c>
      <c r="AL164" s="73" t="str" cm="1">
        <f t="array" ref="AL164">IFERROR(INDEX(Library!$C$2:$HY$183,ROW(AL105),MATCH(AL$2,Library!$C$1:$HY$1,0)),"")</f>
        <v/>
      </c>
      <c r="AM164" s="73" t="str" cm="1">
        <f t="array" ref="AM164">IFERROR(INDEX(Library!$C$2:$HY$183,ROW(AM105),MATCH(AM$2,Library!$C$1:$HY$1,0)),"")</f>
        <v/>
      </c>
      <c r="AN164" s="73" t="str" cm="1">
        <f t="array" ref="AN164">IFERROR(INDEX(Library!$C$2:$HY$183,ROW(AN105),MATCH(AN$2,Library!$C$1:$HY$1,0)),"")</f>
        <v/>
      </c>
      <c r="AO164" s="73" t="str" cm="1">
        <f t="array" ref="AO164">IFERROR(INDEX(Library!$C$2:$HY$183,ROW(AO105),MATCH(AO$2,Library!$C$1:$HY$1,0)),"")</f>
        <v/>
      </c>
      <c r="AP164" s="73" t="str" cm="1">
        <f t="array" ref="AP164">IFERROR(INDEX(Library!$C$2:$HY$183,ROW(AP105),MATCH(AP$2,Library!$C$1:$HY$1,0)),"")</f>
        <v/>
      </c>
      <c r="AQ164" s="73" t="str" cm="1">
        <f t="array" ref="AQ164">IFERROR(INDEX(Library!$C$2:$HY$183,ROW(AQ105),MATCH(AQ$2,Library!$C$1:$HY$1,0)),"")</f>
        <v/>
      </c>
      <c r="AR164" s="73" t="str" cm="1">
        <f t="array" ref="AR164">IFERROR(INDEX(Library!$C$2:$HY$183,ROW(AR105),MATCH(AR$2,Library!$C$1:$HY$1,0)),"")</f>
        <v/>
      </c>
      <c r="AS164" s="73" t="str" cm="1">
        <f t="array" ref="AS164">IFERROR(INDEX(Library!$C$2:$HY$183,ROW(AS105),MATCH(AS$2,Library!$C$1:$HY$1,0)),"")</f>
        <v/>
      </c>
      <c r="AT164" s="73" t="str" cm="1">
        <f t="array" ref="AT164">IFERROR(INDEX(Library!$C$2:$HY$183,ROW(AT105),MATCH(AT$2,Library!$C$1:$HY$1,0)),"")</f>
        <v/>
      </c>
      <c r="AU164" s="73" t="str" cm="1">
        <f t="array" ref="AU164">IFERROR(INDEX(Library!$C$2:$HY$183,ROW(AU105),MATCH(AU$2,Library!$C$1:$HY$1,0)),"")</f>
        <v/>
      </c>
      <c r="AV164" s="73" t="str" cm="1">
        <f t="array" ref="AV164">IFERROR(INDEX(Library!$C$2:$HY$183,ROW(AV105),MATCH(AV$2,Library!$C$1:$HY$1,0)),"")</f>
        <v/>
      </c>
      <c r="AW164" s="73" t="str" cm="1">
        <f t="array" ref="AW164">IFERROR(INDEX(Library!$C$2:$HY$183,ROW(AW105),MATCH(AW$2,Library!$C$1:$HY$1,0)),"")</f>
        <v/>
      </c>
      <c r="AX164" s="73" t="str" cm="1">
        <f t="array" ref="AX164">IFERROR(INDEX(Library!$C$2:$HY$183,ROW(AX105),MATCH(AX$2,Library!$C$1:$HY$1,0)),"")</f>
        <v/>
      </c>
      <c r="AY164" s="73" t="str" cm="1">
        <f t="array" ref="AY164">IFERROR(INDEX(Library!$C$2:$HY$183,ROW(AY105),MATCH(AY$2,Library!$C$1:$HY$1,0)),"")</f>
        <v/>
      </c>
      <c r="AZ164" s="73" t="str" cm="1">
        <f t="array" ref="AZ164">IFERROR(INDEX(Library!$C$2:$HY$183,ROW(AZ105),MATCH(AZ$2,Library!$C$1:$HY$1,0)),"")</f>
        <v/>
      </c>
      <c r="BA164" s="73" t="str" cm="1">
        <f t="array" ref="BA164">IFERROR(INDEX(Library!$C$2:$HY$183,ROW(BA105),MATCH(BA$2,Library!$C$1:$HY$1,0)),"")</f>
        <v/>
      </c>
      <c r="BB164" s="73" t="str" cm="1">
        <f t="array" ref="BB164">IFERROR(INDEX(Library!$C$2:$HY$183,ROW(BB105),MATCH(BB$2,Library!$C$1:$HY$1,0)),"")</f>
        <v/>
      </c>
      <c r="BC164" s="73" t="str" cm="1">
        <f t="array" ref="BC164">IFERROR(INDEX(Library!$C$2:$HY$183,ROW(BC105),MATCH(BC$2,Library!$C$1:$HY$1,0)),"")</f>
        <v/>
      </c>
      <c r="BD164" s="73" t="str" cm="1">
        <f t="array" ref="BD164">IFERROR(INDEX(Library!$C$2:$HY$183,ROW(BD105),MATCH(BD$2,Library!$C$1:$HY$1,0)),"")</f>
        <v/>
      </c>
      <c r="BE164" s="73" t="str" cm="1">
        <f t="array" ref="BE164">IFERROR(INDEX(Library!$C$2:$HY$183,ROW(BE105),MATCH(BE$2,Library!$C$1:$HY$1,0)),"")</f>
        <v/>
      </c>
      <c r="BF164" s="73" t="str" cm="1">
        <f t="array" ref="BF164">IFERROR(INDEX(Library!$C$2:$HY$183,ROW(BF105),MATCH(BF$2,Library!$C$1:$HY$1,0)),"")</f>
        <v/>
      </c>
      <c r="BG164" s="73" t="str" cm="1">
        <f t="array" ref="BG164">IFERROR(INDEX(Library!$C$2:$HY$183,ROW(BG105),MATCH(BG$2,Library!$C$1:$HY$1,0)),"")</f>
        <v/>
      </c>
      <c r="BH164" s="73">
        <f>AF!C119</f>
        <v>3.3727610000000002E-3</v>
      </c>
      <c r="BI164" s="73" t="str">
        <f>AF!D119</f>
        <v/>
      </c>
      <c r="BJ164" s="73" t="str">
        <f>AF!E119</f>
        <v/>
      </c>
      <c r="BK164" s="73" t="str">
        <f>AF!F119</f>
        <v/>
      </c>
      <c r="BL164" s="73" t="str">
        <f>AF!G119</f>
        <v/>
      </c>
      <c r="BM164" s="73" t="str">
        <f>AF!H119</f>
        <v/>
      </c>
      <c r="BN164" s="73" t="str">
        <f>AF!I119</f>
        <v/>
      </c>
      <c r="BO164" s="73" t="str">
        <f>AF!J119</f>
        <v/>
      </c>
      <c r="BT164" s="59"/>
      <c r="BU164" s="58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59"/>
    </row>
    <row r="165" spans="2:87" ht="12.75" customHeight="1" x14ac:dyDescent="0.2">
      <c r="B165" s="288" t="s">
        <v>590</v>
      </c>
      <c r="C165" s="107">
        <v>499</v>
      </c>
      <c r="D165" s="73" t="str" cm="1">
        <f t="array" ref="D165">IFERROR(INDEX(Library!$C$2:$HY$183,ROW(D106),MATCH(D$2,Library!$C$1:$HY$1,0)),"")</f>
        <v/>
      </c>
      <c r="E165" s="73" t="str" cm="1">
        <f t="array" ref="E165">IFERROR(INDEX(Library!$C$2:$HY$183,ROW(E106),MATCH(E$2,Library!$C$1:$HY$1,0)),"")</f>
        <v/>
      </c>
      <c r="F165" s="73" t="str" cm="1">
        <f t="array" ref="F165">IFERROR(INDEX(Library!$C$2:$HY$183,ROW(F106),MATCH(F$2,Library!$C$1:$HY$1,0)),"")</f>
        <v/>
      </c>
      <c r="G165" s="73" t="str" cm="1">
        <f t="array" ref="G165">IFERROR(INDEX(Library!$C$2:$HY$183,ROW(G106),MATCH(G$2,Library!$C$1:$HY$1,0)),"")</f>
        <v/>
      </c>
      <c r="H165" s="73" t="str" cm="1">
        <f t="array" ref="H165">IFERROR(INDEX(Library!$C$2:$HY$183,ROW(H106),MATCH(H$2,Library!$C$1:$HY$1,0)),"")</f>
        <v/>
      </c>
      <c r="I165" s="73" t="str" cm="1">
        <f t="array" ref="I165">IFERROR(INDEX(Library!$C$2:$HY$183,ROW(I106),MATCH(I$2,Library!$C$1:$HY$1,0)),"")</f>
        <v/>
      </c>
      <c r="J165" s="73" t="str" cm="1">
        <f t="array" ref="J165">IFERROR(INDEX(Library!$C$2:$HY$183,ROW(J106),MATCH(J$2,Library!$C$1:$HY$1,0)),"")</f>
        <v/>
      </c>
      <c r="K165" s="73" t="str" cm="1">
        <f t="array" ref="K165">IFERROR(INDEX(Library!$C$2:$HY$183,ROW(K106),MATCH(K$2,Library!$C$1:$HY$1,0)),"")</f>
        <v/>
      </c>
      <c r="L165" s="73" t="str" cm="1">
        <f t="array" ref="L165">IFERROR(INDEX(Library!$C$2:$HY$183,ROW(L106),MATCH(L$2,Library!$C$1:$HY$1,0)),"")</f>
        <v/>
      </c>
      <c r="M165" s="73" t="str" cm="1">
        <f t="array" ref="M165">IFERROR(INDEX(Library!$C$2:$HY$183,ROW(M106),MATCH(M$2,Library!$C$1:$HY$1,0)),"")</f>
        <v/>
      </c>
      <c r="N165" s="73" t="str" cm="1">
        <f t="array" ref="N165">IFERROR(INDEX(Library!$C$2:$HY$183,ROW(N106),MATCH(N$2,Library!$C$1:$HY$1,0)),"")</f>
        <v/>
      </c>
      <c r="O165" s="73" t="str" cm="1">
        <f t="array" ref="O165">IFERROR(INDEX(Library!$C$2:$HY$183,ROW(O106),MATCH(O$2,Library!$C$1:$HY$1,0)),"")</f>
        <v/>
      </c>
      <c r="P165" s="73" t="str" cm="1">
        <f t="array" ref="P165">IFERROR(INDEX(Library!$C$2:$HY$183,ROW(P106),MATCH(P$2,Library!$C$1:$HY$1,0)),"")</f>
        <v/>
      </c>
      <c r="Q165" s="73" t="str" cm="1">
        <f t="array" ref="Q165">IFERROR(INDEX(Library!$C$2:$HY$183,ROW(Q106),MATCH(Q$2,Library!$C$1:$HY$1,0)),"")</f>
        <v/>
      </c>
      <c r="R165" s="73" t="str" cm="1">
        <f t="array" ref="R165">IFERROR(INDEX(Library!$C$2:$HY$183,ROW(R106),MATCH(R$2,Library!$C$1:$HY$1,0)),"")</f>
        <v/>
      </c>
      <c r="S165" s="73" t="str" cm="1">
        <f t="array" ref="S165">IFERROR(INDEX(Library!$C$2:$HY$183,ROW(S106),MATCH(S$2,Library!$C$1:$HY$1,0)),"")</f>
        <v/>
      </c>
      <c r="T165" s="73" t="str" cm="1">
        <f t="array" ref="T165">IFERROR(INDEX(Library!$C$2:$HY$183,ROW(T106),MATCH(T$2,Library!$C$1:$HY$1,0)),"")</f>
        <v/>
      </c>
      <c r="U165" s="73" t="str" cm="1">
        <f t="array" ref="U165">IFERROR(INDEX(Library!$C$2:$HY$183,ROW(U106),MATCH(U$2,Library!$C$1:$HY$1,0)),"")</f>
        <v/>
      </c>
      <c r="V165" s="73" t="str" cm="1">
        <f t="array" ref="V165">IFERROR(INDEX(Library!$C$2:$HY$183,ROW(V106),MATCH(V$2,Library!$C$1:$HY$1,0)),"")</f>
        <v/>
      </c>
      <c r="W165" s="73" t="str" cm="1">
        <f t="array" ref="W165">IFERROR(INDEX(Library!$C$2:$HY$183,ROW(W106),MATCH(W$2,Library!$C$1:$HY$1,0)),"")</f>
        <v/>
      </c>
      <c r="X165" s="73" t="str" cm="1">
        <f t="array" ref="X165">IFERROR(INDEX(Library!$C$2:$HY$183,ROW(X106),MATCH(X$2,Library!$C$1:$HY$1,0)),"")</f>
        <v/>
      </c>
      <c r="Y165" s="73" t="str" cm="1">
        <f t="array" ref="Y165">IFERROR(INDEX(Library!$C$2:$HY$183,ROW(Y106),MATCH(Y$2,Library!$C$1:$HY$1,0)),"")</f>
        <v/>
      </c>
      <c r="Z165" s="73" t="str" cm="1">
        <f t="array" ref="Z165">IFERROR(INDEX(Library!$C$2:$HY$183,ROW(Z106),MATCH(Z$2,Library!$C$1:$HY$1,0)),"")</f>
        <v/>
      </c>
      <c r="AA165" s="73" t="str" cm="1">
        <f t="array" ref="AA165">IFERROR(INDEX(Library!$C$2:$HY$183,ROW(AA106),MATCH(AA$2,Library!$C$1:$HY$1,0)),"")</f>
        <v/>
      </c>
      <c r="AB165" s="73" t="str" cm="1">
        <f t="array" ref="AB165">IFERROR(INDEX(Library!$C$2:$HY$183,ROW(AB106),MATCH(AB$2,Library!$C$1:$HY$1,0)),"")</f>
        <v/>
      </c>
      <c r="AC165" s="73" t="str" cm="1">
        <f t="array" ref="AC165">IFERROR(INDEX(Library!$C$2:$HY$183,ROW(AC106),MATCH(AC$2,Library!$C$1:$HY$1,0)),"")</f>
        <v/>
      </c>
      <c r="AD165" s="73" t="str" cm="1">
        <f t="array" ref="AD165">IFERROR(INDEX(Library!$C$2:$HY$183,ROW(AD106),MATCH(AD$2,Library!$C$1:$HY$1,0)),"")</f>
        <v/>
      </c>
      <c r="AE165" s="73" t="str" cm="1">
        <f t="array" ref="AE165">IFERROR(INDEX(Library!$C$2:$HY$183,ROW(AE106),MATCH(AE$2,Library!$C$1:$HY$1,0)),"")</f>
        <v/>
      </c>
      <c r="AF165" s="73" t="str" cm="1">
        <f t="array" ref="AF165">IFERROR(INDEX(Library!$C$2:$HY$183,ROW(AF106),MATCH(AF$2,Library!$C$1:$HY$1,0)),"")</f>
        <v/>
      </c>
      <c r="AG165" s="73" t="str" cm="1">
        <f t="array" ref="AG165">IFERROR(INDEX(Library!$C$2:$HY$183,ROW(AG106),MATCH(AG$2,Library!$C$1:$HY$1,0)),"")</f>
        <v/>
      </c>
      <c r="AH165" s="73" t="str" cm="1">
        <f t="array" ref="AH165">IFERROR(INDEX(Library!$C$2:$HY$183,ROW(AH106),MATCH(AH$2,Library!$C$1:$HY$1,0)),"")</f>
        <v/>
      </c>
      <c r="AI165" s="73" t="str" cm="1">
        <f t="array" ref="AI165">IFERROR(INDEX(Library!$C$2:$HY$183,ROW(AI106),MATCH(AI$2,Library!$C$1:$HY$1,0)),"")</f>
        <v/>
      </c>
      <c r="AJ165" s="73" t="str" cm="1">
        <f t="array" ref="AJ165">IFERROR(INDEX(Library!$C$2:$HY$183,ROW(AJ106),MATCH(AJ$2,Library!$C$1:$HY$1,0)),"")</f>
        <v/>
      </c>
      <c r="AK165" s="73" t="str" cm="1">
        <f t="array" ref="AK165">IFERROR(INDEX(Library!$C$2:$HY$183,ROW(AK106),MATCH(AK$2,Library!$C$1:$HY$1,0)),"")</f>
        <v/>
      </c>
      <c r="AL165" s="73" t="str" cm="1">
        <f t="array" ref="AL165">IFERROR(INDEX(Library!$C$2:$HY$183,ROW(AL106),MATCH(AL$2,Library!$C$1:$HY$1,0)),"")</f>
        <v/>
      </c>
      <c r="AM165" s="73" t="str" cm="1">
        <f t="array" ref="AM165">IFERROR(INDEX(Library!$C$2:$HY$183,ROW(AM106),MATCH(AM$2,Library!$C$1:$HY$1,0)),"")</f>
        <v/>
      </c>
      <c r="AN165" s="73" t="str" cm="1">
        <f t="array" ref="AN165">IFERROR(INDEX(Library!$C$2:$HY$183,ROW(AN106),MATCH(AN$2,Library!$C$1:$HY$1,0)),"")</f>
        <v/>
      </c>
      <c r="AO165" s="73" t="str" cm="1">
        <f t="array" ref="AO165">IFERROR(INDEX(Library!$C$2:$HY$183,ROW(AO106),MATCH(AO$2,Library!$C$1:$HY$1,0)),"")</f>
        <v/>
      </c>
      <c r="AP165" s="73" t="str" cm="1">
        <f t="array" ref="AP165">IFERROR(INDEX(Library!$C$2:$HY$183,ROW(AP106),MATCH(AP$2,Library!$C$1:$HY$1,0)),"")</f>
        <v/>
      </c>
      <c r="AQ165" s="73" t="str" cm="1">
        <f t="array" ref="AQ165">IFERROR(INDEX(Library!$C$2:$HY$183,ROW(AQ106),MATCH(AQ$2,Library!$C$1:$HY$1,0)),"")</f>
        <v/>
      </c>
      <c r="AR165" s="73" t="str" cm="1">
        <f t="array" ref="AR165">IFERROR(INDEX(Library!$C$2:$HY$183,ROW(AR106),MATCH(AR$2,Library!$C$1:$HY$1,0)),"")</f>
        <v/>
      </c>
      <c r="AS165" s="73" t="str" cm="1">
        <f t="array" ref="AS165">IFERROR(INDEX(Library!$C$2:$HY$183,ROW(AS106),MATCH(AS$2,Library!$C$1:$HY$1,0)),"")</f>
        <v/>
      </c>
      <c r="AT165" s="73" t="str" cm="1">
        <f t="array" ref="AT165">IFERROR(INDEX(Library!$C$2:$HY$183,ROW(AT106),MATCH(AT$2,Library!$C$1:$HY$1,0)),"")</f>
        <v/>
      </c>
      <c r="AU165" s="73" t="str" cm="1">
        <f t="array" ref="AU165">IFERROR(INDEX(Library!$C$2:$HY$183,ROW(AU106),MATCH(AU$2,Library!$C$1:$HY$1,0)),"")</f>
        <v/>
      </c>
      <c r="AV165" s="73" t="str" cm="1">
        <f t="array" ref="AV165">IFERROR(INDEX(Library!$C$2:$HY$183,ROW(AV106),MATCH(AV$2,Library!$C$1:$HY$1,0)),"")</f>
        <v/>
      </c>
      <c r="AW165" s="73" t="str" cm="1">
        <f t="array" ref="AW165">IFERROR(INDEX(Library!$C$2:$HY$183,ROW(AW106),MATCH(AW$2,Library!$C$1:$HY$1,0)),"")</f>
        <v/>
      </c>
      <c r="AX165" s="73" t="str" cm="1">
        <f t="array" ref="AX165">IFERROR(INDEX(Library!$C$2:$HY$183,ROW(AX106),MATCH(AX$2,Library!$C$1:$HY$1,0)),"")</f>
        <v/>
      </c>
      <c r="AY165" s="73" t="str" cm="1">
        <f t="array" ref="AY165">IFERROR(INDEX(Library!$C$2:$HY$183,ROW(AY106),MATCH(AY$2,Library!$C$1:$HY$1,0)),"")</f>
        <v/>
      </c>
      <c r="AZ165" s="73" t="str" cm="1">
        <f t="array" ref="AZ165">IFERROR(INDEX(Library!$C$2:$HY$183,ROW(AZ106),MATCH(AZ$2,Library!$C$1:$HY$1,0)),"")</f>
        <v/>
      </c>
      <c r="BA165" s="73" t="str" cm="1">
        <f t="array" ref="BA165">IFERROR(INDEX(Library!$C$2:$HY$183,ROW(BA106),MATCH(BA$2,Library!$C$1:$HY$1,0)),"")</f>
        <v/>
      </c>
      <c r="BB165" s="73" t="str" cm="1">
        <f t="array" ref="BB165">IFERROR(INDEX(Library!$C$2:$HY$183,ROW(BB106),MATCH(BB$2,Library!$C$1:$HY$1,0)),"")</f>
        <v/>
      </c>
      <c r="BC165" s="73" t="str" cm="1">
        <f t="array" ref="BC165">IFERROR(INDEX(Library!$C$2:$HY$183,ROW(BC106),MATCH(BC$2,Library!$C$1:$HY$1,0)),"")</f>
        <v/>
      </c>
      <c r="BD165" s="73" t="str" cm="1">
        <f t="array" ref="BD165">IFERROR(INDEX(Library!$C$2:$HY$183,ROW(BD106),MATCH(BD$2,Library!$C$1:$HY$1,0)),"")</f>
        <v/>
      </c>
      <c r="BE165" s="73" t="str" cm="1">
        <f t="array" ref="BE165">IFERROR(INDEX(Library!$C$2:$HY$183,ROW(BE106),MATCH(BE$2,Library!$C$1:$HY$1,0)),"")</f>
        <v/>
      </c>
      <c r="BF165" s="73" t="str" cm="1">
        <f t="array" ref="BF165">IFERROR(INDEX(Library!$C$2:$HY$183,ROW(BF106),MATCH(BF$2,Library!$C$1:$HY$1,0)),"")</f>
        <v/>
      </c>
      <c r="BG165" s="73" t="str" cm="1">
        <f t="array" ref="BG165">IFERROR(INDEX(Library!$C$2:$HY$183,ROW(BG106),MATCH(BG$2,Library!$C$1:$HY$1,0)),"")</f>
        <v/>
      </c>
      <c r="BH165" s="73">
        <f>AF!C120</f>
        <v>9.5132270000000005E-2</v>
      </c>
      <c r="BI165" s="73" t="str">
        <f>AF!D120</f>
        <v/>
      </c>
      <c r="BJ165" s="73" t="str">
        <f>AF!E120</f>
        <v/>
      </c>
      <c r="BK165" s="73" t="str">
        <f>AF!F120</f>
        <v/>
      </c>
      <c r="BL165" s="73" t="str">
        <f>AF!G120</f>
        <v/>
      </c>
      <c r="BM165" s="73" t="str">
        <f>AF!H120</f>
        <v/>
      </c>
      <c r="BN165" s="73" t="str">
        <f>AF!I120</f>
        <v/>
      </c>
      <c r="BO165" s="73" t="str">
        <f>AF!J120</f>
        <v/>
      </c>
      <c r="BT165" s="59"/>
      <c r="BU165" s="58"/>
      <c r="BV165" s="59"/>
      <c r="BW165" s="59"/>
      <c r="BX165" s="59"/>
      <c r="BY165" s="59"/>
      <c r="BZ165" s="59"/>
      <c r="CA165" s="59"/>
      <c r="CB165" s="59"/>
      <c r="CC165" s="59"/>
      <c r="CD165" s="59"/>
      <c r="CE165" s="59"/>
      <c r="CF165" s="59"/>
      <c r="CG165" s="59"/>
      <c r="CH165" s="59"/>
      <c r="CI165" s="59"/>
    </row>
    <row r="166" spans="2:87" ht="12.75" customHeight="1" x14ac:dyDescent="0.2">
      <c r="B166" s="288"/>
      <c r="C166" s="107">
        <v>511</v>
      </c>
      <c r="D166" s="73" t="str" cm="1">
        <f t="array" ref="D166">IFERROR(INDEX(Library!$C$2:$HY$183,ROW(D107),MATCH(D$2,Library!$C$1:$HY$1,0)),"")</f>
        <v/>
      </c>
      <c r="E166" s="73" t="str" cm="1">
        <f t="array" ref="E166">IFERROR(INDEX(Library!$C$2:$HY$183,ROW(E107),MATCH(E$2,Library!$C$1:$HY$1,0)),"")</f>
        <v/>
      </c>
      <c r="F166" s="73" t="str" cm="1">
        <f t="array" ref="F166">IFERROR(INDEX(Library!$C$2:$HY$183,ROW(F107),MATCH(F$2,Library!$C$1:$HY$1,0)),"")</f>
        <v/>
      </c>
      <c r="G166" s="73" t="str" cm="1">
        <f t="array" ref="G166">IFERROR(INDEX(Library!$C$2:$HY$183,ROW(G107),MATCH(G$2,Library!$C$1:$HY$1,0)),"")</f>
        <v/>
      </c>
      <c r="H166" s="73" t="str" cm="1">
        <f t="array" ref="H166">IFERROR(INDEX(Library!$C$2:$HY$183,ROW(H107),MATCH(H$2,Library!$C$1:$HY$1,0)),"")</f>
        <v/>
      </c>
      <c r="I166" s="73" t="str" cm="1">
        <f t="array" ref="I166">IFERROR(INDEX(Library!$C$2:$HY$183,ROW(I107),MATCH(I$2,Library!$C$1:$HY$1,0)),"")</f>
        <v/>
      </c>
      <c r="J166" s="73" t="str" cm="1">
        <f t="array" ref="J166">IFERROR(INDEX(Library!$C$2:$HY$183,ROW(J107),MATCH(J$2,Library!$C$1:$HY$1,0)),"")</f>
        <v/>
      </c>
      <c r="K166" s="73" t="str" cm="1">
        <f t="array" ref="K166">IFERROR(INDEX(Library!$C$2:$HY$183,ROW(K107),MATCH(K$2,Library!$C$1:$HY$1,0)),"")</f>
        <v/>
      </c>
      <c r="L166" s="73" t="str" cm="1">
        <f t="array" ref="L166">IFERROR(INDEX(Library!$C$2:$HY$183,ROW(L107),MATCH(L$2,Library!$C$1:$HY$1,0)),"")</f>
        <v/>
      </c>
      <c r="M166" s="73" t="str" cm="1">
        <f t="array" ref="M166">IFERROR(INDEX(Library!$C$2:$HY$183,ROW(M107),MATCH(M$2,Library!$C$1:$HY$1,0)),"")</f>
        <v/>
      </c>
      <c r="N166" s="73" t="str" cm="1">
        <f t="array" ref="N166">IFERROR(INDEX(Library!$C$2:$HY$183,ROW(N107),MATCH(N$2,Library!$C$1:$HY$1,0)),"")</f>
        <v/>
      </c>
      <c r="O166" s="73" t="str" cm="1">
        <f t="array" ref="O166">IFERROR(INDEX(Library!$C$2:$HY$183,ROW(O107),MATCH(O$2,Library!$C$1:$HY$1,0)),"")</f>
        <v/>
      </c>
      <c r="P166" s="73" t="str" cm="1">
        <f t="array" ref="P166">IFERROR(INDEX(Library!$C$2:$HY$183,ROW(P107),MATCH(P$2,Library!$C$1:$HY$1,0)),"")</f>
        <v/>
      </c>
      <c r="Q166" s="73" t="str" cm="1">
        <f t="array" ref="Q166">IFERROR(INDEX(Library!$C$2:$HY$183,ROW(Q107),MATCH(Q$2,Library!$C$1:$HY$1,0)),"")</f>
        <v/>
      </c>
      <c r="R166" s="73" t="str" cm="1">
        <f t="array" ref="R166">IFERROR(INDEX(Library!$C$2:$HY$183,ROW(R107),MATCH(R$2,Library!$C$1:$HY$1,0)),"")</f>
        <v/>
      </c>
      <c r="S166" s="73" t="str" cm="1">
        <f t="array" ref="S166">IFERROR(INDEX(Library!$C$2:$HY$183,ROW(S107),MATCH(S$2,Library!$C$1:$HY$1,0)),"")</f>
        <v/>
      </c>
      <c r="T166" s="73" t="str" cm="1">
        <f t="array" ref="T166">IFERROR(INDEX(Library!$C$2:$HY$183,ROW(T107),MATCH(T$2,Library!$C$1:$HY$1,0)),"")</f>
        <v/>
      </c>
      <c r="U166" s="73" t="str" cm="1">
        <f t="array" ref="U166">IFERROR(INDEX(Library!$C$2:$HY$183,ROW(U107),MATCH(U$2,Library!$C$1:$HY$1,0)),"")</f>
        <v/>
      </c>
      <c r="V166" s="73" t="str" cm="1">
        <f t="array" ref="V166">IFERROR(INDEX(Library!$C$2:$HY$183,ROW(V107),MATCH(V$2,Library!$C$1:$HY$1,0)),"")</f>
        <v/>
      </c>
      <c r="W166" s="73" t="str" cm="1">
        <f t="array" ref="W166">IFERROR(INDEX(Library!$C$2:$HY$183,ROW(W107),MATCH(W$2,Library!$C$1:$HY$1,0)),"")</f>
        <v/>
      </c>
      <c r="X166" s="73" t="str" cm="1">
        <f t="array" ref="X166">IFERROR(INDEX(Library!$C$2:$HY$183,ROW(X107),MATCH(X$2,Library!$C$1:$HY$1,0)),"")</f>
        <v/>
      </c>
      <c r="Y166" s="73" t="str" cm="1">
        <f t="array" ref="Y166">IFERROR(INDEX(Library!$C$2:$HY$183,ROW(Y107),MATCH(Y$2,Library!$C$1:$HY$1,0)),"")</f>
        <v/>
      </c>
      <c r="Z166" s="73" t="str" cm="1">
        <f t="array" ref="Z166">IFERROR(INDEX(Library!$C$2:$HY$183,ROW(Z107),MATCH(Z$2,Library!$C$1:$HY$1,0)),"")</f>
        <v/>
      </c>
      <c r="AA166" s="73" t="str" cm="1">
        <f t="array" ref="AA166">IFERROR(INDEX(Library!$C$2:$HY$183,ROW(AA107),MATCH(AA$2,Library!$C$1:$HY$1,0)),"")</f>
        <v/>
      </c>
      <c r="AB166" s="73" t="str" cm="1">
        <f t="array" ref="AB166">IFERROR(INDEX(Library!$C$2:$HY$183,ROW(AB107),MATCH(AB$2,Library!$C$1:$HY$1,0)),"")</f>
        <v/>
      </c>
      <c r="AC166" s="73" t="str" cm="1">
        <f t="array" ref="AC166">IFERROR(INDEX(Library!$C$2:$HY$183,ROW(AC107),MATCH(AC$2,Library!$C$1:$HY$1,0)),"")</f>
        <v/>
      </c>
      <c r="AD166" s="73" t="str" cm="1">
        <f t="array" ref="AD166">IFERROR(INDEX(Library!$C$2:$HY$183,ROW(AD107),MATCH(AD$2,Library!$C$1:$HY$1,0)),"")</f>
        <v/>
      </c>
      <c r="AE166" s="73" t="str" cm="1">
        <f t="array" ref="AE166">IFERROR(INDEX(Library!$C$2:$HY$183,ROW(AE107),MATCH(AE$2,Library!$C$1:$HY$1,0)),"")</f>
        <v/>
      </c>
      <c r="AF166" s="73" t="str" cm="1">
        <f t="array" ref="AF166">IFERROR(INDEX(Library!$C$2:$HY$183,ROW(AF107),MATCH(AF$2,Library!$C$1:$HY$1,0)),"")</f>
        <v/>
      </c>
      <c r="AG166" s="73" t="str" cm="1">
        <f t="array" ref="AG166">IFERROR(INDEX(Library!$C$2:$HY$183,ROW(AG107),MATCH(AG$2,Library!$C$1:$HY$1,0)),"")</f>
        <v/>
      </c>
      <c r="AH166" s="73" t="str" cm="1">
        <f t="array" ref="AH166">IFERROR(INDEX(Library!$C$2:$HY$183,ROW(AH107),MATCH(AH$2,Library!$C$1:$HY$1,0)),"")</f>
        <v/>
      </c>
      <c r="AI166" s="73" t="str" cm="1">
        <f t="array" ref="AI166">IFERROR(INDEX(Library!$C$2:$HY$183,ROW(AI107),MATCH(AI$2,Library!$C$1:$HY$1,0)),"")</f>
        <v/>
      </c>
      <c r="AJ166" s="73" t="str" cm="1">
        <f t="array" ref="AJ166">IFERROR(INDEX(Library!$C$2:$HY$183,ROW(AJ107),MATCH(AJ$2,Library!$C$1:$HY$1,0)),"")</f>
        <v/>
      </c>
      <c r="AK166" s="73" t="str" cm="1">
        <f t="array" ref="AK166">IFERROR(INDEX(Library!$C$2:$HY$183,ROW(AK107),MATCH(AK$2,Library!$C$1:$HY$1,0)),"")</f>
        <v/>
      </c>
      <c r="AL166" s="73" t="str" cm="1">
        <f t="array" ref="AL166">IFERROR(INDEX(Library!$C$2:$HY$183,ROW(AL107),MATCH(AL$2,Library!$C$1:$HY$1,0)),"")</f>
        <v/>
      </c>
      <c r="AM166" s="73" t="str" cm="1">
        <f t="array" ref="AM166">IFERROR(INDEX(Library!$C$2:$HY$183,ROW(AM107),MATCH(AM$2,Library!$C$1:$HY$1,0)),"")</f>
        <v/>
      </c>
      <c r="AN166" s="73" t="str" cm="1">
        <f t="array" ref="AN166">IFERROR(INDEX(Library!$C$2:$HY$183,ROW(AN107),MATCH(AN$2,Library!$C$1:$HY$1,0)),"")</f>
        <v/>
      </c>
      <c r="AO166" s="73" t="str" cm="1">
        <f t="array" ref="AO166">IFERROR(INDEX(Library!$C$2:$HY$183,ROW(AO107),MATCH(AO$2,Library!$C$1:$HY$1,0)),"")</f>
        <v/>
      </c>
      <c r="AP166" s="73" t="str" cm="1">
        <f t="array" ref="AP166">IFERROR(INDEX(Library!$C$2:$HY$183,ROW(AP107),MATCH(AP$2,Library!$C$1:$HY$1,0)),"")</f>
        <v/>
      </c>
      <c r="AQ166" s="73" t="str" cm="1">
        <f t="array" ref="AQ166">IFERROR(INDEX(Library!$C$2:$HY$183,ROW(AQ107),MATCH(AQ$2,Library!$C$1:$HY$1,0)),"")</f>
        <v/>
      </c>
      <c r="AR166" s="73" t="str" cm="1">
        <f t="array" ref="AR166">IFERROR(INDEX(Library!$C$2:$HY$183,ROW(AR107),MATCH(AR$2,Library!$C$1:$HY$1,0)),"")</f>
        <v/>
      </c>
      <c r="AS166" s="73" t="str" cm="1">
        <f t="array" ref="AS166">IFERROR(INDEX(Library!$C$2:$HY$183,ROW(AS107),MATCH(AS$2,Library!$C$1:$HY$1,0)),"")</f>
        <v/>
      </c>
      <c r="AT166" s="73" t="str" cm="1">
        <f t="array" ref="AT166">IFERROR(INDEX(Library!$C$2:$HY$183,ROW(AT107),MATCH(AT$2,Library!$C$1:$HY$1,0)),"")</f>
        <v/>
      </c>
      <c r="AU166" s="73" t="str" cm="1">
        <f t="array" ref="AU166">IFERROR(INDEX(Library!$C$2:$HY$183,ROW(AU107),MATCH(AU$2,Library!$C$1:$HY$1,0)),"")</f>
        <v/>
      </c>
      <c r="AV166" s="73" t="str" cm="1">
        <f t="array" ref="AV166">IFERROR(INDEX(Library!$C$2:$HY$183,ROW(AV107),MATCH(AV$2,Library!$C$1:$HY$1,0)),"")</f>
        <v/>
      </c>
      <c r="AW166" s="73" t="str" cm="1">
        <f t="array" ref="AW166">IFERROR(INDEX(Library!$C$2:$HY$183,ROW(AW107),MATCH(AW$2,Library!$C$1:$HY$1,0)),"")</f>
        <v/>
      </c>
      <c r="AX166" s="73" t="str" cm="1">
        <f t="array" ref="AX166">IFERROR(INDEX(Library!$C$2:$HY$183,ROW(AX107),MATCH(AX$2,Library!$C$1:$HY$1,0)),"")</f>
        <v/>
      </c>
      <c r="AY166" s="73" t="str" cm="1">
        <f t="array" ref="AY166">IFERROR(INDEX(Library!$C$2:$HY$183,ROW(AY107),MATCH(AY$2,Library!$C$1:$HY$1,0)),"")</f>
        <v/>
      </c>
      <c r="AZ166" s="73" t="str" cm="1">
        <f t="array" ref="AZ166">IFERROR(INDEX(Library!$C$2:$HY$183,ROW(AZ107),MATCH(AZ$2,Library!$C$1:$HY$1,0)),"")</f>
        <v/>
      </c>
      <c r="BA166" s="73" t="str" cm="1">
        <f t="array" ref="BA166">IFERROR(INDEX(Library!$C$2:$HY$183,ROW(BA107),MATCH(BA$2,Library!$C$1:$HY$1,0)),"")</f>
        <v/>
      </c>
      <c r="BB166" s="73" t="str" cm="1">
        <f t="array" ref="BB166">IFERROR(INDEX(Library!$C$2:$HY$183,ROW(BB107),MATCH(BB$2,Library!$C$1:$HY$1,0)),"")</f>
        <v/>
      </c>
      <c r="BC166" s="73" t="str" cm="1">
        <f t="array" ref="BC166">IFERROR(INDEX(Library!$C$2:$HY$183,ROW(BC107),MATCH(BC$2,Library!$C$1:$HY$1,0)),"")</f>
        <v/>
      </c>
      <c r="BD166" s="73" t="str" cm="1">
        <f t="array" ref="BD166">IFERROR(INDEX(Library!$C$2:$HY$183,ROW(BD107),MATCH(BD$2,Library!$C$1:$HY$1,0)),"")</f>
        <v/>
      </c>
      <c r="BE166" s="73" t="str" cm="1">
        <f t="array" ref="BE166">IFERROR(INDEX(Library!$C$2:$HY$183,ROW(BE107),MATCH(BE$2,Library!$C$1:$HY$1,0)),"")</f>
        <v/>
      </c>
      <c r="BF166" s="73" t="str" cm="1">
        <f t="array" ref="BF166">IFERROR(INDEX(Library!$C$2:$HY$183,ROW(BF107),MATCH(BF$2,Library!$C$1:$HY$1,0)),"")</f>
        <v/>
      </c>
      <c r="BG166" s="73" t="str" cm="1">
        <f t="array" ref="BG166">IFERROR(INDEX(Library!$C$2:$HY$183,ROW(BG107),MATCH(BG$2,Library!$C$1:$HY$1,0)),"")</f>
        <v/>
      </c>
      <c r="BH166" s="73">
        <f>AF!C121</f>
        <v>0.12837750000000001</v>
      </c>
      <c r="BI166" s="73" t="str">
        <f>AF!D121</f>
        <v/>
      </c>
      <c r="BJ166" s="73" t="str">
        <f>AF!E121</f>
        <v/>
      </c>
      <c r="BK166" s="73" t="str">
        <f>AF!F121</f>
        <v/>
      </c>
      <c r="BL166" s="73" t="str">
        <f>AF!G121</f>
        <v/>
      </c>
      <c r="BM166" s="73" t="str">
        <f>AF!H121</f>
        <v/>
      </c>
      <c r="BN166" s="73" t="str">
        <f>AF!I121</f>
        <v/>
      </c>
      <c r="BO166" s="73" t="str">
        <f>AF!J121</f>
        <v/>
      </c>
      <c r="BT166" s="59"/>
      <c r="BU166" s="58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59"/>
      <c r="CH166" s="59"/>
      <c r="CI166" s="59"/>
    </row>
    <row r="167" spans="2:87" ht="12.75" customHeight="1" x14ac:dyDescent="0.2">
      <c r="B167" s="288"/>
      <c r="C167" s="107">
        <v>523</v>
      </c>
      <c r="D167" s="73" t="str" cm="1">
        <f t="array" ref="D167">IFERROR(INDEX(Library!$C$2:$HY$183,ROW(D108),MATCH(D$2,Library!$C$1:$HY$1,0)),"")</f>
        <v/>
      </c>
      <c r="E167" s="73" t="str" cm="1">
        <f t="array" ref="E167">IFERROR(INDEX(Library!$C$2:$HY$183,ROW(E108),MATCH(E$2,Library!$C$1:$HY$1,0)),"")</f>
        <v/>
      </c>
      <c r="F167" s="73" t="str" cm="1">
        <f t="array" ref="F167">IFERROR(INDEX(Library!$C$2:$HY$183,ROW(F108),MATCH(F$2,Library!$C$1:$HY$1,0)),"")</f>
        <v/>
      </c>
      <c r="G167" s="73" t="str" cm="1">
        <f t="array" ref="G167">IFERROR(INDEX(Library!$C$2:$HY$183,ROW(G108),MATCH(G$2,Library!$C$1:$HY$1,0)),"")</f>
        <v/>
      </c>
      <c r="H167" s="73" t="str" cm="1">
        <f t="array" ref="H167">IFERROR(INDEX(Library!$C$2:$HY$183,ROW(H108),MATCH(H$2,Library!$C$1:$HY$1,0)),"")</f>
        <v/>
      </c>
      <c r="I167" s="73" t="str" cm="1">
        <f t="array" ref="I167">IFERROR(INDEX(Library!$C$2:$HY$183,ROW(I108),MATCH(I$2,Library!$C$1:$HY$1,0)),"")</f>
        <v/>
      </c>
      <c r="J167" s="73" t="str" cm="1">
        <f t="array" ref="J167">IFERROR(INDEX(Library!$C$2:$HY$183,ROW(J108),MATCH(J$2,Library!$C$1:$HY$1,0)),"")</f>
        <v/>
      </c>
      <c r="K167" s="73" t="str" cm="1">
        <f t="array" ref="K167">IFERROR(INDEX(Library!$C$2:$HY$183,ROW(K108),MATCH(K$2,Library!$C$1:$HY$1,0)),"")</f>
        <v/>
      </c>
      <c r="L167" s="73" t="str" cm="1">
        <f t="array" ref="L167">IFERROR(INDEX(Library!$C$2:$HY$183,ROW(L108),MATCH(L$2,Library!$C$1:$HY$1,0)),"")</f>
        <v/>
      </c>
      <c r="M167" s="73" t="str" cm="1">
        <f t="array" ref="M167">IFERROR(INDEX(Library!$C$2:$HY$183,ROW(M108),MATCH(M$2,Library!$C$1:$HY$1,0)),"")</f>
        <v/>
      </c>
      <c r="N167" s="73" t="str" cm="1">
        <f t="array" ref="N167">IFERROR(INDEX(Library!$C$2:$HY$183,ROW(N108),MATCH(N$2,Library!$C$1:$HY$1,0)),"")</f>
        <v/>
      </c>
      <c r="O167" s="73" t="str" cm="1">
        <f t="array" ref="O167">IFERROR(INDEX(Library!$C$2:$HY$183,ROW(O108),MATCH(O$2,Library!$C$1:$HY$1,0)),"")</f>
        <v/>
      </c>
      <c r="P167" s="73" t="str" cm="1">
        <f t="array" ref="P167">IFERROR(INDEX(Library!$C$2:$HY$183,ROW(P108),MATCH(P$2,Library!$C$1:$HY$1,0)),"")</f>
        <v/>
      </c>
      <c r="Q167" s="73" t="str" cm="1">
        <f t="array" ref="Q167">IFERROR(INDEX(Library!$C$2:$HY$183,ROW(Q108),MATCH(Q$2,Library!$C$1:$HY$1,0)),"")</f>
        <v/>
      </c>
      <c r="R167" s="73" t="str" cm="1">
        <f t="array" ref="R167">IFERROR(INDEX(Library!$C$2:$HY$183,ROW(R108),MATCH(R$2,Library!$C$1:$HY$1,0)),"")</f>
        <v/>
      </c>
      <c r="S167" s="73" t="str" cm="1">
        <f t="array" ref="S167">IFERROR(INDEX(Library!$C$2:$HY$183,ROW(S108),MATCH(S$2,Library!$C$1:$HY$1,0)),"")</f>
        <v/>
      </c>
      <c r="T167" s="73" t="str" cm="1">
        <f t="array" ref="T167">IFERROR(INDEX(Library!$C$2:$HY$183,ROW(T108),MATCH(T$2,Library!$C$1:$HY$1,0)),"")</f>
        <v/>
      </c>
      <c r="U167" s="73" t="str" cm="1">
        <f t="array" ref="U167">IFERROR(INDEX(Library!$C$2:$HY$183,ROW(U108),MATCH(U$2,Library!$C$1:$HY$1,0)),"")</f>
        <v/>
      </c>
      <c r="V167" s="73" t="str" cm="1">
        <f t="array" ref="V167">IFERROR(INDEX(Library!$C$2:$HY$183,ROW(V108),MATCH(V$2,Library!$C$1:$HY$1,0)),"")</f>
        <v/>
      </c>
      <c r="W167" s="73" t="str" cm="1">
        <f t="array" ref="W167">IFERROR(INDEX(Library!$C$2:$HY$183,ROW(W108),MATCH(W$2,Library!$C$1:$HY$1,0)),"")</f>
        <v/>
      </c>
      <c r="X167" s="73" t="str" cm="1">
        <f t="array" ref="X167">IFERROR(INDEX(Library!$C$2:$HY$183,ROW(X108),MATCH(X$2,Library!$C$1:$HY$1,0)),"")</f>
        <v/>
      </c>
      <c r="Y167" s="73" t="str" cm="1">
        <f t="array" ref="Y167">IFERROR(INDEX(Library!$C$2:$HY$183,ROW(Y108),MATCH(Y$2,Library!$C$1:$HY$1,0)),"")</f>
        <v/>
      </c>
      <c r="Z167" s="73" t="str" cm="1">
        <f t="array" ref="Z167">IFERROR(INDEX(Library!$C$2:$HY$183,ROW(Z108),MATCH(Z$2,Library!$C$1:$HY$1,0)),"")</f>
        <v/>
      </c>
      <c r="AA167" s="73" t="str" cm="1">
        <f t="array" ref="AA167">IFERROR(INDEX(Library!$C$2:$HY$183,ROW(AA108),MATCH(AA$2,Library!$C$1:$HY$1,0)),"")</f>
        <v/>
      </c>
      <c r="AB167" s="73" t="str" cm="1">
        <f t="array" ref="AB167">IFERROR(INDEX(Library!$C$2:$HY$183,ROW(AB108),MATCH(AB$2,Library!$C$1:$HY$1,0)),"")</f>
        <v/>
      </c>
      <c r="AC167" s="73" t="str" cm="1">
        <f t="array" ref="AC167">IFERROR(INDEX(Library!$C$2:$HY$183,ROW(AC108),MATCH(AC$2,Library!$C$1:$HY$1,0)),"")</f>
        <v/>
      </c>
      <c r="AD167" s="73" t="str" cm="1">
        <f t="array" ref="AD167">IFERROR(INDEX(Library!$C$2:$HY$183,ROW(AD108),MATCH(AD$2,Library!$C$1:$HY$1,0)),"")</f>
        <v/>
      </c>
      <c r="AE167" s="73" t="str" cm="1">
        <f t="array" ref="AE167">IFERROR(INDEX(Library!$C$2:$HY$183,ROW(AE108),MATCH(AE$2,Library!$C$1:$HY$1,0)),"")</f>
        <v/>
      </c>
      <c r="AF167" s="73" t="str" cm="1">
        <f t="array" ref="AF167">IFERROR(INDEX(Library!$C$2:$HY$183,ROW(AF108),MATCH(AF$2,Library!$C$1:$HY$1,0)),"")</f>
        <v/>
      </c>
      <c r="AG167" s="73" t="str" cm="1">
        <f t="array" ref="AG167">IFERROR(INDEX(Library!$C$2:$HY$183,ROW(AG108),MATCH(AG$2,Library!$C$1:$HY$1,0)),"")</f>
        <v/>
      </c>
      <c r="AH167" s="73" t="str" cm="1">
        <f t="array" ref="AH167">IFERROR(INDEX(Library!$C$2:$HY$183,ROW(AH108),MATCH(AH$2,Library!$C$1:$HY$1,0)),"")</f>
        <v/>
      </c>
      <c r="AI167" s="73" t="str" cm="1">
        <f t="array" ref="AI167">IFERROR(INDEX(Library!$C$2:$HY$183,ROW(AI108),MATCH(AI$2,Library!$C$1:$HY$1,0)),"")</f>
        <v/>
      </c>
      <c r="AJ167" s="73" t="str" cm="1">
        <f t="array" ref="AJ167">IFERROR(INDEX(Library!$C$2:$HY$183,ROW(AJ108),MATCH(AJ$2,Library!$C$1:$HY$1,0)),"")</f>
        <v/>
      </c>
      <c r="AK167" s="73" t="str" cm="1">
        <f t="array" ref="AK167">IFERROR(INDEX(Library!$C$2:$HY$183,ROW(AK108),MATCH(AK$2,Library!$C$1:$HY$1,0)),"")</f>
        <v/>
      </c>
      <c r="AL167" s="73" t="str" cm="1">
        <f t="array" ref="AL167">IFERROR(INDEX(Library!$C$2:$HY$183,ROW(AL108),MATCH(AL$2,Library!$C$1:$HY$1,0)),"")</f>
        <v/>
      </c>
      <c r="AM167" s="73" t="str" cm="1">
        <f t="array" ref="AM167">IFERROR(INDEX(Library!$C$2:$HY$183,ROW(AM108),MATCH(AM$2,Library!$C$1:$HY$1,0)),"")</f>
        <v/>
      </c>
      <c r="AN167" s="73" t="str" cm="1">
        <f t="array" ref="AN167">IFERROR(INDEX(Library!$C$2:$HY$183,ROW(AN108),MATCH(AN$2,Library!$C$1:$HY$1,0)),"")</f>
        <v/>
      </c>
      <c r="AO167" s="73" t="str" cm="1">
        <f t="array" ref="AO167">IFERROR(INDEX(Library!$C$2:$HY$183,ROW(AO108),MATCH(AO$2,Library!$C$1:$HY$1,0)),"")</f>
        <v/>
      </c>
      <c r="AP167" s="73" t="str" cm="1">
        <f t="array" ref="AP167">IFERROR(INDEX(Library!$C$2:$HY$183,ROW(AP108),MATCH(AP$2,Library!$C$1:$HY$1,0)),"")</f>
        <v/>
      </c>
      <c r="AQ167" s="73" t="str" cm="1">
        <f t="array" ref="AQ167">IFERROR(INDEX(Library!$C$2:$HY$183,ROW(AQ108),MATCH(AQ$2,Library!$C$1:$HY$1,0)),"")</f>
        <v/>
      </c>
      <c r="AR167" s="73" t="str" cm="1">
        <f t="array" ref="AR167">IFERROR(INDEX(Library!$C$2:$HY$183,ROW(AR108),MATCH(AR$2,Library!$C$1:$HY$1,0)),"")</f>
        <v/>
      </c>
      <c r="AS167" s="73" t="str" cm="1">
        <f t="array" ref="AS167">IFERROR(INDEX(Library!$C$2:$HY$183,ROW(AS108),MATCH(AS$2,Library!$C$1:$HY$1,0)),"")</f>
        <v/>
      </c>
      <c r="AT167" s="73" t="str" cm="1">
        <f t="array" ref="AT167">IFERROR(INDEX(Library!$C$2:$HY$183,ROW(AT108),MATCH(AT$2,Library!$C$1:$HY$1,0)),"")</f>
        <v/>
      </c>
      <c r="AU167" s="73" t="str" cm="1">
        <f t="array" ref="AU167">IFERROR(INDEX(Library!$C$2:$HY$183,ROW(AU108),MATCH(AU$2,Library!$C$1:$HY$1,0)),"")</f>
        <v/>
      </c>
      <c r="AV167" s="73" t="str" cm="1">
        <f t="array" ref="AV167">IFERROR(INDEX(Library!$C$2:$HY$183,ROW(AV108),MATCH(AV$2,Library!$C$1:$HY$1,0)),"")</f>
        <v/>
      </c>
      <c r="AW167" s="73" t="str" cm="1">
        <f t="array" ref="AW167">IFERROR(INDEX(Library!$C$2:$HY$183,ROW(AW108),MATCH(AW$2,Library!$C$1:$HY$1,0)),"")</f>
        <v/>
      </c>
      <c r="AX167" s="73" t="str" cm="1">
        <f t="array" ref="AX167">IFERROR(INDEX(Library!$C$2:$HY$183,ROW(AX108),MATCH(AX$2,Library!$C$1:$HY$1,0)),"")</f>
        <v/>
      </c>
      <c r="AY167" s="73" t="str" cm="1">
        <f t="array" ref="AY167">IFERROR(INDEX(Library!$C$2:$HY$183,ROW(AY108),MATCH(AY$2,Library!$C$1:$HY$1,0)),"")</f>
        <v/>
      </c>
      <c r="AZ167" s="73" t="str" cm="1">
        <f t="array" ref="AZ167">IFERROR(INDEX(Library!$C$2:$HY$183,ROW(AZ108),MATCH(AZ$2,Library!$C$1:$HY$1,0)),"")</f>
        <v/>
      </c>
      <c r="BA167" s="73" t="str" cm="1">
        <f t="array" ref="BA167">IFERROR(INDEX(Library!$C$2:$HY$183,ROW(BA108),MATCH(BA$2,Library!$C$1:$HY$1,0)),"")</f>
        <v/>
      </c>
      <c r="BB167" s="73" t="str" cm="1">
        <f t="array" ref="BB167">IFERROR(INDEX(Library!$C$2:$HY$183,ROW(BB108),MATCH(BB$2,Library!$C$1:$HY$1,0)),"")</f>
        <v/>
      </c>
      <c r="BC167" s="73" t="str" cm="1">
        <f t="array" ref="BC167">IFERROR(INDEX(Library!$C$2:$HY$183,ROW(BC108),MATCH(BC$2,Library!$C$1:$HY$1,0)),"")</f>
        <v/>
      </c>
      <c r="BD167" s="73" t="str" cm="1">
        <f t="array" ref="BD167">IFERROR(INDEX(Library!$C$2:$HY$183,ROW(BD108),MATCH(BD$2,Library!$C$1:$HY$1,0)),"")</f>
        <v/>
      </c>
      <c r="BE167" s="73" t="str" cm="1">
        <f t="array" ref="BE167">IFERROR(INDEX(Library!$C$2:$HY$183,ROW(BE108),MATCH(BE$2,Library!$C$1:$HY$1,0)),"")</f>
        <v/>
      </c>
      <c r="BF167" s="73" t="str" cm="1">
        <f t="array" ref="BF167">IFERROR(INDEX(Library!$C$2:$HY$183,ROW(BF108),MATCH(BF$2,Library!$C$1:$HY$1,0)),"")</f>
        <v/>
      </c>
      <c r="BG167" s="73" t="str" cm="1">
        <f t="array" ref="BG167">IFERROR(INDEX(Library!$C$2:$HY$183,ROW(BG108),MATCH(BG$2,Library!$C$1:$HY$1,0)),"")</f>
        <v/>
      </c>
      <c r="BH167" s="73">
        <f>AF!C122</f>
        <v>0.1494713</v>
      </c>
      <c r="BI167" s="73" t="str">
        <f>AF!D122</f>
        <v/>
      </c>
      <c r="BJ167" s="73" t="str">
        <f>AF!E122</f>
        <v/>
      </c>
      <c r="BK167" s="73" t="str">
        <f>AF!F122</f>
        <v/>
      </c>
      <c r="BL167" s="73" t="str">
        <f>AF!G122</f>
        <v/>
      </c>
      <c r="BM167" s="73" t="str">
        <f>AF!H122</f>
        <v/>
      </c>
      <c r="BN167" s="73" t="str">
        <f>AF!I122</f>
        <v/>
      </c>
      <c r="BO167" s="73" t="str">
        <f>AF!J122</f>
        <v/>
      </c>
      <c r="BT167" s="59"/>
      <c r="BU167" s="58"/>
      <c r="BV167" s="59"/>
      <c r="BW167" s="59"/>
      <c r="BX167" s="59"/>
      <c r="BY167" s="59"/>
      <c r="BZ167" s="59"/>
      <c r="CA167" s="59"/>
      <c r="CB167" s="59"/>
      <c r="CC167" s="59"/>
      <c r="CD167" s="59"/>
      <c r="CE167" s="59"/>
      <c r="CF167" s="59"/>
      <c r="CG167" s="59"/>
      <c r="CH167" s="59"/>
      <c r="CI167" s="59"/>
    </row>
    <row r="168" spans="2:87" ht="12.75" customHeight="1" x14ac:dyDescent="0.2">
      <c r="B168" s="288"/>
      <c r="C168" s="107">
        <v>535</v>
      </c>
      <c r="D168" s="73" t="str" cm="1">
        <f t="array" ref="D168">IFERROR(INDEX(Library!$C$2:$HY$183,ROW(D109),MATCH(D$2,Library!$C$1:$HY$1,0)),"")</f>
        <v/>
      </c>
      <c r="E168" s="73" t="str" cm="1">
        <f t="array" ref="E168">IFERROR(INDEX(Library!$C$2:$HY$183,ROW(E109),MATCH(E$2,Library!$C$1:$HY$1,0)),"")</f>
        <v/>
      </c>
      <c r="F168" s="73" t="str" cm="1">
        <f t="array" ref="F168">IFERROR(INDEX(Library!$C$2:$HY$183,ROW(F109),MATCH(F$2,Library!$C$1:$HY$1,0)),"")</f>
        <v/>
      </c>
      <c r="G168" s="73" t="str" cm="1">
        <f t="array" ref="G168">IFERROR(INDEX(Library!$C$2:$HY$183,ROW(G109),MATCH(G$2,Library!$C$1:$HY$1,0)),"")</f>
        <v/>
      </c>
      <c r="H168" s="73" t="str" cm="1">
        <f t="array" ref="H168">IFERROR(INDEX(Library!$C$2:$HY$183,ROW(H109),MATCH(H$2,Library!$C$1:$HY$1,0)),"")</f>
        <v/>
      </c>
      <c r="I168" s="73" t="str" cm="1">
        <f t="array" ref="I168">IFERROR(INDEX(Library!$C$2:$HY$183,ROW(I109),MATCH(I$2,Library!$C$1:$HY$1,0)),"")</f>
        <v/>
      </c>
      <c r="J168" s="73" t="str" cm="1">
        <f t="array" ref="J168">IFERROR(INDEX(Library!$C$2:$HY$183,ROW(J109),MATCH(J$2,Library!$C$1:$HY$1,0)),"")</f>
        <v/>
      </c>
      <c r="K168" s="73" t="str" cm="1">
        <f t="array" ref="K168">IFERROR(INDEX(Library!$C$2:$HY$183,ROW(K109),MATCH(K$2,Library!$C$1:$HY$1,0)),"")</f>
        <v/>
      </c>
      <c r="L168" s="73" t="str" cm="1">
        <f t="array" ref="L168">IFERROR(INDEX(Library!$C$2:$HY$183,ROW(L109),MATCH(L$2,Library!$C$1:$HY$1,0)),"")</f>
        <v/>
      </c>
      <c r="M168" s="73" t="str" cm="1">
        <f t="array" ref="M168">IFERROR(INDEX(Library!$C$2:$HY$183,ROW(M109),MATCH(M$2,Library!$C$1:$HY$1,0)),"")</f>
        <v/>
      </c>
      <c r="N168" s="73" t="str" cm="1">
        <f t="array" ref="N168">IFERROR(INDEX(Library!$C$2:$HY$183,ROW(N109),MATCH(N$2,Library!$C$1:$HY$1,0)),"")</f>
        <v/>
      </c>
      <c r="O168" s="73" t="str" cm="1">
        <f t="array" ref="O168">IFERROR(INDEX(Library!$C$2:$HY$183,ROW(O109),MATCH(O$2,Library!$C$1:$HY$1,0)),"")</f>
        <v/>
      </c>
      <c r="P168" s="73" t="str" cm="1">
        <f t="array" ref="P168">IFERROR(INDEX(Library!$C$2:$HY$183,ROW(P109),MATCH(P$2,Library!$C$1:$HY$1,0)),"")</f>
        <v/>
      </c>
      <c r="Q168" s="73" t="str" cm="1">
        <f t="array" ref="Q168">IFERROR(INDEX(Library!$C$2:$HY$183,ROW(Q109),MATCH(Q$2,Library!$C$1:$HY$1,0)),"")</f>
        <v/>
      </c>
      <c r="R168" s="73" t="str" cm="1">
        <f t="array" ref="R168">IFERROR(INDEX(Library!$C$2:$HY$183,ROW(R109),MATCH(R$2,Library!$C$1:$HY$1,0)),"")</f>
        <v/>
      </c>
      <c r="S168" s="73" t="str" cm="1">
        <f t="array" ref="S168">IFERROR(INDEX(Library!$C$2:$HY$183,ROW(S109),MATCH(S$2,Library!$C$1:$HY$1,0)),"")</f>
        <v/>
      </c>
      <c r="T168" s="73" t="str" cm="1">
        <f t="array" ref="T168">IFERROR(INDEX(Library!$C$2:$HY$183,ROW(T109),MATCH(T$2,Library!$C$1:$HY$1,0)),"")</f>
        <v/>
      </c>
      <c r="U168" s="73" t="str" cm="1">
        <f t="array" ref="U168">IFERROR(INDEX(Library!$C$2:$HY$183,ROW(U109),MATCH(U$2,Library!$C$1:$HY$1,0)),"")</f>
        <v/>
      </c>
      <c r="V168" s="73" t="str" cm="1">
        <f t="array" ref="V168">IFERROR(INDEX(Library!$C$2:$HY$183,ROW(V109),MATCH(V$2,Library!$C$1:$HY$1,0)),"")</f>
        <v/>
      </c>
      <c r="W168" s="73" t="str" cm="1">
        <f t="array" ref="W168">IFERROR(INDEX(Library!$C$2:$HY$183,ROW(W109),MATCH(W$2,Library!$C$1:$HY$1,0)),"")</f>
        <v/>
      </c>
      <c r="X168" s="73" t="str" cm="1">
        <f t="array" ref="X168">IFERROR(INDEX(Library!$C$2:$HY$183,ROW(X109),MATCH(X$2,Library!$C$1:$HY$1,0)),"")</f>
        <v/>
      </c>
      <c r="Y168" s="73" t="str" cm="1">
        <f t="array" ref="Y168">IFERROR(INDEX(Library!$C$2:$HY$183,ROW(Y109),MATCH(Y$2,Library!$C$1:$HY$1,0)),"")</f>
        <v/>
      </c>
      <c r="Z168" s="73" t="str" cm="1">
        <f t="array" ref="Z168">IFERROR(INDEX(Library!$C$2:$HY$183,ROW(Z109),MATCH(Z$2,Library!$C$1:$HY$1,0)),"")</f>
        <v/>
      </c>
      <c r="AA168" s="73" t="str" cm="1">
        <f t="array" ref="AA168">IFERROR(INDEX(Library!$C$2:$HY$183,ROW(AA109),MATCH(AA$2,Library!$C$1:$HY$1,0)),"")</f>
        <v/>
      </c>
      <c r="AB168" s="73" t="str" cm="1">
        <f t="array" ref="AB168">IFERROR(INDEX(Library!$C$2:$HY$183,ROW(AB109),MATCH(AB$2,Library!$C$1:$HY$1,0)),"")</f>
        <v/>
      </c>
      <c r="AC168" s="73" t="str" cm="1">
        <f t="array" ref="AC168">IFERROR(INDEX(Library!$C$2:$HY$183,ROW(AC109),MATCH(AC$2,Library!$C$1:$HY$1,0)),"")</f>
        <v/>
      </c>
      <c r="AD168" s="73" t="str" cm="1">
        <f t="array" ref="AD168">IFERROR(INDEX(Library!$C$2:$HY$183,ROW(AD109),MATCH(AD$2,Library!$C$1:$HY$1,0)),"")</f>
        <v/>
      </c>
      <c r="AE168" s="73" t="str" cm="1">
        <f t="array" ref="AE168">IFERROR(INDEX(Library!$C$2:$HY$183,ROW(AE109),MATCH(AE$2,Library!$C$1:$HY$1,0)),"")</f>
        <v/>
      </c>
      <c r="AF168" s="73" t="str" cm="1">
        <f t="array" ref="AF168">IFERROR(INDEX(Library!$C$2:$HY$183,ROW(AF109),MATCH(AF$2,Library!$C$1:$HY$1,0)),"")</f>
        <v/>
      </c>
      <c r="AG168" s="73" t="str" cm="1">
        <f t="array" ref="AG168">IFERROR(INDEX(Library!$C$2:$HY$183,ROW(AG109),MATCH(AG$2,Library!$C$1:$HY$1,0)),"")</f>
        <v/>
      </c>
      <c r="AH168" s="73" t="str" cm="1">
        <f t="array" ref="AH168">IFERROR(INDEX(Library!$C$2:$HY$183,ROW(AH109),MATCH(AH$2,Library!$C$1:$HY$1,0)),"")</f>
        <v/>
      </c>
      <c r="AI168" s="73" t="str" cm="1">
        <f t="array" ref="AI168">IFERROR(INDEX(Library!$C$2:$HY$183,ROW(AI109),MATCH(AI$2,Library!$C$1:$HY$1,0)),"")</f>
        <v/>
      </c>
      <c r="AJ168" s="73" t="str" cm="1">
        <f t="array" ref="AJ168">IFERROR(INDEX(Library!$C$2:$HY$183,ROW(AJ109),MATCH(AJ$2,Library!$C$1:$HY$1,0)),"")</f>
        <v/>
      </c>
      <c r="AK168" s="73" t="str" cm="1">
        <f t="array" ref="AK168">IFERROR(INDEX(Library!$C$2:$HY$183,ROW(AK109),MATCH(AK$2,Library!$C$1:$HY$1,0)),"")</f>
        <v/>
      </c>
      <c r="AL168" s="73" t="str" cm="1">
        <f t="array" ref="AL168">IFERROR(INDEX(Library!$C$2:$HY$183,ROW(AL109),MATCH(AL$2,Library!$C$1:$HY$1,0)),"")</f>
        <v/>
      </c>
      <c r="AM168" s="73" t="str" cm="1">
        <f t="array" ref="AM168">IFERROR(INDEX(Library!$C$2:$HY$183,ROW(AM109),MATCH(AM$2,Library!$C$1:$HY$1,0)),"")</f>
        <v/>
      </c>
      <c r="AN168" s="73" t="str" cm="1">
        <f t="array" ref="AN168">IFERROR(INDEX(Library!$C$2:$HY$183,ROW(AN109),MATCH(AN$2,Library!$C$1:$HY$1,0)),"")</f>
        <v/>
      </c>
      <c r="AO168" s="73" t="str" cm="1">
        <f t="array" ref="AO168">IFERROR(INDEX(Library!$C$2:$HY$183,ROW(AO109),MATCH(AO$2,Library!$C$1:$HY$1,0)),"")</f>
        <v/>
      </c>
      <c r="AP168" s="73" t="str" cm="1">
        <f t="array" ref="AP168">IFERROR(INDEX(Library!$C$2:$HY$183,ROW(AP109),MATCH(AP$2,Library!$C$1:$HY$1,0)),"")</f>
        <v/>
      </c>
      <c r="AQ168" s="73" t="str" cm="1">
        <f t="array" ref="AQ168">IFERROR(INDEX(Library!$C$2:$HY$183,ROW(AQ109),MATCH(AQ$2,Library!$C$1:$HY$1,0)),"")</f>
        <v/>
      </c>
      <c r="AR168" s="73" t="str" cm="1">
        <f t="array" ref="AR168">IFERROR(INDEX(Library!$C$2:$HY$183,ROW(AR109),MATCH(AR$2,Library!$C$1:$HY$1,0)),"")</f>
        <v/>
      </c>
      <c r="AS168" s="73" t="str" cm="1">
        <f t="array" ref="AS168">IFERROR(INDEX(Library!$C$2:$HY$183,ROW(AS109),MATCH(AS$2,Library!$C$1:$HY$1,0)),"")</f>
        <v/>
      </c>
      <c r="AT168" s="73" t="str" cm="1">
        <f t="array" ref="AT168">IFERROR(INDEX(Library!$C$2:$HY$183,ROW(AT109),MATCH(AT$2,Library!$C$1:$HY$1,0)),"")</f>
        <v/>
      </c>
      <c r="AU168" s="73" t="str" cm="1">
        <f t="array" ref="AU168">IFERROR(INDEX(Library!$C$2:$HY$183,ROW(AU109),MATCH(AU$2,Library!$C$1:$HY$1,0)),"")</f>
        <v/>
      </c>
      <c r="AV168" s="73" t="str" cm="1">
        <f t="array" ref="AV168">IFERROR(INDEX(Library!$C$2:$HY$183,ROW(AV109),MATCH(AV$2,Library!$C$1:$HY$1,0)),"")</f>
        <v/>
      </c>
      <c r="AW168" s="73" t="str" cm="1">
        <f t="array" ref="AW168">IFERROR(INDEX(Library!$C$2:$HY$183,ROW(AW109),MATCH(AW$2,Library!$C$1:$HY$1,0)),"")</f>
        <v/>
      </c>
      <c r="AX168" s="73" t="str" cm="1">
        <f t="array" ref="AX168">IFERROR(INDEX(Library!$C$2:$HY$183,ROW(AX109),MATCH(AX$2,Library!$C$1:$HY$1,0)),"")</f>
        <v/>
      </c>
      <c r="AY168" s="73" t="str" cm="1">
        <f t="array" ref="AY168">IFERROR(INDEX(Library!$C$2:$HY$183,ROW(AY109),MATCH(AY$2,Library!$C$1:$HY$1,0)),"")</f>
        <v/>
      </c>
      <c r="AZ168" s="73" t="str" cm="1">
        <f t="array" ref="AZ168">IFERROR(INDEX(Library!$C$2:$HY$183,ROW(AZ109),MATCH(AZ$2,Library!$C$1:$HY$1,0)),"")</f>
        <v/>
      </c>
      <c r="BA168" s="73" t="str" cm="1">
        <f t="array" ref="BA168">IFERROR(INDEX(Library!$C$2:$HY$183,ROW(BA109),MATCH(BA$2,Library!$C$1:$HY$1,0)),"")</f>
        <v/>
      </c>
      <c r="BB168" s="73" t="str" cm="1">
        <f t="array" ref="BB168">IFERROR(INDEX(Library!$C$2:$HY$183,ROW(BB109),MATCH(BB$2,Library!$C$1:$HY$1,0)),"")</f>
        <v/>
      </c>
      <c r="BC168" s="73" t="str" cm="1">
        <f t="array" ref="BC168">IFERROR(INDEX(Library!$C$2:$HY$183,ROW(BC109),MATCH(BC$2,Library!$C$1:$HY$1,0)),"")</f>
        <v/>
      </c>
      <c r="BD168" s="73" t="str" cm="1">
        <f t="array" ref="BD168">IFERROR(INDEX(Library!$C$2:$HY$183,ROW(BD109),MATCH(BD$2,Library!$C$1:$HY$1,0)),"")</f>
        <v/>
      </c>
      <c r="BE168" s="73" t="str" cm="1">
        <f t="array" ref="BE168">IFERROR(INDEX(Library!$C$2:$HY$183,ROW(BE109),MATCH(BE$2,Library!$C$1:$HY$1,0)),"")</f>
        <v/>
      </c>
      <c r="BF168" s="73" t="str" cm="1">
        <f t="array" ref="BF168">IFERROR(INDEX(Library!$C$2:$HY$183,ROW(BF109),MATCH(BF$2,Library!$C$1:$HY$1,0)),"")</f>
        <v/>
      </c>
      <c r="BG168" s="73" t="str" cm="1">
        <f t="array" ref="BG168">IFERROR(INDEX(Library!$C$2:$HY$183,ROW(BG109),MATCH(BG$2,Library!$C$1:$HY$1,0)),"")</f>
        <v/>
      </c>
      <c r="BH168" s="73">
        <f>AF!C123</f>
        <v>0.18266350000000001</v>
      </c>
      <c r="BI168" s="73" t="str">
        <f>AF!D123</f>
        <v/>
      </c>
      <c r="BJ168" s="73" t="str">
        <f>AF!E123</f>
        <v/>
      </c>
      <c r="BK168" s="73" t="str">
        <f>AF!F123</f>
        <v/>
      </c>
      <c r="BL168" s="73" t="str">
        <f>AF!G123</f>
        <v/>
      </c>
      <c r="BM168" s="73" t="str">
        <f>AF!H123</f>
        <v/>
      </c>
      <c r="BN168" s="73" t="str">
        <f>AF!I123</f>
        <v/>
      </c>
      <c r="BO168" s="73" t="str">
        <f>AF!J123</f>
        <v/>
      </c>
      <c r="BT168" s="59"/>
      <c r="BU168" s="58"/>
      <c r="BV168" s="59"/>
      <c r="BW168" s="59"/>
      <c r="BX168" s="59"/>
      <c r="BY168" s="59"/>
      <c r="BZ168" s="59"/>
      <c r="CA168" s="59"/>
      <c r="CB168" s="59"/>
      <c r="CC168" s="59"/>
      <c r="CD168" s="59"/>
      <c r="CE168" s="59"/>
      <c r="CF168" s="59"/>
      <c r="CG168" s="59"/>
      <c r="CH168" s="59"/>
      <c r="CI168" s="59"/>
    </row>
    <row r="169" spans="2:87" ht="12.75" customHeight="1" x14ac:dyDescent="0.2">
      <c r="B169" s="288"/>
      <c r="C169" s="107">
        <v>547</v>
      </c>
      <c r="D169" s="73" t="str" cm="1">
        <f t="array" ref="D169">IFERROR(INDEX(Library!$C$2:$HY$183,ROW(D110),MATCH(D$2,Library!$C$1:$HY$1,0)),"")</f>
        <v/>
      </c>
      <c r="E169" s="73" t="str" cm="1">
        <f t="array" ref="E169">IFERROR(INDEX(Library!$C$2:$HY$183,ROW(E110),MATCH(E$2,Library!$C$1:$HY$1,0)),"")</f>
        <v/>
      </c>
      <c r="F169" s="73" t="str" cm="1">
        <f t="array" ref="F169">IFERROR(INDEX(Library!$C$2:$HY$183,ROW(F110),MATCH(F$2,Library!$C$1:$HY$1,0)),"")</f>
        <v/>
      </c>
      <c r="G169" s="73" t="str" cm="1">
        <f t="array" ref="G169">IFERROR(INDEX(Library!$C$2:$HY$183,ROW(G110),MATCH(G$2,Library!$C$1:$HY$1,0)),"")</f>
        <v/>
      </c>
      <c r="H169" s="73" t="str" cm="1">
        <f t="array" ref="H169">IFERROR(INDEX(Library!$C$2:$HY$183,ROW(H110),MATCH(H$2,Library!$C$1:$HY$1,0)),"")</f>
        <v/>
      </c>
      <c r="I169" s="73" t="str" cm="1">
        <f t="array" ref="I169">IFERROR(INDEX(Library!$C$2:$HY$183,ROW(I110),MATCH(I$2,Library!$C$1:$HY$1,0)),"")</f>
        <v/>
      </c>
      <c r="J169" s="73" t="str" cm="1">
        <f t="array" ref="J169">IFERROR(INDEX(Library!$C$2:$HY$183,ROW(J110),MATCH(J$2,Library!$C$1:$HY$1,0)),"")</f>
        <v/>
      </c>
      <c r="K169" s="73" t="str" cm="1">
        <f t="array" ref="K169">IFERROR(INDEX(Library!$C$2:$HY$183,ROW(K110),MATCH(K$2,Library!$C$1:$HY$1,0)),"")</f>
        <v/>
      </c>
      <c r="L169" s="73" t="str" cm="1">
        <f t="array" ref="L169">IFERROR(INDEX(Library!$C$2:$HY$183,ROW(L110),MATCH(L$2,Library!$C$1:$HY$1,0)),"")</f>
        <v/>
      </c>
      <c r="M169" s="73" t="str" cm="1">
        <f t="array" ref="M169">IFERROR(INDEX(Library!$C$2:$HY$183,ROW(M110),MATCH(M$2,Library!$C$1:$HY$1,0)),"")</f>
        <v/>
      </c>
      <c r="N169" s="73" t="str" cm="1">
        <f t="array" ref="N169">IFERROR(INDEX(Library!$C$2:$HY$183,ROW(N110),MATCH(N$2,Library!$C$1:$HY$1,0)),"")</f>
        <v/>
      </c>
      <c r="O169" s="73" t="str" cm="1">
        <f t="array" ref="O169">IFERROR(INDEX(Library!$C$2:$HY$183,ROW(O110),MATCH(O$2,Library!$C$1:$HY$1,0)),"")</f>
        <v/>
      </c>
      <c r="P169" s="73" t="str" cm="1">
        <f t="array" ref="P169">IFERROR(INDEX(Library!$C$2:$HY$183,ROW(P110),MATCH(P$2,Library!$C$1:$HY$1,0)),"")</f>
        <v/>
      </c>
      <c r="Q169" s="73" t="str" cm="1">
        <f t="array" ref="Q169">IFERROR(INDEX(Library!$C$2:$HY$183,ROW(Q110),MATCH(Q$2,Library!$C$1:$HY$1,0)),"")</f>
        <v/>
      </c>
      <c r="R169" s="73" t="str" cm="1">
        <f t="array" ref="R169">IFERROR(INDEX(Library!$C$2:$HY$183,ROW(R110),MATCH(R$2,Library!$C$1:$HY$1,0)),"")</f>
        <v/>
      </c>
      <c r="S169" s="73" t="str" cm="1">
        <f t="array" ref="S169">IFERROR(INDEX(Library!$C$2:$HY$183,ROW(S110),MATCH(S$2,Library!$C$1:$HY$1,0)),"")</f>
        <v/>
      </c>
      <c r="T169" s="73" t="str" cm="1">
        <f t="array" ref="T169">IFERROR(INDEX(Library!$C$2:$HY$183,ROW(T110),MATCH(T$2,Library!$C$1:$HY$1,0)),"")</f>
        <v/>
      </c>
      <c r="U169" s="73" t="str" cm="1">
        <f t="array" ref="U169">IFERROR(INDEX(Library!$C$2:$HY$183,ROW(U110),MATCH(U$2,Library!$C$1:$HY$1,0)),"")</f>
        <v/>
      </c>
      <c r="V169" s="73" t="str" cm="1">
        <f t="array" ref="V169">IFERROR(INDEX(Library!$C$2:$HY$183,ROW(V110),MATCH(V$2,Library!$C$1:$HY$1,0)),"")</f>
        <v/>
      </c>
      <c r="W169" s="73" t="str" cm="1">
        <f t="array" ref="W169">IFERROR(INDEX(Library!$C$2:$HY$183,ROW(W110),MATCH(W$2,Library!$C$1:$HY$1,0)),"")</f>
        <v/>
      </c>
      <c r="X169" s="73" t="str" cm="1">
        <f t="array" ref="X169">IFERROR(INDEX(Library!$C$2:$HY$183,ROW(X110),MATCH(X$2,Library!$C$1:$HY$1,0)),"")</f>
        <v/>
      </c>
      <c r="Y169" s="73" t="str" cm="1">
        <f t="array" ref="Y169">IFERROR(INDEX(Library!$C$2:$HY$183,ROW(Y110),MATCH(Y$2,Library!$C$1:$HY$1,0)),"")</f>
        <v/>
      </c>
      <c r="Z169" s="73" t="str" cm="1">
        <f t="array" ref="Z169">IFERROR(INDEX(Library!$C$2:$HY$183,ROW(Z110),MATCH(Z$2,Library!$C$1:$HY$1,0)),"")</f>
        <v/>
      </c>
      <c r="AA169" s="73" t="str" cm="1">
        <f t="array" ref="AA169">IFERROR(INDEX(Library!$C$2:$HY$183,ROW(AA110),MATCH(AA$2,Library!$C$1:$HY$1,0)),"")</f>
        <v/>
      </c>
      <c r="AB169" s="73" t="str" cm="1">
        <f t="array" ref="AB169">IFERROR(INDEX(Library!$C$2:$HY$183,ROW(AB110),MATCH(AB$2,Library!$C$1:$HY$1,0)),"")</f>
        <v/>
      </c>
      <c r="AC169" s="73" t="str" cm="1">
        <f t="array" ref="AC169">IFERROR(INDEX(Library!$C$2:$HY$183,ROW(AC110),MATCH(AC$2,Library!$C$1:$HY$1,0)),"")</f>
        <v/>
      </c>
      <c r="AD169" s="73" t="str" cm="1">
        <f t="array" ref="AD169">IFERROR(INDEX(Library!$C$2:$HY$183,ROW(AD110),MATCH(AD$2,Library!$C$1:$HY$1,0)),"")</f>
        <v/>
      </c>
      <c r="AE169" s="73" t="str" cm="1">
        <f t="array" ref="AE169">IFERROR(INDEX(Library!$C$2:$HY$183,ROW(AE110),MATCH(AE$2,Library!$C$1:$HY$1,0)),"")</f>
        <v/>
      </c>
      <c r="AF169" s="73" t="str" cm="1">
        <f t="array" ref="AF169">IFERROR(INDEX(Library!$C$2:$HY$183,ROW(AF110),MATCH(AF$2,Library!$C$1:$HY$1,0)),"")</f>
        <v/>
      </c>
      <c r="AG169" s="73" t="str" cm="1">
        <f t="array" ref="AG169">IFERROR(INDEX(Library!$C$2:$HY$183,ROW(AG110),MATCH(AG$2,Library!$C$1:$HY$1,0)),"")</f>
        <v/>
      </c>
      <c r="AH169" s="73" t="str" cm="1">
        <f t="array" ref="AH169">IFERROR(INDEX(Library!$C$2:$HY$183,ROW(AH110),MATCH(AH$2,Library!$C$1:$HY$1,0)),"")</f>
        <v/>
      </c>
      <c r="AI169" s="73" t="str" cm="1">
        <f t="array" ref="AI169">IFERROR(INDEX(Library!$C$2:$HY$183,ROW(AI110),MATCH(AI$2,Library!$C$1:$HY$1,0)),"")</f>
        <v/>
      </c>
      <c r="AJ169" s="73" t="str" cm="1">
        <f t="array" ref="AJ169">IFERROR(INDEX(Library!$C$2:$HY$183,ROW(AJ110),MATCH(AJ$2,Library!$C$1:$HY$1,0)),"")</f>
        <v/>
      </c>
      <c r="AK169" s="73" t="str" cm="1">
        <f t="array" ref="AK169">IFERROR(INDEX(Library!$C$2:$HY$183,ROW(AK110),MATCH(AK$2,Library!$C$1:$HY$1,0)),"")</f>
        <v/>
      </c>
      <c r="AL169" s="73" t="str" cm="1">
        <f t="array" ref="AL169">IFERROR(INDEX(Library!$C$2:$HY$183,ROW(AL110),MATCH(AL$2,Library!$C$1:$HY$1,0)),"")</f>
        <v/>
      </c>
      <c r="AM169" s="73" t="str" cm="1">
        <f t="array" ref="AM169">IFERROR(INDEX(Library!$C$2:$HY$183,ROW(AM110),MATCH(AM$2,Library!$C$1:$HY$1,0)),"")</f>
        <v/>
      </c>
      <c r="AN169" s="73" t="str" cm="1">
        <f t="array" ref="AN169">IFERROR(INDEX(Library!$C$2:$HY$183,ROW(AN110),MATCH(AN$2,Library!$C$1:$HY$1,0)),"")</f>
        <v/>
      </c>
      <c r="AO169" s="73" t="str" cm="1">
        <f t="array" ref="AO169">IFERROR(INDEX(Library!$C$2:$HY$183,ROW(AO110),MATCH(AO$2,Library!$C$1:$HY$1,0)),"")</f>
        <v/>
      </c>
      <c r="AP169" s="73" t="str" cm="1">
        <f t="array" ref="AP169">IFERROR(INDEX(Library!$C$2:$HY$183,ROW(AP110),MATCH(AP$2,Library!$C$1:$HY$1,0)),"")</f>
        <v/>
      </c>
      <c r="AQ169" s="73" t="str" cm="1">
        <f t="array" ref="AQ169">IFERROR(INDEX(Library!$C$2:$HY$183,ROW(AQ110),MATCH(AQ$2,Library!$C$1:$HY$1,0)),"")</f>
        <v/>
      </c>
      <c r="AR169" s="73" t="str" cm="1">
        <f t="array" ref="AR169">IFERROR(INDEX(Library!$C$2:$HY$183,ROW(AR110),MATCH(AR$2,Library!$C$1:$HY$1,0)),"")</f>
        <v/>
      </c>
      <c r="AS169" s="73" t="str" cm="1">
        <f t="array" ref="AS169">IFERROR(INDEX(Library!$C$2:$HY$183,ROW(AS110),MATCH(AS$2,Library!$C$1:$HY$1,0)),"")</f>
        <v/>
      </c>
      <c r="AT169" s="73" t="str" cm="1">
        <f t="array" ref="AT169">IFERROR(INDEX(Library!$C$2:$HY$183,ROW(AT110),MATCH(AT$2,Library!$C$1:$HY$1,0)),"")</f>
        <v/>
      </c>
      <c r="AU169" s="73" t="str" cm="1">
        <f t="array" ref="AU169">IFERROR(INDEX(Library!$C$2:$HY$183,ROW(AU110),MATCH(AU$2,Library!$C$1:$HY$1,0)),"")</f>
        <v/>
      </c>
      <c r="AV169" s="73" t="str" cm="1">
        <f t="array" ref="AV169">IFERROR(INDEX(Library!$C$2:$HY$183,ROW(AV110),MATCH(AV$2,Library!$C$1:$HY$1,0)),"")</f>
        <v/>
      </c>
      <c r="AW169" s="73" t="str" cm="1">
        <f t="array" ref="AW169">IFERROR(INDEX(Library!$C$2:$HY$183,ROW(AW110),MATCH(AW$2,Library!$C$1:$HY$1,0)),"")</f>
        <v/>
      </c>
      <c r="AX169" s="73" t="str" cm="1">
        <f t="array" ref="AX169">IFERROR(INDEX(Library!$C$2:$HY$183,ROW(AX110),MATCH(AX$2,Library!$C$1:$HY$1,0)),"")</f>
        <v/>
      </c>
      <c r="AY169" s="73" t="str" cm="1">
        <f t="array" ref="AY169">IFERROR(INDEX(Library!$C$2:$HY$183,ROW(AY110),MATCH(AY$2,Library!$C$1:$HY$1,0)),"")</f>
        <v/>
      </c>
      <c r="AZ169" s="73" t="str" cm="1">
        <f t="array" ref="AZ169">IFERROR(INDEX(Library!$C$2:$HY$183,ROW(AZ110),MATCH(AZ$2,Library!$C$1:$HY$1,0)),"")</f>
        <v/>
      </c>
      <c r="BA169" s="73" t="str" cm="1">
        <f t="array" ref="BA169">IFERROR(INDEX(Library!$C$2:$HY$183,ROW(BA110),MATCH(BA$2,Library!$C$1:$HY$1,0)),"")</f>
        <v/>
      </c>
      <c r="BB169" s="73" t="str" cm="1">
        <f t="array" ref="BB169">IFERROR(INDEX(Library!$C$2:$HY$183,ROW(BB110),MATCH(BB$2,Library!$C$1:$HY$1,0)),"")</f>
        <v/>
      </c>
      <c r="BC169" s="73" t="str" cm="1">
        <f t="array" ref="BC169">IFERROR(INDEX(Library!$C$2:$HY$183,ROW(BC110),MATCH(BC$2,Library!$C$1:$HY$1,0)),"")</f>
        <v/>
      </c>
      <c r="BD169" s="73" t="str" cm="1">
        <f t="array" ref="BD169">IFERROR(INDEX(Library!$C$2:$HY$183,ROW(BD110),MATCH(BD$2,Library!$C$1:$HY$1,0)),"")</f>
        <v/>
      </c>
      <c r="BE169" s="73" t="str" cm="1">
        <f t="array" ref="BE169">IFERROR(INDEX(Library!$C$2:$HY$183,ROW(BE110),MATCH(BE$2,Library!$C$1:$HY$1,0)),"")</f>
        <v/>
      </c>
      <c r="BF169" s="73" t="str" cm="1">
        <f t="array" ref="BF169">IFERROR(INDEX(Library!$C$2:$HY$183,ROW(BF110),MATCH(BF$2,Library!$C$1:$HY$1,0)),"")</f>
        <v/>
      </c>
      <c r="BG169" s="73" t="str" cm="1">
        <f t="array" ref="BG169">IFERROR(INDEX(Library!$C$2:$HY$183,ROW(BG110),MATCH(BG$2,Library!$C$1:$HY$1,0)),"")</f>
        <v/>
      </c>
      <c r="BH169" s="73">
        <f>AF!C124</f>
        <v>0.15232039999999999</v>
      </c>
      <c r="BI169" s="73" t="str">
        <f>AF!D124</f>
        <v/>
      </c>
      <c r="BJ169" s="73" t="str">
        <f>AF!E124</f>
        <v/>
      </c>
      <c r="BK169" s="73" t="str">
        <f>AF!F124</f>
        <v/>
      </c>
      <c r="BL169" s="73" t="str">
        <f>AF!G124</f>
        <v/>
      </c>
      <c r="BM169" s="73" t="str">
        <f>AF!H124</f>
        <v/>
      </c>
      <c r="BN169" s="73" t="str">
        <f>AF!I124</f>
        <v/>
      </c>
      <c r="BO169" s="73" t="str">
        <f>AF!J124</f>
        <v/>
      </c>
      <c r="BT169" s="59"/>
      <c r="BU169" s="58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</row>
    <row r="170" spans="2:87" ht="12.75" customHeight="1" x14ac:dyDescent="0.2">
      <c r="B170" s="288"/>
      <c r="C170" s="104">
        <v>559</v>
      </c>
      <c r="D170" s="73" t="str" cm="1">
        <f t="array" ref="D170">IFERROR(INDEX(Library!$C$2:$HY$183,ROW(D111),MATCH(D$2,Library!$C$1:$HY$1,0)),"")</f>
        <v/>
      </c>
      <c r="E170" s="73" t="str" cm="1">
        <f t="array" ref="E170">IFERROR(INDEX(Library!$C$2:$HY$183,ROW(E111),MATCH(E$2,Library!$C$1:$HY$1,0)),"")</f>
        <v/>
      </c>
      <c r="F170" s="73" t="str" cm="1">
        <f t="array" ref="F170">IFERROR(INDEX(Library!$C$2:$HY$183,ROW(F111),MATCH(F$2,Library!$C$1:$HY$1,0)),"")</f>
        <v/>
      </c>
      <c r="G170" s="73" t="str" cm="1">
        <f t="array" ref="G170">IFERROR(INDEX(Library!$C$2:$HY$183,ROW(G111),MATCH(G$2,Library!$C$1:$HY$1,0)),"")</f>
        <v/>
      </c>
      <c r="H170" s="73" t="str" cm="1">
        <f t="array" ref="H170">IFERROR(INDEX(Library!$C$2:$HY$183,ROW(H111),MATCH(H$2,Library!$C$1:$HY$1,0)),"")</f>
        <v/>
      </c>
      <c r="I170" s="73" t="str" cm="1">
        <f t="array" ref="I170">IFERROR(INDEX(Library!$C$2:$HY$183,ROW(I111),MATCH(I$2,Library!$C$1:$HY$1,0)),"")</f>
        <v/>
      </c>
      <c r="J170" s="73" t="str" cm="1">
        <f t="array" ref="J170">IFERROR(INDEX(Library!$C$2:$HY$183,ROW(J111),MATCH(J$2,Library!$C$1:$HY$1,0)),"")</f>
        <v/>
      </c>
      <c r="K170" s="73" t="str" cm="1">
        <f t="array" ref="K170">IFERROR(INDEX(Library!$C$2:$HY$183,ROW(K111),MATCH(K$2,Library!$C$1:$HY$1,0)),"")</f>
        <v/>
      </c>
      <c r="L170" s="73" t="str" cm="1">
        <f t="array" ref="L170">IFERROR(INDEX(Library!$C$2:$HY$183,ROW(L111),MATCH(L$2,Library!$C$1:$HY$1,0)),"")</f>
        <v/>
      </c>
      <c r="M170" s="73" t="str" cm="1">
        <f t="array" ref="M170">IFERROR(INDEX(Library!$C$2:$HY$183,ROW(M111),MATCH(M$2,Library!$C$1:$HY$1,0)),"")</f>
        <v/>
      </c>
      <c r="N170" s="73" t="str" cm="1">
        <f t="array" ref="N170">IFERROR(INDEX(Library!$C$2:$HY$183,ROW(N111),MATCH(N$2,Library!$C$1:$HY$1,0)),"")</f>
        <v/>
      </c>
      <c r="O170" s="73" t="str" cm="1">
        <f t="array" ref="O170">IFERROR(INDEX(Library!$C$2:$HY$183,ROW(O111),MATCH(O$2,Library!$C$1:$HY$1,0)),"")</f>
        <v/>
      </c>
      <c r="P170" s="73" t="str" cm="1">
        <f t="array" ref="P170">IFERROR(INDEX(Library!$C$2:$HY$183,ROW(P111),MATCH(P$2,Library!$C$1:$HY$1,0)),"")</f>
        <v/>
      </c>
      <c r="Q170" s="73" t="str" cm="1">
        <f t="array" ref="Q170">IFERROR(INDEX(Library!$C$2:$HY$183,ROW(Q111),MATCH(Q$2,Library!$C$1:$HY$1,0)),"")</f>
        <v/>
      </c>
      <c r="R170" s="73" t="str" cm="1">
        <f t="array" ref="R170">IFERROR(INDEX(Library!$C$2:$HY$183,ROW(R111),MATCH(R$2,Library!$C$1:$HY$1,0)),"")</f>
        <v/>
      </c>
      <c r="S170" s="73" t="str" cm="1">
        <f t="array" ref="S170">IFERROR(INDEX(Library!$C$2:$HY$183,ROW(S111),MATCH(S$2,Library!$C$1:$HY$1,0)),"")</f>
        <v/>
      </c>
      <c r="T170" s="73" t="str" cm="1">
        <f t="array" ref="T170">IFERROR(INDEX(Library!$C$2:$HY$183,ROW(T111),MATCH(T$2,Library!$C$1:$HY$1,0)),"")</f>
        <v/>
      </c>
      <c r="U170" s="73" t="str" cm="1">
        <f t="array" ref="U170">IFERROR(INDEX(Library!$C$2:$HY$183,ROW(U111),MATCH(U$2,Library!$C$1:$HY$1,0)),"")</f>
        <v/>
      </c>
      <c r="V170" s="73" t="str" cm="1">
        <f t="array" ref="V170">IFERROR(INDEX(Library!$C$2:$HY$183,ROW(V111),MATCH(V$2,Library!$C$1:$HY$1,0)),"")</f>
        <v/>
      </c>
      <c r="W170" s="73" t="str" cm="1">
        <f t="array" ref="W170">IFERROR(INDEX(Library!$C$2:$HY$183,ROW(W111),MATCH(W$2,Library!$C$1:$HY$1,0)),"")</f>
        <v/>
      </c>
      <c r="X170" s="73" t="str" cm="1">
        <f t="array" ref="X170">IFERROR(INDEX(Library!$C$2:$HY$183,ROW(X111),MATCH(X$2,Library!$C$1:$HY$1,0)),"")</f>
        <v/>
      </c>
      <c r="Y170" s="73" t="str" cm="1">
        <f t="array" ref="Y170">IFERROR(INDEX(Library!$C$2:$HY$183,ROW(Y111),MATCH(Y$2,Library!$C$1:$HY$1,0)),"")</f>
        <v/>
      </c>
      <c r="Z170" s="73" t="str" cm="1">
        <f t="array" ref="Z170">IFERROR(INDEX(Library!$C$2:$HY$183,ROW(Z111),MATCH(Z$2,Library!$C$1:$HY$1,0)),"")</f>
        <v/>
      </c>
      <c r="AA170" s="73" t="str" cm="1">
        <f t="array" ref="AA170">IFERROR(INDEX(Library!$C$2:$HY$183,ROW(AA111),MATCH(AA$2,Library!$C$1:$HY$1,0)),"")</f>
        <v/>
      </c>
      <c r="AB170" s="73" t="str" cm="1">
        <f t="array" ref="AB170">IFERROR(INDEX(Library!$C$2:$HY$183,ROW(AB111),MATCH(AB$2,Library!$C$1:$HY$1,0)),"")</f>
        <v/>
      </c>
      <c r="AC170" s="73" t="str" cm="1">
        <f t="array" ref="AC170">IFERROR(INDEX(Library!$C$2:$HY$183,ROW(AC111),MATCH(AC$2,Library!$C$1:$HY$1,0)),"")</f>
        <v/>
      </c>
      <c r="AD170" s="73" t="str" cm="1">
        <f t="array" ref="AD170">IFERROR(INDEX(Library!$C$2:$HY$183,ROW(AD111),MATCH(AD$2,Library!$C$1:$HY$1,0)),"")</f>
        <v/>
      </c>
      <c r="AE170" s="73" t="str" cm="1">
        <f t="array" ref="AE170">IFERROR(INDEX(Library!$C$2:$HY$183,ROW(AE111),MATCH(AE$2,Library!$C$1:$HY$1,0)),"")</f>
        <v/>
      </c>
      <c r="AF170" s="73" t="str" cm="1">
        <f t="array" ref="AF170">IFERROR(INDEX(Library!$C$2:$HY$183,ROW(AF111),MATCH(AF$2,Library!$C$1:$HY$1,0)),"")</f>
        <v/>
      </c>
      <c r="AG170" s="73" t="str" cm="1">
        <f t="array" ref="AG170">IFERROR(INDEX(Library!$C$2:$HY$183,ROW(AG111),MATCH(AG$2,Library!$C$1:$HY$1,0)),"")</f>
        <v/>
      </c>
      <c r="AH170" s="73" t="str" cm="1">
        <f t="array" ref="AH170">IFERROR(INDEX(Library!$C$2:$HY$183,ROW(AH111),MATCH(AH$2,Library!$C$1:$HY$1,0)),"")</f>
        <v/>
      </c>
      <c r="AI170" s="73" t="str" cm="1">
        <f t="array" ref="AI170">IFERROR(INDEX(Library!$C$2:$HY$183,ROW(AI111),MATCH(AI$2,Library!$C$1:$HY$1,0)),"")</f>
        <v/>
      </c>
      <c r="AJ170" s="73" t="str" cm="1">
        <f t="array" ref="AJ170">IFERROR(INDEX(Library!$C$2:$HY$183,ROW(AJ111),MATCH(AJ$2,Library!$C$1:$HY$1,0)),"")</f>
        <v/>
      </c>
      <c r="AK170" s="73" t="str" cm="1">
        <f t="array" ref="AK170">IFERROR(INDEX(Library!$C$2:$HY$183,ROW(AK111),MATCH(AK$2,Library!$C$1:$HY$1,0)),"")</f>
        <v/>
      </c>
      <c r="AL170" s="73" t="str" cm="1">
        <f t="array" ref="AL170">IFERROR(INDEX(Library!$C$2:$HY$183,ROW(AL111),MATCH(AL$2,Library!$C$1:$HY$1,0)),"")</f>
        <v/>
      </c>
      <c r="AM170" s="73" t="str" cm="1">
        <f t="array" ref="AM170">IFERROR(INDEX(Library!$C$2:$HY$183,ROW(AM111),MATCH(AM$2,Library!$C$1:$HY$1,0)),"")</f>
        <v/>
      </c>
      <c r="AN170" s="73" t="str" cm="1">
        <f t="array" ref="AN170">IFERROR(INDEX(Library!$C$2:$HY$183,ROW(AN111),MATCH(AN$2,Library!$C$1:$HY$1,0)),"")</f>
        <v/>
      </c>
      <c r="AO170" s="73" t="str" cm="1">
        <f t="array" ref="AO170">IFERROR(INDEX(Library!$C$2:$HY$183,ROW(AO111),MATCH(AO$2,Library!$C$1:$HY$1,0)),"")</f>
        <v/>
      </c>
      <c r="AP170" s="73" t="str" cm="1">
        <f t="array" ref="AP170">IFERROR(INDEX(Library!$C$2:$HY$183,ROW(AP111),MATCH(AP$2,Library!$C$1:$HY$1,0)),"")</f>
        <v/>
      </c>
      <c r="AQ170" s="73" t="str" cm="1">
        <f t="array" ref="AQ170">IFERROR(INDEX(Library!$C$2:$HY$183,ROW(AQ111),MATCH(AQ$2,Library!$C$1:$HY$1,0)),"")</f>
        <v/>
      </c>
      <c r="AR170" s="73" t="str" cm="1">
        <f t="array" ref="AR170">IFERROR(INDEX(Library!$C$2:$HY$183,ROW(AR111),MATCH(AR$2,Library!$C$1:$HY$1,0)),"")</f>
        <v/>
      </c>
      <c r="AS170" s="73" t="str" cm="1">
        <f t="array" ref="AS170">IFERROR(INDEX(Library!$C$2:$HY$183,ROW(AS111),MATCH(AS$2,Library!$C$1:$HY$1,0)),"")</f>
        <v/>
      </c>
      <c r="AT170" s="73" t="str" cm="1">
        <f t="array" ref="AT170">IFERROR(INDEX(Library!$C$2:$HY$183,ROW(AT111),MATCH(AT$2,Library!$C$1:$HY$1,0)),"")</f>
        <v/>
      </c>
      <c r="AU170" s="73" t="str" cm="1">
        <f t="array" ref="AU170">IFERROR(INDEX(Library!$C$2:$HY$183,ROW(AU111),MATCH(AU$2,Library!$C$1:$HY$1,0)),"")</f>
        <v/>
      </c>
      <c r="AV170" s="73" t="str" cm="1">
        <f t="array" ref="AV170">IFERROR(INDEX(Library!$C$2:$HY$183,ROW(AV111),MATCH(AV$2,Library!$C$1:$HY$1,0)),"")</f>
        <v/>
      </c>
      <c r="AW170" s="73" t="str" cm="1">
        <f t="array" ref="AW170">IFERROR(INDEX(Library!$C$2:$HY$183,ROW(AW111),MATCH(AW$2,Library!$C$1:$HY$1,0)),"")</f>
        <v/>
      </c>
      <c r="AX170" s="73" t="str" cm="1">
        <f t="array" ref="AX170">IFERROR(INDEX(Library!$C$2:$HY$183,ROW(AX111),MATCH(AX$2,Library!$C$1:$HY$1,0)),"")</f>
        <v/>
      </c>
      <c r="AY170" s="73" t="str" cm="1">
        <f t="array" ref="AY170">IFERROR(INDEX(Library!$C$2:$HY$183,ROW(AY111),MATCH(AY$2,Library!$C$1:$HY$1,0)),"")</f>
        <v/>
      </c>
      <c r="AZ170" s="73" t="str" cm="1">
        <f t="array" ref="AZ170">IFERROR(INDEX(Library!$C$2:$HY$183,ROW(AZ111),MATCH(AZ$2,Library!$C$1:$HY$1,0)),"")</f>
        <v/>
      </c>
      <c r="BA170" s="73" t="str" cm="1">
        <f t="array" ref="BA170">IFERROR(INDEX(Library!$C$2:$HY$183,ROW(BA111),MATCH(BA$2,Library!$C$1:$HY$1,0)),"")</f>
        <v/>
      </c>
      <c r="BB170" s="73" t="str" cm="1">
        <f t="array" ref="BB170">IFERROR(INDEX(Library!$C$2:$HY$183,ROW(BB111),MATCH(BB$2,Library!$C$1:$HY$1,0)),"")</f>
        <v/>
      </c>
      <c r="BC170" s="73" t="str" cm="1">
        <f t="array" ref="BC170">IFERROR(INDEX(Library!$C$2:$HY$183,ROW(BC111),MATCH(BC$2,Library!$C$1:$HY$1,0)),"")</f>
        <v/>
      </c>
      <c r="BD170" s="73" t="str" cm="1">
        <f t="array" ref="BD170">IFERROR(INDEX(Library!$C$2:$HY$183,ROW(BD111),MATCH(BD$2,Library!$C$1:$HY$1,0)),"")</f>
        <v/>
      </c>
      <c r="BE170" s="73" t="str" cm="1">
        <f t="array" ref="BE170">IFERROR(INDEX(Library!$C$2:$HY$183,ROW(BE111),MATCH(BE$2,Library!$C$1:$HY$1,0)),"")</f>
        <v/>
      </c>
      <c r="BF170" s="73" t="str" cm="1">
        <f t="array" ref="BF170">IFERROR(INDEX(Library!$C$2:$HY$183,ROW(BF111),MATCH(BF$2,Library!$C$1:$HY$1,0)),"")</f>
        <v/>
      </c>
      <c r="BG170" s="73" t="str" cm="1">
        <f t="array" ref="BG170">IFERROR(INDEX(Library!$C$2:$HY$183,ROW(BG111),MATCH(BG$2,Library!$C$1:$HY$1,0)),"")</f>
        <v/>
      </c>
      <c r="BH170" s="73">
        <f>AF!C125</f>
        <v>2.3777880000000001E-2</v>
      </c>
      <c r="BI170" s="73" t="str">
        <f>AF!D125</f>
        <v/>
      </c>
      <c r="BJ170" s="73" t="str">
        <f>AF!E125</f>
        <v/>
      </c>
      <c r="BK170" s="73" t="str">
        <f>AF!F125</f>
        <v/>
      </c>
      <c r="BL170" s="73" t="str">
        <f>AF!G125</f>
        <v/>
      </c>
      <c r="BM170" s="73" t="str">
        <f>AF!H125</f>
        <v/>
      </c>
      <c r="BN170" s="73" t="str">
        <f>AF!I125</f>
        <v/>
      </c>
      <c r="BO170" s="73" t="str">
        <f>AF!J125</f>
        <v/>
      </c>
      <c r="BT170" s="59"/>
      <c r="BU170" s="58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59"/>
      <c r="CI170" s="59"/>
    </row>
    <row r="171" spans="2:87" ht="12.75" customHeight="1" x14ac:dyDescent="0.2">
      <c r="B171" s="288"/>
      <c r="C171" s="107">
        <v>571</v>
      </c>
      <c r="D171" s="73" t="str" cm="1">
        <f t="array" ref="D171">IFERROR(INDEX(Library!$C$2:$HY$183,ROW(D112),MATCH(D$2,Library!$C$1:$HY$1,0)),"")</f>
        <v/>
      </c>
      <c r="E171" s="73" t="str" cm="1">
        <f t="array" ref="E171">IFERROR(INDEX(Library!$C$2:$HY$183,ROW(E112),MATCH(E$2,Library!$C$1:$HY$1,0)),"")</f>
        <v/>
      </c>
      <c r="F171" s="73" t="str" cm="1">
        <f t="array" ref="F171">IFERROR(INDEX(Library!$C$2:$HY$183,ROW(F112),MATCH(F$2,Library!$C$1:$HY$1,0)),"")</f>
        <v/>
      </c>
      <c r="G171" s="73" t="str" cm="1">
        <f t="array" ref="G171">IFERROR(INDEX(Library!$C$2:$HY$183,ROW(G112),MATCH(G$2,Library!$C$1:$HY$1,0)),"")</f>
        <v/>
      </c>
      <c r="H171" s="73" t="str" cm="1">
        <f t="array" ref="H171">IFERROR(INDEX(Library!$C$2:$HY$183,ROW(H112),MATCH(H$2,Library!$C$1:$HY$1,0)),"")</f>
        <v/>
      </c>
      <c r="I171" s="73" t="str" cm="1">
        <f t="array" ref="I171">IFERROR(INDEX(Library!$C$2:$HY$183,ROW(I112),MATCH(I$2,Library!$C$1:$HY$1,0)),"")</f>
        <v/>
      </c>
      <c r="J171" s="73" t="str" cm="1">
        <f t="array" ref="J171">IFERROR(INDEX(Library!$C$2:$HY$183,ROW(J112),MATCH(J$2,Library!$C$1:$HY$1,0)),"")</f>
        <v/>
      </c>
      <c r="K171" s="73" t="str" cm="1">
        <f t="array" ref="K171">IFERROR(INDEX(Library!$C$2:$HY$183,ROW(K112),MATCH(K$2,Library!$C$1:$HY$1,0)),"")</f>
        <v/>
      </c>
      <c r="L171" s="73" t="str" cm="1">
        <f t="array" ref="L171">IFERROR(INDEX(Library!$C$2:$HY$183,ROW(L112),MATCH(L$2,Library!$C$1:$HY$1,0)),"")</f>
        <v/>
      </c>
      <c r="M171" s="73" t="str" cm="1">
        <f t="array" ref="M171">IFERROR(INDEX(Library!$C$2:$HY$183,ROW(M112),MATCH(M$2,Library!$C$1:$HY$1,0)),"")</f>
        <v/>
      </c>
      <c r="N171" s="73" t="str" cm="1">
        <f t="array" ref="N171">IFERROR(INDEX(Library!$C$2:$HY$183,ROW(N112),MATCH(N$2,Library!$C$1:$HY$1,0)),"")</f>
        <v/>
      </c>
      <c r="O171" s="73" t="str" cm="1">
        <f t="array" ref="O171">IFERROR(INDEX(Library!$C$2:$HY$183,ROW(O112),MATCH(O$2,Library!$C$1:$HY$1,0)),"")</f>
        <v/>
      </c>
      <c r="P171" s="73" t="str" cm="1">
        <f t="array" ref="P171">IFERROR(INDEX(Library!$C$2:$HY$183,ROW(P112),MATCH(P$2,Library!$C$1:$HY$1,0)),"")</f>
        <v/>
      </c>
      <c r="Q171" s="73" t="str" cm="1">
        <f t="array" ref="Q171">IFERROR(INDEX(Library!$C$2:$HY$183,ROW(Q112),MATCH(Q$2,Library!$C$1:$HY$1,0)),"")</f>
        <v/>
      </c>
      <c r="R171" s="73" t="str" cm="1">
        <f t="array" ref="R171">IFERROR(INDEX(Library!$C$2:$HY$183,ROW(R112),MATCH(R$2,Library!$C$1:$HY$1,0)),"")</f>
        <v/>
      </c>
      <c r="S171" s="73" t="str" cm="1">
        <f t="array" ref="S171">IFERROR(INDEX(Library!$C$2:$HY$183,ROW(S112),MATCH(S$2,Library!$C$1:$HY$1,0)),"")</f>
        <v/>
      </c>
      <c r="T171" s="73" t="str" cm="1">
        <f t="array" ref="T171">IFERROR(INDEX(Library!$C$2:$HY$183,ROW(T112),MATCH(T$2,Library!$C$1:$HY$1,0)),"")</f>
        <v/>
      </c>
      <c r="U171" s="73" t="str" cm="1">
        <f t="array" ref="U171">IFERROR(INDEX(Library!$C$2:$HY$183,ROW(U112),MATCH(U$2,Library!$C$1:$HY$1,0)),"")</f>
        <v/>
      </c>
      <c r="V171" s="73" t="str" cm="1">
        <f t="array" ref="V171">IFERROR(INDEX(Library!$C$2:$HY$183,ROW(V112),MATCH(V$2,Library!$C$1:$HY$1,0)),"")</f>
        <v/>
      </c>
      <c r="W171" s="73" t="str" cm="1">
        <f t="array" ref="W171">IFERROR(INDEX(Library!$C$2:$HY$183,ROW(W112),MATCH(W$2,Library!$C$1:$HY$1,0)),"")</f>
        <v/>
      </c>
      <c r="X171" s="73" t="str" cm="1">
        <f t="array" ref="X171">IFERROR(INDEX(Library!$C$2:$HY$183,ROW(X112),MATCH(X$2,Library!$C$1:$HY$1,0)),"")</f>
        <v/>
      </c>
      <c r="Y171" s="73" t="str" cm="1">
        <f t="array" ref="Y171">IFERROR(INDEX(Library!$C$2:$HY$183,ROW(Y112),MATCH(Y$2,Library!$C$1:$HY$1,0)),"")</f>
        <v/>
      </c>
      <c r="Z171" s="73" t="str" cm="1">
        <f t="array" ref="Z171">IFERROR(INDEX(Library!$C$2:$HY$183,ROW(Z112),MATCH(Z$2,Library!$C$1:$HY$1,0)),"")</f>
        <v/>
      </c>
      <c r="AA171" s="73" t="str" cm="1">
        <f t="array" ref="AA171">IFERROR(INDEX(Library!$C$2:$HY$183,ROW(AA112),MATCH(AA$2,Library!$C$1:$HY$1,0)),"")</f>
        <v/>
      </c>
      <c r="AB171" s="73" t="str" cm="1">
        <f t="array" ref="AB171">IFERROR(INDEX(Library!$C$2:$HY$183,ROW(AB112),MATCH(AB$2,Library!$C$1:$HY$1,0)),"")</f>
        <v/>
      </c>
      <c r="AC171" s="73" t="str" cm="1">
        <f t="array" ref="AC171">IFERROR(INDEX(Library!$C$2:$HY$183,ROW(AC112),MATCH(AC$2,Library!$C$1:$HY$1,0)),"")</f>
        <v/>
      </c>
      <c r="AD171" s="73" t="str" cm="1">
        <f t="array" ref="AD171">IFERROR(INDEX(Library!$C$2:$HY$183,ROW(AD112),MATCH(AD$2,Library!$C$1:$HY$1,0)),"")</f>
        <v/>
      </c>
      <c r="AE171" s="73" t="str" cm="1">
        <f t="array" ref="AE171">IFERROR(INDEX(Library!$C$2:$HY$183,ROW(AE112),MATCH(AE$2,Library!$C$1:$HY$1,0)),"")</f>
        <v/>
      </c>
      <c r="AF171" s="73" t="str" cm="1">
        <f t="array" ref="AF171">IFERROR(INDEX(Library!$C$2:$HY$183,ROW(AF112),MATCH(AF$2,Library!$C$1:$HY$1,0)),"")</f>
        <v/>
      </c>
      <c r="AG171" s="73" t="str" cm="1">
        <f t="array" ref="AG171">IFERROR(INDEX(Library!$C$2:$HY$183,ROW(AG112),MATCH(AG$2,Library!$C$1:$HY$1,0)),"")</f>
        <v/>
      </c>
      <c r="AH171" s="73" t="str" cm="1">
        <f t="array" ref="AH171">IFERROR(INDEX(Library!$C$2:$HY$183,ROW(AH112),MATCH(AH$2,Library!$C$1:$HY$1,0)),"")</f>
        <v/>
      </c>
      <c r="AI171" s="73" t="str" cm="1">
        <f t="array" ref="AI171">IFERROR(INDEX(Library!$C$2:$HY$183,ROW(AI112),MATCH(AI$2,Library!$C$1:$HY$1,0)),"")</f>
        <v/>
      </c>
      <c r="AJ171" s="73" t="str" cm="1">
        <f t="array" ref="AJ171">IFERROR(INDEX(Library!$C$2:$HY$183,ROW(AJ112),MATCH(AJ$2,Library!$C$1:$HY$1,0)),"")</f>
        <v/>
      </c>
      <c r="AK171" s="73" t="str" cm="1">
        <f t="array" ref="AK171">IFERROR(INDEX(Library!$C$2:$HY$183,ROW(AK112),MATCH(AK$2,Library!$C$1:$HY$1,0)),"")</f>
        <v/>
      </c>
      <c r="AL171" s="73" t="str" cm="1">
        <f t="array" ref="AL171">IFERROR(INDEX(Library!$C$2:$HY$183,ROW(AL112),MATCH(AL$2,Library!$C$1:$HY$1,0)),"")</f>
        <v/>
      </c>
      <c r="AM171" s="73" t="str" cm="1">
        <f t="array" ref="AM171">IFERROR(INDEX(Library!$C$2:$HY$183,ROW(AM112),MATCH(AM$2,Library!$C$1:$HY$1,0)),"")</f>
        <v/>
      </c>
      <c r="AN171" s="73" t="str" cm="1">
        <f t="array" ref="AN171">IFERROR(INDEX(Library!$C$2:$HY$183,ROW(AN112),MATCH(AN$2,Library!$C$1:$HY$1,0)),"")</f>
        <v/>
      </c>
      <c r="AO171" s="73" t="str" cm="1">
        <f t="array" ref="AO171">IFERROR(INDEX(Library!$C$2:$HY$183,ROW(AO112),MATCH(AO$2,Library!$C$1:$HY$1,0)),"")</f>
        <v/>
      </c>
      <c r="AP171" s="73" t="str" cm="1">
        <f t="array" ref="AP171">IFERROR(INDEX(Library!$C$2:$HY$183,ROW(AP112),MATCH(AP$2,Library!$C$1:$HY$1,0)),"")</f>
        <v/>
      </c>
      <c r="AQ171" s="73" t="str" cm="1">
        <f t="array" ref="AQ171">IFERROR(INDEX(Library!$C$2:$HY$183,ROW(AQ112),MATCH(AQ$2,Library!$C$1:$HY$1,0)),"")</f>
        <v/>
      </c>
      <c r="AR171" s="73" t="str" cm="1">
        <f t="array" ref="AR171">IFERROR(INDEX(Library!$C$2:$HY$183,ROW(AR112),MATCH(AR$2,Library!$C$1:$HY$1,0)),"")</f>
        <v/>
      </c>
      <c r="AS171" s="73" t="str" cm="1">
        <f t="array" ref="AS171">IFERROR(INDEX(Library!$C$2:$HY$183,ROW(AS112),MATCH(AS$2,Library!$C$1:$HY$1,0)),"")</f>
        <v/>
      </c>
      <c r="AT171" s="73" t="str" cm="1">
        <f t="array" ref="AT171">IFERROR(INDEX(Library!$C$2:$HY$183,ROW(AT112),MATCH(AT$2,Library!$C$1:$HY$1,0)),"")</f>
        <v/>
      </c>
      <c r="AU171" s="73" t="str" cm="1">
        <f t="array" ref="AU171">IFERROR(INDEX(Library!$C$2:$HY$183,ROW(AU112),MATCH(AU$2,Library!$C$1:$HY$1,0)),"")</f>
        <v/>
      </c>
      <c r="AV171" s="73" t="str" cm="1">
        <f t="array" ref="AV171">IFERROR(INDEX(Library!$C$2:$HY$183,ROW(AV112),MATCH(AV$2,Library!$C$1:$HY$1,0)),"")</f>
        <v/>
      </c>
      <c r="AW171" s="73" t="str" cm="1">
        <f t="array" ref="AW171">IFERROR(INDEX(Library!$C$2:$HY$183,ROW(AW112),MATCH(AW$2,Library!$C$1:$HY$1,0)),"")</f>
        <v/>
      </c>
      <c r="AX171" s="73" t="str" cm="1">
        <f t="array" ref="AX171">IFERROR(INDEX(Library!$C$2:$HY$183,ROW(AX112),MATCH(AX$2,Library!$C$1:$HY$1,0)),"")</f>
        <v/>
      </c>
      <c r="AY171" s="73" t="str" cm="1">
        <f t="array" ref="AY171">IFERROR(INDEX(Library!$C$2:$HY$183,ROW(AY112),MATCH(AY$2,Library!$C$1:$HY$1,0)),"")</f>
        <v/>
      </c>
      <c r="AZ171" s="73" t="str" cm="1">
        <f t="array" ref="AZ171">IFERROR(INDEX(Library!$C$2:$HY$183,ROW(AZ112),MATCH(AZ$2,Library!$C$1:$HY$1,0)),"")</f>
        <v/>
      </c>
      <c r="BA171" s="73" t="str" cm="1">
        <f t="array" ref="BA171">IFERROR(INDEX(Library!$C$2:$HY$183,ROW(BA112),MATCH(BA$2,Library!$C$1:$HY$1,0)),"")</f>
        <v/>
      </c>
      <c r="BB171" s="73" t="str" cm="1">
        <f t="array" ref="BB171">IFERROR(INDEX(Library!$C$2:$HY$183,ROW(BB112),MATCH(BB$2,Library!$C$1:$HY$1,0)),"")</f>
        <v/>
      </c>
      <c r="BC171" s="73" t="str" cm="1">
        <f t="array" ref="BC171">IFERROR(INDEX(Library!$C$2:$HY$183,ROW(BC112),MATCH(BC$2,Library!$C$1:$HY$1,0)),"")</f>
        <v/>
      </c>
      <c r="BD171" s="73" t="str" cm="1">
        <f t="array" ref="BD171">IFERROR(INDEX(Library!$C$2:$HY$183,ROW(BD112),MATCH(BD$2,Library!$C$1:$HY$1,0)),"")</f>
        <v/>
      </c>
      <c r="BE171" s="73" t="str" cm="1">
        <f t="array" ref="BE171">IFERROR(INDEX(Library!$C$2:$HY$183,ROW(BE112),MATCH(BE$2,Library!$C$1:$HY$1,0)),"")</f>
        <v/>
      </c>
      <c r="BF171" s="73" t="str" cm="1">
        <f t="array" ref="BF171">IFERROR(INDEX(Library!$C$2:$HY$183,ROW(BF112),MATCH(BF$2,Library!$C$1:$HY$1,0)),"")</f>
        <v/>
      </c>
      <c r="BG171" s="73" t="str" cm="1">
        <f t="array" ref="BG171">IFERROR(INDEX(Library!$C$2:$HY$183,ROW(BG112),MATCH(BG$2,Library!$C$1:$HY$1,0)),"")</f>
        <v/>
      </c>
      <c r="BH171" s="73">
        <f>AF!C126</f>
        <v>5.7438690000000001E-2</v>
      </c>
      <c r="BI171" s="73" t="str">
        <f>AF!D126</f>
        <v/>
      </c>
      <c r="BJ171" s="73" t="str">
        <f>AF!E126</f>
        <v/>
      </c>
      <c r="BK171" s="73" t="str">
        <f>AF!F126</f>
        <v/>
      </c>
      <c r="BL171" s="73" t="str">
        <f>AF!G126</f>
        <v/>
      </c>
      <c r="BM171" s="73" t="str">
        <f>AF!H126</f>
        <v/>
      </c>
      <c r="BN171" s="73" t="str">
        <f>AF!I126</f>
        <v/>
      </c>
      <c r="BO171" s="73" t="str">
        <f>AF!J126</f>
        <v/>
      </c>
      <c r="BT171" s="59"/>
      <c r="BU171" s="58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</row>
    <row r="172" spans="2:87" ht="12.75" customHeight="1" x14ac:dyDescent="0.2">
      <c r="B172" s="288"/>
      <c r="C172" s="107">
        <v>583</v>
      </c>
      <c r="D172" s="73" t="str" cm="1">
        <f t="array" ref="D172">IFERROR(INDEX(Library!$C$2:$HY$183,ROW(D113),MATCH(D$2,Library!$C$1:$HY$1,0)),"")</f>
        <v/>
      </c>
      <c r="E172" s="73" t="str" cm="1">
        <f t="array" ref="E172">IFERROR(INDEX(Library!$C$2:$HY$183,ROW(E113),MATCH(E$2,Library!$C$1:$HY$1,0)),"")</f>
        <v/>
      </c>
      <c r="F172" s="73" t="str" cm="1">
        <f t="array" ref="F172">IFERROR(INDEX(Library!$C$2:$HY$183,ROW(F113),MATCH(F$2,Library!$C$1:$HY$1,0)),"")</f>
        <v/>
      </c>
      <c r="G172" s="73" t="str" cm="1">
        <f t="array" ref="G172">IFERROR(INDEX(Library!$C$2:$HY$183,ROW(G113),MATCH(G$2,Library!$C$1:$HY$1,0)),"")</f>
        <v/>
      </c>
      <c r="H172" s="73" t="str" cm="1">
        <f t="array" ref="H172">IFERROR(INDEX(Library!$C$2:$HY$183,ROW(H113),MATCH(H$2,Library!$C$1:$HY$1,0)),"")</f>
        <v/>
      </c>
      <c r="I172" s="73" t="str" cm="1">
        <f t="array" ref="I172">IFERROR(INDEX(Library!$C$2:$HY$183,ROW(I113),MATCH(I$2,Library!$C$1:$HY$1,0)),"")</f>
        <v/>
      </c>
      <c r="J172" s="73" t="str" cm="1">
        <f t="array" ref="J172">IFERROR(INDEX(Library!$C$2:$HY$183,ROW(J113),MATCH(J$2,Library!$C$1:$HY$1,0)),"")</f>
        <v/>
      </c>
      <c r="K172" s="73" t="str" cm="1">
        <f t="array" ref="K172">IFERROR(INDEX(Library!$C$2:$HY$183,ROW(K113),MATCH(K$2,Library!$C$1:$HY$1,0)),"")</f>
        <v/>
      </c>
      <c r="L172" s="73" t="str" cm="1">
        <f t="array" ref="L172">IFERROR(INDEX(Library!$C$2:$HY$183,ROW(L113),MATCH(L$2,Library!$C$1:$HY$1,0)),"")</f>
        <v/>
      </c>
      <c r="M172" s="73" t="str" cm="1">
        <f t="array" ref="M172">IFERROR(INDEX(Library!$C$2:$HY$183,ROW(M113),MATCH(M$2,Library!$C$1:$HY$1,0)),"")</f>
        <v/>
      </c>
      <c r="N172" s="73" t="str" cm="1">
        <f t="array" ref="N172">IFERROR(INDEX(Library!$C$2:$HY$183,ROW(N113),MATCH(N$2,Library!$C$1:$HY$1,0)),"")</f>
        <v/>
      </c>
      <c r="O172" s="73" t="str" cm="1">
        <f t="array" ref="O172">IFERROR(INDEX(Library!$C$2:$HY$183,ROW(O113),MATCH(O$2,Library!$C$1:$HY$1,0)),"")</f>
        <v/>
      </c>
      <c r="P172" s="73" t="str" cm="1">
        <f t="array" ref="P172">IFERROR(INDEX(Library!$C$2:$HY$183,ROW(P113),MATCH(P$2,Library!$C$1:$HY$1,0)),"")</f>
        <v/>
      </c>
      <c r="Q172" s="73" t="str" cm="1">
        <f t="array" ref="Q172">IFERROR(INDEX(Library!$C$2:$HY$183,ROW(Q113),MATCH(Q$2,Library!$C$1:$HY$1,0)),"")</f>
        <v/>
      </c>
      <c r="R172" s="73" t="str" cm="1">
        <f t="array" ref="R172">IFERROR(INDEX(Library!$C$2:$HY$183,ROW(R113),MATCH(R$2,Library!$C$1:$HY$1,0)),"")</f>
        <v/>
      </c>
      <c r="S172" s="73" t="str" cm="1">
        <f t="array" ref="S172">IFERROR(INDEX(Library!$C$2:$HY$183,ROW(S113),MATCH(S$2,Library!$C$1:$HY$1,0)),"")</f>
        <v/>
      </c>
      <c r="T172" s="73" t="str" cm="1">
        <f t="array" ref="T172">IFERROR(INDEX(Library!$C$2:$HY$183,ROW(T113),MATCH(T$2,Library!$C$1:$HY$1,0)),"")</f>
        <v/>
      </c>
      <c r="U172" s="73" t="str" cm="1">
        <f t="array" ref="U172">IFERROR(INDEX(Library!$C$2:$HY$183,ROW(U113),MATCH(U$2,Library!$C$1:$HY$1,0)),"")</f>
        <v/>
      </c>
      <c r="V172" s="73" t="str" cm="1">
        <f t="array" ref="V172">IFERROR(INDEX(Library!$C$2:$HY$183,ROW(V113),MATCH(V$2,Library!$C$1:$HY$1,0)),"")</f>
        <v/>
      </c>
      <c r="W172" s="73" t="str" cm="1">
        <f t="array" ref="W172">IFERROR(INDEX(Library!$C$2:$HY$183,ROW(W113),MATCH(W$2,Library!$C$1:$HY$1,0)),"")</f>
        <v/>
      </c>
      <c r="X172" s="73" t="str" cm="1">
        <f t="array" ref="X172">IFERROR(INDEX(Library!$C$2:$HY$183,ROW(X113),MATCH(X$2,Library!$C$1:$HY$1,0)),"")</f>
        <v/>
      </c>
      <c r="Y172" s="73" t="str" cm="1">
        <f t="array" ref="Y172">IFERROR(INDEX(Library!$C$2:$HY$183,ROW(Y113),MATCH(Y$2,Library!$C$1:$HY$1,0)),"")</f>
        <v/>
      </c>
      <c r="Z172" s="73" t="str" cm="1">
        <f t="array" ref="Z172">IFERROR(INDEX(Library!$C$2:$HY$183,ROW(Z113),MATCH(Z$2,Library!$C$1:$HY$1,0)),"")</f>
        <v/>
      </c>
      <c r="AA172" s="73" t="str" cm="1">
        <f t="array" ref="AA172">IFERROR(INDEX(Library!$C$2:$HY$183,ROW(AA113),MATCH(AA$2,Library!$C$1:$HY$1,0)),"")</f>
        <v/>
      </c>
      <c r="AB172" s="73" t="str" cm="1">
        <f t="array" ref="AB172">IFERROR(INDEX(Library!$C$2:$HY$183,ROW(AB113),MATCH(AB$2,Library!$C$1:$HY$1,0)),"")</f>
        <v/>
      </c>
      <c r="AC172" s="73" t="str" cm="1">
        <f t="array" ref="AC172">IFERROR(INDEX(Library!$C$2:$HY$183,ROW(AC113),MATCH(AC$2,Library!$C$1:$HY$1,0)),"")</f>
        <v/>
      </c>
      <c r="AD172" s="73" t="str" cm="1">
        <f t="array" ref="AD172">IFERROR(INDEX(Library!$C$2:$HY$183,ROW(AD113),MATCH(AD$2,Library!$C$1:$HY$1,0)),"")</f>
        <v/>
      </c>
      <c r="AE172" s="73" t="str" cm="1">
        <f t="array" ref="AE172">IFERROR(INDEX(Library!$C$2:$HY$183,ROW(AE113),MATCH(AE$2,Library!$C$1:$HY$1,0)),"")</f>
        <v/>
      </c>
      <c r="AF172" s="73" t="str" cm="1">
        <f t="array" ref="AF172">IFERROR(INDEX(Library!$C$2:$HY$183,ROW(AF113),MATCH(AF$2,Library!$C$1:$HY$1,0)),"")</f>
        <v/>
      </c>
      <c r="AG172" s="73" t="str" cm="1">
        <f t="array" ref="AG172">IFERROR(INDEX(Library!$C$2:$HY$183,ROW(AG113),MATCH(AG$2,Library!$C$1:$HY$1,0)),"")</f>
        <v/>
      </c>
      <c r="AH172" s="73" t="str" cm="1">
        <f t="array" ref="AH172">IFERROR(INDEX(Library!$C$2:$HY$183,ROW(AH113),MATCH(AH$2,Library!$C$1:$HY$1,0)),"")</f>
        <v/>
      </c>
      <c r="AI172" s="73" t="str" cm="1">
        <f t="array" ref="AI172">IFERROR(INDEX(Library!$C$2:$HY$183,ROW(AI113),MATCH(AI$2,Library!$C$1:$HY$1,0)),"")</f>
        <v/>
      </c>
      <c r="AJ172" s="73" t="str" cm="1">
        <f t="array" ref="AJ172">IFERROR(INDEX(Library!$C$2:$HY$183,ROW(AJ113),MATCH(AJ$2,Library!$C$1:$HY$1,0)),"")</f>
        <v/>
      </c>
      <c r="AK172" s="73" t="str" cm="1">
        <f t="array" ref="AK172">IFERROR(INDEX(Library!$C$2:$HY$183,ROW(AK113),MATCH(AK$2,Library!$C$1:$HY$1,0)),"")</f>
        <v/>
      </c>
      <c r="AL172" s="73" t="str" cm="1">
        <f t="array" ref="AL172">IFERROR(INDEX(Library!$C$2:$HY$183,ROW(AL113),MATCH(AL$2,Library!$C$1:$HY$1,0)),"")</f>
        <v/>
      </c>
      <c r="AM172" s="73" t="str" cm="1">
        <f t="array" ref="AM172">IFERROR(INDEX(Library!$C$2:$HY$183,ROW(AM113),MATCH(AM$2,Library!$C$1:$HY$1,0)),"")</f>
        <v/>
      </c>
      <c r="AN172" s="73" t="str" cm="1">
        <f t="array" ref="AN172">IFERROR(INDEX(Library!$C$2:$HY$183,ROW(AN113),MATCH(AN$2,Library!$C$1:$HY$1,0)),"")</f>
        <v/>
      </c>
      <c r="AO172" s="73" t="str" cm="1">
        <f t="array" ref="AO172">IFERROR(INDEX(Library!$C$2:$HY$183,ROW(AO113),MATCH(AO$2,Library!$C$1:$HY$1,0)),"")</f>
        <v/>
      </c>
      <c r="AP172" s="73" t="str" cm="1">
        <f t="array" ref="AP172">IFERROR(INDEX(Library!$C$2:$HY$183,ROW(AP113),MATCH(AP$2,Library!$C$1:$HY$1,0)),"")</f>
        <v/>
      </c>
      <c r="AQ172" s="73" t="str" cm="1">
        <f t="array" ref="AQ172">IFERROR(INDEX(Library!$C$2:$HY$183,ROW(AQ113),MATCH(AQ$2,Library!$C$1:$HY$1,0)),"")</f>
        <v/>
      </c>
      <c r="AR172" s="73" t="str" cm="1">
        <f t="array" ref="AR172">IFERROR(INDEX(Library!$C$2:$HY$183,ROW(AR113),MATCH(AR$2,Library!$C$1:$HY$1,0)),"")</f>
        <v/>
      </c>
      <c r="AS172" s="73" t="str" cm="1">
        <f t="array" ref="AS172">IFERROR(INDEX(Library!$C$2:$HY$183,ROW(AS113),MATCH(AS$2,Library!$C$1:$HY$1,0)),"")</f>
        <v/>
      </c>
      <c r="AT172" s="73" t="str" cm="1">
        <f t="array" ref="AT172">IFERROR(INDEX(Library!$C$2:$HY$183,ROW(AT113),MATCH(AT$2,Library!$C$1:$HY$1,0)),"")</f>
        <v/>
      </c>
      <c r="AU172" s="73" t="str" cm="1">
        <f t="array" ref="AU172">IFERROR(INDEX(Library!$C$2:$HY$183,ROW(AU113),MATCH(AU$2,Library!$C$1:$HY$1,0)),"")</f>
        <v/>
      </c>
      <c r="AV172" s="73" t="str" cm="1">
        <f t="array" ref="AV172">IFERROR(INDEX(Library!$C$2:$HY$183,ROW(AV113),MATCH(AV$2,Library!$C$1:$HY$1,0)),"")</f>
        <v/>
      </c>
      <c r="AW172" s="73" t="str" cm="1">
        <f t="array" ref="AW172">IFERROR(INDEX(Library!$C$2:$HY$183,ROW(AW113),MATCH(AW$2,Library!$C$1:$HY$1,0)),"")</f>
        <v/>
      </c>
      <c r="AX172" s="73" t="str" cm="1">
        <f t="array" ref="AX172">IFERROR(INDEX(Library!$C$2:$HY$183,ROW(AX113),MATCH(AX$2,Library!$C$1:$HY$1,0)),"")</f>
        <v/>
      </c>
      <c r="AY172" s="73" t="str" cm="1">
        <f t="array" ref="AY172">IFERROR(INDEX(Library!$C$2:$HY$183,ROW(AY113),MATCH(AY$2,Library!$C$1:$HY$1,0)),"")</f>
        <v/>
      </c>
      <c r="AZ172" s="73" t="str" cm="1">
        <f t="array" ref="AZ172">IFERROR(INDEX(Library!$C$2:$HY$183,ROW(AZ113),MATCH(AZ$2,Library!$C$1:$HY$1,0)),"")</f>
        <v/>
      </c>
      <c r="BA172" s="73" t="str" cm="1">
        <f t="array" ref="BA172">IFERROR(INDEX(Library!$C$2:$HY$183,ROW(BA113),MATCH(BA$2,Library!$C$1:$HY$1,0)),"")</f>
        <v/>
      </c>
      <c r="BB172" s="73" t="str" cm="1">
        <f t="array" ref="BB172">IFERROR(INDEX(Library!$C$2:$HY$183,ROW(BB113),MATCH(BB$2,Library!$C$1:$HY$1,0)),"")</f>
        <v/>
      </c>
      <c r="BC172" s="73" t="str" cm="1">
        <f t="array" ref="BC172">IFERROR(INDEX(Library!$C$2:$HY$183,ROW(BC113),MATCH(BC$2,Library!$C$1:$HY$1,0)),"")</f>
        <v/>
      </c>
      <c r="BD172" s="73" t="str" cm="1">
        <f t="array" ref="BD172">IFERROR(INDEX(Library!$C$2:$HY$183,ROW(BD113),MATCH(BD$2,Library!$C$1:$HY$1,0)),"")</f>
        <v/>
      </c>
      <c r="BE172" s="73" t="str" cm="1">
        <f t="array" ref="BE172">IFERROR(INDEX(Library!$C$2:$HY$183,ROW(BE113),MATCH(BE$2,Library!$C$1:$HY$1,0)),"")</f>
        <v/>
      </c>
      <c r="BF172" s="73" t="str" cm="1">
        <f t="array" ref="BF172">IFERROR(INDEX(Library!$C$2:$HY$183,ROW(BF113),MATCH(BF$2,Library!$C$1:$HY$1,0)),"")</f>
        <v/>
      </c>
      <c r="BG172" s="73" t="str" cm="1">
        <f t="array" ref="BG172">IFERROR(INDEX(Library!$C$2:$HY$183,ROW(BG113),MATCH(BG$2,Library!$C$1:$HY$1,0)),"")</f>
        <v/>
      </c>
      <c r="BH172" s="73">
        <f>AF!C127</f>
        <v>0.13903850000000001</v>
      </c>
      <c r="BI172" s="73" t="str">
        <f>AF!D127</f>
        <v/>
      </c>
      <c r="BJ172" s="73" t="str">
        <f>AF!E127</f>
        <v/>
      </c>
      <c r="BK172" s="73" t="str">
        <f>AF!F127</f>
        <v/>
      </c>
      <c r="BL172" s="73" t="str">
        <f>AF!G127</f>
        <v/>
      </c>
      <c r="BM172" s="73" t="str">
        <f>AF!H127</f>
        <v/>
      </c>
      <c r="BN172" s="73" t="str">
        <f>AF!I127</f>
        <v/>
      </c>
      <c r="BO172" s="73" t="str">
        <f>AF!J127</f>
        <v/>
      </c>
      <c r="BT172" s="59"/>
      <c r="BU172" s="58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59"/>
    </row>
    <row r="173" spans="2:87" ht="12.75" customHeight="1" x14ac:dyDescent="0.2">
      <c r="B173" s="288"/>
      <c r="C173" s="107">
        <v>594</v>
      </c>
      <c r="D173" s="73" t="str" cm="1">
        <f t="array" ref="D173">IFERROR(INDEX(Library!$C$2:$HY$183,ROW(D114),MATCH(D$2,Library!$C$1:$HY$1,0)),"")</f>
        <v/>
      </c>
      <c r="E173" s="73" t="str" cm="1">
        <f t="array" ref="E173">IFERROR(INDEX(Library!$C$2:$HY$183,ROW(E114),MATCH(E$2,Library!$C$1:$HY$1,0)),"")</f>
        <v/>
      </c>
      <c r="F173" s="73" t="str" cm="1">
        <f t="array" ref="F173">IFERROR(INDEX(Library!$C$2:$HY$183,ROW(F114),MATCH(F$2,Library!$C$1:$HY$1,0)),"")</f>
        <v/>
      </c>
      <c r="G173" s="73" t="str" cm="1">
        <f t="array" ref="G173">IFERROR(INDEX(Library!$C$2:$HY$183,ROW(G114),MATCH(G$2,Library!$C$1:$HY$1,0)),"")</f>
        <v/>
      </c>
      <c r="H173" s="73" t="str" cm="1">
        <f t="array" ref="H173">IFERROR(INDEX(Library!$C$2:$HY$183,ROW(H114),MATCH(H$2,Library!$C$1:$HY$1,0)),"")</f>
        <v/>
      </c>
      <c r="I173" s="73" t="str" cm="1">
        <f t="array" ref="I173">IFERROR(INDEX(Library!$C$2:$HY$183,ROW(I114),MATCH(I$2,Library!$C$1:$HY$1,0)),"")</f>
        <v/>
      </c>
      <c r="J173" s="73" t="str" cm="1">
        <f t="array" ref="J173">IFERROR(INDEX(Library!$C$2:$HY$183,ROW(J114),MATCH(J$2,Library!$C$1:$HY$1,0)),"")</f>
        <v/>
      </c>
      <c r="K173" s="73" t="str" cm="1">
        <f t="array" ref="K173">IFERROR(INDEX(Library!$C$2:$HY$183,ROW(K114),MATCH(K$2,Library!$C$1:$HY$1,0)),"")</f>
        <v/>
      </c>
      <c r="L173" s="73" t="str" cm="1">
        <f t="array" ref="L173">IFERROR(INDEX(Library!$C$2:$HY$183,ROW(L114),MATCH(L$2,Library!$C$1:$HY$1,0)),"")</f>
        <v/>
      </c>
      <c r="M173" s="73" t="str" cm="1">
        <f t="array" ref="M173">IFERROR(INDEX(Library!$C$2:$HY$183,ROW(M114),MATCH(M$2,Library!$C$1:$HY$1,0)),"")</f>
        <v/>
      </c>
      <c r="N173" s="73" t="str" cm="1">
        <f t="array" ref="N173">IFERROR(INDEX(Library!$C$2:$HY$183,ROW(N114),MATCH(N$2,Library!$C$1:$HY$1,0)),"")</f>
        <v/>
      </c>
      <c r="O173" s="73" t="str" cm="1">
        <f t="array" ref="O173">IFERROR(INDEX(Library!$C$2:$HY$183,ROW(O114),MATCH(O$2,Library!$C$1:$HY$1,0)),"")</f>
        <v/>
      </c>
      <c r="P173" s="73" t="str" cm="1">
        <f t="array" ref="P173">IFERROR(INDEX(Library!$C$2:$HY$183,ROW(P114),MATCH(P$2,Library!$C$1:$HY$1,0)),"")</f>
        <v/>
      </c>
      <c r="Q173" s="73" t="str" cm="1">
        <f t="array" ref="Q173">IFERROR(INDEX(Library!$C$2:$HY$183,ROW(Q114),MATCH(Q$2,Library!$C$1:$HY$1,0)),"")</f>
        <v/>
      </c>
      <c r="R173" s="73" t="str" cm="1">
        <f t="array" ref="R173">IFERROR(INDEX(Library!$C$2:$HY$183,ROW(R114),MATCH(R$2,Library!$C$1:$HY$1,0)),"")</f>
        <v/>
      </c>
      <c r="S173" s="73" t="str" cm="1">
        <f t="array" ref="S173">IFERROR(INDEX(Library!$C$2:$HY$183,ROW(S114),MATCH(S$2,Library!$C$1:$HY$1,0)),"")</f>
        <v/>
      </c>
      <c r="T173" s="73" t="str" cm="1">
        <f t="array" ref="T173">IFERROR(INDEX(Library!$C$2:$HY$183,ROW(T114),MATCH(T$2,Library!$C$1:$HY$1,0)),"")</f>
        <v/>
      </c>
      <c r="U173" s="73" t="str" cm="1">
        <f t="array" ref="U173">IFERROR(INDEX(Library!$C$2:$HY$183,ROW(U114),MATCH(U$2,Library!$C$1:$HY$1,0)),"")</f>
        <v/>
      </c>
      <c r="V173" s="73" t="str" cm="1">
        <f t="array" ref="V173">IFERROR(INDEX(Library!$C$2:$HY$183,ROW(V114),MATCH(V$2,Library!$C$1:$HY$1,0)),"")</f>
        <v/>
      </c>
      <c r="W173" s="73" t="str" cm="1">
        <f t="array" ref="W173">IFERROR(INDEX(Library!$C$2:$HY$183,ROW(W114),MATCH(W$2,Library!$C$1:$HY$1,0)),"")</f>
        <v/>
      </c>
      <c r="X173" s="73" t="str" cm="1">
        <f t="array" ref="X173">IFERROR(INDEX(Library!$C$2:$HY$183,ROW(X114),MATCH(X$2,Library!$C$1:$HY$1,0)),"")</f>
        <v/>
      </c>
      <c r="Y173" s="73" t="str" cm="1">
        <f t="array" ref="Y173">IFERROR(INDEX(Library!$C$2:$HY$183,ROW(Y114),MATCH(Y$2,Library!$C$1:$HY$1,0)),"")</f>
        <v/>
      </c>
      <c r="Z173" s="73" t="str" cm="1">
        <f t="array" ref="Z173">IFERROR(INDEX(Library!$C$2:$HY$183,ROW(Z114),MATCH(Z$2,Library!$C$1:$HY$1,0)),"")</f>
        <v/>
      </c>
      <c r="AA173" s="73" t="str" cm="1">
        <f t="array" ref="AA173">IFERROR(INDEX(Library!$C$2:$HY$183,ROW(AA114),MATCH(AA$2,Library!$C$1:$HY$1,0)),"")</f>
        <v/>
      </c>
      <c r="AB173" s="73" t="str" cm="1">
        <f t="array" ref="AB173">IFERROR(INDEX(Library!$C$2:$HY$183,ROW(AB114),MATCH(AB$2,Library!$C$1:$HY$1,0)),"")</f>
        <v/>
      </c>
      <c r="AC173" s="73" t="str" cm="1">
        <f t="array" ref="AC173">IFERROR(INDEX(Library!$C$2:$HY$183,ROW(AC114),MATCH(AC$2,Library!$C$1:$HY$1,0)),"")</f>
        <v/>
      </c>
      <c r="AD173" s="73" t="str" cm="1">
        <f t="array" ref="AD173">IFERROR(INDEX(Library!$C$2:$HY$183,ROW(AD114),MATCH(AD$2,Library!$C$1:$HY$1,0)),"")</f>
        <v/>
      </c>
      <c r="AE173" s="73" t="str" cm="1">
        <f t="array" ref="AE173">IFERROR(INDEX(Library!$C$2:$HY$183,ROW(AE114),MATCH(AE$2,Library!$C$1:$HY$1,0)),"")</f>
        <v/>
      </c>
      <c r="AF173" s="73" t="str" cm="1">
        <f t="array" ref="AF173">IFERROR(INDEX(Library!$C$2:$HY$183,ROW(AF114),MATCH(AF$2,Library!$C$1:$HY$1,0)),"")</f>
        <v/>
      </c>
      <c r="AG173" s="73" t="str" cm="1">
        <f t="array" ref="AG173">IFERROR(INDEX(Library!$C$2:$HY$183,ROW(AG114),MATCH(AG$2,Library!$C$1:$HY$1,0)),"")</f>
        <v/>
      </c>
      <c r="AH173" s="73" t="str" cm="1">
        <f t="array" ref="AH173">IFERROR(INDEX(Library!$C$2:$HY$183,ROW(AH114),MATCH(AH$2,Library!$C$1:$HY$1,0)),"")</f>
        <v/>
      </c>
      <c r="AI173" s="73" t="str" cm="1">
        <f t="array" ref="AI173">IFERROR(INDEX(Library!$C$2:$HY$183,ROW(AI114),MATCH(AI$2,Library!$C$1:$HY$1,0)),"")</f>
        <v/>
      </c>
      <c r="AJ173" s="73" t="str" cm="1">
        <f t="array" ref="AJ173">IFERROR(INDEX(Library!$C$2:$HY$183,ROW(AJ114),MATCH(AJ$2,Library!$C$1:$HY$1,0)),"")</f>
        <v/>
      </c>
      <c r="AK173" s="73" t="str" cm="1">
        <f t="array" ref="AK173">IFERROR(INDEX(Library!$C$2:$HY$183,ROW(AK114),MATCH(AK$2,Library!$C$1:$HY$1,0)),"")</f>
        <v/>
      </c>
      <c r="AL173" s="73" t="str" cm="1">
        <f t="array" ref="AL173">IFERROR(INDEX(Library!$C$2:$HY$183,ROW(AL114),MATCH(AL$2,Library!$C$1:$HY$1,0)),"")</f>
        <v/>
      </c>
      <c r="AM173" s="73" t="str" cm="1">
        <f t="array" ref="AM173">IFERROR(INDEX(Library!$C$2:$HY$183,ROW(AM114),MATCH(AM$2,Library!$C$1:$HY$1,0)),"")</f>
        <v/>
      </c>
      <c r="AN173" s="73" t="str" cm="1">
        <f t="array" ref="AN173">IFERROR(INDEX(Library!$C$2:$HY$183,ROW(AN114),MATCH(AN$2,Library!$C$1:$HY$1,0)),"")</f>
        <v/>
      </c>
      <c r="AO173" s="73" t="str" cm="1">
        <f t="array" ref="AO173">IFERROR(INDEX(Library!$C$2:$HY$183,ROW(AO114),MATCH(AO$2,Library!$C$1:$HY$1,0)),"")</f>
        <v/>
      </c>
      <c r="AP173" s="73" t="str" cm="1">
        <f t="array" ref="AP173">IFERROR(INDEX(Library!$C$2:$HY$183,ROW(AP114),MATCH(AP$2,Library!$C$1:$HY$1,0)),"")</f>
        <v/>
      </c>
      <c r="AQ173" s="73" t="str" cm="1">
        <f t="array" ref="AQ173">IFERROR(INDEX(Library!$C$2:$HY$183,ROW(AQ114),MATCH(AQ$2,Library!$C$1:$HY$1,0)),"")</f>
        <v/>
      </c>
      <c r="AR173" s="73" t="str" cm="1">
        <f t="array" ref="AR173">IFERROR(INDEX(Library!$C$2:$HY$183,ROW(AR114),MATCH(AR$2,Library!$C$1:$HY$1,0)),"")</f>
        <v/>
      </c>
      <c r="AS173" s="73" t="str" cm="1">
        <f t="array" ref="AS173">IFERROR(INDEX(Library!$C$2:$HY$183,ROW(AS114),MATCH(AS$2,Library!$C$1:$HY$1,0)),"")</f>
        <v/>
      </c>
      <c r="AT173" s="73" t="str" cm="1">
        <f t="array" ref="AT173">IFERROR(INDEX(Library!$C$2:$HY$183,ROW(AT114),MATCH(AT$2,Library!$C$1:$HY$1,0)),"")</f>
        <v/>
      </c>
      <c r="AU173" s="73" t="str" cm="1">
        <f t="array" ref="AU173">IFERROR(INDEX(Library!$C$2:$HY$183,ROW(AU114),MATCH(AU$2,Library!$C$1:$HY$1,0)),"")</f>
        <v/>
      </c>
      <c r="AV173" s="73" t="str" cm="1">
        <f t="array" ref="AV173">IFERROR(INDEX(Library!$C$2:$HY$183,ROW(AV114),MATCH(AV$2,Library!$C$1:$HY$1,0)),"")</f>
        <v/>
      </c>
      <c r="AW173" s="73" t="str" cm="1">
        <f t="array" ref="AW173">IFERROR(INDEX(Library!$C$2:$HY$183,ROW(AW114),MATCH(AW$2,Library!$C$1:$HY$1,0)),"")</f>
        <v/>
      </c>
      <c r="AX173" s="73" t="str" cm="1">
        <f t="array" ref="AX173">IFERROR(INDEX(Library!$C$2:$HY$183,ROW(AX114),MATCH(AX$2,Library!$C$1:$HY$1,0)),"")</f>
        <v/>
      </c>
      <c r="AY173" s="73" t="str" cm="1">
        <f t="array" ref="AY173">IFERROR(INDEX(Library!$C$2:$HY$183,ROW(AY114),MATCH(AY$2,Library!$C$1:$HY$1,0)),"")</f>
        <v/>
      </c>
      <c r="AZ173" s="73" t="str" cm="1">
        <f t="array" ref="AZ173">IFERROR(INDEX(Library!$C$2:$HY$183,ROW(AZ114),MATCH(AZ$2,Library!$C$1:$HY$1,0)),"")</f>
        <v/>
      </c>
      <c r="BA173" s="73" t="str" cm="1">
        <f t="array" ref="BA173">IFERROR(INDEX(Library!$C$2:$HY$183,ROW(BA114),MATCH(BA$2,Library!$C$1:$HY$1,0)),"")</f>
        <v/>
      </c>
      <c r="BB173" s="73" t="str" cm="1">
        <f t="array" ref="BB173">IFERROR(INDEX(Library!$C$2:$HY$183,ROW(BB114),MATCH(BB$2,Library!$C$1:$HY$1,0)),"")</f>
        <v/>
      </c>
      <c r="BC173" s="73" t="str" cm="1">
        <f t="array" ref="BC173">IFERROR(INDEX(Library!$C$2:$HY$183,ROW(BC114),MATCH(BC$2,Library!$C$1:$HY$1,0)),"")</f>
        <v/>
      </c>
      <c r="BD173" s="73" t="str" cm="1">
        <f t="array" ref="BD173">IFERROR(INDEX(Library!$C$2:$HY$183,ROW(BD114),MATCH(BD$2,Library!$C$1:$HY$1,0)),"")</f>
        <v/>
      </c>
      <c r="BE173" s="73" t="str" cm="1">
        <f t="array" ref="BE173">IFERROR(INDEX(Library!$C$2:$HY$183,ROW(BE114),MATCH(BE$2,Library!$C$1:$HY$1,0)),"")</f>
        <v/>
      </c>
      <c r="BF173" s="73" t="str" cm="1">
        <f t="array" ref="BF173">IFERROR(INDEX(Library!$C$2:$HY$183,ROW(BF114),MATCH(BF$2,Library!$C$1:$HY$1,0)),"")</f>
        <v/>
      </c>
      <c r="BG173" s="73" t="str" cm="1">
        <f t="array" ref="BG173">IFERROR(INDEX(Library!$C$2:$HY$183,ROW(BG114),MATCH(BG$2,Library!$C$1:$HY$1,0)),"")</f>
        <v/>
      </c>
      <c r="BH173" s="73">
        <f>AF!C128</f>
        <v>0.13445570000000001</v>
      </c>
      <c r="BI173" s="73" t="str">
        <f>AF!D128</f>
        <v/>
      </c>
      <c r="BJ173" s="73" t="str">
        <f>AF!E128</f>
        <v/>
      </c>
      <c r="BK173" s="73" t="str">
        <f>AF!F128</f>
        <v/>
      </c>
      <c r="BL173" s="73" t="str">
        <f>AF!G128</f>
        <v/>
      </c>
      <c r="BM173" s="73" t="str">
        <f>AF!H128</f>
        <v/>
      </c>
      <c r="BN173" s="73" t="str">
        <f>AF!I128</f>
        <v/>
      </c>
      <c r="BO173" s="73" t="str">
        <f>AF!J128</f>
        <v/>
      </c>
      <c r="BT173" s="59"/>
      <c r="BU173" s="58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59"/>
    </row>
    <row r="174" spans="2:87" ht="12.75" customHeight="1" x14ac:dyDescent="0.2">
      <c r="B174" s="288"/>
      <c r="C174" s="107">
        <v>606</v>
      </c>
      <c r="D174" s="73" t="str" cm="1">
        <f t="array" ref="D174">IFERROR(INDEX(Library!$C$2:$HY$183,ROW(D115),MATCH(D$2,Library!$C$1:$HY$1,0)),"")</f>
        <v/>
      </c>
      <c r="E174" s="73" t="str" cm="1">
        <f t="array" ref="E174">IFERROR(INDEX(Library!$C$2:$HY$183,ROW(E115),MATCH(E$2,Library!$C$1:$HY$1,0)),"")</f>
        <v/>
      </c>
      <c r="F174" s="73" t="str" cm="1">
        <f t="array" ref="F174">IFERROR(INDEX(Library!$C$2:$HY$183,ROW(F115),MATCH(F$2,Library!$C$1:$HY$1,0)),"")</f>
        <v/>
      </c>
      <c r="G174" s="73" t="str" cm="1">
        <f t="array" ref="G174">IFERROR(INDEX(Library!$C$2:$HY$183,ROW(G115),MATCH(G$2,Library!$C$1:$HY$1,0)),"")</f>
        <v/>
      </c>
      <c r="H174" s="73" t="str" cm="1">
        <f t="array" ref="H174">IFERROR(INDEX(Library!$C$2:$HY$183,ROW(H115),MATCH(H$2,Library!$C$1:$HY$1,0)),"")</f>
        <v/>
      </c>
      <c r="I174" s="73" t="str" cm="1">
        <f t="array" ref="I174">IFERROR(INDEX(Library!$C$2:$HY$183,ROW(I115),MATCH(I$2,Library!$C$1:$HY$1,0)),"")</f>
        <v/>
      </c>
      <c r="J174" s="73" t="str" cm="1">
        <f t="array" ref="J174">IFERROR(INDEX(Library!$C$2:$HY$183,ROW(J115),MATCH(J$2,Library!$C$1:$HY$1,0)),"")</f>
        <v/>
      </c>
      <c r="K174" s="73" t="str" cm="1">
        <f t="array" ref="K174">IFERROR(INDEX(Library!$C$2:$HY$183,ROW(K115),MATCH(K$2,Library!$C$1:$HY$1,0)),"")</f>
        <v/>
      </c>
      <c r="L174" s="73" t="str" cm="1">
        <f t="array" ref="L174">IFERROR(INDEX(Library!$C$2:$HY$183,ROW(L115),MATCH(L$2,Library!$C$1:$HY$1,0)),"")</f>
        <v/>
      </c>
      <c r="M174" s="73" t="str" cm="1">
        <f t="array" ref="M174">IFERROR(INDEX(Library!$C$2:$HY$183,ROW(M115),MATCH(M$2,Library!$C$1:$HY$1,0)),"")</f>
        <v/>
      </c>
      <c r="N174" s="73" t="str" cm="1">
        <f t="array" ref="N174">IFERROR(INDEX(Library!$C$2:$HY$183,ROW(N115),MATCH(N$2,Library!$C$1:$HY$1,0)),"")</f>
        <v/>
      </c>
      <c r="O174" s="73" t="str" cm="1">
        <f t="array" ref="O174">IFERROR(INDEX(Library!$C$2:$HY$183,ROW(O115),MATCH(O$2,Library!$C$1:$HY$1,0)),"")</f>
        <v/>
      </c>
      <c r="P174" s="73" t="str" cm="1">
        <f t="array" ref="P174">IFERROR(INDEX(Library!$C$2:$HY$183,ROW(P115),MATCH(P$2,Library!$C$1:$HY$1,0)),"")</f>
        <v/>
      </c>
      <c r="Q174" s="73" t="str" cm="1">
        <f t="array" ref="Q174">IFERROR(INDEX(Library!$C$2:$HY$183,ROW(Q115),MATCH(Q$2,Library!$C$1:$HY$1,0)),"")</f>
        <v/>
      </c>
      <c r="R174" s="73" t="str" cm="1">
        <f t="array" ref="R174">IFERROR(INDEX(Library!$C$2:$HY$183,ROW(R115),MATCH(R$2,Library!$C$1:$HY$1,0)),"")</f>
        <v/>
      </c>
      <c r="S174" s="73" t="str" cm="1">
        <f t="array" ref="S174">IFERROR(INDEX(Library!$C$2:$HY$183,ROW(S115),MATCH(S$2,Library!$C$1:$HY$1,0)),"")</f>
        <v/>
      </c>
      <c r="T174" s="73" t="str" cm="1">
        <f t="array" ref="T174">IFERROR(INDEX(Library!$C$2:$HY$183,ROW(T115),MATCH(T$2,Library!$C$1:$HY$1,0)),"")</f>
        <v/>
      </c>
      <c r="U174" s="73" t="str" cm="1">
        <f t="array" ref="U174">IFERROR(INDEX(Library!$C$2:$HY$183,ROW(U115),MATCH(U$2,Library!$C$1:$HY$1,0)),"")</f>
        <v/>
      </c>
      <c r="V174" s="73" t="str" cm="1">
        <f t="array" ref="V174">IFERROR(INDEX(Library!$C$2:$HY$183,ROW(V115),MATCH(V$2,Library!$C$1:$HY$1,0)),"")</f>
        <v/>
      </c>
      <c r="W174" s="73" t="str" cm="1">
        <f t="array" ref="W174">IFERROR(INDEX(Library!$C$2:$HY$183,ROW(W115),MATCH(W$2,Library!$C$1:$HY$1,0)),"")</f>
        <v/>
      </c>
      <c r="X174" s="73" t="str" cm="1">
        <f t="array" ref="X174">IFERROR(INDEX(Library!$C$2:$HY$183,ROW(X115),MATCH(X$2,Library!$C$1:$HY$1,0)),"")</f>
        <v/>
      </c>
      <c r="Y174" s="73" t="str" cm="1">
        <f t="array" ref="Y174">IFERROR(INDEX(Library!$C$2:$HY$183,ROW(Y115),MATCH(Y$2,Library!$C$1:$HY$1,0)),"")</f>
        <v/>
      </c>
      <c r="Z174" s="73" t="str" cm="1">
        <f t="array" ref="Z174">IFERROR(INDEX(Library!$C$2:$HY$183,ROW(Z115),MATCH(Z$2,Library!$C$1:$HY$1,0)),"")</f>
        <v/>
      </c>
      <c r="AA174" s="73" t="str" cm="1">
        <f t="array" ref="AA174">IFERROR(INDEX(Library!$C$2:$HY$183,ROW(AA115),MATCH(AA$2,Library!$C$1:$HY$1,0)),"")</f>
        <v/>
      </c>
      <c r="AB174" s="73" t="str" cm="1">
        <f t="array" ref="AB174">IFERROR(INDEX(Library!$C$2:$HY$183,ROW(AB115),MATCH(AB$2,Library!$C$1:$HY$1,0)),"")</f>
        <v/>
      </c>
      <c r="AC174" s="73" t="str" cm="1">
        <f t="array" ref="AC174">IFERROR(INDEX(Library!$C$2:$HY$183,ROW(AC115),MATCH(AC$2,Library!$C$1:$HY$1,0)),"")</f>
        <v/>
      </c>
      <c r="AD174" s="73" t="str" cm="1">
        <f t="array" ref="AD174">IFERROR(INDEX(Library!$C$2:$HY$183,ROW(AD115),MATCH(AD$2,Library!$C$1:$HY$1,0)),"")</f>
        <v/>
      </c>
      <c r="AE174" s="73" t="str" cm="1">
        <f t="array" ref="AE174">IFERROR(INDEX(Library!$C$2:$HY$183,ROW(AE115),MATCH(AE$2,Library!$C$1:$HY$1,0)),"")</f>
        <v/>
      </c>
      <c r="AF174" s="73" t="str" cm="1">
        <f t="array" ref="AF174">IFERROR(INDEX(Library!$C$2:$HY$183,ROW(AF115),MATCH(AF$2,Library!$C$1:$HY$1,0)),"")</f>
        <v/>
      </c>
      <c r="AG174" s="73" t="str" cm="1">
        <f t="array" ref="AG174">IFERROR(INDEX(Library!$C$2:$HY$183,ROW(AG115),MATCH(AG$2,Library!$C$1:$HY$1,0)),"")</f>
        <v/>
      </c>
      <c r="AH174" s="73" t="str" cm="1">
        <f t="array" ref="AH174">IFERROR(INDEX(Library!$C$2:$HY$183,ROW(AH115),MATCH(AH$2,Library!$C$1:$HY$1,0)),"")</f>
        <v/>
      </c>
      <c r="AI174" s="73" t="str" cm="1">
        <f t="array" ref="AI174">IFERROR(INDEX(Library!$C$2:$HY$183,ROW(AI115),MATCH(AI$2,Library!$C$1:$HY$1,0)),"")</f>
        <v/>
      </c>
      <c r="AJ174" s="73" t="str" cm="1">
        <f t="array" ref="AJ174">IFERROR(INDEX(Library!$C$2:$HY$183,ROW(AJ115),MATCH(AJ$2,Library!$C$1:$HY$1,0)),"")</f>
        <v/>
      </c>
      <c r="AK174" s="73" t="str" cm="1">
        <f t="array" ref="AK174">IFERROR(INDEX(Library!$C$2:$HY$183,ROW(AK115),MATCH(AK$2,Library!$C$1:$HY$1,0)),"")</f>
        <v/>
      </c>
      <c r="AL174" s="73" t="str" cm="1">
        <f t="array" ref="AL174">IFERROR(INDEX(Library!$C$2:$HY$183,ROW(AL115),MATCH(AL$2,Library!$C$1:$HY$1,0)),"")</f>
        <v/>
      </c>
      <c r="AM174" s="73" t="str" cm="1">
        <f t="array" ref="AM174">IFERROR(INDEX(Library!$C$2:$HY$183,ROW(AM115),MATCH(AM$2,Library!$C$1:$HY$1,0)),"")</f>
        <v/>
      </c>
      <c r="AN174" s="73" t="str" cm="1">
        <f t="array" ref="AN174">IFERROR(INDEX(Library!$C$2:$HY$183,ROW(AN115),MATCH(AN$2,Library!$C$1:$HY$1,0)),"")</f>
        <v/>
      </c>
      <c r="AO174" s="73" t="str" cm="1">
        <f t="array" ref="AO174">IFERROR(INDEX(Library!$C$2:$HY$183,ROW(AO115),MATCH(AO$2,Library!$C$1:$HY$1,0)),"")</f>
        <v/>
      </c>
      <c r="AP174" s="73" t="str" cm="1">
        <f t="array" ref="AP174">IFERROR(INDEX(Library!$C$2:$HY$183,ROW(AP115),MATCH(AP$2,Library!$C$1:$HY$1,0)),"")</f>
        <v/>
      </c>
      <c r="AQ174" s="73" t="str" cm="1">
        <f t="array" ref="AQ174">IFERROR(INDEX(Library!$C$2:$HY$183,ROW(AQ115),MATCH(AQ$2,Library!$C$1:$HY$1,0)),"")</f>
        <v/>
      </c>
      <c r="AR174" s="73" t="str" cm="1">
        <f t="array" ref="AR174">IFERROR(INDEX(Library!$C$2:$HY$183,ROW(AR115),MATCH(AR$2,Library!$C$1:$HY$1,0)),"")</f>
        <v/>
      </c>
      <c r="AS174" s="73" t="str" cm="1">
        <f t="array" ref="AS174">IFERROR(INDEX(Library!$C$2:$HY$183,ROW(AS115),MATCH(AS$2,Library!$C$1:$HY$1,0)),"")</f>
        <v/>
      </c>
      <c r="AT174" s="73" t="str" cm="1">
        <f t="array" ref="AT174">IFERROR(INDEX(Library!$C$2:$HY$183,ROW(AT115),MATCH(AT$2,Library!$C$1:$HY$1,0)),"")</f>
        <v/>
      </c>
      <c r="AU174" s="73" t="str" cm="1">
        <f t="array" ref="AU174">IFERROR(INDEX(Library!$C$2:$HY$183,ROW(AU115),MATCH(AU$2,Library!$C$1:$HY$1,0)),"")</f>
        <v/>
      </c>
      <c r="AV174" s="73" t="str" cm="1">
        <f t="array" ref="AV174">IFERROR(INDEX(Library!$C$2:$HY$183,ROW(AV115),MATCH(AV$2,Library!$C$1:$HY$1,0)),"")</f>
        <v/>
      </c>
      <c r="AW174" s="73" t="str" cm="1">
        <f t="array" ref="AW174">IFERROR(INDEX(Library!$C$2:$HY$183,ROW(AW115),MATCH(AW$2,Library!$C$1:$HY$1,0)),"")</f>
        <v/>
      </c>
      <c r="AX174" s="73" t="str" cm="1">
        <f t="array" ref="AX174">IFERROR(INDEX(Library!$C$2:$HY$183,ROW(AX115),MATCH(AX$2,Library!$C$1:$HY$1,0)),"")</f>
        <v/>
      </c>
      <c r="AY174" s="73" t="str" cm="1">
        <f t="array" ref="AY174">IFERROR(INDEX(Library!$C$2:$HY$183,ROW(AY115),MATCH(AY$2,Library!$C$1:$HY$1,0)),"")</f>
        <v/>
      </c>
      <c r="AZ174" s="73" t="str" cm="1">
        <f t="array" ref="AZ174">IFERROR(INDEX(Library!$C$2:$HY$183,ROW(AZ115),MATCH(AZ$2,Library!$C$1:$HY$1,0)),"")</f>
        <v/>
      </c>
      <c r="BA174" s="73" t="str" cm="1">
        <f t="array" ref="BA174">IFERROR(INDEX(Library!$C$2:$HY$183,ROW(BA115),MATCH(BA$2,Library!$C$1:$HY$1,0)),"")</f>
        <v/>
      </c>
      <c r="BB174" s="73" t="str" cm="1">
        <f t="array" ref="BB174">IFERROR(INDEX(Library!$C$2:$HY$183,ROW(BB115),MATCH(BB$2,Library!$C$1:$HY$1,0)),"")</f>
        <v/>
      </c>
      <c r="BC174" s="73" t="str" cm="1">
        <f t="array" ref="BC174">IFERROR(INDEX(Library!$C$2:$HY$183,ROW(BC115),MATCH(BC$2,Library!$C$1:$HY$1,0)),"")</f>
        <v/>
      </c>
      <c r="BD174" s="73" t="str" cm="1">
        <f t="array" ref="BD174">IFERROR(INDEX(Library!$C$2:$HY$183,ROW(BD115),MATCH(BD$2,Library!$C$1:$HY$1,0)),"")</f>
        <v/>
      </c>
      <c r="BE174" s="73" t="str" cm="1">
        <f t="array" ref="BE174">IFERROR(INDEX(Library!$C$2:$HY$183,ROW(BE115),MATCH(BE$2,Library!$C$1:$HY$1,0)),"")</f>
        <v/>
      </c>
      <c r="BF174" s="73" t="str" cm="1">
        <f t="array" ref="BF174">IFERROR(INDEX(Library!$C$2:$HY$183,ROW(BF115),MATCH(BF$2,Library!$C$1:$HY$1,0)),"")</f>
        <v/>
      </c>
      <c r="BG174" s="73" t="str" cm="1">
        <f t="array" ref="BG174">IFERROR(INDEX(Library!$C$2:$HY$183,ROW(BG115),MATCH(BG$2,Library!$C$1:$HY$1,0)),"")</f>
        <v/>
      </c>
      <c r="BH174" s="73">
        <f>AF!C129</f>
        <v>0.1056363</v>
      </c>
      <c r="BI174" s="73" t="str">
        <f>AF!D129</f>
        <v/>
      </c>
      <c r="BJ174" s="73" t="str">
        <f>AF!E129</f>
        <v/>
      </c>
      <c r="BK174" s="73" t="str">
        <f>AF!F129</f>
        <v/>
      </c>
      <c r="BL174" s="73" t="str">
        <f>AF!G129</f>
        <v/>
      </c>
      <c r="BM174" s="73" t="str">
        <f>AF!H129</f>
        <v/>
      </c>
      <c r="BN174" s="73" t="str">
        <f>AF!I129</f>
        <v/>
      </c>
      <c r="BO174" s="73" t="str">
        <f>AF!J129</f>
        <v/>
      </c>
      <c r="BT174" s="59"/>
      <c r="BU174" s="58"/>
      <c r="BV174" s="59"/>
      <c r="BW174" s="59"/>
      <c r="BX174" s="59"/>
      <c r="BY174" s="59"/>
      <c r="BZ174" s="59"/>
      <c r="CA174" s="59"/>
      <c r="CB174" s="59"/>
      <c r="CC174" s="59"/>
      <c r="CD174" s="59"/>
      <c r="CE174" s="59"/>
      <c r="CF174" s="59"/>
      <c r="CG174" s="59"/>
      <c r="CH174" s="59"/>
      <c r="CI174" s="59"/>
    </row>
    <row r="175" spans="2:87" ht="12.75" customHeight="1" x14ac:dyDescent="0.2">
      <c r="B175" s="288"/>
      <c r="C175" s="107">
        <v>617</v>
      </c>
      <c r="D175" s="73" t="str" cm="1">
        <f t="array" ref="D175">IFERROR(INDEX(Library!$C$2:$HY$183,ROW(D116),MATCH(D$2,Library!$C$1:$HY$1,0)),"")</f>
        <v/>
      </c>
      <c r="E175" s="73" t="str" cm="1">
        <f t="array" ref="E175">IFERROR(INDEX(Library!$C$2:$HY$183,ROW(E116),MATCH(E$2,Library!$C$1:$HY$1,0)),"")</f>
        <v/>
      </c>
      <c r="F175" s="73" t="str" cm="1">
        <f t="array" ref="F175">IFERROR(INDEX(Library!$C$2:$HY$183,ROW(F116),MATCH(F$2,Library!$C$1:$HY$1,0)),"")</f>
        <v/>
      </c>
      <c r="G175" s="73" t="str" cm="1">
        <f t="array" ref="G175">IFERROR(INDEX(Library!$C$2:$HY$183,ROW(G116),MATCH(G$2,Library!$C$1:$HY$1,0)),"")</f>
        <v/>
      </c>
      <c r="H175" s="73" t="str" cm="1">
        <f t="array" ref="H175">IFERROR(INDEX(Library!$C$2:$HY$183,ROW(H116),MATCH(H$2,Library!$C$1:$HY$1,0)),"")</f>
        <v/>
      </c>
      <c r="I175" s="73" t="str" cm="1">
        <f t="array" ref="I175">IFERROR(INDEX(Library!$C$2:$HY$183,ROW(I116),MATCH(I$2,Library!$C$1:$HY$1,0)),"")</f>
        <v/>
      </c>
      <c r="J175" s="73" t="str" cm="1">
        <f t="array" ref="J175">IFERROR(INDEX(Library!$C$2:$HY$183,ROW(J116),MATCH(J$2,Library!$C$1:$HY$1,0)),"")</f>
        <v/>
      </c>
      <c r="K175" s="73" t="str" cm="1">
        <f t="array" ref="K175">IFERROR(INDEX(Library!$C$2:$HY$183,ROW(K116),MATCH(K$2,Library!$C$1:$HY$1,0)),"")</f>
        <v/>
      </c>
      <c r="L175" s="73" t="str" cm="1">
        <f t="array" ref="L175">IFERROR(INDEX(Library!$C$2:$HY$183,ROW(L116),MATCH(L$2,Library!$C$1:$HY$1,0)),"")</f>
        <v/>
      </c>
      <c r="M175" s="73" t="str" cm="1">
        <f t="array" ref="M175">IFERROR(INDEX(Library!$C$2:$HY$183,ROW(M116),MATCH(M$2,Library!$C$1:$HY$1,0)),"")</f>
        <v/>
      </c>
      <c r="N175" s="73" t="str" cm="1">
        <f t="array" ref="N175">IFERROR(INDEX(Library!$C$2:$HY$183,ROW(N116),MATCH(N$2,Library!$C$1:$HY$1,0)),"")</f>
        <v/>
      </c>
      <c r="O175" s="73" t="str" cm="1">
        <f t="array" ref="O175">IFERROR(INDEX(Library!$C$2:$HY$183,ROW(O116),MATCH(O$2,Library!$C$1:$HY$1,0)),"")</f>
        <v/>
      </c>
      <c r="P175" s="73" t="str" cm="1">
        <f t="array" ref="P175">IFERROR(INDEX(Library!$C$2:$HY$183,ROW(P116),MATCH(P$2,Library!$C$1:$HY$1,0)),"")</f>
        <v/>
      </c>
      <c r="Q175" s="73" t="str" cm="1">
        <f t="array" ref="Q175">IFERROR(INDEX(Library!$C$2:$HY$183,ROW(Q116),MATCH(Q$2,Library!$C$1:$HY$1,0)),"")</f>
        <v/>
      </c>
      <c r="R175" s="73" t="str" cm="1">
        <f t="array" ref="R175">IFERROR(INDEX(Library!$C$2:$HY$183,ROW(R116),MATCH(R$2,Library!$C$1:$HY$1,0)),"")</f>
        <v/>
      </c>
      <c r="S175" s="73" t="str" cm="1">
        <f t="array" ref="S175">IFERROR(INDEX(Library!$C$2:$HY$183,ROW(S116),MATCH(S$2,Library!$C$1:$HY$1,0)),"")</f>
        <v/>
      </c>
      <c r="T175" s="73" t="str" cm="1">
        <f t="array" ref="T175">IFERROR(INDEX(Library!$C$2:$HY$183,ROW(T116),MATCH(T$2,Library!$C$1:$HY$1,0)),"")</f>
        <v/>
      </c>
      <c r="U175" s="73" t="str" cm="1">
        <f t="array" ref="U175">IFERROR(INDEX(Library!$C$2:$HY$183,ROW(U116),MATCH(U$2,Library!$C$1:$HY$1,0)),"")</f>
        <v/>
      </c>
      <c r="V175" s="73" t="str" cm="1">
        <f t="array" ref="V175">IFERROR(INDEX(Library!$C$2:$HY$183,ROW(V116),MATCH(V$2,Library!$C$1:$HY$1,0)),"")</f>
        <v/>
      </c>
      <c r="W175" s="73" t="str" cm="1">
        <f t="array" ref="W175">IFERROR(INDEX(Library!$C$2:$HY$183,ROW(W116),MATCH(W$2,Library!$C$1:$HY$1,0)),"")</f>
        <v/>
      </c>
      <c r="X175" s="73" t="str" cm="1">
        <f t="array" ref="X175">IFERROR(INDEX(Library!$C$2:$HY$183,ROW(X116),MATCH(X$2,Library!$C$1:$HY$1,0)),"")</f>
        <v/>
      </c>
      <c r="Y175" s="73" t="str" cm="1">
        <f t="array" ref="Y175">IFERROR(INDEX(Library!$C$2:$HY$183,ROW(Y116),MATCH(Y$2,Library!$C$1:$HY$1,0)),"")</f>
        <v/>
      </c>
      <c r="Z175" s="73" t="str" cm="1">
        <f t="array" ref="Z175">IFERROR(INDEX(Library!$C$2:$HY$183,ROW(Z116),MATCH(Z$2,Library!$C$1:$HY$1,0)),"")</f>
        <v/>
      </c>
      <c r="AA175" s="73" t="str" cm="1">
        <f t="array" ref="AA175">IFERROR(INDEX(Library!$C$2:$HY$183,ROW(AA116),MATCH(AA$2,Library!$C$1:$HY$1,0)),"")</f>
        <v/>
      </c>
      <c r="AB175" s="73" t="str" cm="1">
        <f t="array" ref="AB175">IFERROR(INDEX(Library!$C$2:$HY$183,ROW(AB116),MATCH(AB$2,Library!$C$1:$HY$1,0)),"")</f>
        <v/>
      </c>
      <c r="AC175" s="73" t="str" cm="1">
        <f t="array" ref="AC175">IFERROR(INDEX(Library!$C$2:$HY$183,ROW(AC116),MATCH(AC$2,Library!$C$1:$HY$1,0)),"")</f>
        <v/>
      </c>
      <c r="AD175" s="73" t="str" cm="1">
        <f t="array" ref="AD175">IFERROR(INDEX(Library!$C$2:$HY$183,ROW(AD116),MATCH(AD$2,Library!$C$1:$HY$1,0)),"")</f>
        <v/>
      </c>
      <c r="AE175" s="73" t="str" cm="1">
        <f t="array" ref="AE175">IFERROR(INDEX(Library!$C$2:$HY$183,ROW(AE116),MATCH(AE$2,Library!$C$1:$HY$1,0)),"")</f>
        <v/>
      </c>
      <c r="AF175" s="73" t="str" cm="1">
        <f t="array" ref="AF175">IFERROR(INDEX(Library!$C$2:$HY$183,ROW(AF116),MATCH(AF$2,Library!$C$1:$HY$1,0)),"")</f>
        <v/>
      </c>
      <c r="AG175" s="73" t="str" cm="1">
        <f t="array" ref="AG175">IFERROR(INDEX(Library!$C$2:$HY$183,ROW(AG116),MATCH(AG$2,Library!$C$1:$HY$1,0)),"")</f>
        <v/>
      </c>
      <c r="AH175" s="73" t="str" cm="1">
        <f t="array" ref="AH175">IFERROR(INDEX(Library!$C$2:$HY$183,ROW(AH116),MATCH(AH$2,Library!$C$1:$HY$1,0)),"")</f>
        <v/>
      </c>
      <c r="AI175" s="73" t="str" cm="1">
        <f t="array" ref="AI175">IFERROR(INDEX(Library!$C$2:$HY$183,ROW(AI116),MATCH(AI$2,Library!$C$1:$HY$1,0)),"")</f>
        <v/>
      </c>
      <c r="AJ175" s="73" t="str" cm="1">
        <f t="array" ref="AJ175">IFERROR(INDEX(Library!$C$2:$HY$183,ROW(AJ116),MATCH(AJ$2,Library!$C$1:$HY$1,0)),"")</f>
        <v/>
      </c>
      <c r="AK175" s="73" t="str" cm="1">
        <f t="array" ref="AK175">IFERROR(INDEX(Library!$C$2:$HY$183,ROW(AK116),MATCH(AK$2,Library!$C$1:$HY$1,0)),"")</f>
        <v/>
      </c>
      <c r="AL175" s="73" t="str" cm="1">
        <f t="array" ref="AL175">IFERROR(INDEX(Library!$C$2:$HY$183,ROW(AL116),MATCH(AL$2,Library!$C$1:$HY$1,0)),"")</f>
        <v/>
      </c>
      <c r="AM175" s="73" t="str" cm="1">
        <f t="array" ref="AM175">IFERROR(INDEX(Library!$C$2:$HY$183,ROW(AM116),MATCH(AM$2,Library!$C$1:$HY$1,0)),"")</f>
        <v/>
      </c>
      <c r="AN175" s="73" t="str" cm="1">
        <f t="array" ref="AN175">IFERROR(INDEX(Library!$C$2:$HY$183,ROW(AN116),MATCH(AN$2,Library!$C$1:$HY$1,0)),"")</f>
        <v/>
      </c>
      <c r="AO175" s="73" t="str" cm="1">
        <f t="array" ref="AO175">IFERROR(INDEX(Library!$C$2:$HY$183,ROW(AO116),MATCH(AO$2,Library!$C$1:$HY$1,0)),"")</f>
        <v/>
      </c>
      <c r="AP175" s="73" t="str" cm="1">
        <f t="array" ref="AP175">IFERROR(INDEX(Library!$C$2:$HY$183,ROW(AP116),MATCH(AP$2,Library!$C$1:$HY$1,0)),"")</f>
        <v/>
      </c>
      <c r="AQ175" s="73" t="str" cm="1">
        <f t="array" ref="AQ175">IFERROR(INDEX(Library!$C$2:$HY$183,ROW(AQ116),MATCH(AQ$2,Library!$C$1:$HY$1,0)),"")</f>
        <v/>
      </c>
      <c r="AR175" s="73" t="str" cm="1">
        <f t="array" ref="AR175">IFERROR(INDEX(Library!$C$2:$HY$183,ROW(AR116),MATCH(AR$2,Library!$C$1:$HY$1,0)),"")</f>
        <v/>
      </c>
      <c r="AS175" s="73" t="str" cm="1">
        <f t="array" ref="AS175">IFERROR(INDEX(Library!$C$2:$HY$183,ROW(AS116),MATCH(AS$2,Library!$C$1:$HY$1,0)),"")</f>
        <v/>
      </c>
      <c r="AT175" s="73" t="str" cm="1">
        <f t="array" ref="AT175">IFERROR(INDEX(Library!$C$2:$HY$183,ROW(AT116),MATCH(AT$2,Library!$C$1:$HY$1,0)),"")</f>
        <v/>
      </c>
      <c r="AU175" s="73" t="str" cm="1">
        <f t="array" ref="AU175">IFERROR(INDEX(Library!$C$2:$HY$183,ROW(AU116),MATCH(AU$2,Library!$C$1:$HY$1,0)),"")</f>
        <v/>
      </c>
      <c r="AV175" s="73" t="str" cm="1">
        <f t="array" ref="AV175">IFERROR(INDEX(Library!$C$2:$HY$183,ROW(AV116),MATCH(AV$2,Library!$C$1:$HY$1,0)),"")</f>
        <v/>
      </c>
      <c r="AW175" s="73" t="str" cm="1">
        <f t="array" ref="AW175">IFERROR(INDEX(Library!$C$2:$HY$183,ROW(AW116),MATCH(AW$2,Library!$C$1:$HY$1,0)),"")</f>
        <v/>
      </c>
      <c r="AX175" s="73" t="str" cm="1">
        <f t="array" ref="AX175">IFERROR(INDEX(Library!$C$2:$HY$183,ROW(AX116),MATCH(AX$2,Library!$C$1:$HY$1,0)),"")</f>
        <v/>
      </c>
      <c r="AY175" s="73" t="str" cm="1">
        <f t="array" ref="AY175">IFERROR(INDEX(Library!$C$2:$HY$183,ROW(AY116),MATCH(AY$2,Library!$C$1:$HY$1,0)),"")</f>
        <v/>
      </c>
      <c r="AZ175" s="73" t="str" cm="1">
        <f t="array" ref="AZ175">IFERROR(INDEX(Library!$C$2:$HY$183,ROW(AZ116),MATCH(AZ$2,Library!$C$1:$HY$1,0)),"")</f>
        <v/>
      </c>
      <c r="BA175" s="73" t="str" cm="1">
        <f t="array" ref="BA175">IFERROR(INDEX(Library!$C$2:$HY$183,ROW(BA116),MATCH(BA$2,Library!$C$1:$HY$1,0)),"")</f>
        <v/>
      </c>
      <c r="BB175" s="73" t="str" cm="1">
        <f t="array" ref="BB175">IFERROR(INDEX(Library!$C$2:$HY$183,ROW(BB116),MATCH(BB$2,Library!$C$1:$HY$1,0)),"")</f>
        <v/>
      </c>
      <c r="BC175" s="73" t="str" cm="1">
        <f t="array" ref="BC175">IFERROR(INDEX(Library!$C$2:$HY$183,ROW(BC116),MATCH(BC$2,Library!$C$1:$HY$1,0)),"")</f>
        <v/>
      </c>
      <c r="BD175" s="73" t="str" cm="1">
        <f t="array" ref="BD175">IFERROR(INDEX(Library!$C$2:$HY$183,ROW(BD116),MATCH(BD$2,Library!$C$1:$HY$1,0)),"")</f>
        <v/>
      </c>
      <c r="BE175" s="73" t="str" cm="1">
        <f t="array" ref="BE175">IFERROR(INDEX(Library!$C$2:$HY$183,ROW(BE116),MATCH(BE$2,Library!$C$1:$HY$1,0)),"")</f>
        <v/>
      </c>
      <c r="BF175" s="73" t="str" cm="1">
        <f t="array" ref="BF175">IFERROR(INDEX(Library!$C$2:$HY$183,ROW(BF116),MATCH(BF$2,Library!$C$1:$HY$1,0)),"")</f>
        <v/>
      </c>
      <c r="BG175" s="73" t="str" cm="1">
        <f t="array" ref="BG175">IFERROR(INDEX(Library!$C$2:$HY$183,ROW(BG116),MATCH(BG$2,Library!$C$1:$HY$1,0)),"")</f>
        <v/>
      </c>
      <c r="BH175" s="73">
        <f>AF!C130</f>
        <v>8.6793949999999995E-2</v>
      </c>
      <c r="BI175" s="73" t="str">
        <f>AF!D130</f>
        <v/>
      </c>
      <c r="BJ175" s="73" t="str">
        <f>AF!E130</f>
        <v/>
      </c>
      <c r="BK175" s="73" t="str">
        <f>AF!F130</f>
        <v/>
      </c>
      <c r="BL175" s="73" t="str">
        <f>AF!G130</f>
        <v/>
      </c>
      <c r="BM175" s="73" t="str">
        <f>AF!H130</f>
        <v/>
      </c>
      <c r="BN175" s="73" t="str">
        <f>AF!I130</f>
        <v/>
      </c>
      <c r="BO175" s="73" t="str">
        <f>AF!J130</f>
        <v/>
      </c>
      <c r="BT175" s="59"/>
      <c r="BU175" s="58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59"/>
      <c r="CH175" s="59"/>
      <c r="CI175" s="59"/>
    </row>
    <row r="176" spans="2:87" ht="12.75" customHeight="1" x14ac:dyDescent="0.2">
      <c r="B176" s="288"/>
      <c r="C176" s="107">
        <v>629</v>
      </c>
      <c r="D176" s="73" t="str" cm="1">
        <f t="array" ref="D176">IFERROR(INDEX(Library!$C$2:$HY$183,ROW(D117),MATCH(D$2,Library!$C$1:$HY$1,0)),"")</f>
        <v/>
      </c>
      <c r="E176" s="73" t="str" cm="1">
        <f t="array" ref="E176">IFERROR(INDEX(Library!$C$2:$HY$183,ROW(E117),MATCH(E$2,Library!$C$1:$HY$1,0)),"")</f>
        <v/>
      </c>
      <c r="F176" s="73" t="str" cm="1">
        <f t="array" ref="F176">IFERROR(INDEX(Library!$C$2:$HY$183,ROW(F117),MATCH(F$2,Library!$C$1:$HY$1,0)),"")</f>
        <v/>
      </c>
      <c r="G176" s="73" t="str" cm="1">
        <f t="array" ref="G176">IFERROR(INDEX(Library!$C$2:$HY$183,ROW(G117),MATCH(G$2,Library!$C$1:$HY$1,0)),"")</f>
        <v/>
      </c>
      <c r="H176" s="73" t="str" cm="1">
        <f t="array" ref="H176">IFERROR(INDEX(Library!$C$2:$HY$183,ROW(H117),MATCH(H$2,Library!$C$1:$HY$1,0)),"")</f>
        <v/>
      </c>
      <c r="I176" s="73" t="str" cm="1">
        <f t="array" ref="I176">IFERROR(INDEX(Library!$C$2:$HY$183,ROW(I117),MATCH(I$2,Library!$C$1:$HY$1,0)),"")</f>
        <v/>
      </c>
      <c r="J176" s="73" t="str" cm="1">
        <f t="array" ref="J176">IFERROR(INDEX(Library!$C$2:$HY$183,ROW(J117),MATCH(J$2,Library!$C$1:$HY$1,0)),"")</f>
        <v/>
      </c>
      <c r="K176" s="73" t="str" cm="1">
        <f t="array" ref="K176">IFERROR(INDEX(Library!$C$2:$HY$183,ROW(K117),MATCH(K$2,Library!$C$1:$HY$1,0)),"")</f>
        <v/>
      </c>
      <c r="L176" s="73" t="str" cm="1">
        <f t="array" ref="L176">IFERROR(INDEX(Library!$C$2:$HY$183,ROW(L117),MATCH(L$2,Library!$C$1:$HY$1,0)),"")</f>
        <v/>
      </c>
      <c r="M176" s="73" t="str" cm="1">
        <f t="array" ref="M176">IFERROR(INDEX(Library!$C$2:$HY$183,ROW(M117),MATCH(M$2,Library!$C$1:$HY$1,0)),"")</f>
        <v/>
      </c>
      <c r="N176" s="73" t="str" cm="1">
        <f t="array" ref="N176">IFERROR(INDEX(Library!$C$2:$HY$183,ROW(N117),MATCH(N$2,Library!$C$1:$HY$1,0)),"")</f>
        <v/>
      </c>
      <c r="O176" s="73" t="str" cm="1">
        <f t="array" ref="O176">IFERROR(INDEX(Library!$C$2:$HY$183,ROW(O117),MATCH(O$2,Library!$C$1:$HY$1,0)),"")</f>
        <v/>
      </c>
      <c r="P176" s="73" t="str" cm="1">
        <f t="array" ref="P176">IFERROR(INDEX(Library!$C$2:$HY$183,ROW(P117),MATCH(P$2,Library!$C$1:$HY$1,0)),"")</f>
        <v/>
      </c>
      <c r="Q176" s="73" t="str" cm="1">
        <f t="array" ref="Q176">IFERROR(INDEX(Library!$C$2:$HY$183,ROW(Q117),MATCH(Q$2,Library!$C$1:$HY$1,0)),"")</f>
        <v/>
      </c>
      <c r="R176" s="73" t="str" cm="1">
        <f t="array" ref="R176">IFERROR(INDEX(Library!$C$2:$HY$183,ROW(R117),MATCH(R$2,Library!$C$1:$HY$1,0)),"")</f>
        <v/>
      </c>
      <c r="S176" s="73" t="str" cm="1">
        <f t="array" ref="S176">IFERROR(INDEX(Library!$C$2:$HY$183,ROW(S117),MATCH(S$2,Library!$C$1:$HY$1,0)),"")</f>
        <v/>
      </c>
      <c r="T176" s="73" t="str" cm="1">
        <f t="array" ref="T176">IFERROR(INDEX(Library!$C$2:$HY$183,ROW(T117),MATCH(T$2,Library!$C$1:$HY$1,0)),"")</f>
        <v/>
      </c>
      <c r="U176" s="73" t="str" cm="1">
        <f t="array" ref="U176">IFERROR(INDEX(Library!$C$2:$HY$183,ROW(U117),MATCH(U$2,Library!$C$1:$HY$1,0)),"")</f>
        <v/>
      </c>
      <c r="V176" s="73" t="str" cm="1">
        <f t="array" ref="V176">IFERROR(INDEX(Library!$C$2:$HY$183,ROW(V117),MATCH(V$2,Library!$C$1:$HY$1,0)),"")</f>
        <v/>
      </c>
      <c r="W176" s="73" t="str" cm="1">
        <f t="array" ref="W176">IFERROR(INDEX(Library!$C$2:$HY$183,ROW(W117),MATCH(W$2,Library!$C$1:$HY$1,0)),"")</f>
        <v/>
      </c>
      <c r="X176" s="73" t="str" cm="1">
        <f t="array" ref="X176">IFERROR(INDEX(Library!$C$2:$HY$183,ROW(X117),MATCH(X$2,Library!$C$1:$HY$1,0)),"")</f>
        <v/>
      </c>
      <c r="Y176" s="73" t="str" cm="1">
        <f t="array" ref="Y176">IFERROR(INDEX(Library!$C$2:$HY$183,ROW(Y117),MATCH(Y$2,Library!$C$1:$HY$1,0)),"")</f>
        <v/>
      </c>
      <c r="Z176" s="73" t="str" cm="1">
        <f t="array" ref="Z176">IFERROR(INDEX(Library!$C$2:$HY$183,ROW(Z117),MATCH(Z$2,Library!$C$1:$HY$1,0)),"")</f>
        <v/>
      </c>
      <c r="AA176" s="73" t="str" cm="1">
        <f t="array" ref="AA176">IFERROR(INDEX(Library!$C$2:$HY$183,ROW(AA117),MATCH(AA$2,Library!$C$1:$HY$1,0)),"")</f>
        <v/>
      </c>
      <c r="AB176" s="73" t="str" cm="1">
        <f t="array" ref="AB176">IFERROR(INDEX(Library!$C$2:$HY$183,ROW(AB117),MATCH(AB$2,Library!$C$1:$HY$1,0)),"")</f>
        <v/>
      </c>
      <c r="AC176" s="73" t="str" cm="1">
        <f t="array" ref="AC176">IFERROR(INDEX(Library!$C$2:$HY$183,ROW(AC117),MATCH(AC$2,Library!$C$1:$HY$1,0)),"")</f>
        <v/>
      </c>
      <c r="AD176" s="73" t="str" cm="1">
        <f t="array" ref="AD176">IFERROR(INDEX(Library!$C$2:$HY$183,ROW(AD117),MATCH(AD$2,Library!$C$1:$HY$1,0)),"")</f>
        <v/>
      </c>
      <c r="AE176" s="73" t="str" cm="1">
        <f t="array" ref="AE176">IFERROR(INDEX(Library!$C$2:$HY$183,ROW(AE117),MATCH(AE$2,Library!$C$1:$HY$1,0)),"")</f>
        <v/>
      </c>
      <c r="AF176" s="73" t="str" cm="1">
        <f t="array" ref="AF176">IFERROR(INDEX(Library!$C$2:$HY$183,ROW(AF117),MATCH(AF$2,Library!$C$1:$HY$1,0)),"")</f>
        <v/>
      </c>
      <c r="AG176" s="73" t="str" cm="1">
        <f t="array" ref="AG176">IFERROR(INDEX(Library!$C$2:$HY$183,ROW(AG117),MATCH(AG$2,Library!$C$1:$HY$1,0)),"")</f>
        <v/>
      </c>
      <c r="AH176" s="73" t="str" cm="1">
        <f t="array" ref="AH176">IFERROR(INDEX(Library!$C$2:$HY$183,ROW(AH117),MATCH(AH$2,Library!$C$1:$HY$1,0)),"")</f>
        <v/>
      </c>
      <c r="AI176" s="73" t="str" cm="1">
        <f t="array" ref="AI176">IFERROR(INDEX(Library!$C$2:$HY$183,ROW(AI117),MATCH(AI$2,Library!$C$1:$HY$1,0)),"")</f>
        <v/>
      </c>
      <c r="AJ176" s="73" t="str" cm="1">
        <f t="array" ref="AJ176">IFERROR(INDEX(Library!$C$2:$HY$183,ROW(AJ117),MATCH(AJ$2,Library!$C$1:$HY$1,0)),"")</f>
        <v/>
      </c>
      <c r="AK176" s="73" t="str" cm="1">
        <f t="array" ref="AK176">IFERROR(INDEX(Library!$C$2:$HY$183,ROW(AK117),MATCH(AK$2,Library!$C$1:$HY$1,0)),"")</f>
        <v/>
      </c>
      <c r="AL176" s="73" t="str" cm="1">
        <f t="array" ref="AL176">IFERROR(INDEX(Library!$C$2:$HY$183,ROW(AL117),MATCH(AL$2,Library!$C$1:$HY$1,0)),"")</f>
        <v/>
      </c>
      <c r="AM176" s="73" t="str" cm="1">
        <f t="array" ref="AM176">IFERROR(INDEX(Library!$C$2:$HY$183,ROW(AM117),MATCH(AM$2,Library!$C$1:$HY$1,0)),"")</f>
        <v/>
      </c>
      <c r="AN176" s="73" t="str" cm="1">
        <f t="array" ref="AN176">IFERROR(INDEX(Library!$C$2:$HY$183,ROW(AN117),MATCH(AN$2,Library!$C$1:$HY$1,0)),"")</f>
        <v/>
      </c>
      <c r="AO176" s="73" t="str" cm="1">
        <f t="array" ref="AO176">IFERROR(INDEX(Library!$C$2:$HY$183,ROW(AO117),MATCH(AO$2,Library!$C$1:$HY$1,0)),"")</f>
        <v/>
      </c>
      <c r="AP176" s="73" t="str" cm="1">
        <f t="array" ref="AP176">IFERROR(INDEX(Library!$C$2:$HY$183,ROW(AP117),MATCH(AP$2,Library!$C$1:$HY$1,0)),"")</f>
        <v/>
      </c>
      <c r="AQ176" s="73" t="str" cm="1">
        <f t="array" ref="AQ176">IFERROR(INDEX(Library!$C$2:$HY$183,ROW(AQ117),MATCH(AQ$2,Library!$C$1:$HY$1,0)),"")</f>
        <v/>
      </c>
      <c r="AR176" s="73" t="str" cm="1">
        <f t="array" ref="AR176">IFERROR(INDEX(Library!$C$2:$HY$183,ROW(AR117),MATCH(AR$2,Library!$C$1:$HY$1,0)),"")</f>
        <v/>
      </c>
      <c r="AS176" s="73" t="str" cm="1">
        <f t="array" ref="AS176">IFERROR(INDEX(Library!$C$2:$HY$183,ROW(AS117),MATCH(AS$2,Library!$C$1:$HY$1,0)),"")</f>
        <v/>
      </c>
      <c r="AT176" s="73" t="str" cm="1">
        <f t="array" ref="AT176">IFERROR(INDEX(Library!$C$2:$HY$183,ROW(AT117),MATCH(AT$2,Library!$C$1:$HY$1,0)),"")</f>
        <v/>
      </c>
      <c r="AU176" s="73" t="str" cm="1">
        <f t="array" ref="AU176">IFERROR(INDEX(Library!$C$2:$HY$183,ROW(AU117),MATCH(AU$2,Library!$C$1:$HY$1,0)),"")</f>
        <v/>
      </c>
      <c r="AV176" s="73" t="str" cm="1">
        <f t="array" ref="AV176">IFERROR(INDEX(Library!$C$2:$HY$183,ROW(AV117),MATCH(AV$2,Library!$C$1:$HY$1,0)),"")</f>
        <v/>
      </c>
      <c r="AW176" s="73" t="str" cm="1">
        <f t="array" ref="AW176">IFERROR(INDEX(Library!$C$2:$HY$183,ROW(AW117),MATCH(AW$2,Library!$C$1:$HY$1,0)),"")</f>
        <v/>
      </c>
      <c r="AX176" s="73" t="str" cm="1">
        <f t="array" ref="AX176">IFERROR(INDEX(Library!$C$2:$HY$183,ROW(AX117),MATCH(AX$2,Library!$C$1:$HY$1,0)),"")</f>
        <v/>
      </c>
      <c r="AY176" s="73" t="str" cm="1">
        <f t="array" ref="AY176">IFERROR(INDEX(Library!$C$2:$HY$183,ROW(AY117),MATCH(AY$2,Library!$C$1:$HY$1,0)),"")</f>
        <v/>
      </c>
      <c r="AZ176" s="73" t="str" cm="1">
        <f t="array" ref="AZ176">IFERROR(INDEX(Library!$C$2:$HY$183,ROW(AZ117),MATCH(AZ$2,Library!$C$1:$HY$1,0)),"")</f>
        <v/>
      </c>
      <c r="BA176" s="73" t="str" cm="1">
        <f t="array" ref="BA176">IFERROR(INDEX(Library!$C$2:$HY$183,ROW(BA117),MATCH(BA$2,Library!$C$1:$HY$1,0)),"")</f>
        <v/>
      </c>
      <c r="BB176" s="73" t="str" cm="1">
        <f t="array" ref="BB176">IFERROR(INDEX(Library!$C$2:$HY$183,ROW(BB117),MATCH(BB$2,Library!$C$1:$HY$1,0)),"")</f>
        <v/>
      </c>
      <c r="BC176" s="73" t="str" cm="1">
        <f t="array" ref="BC176">IFERROR(INDEX(Library!$C$2:$HY$183,ROW(BC117),MATCH(BC$2,Library!$C$1:$HY$1,0)),"")</f>
        <v/>
      </c>
      <c r="BD176" s="73" t="str" cm="1">
        <f t="array" ref="BD176">IFERROR(INDEX(Library!$C$2:$HY$183,ROW(BD117),MATCH(BD$2,Library!$C$1:$HY$1,0)),"")</f>
        <v/>
      </c>
      <c r="BE176" s="73" t="str" cm="1">
        <f t="array" ref="BE176">IFERROR(INDEX(Library!$C$2:$HY$183,ROW(BE117),MATCH(BE$2,Library!$C$1:$HY$1,0)),"")</f>
        <v/>
      </c>
      <c r="BF176" s="73" t="str" cm="1">
        <f t="array" ref="BF176">IFERROR(INDEX(Library!$C$2:$HY$183,ROW(BF117),MATCH(BF$2,Library!$C$1:$HY$1,0)),"")</f>
        <v/>
      </c>
      <c r="BG176" s="73" t="str" cm="1">
        <f t="array" ref="BG176">IFERROR(INDEX(Library!$C$2:$HY$183,ROW(BG117),MATCH(BG$2,Library!$C$1:$HY$1,0)),"")</f>
        <v/>
      </c>
      <c r="BH176" s="73">
        <f>AF!C131</f>
        <v>3.4364150000000003E-2</v>
      </c>
      <c r="BI176" s="73" t="str">
        <f>AF!D131</f>
        <v/>
      </c>
      <c r="BJ176" s="73" t="str">
        <f>AF!E131</f>
        <v/>
      </c>
      <c r="BK176" s="73" t="str">
        <f>AF!F131</f>
        <v/>
      </c>
      <c r="BL176" s="73" t="str">
        <f>AF!G131</f>
        <v/>
      </c>
      <c r="BM176" s="73" t="str">
        <f>AF!H131</f>
        <v/>
      </c>
      <c r="BN176" s="73" t="str">
        <f>AF!I131</f>
        <v/>
      </c>
      <c r="BO176" s="73" t="str">
        <f>AF!J131</f>
        <v/>
      </c>
      <c r="BT176" s="59"/>
      <c r="BU176" s="58"/>
      <c r="BV176" s="59"/>
      <c r="BW176" s="59"/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59"/>
      <c r="CI176" s="59"/>
    </row>
    <row r="177" spans="2:87" ht="12.75" customHeight="1" x14ac:dyDescent="0.2">
      <c r="B177" s="288"/>
      <c r="C177" s="105">
        <v>640</v>
      </c>
      <c r="D177" s="73" t="str" cm="1">
        <f t="array" ref="D177">IFERROR(INDEX(Library!$C$2:$HY$183,ROW(D118),MATCH(D$2,Library!$C$1:$HY$1,0)),"")</f>
        <v/>
      </c>
      <c r="E177" s="73" t="str" cm="1">
        <f t="array" ref="E177">IFERROR(INDEX(Library!$C$2:$HY$183,ROW(E118),MATCH(E$2,Library!$C$1:$HY$1,0)),"")</f>
        <v/>
      </c>
      <c r="F177" s="73" t="str" cm="1">
        <f t="array" ref="F177">IFERROR(INDEX(Library!$C$2:$HY$183,ROW(F118),MATCH(F$2,Library!$C$1:$HY$1,0)),"")</f>
        <v/>
      </c>
      <c r="G177" s="73" t="str" cm="1">
        <f t="array" ref="G177">IFERROR(INDEX(Library!$C$2:$HY$183,ROW(G118),MATCH(G$2,Library!$C$1:$HY$1,0)),"")</f>
        <v/>
      </c>
      <c r="H177" s="73" t="str" cm="1">
        <f t="array" ref="H177">IFERROR(INDEX(Library!$C$2:$HY$183,ROW(H118),MATCH(H$2,Library!$C$1:$HY$1,0)),"")</f>
        <v/>
      </c>
      <c r="I177" s="73" t="str" cm="1">
        <f t="array" ref="I177">IFERROR(INDEX(Library!$C$2:$HY$183,ROW(I118),MATCH(I$2,Library!$C$1:$HY$1,0)),"")</f>
        <v/>
      </c>
      <c r="J177" s="73" t="str" cm="1">
        <f t="array" ref="J177">IFERROR(INDEX(Library!$C$2:$HY$183,ROW(J118),MATCH(J$2,Library!$C$1:$HY$1,0)),"")</f>
        <v/>
      </c>
      <c r="K177" s="73" t="str" cm="1">
        <f t="array" ref="K177">IFERROR(INDEX(Library!$C$2:$HY$183,ROW(K118),MATCH(K$2,Library!$C$1:$HY$1,0)),"")</f>
        <v/>
      </c>
      <c r="L177" s="73" t="str" cm="1">
        <f t="array" ref="L177">IFERROR(INDEX(Library!$C$2:$HY$183,ROW(L118),MATCH(L$2,Library!$C$1:$HY$1,0)),"")</f>
        <v/>
      </c>
      <c r="M177" s="73" t="str" cm="1">
        <f t="array" ref="M177">IFERROR(INDEX(Library!$C$2:$HY$183,ROW(M118),MATCH(M$2,Library!$C$1:$HY$1,0)),"")</f>
        <v/>
      </c>
      <c r="N177" s="73" t="str" cm="1">
        <f t="array" ref="N177">IFERROR(INDEX(Library!$C$2:$HY$183,ROW(N118),MATCH(N$2,Library!$C$1:$HY$1,0)),"")</f>
        <v/>
      </c>
      <c r="O177" s="73" t="str" cm="1">
        <f t="array" ref="O177">IFERROR(INDEX(Library!$C$2:$HY$183,ROW(O118),MATCH(O$2,Library!$C$1:$HY$1,0)),"")</f>
        <v/>
      </c>
      <c r="P177" s="73" t="str" cm="1">
        <f t="array" ref="P177">IFERROR(INDEX(Library!$C$2:$HY$183,ROW(P118),MATCH(P$2,Library!$C$1:$HY$1,0)),"")</f>
        <v/>
      </c>
      <c r="Q177" s="73" t="str" cm="1">
        <f t="array" ref="Q177">IFERROR(INDEX(Library!$C$2:$HY$183,ROW(Q118),MATCH(Q$2,Library!$C$1:$HY$1,0)),"")</f>
        <v/>
      </c>
      <c r="R177" s="73" t="str" cm="1">
        <f t="array" ref="R177">IFERROR(INDEX(Library!$C$2:$HY$183,ROW(R118),MATCH(R$2,Library!$C$1:$HY$1,0)),"")</f>
        <v/>
      </c>
      <c r="S177" s="73" t="str" cm="1">
        <f t="array" ref="S177">IFERROR(INDEX(Library!$C$2:$HY$183,ROW(S118),MATCH(S$2,Library!$C$1:$HY$1,0)),"")</f>
        <v/>
      </c>
      <c r="T177" s="73" t="str" cm="1">
        <f t="array" ref="T177">IFERROR(INDEX(Library!$C$2:$HY$183,ROW(T118),MATCH(T$2,Library!$C$1:$HY$1,0)),"")</f>
        <v/>
      </c>
      <c r="U177" s="73" t="str" cm="1">
        <f t="array" ref="U177">IFERROR(INDEX(Library!$C$2:$HY$183,ROW(U118),MATCH(U$2,Library!$C$1:$HY$1,0)),"")</f>
        <v/>
      </c>
      <c r="V177" s="73" t="str" cm="1">
        <f t="array" ref="V177">IFERROR(INDEX(Library!$C$2:$HY$183,ROW(V118),MATCH(V$2,Library!$C$1:$HY$1,0)),"")</f>
        <v/>
      </c>
      <c r="W177" s="73" t="str" cm="1">
        <f t="array" ref="W177">IFERROR(INDEX(Library!$C$2:$HY$183,ROW(W118),MATCH(W$2,Library!$C$1:$HY$1,0)),"")</f>
        <v/>
      </c>
      <c r="X177" s="73" t="str" cm="1">
        <f t="array" ref="X177">IFERROR(INDEX(Library!$C$2:$HY$183,ROW(X118),MATCH(X$2,Library!$C$1:$HY$1,0)),"")</f>
        <v/>
      </c>
      <c r="Y177" s="73" t="str" cm="1">
        <f t="array" ref="Y177">IFERROR(INDEX(Library!$C$2:$HY$183,ROW(Y118),MATCH(Y$2,Library!$C$1:$HY$1,0)),"")</f>
        <v/>
      </c>
      <c r="Z177" s="73" t="str" cm="1">
        <f t="array" ref="Z177">IFERROR(INDEX(Library!$C$2:$HY$183,ROW(Z118),MATCH(Z$2,Library!$C$1:$HY$1,0)),"")</f>
        <v/>
      </c>
      <c r="AA177" s="73" t="str" cm="1">
        <f t="array" ref="AA177">IFERROR(INDEX(Library!$C$2:$HY$183,ROW(AA118),MATCH(AA$2,Library!$C$1:$HY$1,0)),"")</f>
        <v/>
      </c>
      <c r="AB177" s="73" t="str" cm="1">
        <f t="array" ref="AB177">IFERROR(INDEX(Library!$C$2:$HY$183,ROW(AB118),MATCH(AB$2,Library!$C$1:$HY$1,0)),"")</f>
        <v/>
      </c>
      <c r="AC177" s="73" t="str" cm="1">
        <f t="array" ref="AC177">IFERROR(INDEX(Library!$C$2:$HY$183,ROW(AC118),MATCH(AC$2,Library!$C$1:$HY$1,0)),"")</f>
        <v/>
      </c>
      <c r="AD177" s="73" t="str" cm="1">
        <f t="array" ref="AD177">IFERROR(INDEX(Library!$C$2:$HY$183,ROW(AD118),MATCH(AD$2,Library!$C$1:$HY$1,0)),"")</f>
        <v/>
      </c>
      <c r="AE177" s="73" t="str" cm="1">
        <f t="array" ref="AE177">IFERROR(INDEX(Library!$C$2:$HY$183,ROW(AE118),MATCH(AE$2,Library!$C$1:$HY$1,0)),"")</f>
        <v/>
      </c>
      <c r="AF177" s="73" t="str" cm="1">
        <f t="array" ref="AF177">IFERROR(INDEX(Library!$C$2:$HY$183,ROW(AF118),MATCH(AF$2,Library!$C$1:$HY$1,0)),"")</f>
        <v/>
      </c>
      <c r="AG177" s="73" t="str" cm="1">
        <f t="array" ref="AG177">IFERROR(INDEX(Library!$C$2:$HY$183,ROW(AG118),MATCH(AG$2,Library!$C$1:$HY$1,0)),"")</f>
        <v/>
      </c>
      <c r="AH177" s="73" t="str" cm="1">
        <f t="array" ref="AH177">IFERROR(INDEX(Library!$C$2:$HY$183,ROW(AH118),MATCH(AH$2,Library!$C$1:$HY$1,0)),"")</f>
        <v/>
      </c>
      <c r="AI177" s="73" t="str" cm="1">
        <f t="array" ref="AI177">IFERROR(INDEX(Library!$C$2:$HY$183,ROW(AI118),MATCH(AI$2,Library!$C$1:$HY$1,0)),"")</f>
        <v/>
      </c>
      <c r="AJ177" s="73" t="str" cm="1">
        <f t="array" ref="AJ177">IFERROR(INDEX(Library!$C$2:$HY$183,ROW(AJ118),MATCH(AJ$2,Library!$C$1:$HY$1,0)),"")</f>
        <v/>
      </c>
      <c r="AK177" s="73" t="str" cm="1">
        <f t="array" ref="AK177">IFERROR(INDEX(Library!$C$2:$HY$183,ROW(AK118),MATCH(AK$2,Library!$C$1:$HY$1,0)),"")</f>
        <v/>
      </c>
      <c r="AL177" s="73" t="str" cm="1">
        <f t="array" ref="AL177">IFERROR(INDEX(Library!$C$2:$HY$183,ROW(AL118),MATCH(AL$2,Library!$C$1:$HY$1,0)),"")</f>
        <v/>
      </c>
      <c r="AM177" s="73" t="str" cm="1">
        <f t="array" ref="AM177">IFERROR(INDEX(Library!$C$2:$HY$183,ROW(AM118),MATCH(AM$2,Library!$C$1:$HY$1,0)),"")</f>
        <v/>
      </c>
      <c r="AN177" s="73" t="str" cm="1">
        <f t="array" ref="AN177">IFERROR(INDEX(Library!$C$2:$HY$183,ROW(AN118),MATCH(AN$2,Library!$C$1:$HY$1,0)),"")</f>
        <v/>
      </c>
      <c r="AO177" s="73" t="str" cm="1">
        <f t="array" ref="AO177">IFERROR(INDEX(Library!$C$2:$HY$183,ROW(AO118),MATCH(AO$2,Library!$C$1:$HY$1,0)),"")</f>
        <v/>
      </c>
      <c r="AP177" s="73" t="str" cm="1">
        <f t="array" ref="AP177">IFERROR(INDEX(Library!$C$2:$HY$183,ROW(AP118),MATCH(AP$2,Library!$C$1:$HY$1,0)),"")</f>
        <v/>
      </c>
      <c r="AQ177" s="73" t="str" cm="1">
        <f t="array" ref="AQ177">IFERROR(INDEX(Library!$C$2:$HY$183,ROW(AQ118),MATCH(AQ$2,Library!$C$1:$HY$1,0)),"")</f>
        <v/>
      </c>
      <c r="AR177" s="73" t="str" cm="1">
        <f t="array" ref="AR177">IFERROR(INDEX(Library!$C$2:$HY$183,ROW(AR118),MATCH(AR$2,Library!$C$1:$HY$1,0)),"")</f>
        <v/>
      </c>
      <c r="AS177" s="73" t="str" cm="1">
        <f t="array" ref="AS177">IFERROR(INDEX(Library!$C$2:$HY$183,ROW(AS118),MATCH(AS$2,Library!$C$1:$HY$1,0)),"")</f>
        <v/>
      </c>
      <c r="AT177" s="73" t="str" cm="1">
        <f t="array" ref="AT177">IFERROR(INDEX(Library!$C$2:$HY$183,ROW(AT118),MATCH(AT$2,Library!$C$1:$HY$1,0)),"")</f>
        <v/>
      </c>
      <c r="AU177" s="73" t="str" cm="1">
        <f t="array" ref="AU177">IFERROR(INDEX(Library!$C$2:$HY$183,ROW(AU118),MATCH(AU$2,Library!$C$1:$HY$1,0)),"")</f>
        <v/>
      </c>
      <c r="AV177" s="73" t="str" cm="1">
        <f t="array" ref="AV177">IFERROR(INDEX(Library!$C$2:$HY$183,ROW(AV118),MATCH(AV$2,Library!$C$1:$HY$1,0)),"")</f>
        <v/>
      </c>
      <c r="AW177" s="73" t="str" cm="1">
        <f t="array" ref="AW177">IFERROR(INDEX(Library!$C$2:$HY$183,ROW(AW118),MATCH(AW$2,Library!$C$1:$HY$1,0)),"")</f>
        <v/>
      </c>
      <c r="AX177" s="73" t="str" cm="1">
        <f t="array" ref="AX177">IFERROR(INDEX(Library!$C$2:$HY$183,ROW(AX118),MATCH(AX$2,Library!$C$1:$HY$1,0)),"")</f>
        <v/>
      </c>
      <c r="AY177" s="73" t="str" cm="1">
        <f t="array" ref="AY177">IFERROR(INDEX(Library!$C$2:$HY$183,ROW(AY118),MATCH(AY$2,Library!$C$1:$HY$1,0)),"")</f>
        <v/>
      </c>
      <c r="AZ177" s="73" t="str" cm="1">
        <f t="array" ref="AZ177">IFERROR(INDEX(Library!$C$2:$HY$183,ROW(AZ118),MATCH(AZ$2,Library!$C$1:$HY$1,0)),"")</f>
        <v/>
      </c>
      <c r="BA177" s="73" t="str" cm="1">
        <f t="array" ref="BA177">IFERROR(INDEX(Library!$C$2:$HY$183,ROW(BA118),MATCH(BA$2,Library!$C$1:$HY$1,0)),"")</f>
        <v/>
      </c>
      <c r="BB177" s="73" t="str" cm="1">
        <f t="array" ref="BB177">IFERROR(INDEX(Library!$C$2:$HY$183,ROW(BB118),MATCH(BB$2,Library!$C$1:$HY$1,0)),"")</f>
        <v/>
      </c>
      <c r="BC177" s="73" t="str" cm="1">
        <f t="array" ref="BC177">IFERROR(INDEX(Library!$C$2:$HY$183,ROW(BC118),MATCH(BC$2,Library!$C$1:$HY$1,0)),"")</f>
        <v/>
      </c>
      <c r="BD177" s="73" t="str" cm="1">
        <f t="array" ref="BD177">IFERROR(INDEX(Library!$C$2:$HY$183,ROW(BD118),MATCH(BD$2,Library!$C$1:$HY$1,0)),"")</f>
        <v/>
      </c>
      <c r="BE177" s="73" t="str" cm="1">
        <f t="array" ref="BE177">IFERROR(INDEX(Library!$C$2:$HY$183,ROW(BE118),MATCH(BE$2,Library!$C$1:$HY$1,0)),"")</f>
        <v/>
      </c>
      <c r="BF177" s="73" t="str" cm="1">
        <f t="array" ref="BF177">IFERROR(INDEX(Library!$C$2:$HY$183,ROW(BF118),MATCH(BF$2,Library!$C$1:$HY$1,0)),"")</f>
        <v/>
      </c>
      <c r="BG177" s="73" t="str" cm="1">
        <f t="array" ref="BG177">IFERROR(INDEX(Library!$C$2:$HY$183,ROW(BG118),MATCH(BG$2,Library!$C$1:$HY$1,0)),"")</f>
        <v/>
      </c>
      <c r="BH177" s="73">
        <f>AF!C132</f>
        <v>5.171162E-3</v>
      </c>
      <c r="BI177" s="73" t="str">
        <f>AF!D132</f>
        <v/>
      </c>
      <c r="BJ177" s="73" t="str">
        <f>AF!E132</f>
        <v/>
      </c>
      <c r="BK177" s="73" t="str">
        <f>AF!F132</f>
        <v/>
      </c>
      <c r="BL177" s="73" t="str">
        <f>AF!G132</f>
        <v/>
      </c>
      <c r="BM177" s="73" t="str">
        <f>AF!H132</f>
        <v/>
      </c>
      <c r="BN177" s="73" t="str">
        <f>AF!I132</f>
        <v/>
      </c>
      <c r="BO177" s="73" t="str">
        <f>AF!J132</f>
        <v/>
      </c>
      <c r="BT177" s="59"/>
      <c r="BU177" s="58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59"/>
      <c r="CI177" s="59"/>
    </row>
    <row r="178" spans="2:87" ht="12.75" customHeight="1" x14ac:dyDescent="0.2">
      <c r="B178" s="288"/>
      <c r="C178" s="107">
        <v>651</v>
      </c>
      <c r="D178" s="73" t="str" cm="1">
        <f t="array" ref="D178">IFERROR(INDEX(Library!$C$2:$HY$183,ROW(D119),MATCH(D$2,Library!$C$1:$HY$1,0)),"")</f>
        <v/>
      </c>
      <c r="E178" s="73" t="str" cm="1">
        <f t="array" ref="E178">IFERROR(INDEX(Library!$C$2:$HY$183,ROW(E119),MATCH(E$2,Library!$C$1:$HY$1,0)),"")</f>
        <v/>
      </c>
      <c r="F178" s="73" t="str" cm="1">
        <f t="array" ref="F178">IFERROR(INDEX(Library!$C$2:$HY$183,ROW(F119),MATCH(F$2,Library!$C$1:$HY$1,0)),"")</f>
        <v/>
      </c>
      <c r="G178" s="73" t="str" cm="1">
        <f t="array" ref="G178">IFERROR(INDEX(Library!$C$2:$HY$183,ROW(G119),MATCH(G$2,Library!$C$1:$HY$1,0)),"")</f>
        <v/>
      </c>
      <c r="H178" s="73" t="str" cm="1">
        <f t="array" ref="H178">IFERROR(INDEX(Library!$C$2:$HY$183,ROW(H119),MATCH(H$2,Library!$C$1:$HY$1,0)),"")</f>
        <v/>
      </c>
      <c r="I178" s="73" t="str" cm="1">
        <f t="array" ref="I178">IFERROR(INDEX(Library!$C$2:$HY$183,ROW(I119),MATCH(I$2,Library!$C$1:$HY$1,0)),"")</f>
        <v/>
      </c>
      <c r="J178" s="73" t="str" cm="1">
        <f t="array" ref="J178">IFERROR(INDEX(Library!$C$2:$HY$183,ROW(J119),MATCH(J$2,Library!$C$1:$HY$1,0)),"")</f>
        <v/>
      </c>
      <c r="K178" s="73" t="str" cm="1">
        <f t="array" ref="K178">IFERROR(INDEX(Library!$C$2:$HY$183,ROW(K119),MATCH(K$2,Library!$C$1:$HY$1,0)),"")</f>
        <v/>
      </c>
      <c r="L178" s="73" t="str" cm="1">
        <f t="array" ref="L178">IFERROR(INDEX(Library!$C$2:$HY$183,ROW(L119),MATCH(L$2,Library!$C$1:$HY$1,0)),"")</f>
        <v/>
      </c>
      <c r="M178" s="73" t="str" cm="1">
        <f t="array" ref="M178">IFERROR(INDEX(Library!$C$2:$HY$183,ROW(M119),MATCH(M$2,Library!$C$1:$HY$1,0)),"")</f>
        <v/>
      </c>
      <c r="N178" s="73" t="str" cm="1">
        <f t="array" ref="N178">IFERROR(INDEX(Library!$C$2:$HY$183,ROW(N119),MATCH(N$2,Library!$C$1:$HY$1,0)),"")</f>
        <v/>
      </c>
      <c r="O178" s="73" t="str" cm="1">
        <f t="array" ref="O178">IFERROR(INDEX(Library!$C$2:$HY$183,ROW(O119),MATCH(O$2,Library!$C$1:$HY$1,0)),"")</f>
        <v/>
      </c>
      <c r="P178" s="73" t="str" cm="1">
        <f t="array" ref="P178">IFERROR(INDEX(Library!$C$2:$HY$183,ROW(P119),MATCH(P$2,Library!$C$1:$HY$1,0)),"")</f>
        <v/>
      </c>
      <c r="Q178" s="73" t="str" cm="1">
        <f t="array" ref="Q178">IFERROR(INDEX(Library!$C$2:$HY$183,ROW(Q119),MATCH(Q$2,Library!$C$1:$HY$1,0)),"")</f>
        <v/>
      </c>
      <c r="R178" s="73" t="str" cm="1">
        <f t="array" ref="R178">IFERROR(INDEX(Library!$C$2:$HY$183,ROW(R119),MATCH(R$2,Library!$C$1:$HY$1,0)),"")</f>
        <v/>
      </c>
      <c r="S178" s="73" t="str" cm="1">
        <f t="array" ref="S178">IFERROR(INDEX(Library!$C$2:$HY$183,ROW(S119),MATCH(S$2,Library!$C$1:$HY$1,0)),"")</f>
        <v/>
      </c>
      <c r="T178" s="73" t="str" cm="1">
        <f t="array" ref="T178">IFERROR(INDEX(Library!$C$2:$HY$183,ROW(T119),MATCH(T$2,Library!$C$1:$HY$1,0)),"")</f>
        <v/>
      </c>
      <c r="U178" s="73" t="str" cm="1">
        <f t="array" ref="U178">IFERROR(INDEX(Library!$C$2:$HY$183,ROW(U119),MATCH(U$2,Library!$C$1:$HY$1,0)),"")</f>
        <v/>
      </c>
      <c r="V178" s="73" t="str" cm="1">
        <f t="array" ref="V178">IFERROR(INDEX(Library!$C$2:$HY$183,ROW(V119),MATCH(V$2,Library!$C$1:$HY$1,0)),"")</f>
        <v/>
      </c>
      <c r="W178" s="73" t="str" cm="1">
        <f t="array" ref="W178">IFERROR(INDEX(Library!$C$2:$HY$183,ROW(W119),MATCH(W$2,Library!$C$1:$HY$1,0)),"")</f>
        <v/>
      </c>
      <c r="X178" s="73" t="str" cm="1">
        <f t="array" ref="X178">IFERROR(INDEX(Library!$C$2:$HY$183,ROW(X119),MATCH(X$2,Library!$C$1:$HY$1,0)),"")</f>
        <v/>
      </c>
      <c r="Y178" s="73" t="str" cm="1">
        <f t="array" ref="Y178">IFERROR(INDEX(Library!$C$2:$HY$183,ROW(Y119),MATCH(Y$2,Library!$C$1:$HY$1,0)),"")</f>
        <v/>
      </c>
      <c r="Z178" s="73" t="str" cm="1">
        <f t="array" ref="Z178">IFERROR(INDEX(Library!$C$2:$HY$183,ROW(Z119),MATCH(Z$2,Library!$C$1:$HY$1,0)),"")</f>
        <v/>
      </c>
      <c r="AA178" s="73" t="str" cm="1">
        <f t="array" ref="AA178">IFERROR(INDEX(Library!$C$2:$HY$183,ROW(AA119),MATCH(AA$2,Library!$C$1:$HY$1,0)),"")</f>
        <v/>
      </c>
      <c r="AB178" s="73" t="str" cm="1">
        <f t="array" ref="AB178">IFERROR(INDEX(Library!$C$2:$HY$183,ROW(AB119),MATCH(AB$2,Library!$C$1:$HY$1,0)),"")</f>
        <v/>
      </c>
      <c r="AC178" s="73" t="str" cm="1">
        <f t="array" ref="AC178">IFERROR(INDEX(Library!$C$2:$HY$183,ROW(AC119),MATCH(AC$2,Library!$C$1:$HY$1,0)),"")</f>
        <v/>
      </c>
      <c r="AD178" s="73" t="str" cm="1">
        <f t="array" ref="AD178">IFERROR(INDEX(Library!$C$2:$HY$183,ROW(AD119),MATCH(AD$2,Library!$C$1:$HY$1,0)),"")</f>
        <v/>
      </c>
      <c r="AE178" s="73" t="str" cm="1">
        <f t="array" ref="AE178">IFERROR(INDEX(Library!$C$2:$HY$183,ROW(AE119),MATCH(AE$2,Library!$C$1:$HY$1,0)),"")</f>
        <v/>
      </c>
      <c r="AF178" s="73" t="str" cm="1">
        <f t="array" ref="AF178">IFERROR(INDEX(Library!$C$2:$HY$183,ROW(AF119),MATCH(AF$2,Library!$C$1:$HY$1,0)),"")</f>
        <v/>
      </c>
      <c r="AG178" s="73" t="str" cm="1">
        <f t="array" ref="AG178">IFERROR(INDEX(Library!$C$2:$HY$183,ROW(AG119),MATCH(AG$2,Library!$C$1:$HY$1,0)),"")</f>
        <v/>
      </c>
      <c r="AH178" s="73" t="str" cm="1">
        <f t="array" ref="AH178">IFERROR(INDEX(Library!$C$2:$HY$183,ROW(AH119),MATCH(AH$2,Library!$C$1:$HY$1,0)),"")</f>
        <v/>
      </c>
      <c r="AI178" s="73" t="str" cm="1">
        <f t="array" ref="AI178">IFERROR(INDEX(Library!$C$2:$HY$183,ROW(AI119),MATCH(AI$2,Library!$C$1:$HY$1,0)),"")</f>
        <v/>
      </c>
      <c r="AJ178" s="73" t="str" cm="1">
        <f t="array" ref="AJ178">IFERROR(INDEX(Library!$C$2:$HY$183,ROW(AJ119),MATCH(AJ$2,Library!$C$1:$HY$1,0)),"")</f>
        <v/>
      </c>
      <c r="AK178" s="73" t="str" cm="1">
        <f t="array" ref="AK178">IFERROR(INDEX(Library!$C$2:$HY$183,ROW(AK119),MATCH(AK$2,Library!$C$1:$HY$1,0)),"")</f>
        <v/>
      </c>
      <c r="AL178" s="73" t="str" cm="1">
        <f t="array" ref="AL178">IFERROR(INDEX(Library!$C$2:$HY$183,ROW(AL119),MATCH(AL$2,Library!$C$1:$HY$1,0)),"")</f>
        <v/>
      </c>
      <c r="AM178" s="73" t="str" cm="1">
        <f t="array" ref="AM178">IFERROR(INDEX(Library!$C$2:$HY$183,ROW(AM119),MATCH(AM$2,Library!$C$1:$HY$1,0)),"")</f>
        <v/>
      </c>
      <c r="AN178" s="73" t="str" cm="1">
        <f t="array" ref="AN178">IFERROR(INDEX(Library!$C$2:$HY$183,ROW(AN119),MATCH(AN$2,Library!$C$1:$HY$1,0)),"")</f>
        <v/>
      </c>
      <c r="AO178" s="73" t="str" cm="1">
        <f t="array" ref="AO178">IFERROR(INDEX(Library!$C$2:$HY$183,ROW(AO119),MATCH(AO$2,Library!$C$1:$HY$1,0)),"")</f>
        <v/>
      </c>
      <c r="AP178" s="73" t="str" cm="1">
        <f t="array" ref="AP178">IFERROR(INDEX(Library!$C$2:$HY$183,ROW(AP119),MATCH(AP$2,Library!$C$1:$HY$1,0)),"")</f>
        <v/>
      </c>
      <c r="AQ178" s="73" t="str" cm="1">
        <f t="array" ref="AQ178">IFERROR(INDEX(Library!$C$2:$HY$183,ROW(AQ119),MATCH(AQ$2,Library!$C$1:$HY$1,0)),"")</f>
        <v/>
      </c>
      <c r="AR178" s="73" t="str" cm="1">
        <f t="array" ref="AR178">IFERROR(INDEX(Library!$C$2:$HY$183,ROW(AR119),MATCH(AR$2,Library!$C$1:$HY$1,0)),"")</f>
        <v/>
      </c>
      <c r="AS178" s="73" t="str" cm="1">
        <f t="array" ref="AS178">IFERROR(INDEX(Library!$C$2:$HY$183,ROW(AS119),MATCH(AS$2,Library!$C$1:$HY$1,0)),"")</f>
        <v/>
      </c>
      <c r="AT178" s="73" t="str" cm="1">
        <f t="array" ref="AT178">IFERROR(INDEX(Library!$C$2:$HY$183,ROW(AT119),MATCH(AT$2,Library!$C$1:$HY$1,0)),"")</f>
        <v/>
      </c>
      <c r="AU178" s="73" t="str" cm="1">
        <f t="array" ref="AU178">IFERROR(INDEX(Library!$C$2:$HY$183,ROW(AU119),MATCH(AU$2,Library!$C$1:$HY$1,0)),"")</f>
        <v/>
      </c>
      <c r="AV178" s="73" t="str" cm="1">
        <f t="array" ref="AV178">IFERROR(INDEX(Library!$C$2:$HY$183,ROW(AV119),MATCH(AV$2,Library!$C$1:$HY$1,0)),"")</f>
        <v/>
      </c>
      <c r="AW178" s="73" t="str" cm="1">
        <f t="array" ref="AW178">IFERROR(INDEX(Library!$C$2:$HY$183,ROW(AW119),MATCH(AW$2,Library!$C$1:$HY$1,0)),"")</f>
        <v/>
      </c>
      <c r="AX178" s="73" t="str" cm="1">
        <f t="array" ref="AX178">IFERROR(INDEX(Library!$C$2:$HY$183,ROW(AX119),MATCH(AX$2,Library!$C$1:$HY$1,0)),"")</f>
        <v/>
      </c>
      <c r="AY178" s="73" t="str" cm="1">
        <f t="array" ref="AY178">IFERROR(INDEX(Library!$C$2:$HY$183,ROW(AY119),MATCH(AY$2,Library!$C$1:$HY$1,0)),"")</f>
        <v/>
      </c>
      <c r="AZ178" s="73" t="str" cm="1">
        <f t="array" ref="AZ178">IFERROR(INDEX(Library!$C$2:$HY$183,ROW(AZ119),MATCH(AZ$2,Library!$C$1:$HY$1,0)),"")</f>
        <v/>
      </c>
      <c r="BA178" s="73" t="str" cm="1">
        <f t="array" ref="BA178">IFERROR(INDEX(Library!$C$2:$HY$183,ROW(BA119),MATCH(BA$2,Library!$C$1:$HY$1,0)),"")</f>
        <v/>
      </c>
      <c r="BB178" s="73" t="str" cm="1">
        <f t="array" ref="BB178">IFERROR(INDEX(Library!$C$2:$HY$183,ROW(BB119),MATCH(BB$2,Library!$C$1:$HY$1,0)),"")</f>
        <v/>
      </c>
      <c r="BC178" s="73" t="str" cm="1">
        <f t="array" ref="BC178">IFERROR(INDEX(Library!$C$2:$HY$183,ROW(BC119),MATCH(BC$2,Library!$C$1:$HY$1,0)),"")</f>
        <v/>
      </c>
      <c r="BD178" s="73" t="str" cm="1">
        <f t="array" ref="BD178">IFERROR(INDEX(Library!$C$2:$HY$183,ROW(BD119),MATCH(BD$2,Library!$C$1:$HY$1,0)),"")</f>
        <v/>
      </c>
      <c r="BE178" s="73" t="str" cm="1">
        <f t="array" ref="BE178">IFERROR(INDEX(Library!$C$2:$HY$183,ROW(BE119),MATCH(BE$2,Library!$C$1:$HY$1,0)),"")</f>
        <v/>
      </c>
      <c r="BF178" s="73" t="str" cm="1">
        <f t="array" ref="BF178">IFERROR(INDEX(Library!$C$2:$HY$183,ROW(BF119),MATCH(BF$2,Library!$C$1:$HY$1,0)),"")</f>
        <v/>
      </c>
      <c r="BG178" s="73" t="str" cm="1">
        <f t="array" ref="BG178">IFERROR(INDEX(Library!$C$2:$HY$183,ROW(BG119),MATCH(BG$2,Library!$C$1:$HY$1,0)),"")</f>
        <v/>
      </c>
      <c r="BH178" s="73">
        <f>AF!C133</f>
        <v>3.2476480000000002E-2</v>
      </c>
      <c r="BI178" s="73" t="str">
        <f>AF!D133</f>
        <v/>
      </c>
      <c r="BJ178" s="73" t="str">
        <f>AF!E133</f>
        <v/>
      </c>
      <c r="BK178" s="73" t="str">
        <f>AF!F133</f>
        <v/>
      </c>
      <c r="BL178" s="73" t="str">
        <f>AF!G133</f>
        <v/>
      </c>
      <c r="BM178" s="73" t="str">
        <f>AF!H133</f>
        <v/>
      </c>
      <c r="BN178" s="73" t="str">
        <f>AF!I133</f>
        <v/>
      </c>
      <c r="BO178" s="73" t="str">
        <f>AF!J133</f>
        <v/>
      </c>
      <c r="BT178" s="59"/>
      <c r="BU178" s="58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59"/>
      <c r="CI178" s="59"/>
    </row>
    <row r="179" spans="2:87" ht="12.75" customHeight="1" x14ac:dyDescent="0.2">
      <c r="B179" s="288"/>
      <c r="C179" s="107">
        <v>662</v>
      </c>
      <c r="D179" s="73" t="str" cm="1">
        <f t="array" ref="D179">IFERROR(INDEX(Library!$C$2:$HY$183,ROW(D120),MATCH(D$2,Library!$C$1:$HY$1,0)),"")</f>
        <v/>
      </c>
      <c r="E179" s="73" t="str" cm="1">
        <f t="array" ref="E179">IFERROR(INDEX(Library!$C$2:$HY$183,ROW(E120),MATCH(E$2,Library!$C$1:$HY$1,0)),"")</f>
        <v/>
      </c>
      <c r="F179" s="73" t="str" cm="1">
        <f t="array" ref="F179">IFERROR(INDEX(Library!$C$2:$HY$183,ROW(F120),MATCH(F$2,Library!$C$1:$HY$1,0)),"")</f>
        <v/>
      </c>
      <c r="G179" s="73" t="str" cm="1">
        <f t="array" ref="G179">IFERROR(INDEX(Library!$C$2:$HY$183,ROW(G120),MATCH(G$2,Library!$C$1:$HY$1,0)),"")</f>
        <v/>
      </c>
      <c r="H179" s="73" t="str" cm="1">
        <f t="array" ref="H179">IFERROR(INDEX(Library!$C$2:$HY$183,ROW(H120),MATCH(H$2,Library!$C$1:$HY$1,0)),"")</f>
        <v/>
      </c>
      <c r="I179" s="73" t="str" cm="1">
        <f t="array" ref="I179">IFERROR(INDEX(Library!$C$2:$HY$183,ROW(I120),MATCH(I$2,Library!$C$1:$HY$1,0)),"")</f>
        <v/>
      </c>
      <c r="J179" s="73" t="str" cm="1">
        <f t="array" ref="J179">IFERROR(INDEX(Library!$C$2:$HY$183,ROW(J120),MATCH(J$2,Library!$C$1:$HY$1,0)),"")</f>
        <v/>
      </c>
      <c r="K179" s="73" t="str" cm="1">
        <f t="array" ref="K179">IFERROR(INDEX(Library!$C$2:$HY$183,ROW(K120),MATCH(K$2,Library!$C$1:$HY$1,0)),"")</f>
        <v/>
      </c>
      <c r="L179" s="73" t="str" cm="1">
        <f t="array" ref="L179">IFERROR(INDEX(Library!$C$2:$HY$183,ROW(L120),MATCH(L$2,Library!$C$1:$HY$1,0)),"")</f>
        <v/>
      </c>
      <c r="M179" s="73" t="str" cm="1">
        <f t="array" ref="M179">IFERROR(INDEX(Library!$C$2:$HY$183,ROW(M120),MATCH(M$2,Library!$C$1:$HY$1,0)),"")</f>
        <v/>
      </c>
      <c r="N179" s="73" t="str" cm="1">
        <f t="array" ref="N179">IFERROR(INDEX(Library!$C$2:$HY$183,ROW(N120),MATCH(N$2,Library!$C$1:$HY$1,0)),"")</f>
        <v/>
      </c>
      <c r="O179" s="73" t="str" cm="1">
        <f t="array" ref="O179">IFERROR(INDEX(Library!$C$2:$HY$183,ROW(O120),MATCH(O$2,Library!$C$1:$HY$1,0)),"")</f>
        <v/>
      </c>
      <c r="P179" s="73" t="str" cm="1">
        <f t="array" ref="P179">IFERROR(INDEX(Library!$C$2:$HY$183,ROW(P120),MATCH(P$2,Library!$C$1:$HY$1,0)),"")</f>
        <v/>
      </c>
      <c r="Q179" s="73" t="str" cm="1">
        <f t="array" ref="Q179">IFERROR(INDEX(Library!$C$2:$HY$183,ROW(Q120),MATCH(Q$2,Library!$C$1:$HY$1,0)),"")</f>
        <v/>
      </c>
      <c r="R179" s="73" t="str" cm="1">
        <f t="array" ref="R179">IFERROR(INDEX(Library!$C$2:$HY$183,ROW(R120),MATCH(R$2,Library!$C$1:$HY$1,0)),"")</f>
        <v/>
      </c>
      <c r="S179" s="73" t="str" cm="1">
        <f t="array" ref="S179">IFERROR(INDEX(Library!$C$2:$HY$183,ROW(S120),MATCH(S$2,Library!$C$1:$HY$1,0)),"")</f>
        <v/>
      </c>
      <c r="T179" s="73" t="str" cm="1">
        <f t="array" ref="T179">IFERROR(INDEX(Library!$C$2:$HY$183,ROW(T120),MATCH(T$2,Library!$C$1:$HY$1,0)),"")</f>
        <v/>
      </c>
      <c r="U179" s="73" t="str" cm="1">
        <f t="array" ref="U179">IFERROR(INDEX(Library!$C$2:$HY$183,ROW(U120),MATCH(U$2,Library!$C$1:$HY$1,0)),"")</f>
        <v/>
      </c>
      <c r="V179" s="73" t="str" cm="1">
        <f t="array" ref="V179">IFERROR(INDEX(Library!$C$2:$HY$183,ROW(V120),MATCH(V$2,Library!$C$1:$HY$1,0)),"")</f>
        <v/>
      </c>
      <c r="W179" s="73" t="str" cm="1">
        <f t="array" ref="W179">IFERROR(INDEX(Library!$C$2:$HY$183,ROW(W120),MATCH(W$2,Library!$C$1:$HY$1,0)),"")</f>
        <v/>
      </c>
      <c r="X179" s="73" t="str" cm="1">
        <f t="array" ref="X179">IFERROR(INDEX(Library!$C$2:$HY$183,ROW(X120),MATCH(X$2,Library!$C$1:$HY$1,0)),"")</f>
        <v/>
      </c>
      <c r="Y179" s="73" t="str" cm="1">
        <f t="array" ref="Y179">IFERROR(INDEX(Library!$C$2:$HY$183,ROW(Y120),MATCH(Y$2,Library!$C$1:$HY$1,0)),"")</f>
        <v/>
      </c>
      <c r="Z179" s="73" t="str" cm="1">
        <f t="array" ref="Z179">IFERROR(INDEX(Library!$C$2:$HY$183,ROW(Z120),MATCH(Z$2,Library!$C$1:$HY$1,0)),"")</f>
        <v/>
      </c>
      <c r="AA179" s="73" t="str" cm="1">
        <f t="array" ref="AA179">IFERROR(INDEX(Library!$C$2:$HY$183,ROW(AA120),MATCH(AA$2,Library!$C$1:$HY$1,0)),"")</f>
        <v/>
      </c>
      <c r="AB179" s="73" t="str" cm="1">
        <f t="array" ref="AB179">IFERROR(INDEX(Library!$C$2:$HY$183,ROW(AB120),MATCH(AB$2,Library!$C$1:$HY$1,0)),"")</f>
        <v/>
      </c>
      <c r="AC179" s="73" t="str" cm="1">
        <f t="array" ref="AC179">IFERROR(INDEX(Library!$C$2:$HY$183,ROW(AC120),MATCH(AC$2,Library!$C$1:$HY$1,0)),"")</f>
        <v/>
      </c>
      <c r="AD179" s="73" t="str" cm="1">
        <f t="array" ref="AD179">IFERROR(INDEX(Library!$C$2:$HY$183,ROW(AD120),MATCH(AD$2,Library!$C$1:$HY$1,0)),"")</f>
        <v/>
      </c>
      <c r="AE179" s="73" t="str" cm="1">
        <f t="array" ref="AE179">IFERROR(INDEX(Library!$C$2:$HY$183,ROW(AE120),MATCH(AE$2,Library!$C$1:$HY$1,0)),"")</f>
        <v/>
      </c>
      <c r="AF179" s="73" t="str" cm="1">
        <f t="array" ref="AF179">IFERROR(INDEX(Library!$C$2:$HY$183,ROW(AF120),MATCH(AF$2,Library!$C$1:$HY$1,0)),"")</f>
        <v/>
      </c>
      <c r="AG179" s="73" t="str" cm="1">
        <f t="array" ref="AG179">IFERROR(INDEX(Library!$C$2:$HY$183,ROW(AG120),MATCH(AG$2,Library!$C$1:$HY$1,0)),"")</f>
        <v/>
      </c>
      <c r="AH179" s="73" t="str" cm="1">
        <f t="array" ref="AH179">IFERROR(INDEX(Library!$C$2:$HY$183,ROW(AH120),MATCH(AH$2,Library!$C$1:$HY$1,0)),"")</f>
        <v/>
      </c>
      <c r="AI179" s="73" t="str" cm="1">
        <f t="array" ref="AI179">IFERROR(INDEX(Library!$C$2:$HY$183,ROW(AI120),MATCH(AI$2,Library!$C$1:$HY$1,0)),"")</f>
        <v/>
      </c>
      <c r="AJ179" s="73" t="str" cm="1">
        <f t="array" ref="AJ179">IFERROR(INDEX(Library!$C$2:$HY$183,ROW(AJ120),MATCH(AJ$2,Library!$C$1:$HY$1,0)),"")</f>
        <v/>
      </c>
      <c r="AK179" s="73" t="str" cm="1">
        <f t="array" ref="AK179">IFERROR(INDEX(Library!$C$2:$HY$183,ROW(AK120),MATCH(AK$2,Library!$C$1:$HY$1,0)),"")</f>
        <v/>
      </c>
      <c r="AL179" s="73" t="str" cm="1">
        <f t="array" ref="AL179">IFERROR(INDEX(Library!$C$2:$HY$183,ROW(AL120),MATCH(AL$2,Library!$C$1:$HY$1,0)),"")</f>
        <v/>
      </c>
      <c r="AM179" s="73" t="str" cm="1">
        <f t="array" ref="AM179">IFERROR(INDEX(Library!$C$2:$HY$183,ROW(AM120),MATCH(AM$2,Library!$C$1:$HY$1,0)),"")</f>
        <v/>
      </c>
      <c r="AN179" s="73" t="str" cm="1">
        <f t="array" ref="AN179">IFERROR(INDEX(Library!$C$2:$HY$183,ROW(AN120),MATCH(AN$2,Library!$C$1:$HY$1,0)),"")</f>
        <v/>
      </c>
      <c r="AO179" s="73" t="str" cm="1">
        <f t="array" ref="AO179">IFERROR(INDEX(Library!$C$2:$HY$183,ROW(AO120),MATCH(AO$2,Library!$C$1:$HY$1,0)),"")</f>
        <v/>
      </c>
      <c r="AP179" s="73" t="str" cm="1">
        <f t="array" ref="AP179">IFERROR(INDEX(Library!$C$2:$HY$183,ROW(AP120),MATCH(AP$2,Library!$C$1:$HY$1,0)),"")</f>
        <v/>
      </c>
      <c r="AQ179" s="73" t="str" cm="1">
        <f t="array" ref="AQ179">IFERROR(INDEX(Library!$C$2:$HY$183,ROW(AQ120),MATCH(AQ$2,Library!$C$1:$HY$1,0)),"")</f>
        <v/>
      </c>
      <c r="AR179" s="73" t="str" cm="1">
        <f t="array" ref="AR179">IFERROR(INDEX(Library!$C$2:$HY$183,ROW(AR120),MATCH(AR$2,Library!$C$1:$HY$1,0)),"")</f>
        <v/>
      </c>
      <c r="AS179" s="73" t="str" cm="1">
        <f t="array" ref="AS179">IFERROR(INDEX(Library!$C$2:$HY$183,ROW(AS120),MATCH(AS$2,Library!$C$1:$HY$1,0)),"")</f>
        <v/>
      </c>
      <c r="AT179" s="73" t="str" cm="1">
        <f t="array" ref="AT179">IFERROR(INDEX(Library!$C$2:$HY$183,ROW(AT120),MATCH(AT$2,Library!$C$1:$HY$1,0)),"")</f>
        <v/>
      </c>
      <c r="AU179" s="73" t="str" cm="1">
        <f t="array" ref="AU179">IFERROR(INDEX(Library!$C$2:$HY$183,ROW(AU120),MATCH(AU$2,Library!$C$1:$HY$1,0)),"")</f>
        <v/>
      </c>
      <c r="AV179" s="73" t="str" cm="1">
        <f t="array" ref="AV179">IFERROR(INDEX(Library!$C$2:$HY$183,ROW(AV120),MATCH(AV$2,Library!$C$1:$HY$1,0)),"")</f>
        <v/>
      </c>
      <c r="AW179" s="73" t="str" cm="1">
        <f t="array" ref="AW179">IFERROR(INDEX(Library!$C$2:$HY$183,ROW(AW120),MATCH(AW$2,Library!$C$1:$HY$1,0)),"")</f>
        <v/>
      </c>
      <c r="AX179" s="73" t="str" cm="1">
        <f t="array" ref="AX179">IFERROR(INDEX(Library!$C$2:$HY$183,ROW(AX120),MATCH(AX$2,Library!$C$1:$HY$1,0)),"")</f>
        <v/>
      </c>
      <c r="AY179" s="73" t="str" cm="1">
        <f t="array" ref="AY179">IFERROR(INDEX(Library!$C$2:$HY$183,ROW(AY120),MATCH(AY$2,Library!$C$1:$HY$1,0)),"")</f>
        <v/>
      </c>
      <c r="AZ179" s="73" t="str" cm="1">
        <f t="array" ref="AZ179">IFERROR(INDEX(Library!$C$2:$HY$183,ROW(AZ120),MATCH(AZ$2,Library!$C$1:$HY$1,0)),"")</f>
        <v/>
      </c>
      <c r="BA179" s="73" t="str" cm="1">
        <f t="array" ref="BA179">IFERROR(INDEX(Library!$C$2:$HY$183,ROW(BA120),MATCH(BA$2,Library!$C$1:$HY$1,0)),"")</f>
        <v/>
      </c>
      <c r="BB179" s="73" t="str" cm="1">
        <f t="array" ref="BB179">IFERROR(INDEX(Library!$C$2:$HY$183,ROW(BB120),MATCH(BB$2,Library!$C$1:$HY$1,0)),"")</f>
        <v/>
      </c>
      <c r="BC179" s="73" t="str" cm="1">
        <f t="array" ref="BC179">IFERROR(INDEX(Library!$C$2:$HY$183,ROW(BC120),MATCH(BC$2,Library!$C$1:$HY$1,0)),"")</f>
        <v/>
      </c>
      <c r="BD179" s="73" t="str" cm="1">
        <f t="array" ref="BD179">IFERROR(INDEX(Library!$C$2:$HY$183,ROW(BD120),MATCH(BD$2,Library!$C$1:$HY$1,0)),"")</f>
        <v/>
      </c>
      <c r="BE179" s="73" t="str" cm="1">
        <f t="array" ref="BE179">IFERROR(INDEX(Library!$C$2:$HY$183,ROW(BE120),MATCH(BE$2,Library!$C$1:$HY$1,0)),"")</f>
        <v/>
      </c>
      <c r="BF179" s="73" t="str" cm="1">
        <f t="array" ref="BF179">IFERROR(INDEX(Library!$C$2:$HY$183,ROW(BF120),MATCH(BF$2,Library!$C$1:$HY$1,0)),"")</f>
        <v/>
      </c>
      <c r="BG179" s="73" t="str" cm="1">
        <f t="array" ref="BG179">IFERROR(INDEX(Library!$C$2:$HY$183,ROW(BG120),MATCH(BG$2,Library!$C$1:$HY$1,0)),"")</f>
        <v/>
      </c>
      <c r="BH179" s="73">
        <f>AF!C134</f>
        <v>3.4183129999999999E-2</v>
      </c>
      <c r="BI179" s="73" t="str">
        <f>AF!D134</f>
        <v/>
      </c>
      <c r="BJ179" s="73" t="str">
        <f>AF!E134</f>
        <v/>
      </c>
      <c r="BK179" s="73" t="str">
        <f>AF!F134</f>
        <v/>
      </c>
      <c r="BL179" s="73" t="str">
        <f>AF!G134</f>
        <v/>
      </c>
      <c r="BM179" s="73" t="str">
        <f>AF!H134</f>
        <v/>
      </c>
      <c r="BN179" s="73" t="str">
        <f>AF!I134</f>
        <v/>
      </c>
      <c r="BO179" s="73" t="str">
        <f>AF!J134</f>
        <v/>
      </c>
      <c r="BT179" s="59"/>
      <c r="BU179" s="58"/>
      <c r="BV179" s="59"/>
      <c r="BW179" s="59"/>
      <c r="BX179" s="59"/>
      <c r="BY179" s="59"/>
      <c r="BZ179" s="59"/>
      <c r="CA179" s="59"/>
      <c r="CB179" s="59"/>
      <c r="CC179" s="59"/>
      <c r="CD179" s="59"/>
      <c r="CE179" s="59"/>
      <c r="CF179" s="59"/>
      <c r="CG179" s="59"/>
      <c r="CH179" s="59"/>
      <c r="CI179" s="59"/>
    </row>
    <row r="180" spans="2:87" ht="12.75" customHeight="1" x14ac:dyDescent="0.2">
      <c r="B180" s="288"/>
      <c r="C180" s="107">
        <v>673</v>
      </c>
      <c r="D180" s="73" t="str" cm="1">
        <f t="array" ref="D180">IFERROR(INDEX(Library!$C$2:$HY$183,ROW(D121),MATCH(D$2,Library!$C$1:$HY$1,0)),"")</f>
        <v/>
      </c>
      <c r="E180" s="73" t="str" cm="1">
        <f t="array" ref="E180">IFERROR(INDEX(Library!$C$2:$HY$183,ROW(E121),MATCH(E$2,Library!$C$1:$HY$1,0)),"")</f>
        <v/>
      </c>
      <c r="F180" s="73" t="str" cm="1">
        <f t="array" ref="F180">IFERROR(INDEX(Library!$C$2:$HY$183,ROW(F121),MATCH(F$2,Library!$C$1:$HY$1,0)),"")</f>
        <v/>
      </c>
      <c r="G180" s="73" t="str" cm="1">
        <f t="array" ref="G180">IFERROR(INDEX(Library!$C$2:$HY$183,ROW(G121),MATCH(G$2,Library!$C$1:$HY$1,0)),"")</f>
        <v/>
      </c>
      <c r="H180" s="73" t="str" cm="1">
        <f t="array" ref="H180">IFERROR(INDEX(Library!$C$2:$HY$183,ROW(H121),MATCH(H$2,Library!$C$1:$HY$1,0)),"")</f>
        <v/>
      </c>
      <c r="I180" s="73" t="str" cm="1">
        <f t="array" ref="I180">IFERROR(INDEX(Library!$C$2:$HY$183,ROW(I121),MATCH(I$2,Library!$C$1:$HY$1,0)),"")</f>
        <v/>
      </c>
      <c r="J180" s="73" t="str" cm="1">
        <f t="array" ref="J180">IFERROR(INDEX(Library!$C$2:$HY$183,ROW(J121),MATCH(J$2,Library!$C$1:$HY$1,0)),"")</f>
        <v/>
      </c>
      <c r="K180" s="73" t="str" cm="1">
        <f t="array" ref="K180">IFERROR(INDEX(Library!$C$2:$HY$183,ROW(K121),MATCH(K$2,Library!$C$1:$HY$1,0)),"")</f>
        <v/>
      </c>
      <c r="L180" s="73" t="str" cm="1">
        <f t="array" ref="L180">IFERROR(INDEX(Library!$C$2:$HY$183,ROW(L121),MATCH(L$2,Library!$C$1:$HY$1,0)),"")</f>
        <v/>
      </c>
      <c r="M180" s="73" t="str" cm="1">
        <f t="array" ref="M180">IFERROR(INDEX(Library!$C$2:$HY$183,ROW(M121),MATCH(M$2,Library!$C$1:$HY$1,0)),"")</f>
        <v/>
      </c>
      <c r="N180" s="73" t="str" cm="1">
        <f t="array" ref="N180">IFERROR(INDEX(Library!$C$2:$HY$183,ROW(N121),MATCH(N$2,Library!$C$1:$HY$1,0)),"")</f>
        <v/>
      </c>
      <c r="O180" s="73" t="str" cm="1">
        <f t="array" ref="O180">IFERROR(INDEX(Library!$C$2:$HY$183,ROW(O121),MATCH(O$2,Library!$C$1:$HY$1,0)),"")</f>
        <v/>
      </c>
      <c r="P180" s="73" t="str" cm="1">
        <f t="array" ref="P180">IFERROR(INDEX(Library!$C$2:$HY$183,ROW(P121),MATCH(P$2,Library!$C$1:$HY$1,0)),"")</f>
        <v/>
      </c>
      <c r="Q180" s="73" t="str" cm="1">
        <f t="array" ref="Q180">IFERROR(INDEX(Library!$C$2:$HY$183,ROW(Q121),MATCH(Q$2,Library!$C$1:$HY$1,0)),"")</f>
        <v/>
      </c>
      <c r="R180" s="73" t="str" cm="1">
        <f t="array" ref="R180">IFERROR(INDEX(Library!$C$2:$HY$183,ROW(R121),MATCH(R$2,Library!$C$1:$HY$1,0)),"")</f>
        <v/>
      </c>
      <c r="S180" s="73" t="str" cm="1">
        <f t="array" ref="S180">IFERROR(INDEX(Library!$C$2:$HY$183,ROW(S121),MATCH(S$2,Library!$C$1:$HY$1,0)),"")</f>
        <v/>
      </c>
      <c r="T180" s="73" t="str" cm="1">
        <f t="array" ref="T180">IFERROR(INDEX(Library!$C$2:$HY$183,ROW(T121),MATCH(T$2,Library!$C$1:$HY$1,0)),"")</f>
        <v/>
      </c>
      <c r="U180" s="73" t="str" cm="1">
        <f t="array" ref="U180">IFERROR(INDEX(Library!$C$2:$HY$183,ROW(U121),MATCH(U$2,Library!$C$1:$HY$1,0)),"")</f>
        <v/>
      </c>
      <c r="V180" s="73" t="str" cm="1">
        <f t="array" ref="V180">IFERROR(INDEX(Library!$C$2:$HY$183,ROW(V121),MATCH(V$2,Library!$C$1:$HY$1,0)),"")</f>
        <v/>
      </c>
      <c r="W180" s="73" t="str" cm="1">
        <f t="array" ref="W180">IFERROR(INDEX(Library!$C$2:$HY$183,ROW(W121),MATCH(W$2,Library!$C$1:$HY$1,0)),"")</f>
        <v/>
      </c>
      <c r="X180" s="73" t="str" cm="1">
        <f t="array" ref="X180">IFERROR(INDEX(Library!$C$2:$HY$183,ROW(X121),MATCH(X$2,Library!$C$1:$HY$1,0)),"")</f>
        <v/>
      </c>
      <c r="Y180" s="73" t="str" cm="1">
        <f t="array" ref="Y180">IFERROR(INDEX(Library!$C$2:$HY$183,ROW(Y121),MATCH(Y$2,Library!$C$1:$HY$1,0)),"")</f>
        <v/>
      </c>
      <c r="Z180" s="73" t="str" cm="1">
        <f t="array" ref="Z180">IFERROR(INDEX(Library!$C$2:$HY$183,ROW(Z121),MATCH(Z$2,Library!$C$1:$HY$1,0)),"")</f>
        <v/>
      </c>
      <c r="AA180" s="73" t="str" cm="1">
        <f t="array" ref="AA180">IFERROR(INDEX(Library!$C$2:$HY$183,ROW(AA121),MATCH(AA$2,Library!$C$1:$HY$1,0)),"")</f>
        <v/>
      </c>
      <c r="AB180" s="73" t="str" cm="1">
        <f t="array" ref="AB180">IFERROR(INDEX(Library!$C$2:$HY$183,ROW(AB121),MATCH(AB$2,Library!$C$1:$HY$1,0)),"")</f>
        <v/>
      </c>
      <c r="AC180" s="73" t="str" cm="1">
        <f t="array" ref="AC180">IFERROR(INDEX(Library!$C$2:$HY$183,ROW(AC121),MATCH(AC$2,Library!$C$1:$HY$1,0)),"")</f>
        <v/>
      </c>
      <c r="AD180" s="73" t="str" cm="1">
        <f t="array" ref="AD180">IFERROR(INDEX(Library!$C$2:$HY$183,ROW(AD121),MATCH(AD$2,Library!$C$1:$HY$1,0)),"")</f>
        <v/>
      </c>
      <c r="AE180" s="73" t="str" cm="1">
        <f t="array" ref="AE180">IFERROR(INDEX(Library!$C$2:$HY$183,ROW(AE121),MATCH(AE$2,Library!$C$1:$HY$1,0)),"")</f>
        <v/>
      </c>
      <c r="AF180" s="73" t="str" cm="1">
        <f t="array" ref="AF180">IFERROR(INDEX(Library!$C$2:$HY$183,ROW(AF121),MATCH(AF$2,Library!$C$1:$HY$1,0)),"")</f>
        <v/>
      </c>
      <c r="AG180" s="73" t="str" cm="1">
        <f t="array" ref="AG180">IFERROR(INDEX(Library!$C$2:$HY$183,ROW(AG121),MATCH(AG$2,Library!$C$1:$HY$1,0)),"")</f>
        <v/>
      </c>
      <c r="AH180" s="73" t="str" cm="1">
        <f t="array" ref="AH180">IFERROR(INDEX(Library!$C$2:$HY$183,ROW(AH121),MATCH(AH$2,Library!$C$1:$HY$1,0)),"")</f>
        <v/>
      </c>
      <c r="AI180" s="73" t="str" cm="1">
        <f t="array" ref="AI180">IFERROR(INDEX(Library!$C$2:$HY$183,ROW(AI121),MATCH(AI$2,Library!$C$1:$HY$1,0)),"")</f>
        <v/>
      </c>
      <c r="AJ180" s="73" t="str" cm="1">
        <f t="array" ref="AJ180">IFERROR(INDEX(Library!$C$2:$HY$183,ROW(AJ121),MATCH(AJ$2,Library!$C$1:$HY$1,0)),"")</f>
        <v/>
      </c>
      <c r="AK180" s="73" t="str" cm="1">
        <f t="array" ref="AK180">IFERROR(INDEX(Library!$C$2:$HY$183,ROW(AK121),MATCH(AK$2,Library!$C$1:$HY$1,0)),"")</f>
        <v/>
      </c>
      <c r="AL180" s="73" t="str" cm="1">
        <f t="array" ref="AL180">IFERROR(INDEX(Library!$C$2:$HY$183,ROW(AL121),MATCH(AL$2,Library!$C$1:$HY$1,0)),"")</f>
        <v/>
      </c>
      <c r="AM180" s="73" t="str" cm="1">
        <f t="array" ref="AM180">IFERROR(INDEX(Library!$C$2:$HY$183,ROW(AM121),MATCH(AM$2,Library!$C$1:$HY$1,0)),"")</f>
        <v/>
      </c>
      <c r="AN180" s="73" t="str" cm="1">
        <f t="array" ref="AN180">IFERROR(INDEX(Library!$C$2:$HY$183,ROW(AN121),MATCH(AN$2,Library!$C$1:$HY$1,0)),"")</f>
        <v/>
      </c>
      <c r="AO180" s="73" t="str" cm="1">
        <f t="array" ref="AO180">IFERROR(INDEX(Library!$C$2:$HY$183,ROW(AO121),MATCH(AO$2,Library!$C$1:$HY$1,0)),"")</f>
        <v/>
      </c>
      <c r="AP180" s="73" t="str" cm="1">
        <f t="array" ref="AP180">IFERROR(INDEX(Library!$C$2:$HY$183,ROW(AP121),MATCH(AP$2,Library!$C$1:$HY$1,0)),"")</f>
        <v/>
      </c>
      <c r="AQ180" s="73" t="str" cm="1">
        <f t="array" ref="AQ180">IFERROR(INDEX(Library!$C$2:$HY$183,ROW(AQ121),MATCH(AQ$2,Library!$C$1:$HY$1,0)),"")</f>
        <v/>
      </c>
      <c r="AR180" s="73" t="str" cm="1">
        <f t="array" ref="AR180">IFERROR(INDEX(Library!$C$2:$HY$183,ROW(AR121),MATCH(AR$2,Library!$C$1:$HY$1,0)),"")</f>
        <v/>
      </c>
      <c r="AS180" s="73" t="str" cm="1">
        <f t="array" ref="AS180">IFERROR(INDEX(Library!$C$2:$HY$183,ROW(AS121),MATCH(AS$2,Library!$C$1:$HY$1,0)),"")</f>
        <v/>
      </c>
      <c r="AT180" s="73" t="str" cm="1">
        <f t="array" ref="AT180">IFERROR(INDEX(Library!$C$2:$HY$183,ROW(AT121),MATCH(AT$2,Library!$C$1:$HY$1,0)),"")</f>
        <v/>
      </c>
      <c r="AU180" s="73" t="str" cm="1">
        <f t="array" ref="AU180">IFERROR(INDEX(Library!$C$2:$HY$183,ROW(AU121),MATCH(AU$2,Library!$C$1:$HY$1,0)),"")</f>
        <v/>
      </c>
      <c r="AV180" s="73" t="str" cm="1">
        <f t="array" ref="AV180">IFERROR(INDEX(Library!$C$2:$HY$183,ROW(AV121),MATCH(AV$2,Library!$C$1:$HY$1,0)),"")</f>
        <v/>
      </c>
      <c r="AW180" s="73" t="str" cm="1">
        <f t="array" ref="AW180">IFERROR(INDEX(Library!$C$2:$HY$183,ROW(AW121),MATCH(AW$2,Library!$C$1:$HY$1,0)),"")</f>
        <v/>
      </c>
      <c r="AX180" s="73" t="str" cm="1">
        <f t="array" ref="AX180">IFERROR(INDEX(Library!$C$2:$HY$183,ROW(AX121),MATCH(AX$2,Library!$C$1:$HY$1,0)),"")</f>
        <v/>
      </c>
      <c r="AY180" s="73" t="str" cm="1">
        <f t="array" ref="AY180">IFERROR(INDEX(Library!$C$2:$HY$183,ROW(AY121),MATCH(AY$2,Library!$C$1:$HY$1,0)),"")</f>
        <v/>
      </c>
      <c r="AZ180" s="73" t="str" cm="1">
        <f t="array" ref="AZ180">IFERROR(INDEX(Library!$C$2:$HY$183,ROW(AZ121),MATCH(AZ$2,Library!$C$1:$HY$1,0)),"")</f>
        <v/>
      </c>
      <c r="BA180" s="73" t="str" cm="1">
        <f t="array" ref="BA180">IFERROR(INDEX(Library!$C$2:$HY$183,ROW(BA121),MATCH(BA$2,Library!$C$1:$HY$1,0)),"")</f>
        <v/>
      </c>
      <c r="BB180" s="73" t="str" cm="1">
        <f t="array" ref="BB180">IFERROR(INDEX(Library!$C$2:$HY$183,ROW(BB121),MATCH(BB$2,Library!$C$1:$HY$1,0)),"")</f>
        <v/>
      </c>
      <c r="BC180" s="73" t="str" cm="1">
        <f t="array" ref="BC180">IFERROR(INDEX(Library!$C$2:$HY$183,ROW(BC121),MATCH(BC$2,Library!$C$1:$HY$1,0)),"")</f>
        <v/>
      </c>
      <c r="BD180" s="73" t="str" cm="1">
        <f t="array" ref="BD180">IFERROR(INDEX(Library!$C$2:$HY$183,ROW(BD121),MATCH(BD$2,Library!$C$1:$HY$1,0)),"")</f>
        <v/>
      </c>
      <c r="BE180" s="73" t="str" cm="1">
        <f t="array" ref="BE180">IFERROR(INDEX(Library!$C$2:$HY$183,ROW(BE121),MATCH(BE$2,Library!$C$1:$HY$1,0)),"")</f>
        <v/>
      </c>
      <c r="BF180" s="73" t="str" cm="1">
        <f t="array" ref="BF180">IFERROR(INDEX(Library!$C$2:$HY$183,ROW(BF121),MATCH(BF$2,Library!$C$1:$HY$1,0)),"")</f>
        <v/>
      </c>
      <c r="BG180" s="73" t="str" cm="1">
        <f t="array" ref="BG180">IFERROR(INDEX(Library!$C$2:$HY$183,ROW(BG121),MATCH(BG$2,Library!$C$1:$HY$1,0)),"")</f>
        <v/>
      </c>
      <c r="BH180" s="73">
        <f>AF!C135</f>
        <v>2.8867799999999999E-2</v>
      </c>
      <c r="BI180" s="73" t="str">
        <f>AF!D135</f>
        <v/>
      </c>
      <c r="BJ180" s="73" t="str">
        <f>AF!E135</f>
        <v/>
      </c>
      <c r="BK180" s="73" t="str">
        <f>AF!F135</f>
        <v/>
      </c>
      <c r="BL180" s="73" t="str">
        <f>AF!G135</f>
        <v/>
      </c>
      <c r="BM180" s="73" t="str">
        <f>AF!H135</f>
        <v/>
      </c>
      <c r="BN180" s="73" t="str">
        <f>AF!I135</f>
        <v/>
      </c>
      <c r="BO180" s="73" t="str">
        <f>AF!J135</f>
        <v/>
      </c>
      <c r="BT180" s="59"/>
      <c r="BU180" s="58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59"/>
      <c r="CH180" s="59"/>
      <c r="CI180" s="59"/>
    </row>
    <row r="181" spans="2:87" ht="12.75" customHeight="1" x14ac:dyDescent="0.2">
      <c r="B181" s="288"/>
      <c r="C181" s="107">
        <v>684</v>
      </c>
      <c r="D181" s="73" t="str" cm="1">
        <f t="array" ref="D181">IFERROR(INDEX(Library!$C$2:$HY$183,ROW(D122),MATCH(D$2,Library!$C$1:$HY$1,0)),"")</f>
        <v/>
      </c>
      <c r="E181" s="73" t="str" cm="1">
        <f t="array" ref="E181">IFERROR(INDEX(Library!$C$2:$HY$183,ROW(E122),MATCH(E$2,Library!$C$1:$HY$1,0)),"")</f>
        <v/>
      </c>
      <c r="F181" s="73" t="str" cm="1">
        <f t="array" ref="F181">IFERROR(INDEX(Library!$C$2:$HY$183,ROW(F122),MATCH(F$2,Library!$C$1:$HY$1,0)),"")</f>
        <v/>
      </c>
      <c r="G181" s="73" t="str" cm="1">
        <f t="array" ref="G181">IFERROR(INDEX(Library!$C$2:$HY$183,ROW(G122),MATCH(G$2,Library!$C$1:$HY$1,0)),"")</f>
        <v/>
      </c>
      <c r="H181" s="73" t="str" cm="1">
        <f t="array" ref="H181">IFERROR(INDEX(Library!$C$2:$HY$183,ROW(H122),MATCH(H$2,Library!$C$1:$HY$1,0)),"")</f>
        <v/>
      </c>
      <c r="I181" s="73" t="str" cm="1">
        <f t="array" ref="I181">IFERROR(INDEX(Library!$C$2:$HY$183,ROW(I122),MATCH(I$2,Library!$C$1:$HY$1,0)),"")</f>
        <v/>
      </c>
      <c r="J181" s="73" t="str" cm="1">
        <f t="array" ref="J181">IFERROR(INDEX(Library!$C$2:$HY$183,ROW(J122),MATCH(J$2,Library!$C$1:$HY$1,0)),"")</f>
        <v/>
      </c>
      <c r="K181" s="73" t="str" cm="1">
        <f t="array" ref="K181">IFERROR(INDEX(Library!$C$2:$HY$183,ROW(K122),MATCH(K$2,Library!$C$1:$HY$1,0)),"")</f>
        <v/>
      </c>
      <c r="L181" s="73" t="str" cm="1">
        <f t="array" ref="L181">IFERROR(INDEX(Library!$C$2:$HY$183,ROW(L122),MATCH(L$2,Library!$C$1:$HY$1,0)),"")</f>
        <v/>
      </c>
      <c r="M181" s="73" t="str" cm="1">
        <f t="array" ref="M181">IFERROR(INDEX(Library!$C$2:$HY$183,ROW(M122),MATCH(M$2,Library!$C$1:$HY$1,0)),"")</f>
        <v/>
      </c>
      <c r="N181" s="73" t="str" cm="1">
        <f t="array" ref="N181">IFERROR(INDEX(Library!$C$2:$HY$183,ROW(N122),MATCH(N$2,Library!$C$1:$HY$1,0)),"")</f>
        <v/>
      </c>
      <c r="O181" s="73" t="str" cm="1">
        <f t="array" ref="O181">IFERROR(INDEX(Library!$C$2:$HY$183,ROW(O122),MATCH(O$2,Library!$C$1:$HY$1,0)),"")</f>
        <v/>
      </c>
      <c r="P181" s="73" t="str" cm="1">
        <f t="array" ref="P181">IFERROR(INDEX(Library!$C$2:$HY$183,ROW(P122),MATCH(P$2,Library!$C$1:$HY$1,0)),"")</f>
        <v/>
      </c>
      <c r="Q181" s="73" t="str" cm="1">
        <f t="array" ref="Q181">IFERROR(INDEX(Library!$C$2:$HY$183,ROW(Q122),MATCH(Q$2,Library!$C$1:$HY$1,0)),"")</f>
        <v/>
      </c>
      <c r="R181" s="73" t="str" cm="1">
        <f t="array" ref="R181">IFERROR(INDEX(Library!$C$2:$HY$183,ROW(R122),MATCH(R$2,Library!$C$1:$HY$1,0)),"")</f>
        <v/>
      </c>
      <c r="S181" s="73" t="str" cm="1">
        <f t="array" ref="S181">IFERROR(INDEX(Library!$C$2:$HY$183,ROW(S122),MATCH(S$2,Library!$C$1:$HY$1,0)),"")</f>
        <v/>
      </c>
      <c r="T181" s="73" t="str" cm="1">
        <f t="array" ref="T181">IFERROR(INDEX(Library!$C$2:$HY$183,ROW(T122),MATCH(T$2,Library!$C$1:$HY$1,0)),"")</f>
        <v/>
      </c>
      <c r="U181" s="73" t="str" cm="1">
        <f t="array" ref="U181">IFERROR(INDEX(Library!$C$2:$HY$183,ROW(U122),MATCH(U$2,Library!$C$1:$HY$1,0)),"")</f>
        <v/>
      </c>
      <c r="V181" s="73" t="str" cm="1">
        <f t="array" ref="V181">IFERROR(INDEX(Library!$C$2:$HY$183,ROW(V122),MATCH(V$2,Library!$C$1:$HY$1,0)),"")</f>
        <v/>
      </c>
      <c r="W181" s="73" t="str" cm="1">
        <f t="array" ref="W181">IFERROR(INDEX(Library!$C$2:$HY$183,ROW(W122),MATCH(W$2,Library!$C$1:$HY$1,0)),"")</f>
        <v/>
      </c>
      <c r="X181" s="73" t="str" cm="1">
        <f t="array" ref="X181">IFERROR(INDEX(Library!$C$2:$HY$183,ROW(X122),MATCH(X$2,Library!$C$1:$HY$1,0)),"")</f>
        <v/>
      </c>
      <c r="Y181" s="73" t="str" cm="1">
        <f t="array" ref="Y181">IFERROR(INDEX(Library!$C$2:$HY$183,ROW(Y122),MATCH(Y$2,Library!$C$1:$HY$1,0)),"")</f>
        <v/>
      </c>
      <c r="Z181" s="73" t="str" cm="1">
        <f t="array" ref="Z181">IFERROR(INDEX(Library!$C$2:$HY$183,ROW(Z122),MATCH(Z$2,Library!$C$1:$HY$1,0)),"")</f>
        <v/>
      </c>
      <c r="AA181" s="73" t="str" cm="1">
        <f t="array" ref="AA181">IFERROR(INDEX(Library!$C$2:$HY$183,ROW(AA122),MATCH(AA$2,Library!$C$1:$HY$1,0)),"")</f>
        <v/>
      </c>
      <c r="AB181" s="73" t="str" cm="1">
        <f t="array" ref="AB181">IFERROR(INDEX(Library!$C$2:$HY$183,ROW(AB122),MATCH(AB$2,Library!$C$1:$HY$1,0)),"")</f>
        <v/>
      </c>
      <c r="AC181" s="73" t="str" cm="1">
        <f t="array" ref="AC181">IFERROR(INDEX(Library!$C$2:$HY$183,ROW(AC122),MATCH(AC$2,Library!$C$1:$HY$1,0)),"")</f>
        <v/>
      </c>
      <c r="AD181" s="73" t="str" cm="1">
        <f t="array" ref="AD181">IFERROR(INDEX(Library!$C$2:$HY$183,ROW(AD122),MATCH(AD$2,Library!$C$1:$HY$1,0)),"")</f>
        <v/>
      </c>
      <c r="AE181" s="73" t="str" cm="1">
        <f t="array" ref="AE181">IFERROR(INDEX(Library!$C$2:$HY$183,ROW(AE122),MATCH(AE$2,Library!$C$1:$HY$1,0)),"")</f>
        <v/>
      </c>
      <c r="AF181" s="73" t="str" cm="1">
        <f t="array" ref="AF181">IFERROR(INDEX(Library!$C$2:$HY$183,ROW(AF122),MATCH(AF$2,Library!$C$1:$HY$1,0)),"")</f>
        <v/>
      </c>
      <c r="AG181" s="73" t="str" cm="1">
        <f t="array" ref="AG181">IFERROR(INDEX(Library!$C$2:$HY$183,ROW(AG122),MATCH(AG$2,Library!$C$1:$HY$1,0)),"")</f>
        <v/>
      </c>
      <c r="AH181" s="73" t="str" cm="1">
        <f t="array" ref="AH181">IFERROR(INDEX(Library!$C$2:$HY$183,ROW(AH122),MATCH(AH$2,Library!$C$1:$HY$1,0)),"")</f>
        <v/>
      </c>
      <c r="AI181" s="73" t="str" cm="1">
        <f t="array" ref="AI181">IFERROR(INDEX(Library!$C$2:$HY$183,ROW(AI122),MATCH(AI$2,Library!$C$1:$HY$1,0)),"")</f>
        <v/>
      </c>
      <c r="AJ181" s="73" t="str" cm="1">
        <f t="array" ref="AJ181">IFERROR(INDEX(Library!$C$2:$HY$183,ROW(AJ122),MATCH(AJ$2,Library!$C$1:$HY$1,0)),"")</f>
        <v/>
      </c>
      <c r="AK181" s="73" t="str" cm="1">
        <f t="array" ref="AK181">IFERROR(INDEX(Library!$C$2:$HY$183,ROW(AK122),MATCH(AK$2,Library!$C$1:$HY$1,0)),"")</f>
        <v/>
      </c>
      <c r="AL181" s="73" t="str" cm="1">
        <f t="array" ref="AL181">IFERROR(INDEX(Library!$C$2:$HY$183,ROW(AL122),MATCH(AL$2,Library!$C$1:$HY$1,0)),"")</f>
        <v/>
      </c>
      <c r="AM181" s="73" t="str" cm="1">
        <f t="array" ref="AM181">IFERROR(INDEX(Library!$C$2:$HY$183,ROW(AM122),MATCH(AM$2,Library!$C$1:$HY$1,0)),"")</f>
        <v/>
      </c>
      <c r="AN181" s="73" t="str" cm="1">
        <f t="array" ref="AN181">IFERROR(INDEX(Library!$C$2:$HY$183,ROW(AN122),MATCH(AN$2,Library!$C$1:$HY$1,0)),"")</f>
        <v/>
      </c>
      <c r="AO181" s="73" t="str" cm="1">
        <f t="array" ref="AO181">IFERROR(INDEX(Library!$C$2:$HY$183,ROW(AO122),MATCH(AO$2,Library!$C$1:$HY$1,0)),"")</f>
        <v/>
      </c>
      <c r="AP181" s="73" t="str" cm="1">
        <f t="array" ref="AP181">IFERROR(INDEX(Library!$C$2:$HY$183,ROW(AP122),MATCH(AP$2,Library!$C$1:$HY$1,0)),"")</f>
        <v/>
      </c>
      <c r="AQ181" s="73" t="str" cm="1">
        <f t="array" ref="AQ181">IFERROR(INDEX(Library!$C$2:$HY$183,ROW(AQ122),MATCH(AQ$2,Library!$C$1:$HY$1,0)),"")</f>
        <v/>
      </c>
      <c r="AR181" s="73" t="str" cm="1">
        <f t="array" ref="AR181">IFERROR(INDEX(Library!$C$2:$HY$183,ROW(AR122),MATCH(AR$2,Library!$C$1:$HY$1,0)),"")</f>
        <v/>
      </c>
      <c r="AS181" s="73" t="str" cm="1">
        <f t="array" ref="AS181">IFERROR(INDEX(Library!$C$2:$HY$183,ROW(AS122),MATCH(AS$2,Library!$C$1:$HY$1,0)),"")</f>
        <v/>
      </c>
      <c r="AT181" s="73" t="str" cm="1">
        <f t="array" ref="AT181">IFERROR(INDEX(Library!$C$2:$HY$183,ROW(AT122),MATCH(AT$2,Library!$C$1:$HY$1,0)),"")</f>
        <v/>
      </c>
      <c r="AU181" s="73" t="str" cm="1">
        <f t="array" ref="AU181">IFERROR(INDEX(Library!$C$2:$HY$183,ROW(AU122),MATCH(AU$2,Library!$C$1:$HY$1,0)),"")</f>
        <v/>
      </c>
      <c r="AV181" s="73" t="str" cm="1">
        <f t="array" ref="AV181">IFERROR(INDEX(Library!$C$2:$HY$183,ROW(AV122),MATCH(AV$2,Library!$C$1:$HY$1,0)),"")</f>
        <v/>
      </c>
      <c r="AW181" s="73" t="str" cm="1">
        <f t="array" ref="AW181">IFERROR(INDEX(Library!$C$2:$HY$183,ROW(AW122),MATCH(AW$2,Library!$C$1:$HY$1,0)),"")</f>
        <v/>
      </c>
      <c r="AX181" s="73" t="str" cm="1">
        <f t="array" ref="AX181">IFERROR(INDEX(Library!$C$2:$HY$183,ROW(AX122),MATCH(AX$2,Library!$C$1:$HY$1,0)),"")</f>
        <v/>
      </c>
      <c r="AY181" s="73" t="str" cm="1">
        <f t="array" ref="AY181">IFERROR(INDEX(Library!$C$2:$HY$183,ROW(AY122),MATCH(AY$2,Library!$C$1:$HY$1,0)),"")</f>
        <v/>
      </c>
      <c r="AZ181" s="73" t="str" cm="1">
        <f t="array" ref="AZ181">IFERROR(INDEX(Library!$C$2:$HY$183,ROW(AZ122),MATCH(AZ$2,Library!$C$1:$HY$1,0)),"")</f>
        <v/>
      </c>
      <c r="BA181" s="73" t="str" cm="1">
        <f t="array" ref="BA181">IFERROR(INDEX(Library!$C$2:$HY$183,ROW(BA122),MATCH(BA$2,Library!$C$1:$HY$1,0)),"")</f>
        <v/>
      </c>
      <c r="BB181" s="73" t="str" cm="1">
        <f t="array" ref="BB181">IFERROR(INDEX(Library!$C$2:$HY$183,ROW(BB122),MATCH(BB$2,Library!$C$1:$HY$1,0)),"")</f>
        <v/>
      </c>
      <c r="BC181" s="73" t="str" cm="1">
        <f t="array" ref="BC181">IFERROR(INDEX(Library!$C$2:$HY$183,ROW(BC122),MATCH(BC$2,Library!$C$1:$HY$1,0)),"")</f>
        <v/>
      </c>
      <c r="BD181" s="73" t="str" cm="1">
        <f t="array" ref="BD181">IFERROR(INDEX(Library!$C$2:$HY$183,ROW(BD122),MATCH(BD$2,Library!$C$1:$HY$1,0)),"")</f>
        <v/>
      </c>
      <c r="BE181" s="73" t="str" cm="1">
        <f t="array" ref="BE181">IFERROR(INDEX(Library!$C$2:$HY$183,ROW(BE122),MATCH(BE$2,Library!$C$1:$HY$1,0)),"")</f>
        <v/>
      </c>
      <c r="BF181" s="73" t="str" cm="1">
        <f t="array" ref="BF181">IFERROR(INDEX(Library!$C$2:$HY$183,ROW(BF122),MATCH(BF$2,Library!$C$1:$HY$1,0)),"")</f>
        <v/>
      </c>
      <c r="BG181" s="73" t="str" cm="1">
        <f t="array" ref="BG181">IFERROR(INDEX(Library!$C$2:$HY$183,ROW(BG122),MATCH(BG$2,Library!$C$1:$HY$1,0)),"")</f>
        <v/>
      </c>
      <c r="BH181" s="73">
        <f>AF!C136</f>
        <v>2.4699180000000001E-2</v>
      </c>
      <c r="BI181" s="73" t="str">
        <f>AF!D136</f>
        <v/>
      </c>
      <c r="BJ181" s="73" t="str">
        <f>AF!E136</f>
        <v/>
      </c>
      <c r="BK181" s="73" t="str">
        <f>AF!F136</f>
        <v/>
      </c>
      <c r="BL181" s="73" t="str">
        <f>AF!G136</f>
        <v/>
      </c>
      <c r="BM181" s="73" t="str">
        <f>AF!H136</f>
        <v/>
      </c>
      <c r="BN181" s="73" t="str">
        <f>AF!I136</f>
        <v/>
      </c>
      <c r="BO181" s="73" t="str">
        <f>AF!J136</f>
        <v/>
      </c>
      <c r="BT181" s="59"/>
      <c r="BU181" s="58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59"/>
    </row>
    <row r="182" spans="2:87" ht="12.75" customHeight="1" x14ac:dyDescent="0.2">
      <c r="B182" s="288"/>
      <c r="C182" s="107">
        <v>695</v>
      </c>
      <c r="D182" s="73" t="str" cm="1">
        <f t="array" ref="D182">IFERROR(INDEX(Library!$C$2:$HY$183,ROW(D123),MATCH(D$2,Library!$C$1:$HY$1,0)),"")</f>
        <v/>
      </c>
      <c r="E182" s="73" t="str" cm="1">
        <f t="array" ref="E182">IFERROR(INDEX(Library!$C$2:$HY$183,ROW(E123),MATCH(E$2,Library!$C$1:$HY$1,0)),"")</f>
        <v/>
      </c>
      <c r="F182" s="73" t="str" cm="1">
        <f t="array" ref="F182">IFERROR(INDEX(Library!$C$2:$HY$183,ROW(F123),MATCH(F$2,Library!$C$1:$HY$1,0)),"")</f>
        <v/>
      </c>
      <c r="G182" s="73" t="str" cm="1">
        <f t="array" ref="G182">IFERROR(INDEX(Library!$C$2:$HY$183,ROW(G123),MATCH(G$2,Library!$C$1:$HY$1,0)),"")</f>
        <v/>
      </c>
      <c r="H182" s="73" t="str" cm="1">
        <f t="array" ref="H182">IFERROR(INDEX(Library!$C$2:$HY$183,ROW(H123),MATCH(H$2,Library!$C$1:$HY$1,0)),"")</f>
        <v/>
      </c>
      <c r="I182" s="73" t="str" cm="1">
        <f t="array" ref="I182">IFERROR(INDEX(Library!$C$2:$HY$183,ROW(I123),MATCH(I$2,Library!$C$1:$HY$1,0)),"")</f>
        <v/>
      </c>
      <c r="J182" s="73" t="str" cm="1">
        <f t="array" ref="J182">IFERROR(INDEX(Library!$C$2:$HY$183,ROW(J123),MATCH(J$2,Library!$C$1:$HY$1,0)),"")</f>
        <v/>
      </c>
      <c r="K182" s="73" t="str" cm="1">
        <f t="array" ref="K182">IFERROR(INDEX(Library!$C$2:$HY$183,ROW(K123),MATCH(K$2,Library!$C$1:$HY$1,0)),"")</f>
        <v/>
      </c>
      <c r="L182" s="73" t="str" cm="1">
        <f t="array" ref="L182">IFERROR(INDEX(Library!$C$2:$HY$183,ROW(L123),MATCH(L$2,Library!$C$1:$HY$1,0)),"")</f>
        <v/>
      </c>
      <c r="M182" s="73" t="str" cm="1">
        <f t="array" ref="M182">IFERROR(INDEX(Library!$C$2:$HY$183,ROW(M123),MATCH(M$2,Library!$C$1:$HY$1,0)),"")</f>
        <v/>
      </c>
      <c r="N182" s="73" t="str" cm="1">
        <f t="array" ref="N182">IFERROR(INDEX(Library!$C$2:$HY$183,ROW(N123),MATCH(N$2,Library!$C$1:$HY$1,0)),"")</f>
        <v/>
      </c>
      <c r="O182" s="73" t="str" cm="1">
        <f t="array" ref="O182">IFERROR(INDEX(Library!$C$2:$HY$183,ROW(O123),MATCH(O$2,Library!$C$1:$HY$1,0)),"")</f>
        <v/>
      </c>
      <c r="P182" s="73" t="str" cm="1">
        <f t="array" ref="P182">IFERROR(INDEX(Library!$C$2:$HY$183,ROW(P123),MATCH(P$2,Library!$C$1:$HY$1,0)),"")</f>
        <v/>
      </c>
      <c r="Q182" s="73" t="str" cm="1">
        <f t="array" ref="Q182">IFERROR(INDEX(Library!$C$2:$HY$183,ROW(Q123),MATCH(Q$2,Library!$C$1:$HY$1,0)),"")</f>
        <v/>
      </c>
      <c r="R182" s="73" t="str" cm="1">
        <f t="array" ref="R182">IFERROR(INDEX(Library!$C$2:$HY$183,ROW(R123),MATCH(R$2,Library!$C$1:$HY$1,0)),"")</f>
        <v/>
      </c>
      <c r="S182" s="73" t="str" cm="1">
        <f t="array" ref="S182">IFERROR(INDEX(Library!$C$2:$HY$183,ROW(S123),MATCH(S$2,Library!$C$1:$HY$1,0)),"")</f>
        <v/>
      </c>
      <c r="T182" s="73" t="str" cm="1">
        <f t="array" ref="T182">IFERROR(INDEX(Library!$C$2:$HY$183,ROW(T123),MATCH(T$2,Library!$C$1:$HY$1,0)),"")</f>
        <v/>
      </c>
      <c r="U182" s="73" t="str" cm="1">
        <f t="array" ref="U182">IFERROR(INDEX(Library!$C$2:$HY$183,ROW(U123),MATCH(U$2,Library!$C$1:$HY$1,0)),"")</f>
        <v/>
      </c>
      <c r="V182" s="73" t="str" cm="1">
        <f t="array" ref="V182">IFERROR(INDEX(Library!$C$2:$HY$183,ROW(V123),MATCH(V$2,Library!$C$1:$HY$1,0)),"")</f>
        <v/>
      </c>
      <c r="W182" s="73" t="str" cm="1">
        <f t="array" ref="W182">IFERROR(INDEX(Library!$C$2:$HY$183,ROW(W123),MATCH(W$2,Library!$C$1:$HY$1,0)),"")</f>
        <v/>
      </c>
      <c r="X182" s="73" t="str" cm="1">
        <f t="array" ref="X182">IFERROR(INDEX(Library!$C$2:$HY$183,ROW(X123),MATCH(X$2,Library!$C$1:$HY$1,0)),"")</f>
        <v/>
      </c>
      <c r="Y182" s="73" t="str" cm="1">
        <f t="array" ref="Y182">IFERROR(INDEX(Library!$C$2:$HY$183,ROW(Y123),MATCH(Y$2,Library!$C$1:$HY$1,0)),"")</f>
        <v/>
      </c>
      <c r="Z182" s="73" t="str" cm="1">
        <f t="array" ref="Z182">IFERROR(INDEX(Library!$C$2:$HY$183,ROW(Z123),MATCH(Z$2,Library!$C$1:$HY$1,0)),"")</f>
        <v/>
      </c>
      <c r="AA182" s="73" t="str" cm="1">
        <f t="array" ref="AA182">IFERROR(INDEX(Library!$C$2:$HY$183,ROW(AA123),MATCH(AA$2,Library!$C$1:$HY$1,0)),"")</f>
        <v/>
      </c>
      <c r="AB182" s="73" t="str" cm="1">
        <f t="array" ref="AB182">IFERROR(INDEX(Library!$C$2:$HY$183,ROW(AB123),MATCH(AB$2,Library!$C$1:$HY$1,0)),"")</f>
        <v/>
      </c>
      <c r="AC182" s="73" t="str" cm="1">
        <f t="array" ref="AC182">IFERROR(INDEX(Library!$C$2:$HY$183,ROW(AC123),MATCH(AC$2,Library!$C$1:$HY$1,0)),"")</f>
        <v/>
      </c>
      <c r="AD182" s="73" t="str" cm="1">
        <f t="array" ref="AD182">IFERROR(INDEX(Library!$C$2:$HY$183,ROW(AD123),MATCH(AD$2,Library!$C$1:$HY$1,0)),"")</f>
        <v/>
      </c>
      <c r="AE182" s="73" t="str" cm="1">
        <f t="array" ref="AE182">IFERROR(INDEX(Library!$C$2:$HY$183,ROW(AE123),MATCH(AE$2,Library!$C$1:$HY$1,0)),"")</f>
        <v/>
      </c>
      <c r="AF182" s="73" t="str" cm="1">
        <f t="array" ref="AF182">IFERROR(INDEX(Library!$C$2:$HY$183,ROW(AF123),MATCH(AF$2,Library!$C$1:$HY$1,0)),"")</f>
        <v/>
      </c>
      <c r="AG182" s="73" t="str" cm="1">
        <f t="array" ref="AG182">IFERROR(INDEX(Library!$C$2:$HY$183,ROW(AG123),MATCH(AG$2,Library!$C$1:$HY$1,0)),"")</f>
        <v/>
      </c>
      <c r="AH182" s="73" t="str" cm="1">
        <f t="array" ref="AH182">IFERROR(INDEX(Library!$C$2:$HY$183,ROW(AH123),MATCH(AH$2,Library!$C$1:$HY$1,0)),"")</f>
        <v/>
      </c>
      <c r="AI182" s="73" t="str" cm="1">
        <f t="array" ref="AI182">IFERROR(INDEX(Library!$C$2:$HY$183,ROW(AI123),MATCH(AI$2,Library!$C$1:$HY$1,0)),"")</f>
        <v/>
      </c>
      <c r="AJ182" s="73" t="str" cm="1">
        <f t="array" ref="AJ182">IFERROR(INDEX(Library!$C$2:$HY$183,ROW(AJ123),MATCH(AJ$2,Library!$C$1:$HY$1,0)),"")</f>
        <v/>
      </c>
      <c r="AK182" s="73" t="str" cm="1">
        <f t="array" ref="AK182">IFERROR(INDEX(Library!$C$2:$HY$183,ROW(AK123),MATCH(AK$2,Library!$C$1:$HY$1,0)),"")</f>
        <v/>
      </c>
      <c r="AL182" s="73" t="str" cm="1">
        <f t="array" ref="AL182">IFERROR(INDEX(Library!$C$2:$HY$183,ROW(AL123),MATCH(AL$2,Library!$C$1:$HY$1,0)),"")</f>
        <v/>
      </c>
      <c r="AM182" s="73" t="str" cm="1">
        <f t="array" ref="AM182">IFERROR(INDEX(Library!$C$2:$HY$183,ROW(AM123),MATCH(AM$2,Library!$C$1:$HY$1,0)),"")</f>
        <v/>
      </c>
      <c r="AN182" s="73" t="str" cm="1">
        <f t="array" ref="AN182">IFERROR(INDEX(Library!$C$2:$HY$183,ROW(AN123),MATCH(AN$2,Library!$C$1:$HY$1,0)),"")</f>
        <v/>
      </c>
      <c r="AO182" s="73" t="str" cm="1">
        <f t="array" ref="AO182">IFERROR(INDEX(Library!$C$2:$HY$183,ROW(AO123),MATCH(AO$2,Library!$C$1:$HY$1,0)),"")</f>
        <v/>
      </c>
      <c r="AP182" s="73" t="str" cm="1">
        <f t="array" ref="AP182">IFERROR(INDEX(Library!$C$2:$HY$183,ROW(AP123),MATCH(AP$2,Library!$C$1:$HY$1,0)),"")</f>
        <v/>
      </c>
      <c r="AQ182" s="73" t="str" cm="1">
        <f t="array" ref="AQ182">IFERROR(INDEX(Library!$C$2:$HY$183,ROW(AQ123),MATCH(AQ$2,Library!$C$1:$HY$1,0)),"")</f>
        <v/>
      </c>
      <c r="AR182" s="73" t="str" cm="1">
        <f t="array" ref="AR182">IFERROR(INDEX(Library!$C$2:$HY$183,ROW(AR123),MATCH(AR$2,Library!$C$1:$HY$1,0)),"")</f>
        <v/>
      </c>
      <c r="AS182" s="73" t="str" cm="1">
        <f t="array" ref="AS182">IFERROR(INDEX(Library!$C$2:$HY$183,ROW(AS123),MATCH(AS$2,Library!$C$1:$HY$1,0)),"")</f>
        <v/>
      </c>
      <c r="AT182" s="73" t="str" cm="1">
        <f t="array" ref="AT182">IFERROR(INDEX(Library!$C$2:$HY$183,ROW(AT123),MATCH(AT$2,Library!$C$1:$HY$1,0)),"")</f>
        <v/>
      </c>
      <c r="AU182" s="73" t="str" cm="1">
        <f t="array" ref="AU182">IFERROR(INDEX(Library!$C$2:$HY$183,ROW(AU123),MATCH(AU$2,Library!$C$1:$HY$1,0)),"")</f>
        <v/>
      </c>
      <c r="AV182" s="73" t="str" cm="1">
        <f t="array" ref="AV182">IFERROR(INDEX(Library!$C$2:$HY$183,ROW(AV123),MATCH(AV$2,Library!$C$1:$HY$1,0)),"")</f>
        <v/>
      </c>
      <c r="AW182" s="73" t="str" cm="1">
        <f t="array" ref="AW182">IFERROR(INDEX(Library!$C$2:$HY$183,ROW(AW123),MATCH(AW$2,Library!$C$1:$HY$1,0)),"")</f>
        <v/>
      </c>
      <c r="AX182" s="73" t="str" cm="1">
        <f t="array" ref="AX182">IFERROR(INDEX(Library!$C$2:$HY$183,ROW(AX123),MATCH(AX$2,Library!$C$1:$HY$1,0)),"")</f>
        <v/>
      </c>
      <c r="AY182" s="73" t="str" cm="1">
        <f t="array" ref="AY182">IFERROR(INDEX(Library!$C$2:$HY$183,ROW(AY123),MATCH(AY$2,Library!$C$1:$HY$1,0)),"")</f>
        <v/>
      </c>
      <c r="AZ182" s="73" t="str" cm="1">
        <f t="array" ref="AZ182">IFERROR(INDEX(Library!$C$2:$HY$183,ROW(AZ123),MATCH(AZ$2,Library!$C$1:$HY$1,0)),"")</f>
        <v/>
      </c>
      <c r="BA182" s="73" t="str" cm="1">
        <f t="array" ref="BA182">IFERROR(INDEX(Library!$C$2:$HY$183,ROW(BA123),MATCH(BA$2,Library!$C$1:$HY$1,0)),"")</f>
        <v/>
      </c>
      <c r="BB182" s="73" t="str" cm="1">
        <f t="array" ref="BB182">IFERROR(INDEX(Library!$C$2:$HY$183,ROW(BB123),MATCH(BB$2,Library!$C$1:$HY$1,0)),"")</f>
        <v/>
      </c>
      <c r="BC182" s="73" t="str" cm="1">
        <f t="array" ref="BC182">IFERROR(INDEX(Library!$C$2:$HY$183,ROW(BC123),MATCH(BC$2,Library!$C$1:$HY$1,0)),"")</f>
        <v/>
      </c>
      <c r="BD182" s="73" t="str" cm="1">
        <f t="array" ref="BD182">IFERROR(INDEX(Library!$C$2:$HY$183,ROW(BD123),MATCH(BD$2,Library!$C$1:$HY$1,0)),"")</f>
        <v/>
      </c>
      <c r="BE182" s="73" t="str" cm="1">
        <f t="array" ref="BE182">IFERROR(INDEX(Library!$C$2:$HY$183,ROW(BE123),MATCH(BE$2,Library!$C$1:$HY$1,0)),"")</f>
        <v/>
      </c>
      <c r="BF182" s="73" t="str" cm="1">
        <f t="array" ref="BF182">IFERROR(INDEX(Library!$C$2:$HY$183,ROW(BF123),MATCH(BF$2,Library!$C$1:$HY$1,0)),"")</f>
        <v/>
      </c>
      <c r="BG182" s="73" t="str" cm="1">
        <f t="array" ref="BG182">IFERROR(INDEX(Library!$C$2:$HY$183,ROW(BG123),MATCH(BG$2,Library!$C$1:$HY$1,0)),"")</f>
        <v/>
      </c>
      <c r="BH182" s="73">
        <f>AF!C137</f>
        <v>1.9944139999999999E-2</v>
      </c>
      <c r="BI182" s="73" t="str">
        <f>AF!D137</f>
        <v/>
      </c>
      <c r="BJ182" s="73" t="str">
        <f>AF!E137</f>
        <v/>
      </c>
      <c r="BK182" s="73" t="str">
        <f>AF!F137</f>
        <v/>
      </c>
      <c r="BL182" s="73" t="str">
        <f>AF!G137</f>
        <v/>
      </c>
      <c r="BM182" s="73" t="str">
        <f>AF!H137</f>
        <v/>
      </c>
      <c r="BN182" s="73" t="str">
        <f>AF!I137</f>
        <v/>
      </c>
      <c r="BO182" s="73" t="str">
        <f>AF!J137</f>
        <v/>
      </c>
      <c r="BT182" s="59"/>
      <c r="BU182" s="58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59"/>
      <c r="CI182" s="59"/>
    </row>
    <row r="183" spans="2:87" ht="12.75" customHeight="1" x14ac:dyDescent="0.2">
      <c r="B183" s="288"/>
      <c r="C183" s="107">
        <v>706</v>
      </c>
      <c r="D183" s="73" t="str" cm="1">
        <f t="array" ref="D183">IFERROR(INDEX(Library!$C$2:$HY$183,ROW(D124),MATCH(D$2,Library!$C$1:$HY$1,0)),"")</f>
        <v/>
      </c>
      <c r="E183" s="73" t="str" cm="1">
        <f t="array" ref="E183">IFERROR(INDEX(Library!$C$2:$HY$183,ROW(E124),MATCH(E$2,Library!$C$1:$HY$1,0)),"")</f>
        <v/>
      </c>
      <c r="F183" s="73" t="str" cm="1">
        <f t="array" ref="F183">IFERROR(INDEX(Library!$C$2:$HY$183,ROW(F124),MATCH(F$2,Library!$C$1:$HY$1,0)),"")</f>
        <v/>
      </c>
      <c r="G183" s="73" t="str" cm="1">
        <f t="array" ref="G183">IFERROR(INDEX(Library!$C$2:$HY$183,ROW(G124),MATCH(G$2,Library!$C$1:$HY$1,0)),"")</f>
        <v/>
      </c>
      <c r="H183" s="73" t="str" cm="1">
        <f t="array" ref="H183">IFERROR(INDEX(Library!$C$2:$HY$183,ROW(H124),MATCH(H$2,Library!$C$1:$HY$1,0)),"")</f>
        <v/>
      </c>
      <c r="I183" s="73" t="str" cm="1">
        <f t="array" ref="I183">IFERROR(INDEX(Library!$C$2:$HY$183,ROW(I124),MATCH(I$2,Library!$C$1:$HY$1,0)),"")</f>
        <v/>
      </c>
      <c r="J183" s="73" t="str" cm="1">
        <f t="array" ref="J183">IFERROR(INDEX(Library!$C$2:$HY$183,ROW(J124),MATCH(J$2,Library!$C$1:$HY$1,0)),"")</f>
        <v/>
      </c>
      <c r="K183" s="73" t="str" cm="1">
        <f t="array" ref="K183">IFERROR(INDEX(Library!$C$2:$HY$183,ROW(K124),MATCH(K$2,Library!$C$1:$HY$1,0)),"")</f>
        <v/>
      </c>
      <c r="L183" s="73" t="str" cm="1">
        <f t="array" ref="L183">IFERROR(INDEX(Library!$C$2:$HY$183,ROW(L124),MATCH(L$2,Library!$C$1:$HY$1,0)),"")</f>
        <v/>
      </c>
      <c r="M183" s="73" t="str" cm="1">
        <f t="array" ref="M183">IFERROR(INDEX(Library!$C$2:$HY$183,ROW(M124),MATCH(M$2,Library!$C$1:$HY$1,0)),"")</f>
        <v/>
      </c>
      <c r="N183" s="73" t="str" cm="1">
        <f t="array" ref="N183">IFERROR(INDEX(Library!$C$2:$HY$183,ROW(N124),MATCH(N$2,Library!$C$1:$HY$1,0)),"")</f>
        <v/>
      </c>
      <c r="O183" s="73" t="str" cm="1">
        <f t="array" ref="O183">IFERROR(INDEX(Library!$C$2:$HY$183,ROW(O124),MATCH(O$2,Library!$C$1:$HY$1,0)),"")</f>
        <v/>
      </c>
      <c r="P183" s="73" t="str" cm="1">
        <f t="array" ref="P183">IFERROR(INDEX(Library!$C$2:$HY$183,ROW(P124),MATCH(P$2,Library!$C$1:$HY$1,0)),"")</f>
        <v/>
      </c>
      <c r="Q183" s="73" t="str" cm="1">
        <f t="array" ref="Q183">IFERROR(INDEX(Library!$C$2:$HY$183,ROW(Q124),MATCH(Q$2,Library!$C$1:$HY$1,0)),"")</f>
        <v/>
      </c>
      <c r="R183" s="73" t="str" cm="1">
        <f t="array" ref="R183">IFERROR(INDEX(Library!$C$2:$HY$183,ROW(R124),MATCH(R$2,Library!$C$1:$HY$1,0)),"")</f>
        <v/>
      </c>
      <c r="S183" s="73" t="str" cm="1">
        <f t="array" ref="S183">IFERROR(INDEX(Library!$C$2:$HY$183,ROW(S124),MATCH(S$2,Library!$C$1:$HY$1,0)),"")</f>
        <v/>
      </c>
      <c r="T183" s="73" t="str" cm="1">
        <f t="array" ref="T183">IFERROR(INDEX(Library!$C$2:$HY$183,ROW(T124),MATCH(T$2,Library!$C$1:$HY$1,0)),"")</f>
        <v/>
      </c>
      <c r="U183" s="73" t="str" cm="1">
        <f t="array" ref="U183">IFERROR(INDEX(Library!$C$2:$HY$183,ROW(U124),MATCH(U$2,Library!$C$1:$HY$1,0)),"")</f>
        <v/>
      </c>
      <c r="V183" s="73" t="str" cm="1">
        <f t="array" ref="V183">IFERROR(INDEX(Library!$C$2:$HY$183,ROW(V124),MATCH(V$2,Library!$C$1:$HY$1,0)),"")</f>
        <v/>
      </c>
      <c r="W183" s="73" t="str" cm="1">
        <f t="array" ref="W183">IFERROR(INDEX(Library!$C$2:$HY$183,ROW(W124),MATCH(W$2,Library!$C$1:$HY$1,0)),"")</f>
        <v/>
      </c>
      <c r="X183" s="73" t="str" cm="1">
        <f t="array" ref="X183">IFERROR(INDEX(Library!$C$2:$HY$183,ROW(X124),MATCH(X$2,Library!$C$1:$HY$1,0)),"")</f>
        <v/>
      </c>
      <c r="Y183" s="73" t="str" cm="1">
        <f t="array" ref="Y183">IFERROR(INDEX(Library!$C$2:$HY$183,ROW(Y124),MATCH(Y$2,Library!$C$1:$HY$1,0)),"")</f>
        <v/>
      </c>
      <c r="Z183" s="73" t="str" cm="1">
        <f t="array" ref="Z183">IFERROR(INDEX(Library!$C$2:$HY$183,ROW(Z124),MATCH(Z$2,Library!$C$1:$HY$1,0)),"")</f>
        <v/>
      </c>
      <c r="AA183" s="73" t="str" cm="1">
        <f t="array" ref="AA183">IFERROR(INDEX(Library!$C$2:$HY$183,ROW(AA124),MATCH(AA$2,Library!$C$1:$HY$1,0)),"")</f>
        <v/>
      </c>
      <c r="AB183" s="73" t="str" cm="1">
        <f t="array" ref="AB183">IFERROR(INDEX(Library!$C$2:$HY$183,ROW(AB124),MATCH(AB$2,Library!$C$1:$HY$1,0)),"")</f>
        <v/>
      </c>
      <c r="AC183" s="73" t="str" cm="1">
        <f t="array" ref="AC183">IFERROR(INDEX(Library!$C$2:$HY$183,ROW(AC124),MATCH(AC$2,Library!$C$1:$HY$1,0)),"")</f>
        <v/>
      </c>
      <c r="AD183" s="73" t="str" cm="1">
        <f t="array" ref="AD183">IFERROR(INDEX(Library!$C$2:$HY$183,ROW(AD124),MATCH(AD$2,Library!$C$1:$HY$1,0)),"")</f>
        <v/>
      </c>
      <c r="AE183" s="73" t="str" cm="1">
        <f t="array" ref="AE183">IFERROR(INDEX(Library!$C$2:$HY$183,ROW(AE124),MATCH(AE$2,Library!$C$1:$HY$1,0)),"")</f>
        <v/>
      </c>
      <c r="AF183" s="73" t="str" cm="1">
        <f t="array" ref="AF183">IFERROR(INDEX(Library!$C$2:$HY$183,ROW(AF124),MATCH(AF$2,Library!$C$1:$HY$1,0)),"")</f>
        <v/>
      </c>
      <c r="AG183" s="73" t="str" cm="1">
        <f t="array" ref="AG183">IFERROR(INDEX(Library!$C$2:$HY$183,ROW(AG124),MATCH(AG$2,Library!$C$1:$HY$1,0)),"")</f>
        <v/>
      </c>
      <c r="AH183" s="73" t="str" cm="1">
        <f t="array" ref="AH183">IFERROR(INDEX(Library!$C$2:$HY$183,ROW(AH124),MATCH(AH$2,Library!$C$1:$HY$1,0)),"")</f>
        <v/>
      </c>
      <c r="AI183" s="73" t="str" cm="1">
        <f t="array" ref="AI183">IFERROR(INDEX(Library!$C$2:$HY$183,ROW(AI124),MATCH(AI$2,Library!$C$1:$HY$1,0)),"")</f>
        <v/>
      </c>
      <c r="AJ183" s="73" t="str" cm="1">
        <f t="array" ref="AJ183">IFERROR(INDEX(Library!$C$2:$HY$183,ROW(AJ124),MATCH(AJ$2,Library!$C$1:$HY$1,0)),"")</f>
        <v/>
      </c>
      <c r="AK183" s="73" t="str" cm="1">
        <f t="array" ref="AK183">IFERROR(INDEX(Library!$C$2:$HY$183,ROW(AK124),MATCH(AK$2,Library!$C$1:$HY$1,0)),"")</f>
        <v/>
      </c>
      <c r="AL183" s="73" t="str" cm="1">
        <f t="array" ref="AL183">IFERROR(INDEX(Library!$C$2:$HY$183,ROW(AL124),MATCH(AL$2,Library!$C$1:$HY$1,0)),"")</f>
        <v/>
      </c>
      <c r="AM183" s="73" t="str" cm="1">
        <f t="array" ref="AM183">IFERROR(INDEX(Library!$C$2:$HY$183,ROW(AM124),MATCH(AM$2,Library!$C$1:$HY$1,0)),"")</f>
        <v/>
      </c>
      <c r="AN183" s="73" t="str" cm="1">
        <f t="array" ref="AN183">IFERROR(INDEX(Library!$C$2:$HY$183,ROW(AN124),MATCH(AN$2,Library!$C$1:$HY$1,0)),"")</f>
        <v/>
      </c>
      <c r="AO183" s="73" t="str" cm="1">
        <f t="array" ref="AO183">IFERROR(INDEX(Library!$C$2:$HY$183,ROW(AO124),MATCH(AO$2,Library!$C$1:$HY$1,0)),"")</f>
        <v/>
      </c>
      <c r="AP183" s="73" t="str" cm="1">
        <f t="array" ref="AP183">IFERROR(INDEX(Library!$C$2:$HY$183,ROW(AP124),MATCH(AP$2,Library!$C$1:$HY$1,0)),"")</f>
        <v/>
      </c>
      <c r="AQ183" s="73" t="str" cm="1">
        <f t="array" ref="AQ183">IFERROR(INDEX(Library!$C$2:$HY$183,ROW(AQ124),MATCH(AQ$2,Library!$C$1:$HY$1,0)),"")</f>
        <v/>
      </c>
      <c r="AR183" s="73" t="str" cm="1">
        <f t="array" ref="AR183">IFERROR(INDEX(Library!$C$2:$HY$183,ROW(AR124),MATCH(AR$2,Library!$C$1:$HY$1,0)),"")</f>
        <v/>
      </c>
      <c r="AS183" s="73" t="str" cm="1">
        <f t="array" ref="AS183">IFERROR(INDEX(Library!$C$2:$HY$183,ROW(AS124),MATCH(AS$2,Library!$C$1:$HY$1,0)),"")</f>
        <v/>
      </c>
      <c r="AT183" s="73" t="str" cm="1">
        <f t="array" ref="AT183">IFERROR(INDEX(Library!$C$2:$HY$183,ROW(AT124),MATCH(AT$2,Library!$C$1:$HY$1,0)),"")</f>
        <v/>
      </c>
      <c r="AU183" s="73" t="str" cm="1">
        <f t="array" ref="AU183">IFERROR(INDEX(Library!$C$2:$HY$183,ROW(AU124),MATCH(AU$2,Library!$C$1:$HY$1,0)),"")</f>
        <v/>
      </c>
      <c r="AV183" s="73" t="str" cm="1">
        <f t="array" ref="AV183">IFERROR(INDEX(Library!$C$2:$HY$183,ROW(AV124),MATCH(AV$2,Library!$C$1:$HY$1,0)),"")</f>
        <v/>
      </c>
      <c r="AW183" s="73" t="str" cm="1">
        <f t="array" ref="AW183">IFERROR(INDEX(Library!$C$2:$HY$183,ROW(AW124),MATCH(AW$2,Library!$C$1:$HY$1,0)),"")</f>
        <v/>
      </c>
      <c r="AX183" s="73" t="str" cm="1">
        <f t="array" ref="AX183">IFERROR(INDEX(Library!$C$2:$HY$183,ROW(AX124),MATCH(AX$2,Library!$C$1:$HY$1,0)),"")</f>
        <v/>
      </c>
      <c r="AY183" s="73" t="str" cm="1">
        <f t="array" ref="AY183">IFERROR(INDEX(Library!$C$2:$HY$183,ROW(AY124),MATCH(AY$2,Library!$C$1:$HY$1,0)),"")</f>
        <v/>
      </c>
      <c r="AZ183" s="73" t="str" cm="1">
        <f t="array" ref="AZ183">IFERROR(INDEX(Library!$C$2:$HY$183,ROW(AZ124),MATCH(AZ$2,Library!$C$1:$HY$1,0)),"")</f>
        <v/>
      </c>
      <c r="BA183" s="73" t="str" cm="1">
        <f t="array" ref="BA183">IFERROR(INDEX(Library!$C$2:$HY$183,ROW(BA124),MATCH(BA$2,Library!$C$1:$HY$1,0)),"")</f>
        <v/>
      </c>
      <c r="BB183" s="73" t="str" cm="1">
        <f t="array" ref="BB183">IFERROR(INDEX(Library!$C$2:$HY$183,ROW(BB124),MATCH(BB$2,Library!$C$1:$HY$1,0)),"")</f>
        <v/>
      </c>
      <c r="BC183" s="73" t="str" cm="1">
        <f t="array" ref="BC183">IFERROR(INDEX(Library!$C$2:$HY$183,ROW(BC124),MATCH(BC$2,Library!$C$1:$HY$1,0)),"")</f>
        <v/>
      </c>
      <c r="BD183" s="73" t="str" cm="1">
        <f t="array" ref="BD183">IFERROR(INDEX(Library!$C$2:$HY$183,ROW(BD124),MATCH(BD$2,Library!$C$1:$HY$1,0)),"")</f>
        <v/>
      </c>
      <c r="BE183" s="73" t="str" cm="1">
        <f t="array" ref="BE183">IFERROR(INDEX(Library!$C$2:$HY$183,ROW(BE124),MATCH(BE$2,Library!$C$1:$HY$1,0)),"")</f>
        <v/>
      </c>
      <c r="BF183" s="73" t="str" cm="1">
        <f t="array" ref="BF183">IFERROR(INDEX(Library!$C$2:$HY$183,ROW(BF124),MATCH(BF$2,Library!$C$1:$HY$1,0)),"")</f>
        <v/>
      </c>
      <c r="BG183" s="73" t="str" cm="1">
        <f t="array" ref="BG183">IFERROR(INDEX(Library!$C$2:$HY$183,ROW(BG124),MATCH(BG$2,Library!$C$1:$HY$1,0)),"")</f>
        <v/>
      </c>
      <c r="BH183" s="73">
        <f>AF!C138</f>
        <v>1.496334E-2</v>
      </c>
      <c r="BI183" s="73" t="str">
        <f>AF!D138</f>
        <v/>
      </c>
      <c r="BJ183" s="73" t="str">
        <f>AF!E138</f>
        <v/>
      </c>
      <c r="BK183" s="73" t="str">
        <f>AF!F138</f>
        <v/>
      </c>
      <c r="BL183" s="73" t="str">
        <f>AF!G138</f>
        <v/>
      </c>
      <c r="BM183" s="73" t="str">
        <f>AF!H138</f>
        <v/>
      </c>
      <c r="BN183" s="73" t="str">
        <f>AF!I138</f>
        <v/>
      </c>
      <c r="BO183" s="73" t="str">
        <f>AF!J138</f>
        <v/>
      </c>
      <c r="BT183" s="59"/>
      <c r="BU183" s="58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59"/>
      <c r="CI183" s="59"/>
    </row>
    <row r="184" spans="2:87" ht="12.75" customHeight="1" x14ac:dyDescent="0.2">
      <c r="B184" s="288"/>
      <c r="C184" s="107">
        <v>717</v>
      </c>
      <c r="D184" s="73" t="str" cm="1">
        <f t="array" ref="D184">IFERROR(INDEX(Library!$C$2:$HY$183,ROW(D125),MATCH(D$2,Library!$C$1:$HY$1,0)),"")</f>
        <v/>
      </c>
      <c r="E184" s="73" t="str" cm="1">
        <f t="array" ref="E184">IFERROR(INDEX(Library!$C$2:$HY$183,ROW(E125),MATCH(E$2,Library!$C$1:$HY$1,0)),"")</f>
        <v/>
      </c>
      <c r="F184" s="73" t="str" cm="1">
        <f t="array" ref="F184">IFERROR(INDEX(Library!$C$2:$HY$183,ROW(F125),MATCH(F$2,Library!$C$1:$HY$1,0)),"")</f>
        <v/>
      </c>
      <c r="G184" s="73" t="str" cm="1">
        <f t="array" ref="G184">IFERROR(INDEX(Library!$C$2:$HY$183,ROW(G125),MATCH(G$2,Library!$C$1:$HY$1,0)),"")</f>
        <v/>
      </c>
      <c r="H184" s="73" t="str" cm="1">
        <f t="array" ref="H184">IFERROR(INDEX(Library!$C$2:$HY$183,ROW(H125),MATCH(H$2,Library!$C$1:$HY$1,0)),"")</f>
        <v/>
      </c>
      <c r="I184" s="73" t="str" cm="1">
        <f t="array" ref="I184">IFERROR(INDEX(Library!$C$2:$HY$183,ROW(I125),MATCH(I$2,Library!$C$1:$HY$1,0)),"")</f>
        <v/>
      </c>
      <c r="J184" s="73" t="str" cm="1">
        <f t="array" ref="J184">IFERROR(INDEX(Library!$C$2:$HY$183,ROW(J125),MATCH(J$2,Library!$C$1:$HY$1,0)),"")</f>
        <v/>
      </c>
      <c r="K184" s="73" t="str" cm="1">
        <f t="array" ref="K184">IFERROR(INDEX(Library!$C$2:$HY$183,ROW(K125),MATCH(K$2,Library!$C$1:$HY$1,0)),"")</f>
        <v/>
      </c>
      <c r="L184" s="73" t="str" cm="1">
        <f t="array" ref="L184">IFERROR(INDEX(Library!$C$2:$HY$183,ROW(L125),MATCH(L$2,Library!$C$1:$HY$1,0)),"")</f>
        <v/>
      </c>
      <c r="M184" s="73" t="str" cm="1">
        <f t="array" ref="M184">IFERROR(INDEX(Library!$C$2:$HY$183,ROW(M125),MATCH(M$2,Library!$C$1:$HY$1,0)),"")</f>
        <v/>
      </c>
      <c r="N184" s="73" t="str" cm="1">
        <f t="array" ref="N184">IFERROR(INDEX(Library!$C$2:$HY$183,ROW(N125),MATCH(N$2,Library!$C$1:$HY$1,0)),"")</f>
        <v/>
      </c>
      <c r="O184" s="73" t="str" cm="1">
        <f t="array" ref="O184">IFERROR(INDEX(Library!$C$2:$HY$183,ROW(O125),MATCH(O$2,Library!$C$1:$HY$1,0)),"")</f>
        <v/>
      </c>
      <c r="P184" s="73" t="str" cm="1">
        <f t="array" ref="P184">IFERROR(INDEX(Library!$C$2:$HY$183,ROW(P125),MATCH(P$2,Library!$C$1:$HY$1,0)),"")</f>
        <v/>
      </c>
      <c r="Q184" s="73" t="str" cm="1">
        <f t="array" ref="Q184">IFERROR(INDEX(Library!$C$2:$HY$183,ROW(Q125),MATCH(Q$2,Library!$C$1:$HY$1,0)),"")</f>
        <v/>
      </c>
      <c r="R184" s="73" t="str" cm="1">
        <f t="array" ref="R184">IFERROR(INDEX(Library!$C$2:$HY$183,ROW(R125),MATCH(R$2,Library!$C$1:$HY$1,0)),"")</f>
        <v/>
      </c>
      <c r="S184" s="73" t="str" cm="1">
        <f t="array" ref="S184">IFERROR(INDEX(Library!$C$2:$HY$183,ROW(S125),MATCH(S$2,Library!$C$1:$HY$1,0)),"")</f>
        <v/>
      </c>
      <c r="T184" s="73" t="str" cm="1">
        <f t="array" ref="T184">IFERROR(INDEX(Library!$C$2:$HY$183,ROW(T125),MATCH(T$2,Library!$C$1:$HY$1,0)),"")</f>
        <v/>
      </c>
      <c r="U184" s="73" t="str" cm="1">
        <f t="array" ref="U184">IFERROR(INDEX(Library!$C$2:$HY$183,ROW(U125),MATCH(U$2,Library!$C$1:$HY$1,0)),"")</f>
        <v/>
      </c>
      <c r="V184" s="73" t="str" cm="1">
        <f t="array" ref="V184">IFERROR(INDEX(Library!$C$2:$HY$183,ROW(V125),MATCH(V$2,Library!$C$1:$HY$1,0)),"")</f>
        <v/>
      </c>
      <c r="W184" s="73" t="str" cm="1">
        <f t="array" ref="W184">IFERROR(INDEX(Library!$C$2:$HY$183,ROW(W125),MATCH(W$2,Library!$C$1:$HY$1,0)),"")</f>
        <v/>
      </c>
      <c r="X184" s="73" t="str" cm="1">
        <f t="array" ref="X184">IFERROR(INDEX(Library!$C$2:$HY$183,ROW(X125),MATCH(X$2,Library!$C$1:$HY$1,0)),"")</f>
        <v/>
      </c>
      <c r="Y184" s="73" t="str" cm="1">
        <f t="array" ref="Y184">IFERROR(INDEX(Library!$C$2:$HY$183,ROW(Y125),MATCH(Y$2,Library!$C$1:$HY$1,0)),"")</f>
        <v/>
      </c>
      <c r="Z184" s="73" t="str" cm="1">
        <f t="array" ref="Z184">IFERROR(INDEX(Library!$C$2:$HY$183,ROW(Z125),MATCH(Z$2,Library!$C$1:$HY$1,0)),"")</f>
        <v/>
      </c>
      <c r="AA184" s="73" t="str" cm="1">
        <f t="array" ref="AA184">IFERROR(INDEX(Library!$C$2:$HY$183,ROW(AA125),MATCH(AA$2,Library!$C$1:$HY$1,0)),"")</f>
        <v/>
      </c>
      <c r="AB184" s="73" t="str" cm="1">
        <f t="array" ref="AB184">IFERROR(INDEX(Library!$C$2:$HY$183,ROW(AB125),MATCH(AB$2,Library!$C$1:$HY$1,0)),"")</f>
        <v/>
      </c>
      <c r="AC184" s="73" t="str" cm="1">
        <f t="array" ref="AC184">IFERROR(INDEX(Library!$C$2:$HY$183,ROW(AC125),MATCH(AC$2,Library!$C$1:$HY$1,0)),"")</f>
        <v/>
      </c>
      <c r="AD184" s="73" t="str" cm="1">
        <f t="array" ref="AD184">IFERROR(INDEX(Library!$C$2:$HY$183,ROW(AD125),MATCH(AD$2,Library!$C$1:$HY$1,0)),"")</f>
        <v/>
      </c>
      <c r="AE184" s="73" t="str" cm="1">
        <f t="array" ref="AE184">IFERROR(INDEX(Library!$C$2:$HY$183,ROW(AE125),MATCH(AE$2,Library!$C$1:$HY$1,0)),"")</f>
        <v/>
      </c>
      <c r="AF184" s="73" t="str" cm="1">
        <f t="array" ref="AF184">IFERROR(INDEX(Library!$C$2:$HY$183,ROW(AF125),MATCH(AF$2,Library!$C$1:$HY$1,0)),"")</f>
        <v/>
      </c>
      <c r="AG184" s="73" t="str" cm="1">
        <f t="array" ref="AG184">IFERROR(INDEX(Library!$C$2:$HY$183,ROW(AG125),MATCH(AG$2,Library!$C$1:$HY$1,0)),"")</f>
        <v/>
      </c>
      <c r="AH184" s="73" t="str" cm="1">
        <f t="array" ref="AH184">IFERROR(INDEX(Library!$C$2:$HY$183,ROW(AH125),MATCH(AH$2,Library!$C$1:$HY$1,0)),"")</f>
        <v/>
      </c>
      <c r="AI184" s="73" t="str" cm="1">
        <f t="array" ref="AI184">IFERROR(INDEX(Library!$C$2:$HY$183,ROW(AI125),MATCH(AI$2,Library!$C$1:$HY$1,0)),"")</f>
        <v/>
      </c>
      <c r="AJ184" s="73" t="str" cm="1">
        <f t="array" ref="AJ184">IFERROR(INDEX(Library!$C$2:$HY$183,ROW(AJ125),MATCH(AJ$2,Library!$C$1:$HY$1,0)),"")</f>
        <v/>
      </c>
      <c r="AK184" s="73" t="str" cm="1">
        <f t="array" ref="AK184">IFERROR(INDEX(Library!$C$2:$HY$183,ROW(AK125),MATCH(AK$2,Library!$C$1:$HY$1,0)),"")</f>
        <v/>
      </c>
      <c r="AL184" s="73" t="str" cm="1">
        <f t="array" ref="AL184">IFERROR(INDEX(Library!$C$2:$HY$183,ROW(AL125),MATCH(AL$2,Library!$C$1:$HY$1,0)),"")</f>
        <v/>
      </c>
      <c r="AM184" s="73" t="str" cm="1">
        <f t="array" ref="AM184">IFERROR(INDEX(Library!$C$2:$HY$183,ROW(AM125),MATCH(AM$2,Library!$C$1:$HY$1,0)),"")</f>
        <v/>
      </c>
      <c r="AN184" s="73" t="str" cm="1">
        <f t="array" ref="AN184">IFERROR(INDEX(Library!$C$2:$HY$183,ROW(AN125),MATCH(AN$2,Library!$C$1:$HY$1,0)),"")</f>
        <v/>
      </c>
      <c r="AO184" s="73" t="str" cm="1">
        <f t="array" ref="AO184">IFERROR(INDEX(Library!$C$2:$HY$183,ROW(AO125),MATCH(AO$2,Library!$C$1:$HY$1,0)),"")</f>
        <v/>
      </c>
      <c r="AP184" s="73" t="str" cm="1">
        <f t="array" ref="AP184">IFERROR(INDEX(Library!$C$2:$HY$183,ROW(AP125),MATCH(AP$2,Library!$C$1:$HY$1,0)),"")</f>
        <v/>
      </c>
      <c r="AQ184" s="73" t="str" cm="1">
        <f t="array" ref="AQ184">IFERROR(INDEX(Library!$C$2:$HY$183,ROW(AQ125),MATCH(AQ$2,Library!$C$1:$HY$1,0)),"")</f>
        <v/>
      </c>
      <c r="AR184" s="73" t="str" cm="1">
        <f t="array" ref="AR184">IFERROR(INDEX(Library!$C$2:$HY$183,ROW(AR125),MATCH(AR$2,Library!$C$1:$HY$1,0)),"")</f>
        <v/>
      </c>
      <c r="AS184" s="73" t="str" cm="1">
        <f t="array" ref="AS184">IFERROR(INDEX(Library!$C$2:$HY$183,ROW(AS125),MATCH(AS$2,Library!$C$1:$HY$1,0)),"")</f>
        <v/>
      </c>
      <c r="AT184" s="73" t="str" cm="1">
        <f t="array" ref="AT184">IFERROR(INDEX(Library!$C$2:$HY$183,ROW(AT125),MATCH(AT$2,Library!$C$1:$HY$1,0)),"")</f>
        <v/>
      </c>
      <c r="AU184" s="73" t="str" cm="1">
        <f t="array" ref="AU184">IFERROR(INDEX(Library!$C$2:$HY$183,ROW(AU125),MATCH(AU$2,Library!$C$1:$HY$1,0)),"")</f>
        <v/>
      </c>
      <c r="AV184" s="73" t="str" cm="1">
        <f t="array" ref="AV184">IFERROR(INDEX(Library!$C$2:$HY$183,ROW(AV125),MATCH(AV$2,Library!$C$1:$HY$1,0)),"")</f>
        <v/>
      </c>
      <c r="AW184" s="73" t="str" cm="1">
        <f t="array" ref="AW184">IFERROR(INDEX(Library!$C$2:$HY$183,ROW(AW125),MATCH(AW$2,Library!$C$1:$HY$1,0)),"")</f>
        <v/>
      </c>
      <c r="AX184" s="73" t="str" cm="1">
        <f t="array" ref="AX184">IFERROR(INDEX(Library!$C$2:$HY$183,ROW(AX125),MATCH(AX$2,Library!$C$1:$HY$1,0)),"")</f>
        <v/>
      </c>
      <c r="AY184" s="73" t="str" cm="1">
        <f t="array" ref="AY184">IFERROR(INDEX(Library!$C$2:$HY$183,ROW(AY125),MATCH(AY$2,Library!$C$1:$HY$1,0)),"")</f>
        <v/>
      </c>
      <c r="AZ184" s="73" t="str" cm="1">
        <f t="array" ref="AZ184">IFERROR(INDEX(Library!$C$2:$HY$183,ROW(AZ125),MATCH(AZ$2,Library!$C$1:$HY$1,0)),"")</f>
        <v/>
      </c>
      <c r="BA184" s="73" t="str" cm="1">
        <f t="array" ref="BA184">IFERROR(INDEX(Library!$C$2:$HY$183,ROW(BA125),MATCH(BA$2,Library!$C$1:$HY$1,0)),"")</f>
        <v/>
      </c>
      <c r="BB184" s="73" t="str" cm="1">
        <f t="array" ref="BB184">IFERROR(INDEX(Library!$C$2:$HY$183,ROW(BB125),MATCH(BB$2,Library!$C$1:$HY$1,0)),"")</f>
        <v/>
      </c>
      <c r="BC184" s="73" t="str" cm="1">
        <f t="array" ref="BC184">IFERROR(INDEX(Library!$C$2:$HY$183,ROW(BC125),MATCH(BC$2,Library!$C$1:$HY$1,0)),"")</f>
        <v/>
      </c>
      <c r="BD184" s="73" t="str" cm="1">
        <f t="array" ref="BD184">IFERROR(INDEX(Library!$C$2:$HY$183,ROW(BD125),MATCH(BD$2,Library!$C$1:$HY$1,0)),"")</f>
        <v/>
      </c>
      <c r="BE184" s="73" t="str" cm="1">
        <f t="array" ref="BE184">IFERROR(INDEX(Library!$C$2:$HY$183,ROW(BE125),MATCH(BE$2,Library!$C$1:$HY$1,0)),"")</f>
        <v/>
      </c>
      <c r="BF184" s="73" t="str" cm="1">
        <f t="array" ref="BF184">IFERROR(INDEX(Library!$C$2:$HY$183,ROW(BF125),MATCH(BF$2,Library!$C$1:$HY$1,0)),"")</f>
        <v/>
      </c>
      <c r="BG184" s="73" t="str" cm="1">
        <f t="array" ref="BG184">IFERROR(INDEX(Library!$C$2:$HY$183,ROW(BG125),MATCH(BG$2,Library!$C$1:$HY$1,0)),"")</f>
        <v/>
      </c>
      <c r="BH184" s="73">
        <f>AF!C139</f>
        <v>1.1730900000000001E-2</v>
      </c>
      <c r="BI184" s="73" t="str">
        <f>AF!D139</f>
        <v/>
      </c>
      <c r="BJ184" s="73" t="str">
        <f>AF!E139</f>
        <v/>
      </c>
      <c r="BK184" s="73" t="str">
        <f>AF!F139</f>
        <v/>
      </c>
      <c r="BL184" s="73" t="str">
        <f>AF!G139</f>
        <v/>
      </c>
      <c r="BM184" s="73" t="str">
        <f>AF!H139</f>
        <v/>
      </c>
      <c r="BN184" s="73" t="str">
        <f>AF!I139</f>
        <v/>
      </c>
      <c r="BO184" s="73" t="str">
        <f>AF!J139</f>
        <v/>
      </c>
      <c r="BT184" s="59"/>
      <c r="BU184" s="58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59"/>
    </row>
    <row r="185" spans="2:87" ht="12.75" customHeight="1" x14ac:dyDescent="0.2">
      <c r="B185" s="288"/>
      <c r="C185" s="107">
        <v>727</v>
      </c>
      <c r="D185" s="73" t="str" cm="1">
        <f t="array" ref="D185">IFERROR(INDEX(Library!$C$2:$HY$183,ROW(D126),MATCH(D$2,Library!$C$1:$HY$1,0)),"")</f>
        <v/>
      </c>
      <c r="E185" s="73" t="str" cm="1">
        <f t="array" ref="E185">IFERROR(INDEX(Library!$C$2:$HY$183,ROW(E126),MATCH(E$2,Library!$C$1:$HY$1,0)),"")</f>
        <v/>
      </c>
      <c r="F185" s="73" t="str" cm="1">
        <f t="array" ref="F185">IFERROR(INDEX(Library!$C$2:$HY$183,ROW(F126),MATCH(F$2,Library!$C$1:$HY$1,0)),"")</f>
        <v/>
      </c>
      <c r="G185" s="73" t="str" cm="1">
        <f t="array" ref="G185">IFERROR(INDEX(Library!$C$2:$HY$183,ROW(G126),MATCH(G$2,Library!$C$1:$HY$1,0)),"")</f>
        <v/>
      </c>
      <c r="H185" s="73" t="str" cm="1">
        <f t="array" ref="H185">IFERROR(INDEX(Library!$C$2:$HY$183,ROW(H126),MATCH(H$2,Library!$C$1:$HY$1,0)),"")</f>
        <v/>
      </c>
      <c r="I185" s="73" t="str" cm="1">
        <f t="array" ref="I185">IFERROR(INDEX(Library!$C$2:$HY$183,ROW(I126),MATCH(I$2,Library!$C$1:$HY$1,0)),"")</f>
        <v/>
      </c>
      <c r="J185" s="73" t="str" cm="1">
        <f t="array" ref="J185">IFERROR(INDEX(Library!$C$2:$HY$183,ROW(J126),MATCH(J$2,Library!$C$1:$HY$1,0)),"")</f>
        <v/>
      </c>
      <c r="K185" s="73" t="str" cm="1">
        <f t="array" ref="K185">IFERROR(INDEX(Library!$C$2:$HY$183,ROW(K126),MATCH(K$2,Library!$C$1:$HY$1,0)),"")</f>
        <v/>
      </c>
      <c r="L185" s="73" t="str" cm="1">
        <f t="array" ref="L185">IFERROR(INDEX(Library!$C$2:$HY$183,ROW(L126),MATCH(L$2,Library!$C$1:$HY$1,0)),"")</f>
        <v/>
      </c>
      <c r="M185" s="73" t="str" cm="1">
        <f t="array" ref="M185">IFERROR(INDEX(Library!$C$2:$HY$183,ROW(M126),MATCH(M$2,Library!$C$1:$HY$1,0)),"")</f>
        <v/>
      </c>
      <c r="N185" s="73" t="str" cm="1">
        <f t="array" ref="N185">IFERROR(INDEX(Library!$C$2:$HY$183,ROW(N126),MATCH(N$2,Library!$C$1:$HY$1,0)),"")</f>
        <v/>
      </c>
      <c r="O185" s="73" t="str" cm="1">
        <f t="array" ref="O185">IFERROR(INDEX(Library!$C$2:$HY$183,ROW(O126),MATCH(O$2,Library!$C$1:$HY$1,0)),"")</f>
        <v/>
      </c>
      <c r="P185" s="73" t="str" cm="1">
        <f t="array" ref="P185">IFERROR(INDEX(Library!$C$2:$HY$183,ROW(P126),MATCH(P$2,Library!$C$1:$HY$1,0)),"")</f>
        <v/>
      </c>
      <c r="Q185" s="73" t="str" cm="1">
        <f t="array" ref="Q185">IFERROR(INDEX(Library!$C$2:$HY$183,ROW(Q126),MATCH(Q$2,Library!$C$1:$HY$1,0)),"")</f>
        <v/>
      </c>
      <c r="R185" s="73" t="str" cm="1">
        <f t="array" ref="R185">IFERROR(INDEX(Library!$C$2:$HY$183,ROW(R126),MATCH(R$2,Library!$C$1:$HY$1,0)),"")</f>
        <v/>
      </c>
      <c r="S185" s="73" t="str" cm="1">
        <f t="array" ref="S185">IFERROR(INDEX(Library!$C$2:$HY$183,ROW(S126),MATCH(S$2,Library!$C$1:$HY$1,0)),"")</f>
        <v/>
      </c>
      <c r="T185" s="73" t="str" cm="1">
        <f t="array" ref="T185">IFERROR(INDEX(Library!$C$2:$HY$183,ROW(T126),MATCH(T$2,Library!$C$1:$HY$1,0)),"")</f>
        <v/>
      </c>
      <c r="U185" s="73" t="str" cm="1">
        <f t="array" ref="U185">IFERROR(INDEX(Library!$C$2:$HY$183,ROW(U126),MATCH(U$2,Library!$C$1:$HY$1,0)),"")</f>
        <v/>
      </c>
      <c r="V185" s="73" t="str" cm="1">
        <f t="array" ref="V185">IFERROR(INDEX(Library!$C$2:$HY$183,ROW(V126),MATCH(V$2,Library!$C$1:$HY$1,0)),"")</f>
        <v/>
      </c>
      <c r="W185" s="73" t="str" cm="1">
        <f t="array" ref="W185">IFERROR(INDEX(Library!$C$2:$HY$183,ROW(W126),MATCH(W$2,Library!$C$1:$HY$1,0)),"")</f>
        <v/>
      </c>
      <c r="X185" s="73" t="str" cm="1">
        <f t="array" ref="X185">IFERROR(INDEX(Library!$C$2:$HY$183,ROW(X126),MATCH(X$2,Library!$C$1:$HY$1,0)),"")</f>
        <v/>
      </c>
      <c r="Y185" s="73" t="str" cm="1">
        <f t="array" ref="Y185">IFERROR(INDEX(Library!$C$2:$HY$183,ROW(Y126),MATCH(Y$2,Library!$C$1:$HY$1,0)),"")</f>
        <v/>
      </c>
      <c r="Z185" s="73" t="str" cm="1">
        <f t="array" ref="Z185">IFERROR(INDEX(Library!$C$2:$HY$183,ROW(Z126),MATCH(Z$2,Library!$C$1:$HY$1,0)),"")</f>
        <v/>
      </c>
      <c r="AA185" s="73" t="str" cm="1">
        <f t="array" ref="AA185">IFERROR(INDEX(Library!$C$2:$HY$183,ROW(AA126),MATCH(AA$2,Library!$C$1:$HY$1,0)),"")</f>
        <v/>
      </c>
      <c r="AB185" s="73" t="str" cm="1">
        <f t="array" ref="AB185">IFERROR(INDEX(Library!$C$2:$HY$183,ROW(AB126),MATCH(AB$2,Library!$C$1:$HY$1,0)),"")</f>
        <v/>
      </c>
      <c r="AC185" s="73" t="str" cm="1">
        <f t="array" ref="AC185">IFERROR(INDEX(Library!$C$2:$HY$183,ROW(AC126),MATCH(AC$2,Library!$C$1:$HY$1,0)),"")</f>
        <v/>
      </c>
      <c r="AD185" s="73" t="str" cm="1">
        <f t="array" ref="AD185">IFERROR(INDEX(Library!$C$2:$HY$183,ROW(AD126),MATCH(AD$2,Library!$C$1:$HY$1,0)),"")</f>
        <v/>
      </c>
      <c r="AE185" s="73" t="str" cm="1">
        <f t="array" ref="AE185">IFERROR(INDEX(Library!$C$2:$HY$183,ROW(AE126),MATCH(AE$2,Library!$C$1:$HY$1,0)),"")</f>
        <v/>
      </c>
      <c r="AF185" s="73" t="str" cm="1">
        <f t="array" ref="AF185">IFERROR(INDEX(Library!$C$2:$HY$183,ROW(AF126),MATCH(AF$2,Library!$C$1:$HY$1,0)),"")</f>
        <v/>
      </c>
      <c r="AG185" s="73" t="str" cm="1">
        <f t="array" ref="AG185">IFERROR(INDEX(Library!$C$2:$HY$183,ROW(AG126),MATCH(AG$2,Library!$C$1:$HY$1,0)),"")</f>
        <v/>
      </c>
      <c r="AH185" s="73" t="str" cm="1">
        <f t="array" ref="AH185">IFERROR(INDEX(Library!$C$2:$HY$183,ROW(AH126),MATCH(AH$2,Library!$C$1:$HY$1,0)),"")</f>
        <v/>
      </c>
      <c r="AI185" s="73" t="str" cm="1">
        <f t="array" ref="AI185">IFERROR(INDEX(Library!$C$2:$HY$183,ROW(AI126),MATCH(AI$2,Library!$C$1:$HY$1,0)),"")</f>
        <v/>
      </c>
      <c r="AJ185" s="73" t="str" cm="1">
        <f t="array" ref="AJ185">IFERROR(INDEX(Library!$C$2:$HY$183,ROW(AJ126),MATCH(AJ$2,Library!$C$1:$HY$1,0)),"")</f>
        <v/>
      </c>
      <c r="AK185" s="73" t="str" cm="1">
        <f t="array" ref="AK185">IFERROR(INDEX(Library!$C$2:$HY$183,ROW(AK126),MATCH(AK$2,Library!$C$1:$HY$1,0)),"")</f>
        <v/>
      </c>
      <c r="AL185" s="73" t="str" cm="1">
        <f t="array" ref="AL185">IFERROR(INDEX(Library!$C$2:$HY$183,ROW(AL126),MATCH(AL$2,Library!$C$1:$HY$1,0)),"")</f>
        <v/>
      </c>
      <c r="AM185" s="73" t="str" cm="1">
        <f t="array" ref="AM185">IFERROR(INDEX(Library!$C$2:$HY$183,ROW(AM126),MATCH(AM$2,Library!$C$1:$HY$1,0)),"")</f>
        <v/>
      </c>
      <c r="AN185" s="73" t="str" cm="1">
        <f t="array" ref="AN185">IFERROR(INDEX(Library!$C$2:$HY$183,ROW(AN126),MATCH(AN$2,Library!$C$1:$HY$1,0)),"")</f>
        <v/>
      </c>
      <c r="AO185" s="73" t="str" cm="1">
        <f t="array" ref="AO185">IFERROR(INDEX(Library!$C$2:$HY$183,ROW(AO126),MATCH(AO$2,Library!$C$1:$HY$1,0)),"")</f>
        <v/>
      </c>
      <c r="AP185" s="73" t="str" cm="1">
        <f t="array" ref="AP185">IFERROR(INDEX(Library!$C$2:$HY$183,ROW(AP126),MATCH(AP$2,Library!$C$1:$HY$1,0)),"")</f>
        <v/>
      </c>
      <c r="AQ185" s="73" t="str" cm="1">
        <f t="array" ref="AQ185">IFERROR(INDEX(Library!$C$2:$HY$183,ROW(AQ126),MATCH(AQ$2,Library!$C$1:$HY$1,0)),"")</f>
        <v/>
      </c>
      <c r="AR185" s="73" t="str" cm="1">
        <f t="array" ref="AR185">IFERROR(INDEX(Library!$C$2:$HY$183,ROW(AR126),MATCH(AR$2,Library!$C$1:$HY$1,0)),"")</f>
        <v/>
      </c>
      <c r="AS185" s="73" t="str" cm="1">
        <f t="array" ref="AS185">IFERROR(INDEX(Library!$C$2:$HY$183,ROW(AS126),MATCH(AS$2,Library!$C$1:$HY$1,0)),"")</f>
        <v/>
      </c>
      <c r="AT185" s="73" t="str" cm="1">
        <f t="array" ref="AT185">IFERROR(INDEX(Library!$C$2:$HY$183,ROW(AT126),MATCH(AT$2,Library!$C$1:$HY$1,0)),"")</f>
        <v/>
      </c>
      <c r="AU185" s="73" t="str" cm="1">
        <f t="array" ref="AU185">IFERROR(INDEX(Library!$C$2:$HY$183,ROW(AU126),MATCH(AU$2,Library!$C$1:$HY$1,0)),"")</f>
        <v/>
      </c>
      <c r="AV185" s="73" t="str" cm="1">
        <f t="array" ref="AV185">IFERROR(INDEX(Library!$C$2:$HY$183,ROW(AV126),MATCH(AV$2,Library!$C$1:$HY$1,0)),"")</f>
        <v/>
      </c>
      <c r="AW185" s="73" t="str" cm="1">
        <f t="array" ref="AW185">IFERROR(INDEX(Library!$C$2:$HY$183,ROW(AW126),MATCH(AW$2,Library!$C$1:$HY$1,0)),"")</f>
        <v/>
      </c>
      <c r="AX185" s="73" t="str" cm="1">
        <f t="array" ref="AX185">IFERROR(INDEX(Library!$C$2:$HY$183,ROW(AX126),MATCH(AX$2,Library!$C$1:$HY$1,0)),"")</f>
        <v/>
      </c>
      <c r="AY185" s="73" t="str" cm="1">
        <f t="array" ref="AY185">IFERROR(INDEX(Library!$C$2:$HY$183,ROW(AY126),MATCH(AY$2,Library!$C$1:$HY$1,0)),"")</f>
        <v/>
      </c>
      <c r="AZ185" s="73" t="str" cm="1">
        <f t="array" ref="AZ185">IFERROR(INDEX(Library!$C$2:$HY$183,ROW(AZ126),MATCH(AZ$2,Library!$C$1:$HY$1,0)),"")</f>
        <v/>
      </c>
      <c r="BA185" s="73" t="str" cm="1">
        <f t="array" ref="BA185">IFERROR(INDEX(Library!$C$2:$HY$183,ROW(BA126),MATCH(BA$2,Library!$C$1:$HY$1,0)),"")</f>
        <v/>
      </c>
      <c r="BB185" s="73" t="str" cm="1">
        <f t="array" ref="BB185">IFERROR(INDEX(Library!$C$2:$HY$183,ROW(BB126),MATCH(BB$2,Library!$C$1:$HY$1,0)),"")</f>
        <v/>
      </c>
      <c r="BC185" s="73" t="str" cm="1">
        <f t="array" ref="BC185">IFERROR(INDEX(Library!$C$2:$HY$183,ROW(BC126),MATCH(BC$2,Library!$C$1:$HY$1,0)),"")</f>
        <v/>
      </c>
      <c r="BD185" s="73" t="str" cm="1">
        <f t="array" ref="BD185">IFERROR(INDEX(Library!$C$2:$HY$183,ROW(BD126),MATCH(BD$2,Library!$C$1:$HY$1,0)),"")</f>
        <v/>
      </c>
      <c r="BE185" s="73" t="str" cm="1">
        <f t="array" ref="BE185">IFERROR(INDEX(Library!$C$2:$HY$183,ROW(BE126),MATCH(BE$2,Library!$C$1:$HY$1,0)),"")</f>
        <v/>
      </c>
      <c r="BF185" s="73" t="str" cm="1">
        <f t="array" ref="BF185">IFERROR(INDEX(Library!$C$2:$HY$183,ROW(BF126),MATCH(BF$2,Library!$C$1:$HY$1,0)),"")</f>
        <v/>
      </c>
      <c r="BG185" s="73" t="str" cm="1">
        <f t="array" ref="BG185">IFERROR(INDEX(Library!$C$2:$HY$183,ROW(BG126),MATCH(BG$2,Library!$C$1:$HY$1,0)),"")</f>
        <v/>
      </c>
      <c r="BH185" s="73">
        <f>AF!C140</f>
        <v>9.7882660000000003E-3</v>
      </c>
      <c r="BI185" s="73" t="str">
        <f>AF!D140</f>
        <v/>
      </c>
      <c r="BJ185" s="73" t="str">
        <f>AF!E140</f>
        <v/>
      </c>
      <c r="BK185" s="73" t="str">
        <f>AF!F140</f>
        <v/>
      </c>
      <c r="BL185" s="73" t="str">
        <f>AF!G140</f>
        <v/>
      </c>
      <c r="BM185" s="73" t="str">
        <f>AF!H140</f>
        <v/>
      </c>
      <c r="BN185" s="73" t="str">
        <f>AF!I140</f>
        <v/>
      </c>
      <c r="BO185" s="73" t="str">
        <f>AF!J140</f>
        <v/>
      </c>
      <c r="BT185" s="59"/>
      <c r="BU185" s="58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59"/>
    </row>
    <row r="186" spans="2:87" ht="12.75" customHeight="1" x14ac:dyDescent="0.2">
      <c r="B186" s="288"/>
      <c r="C186" s="107">
        <v>738</v>
      </c>
      <c r="D186" s="73" t="str" cm="1">
        <f t="array" ref="D186">IFERROR(INDEX(Library!$C$2:$HY$183,ROW(D127),MATCH(D$2,Library!$C$1:$HY$1,0)),"")</f>
        <v/>
      </c>
      <c r="E186" s="73" t="str" cm="1">
        <f t="array" ref="E186">IFERROR(INDEX(Library!$C$2:$HY$183,ROW(E127),MATCH(E$2,Library!$C$1:$HY$1,0)),"")</f>
        <v/>
      </c>
      <c r="F186" s="73" t="str" cm="1">
        <f t="array" ref="F186">IFERROR(INDEX(Library!$C$2:$HY$183,ROW(F127),MATCH(F$2,Library!$C$1:$HY$1,0)),"")</f>
        <v/>
      </c>
      <c r="G186" s="73" t="str" cm="1">
        <f t="array" ref="G186">IFERROR(INDEX(Library!$C$2:$HY$183,ROW(G127),MATCH(G$2,Library!$C$1:$HY$1,0)),"")</f>
        <v/>
      </c>
      <c r="H186" s="73" t="str" cm="1">
        <f t="array" ref="H186">IFERROR(INDEX(Library!$C$2:$HY$183,ROW(H127),MATCH(H$2,Library!$C$1:$HY$1,0)),"")</f>
        <v/>
      </c>
      <c r="I186" s="73" t="str" cm="1">
        <f t="array" ref="I186">IFERROR(INDEX(Library!$C$2:$HY$183,ROW(I127),MATCH(I$2,Library!$C$1:$HY$1,0)),"")</f>
        <v/>
      </c>
      <c r="J186" s="73" t="str" cm="1">
        <f t="array" ref="J186">IFERROR(INDEX(Library!$C$2:$HY$183,ROW(J127),MATCH(J$2,Library!$C$1:$HY$1,0)),"")</f>
        <v/>
      </c>
      <c r="K186" s="73" t="str" cm="1">
        <f t="array" ref="K186">IFERROR(INDEX(Library!$C$2:$HY$183,ROW(K127),MATCH(K$2,Library!$C$1:$HY$1,0)),"")</f>
        <v/>
      </c>
      <c r="L186" s="73" t="str" cm="1">
        <f t="array" ref="L186">IFERROR(INDEX(Library!$C$2:$HY$183,ROW(L127),MATCH(L$2,Library!$C$1:$HY$1,0)),"")</f>
        <v/>
      </c>
      <c r="M186" s="73" t="str" cm="1">
        <f t="array" ref="M186">IFERROR(INDEX(Library!$C$2:$HY$183,ROW(M127),MATCH(M$2,Library!$C$1:$HY$1,0)),"")</f>
        <v/>
      </c>
      <c r="N186" s="73" t="str" cm="1">
        <f t="array" ref="N186">IFERROR(INDEX(Library!$C$2:$HY$183,ROW(N127),MATCH(N$2,Library!$C$1:$HY$1,0)),"")</f>
        <v/>
      </c>
      <c r="O186" s="73" t="str" cm="1">
        <f t="array" ref="O186">IFERROR(INDEX(Library!$C$2:$HY$183,ROW(O127),MATCH(O$2,Library!$C$1:$HY$1,0)),"")</f>
        <v/>
      </c>
      <c r="P186" s="73" t="str" cm="1">
        <f t="array" ref="P186">IFERROR(INDEX(Library!$C$2:$HY$183,ROW(P127),MATCH(P$2,Library!$C$1:$HY$1,0)),"")</f>
        <v/>
      </c>
      <c r="Q186" s="73" t="str" cm="1">
        <f t="array" ref="Q186">IFERROR(INDEX(Library!$C$2:$HY$183,ROW(Q127),MATCH(Q$2,Library!$C$1:$HY$1,0)),"")</f>
        <v/>
      </c>
      <c r="R186" s="73" t="str" cm="1">
        <f t="array" ref="R186">IFERROR(INDEX(Library!$C$2:$HY$183,ROW(R127),MATCH(R$2,Library!$C$1:$HY$1,0)),"")</f>
        <v/>
      </c>
      <c r="S186" s="73" t="str" cm="1">
        <f t="array" ref="S186">IFERROR(INDEX(Library!$C$2:$HY$183,ROW(S127),MATCH(S$2,Library!$C$1:$HY$1,0)),"")</f>
        <v/>
      </c>
      <c r="T186" s="73" t="str" cm="1">
        <f t="array" ref="T186">IFERROR(INDEX(Library!$C$2:$HY$183,ROW(T127),MATCH(T$2,Library!$C$1:$HY$1,0)),"")</f>
        <v/>
      </c>
      <c r="U186" s="73" t="str" cm="1">
        <f t="array" ref="U186">IFERROR(INDEX(Library!$C$2:$HY$183,ROW(U127),MATCH(U$2,Library!$C$1:$HY$1,0)),"")</f>
        <v/>
      </c>
      <c r="V186" s="73" t="str" cm="1">
        <f t="array" ref="V186">IFERROR(INDEX(Library!$C$2:$HY$183,ROW(V127),MATCH(V$2,Library!$C$1:$HY$1,0)),"")</f>
        <v/>
      </c>
      <c r="W186" s="73" t="str" cm="1">
        <f t="array" ref="W186">IFERROR(INDEX(Library!$C$2:$HY$183,ROW(W127),MATCH(W$2,Library!$C$1:$HY$1,0)),"")</f>
        <v/>
      </c>
      <c r="X186" s="73" t="str" cm="1">
        <f t="array" ref="X186">IFERROR(INDEX(Library!$C$2:$HY$183,ROW(X127),MATCH(X$2,Library!$C$1:$HY$1,0)),"")</f>
        <v/>
      </c>
      <c r="Y186" s="73" t="str" cm="1">
        <f t="array" ref="Y186">IFERROR(INDEX(Library!$C$2:$HY$183,ROW(Y127),MATCH(Y$2,Library!$C$1:$HY$1,0)),"")</f>
        <v/>
      </c>
      <c r="Z186" s="73" t="str" cm="1">
        <f t="array" ref="Z186">IFERROR(INDEX(Library!$C$2:$HY$183,ROW(Z127),MATCH(Z$2,Library!$C$1:$HY$1,0)),"")</f>
        <v/>
      </c>
      <c r="AA186" s="73" t="str" cm="1">
        <f t="array" ref="AA186">IFERROR(INDEX(Library!$C$2:$HY$183,ROW(AA127),MATCH(AA$2,Library!$C$1:$HY$1,0)),"")</f>
        <v/>
      </c>
      <c r="AB186" s="73" t="str" cm="1">
        <f t="array" ref="AB186">IFERROR(INDEX(Library!$C$2:$HY$183,ROW(AB127),MATCH(AB$2,Library!$C$1:$HY$1,0)),"")</f>
        <v/>
      </c>
      <c r="AC186" s="73" t="str" cm="1">
        <f t="array" ref="AC186">IFERROR(INDEX(Library!$C$2:$HY$183,ROW(AC127),MATCH(AC$2,Library!$C$1:$HY$1,0)),"")</f>
        <v/>
      </c>
      <c r="AD186" s="73" t="str" cm="1">
        <f t="array" ref="AD186">IFERROR(INDEX(Library!$C$2:$HY$183,ROW(AD127),MATCH(AD$2,Library!$C$1:$HY$1,0)),"")</f>
        <v/>
      </c>
      <c r="AE186" s="73" t="str" cm="1">
        <f t="array" ref="AE186">IFERROR(INDEX(Library!$C$2:$HY$183,ROW(AE127),MATCH(AE$2,Library!$C$1:$HY$1,0)),"")</f>
        <v/>
      </c>
      <c r="AF186" s="73" t="str" cm="1">
        <f t="array" ref="AF186">IFERROR(INDEX(Library!$C$2:$HY$183,ROW(AF127),MATCH(AF$2,Library!$C$1:$HY$1,0)),"")</f>
        <v/>
      </c>
      <c r="AG186" s="73" t="str" cm="1">
        <f t="array" ref="AG186">IFERROR(INDEX(Library!$C$2:$HY$183,ROW(AG127),MATCH(AG$2,Library!$C$1:$HY$1,0)),"")</f>
        <v/>
      </c>
      <c r="AH186" s="73" t="str" cm="1">
        <f t="array" ref="AH186">IFERROR(INDEX(Library!$C$2:$HY$183,ROW(AH127),MATCH(AH$2,Library!$C$1:$HY$1,0)),"")</f>
        <v/>
      </c>
      <c r="AI186" s="73" t="str" cm="1">
        <f t="array" ref="AI186">IFERROR(INDEX(Library!$C$2:$HY$183,ROW(AI127),MATCH(AI$2,Library!$C$1:$HY$1,0)),"")</f>
        <v/>
      </c>
      <c r="AJ186" s="73" t="str" cm="1">
        <f t="array" ref="AJ186">IFERROR(INDEX(Library!$C$2:$HY$183,ROW(AJ127),MATCH(AJ$2,Library!$C$1:$HY$1,0)),"")</f>
        <v/>
      </c>
      <c r="AK186" s="73" t="str" cm="1">
        <f t="array" ref="AK186">IFERROR(INDEX(Library!$C$2:$HY$183,ROW(AK127),MATCH(AK$2,Library!$C$1:$HY$1,0)),"")</f>
        <v/>
      </c>
      <c r="AL186" s="73" t="str" cm="1">
        <f t="array" ref="AL186">IFERROR(INDEX(Library!$C$2:$HY$183,ROW(AL127),MATCH(AL$2,Library!$C$1:$HY$1,0)),"")</f>
        <v/>
      </c>
      <c r="AM186" s="73" t="str" cm="1">
        <f t="array" ref="AM186">IFERROR(INDEX(Library!$C$2:$HY$183,ROW(AM127),MATCH(AM$2,Library!$C$1:$HY$1,0)),"")</f>
        <v/>
      </c>
      <c r="AN186" s="73" t="str" cm="1">
        <f t="array" ref="AN186">IFERROR(INDEX(Library!$C$2:$HY$183,ROW(AN127),MATCH(AN$2,Library!$C$1:$HY$1,0)),"")</f>
        <v/>
      </c>
      <c r="AO186" s="73" t="str" cm="1">
        <f t="array" ref="AO186">IFERROR(INDEX(Library!$C$2:$HY$183,ROW(AO127),MATCH(AO$2,Library!$C$1:$HY$1,0)),"")</f>
        <v/>
      </c>
      <c r="AP186" s="73" t="str" cm="1">
        <f t="array" ref="AP186">IFERROR(INDEX(Library!$C$2:$HY$183,ROW(AP127),MATCH(AP$2,Library!$C$1:$HY$1,0)),"")</f>
        <v/>
      </c>
      <c r="AQ186" s="73" t="str" cm="1">
        <f t="array" ref="AQ186">IFERROR(INDEX(Library!$C$2:$HY$183,ROW(AQ127),MATCH(AQ$2,Library!$C$1:$HY$1,0)),"")</f>
        <v/>
      </c>
      <c r="AR186" s="73" t="str" cm="1">
        <f t="array" ref="AR186">IFERROR(INDEX(Library!$C$2:$HY$183,ROW(AR127),MATCH(AR$2,Library!$C$1:$HY$1,0)),"")</f>
        <v/>
      </c>
      <c r="AS186" s="73" t="str" cm="1">
        <f t="array" ref="AS186">IFERROR(INDEX(Library!$C$2:$HY$183,ROW(AS127),MATCH(AS$2,Library!$C$1:$HY$1,0)),"")</f>
        <v/>
      </c>
      <c r="AT186" s="73" t="str" cm="1">
        <f t="array" ref="AT186">IFERROR(INDEX(Library!$C$2:$HY$183,ROW(AT127),MATCH(AT$2,Library!$C$1:$HY$1,0)),"")</f>
        <v/>
      </c>
      <c r="AU186" s="73" t="str" cm="1">
        <f t="array" ref="AU186">IFERROR(INDEX(Library!$C$2:$HY$183,ROW(AU127),MATCH(AU$2,Library!$C$1:$HY$1,0)),"")</f>
        <v/>
      </c>
      <c r="AV186" s="73" t="str" cm="1">
        <f t="array" ref="AV186">IFERROR(INDEX(Library!$C$2:$HY$183,ROW(AV127),MATCH(AV$2,Library!$C$1:$HY$1,0)),"")</f>
        <v/>
      </c>
      <c r="AW186" s="73" t="str" cm="1">
        <f t="array" ref="AW186">IFERROR(INDEX(Library!$C$2:$HY$183,ROW(AW127),MATCH(AW$2,Library!$C$1:$HY$1,0)),"")</f>
        <v/>
      </c>
      <c r="AX186" s="73" t="str" cm="1">
        <f t="array" ref="AX186">IFERROR(INDEX(Library!$C$2:$HY$183,ROW(AX127),MATCH(AX$2,Library!$C$1:$HY$1,0)),"")</f>
        <v/>
      </c>
      <c r="AY186" s="73" t="str" cm="1">
        <f t="array" ref="AY186">IFERROR(INDEX(Library!$C$2:$HY$183,ROW(AY127),MATCH(AY$2,Library!$C$1:$HY$1,0)),"")</f>
        <v/>
      </c>
      <c r="AZ186" s="73" t="str" cm="1">
        <f t="array" ref="AZ186">IFERROR(INDEX(Library!$C$2:$HY$183,ROW(AZ127),MATCH(AZ$2,Library!$C$1:$HY$1,0)),"")</f>
        <v/>
      </c>
      <c r="BA186" s="73" t="str" cm="1">
        <f t="array" ref="BA186">IFERROR(INDEX(Library!$C$2:$HY$183,ROW(BA127),MATCH(BA$2,Library!$C$1:$HY$1,0)),"")</f>
        <v/>
      </c>
      <c r="BB186" s="73" t="str" cm="1">
        <f t="array" ref="BB186">IFERROR(INDEX(Library!$C$2:$HY$183,ROW(BB127),MATCH(BB$2,Library!$C$1:$HY$1,0)),"")</f>
        <v/>
      </c>
      <c r="BC186" s="73" t="str" cm="1">
        <f t="array" ref="BC186">IFERROR(INDEX(Library!$C$2:$HY$183,ROW(BC127),MATCH(BC$2,Library!$C$1:$HY$1,0)),"")</f>
        <v/>
      </c>
      <c r="BD186" s="73" t="str" cm="1">
        <f t="array" ref="BD186">IFERROR(INDEX(Library!$C$2:$HY$183,ROW(BD127),MATCH(BD$2,Library!$C$1:$HY$1,0)),"")</f>
        <v/>
      </c>
      <c r="BE186" s="73" t="str" cm="1">
        <f t="array" ref="BE186">IFERROR(INDEX(Library!$C$2:$HY$183,ROW(BE127),MATCH(BE$2,Library!$C$1:$HY$1,0)),"")</f>
        <v/>
      </c>
      <c r="BF186" s="73" t="str" cm="1">
        <f t="array" ref="BF186">IFERROR(INDEX(Library!$C$2:$HY$183,ROW(BF127),MATCH(BF$2,Library!$C$1:$HY$1,0)),"")</f>
        <v/>
      </c>
      <c r="BG186" s="73" t="str" cm="1">
        <f t="array" ref="BG186">IFERROR(INDEX(Library!$C$2:$HY$183,ROW(BG127),MATCH(BG$2,Library!$C$1:$HY$1,0)),"")</f>
        <v/>
      </c>
      <c r="BH186" s="73">
        <f>AF!C141</f>
        <v>9.9456649999999994E-3</v>
      </c>
      <c r="BI186" s="73" t="str">
        <f>AF!D141</f>
        <v/>
      </c>
      <c r="BJ186" s="73" t="str">
        <f>AF!E141</f>
        <v/>
      </c>
      <c r="BK186" s="73" t="str">
        <f>AF!F141</f>
        <v/>
      </c>
      <c r="BL186" s="73" t="str">
        <f>AF!G141</f>
        <v/>
      </c>
      <c r="BM186" s="73" t="str">
        <f>AF!H141</f>
        <v/>
      </c>
      <c r="BN186" s="73" t="str">
        <f>AF!I141</f>
        <v/>
      </c>
      <c r="BO186" s="73" t="str">
        <f>AF!J141</f>
        <v/>
      </c>
      <c r="BT186" s="59"/>
      <c r="BU186" s="58"/>
      <c r="BV186" s="59"/>
      <c r="BW186" s="59"/>
      <c r="BX186" s="59"/>
      <c r="BY186" s="59"/>
      <c r="BZ186" s="59"/>
      <c r="CA186" s="59"/>
      <c r="CB186" s="59"/>
      <c r="CC186" s="59"/>
      <c r="CD186" s="59"/>
      <c r="CE186" s="59"/>
      <c r="CF186" s="59"/>
      <c r="CG186" s="59"/>
      <c r="CH186" s="59"/>
      <c r="CI186" s="59"/>
    </row>
    <row r="187" spans="2:87" ht="12.75" customHeight="1" x14ac:dyDescent="0.2">
      <c r="B187" s="288"/>
      <c r="C187" s="107">
        <v>748</v>
      </c>
      <c r="D187" s="73" t="str" cm="1">
        <f t="array" ref="D187">IFERROR(INDEX(Library!$C$2:$HY$183,ROW(D128),MATCH(D$2,Library!$C$1:$HY$1,0)),"")</f>
        <v/>
      </c>
      <c r="E187" s="73" t="str" cm="1">
        <f t="array" ref="E187">IFERROR(INDEX(Library!$C$2:$HY$183,ROW(E128),MATCH(E$2,Library!$C$1:$HY$1,0)),"")</f>
        <v/>
      </c>
      <c r="F187" s="73" t="str" cm="1">
        <f t="array" ref="F187">IFERROR(INDEX(Library!$C$2:$HY$183,ROW(F128),MATCH(F$2,Library!$C$1:$HY$1,0)),"")</f>
        <v/>
      </c>
      <c r="G187" s="73" t="str" cm="1">
        <f t="array" ref="G187">IFERROR(INDEX(Library!$C$2:$HY$183,ROW(G128),MATCH(G$2,Library!$C$1:$HY$1,0)),"")</f>
        <v/>
      </c>
      <c r="H187" s="73" t="str" cm="1">
        <f t="array" ref="H187">IFERROR(INDEX(Library!$C$2:$HY$183,ROW(H128),MATCH(H$2,Library!$C$1:$HY$1,0)),"")</f>
        <v/>
      </c>
      <c r="I187" s="73" t="str" cm="1">
        <f t="array" ref="I187">IFERROR(INDEX(Library!$C$2:$HY$183,ROW(I128),MATCH(I$2,Library!$C$1:$HY$1,0)),"")</f>
        <v/>
      </c>
      <c r="J187" s="73" t="str" cm="1">
        <f t="array" ref="J187">IFERROR(INDEX(Library!$C$2:$HY$183,ROW(J128),MATCH(J$2,Library!$C$1:$HY$1,0)),"")</f>
        <v/>
      </c>
      <c r="K187" s="73" t="str" cm="1">
        <f t="array" ref="K187">IFERROR(INDEX(Library!$C$2:$HY$183,ROW(K128),MATCH(K$2,Library!$C$1:$HY$1,0)),"")</f>
        <v/>
      </c>
      <c r="L187" s="73" t="str" cm="1">
        <f t="array" ref="L187">IFERROR(INDEX(Library!$C$2:$HY$183,ROW(L128),MATCH(L$2,Library!$C$1:$HY$1,0)),"")</f>
        <v/>
      </c>
      <c r="M187" s="73" t="str" cm="1">
        <f t="array" ref="M187">IFERROR(INDEX(Library!$C$2:$HY$183,ROW(M128),MATCH(M$2,Library!$C$1:$HY$1,0)),"")</f>
        <v/>
      </c>
      <c r="N187" s="73" t="str" cm="1">
        <f t="array" ref="N187">IFERROR(INDEX(Library!$C$2:$HY$183,ROW(N128),MATCH(N$2,Library!$C$1:$HY$1,0)),"")</f>
        <v/>
      </c>
      <c r="O187" s="73" t="str" cm="1">
        <f t="array" ref="O187">IFERROR(INDEX(Library!$C$2:$HY$183,ROW(O128),MATCH(O$2,Library!$C$1:$HY$1,0)),"")</f>
        <v/>
      </c>
      <c r="P187" s="73" t="str" cm="1">
        <f t="array" ref="P187">IFERROR(INDEX(Library!$C$2:$HY$183,ROW(P128),MATCH(P$2,Library!$C$1:$HY$1,0)),"")</f>
        <v/>
      </c>
      <c r="Q187" s="73" t="str" cm="1">
        <f t="array" ref="Q187">IFERROR(INDEX(Library!$C$2:$HY$183,ROW(Q128),MATCH(Q$2,Library!$C$1:$HY$1,0)),"")</f>
        <v/>
      </c>
      <c r="R187" s="73" t="str" cm="1">
        <f t="array" ref="R187">IFERROR(INDEX(Library!$C$2:$HY$183,ROW(R128),MATCH(R$2,Library!$C$1:$HY$1,0)),"")</f>
        <v/>
      </c>
      <c r="S187" s="73" t="str" cm="1">
        <f t="array" ref="S187">IFERROR(INDEX(Library!$C$2:$HY$183,ROW(S128),MATCH(S$2,Library!$C$1:$HY$1,0)),"")</f>
        <v/>
      </c>
      <c r="T187" s="73" t="str" cm="1">
        <f t="array" ref="T187">IFERROR(INDEX(Library!$C$2:$HY$183,ROW(T128),MATCH(T$2,Library!$C$1:$HY$1,0)),"")</f>
        <v/>
      </c>
      <c r="U187" s="73" t="str" cm="1">
        <f t="array" ref="U187">IFERROR(INDEX(Library!$C$2:$HY$183,ROW(U128),MATCH(U$2,Library!$C$1:$HY$1,0)),"")</f>
        <v/>
      </c>
      <c r="V187" s="73" t="str" cm="1">
        <f t="array" ref="V187">IFERROR(INDEX(Library!$C$2:$HY$183,ROW(V128),MATCH(V$2,Library!$C$1:$HY$1,0)),"")</f>
        <v/>
      </c>
      <c r="W187" s="73" t="str" cm="1">
        <f t="array" ref="W187">IFERROR(INDEX(Library!$C$2:$HY$183,ROW(W128),MATCH(W$2,Library!$C$1:$HY$1,0)),"")</f>
        <v/>
      </c>
      <c r="X187" s="73" t="str" cm="1">
        <f t="array" ref="X187">IFERROR(INDEX(Library!$C$2:$HY$183,ROW(X128),MATCH(X$2,Library!$C$1:$HY$1,0)),"")</f>
        <v/>
      </c>
      <c r="Y187" s="73" t="str" cm="1">
        <f t="array" ref="Y187">IFERROR(INDEX(Library!$C$2:$HY$183,ROW(Y128),MATCH(Y$2,Library!$C$1:$HY$1,0)),"")</f>
        <v/>
      </c>
      <c r="Z187" s="73" t="str" cm="1">
        <f t="array" ref="Z187">IFERROR(INDEX(Library!$C$2:$HY$183,ROW(Z128),MATCH(Z$2,Library!$C$1:$HY$1,0)),"")</f>
        <v/>
      </c>
      <c r="AA187" s="73" t="str" cm="1">
        <f t="array" ref="AA187">IFERROR(INDEX(Library!$C$2:$HY$183,ROW(AA128),MATCH(AA$2,Library!$C$1:$HY$1,0)),"")</f>
        <v/>
      </c>
      <c r="AB187" s="73" t="str" cm="1">
        <f t="array" ref="AB187">IFERROR(INDEX(Library!$C$2:$HY$183,ROW(AB128),MATCH(AB$2,Library!$C$1:$HY$1,0)),"")</f>
        <v/>
      </c>
      <c r="AC187" s="73" t="str" cm="1">
        <f t="array" ref="AC187">IFERROR(INDEX(Library!$C$2:$HY$183,ROW(AC128),MATCH(AC$2,Library!$C$1:$HY$1,0)),"")</f>
        <v/>
      </c>
      <c r="AD187" s="73" t="str" cm="1">
        <f t="array" ref="AD187">IFERROR(INDEX(Library!$C$2:$HY$183,ROW(AD128),MATCH(AD$2,Library!$C$1:$HY$1,0)),"")</f>
        <v/>
      </c>
      <c r="AE187" s="73" t="str" cm="1">
        <f t="array" ref="AE187">IFERROR(INDEX(Library!$C$2:$HY$183,ROW(AE128),MATCH(AE$2,Library!$C$1:$HY$1,0)),"")</f>
        <v/>
      </c>
      <c r="AF187" s="73" t="str" cm="1">
        <f t="array" ref="AF187">IFERROR(INDEX(Library!$C$2:$HY$183,ROW(AF128),MATCH(AF$2,Library!$C$1:$HY$1,0)),"")</f>
        <v/>
      </c>
      <c r="AG187" s="73" t="str" cm="1">
        <f t="array" ref="AG187">IFERROR(INDEX(Library!$C$2:$HY$183,ROW(AG128),MATCH(AG$2,Library!$C$1:$HY$1,0)),"")</f>
        <v/>
      </c>
      <c r="AH187" s="73" t="str" cm="1">
        <f t="array" ref="AH187">IFERROR(INDEX(Library!$C$2:$HY$183,ROW(AH128),MATCH(AH$2,Library!$C$1:$HY$1,0)),"")</f>
        <v/>
      </c>
      <c r="AI187" s="73" t="str" cm="1">
        <f t="array" ref="AI187">IFERROR(INDEX(Library!$C$2:$HY$183,ROW(AI128),MATCH(AI$2,Library!$C$1:$HY$1,0)),"")</f>
        <v/>
      </c>
      <c r="AJ187" s="73" t="str" cm="1">
        <f t="array" ref="AJ187">IFERROR(INDEX(Library!$C$2:$HY$183,ROW(AJ128),MATCH(AJ$2,Library!$C$1:$HY$1,0)),"")</f>
        <v/>
      </c>
      <c r="AK187" s="73" t="str" cm="1">
        <f t="array" ref="AK187">IFERROR(INDEX(Library!$C$2:$HY$183,ROW(AK128),MATCH(AK$2,Library!$C$1:$HY$1,0)),"")</f>
        <v/>
      </c>
      <c r="AL187" s="73" t="str" cm="1">
        <f t="array" ref="AL187">IFERROR(INDEX(Library!$C$2:$HY$183,ROW(AL128),MATCH(AL$2,Library!$C$1:$HY$1,0)),"")</f>
        <v/>
      </c>
      <c r="AM187" s="73" t="str" cm="1">
        <f t="array" ref="AM187">IFERROR(INDEX(Library!$C$2:$HY$183,ROW(AM128),MATCH(AM$2,Library!$C$1:$HY$1,0)),"")</f>
        <v/>
      </c>
      <c r="AN187" s="73" t="str" cm="1">
        <f t="array" ref="AN187">IFERROR(INDEX(Library!$C$2:$HY$183,ROW(AN128),MATCH(AN$2,Library!$C$1:$HY$1,0)),"")</f>
        <v/>
      </c>
      <c r="AO187" s="73" t="str" cm="1">
        <f t="array" ref="AO187">IFERROR(INDEX(Library!$C$2:$HY$183,ROW(AO128),MATCH(AO$2,Library!$C$1:$HY$1,0)),"")</f>
        <v/>
      </c>
      <c r="AP187" s="73" t="str" cm="1">
        <f t="array" ref="AP187">IFERROR(INDEX(Library!$C$2:$HY$183,ROW(AP128),MATCH(AP$2,Library!$C$1:$HY$1,0)),"")</f>
        <v/>
      </c>
      <c r="AQ187" s="73" t="str" cm="1">
        <f t="array" ref="AQ187">IFERROR(INDEX(Library!$C$2:$HY$183,ROW(AQ128),MATCH(AQ$2,Library!$C$1:$HY$1,0)),"")</f>
        <v/>
      </c>
      <c r="AR187" s="73" t="str" cm="1">
        <f t="array" ref="AR187">IFERROR(INDEX(Library!$C$2:$HY$183,ROW(AR128),MATCH(AR$2,Library!$C$1:$HY$1,0)),"")</f>
        <v/>
      </c>
      <c r="AS187" s="73" t="str" cm="1">
        <f t="array" ref="AS187">IFERROR(INDEX(Library!$C$2:$HY$183,ROW(AS128),MATCH(AS$2,Library!$C$1:$HY$1,0)),"")</f>
        <v/>
      </c>
      <c r="AT187" s="73" t="str" cm="1">
        <f t="array" ref="AT187">IFERROR(INDEX(Library!$C$2:$HY$183,ROW(AT128),MATCH(AT$2,Library!$C$1:$HY$1,0)),"")</f>
        <v/>
      </c>
      <c r="AU187" s="73" t="str" cm="1">
        <f t="array" ref="AU187">IFERROR(INDEX(Library!$C$2:$HY$183,ROW(AU128),MATCH(AU$2,Library!$C$1:$HY$1,0)),"")</f>
        <v/>
      </c>
      <c r="AV187" s="73" t="str" cm="1">
        <f t="array" ref="AV187">IFERROR(INDEX(Library!$C$2:$HY$183,ROW(AV128),MATCH(AV$2,Library!$C$1:$HY$1,0)),"")</f>
        <v/>
      </c>
      <c r="AW187" s="73" t="str" cm="1">
        <f t="array" ref="AW187">IFERROR(INDEX(Library!$C$2:$HY$183,ROW(AW128),MATCH(AW$2,Library!$C$1:$HY$1,0)),"")</f>
        <v/>
      </c>
      <c r="AX187" s="73" t="str" cm="1">
        <f t="array" ref="AX187">IFERROR(INDEX(Library!$C$2:$HY$183,ROW(AX128),MATCH(AX$2,Library!$C$1:$HY$1,0)),"")</f>
        <v/>
      </c>
      <c r="AY187" s="73" t="str" cm="1">
        <f t="array" ref="AY187">IFERROR(INDEX(Library!$C$2:$HY$183,ROW(AY128),MATCH(AY$2,Library!$C$1:$HY$1,0)),"")</f>
        <v/>
      </c>
      <c r="AZ187" s="73" t="str" cm="1">
        <f t="array" ref="AZ187">IFERROR(INDEX(Library!$C$2:$HY$183,ROW(AZ128),MATCH(AZ$2,Library!$C$1:$HY$1,0)),"")</f>
        <v/>
      </c>
      <c r="BA187" s="73" t="str" cm="1">
        <f t="array" ref="BA187">IFERROR(INDEX(Library!$C$2:$HY$183,ROW(BA128),MATCH(BA$2,Library!$C$1:$HY$1,0)),"")</f>
        <v/>
      </c>
      <c r="BB187" s="73" t="str" cm="1">
        <f t="array" ref="BB187">IFERROR(INDEX(Library!$C$2:$HY$183,ROW(BB128),MATCH(BB$2,Library!$C$1:$HY$1,0)),"")</f>
        <v/>
      </c>
      <c r="BC187" s="73" t="str" cm="1">
        <f t="array" ref="BC187">IFERROR(INDEX(Library!$C$2:$HY$183,ROW(BC128),MATCH(BC$2,Library!$C$1:$HY$1,0)),"")</f>
        <v/>
      </c>
      <c r="BD187" s="73" t="str" cm="1">
        <f t="array" ref="BD187">IFERROR(INDEX(Library!$C$2:$HY$183,ROW(BD128),MATCH(BD$2,Library!$C$1:$HY$1,0)),"")</f>
        <v/>
      </c>
      <c r="BE187" s="73" t="str" cm="1">
        <f t="array" ref="BE187">IFERROR(INDEX(Library!$C$2:$HY$183,ROW(BE128),MATCH(BE$2,Library!$C$1:$HY$1,0)),"")</f>
        <v/>
      </c>
      <c r="BF187" s="73" t="str" cm="1">
        <f t="array" ref="BF187">IFERROR(INDEX(Library!$C$2:$HY$183,ROW(BF128),MATCH(BF$2,Library!$C$1:$HY$1,0)),"")</f>
        <v/>
      </c>
      <c r="BG187" s="73" t="str" cm="1">
        <f t="array" ref="BG187">IFERROR(INDEX(Library!$C$2:$HY$183,ROW(BG128),MATCH(BG$2,Library!$C$1:$HY$1,0)),"")</f>
        <v/>
      </c>
      <c r="BH187" s="73">
        <f>AF!C142</f>
        <v>9.4686330000000006E-3</v>
      </c>
      <c r="BI187" s="73" t="str">
        <f>AF!D142</f>
        <v/>
      </c>
      <c r="BJ187" s="73" t="str">
        <f>AF!E142</f>
        <v/>
      </c>
      <c r="BK187" s="73" t="str">
        <f>AF!F142</f>
        <v/>
      </c>
      <c r="BL187" s="73" t="str">
        <f>AF!G142</f>
        <v/>
      </c>
      <c r="BM187" s="73" t="str">
        <f>AF!H142</f>
        <v/>
      </c>
      <c r="BN187" s="73" t="str">
        <f>AF!I142</f>
        <v/>
      </c>
      <c r="BO187" s="73" t="str">
        <f>AF!J142</f>
        <v/>
      </c>
      <c r="BT187" s="59"/>
      <c r="BU187" s="58"/>
      <c r="BV187" s="59"/>
      <c r="BW187" s="59"/>
      <c r="BX187" s="59"/>
      <c r="BY187" s="59"/>
      <c r="BZ187" s="59"/>
      <c r="CA187" s="59"/>
      <c r="CB187" s="59"/>
      <c r="CC187" s="59"/>
      <c r="CD187" s="59"/>
      <c r="CE187" s="59"/>
      <c r="CF187" s="59"/>
      <c r="CG187" s="59"/>
      <c r="CH187" s="59"/>
      <c r="CI187" s="59"/>
    </row>
    <row r="188" spans="2:87" ht="12.75" customHeight="1" x14ac:dyDescent="0.2">
      <c r="B188" s="288"/>
      <c r="C188" s="107">
        <v>759</v>
      </c>
      <c r="D188" s="73" t="str" cm="1">
        <f t="array" ref="D188">IFERROR(INDEX(Library!$C$2:$HY$183,ROW(D129),MATCH(D$2,Library!$C$1:$HY$1,0)),"")</f>
        <v/>
      </c>
      <c r="E188" s="73" t="str" cm="1">
        <f t="array" ref="E188">IFERROR(INDEX(Library!$C$2:$HY$183,ROW(E129),MATCH(E$2,Library!$C$1:$HY$1,0)),"")</f>
        <v/>
      </c>
      <c r="F188" s="73" t="str" cm="1">
        <f t="array" ref="F188">IFERROR(INDEX(Library!$C$2:$HY$183,ROW(F129),MATCH(F$2,Library!$C$1:$HY$1,0)),"")</f>
        <v/>
      </c>
      <c r="G188" s="73" t="str" cm="1">
        <f t="array" ref="G188">IFERROR(INDEX(Library!$C$2:$HY$183,ROW(G129),MATCH(G$2,Library!$C$1:$HY$1,0)),"")</f>
        <v/>
      </c>
      <c r="H188" s="73" t="str" cm="1">
        <f t="array" ref="H188">IFERROR(INDEX(Library!$C$2:$HY$183,ROW(H129),MATCH(H$2,Library!$C$1:$HY$1,0)),"")</f>
        <v/>
      </c>
      <c r="I188" s="73" t="str" cm="1">
        <f t="array" ref="I188">IFERROR(INDEX(Library!$C$2:$HY$183,ROW(I129),MATCH(I$2,Library!$C$1:$HY$1,0)),"")</f>
        <v/>
      </c>
      <c r="J188" s="73" t="str" cm="1">
        <f t="array" ref="J188">IFERROR(INDEX(Library!$C$2:$HY$183,ROW(J129),MATCH(J$2,Library!$C$1:$HY$1,0)),"")</f>
        <v/>
      </c>
      <c r="K188" s="73" t="str" cm="1">
        <f t="array" ref="K188">IFERROR(INDEX(Library!$C$2:$HY$183,ROW(K129),MATCH(K$2,Library!$C$1:$HY$1,0)),"")</f>
        <v/>
      </c>
      <c r="L188" s="73" t="str" cm="1">
        <f t="array" ref="L188">IFERROR(INDEX(Library!$C$2:$HY$183,ROW(L129),MATCH(L$2,Library!$C$1:$HY$1,0)),"")</f>
        <v/>
      </c>
      <c r="M188" s="73" t="str" cm="1">
        <f t="array" ref="M188">IFERROR(INDEX(Library!$C$2:$HY$183,ROW(M129),MATCH(M$2,Library!$C$1:$HY$1,0)),"")</f>
        <v/>
      </c>
      <c r="N188" s="73" t="str" cm="1">
        <f t="array" ref="N188">IFERROR(INDEX(Library!$C$2:$HY$183,ROW(N129),MATCH(N$2,Library!$C$1:$HY$1,0)),"")</f>
        <v/>
      </c>
      <c r="O188" s="73" t="str" cm="1">
        <f t="array" ref="O188">IFERROR(INDEX(Library!$C$2:$HY$183,ROW(O129),MATCH(O$2,Library!$C$1:$HY$1,0)),"")</f>
        <v/>
      </c>
      <c r="P188" s="73" t="str" cm="1">
        <f t="array" ref="P188">IFERROR(INDEX(Library!$C$2:$HY$183,ROW(P129),MATCH(P$2,Library!$C$1:$HY$1,0)),"")</f>
        <v/>
      </c>
      <c r="Q188" s="73" t="str" cm="1">
        <f t="array" ref="Q188">IFERROR(INDEX(Library!$C$2:$HY$183,ROW(Q129),MATCH(Q$2,Library!$C$1:$HY$1,0)),"")</f>
        <v/>
      </c>
      <c r="R188" s="73" t="str" cm="1">
        <f t="array" ref="R188">IFERROR(INDEX(Library!$C$2:$HY$183,ROW(R129),MATCH(R$2,Library!$C$1:$HY$1,0)),"")</f>
        <v/>
      </c>
      <c r="S188" s="73" t="str" cm="1">
        <f t="array" ref="S188">IFERROR(INDEX(Library!$C$2:$HY$183,ROW(S129),MATCH(S$2,Library!$C$1:$HY$1,0)),"")</f>
        <v/>
      </c>
      <c r="T188" s="73" t="str" cm="1">
        <f t="array" ref="T188">IFERROR(INDEX(Library!$C$2:$HY$183,ROW(T129),MATCH(T$2,Library!$C$1:$HY$1,0)),"")</f>
        <v/>
      </c>
      <c r="U188" s="73" t="str" cm="1">
        <f t="array" ref="U188">IFERROR(INDEX(Library!$C$2:$HY$183,ROW(U129),MATCH(U$2,Library!$C$1:$HY$1,0)),"")</f>
        <v/>
      </c>
      <c r="V188" s="73" t="str" cm="1">
        <f t="array" ref="V188">IFERROR(INDEX(Library!$C$2:$HY$183,ROW(V129),MATCH(V$2,Library!$C$1:$HY$1,0)),"")</f>
        <v/>
      </c>
      <c r="W188" s="73" t="str" cm="1">
        <f t="array" ref="W188">IFERROR(INDEX(Library!$C$2:$HY$183,ROW(W129),MATCH(W$2,Library!$C$1:$HY$1,0)),"")</f>
        <v/>
      </c>
      <c r="X188" s="73" t="str" cm="1">
        <f t="array" ref="X188">IFERROR(INDEX(Library!$C$2:$HY$183,ROW(X129),MATCH(X$2,Library!$C$1:$HY$1,0)),"")</f>
        <v/>
      </c>
      <c r="Y188" s="73" t="str" cm="1">
        <f t="array" ref="Y188">IFERROR(INDEX(Library!$C$2:$HY$183,ROW(Y129),MATCH(Y$2,Library!$C$1:$HY$1,0)),"")</f>
        <v/>
      </c>
      <c r="Z188" s="73" t="str" cm="1">
        <f t="array" ref="Z188">IFERROR(INDEX(Library!$C$2:$HY$183,ROW(Z129),MATCH(Z$2,Library!$C$1:$HY$1,0)),"")</f>
        <v/>
      </c>
      <c r="AA188" s="73" t="str" cm="1">
        <f t="array" ref="AA188">IFERROR(INDEX(Library!$C$2:$HY$183,ROW(AA129),MATCH(AA$2,Library!$C$1:$HY$1,0)),"")</f>
        <v/>
      </c>
      <c r="AB188" s="73" t="str" cm="1">
        <f t="array" ref="AB188">IFERROR(INDEX(Library!$C$2:$HY$183,ROW(AB129),MATCH(AB$2,Library!$C$1:$HY$1,0)),"")</f>
        <v/>
      </c>
      <c r="AC188" s="73" t="str" cm="1">
        <f t="array" ref="AC188">IFERROR(INDEX(Library!$C$2:$HY$183,ROW(AC129),MATCH(AC$2,Library!$C$1:$HY$1,0)),"")</f>
        <v/>
      </c>
      <c r="AD188" s="73" t="str" cm="1">
        <f t="array" ref="AD188">IFERROR(INDEX(Library!$C$2:$HY$183,ROW(AD129),MATCH(AD$2,Library!$C$1:$HY$1,0)),"")</f>
        <v/>
      </c>
      <c r="AE188" s="73" t="str" cm="1">
        <f t="array" ref="AE188">IFERROR(INDEX(Library!$C$2:$HY$183,ROW(AE129),MATCH(AE$2,Library!$C$1:$HY$1,0)),"")</f>
        <v/>
      </c>
      <c r="AF188" s="73" t="str" cm="1">
        <f t="array" ref="AF188">IFERROR(INDEX(Library!$C$2:$HY$183,ROW(AF129),MATCH(AF$2,Library!$C$1:$HY$1,0)),"")</f>
        <v/>
      </c>
      <c r="AG188" s="73" t="str" cm="1">
        <f t="array" ref="AG188">IFERROR(INDEX(Library!$C$2:$HY$183,ROW(AG129),MATCH(AG$2,Library!$C$1:$HY$1,0)),"")</f>
        <v/>
      </c>
      <c r="AH188" s="73" t="str" cm="1">
        <f t="array" ref="AH188">IFERROR(INDEX(Library!$C$2:$HY$183,ROW(AH129),MATCH(AH$2,Library!$C$1:$HY$1,0)),"")</f>
        <v/>
      </c>
      <c r="AI188" s="73" t="str" cm="1">
        <f t="array" ref="AI188">IFERROR(INDEX(Library!$C$2:$HY$183,ROW(AI129),MATCH(AI$2,Library!$C$1:$HY$1,0)),"")</f>
        <v/>
      </c>
      <c r="AJ188" s="73" t="str" cm="1">
        <f t="array" ref="AJ188">IFERROR(INDEX(Library!$C$2:$HY$183,ROW(AJ129),MATCH(AJ$2,Library!$C$1:$HY$1,0)),"")</f>
        <v/>
      </c>
      <c r="AK188" s="73" t="str" cm="1">
        <f t="array" ref="AK188">IFERROR(INDEX(Library!$C$2:$HY$183,ROW(AK129),MATCH(AK$2,Library!$C$1:$HY$1,0)),"")</f>
        <v/>
      </c>
      <c r="AL188" s="73" t="str" cm="1">
        <f t="array" ref="AL188">IFERROR(INDEX(Library!$C$2:$HY$183,ROW(AL129),MATCH(AL$2,Library!$C$1:$HY$1,0)),"")</f>
        <v/>
      </c>
      <c r="AM188" s="73" t="str" cm="1">
        <f t="array" ref="AM188">IFERROR(INDEX(Library!$C$2:$HY$183,ROW(AM129),MATCH(AM$2,Library!$C$1:$HY$1,0)),"")</f>
        <v/>
      </c>
      <c r="AN188" s="73" t="str" cm="1">
        <f t="array" ref="AN188">IFERROR(INDEX(Library!$C$2:$HY$183,ROW(AN129),MATCH(AN$2,Library!$C$1:$HY$1,0)),"")</f>
        <v/>
      </c>
      <c r="AO188" s="73" t="str" cm="1">
        <f t="array" ref="AO188">IFERROR(INDEX(Library!$C$2:$HY$183,ROW(AO129),MATCH(AO$2,Library!$C$1:$HY$1,0)),"")</f>
        <v/>
      </c>
      <c r="AP188" s="73" t="str" cm="1">
        <f t="array" ref="AP188">IFERROR(INDEX(Library!$C$2:$HY$183,ROW(AP129),MATCH(AP$2,Library!$C$1:$HY$1,0)),"")</f>
        <v/>
      </c>
      <c r="AQ188" s="73" t="str" cm="1">
        <f t="array" ref="AQ188">IFERROR(INDEX(Library!$C$2:$HY$183,ROW(AQ129),MATCH(AQ$2,Library!$C$1:$HY$1,0)),"")</f>
        <v/>
      </c>
      <c r="AR188" s="73" t="str" cm="1">
        <f t="array" ref="AR188">IFERROR(INDEX(Library!$C$2:$HY$183,ROW(AR129),MATCH(AR$2,Library!$C$1:$HY$1,0)),"")</f>
        <v/>
      </c>
      <c r="AS188" s="73" t="str" cm="1">
        <f t="array" ref="AS188">IFERROR(INDEX(Library!$C$2:$HY$183,ROW(AS129),MATCH(AS$2,Library!$C$1:$HY$1,0)),"")</f>
        <v/>
      </c>
      <c r="AT188" s="73" t="str" cm="1">
        <f t="array" ref="AT188">IFERROR(INDEX(Library!$C$2:$HY$183,ROW(AT129),MATCH(AT$2,Library!$C$1:$HY$1,0)),"")</f>
        <v/>
      </c>
      <c r="AU188" s="73" t="str" cm="1">
        <f t="array" ref="AU188">IFERROR(INDEX(Library!$C$2:$HY$183,ROW(AU129),MATCH(AU$2,Library!$C$1:$HY$1,0)),"")</f>
        <v/>
      </c>
      <c r="AV188" s="73" t="str" cm="1">
        <f t="array" ref="AV188">IFERROR(INDEX(Library!$C$2:$HY$183,ROW(AV129),MATCH(AV$2,Library!$C$1:$HY$1,0)),"")</f>
        <v/>
      </c>
      <c r="AW188" s="73" t="str" cm="1">
        <f t="array" ref="AW188">IFERROR(INDEX(Library!$C$2:$HY$183,ROW(AW129),MATCH(AW$2,Library!$C$1:$HY$1,0)),"")</f>
        <v/>
      </c>
      <c r="AX188" s="73" t="str" cm="1">
        <f t="array" ref="AX188">IFERROR(INDEX(Library!$C$2:$HY$183,ROW(AX129),MATCH(AX$2,Library!$C$1:$HY$1,0)),"")</f>
        <v/>
      </c>
      <c r="AY188" s="73" t="str" cm="1">
        <f t="array" ref="AY188">IFERROR(INDEX(Library!$C$2:$HY$183,ROW(AY129),MATCH(AY$2,Library!$C$1:$HY$1,0)),"")</f>
        <v/>
      </c>
      <c r="AZ188" s="73" t="str" cm="1">
        <f t="array" ref="AZ188">IFERROR(INDEX(Library!$C$2:$HY$183,ROW(AZ129),MATCH(AZ$2,Library!$C$1:$HY$1,0)),"")</f>
        <v/>
      </c>
      <c r="BA188" s="73" t="str" cm="1">
        <f t="array" ref="BA188">IFERROR(INDEX(Library!$C$2:$HY$183,ROW(BA129),MATCH(BA$2,Library!$C$1:$HY$1,0)),"")</f>
        <v/>
      </c>
      <c r="BB188" s="73" t="str" cm="1">
        <f t="array" ref="BB188">IFERROR(INDEX(Library!$C$2:$HY$183,ROW(BB129),MATCH(BB$2,Library!$C$1:$HY$1,0)),"")</f>
        <v/>
      </c>
      <c r="BC188" s="73" t="str" cm="1">
        <f t="array" ref="BC188">IFERROR(INDEX(Library!$C$2:$HY$183,ROW(BC129),MATCH(BC$2,Library!$C$1:$HY$1,0)),"")</f>
        <v/>
      </c>
      <c r="BD188" s="73" t="str" cm="1">
        <f t="array" ref="BD188">IFERROR(INDEX(Library!$C$2:$HY$183,ROW(BD129),MATCH(BD$2,Library!$C$1:$HY$1,0)),"")</f>
        <v/>
      </c>
      <c r="BE188" s="73" t="str" cm="1">
        <f t="array" ref="BE188">IFERROR(INDEX(Library!$C$2:$HY$183,ROW(BE129),MATCH(BE$2,Library!$C$1:$HY$1,0)),"")</f>
        <v/>
      </c>
      <c r="BF188" s="73" t="str" cm="1">
        <f t="array" ref="BF188">IFERROR(INDEX(Library!$C$2:$HY$183,ROW(BF129),MATCH(BF$2,Library!$C$1:$HY$1,0)),"")</f>
        <v/>
      </c>
      <c r="BG188" s="73" t="str" cm="1">
        <f t="array" ref="BG188">IFERROR(INDEX(Library!$C$2:$HY$183,ROW(BG129),MATCH(BG$2,Library!$C$1:$HY$1,0)),"")</f>
        <v/>
      </c>
      <c r="BH188" s="73">
        <f>AF!C143</f>
        <v>8.0376270000000003E-3</v>
      </c>
      <c r="BI188" s="73" t="str">
        <f>AF!D143</f>
        <v/>
      </c>
      <c r="BJ188" s="73" t="str">
        <f>AF!E143</f>
        <v/>
      </c>
      <c r="BK188" s="73" t="str">
        <f>AF!F143</f>
        <v/>
      </c>
      <c r="BL188" s="73" t="str">
        <f>AF!G143</f>
        <v/>
      </c>
      <c r="BM188" s="73" t="str">
        <f>AF!H143</f>
        <v/>
      </c>
      <c r="BN188" s="73" t="str">
        <f>AF!I143</f>
        <v/>
      </c>
      <c r="BO188" s="73" t="str">
        <f>AF!J143</f>
        <v/>
      </c>
      <c r="BT188" s="59"/>
      <c r="BU188" s="58"/>
      <c r="BV188" s="59"/>
      <c r="BW188" s="59"/>
      <c r="BX188" s="59"/>
      <c r="BY188" s="59"/>
      <c r="BZ188" s="59"/>
      <c r="CA188" s="59"/>
      <c r="CB188" s="59"/>
      <c r="CC188" s="59"/>
      <c r="CD188" s="59"/>
      <c r="CE188" s="59"/>
      <c r="CF188" s="59"/>
      <c r="CG188" s="59"/>
      <c r="CH188" s="59"/>
      <c r="CI188" s="59"/>
    </row>
    <row r="189" spans="2:87" ht="12.75" customHeight="1" x14ac:dyDescent="0.2">
      <c r="B189" s="288"/>
      <c r="C189" s="107">
        <v>769</v>
      </c>
      <c r="D189" s="73" t="str" cm="1">
        <f t="array" ref="D189">IFERROR(INDEX(Library!$C$2:$HY$183,ROW(D130),MATCH(D$2,Library!$C$1:$HY$1,0)),"")</f>
        <v/>
      </c>
      <c r="E189" s="73" t="str" cm="1">
        <f t="array" ref="E189">IFERROR(INDEX(Library!$C$2:$HY$183,ROW(E130),MATCH(E$2,Library!$C$1:$HY$1,0)),"")</f>
        <v/>
      </c>
      <c r="F189" s="73" t="str" cm="1">
        <f t="array" ref="F189">IFERROR(INDEX(Library!$C$2:$HY$183,ROW(F130),MATCH(F$2,Library!$C$1:$HY$1,0)),"")</f>
        <v/>
      </c>
      <c r="G189" s="73" t="str" cm="1">
        <f t="array" ref="G189">IFERROR(INDEX(Library!$C$2:$HY$183,ROW(G130),MATCH(G$2,Library!$C$1:$HY$1,0)),"")</f>
        <v/>
      </c>
      <c r="H189" s="73" t="str" cm="1">
        <f t="array" ref="H189">IFERROR(INDEX(Library!$C$2:$HY$183,ROW(H130),MATCH(H$2,Library!$C$1:$HY$1,0)),"")</f>
        <v/>
      </c>
      <c r="I189" s="73" t="str" cm="1">
        <f t="array" ref="I189">IFERROR(INDEX(Library!$C$2:$HY$183,ROW(I130),MATCH(I$2,Library!$C$1:$HY$1,0)),"")</f>
        <v/>
      </c>
      <c r="J189" s="73" t="str" cm="1">
        <f t="array" ref="J189">IFERROR(INDEX(Library!$C$2:$HY$183,ROW(J130),MATCH(J$2,Library!$C$1:$HY$1,0)),"")</f>
        <v/>
      </c>
      <c r="K189" s="73" t="str" cm="1">
        <f t="array" ref="K189">IFERROR(INDEX(Library!$C$2:$HY$183,ROW(K130),MATCH(K$2,Library!$C$1:$HY$1,0)),"")</f>
        <v/>
      </c>
      <c r="L189" s="73" t="str" cm="1">
        <f t="array" ref="L189">IFERROR(INDEX(Library!$C$2:$HY$183,ROW(L130),MATCH(L$2,Library!$C$1:$HY$1,0)),"")</f>
        <v/>
      </c>
      <c r="M189" s="73" t="str" cm="1">
        <f t="array" ref="M189">IFERROR(INDEX(Library!$C$2:$HY$183,ROW(M130),MATCH(M$2,Library!$C$1:$HY$1,0)),"")</f>
        <v/>
      </c>
      <c r="N189" s="73" t="str" cm="1">
        <f t="array" ref="N189">IFERROR(INDEX(Library!$C$2:$HY$183,ROW(N130),MATCH(N$2,Library!$C$1:$HY$1,0)),"")</f>
        <v/>
      </c>
      <c r="O189" s="73" t="str" cm="1">
        <f t="array" ref="O189">IFERROR(INDEX(Library!$C$2:$HY$183,ROW(O130),MATCH(O$2,Library!$C$1:$HY$1,0)),"")</f>
        <v/>
      </c>
      <c r="P189" s="73" t="str" cm="1">
        <f t="array" ref="P189">IFERROR(INDEX(Library!$C$2:$HY$183,ROW(P130),MATCH(P$2,Library!$C$1:$HY$1,0)),"")</f>
        <v/>
      </c>
      <c r="Q189" s="73" t="str" cm="1">
        <f t="array" ref="Q189">IFERROR(INDEX(Library!$C$2:$HY$183,ROW(Q130),MATCH(Q$2,Library!$C$1:$HY$1,0)),"")</f>
        <v/>
      </c>
      <c r="R189" s="73" t="str" cm="1">
        <f t="array" ref="R189">IFERROR(INDEX(Library!$C$2:$HY$183,ROW(R130),MATCH(R$2,Library!$C$1:$HY$1,0)),"")</f>
        <v/>
      </c>
      <c r="S189" s="73" t="str" cm="1">
        <f t="array" ref="S189">IFERROR(INDEX(Library!$C$2:$HY$183,ROW(S130),MATCH(S$2,Library!$C$1:$HY$1,0)),"")</f>
        <v/>
      </c>
      <c r="T189" s="73" t="str" cm="1">
        <f t="array" ref="T189">IFERROR(INDEX(Library!$C$2:$HY$183,ROW(T130),MATCH(T$2,Library!$C$1:$HY$1,0)),"")</f>
        <v/>
      </c>
      <c r="U189" s="73" t="str" cm="1">
        <f t="array" ref="U189">IFERROR(INDEX(Library!$C$2:$HY$183,ROW(U130),MATCH(U$2,Library!$C$1:$HY$1,0)),"")</f>
        <v/>
      </c>
      <c r="V189" s="73" t="str" cm="1">
        <f t="array" ref="V189">IFERROR(INDEX(Library!$C$2:$HY$183,ROW(V130),MATCH(V$2,Library!$C$1:$HY$1,0)),"")</f>
        <v/>
      </c>
      <c r="W189" s="73" t="str" cm="1">
        <f t="array" ref="W189">IFERROR(INDEX(Library!$C$2:$HY$183,ROW(W130),MATCH(W$2,Library!$C$1:$HY$1,0)),"")</f>
        <v/>
      </c>
      <c r="X189" s="73" t="str" cm="1">
        <f t="array" ref="X189">IFERROR(INDEX(Library!$C$2:$HY$183,ROW(X130),MATCH(X$2,Library!$C$1:$HY$1,0)),"")</f>
        <v/>
      </c>
      <c r="Y189" s="73" t="str" cm="1">
        <f t="array" ref="Y189">IFERROR(INDEX(Library!$C$2:$HY$183,ROW(Y130),MATCH(Y$2,Library!$C$1:$HY$1,0)),"")</f>
        <v/>
      </c>
      <c r="Z189" s="73" t="str" cm="1">
        <f t="array" ref="Z189">IFERROR(INDEX(Library!$C$2:$HY$183,ROW(Z130),MATCH(Z$2,Library!$C$1:$HY$1,0)),"")</f>
        <v/>
      </c>
      <c r="AA189" s="73" t="str" cm="1">
        <f t="array" ref="AA189">IFERROR(INDEX(Library!$C$2:$HY$183,ROW(AA130),MATCH(AA$2,Library!$C$1:$HY$1,0)),"")</f>
        <v/>
      </c>
      <c r="AB189" s="73" t="str" cm="1">
        <f t="array" ref="AB189">IFERROR(INDEX(Library!$C$2:$HY$183,ROW(AB130),MATCH(AB$2,Library!$C$1:$HY$1,0)),"")</f>
        <v/>
      </c>
      <c r="AC189" s="73" t="str" cm="1">
        <f t="array" ref="AC189">IFERROR(INDEX(Library!$C$2:$HY$183,ROW(AC130),MATCH(AC$2,Library!$C$1:$HY$1,0)),"")</f>
        <v/>
      </c>
      <c r="AD189" s="73" t="str" cm="1">
        <f t="array" ref="AD189">IFERROR(INDEX(Library!$C$2:$HY$183,ROW(AD130),MATCH(AD$2,Library!$C$1:$HY$1,0)),"")</f>
        <v/>
      </c>
      <c r="AE189" s="73" t="str" cm="1">
        <f t="array" ref="AE189">IFERROR(INDEX(Library!$C$2:$HY$183,ROW(AE130),MATCH(AE$2,Library!$C$1:$HY$1,0)),"")</f>
        <v/>
      </c>
      <c r="AF189" s="73" t="str" cm="1">
        <f t="array" ref="AF189">IFERROR(INDEX(Library!$C$2:$HY$183,ROW(AF130),MATCH(AF$2,Library!$C$1:$HY$1,0)),"")</f>
        <v/>
      </c>
      <c r="AG189" s="73" t="str" cm="1">
        <f t="array" ref="AG189">IFERROR(INDEX(Library!$C$2:$HY$183,ROW(AG130),MATCH(AG$2,Library!$C$1:$HY$1,0)),"")</f>
        <v/>
      </c>
      <c r="AH189" s="73" t="str" cm="1">
        <f t="array" ref="AH189">IFERROR(INDEX(Library!$C$2:$HY$183,ROW(AH130),MATCH(AH$2,Library!$C$1:$HY$1,0)),"")</f>
        <v/>
      </c>
      <c r="AI189" s="73" t="str" cm="1">
        <f t="array" ref="AI189">IFERROR(INDEX(Library!$C$2:$HY$183,ROW(AI130),MATCH(AI$2,Library!$C$1:$HY$1,0)),"")</f>
        <v/>
      </c>
      <c r="AJ189" s="73" t="str" cm="1">
        <f t="array" ref="AJ189">IFERROR(INDEX(Library!$C$2:$HY$183,ROW(AJ130),MATCH(AJ$2,Library!$C$1:$HY$1,0)),"")</f>
        <v/>
      </c>
      <c r="AK189" s="73" t="str" cm="1">
        <f t="array" ref="AK189">IFERROR(INDEX(Library!$C$2:$HY$183,ROW(AK130),MATCH(AK$2,Library!$C$1:$HY$1,0)),"")</f>
        <v/>
      </c>
      <c r="AL189" s="73" t="str" cm="1">
        <f t="array" ref="AL189">IFERROR(INDEX(Library!$C$2:$HY$183,ROW(AL130),MATCH(AL$2,Library!$C$1:$HY$1,0)),"")</f>
        <v/>
      </c>
      <c r="AM189" s="73" t="str" cm="1">
        <f t="array" ref="AM189">IFERROR(INDEX(Library!$C$2:$HY$183,ROW(AM130),MATCH(AM$2,Library!$C$1:$HY$1,0)),"")</f>
        <v/>
      </c>
      <c r="AN189" s="73" t="str" cm="1">
        <f t="array" ref="AN189">IFERROR(INDEX(Library!$C$2:$HY$183,ROW(AN130),MATCH(AN$2,Library!$C$1:$HY$1,0)),"")</f>
        <v/>
      </c>
      <c r="AO189" s="73" t="str" cm="1">
        <f t="array" ref="AO189">IFERROR(INDEX(Library!$C$2:$HY$183,ROW(AO130),MATCH(AO$2,Library!$C$1:$HY$1,0)),"")</f>
        <v/>
      </c>
      <c r="AP189" s="73" t="str" cm="1">
        <f t="array" ref="AP189">IFERROR(INDEX(Library!$C$2:$HY$183,ROW(AP130),MATCH(AP$2,Library!$C$1:$HY$1,0)),"")</f>
        <v/>
      </c>
      <c r="AQ189" s="73" t="str" cm="1">
        <f t="array" ref="AQ189">IFERROR(INDEX(Library!$C$2:$HY$183,ROW(AQ130),MATCH(AQ$2,Library!$C$1:$HY$1,0)),"")</f>
        <v/>
      </c>
      <c r="AR189" s="73" t="str" cm="1">
        <f t="array" ref="AR189">IFERROR(INDEX(Library!$C$2:$HY$183,ROW(AR130),MATCH(AR$2,Library!$C$1:$HY$1,0)),"")</f>
        <v/>
      </c>
      <c r="AS189" s="73" t="str" cm="1">
        <f t="array" ref="AS189">IFERROR(INDEX(Library!$C$2:$HY$183,ROW(AS130),MATCH(AS$2,Library!$C$1:$HY$1,0)),"")</f>
        <v/>
      </c>
      <c r="AT189" s="73" t="str" cm="1">
        <f t="array" ref="AT189">IFERROR(INDEX(Library!$C$2:$HY$183,ROW(AT130),MATCH(AT$2,Library!$C$1:$HY$1,0)),"")</f>
        <v/>
      </c>
      <c r="AU189" s="73" t="str" cm="1">
        <f t="array" ref="AU189">IFERROR(INDEX(Library!$C$2:$HY$183,ROW(AU130),MATCH(AU$2,Library!$C$1:$HY$1,0)),"")</f>
        <v/>
      </c>
      <c r="AV189" s="73" t="str" cm="1">
        <f t="array" ref="AV189">IFERROR(INDEX(Library!$C$2:$HY$183,ROW(AV130),MATCH(AV$2,Library!$C$1:$HY$1,0)),"")</f>
        <v/>
      </c>
      <c r="AW189" s="73" t="str" cm="1">
        <f t="array" ref="AW189">IFERROR(INDEX(Library!$C$2:$HY$183,ROW(AW130),MATCH(AW$2,Library!$C$1:$HY$1,0)),"")</f>
        <v/>
      </c>
      <c r="AX189" s="73" t="str" cm="1">
        <f t="array" ref="AX189">IFERROR(INDEX(Library!$C$2:$HY$183,ROW(AX130),MATCH(AX$2,Library!$C$1:$HY$1,0)),"")</f>
        <v/>
      </c>
      <c r="AY189" s="73" t="str" cm="1">
        <f t="array" ref="AY189">IFERROR(INDEX(Library!$C$2:$HY$183,ROW(AY130),MATCH(AY$2,Library!$C$1:$HY$1,0)),"")</f>
        <v/>
      </c>
      <c r="AZ189" s="73" t="str" cm="1">
        <f t="array" ref="AZ189">IFERROR(INDEX(Library!$C$2:$HY$183,ROW(AZ130),MATCH(AZ$2,Library!$C$1:$HY$1,0)),"")</f>
        <v/>
      </c>
      <c r="BA189" s="73" t="str" cm="1">
        <f t="array" ref="BA189">IFERROR(INDEX(Library!$C$2:$HY$183,ROW(BA130),MATCH(BA$2,Library!$C$1:$HY$1,0)),"")</f>
        <v/>
      </c>
      <c r="BB189" s="73" t="str" cm="1">
        <f t="array" ref="BB189">IFERROR(INDEX(Library!$C$2:$HY$183,ROW(BB130),MATCH(BB$2,Library!$C$1:$HY$1,0)),"")</f>
        <v/>
      </c>
      <c r="BC189" s="73" t="str" cm="1">
        <f t="array" ref="BC189">IFERROR(INDEX(Library!$C$2:$HY$183,ROW(BC130),MATCH(BC$2,Library!$C$1:$HY$1,0)),"")</f>
        <v/>
      </c>
      <c r="BD189" s="73" t="str" cm="1">
        <f t="array" ref="BD189">IFERROR(INDEX(Library!$C$2:$HY$183,ROW(BD130),MATCH(BD$2,Library!$C$1:$HY$1,0)),"")</f>
        <v/>
      </c>
      <c r="BE189" s="73" t="str" cm="1">
        <f t="array" ref="BE189">IFERROR(INDEX(Library!$C$2:$HY$183,ROW(BE130),MATCH(BE$2,Library!$C$1:$HY$1,0)),"")</f>
        <v/>
      </c>
      <c r="BF189" s="73" t="str" cm="1">
        <f t="array" ref="BF189">IFERROR(INDEX(Library!$C$2:$HY$183,ROW(BF130),MATCH(BF$2,Library!$C$1:$HY$1,0)),"")</f>
        <v/>
      </c>
      <c r="BG189" s="73" t="str" cm="1">
        <f t="array" ref="BG189">IFERROR(INDEX(Library!$C$2:$HY$183,ROW(BG130),MATCH(BG$2,Library!$C$1:$HY$1,0)),"")</f>
        <v/>
      </c>
      <c r="BH189" s="73">
        <f>AF!C144</f>
        <v>7.600964E-3</v>
      </c>
      <c r="BI189" s="73" t="str">
        <f>AF!D144</f>
        <v/>
      </c>
      <c r="BJ189" s="73" t="str">
        <f>AF!E144</f>
        <v/>
      </c>
      <c r="BK189" s="73" t="str">
        <f>AF!F144</f>
        <v/>
      </c>
      <c r="BL189" s="73" t="str">
        <f>AF!G144</f>
        <v/>
      </c>
      <c r="BM189" s="73" t="str">
        <f>AF!H144</f>
        <v/>
      </c>
      <c r="BN189" s="73" t="str">
        <f>AF!I144</f>
        <v/>
      </c>
      <c r="BO189" s="73" t="str">
        <f>AF!J144</f>
        <v/>
      </c>
      <c r="BT189" s="59"/>
      <c r="BU189" s="58"/>
      <c r="BV189" s="59"/>
      <c r="BW189" s="59"/>
      <c r="BX189" s="59"/>
      <c r="BY189" s="59"/>
      <c r="BZ189" s="59"/>
      <c r="CA189" s="59"/>
      <c r="CB189" s="59"/>
      <c r="CC189" s="59"/>
      <c r="CD189" s="59"/>
      <c r="CE189" s="59"/>
      <c r="CF189" s="59"/>
      <c r="CG189" s="59"/>
      <c r="CH189" s="59"/>
      <c r="CI189" s="59"/>
    </row>
    <row r="190" spans="2:87" ht="12.75" customHeight="1" x14ac:dyDescent="0.2">
      <c r="B190" s="288"/>
      <c r="C190" s="107">
        <v>779</v>
      </c>
      <c r="D190" s="73" t="str" cm="1">
        <f t="array" ref="D190">IFERROR(INDEX(Library!$C$2:$HY$183,ROW(D131),MATCH(D$2,Library!$C$1:$HY$1,0)),"")</f>
        <v/>
      </c>
      <c r="E190" s="73" t="str" cm="1">
        <f t="array" ref="E190">IFERROR(INDEX(Library!$C$2:$HY$183,ROW(E131),MATCH(E$2,Library!$C$1:$HY$1,0)),"")</f>
        <v/>
      </c>
      <c r="F190" s="73" t="str" cm="1">
        <f t="array" ref="F190">IFERROR(INDEX(Library!$C$2:$HY$183,ROW(F131),MATCH(F$2,Library!$C$1:$HY$1,0)),"")</f>
        <v/>
      </c>
      <c r="G190" s="73" t="str" cm="1">
        <f t="array" ref="G190">IFERROR(INDEX(Library!$C$2:$HY$183,ROW(G131),MATCH(G$2,Library!$C$1:$HY$1,0)),"")</f>
        <v/>
      </c>
      <c r="H190" s="73" t="str" cm="1">
        <f t="array" ref="H190">IFERROR(INDEX(Library!$C$2:$HY$183,ROW(H131),MATCH(H$2,Library!$C$1:$HY$1,0)),"")</f>
        <v/>
      </c>
      <c r="I190" s="73" t="str" cm="1">
        <f t="array" ref="I190">IFERROR(INDEX(Library!$C$2:$HY$183,ROW(I131),MATCH(I$2,Library!$C$1:$HY$1,0)),"")</f>
        <v/>
      </c>
      <c r="J190" s="73" t="str" cm="1">
        <f t="array" ref="J190">IFERROR(INDEX(Library!$C$2:$HY$183,ROW(J131),MATCH(J$2,Library!$C$1:$HY$1,0)),"")</f>
        <v/>
      </c>
      <c r="K190" s="73" t="str" cm="1">
        <f t="array" ref="K190">IFERROR(INDEX(Library!$C$2:$HY$183,ROW(K131),MATCH(K$2,Library!$C$1:$HY$1,0)),"")</f>
        <v/>
      </c>
      <c r="L190" s="73" t="str" cm="1">
        <f t="array" ref="L190">IFERROR(INDEX(Library!$C$2:$HY$183,ROW(L131),MATCH(L$2,Library!$C$1:$HY$1,0)),"")</f>
        <v/>
      </c>
      <c r="M190" s="73" t="str" cm="1">
        <f t="array" ref="M190">IFERROR(INDEX(Library!$C$2:$HY$183,ROW(M131),MATCH(M$2,Library!$C$1:$HY$1,0)),"")</f>
        <v/>
      </c>
      <c r="N190" s="73" t="str" cm="1">
        <f t="array" ref="N190">IFERROR(INDEX(Library!$C$2:$HY$183,ROW(N131),MATCH(N$2,Library!$C$1:$HY$1,0)),"")</f>
        <v/>
      </c>
      <c r="O190" s="73" t="str" cm="1">
        <f t="array" ref="O190">IFERROR(INDEX(Library!$C$2:$HY$183,ROW(O131),MATCH(O$2,Library!$C$1:$HY$1,0)),"")</f>
        <v/>
      </c>
      <c r="P190" s="73" t="str" cm="1">
        <f t="array" ref="P190">IFERROR(INDEX(Library!$C$2:$HY$183,ROW(P131),MATCH(P$2,Library!$C$1:$HY$1,0)),"")</f>
        <v/>
      </c>
      <c r="Q190" s="73" t="str" cm="1">
        <f t="array" ref="Q190">IFERROR(INDEX(Library!$C$2:$HY$183,ROW(Q131),MATCH(Q$2,Library!$C$1:$HY$1,0)),"")</f>
        <v/>
      </c>
      <c r="R190" s="73" t="str" cm="1">
        <f t="array" ref="R190">IFERROR(INDEX(Library!$C$2:$HY$183,ROW(R131),MATCH(R$2,Library!$C$1:$HY$1,0)),"")</f>
        <v/>
      </c>
      <c r="S190" s="73" t="str" cm="1">
        <f t="array" ref="S190">IFERROR(INDEX(Library!$C$2:$HY$183,ROW(S131),MATCH(S$2,Library!$C$1:$HY$1,0)),"")</f>
        <v/>
      </c>
      <c r="T190" s="73" t="str" cm="1">
        <f t="array" ref="T190">IFERROR(INDEX(Library!$C$2:$HY$183,ROW(T131),MATCH(T$2,Library!$C$1:$HY$1,0)),"")</f>
        <v/>
      </c>
      <c r="U190" s="73" t="str" cm="1">
        <f t="array" ref="U190">IFERROR(INDEX(Library!$C$2:$HY$183,ROW(U131),MATCH(U$2,Library!$C$1:$HY$1,0)),"")</f>
        <v/>
      </c>
      <c r="V190" s="73" t="str" cm="1">
        <f t="array" ref="V190">IFERROR(INDEX(Library!$C$2:$HY$183,ROW(V131),MATCH(V$2,Library!$C$1:$HY$1,0)),"")</f>
        <v/>
      </c>
      <c r="W190" s="73" t="str" cm="1">
        <f t="array" ref="W190">IFERROR(INDEX(Library!$C$2:$HY$183,ROW(W131),MATCH(W$2,Library!$C$1:$HY$1,0)),"")</f>
        <v/>
      </c>
      <c r="X190" s="73" t="str" cm="1">
        <f t="array" ref="X190">IFERROR(INDEX(Library!$C$2:$HY$183,ROW(X131),MATCH(X$2,Library!$C$1:$HY$1,0)),"")</f>
        <v/>
      </c>
      <c r="Y190" s="73" t="str" cm="1">
        <f t="array" ref="Y190">IFERROR(INDEX(Library!$C$2:$HY$183,ROW(Y131),MATCH(Y$2,Library!$C$1:$HY$1,0)),"")</f>
        <v/>
      </c>
      <c r="Z190" s="73" t="str" cm="1">
        <f t="array" ref="Z190">IFERROR(INDEX(Library!$C$2:$HY$183,ROW(Z131),MATCH(Z$2,Library!$C$1:$HY$1,0)),"")</f>
        <v/>
      </c>
      <c r="AA190" s="73" t="str" cm="1">
        <f t="array" ref="AA190">IFERROR(INDEX(Library!$C$2:$HY$183,ROW(AA131),MATCH(AA$2,Library!$C$1:$HY$1,0)),"")</f>
        <v/>
      </c>
      <c r="AB190" s="73" t="str" cm="1">
        <f t="array" ref="AB190">IFERROR(INDEX(Library!$C$2:$HY$183,ROW(AB131),MATCH(AB$2,Library!$C$1:$HY$1,0)),"")</f>
        <v/>
      </c>
      <c r="AC190" s="73" t="str" cm="1">
        <f t="array" ref="AC190">IFERROR(INDEX(Library!$C$2:$HY$183,ROW(AC131),MATCH(AC$2,Library!$C$1:$HY$1,0)),"")</f>
        <v/>
      </c>
      <c r="AD190" s="73" t="str" cm="1">
        <f t="array" ref="AD190">IFERROR(INDEX(Library!$C$2:$HY$183,ROW(AD131),MATCH(AD$2,Library!$C$1:$HY$1,0)),"")</f>
        <v/>
      </c>
      <c r="AE190" s="73" t="str" cm="1">
        <f t="array" ref="AE190">IFERROR(INDEX(Library!$C$2:$HY$183,ROW(AE131),MATCH(AE$2,Library!$C$1:$HY$1,0)),"")</f>
        <v/>
      </c>
      <c r="AF190" s="73" t="str" cm="1">
        <f t="array" ref="AF190">IFERROR(INDEX(Library!$C$2:$HY$183,ROW(AF131),MATCH(AF$2,Library!$C$1:$HY$1,0)),"")</f>
        <v/>
      </c>
      <c r="AG190" s="73" t="str" cm="1">
        <f t="array" ref="AG190">IFERROR(INDEX(Library!$C$2:$HY$183,ROW(AG131),MATCH(AG$2,Library!$C$1:$HY$1,0)),"")</f>
        <v/>
      </c>
      <c r="AH190" s="73" t="str" cm="1">
        <f t="array" ref="AH190">IFERROR(INDEX(Library!$C$2:$HY$183,ROW(AH131),MATCH(AH$2,Library!$C$1:$HY$1,0)),"")</f>
        <v/>
      </c>
      <c r="AI190" s="73" t="str" cm="1">
        <f t="array" ref="AI190">IFERROR(INDEX(Library!$C$2:$HY$183,ROW(AI131),MATCH(AI$2,Library!$C$1:$HY$1,0)),"")</f>
        <v/>
      </c>
      <c r="AJ190" s="73" t="str" cm="1">
        <f t="array" ref="AJ190">IFERROR(INDEX(Library!$C$2:$HY$183,ROW(AJ131),MATCH(AJ$2,Library!$C$1:$HY$1,0)),"")</f>
        <v/>
      </c>
      <c r="AK190" s="73" t="str" cm="1">
        <f t="array" ref="AK190">IFERROR(INDEX(Library!$C$2:$HY$183,ROW(AK131),MATCH(AK$2,Library!$C$1:$HY$1,0)),"")</f>
        <v/>
      </c>
      <c r="AL190" s="73" t="str" cm="1">
        <f t="array" ref="AL190">IFERROR(INDEX(Library!$C$2:$HY$183,ROW(AL131),MATCH(AL$2,Library!$C$1:$HY$1,0)),"")</f>
        <v/>
      </c>
      <c r="AM190" s="73" t="str" cm="1">
        <f t="array" ref="AM190">IFERROR(INDEX(Library!$C$2:$HY$183,ROW(AM131),MATCH(AM$2,Library!$C$1:$HY$1,0)),"")</f>
        <v/>
      </c>
      <c r="AN190" s="73" t="str" cm="1">
        <f t="array" ref="AN190">IFERROR(INDEX(Library!$C$2:$HY$183,ROW(AN131),MATCH(AN$2,Library!$C$1:$HY$1,0)),"")</f>
        <v/>
      </c>
      <c r="AO190" s="73" t="str" cm="1">
        <f t="array" ref="AO190">IFERROR(INDEX(Library!$C$2:$HY$183,ROW(AO131),MATCH(AO$2,Library!$C$1:$HY$1,0)),"")</f>
        <v/>
      </c>
      <c r="AP190" s="73" t="str" cm="1">
        <f t="array" ref="AP190">IFERROR(INDEX(Library!$C$2:$HY$183,ROW(AP131),MATCH(AP$2,Library!$C$1:$HY$1,0)),"")</f>
        <v/>
      </c>
      <c r="AQ190" s="73" t="str" cm="1">
        <f t="array" ref="AQ190">IFERROR(INDEX(Library!$C$2:$HY$183,ROW(AQ131),MATCH(AQ$2,Library!$C$1:$HY$1,0)),"")</f>
        <v/>
      </c>
      <c r="AR190" s="73" t="str" cm="1">
        <f t="array" ref="AR190">IFERROR(INDEX(Library!$C$2:$HY$183,ROW(AR131),MATCH(AR$2,Library!$C$1:$HY$1,0)),"")</f>
        <v/>
      </c>
      <c r="AS190" s="73" t="str" cm="1">
        <f t="array" ref="AS190">IFERROR(INDEX(Library!$C$2:$HY$183,ROW(AS131),MATCH(AS$2,Library!$C$1:$HY$1,0)),"")</f>
        <v/>
      </c>
      <c r="AT190" s="73" t="str" cm="1">
        <f t="array" ref="AT190">IFERROR(INDEX(Library!$C$2:$HY$183,ROW(AT131),MATCH(AT$2,Library!$C$1:$HY$1,0)),"")</f>
        <v/>
      </c>
      <c r="AU190" s="73" t="str" cm="1">
        <f t="array" ref="AU190">IFERROR(INDEX(Library!$C$2:$HY$183,ROW(AU131),MATCH(AU$2,Library!$C$1:$HY$1,0)),"")</f>
        <v/>
      </c>
      <c r="AV190" s="73" t="str" cm="1">
        <f t="array" ref="AV190">IFERROR(INDEX(Library!$C$2:$HY$183,ROW(AV131),MATCH(AV$2,Library!$C$1:$HY$1,0)),"")</f>
        <v/>
      </c>
      <c r="AW190" s="73" t="str" cm="1">
        <f t="array" ref="AW190">IFERROR(INDEX(Library!$C$2:$HY$183,ROW(AW131),MATCH(AW$2,Library!$C$1:$HY$1,0)),"")</f>
        <v/>
      </c>
      <c r="AX190" s="73" t="str" cm="1">
        <f t="array" ref="AX190">IFERROR(INDEX(Library!$C$2:$HY$183,ROW(AX131),MATCH(AX$2,Library!$C$1:$HY$1,0)),"")</f>
        <v/>
      </c>
      <c r="AY190" s="73" t="str" cm="1">
        <f t="array" ref="AY190">IFERROR(INDEX(Library!$C$2:$HY$183,ROW(AY131),MATCH(AY$2,Library!$C$1:$HY$1,0)),"")</f>
        <v/>
      </c>
      <c r="AZ190" s="73" t="str" cm="1">
        <f t="array" ref="AZ190">IFERROR(INDEX(Library!$C$2:$HY$183,ROW(AZ131),MATCH(AZ$2,Library!$C$1:$HY$1,0)),"")</f>
        <v/>
      </c>
      <c r="BA190" s="73" t="str" cm="1">
        <f t="array" ref="BA190">IFERROR(INDEX(Library!$C$2:$HY$183,ROW(BA131),MATCH(BA$2,Library!$C$1:$HY$1,0)),"")</f>
        <v/>
      </c>
      <c r="BB190" s="73" t="str" cm="1">
        <f t="array" ref="BB190">IFERROR(INDEX(Library!$C$2:$HY$183,ROW(BB131),MATCH(BB$2,Library!$C$1:$HY$1,0)),"")</f>
        <v/>
      </c>
      <c r="BC190" s="73" t="str" cm="1">
        <f t="array" ref="BC190">IFERROR(INDEX(Library!$C$2:$HY$183,ROW(BC131),MATCH(BC$2,Library!$C$1:$HY$1,0)),"")</f>
        <v/>
      </c>
      <c r="BD190" s="73" t="str" cm="1">
        <f t="array" ref="BD190">IFERROR(INDEX(Library!$C$2:$HY$183,ROW(BD131),MATCH(BD$2,Library!$C$1:$HY$1,0)),"")</f>
        <v/>
      </c>
      <c r="BE190" s="73" t="str" cm="1">
        <f t="array" ref="BE190">IFERROR(INDEX(Library!$C$2:$HY$183,ROW(BE131),MATCH(BE$2,Library!$C$1:$HY$1,0)),"")</f>
        <v/>
      </c>
      <c r="BF190" s="73" t="str" cm="1">
        <f t="array" ref="BF190">IFERROR(INDEX(Library!$C$2:$HY$183,ROW(BF131),MATCH(BF$2,Library!$C$1:$HY$1,0)),"")</f>
        <v/>
      </c>
      <c r="BG190" s="73" t="str" cm="1">
        <f t="array" ref="BG190">IFERROR(INDEX(Library!$C$2:$HY$183,ROW(BG131),MATCH(BG$2,Library!$C$1:$HY$1,0)),"")</f>
        <v/>
      </c>
      <c r="BH190" s="73">
        <f>AF!C145</f>
        <v>6.0220439999999998E-3</v>
      </c>
      <c r="BI190" s="73" t="str">
        <f>AF!D145</f>
        <v/>
      </c>
      <c r="BJ190" s="73" t="str">
        <f>AF!E145</f>
        <v/>
      </c>
      <c r="BK190" s="73" t="str">
        <f>AF!F145</f>
        <v/>
      </c>
      <c r="BL190" s="73" t="str">
        <f>AF!G145</f>
        <v/>
      </c>
      <c r="BM190" s="73" t="str">
        <f>AF!H145</f>
        <v/>
      </c>
      <c r="BN190" s="73" t="str">
        <f>AF!I145</f>
        <v/>
      </c>
      <c r="BO190" s="73" t="str">
        <f>AF!J145</f>
        <v/>
      </c>
      <c r="BT190" s="59"/>
      <c r="BU190" s="58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9"/>
      <c r="CG190" s="59"/>
      <c r="CH190" s="59"/>
      <c r="CI190" s="59"/>
    </row>
    <row r="191" spans="2:87" ht="12.75" customHeight="1" x14ac:dyDescent="0.2">
      <c r="B191" s="288"/>
      <c r="C191" s="107">
        <v>790</v>
      </c>
      <c r="D191" s="73" t="str" cm="1">
        <f t="array" ref="D191">IFERROR(INDEX(Library!$C$2:$HY$183,ROW(D132),MATCH(D$2,Library!$C$1:$HY$1,0)),"")</f>
        <v/>
      </c>
      <c r="E191" s="73" t="str" cm="1">
        <f t="array" ref="E191">IFERROR(INDEX(Library!$C$2:$HY$183,ROW(E132),MATCH(E$2,Library!$C$1:$HY$1,0)),"")</f>
        <v/>
      </c>
      <c r="F191" s="73" t="str" cm="1">
        <f t="array" ref="F191">IFERROR(INDEX(Library!$C$2:$HY$183,ROW(F132),MATCH(F$2,Library!$C$1:$HY$1,0)),"")</f>
        <v/>
      </c>
      <c r="G191" s="73" t="str" cm="1">
        <f t="array" ref="G191">IFERROR(INDEX(Library!$C$2:$HY$183,ROW(G132),MATCH(G$2,Library!$C$1:$HY$1,0)),"")</f>
        <v/>
      </c>
      <c r="H191" s="73" t="str" cm="1">
        <f t="array" ref="H191">IFERROR(INDEX(Library!$C$2:$HY$183,ROW(H132),MATCH(H$2,Library!$C$1:$HY$1,0)),"")</f>
        <v/>
      </c>
      <c r="I191" s="73" t="str" cm="1">
        <f t="array" ref="I191">IFERROR(INDEX(Library!$C$2:$HY$183,ROW(I132),MATCH(I$2,Library!$C$1:$HY$1,0)),"")</f>
        <v/>
      </c>
      <c r="J191" s="73" t="str" cm="1">
        <f t="array" ref="J191">IFERROR(INDEX(Library!$C$2:$HY$183,ROW(J132),MATCH(J$2,Library!$C$1:$HY$1,0)),"")</f>
        <v/>
      </c>
      <c r="K191" s="73" t="str" cm="1">
        <f t="array" ref="K191">IFERROR(INDEX(Library!$C$2:$HY$183,ROW(K132),MATCH(K$2,Library!$C$1:$HY$1,0)),"")</f>
        <v/>
      </c>
      <c r="L191" s="73" t="str" cm="1">
        <f t="array" ref="L191">IFERROR(INDEX(Library!$C$2:$HY$183,ROW(L132),MATCH(L$2,Library!$C$1:$HY$1,0)),"")</f>
        <v/>
      </c>
      <c r="M191" s="73" t="str" cm="1">
        <f t="array" ref="M191">IFERROR(INDEX(Library!$C$2:$HY$183,ROW(M132),MATCH(M$2,Library!$C$1:$HY$1,0)),"")</f>
        <v/>
      </c>
      <c r="N191" s="73" t="str" cm="1">
        <f t="array" ref="N191">IFERROR(INDEX(Library!$C$2:$HY$183,ROW(N132),MATCH(N$2,Library!$C$1:$HY$1,0)),"")</f>
        <v/>
      </c>
      <c r="O191" s="73" t="str" cm="1">
        <f t="array" ref="O191">IFERROR(INDEX(Library!$C$2:$HY$183,ROW(O132),MATCH(O$2,Library!$C$1:$HY$1,0)),"")</f>
        <v/>
      </c>
      <c r="P191" s="73" t="str" cm="1">
        <f t="array" ref="P191">IFERROR(INDEX(Library!$C$2:$HY$183,ROW(P132),MATCH(P$2,Library!$C$1:$HY$1,0)),"")</f>
        <v/>
      </c>
      <c r="Q191" s="73" t="str" cm="1">
        <f t="array" ref="Q191">IFERROR(INDEX(Library!$C$2:$HY$183,ROW(Q132),MATCH(Q$2,Library!$C$1:$HY$1,0)),"")</f>
        <v/>
      </c>
      <c r="R191" s="73" t="str" cm="1">
        <f t="array" ref="R191">IFERROR(INDEX(Library!$C$2:$HY$183,ROW(R132),MATCH(R$2,Library!$C$1:$HY$1,0)),"")</f>
        <v/>
      </c>
      <c r="S191" s="73" t="str" cm="1">
        <f t="array" ref="S191">IFERROR(INDEX(Library!$C$2:$HY$183,ROW(S132),MATCH(S$2,Library!$C$1:$HY$1,0)),"")</f>
        <v/>
      </c>
      <c r="T191" s="73" t="str" cm="1">
        <f t="array" ref="T191">IFERROR(INDEX(Library!$C$2:$HY$183,ROW(T132),MATCH(T$2,Library!$C$1:$HY$1,0)),"")</f>
        <v/>
      </c>
      <c r="U191" s="73" t="str" cm="1">
        <f t="array" ref="U191">IFERROR(INDEX(Library!$C$2:$HY$183,ROW(U132),MATCH(U$2,Library!$C$1:$HY$1,0)),"")</f>
        <v/>
      </c>
      <c r="V191" s="73" t="str" cm="1">
        <f t="array" ref="V191">IFERROR(INDEX(Library!$C$2:$HY$183,ROW(V132),MATCH(V$2,Library!$C$1:$HY$1,0)),"")</f>
        <v/>
      </c>
      <c r="W191" s="73" t="str" cm="1">
        <f t="array" ref="W191">IFERROR(INDEX(Library!$C$2:$HY$183,ROW(W132),MATCH(W$2,Library!$C$1:$HY$1,0)),"")</f>
        <v/>
      </c>
      <c r="X191" s="73" t="str" cm="1">
        <f t="array" ref="X191">IFERROR(INDEX(Library!$C$2:$HY$183,ROW(X132),MATCH(X$2,Library!$C$1:$HY$1,0)),"")</f>
        <v/>
      </c>
      <c r="Y191" s="73" t="str" cm="1">
        <f t="array" ref="Y191">IFERROR(INDEX(Library!$C$2:$HY$183,ROW(Y132),MATCH(Y$2,Library!$C$1:$HY$1,0)),"")</f>
        <v/>
      </c>
      <c r="Z191" s="73" t="str" cm="1">
        <f t="array" ref="Z191">IFERROR(INDEX(Library!$C$2:$HY$183,ROW(Z132),MATCH(Z$2,Library!$C$1:$HY$1,0)),"")</f>
        <v/>
      </c>
      <c r="AA191" s="73" t="str" cm="1">
        <f t="array" ref="AA191">IFERROR(INDEX(Library!$C$2:$HY$183,ROW(AA132),MATCH(AA$2,Library!$C$1:$HY$1,0)),"")</f>
        <v/>
      </c>
      <c r="AB191" s="73" t="str" cm="1">
        <f t="array" ref="AB191">IFERROR(INDEX(Library!$C$2:$HY$183,ROW(AB132),MATCH(AB$2,Library!$C$1:$HY$1,0)),"")</f>
        <v/>
      </c>
      <c r="AC191" s="73" t="str" cm="1">
        <f t="array" ref="AC191">IFERROR(INDEX(Library!$C$2:$HY$183,ROW(AC132),MATCH(AC$2,Library!$C$1:$HY$1,0)),"")</f>
        <v/>
      </c>
      <c r="AD191" s="73" t="str" cm="1">
        <f t="array" ref="AD191">IFERROR(INDEX(Library!$C$2:$HY$183,ROW(AD132),MATCH(AD$2,Library!$C$1:$HY$1,0)),"")</f>
        <v/>
      </c>
      <c r="AE191" s="73" t="str" cm="1">
        <f t="array" ref="AE191">IFERROR(INDEX(Library!$C$2:$HY$183,ROW(AE132),MATCH(AE$2,Library!$C$1:$HY$1,0)),"")</f>
        <v/>
      </c>
      <c r="AF191" s="73" t="str" cm="1">
        <f t="array" ref="AF191">IFERROR(INDEX(Library!$C$2:$HY$183,ROW(AF132),MATCH(AF$2,Library!$C$1:$HY$1,0)),"")</f>
        <v/>
      </c>
      <c r="AG191" s="73" t="str" cm="1">
        <f t="array" ref="AG191">IFERROR(INDEX(Library!$C$2:$HY$183,ROW(AG132),MATCH(AG$2,Library!$C$1:$HY$1,0)),"")</f>
        <v/>
      </c>
      <c r="AH191" s="73" t="str" cm="1">
        <f t="array" ref="AH191">IFERROR(INDEX(Library!$C$2:$HY$183,ROW(AH132),MATCH(AH$2,Library!$C$1:$HY$1,0)),"")</f>
        <v/>
      </c>
      <c r="AI191" s="73" t="str" cm="1">
        <f t="array" ref="AI191">IFERROR(INDEX(Library!$C$2:$HY$183,ROW(AI132),MATCH(AI$2,Library!$C$1:$HY$1,0)),"")</f>
        <v/>
      </c>
      <c r="AJ191" s="73" t="str" cm="1">
        <f t="array" ref="AJ191">IFERROR(INDEX(Library!$C$2:$HY$183,ROW(AJ132),MATCH(AJ$2,Library!$C$1:$HY$1,0)),"")</f>
        <v/>
      </c>
      <c r="AK191" s="73" t="str" cm="1">
        <f t="array" ref="AK191">IFERROR(INDEX(Library!$C$2:$HY$183,ROW(AK132),MATCH(AK$2,Library!$C$1:$HY$1,0)),"")</f>
        <v/>
      </c>
      <c r="AL191" s="73" t="str" cm="1">
        <f t="array" ref="AL191">IFERROR(INDEX(Library!$C$2:$HY$183,ROW(AL132),MATCH(AL$2,Library!$C$1:$HY$1,0)),"")</f>
        <v/>
      </c>
      <c r="AM191" s="73" t="str" cm="1">
        <f t="array" ref="AM191">IFERROR(INDEX(Library!$C$2:$HY$183,ROW(AM132),MATCH(AM$2,Library!$C$1:$HY$1,0)),"")</f>
        <v/>
      </c>
      <c r="AN191" s="73" t="str" cm="1">
        <f t="array" ref="AN191">IFERROR(INDEX(Library!$C$2:$HY$183,ROW(AN132),MATCH(AN$2,Library!$C$1:$HY$1,0)),"")</f>
        <v/>
      </c>
      <c r="AO191" s="73" t="str" cm="1">
        <f t="array" ref="AO191">IFERROR(INDEX(Library!$C$2:$HY$183,ROW(AO132),MATCH(AO$2,Library!$C$1:$HY$1,0)),"")</f>
        <v/>
      </c>
      <c r="AP191" s="73" t="str" cm="1">
        <f t="array" ref="AP191">IFERROR(INDEX(Library!$C$2:$HY$183,ROW(AP132),MATCH(AP$2,Library!$C$1:$HY$1,0)),"")</f>
        <v/>
      </c>
      <c r="AQ191" s="73" t="str" cm="1">
        <f t="array" ref="AQ191">IFERROR(INDEX(Library!$C$2:$HY$183,ROW(AQ132),MATCH(AQ$2,Library!$C$1:$HY$1,0)),"")</f>
        <v/>
      </c>
      <c r="AR191" s="73" t="str" cm="1">
        <f t="array" ref="AR191">IFERROR(INDEX(Library!$C$2:$HY$183,ROW(AR132),MATCH(AR$2,Library!$C$1:$HY$1,0)),"")</f>
        <v/>
      </c>
      <c r="AS191" s="73" t="str" cm="1">
        <f t="array" ref="AS191">IFERROR(INDEX(Library!$C$2:$HY$183,ROW(AS132),MATCH(AS$2,Library!$C$1:$HY$1,0)),"")</f>
        <v/>
      </c>
      <c r="AT191" s="73" t="str" cm="1">
        <f t="array" ref="AT191">IFERROR(INDEX(Library!$C$2:$HY$183,ROW(AT132),MATCH(AT$2,Library!$C$1:$HY$1,0)),"")</f>
        <v/>
      </c>
      <c r="AU191" s="73" t="str" cm="1">
        <f t="array" ref="AU191">IFERROR(INDEX(Library!$C$2:$HY$183,ROW(AU132),MATCH(AU$2,Library!$C$1:$HY$1,0)),"")</f>
        <v/>
      </c>
      <c r="AV191" s="73" t="str" cm="1">
        <f t="array" ref="AV191">IFERROR(INDEX(Library!$C$2:$HY$183,ROW(AV132),MATCH(AV$2,Library!$C$1:$HY$1,0)),"")</f>
        <v/>
      </c>
      <c r="AW191" s="73" t="str" cm="1">
        <f t="array" ref="AW191">IFERROR(INDEX(Library!$C$2:$HY$183,ROW(AW132),MATCH(AW$2,Library!$C$1:$HY$1,0)),"")</f>
        <v/>
      </c>
      <c r="AX191" s="73" t="str" cm="1">
        <f t="array" ref="AX191">IFERROR(INDEX(Library!$C$2:$HY$183,ROW(AX132),MATCH(AX$2,Library!$C$1:$HY$1,0)),"")</f>
        <v/>
      </c>
      <c r="AY191" s="73" t="str" cm="1">
        <f t="array" ref="AY191">IFERROR(INDEX(Library!$C$2:$HY$183,ROW(AY132),MATCH(AY$2,Library!$C$1:$HY$1,0)),"")</f>
        <v/>
      </c>
      <c r="AZ191" s="73" t="str" cm="1">
        <f t="array" ref="AZ191">IFERROR(INDEX(Library!$C$2:$HY$183,ROW(AZ132),MATCH(AZ$2,Library!$C$1:$HY$1,0)),"")</f>
        <v/>
      </c>
      <c r="BA191" s="73" t="str" cm="1">
        <f t="array" ref="BA191">IFERROR(INDEX(Library!$C$2:$HY$183,ROW(BA132),MATCH(BA$2,Library!$C$1:$HY$1,0)),"")</f>
        <v/>
      </c>
      <c r="BB191" s="73" t="str" cm="1">
        <f t="array" ref="BB191">IFERROR(INDEX(Library!$C$2:$HY$183,ROW(BB132),MATCH(BB$2,Library!$C$1:$HY$1,0)),"")</f>
        <v/>
      </c>
      <c r="BC191" s="73" t="str" cm="1">
        <f t="array" ref="BC191">IFERROR(INDEX(Library!$C$2:$HY$183,ROW(BC132),MATCH(BC$2,Library!$C$1:$HY$1,0)),"")</f>
        <v/>
      </c>
      <c r="BD191" s="73" t="str" cm="1">
        <f t="array" ref="BD191">IFERROR(INDEX(Library!$C$2:$HY$183,ROW(BD132),MATCH(BD$2,Library!$C$1:$HY$1,0)),"")</f>
        <v/>
      </c>
      <c r="BE191" s="73" t="str" cm="1">
        <f t="array" ref="BE191">IFERROR(INDEX(Library!$C$2:$HY$183,ROW(BE132),MATCH(BE$2,Library!$C$1:$HY$1,0)),"")</f>
        <v/>
      </c>
      <c r="BF191" s="73" t="str" cm="1">
        <f t="array" ref="BF191">IFERROR(INDEX(Library!$C$2:$HY$183,ROW(BF132),MATCH(BF$2,Library!$C$1:$HY$1,0)),"")</f>
        <v/>
      </c>
      <c r="BG191" s="73" t="str" cm="1">
        <f t="array" ref="BG191">IFERROR(INDEX(Library!$C$2:$HY$183,ROW(BG132),MATCH(BG$2,Library!$C$1:$HY$1,0)),"")</f>
        <v/>
      </c>
      <c r="BH191" s="73">
        <f>AF!C146</f>
        <v>4.2782219999999999E-3</v>
      </c>
      <c r="BI191" s="73" t="str">
        <f>AF!D146</f>
        <v/>
      </c>
      <c r="BJ191" s="73" t="str">
        <f>AF!E146</f>
        <v/>
      </c>
      <c r="BK191" s="73" t="str">
        <f>AF!F146</f>
        <v/>
      </c>
      <c r="BL191" s="73" t="str">
        <f>AF!G146</f>
        <v/>
      </c>
      <c r="BM191" s="73" t="str">
        <f>AF!H146</f>
        <v/>
      </c>
      <c r="BN191" s="73" t="str">
        <f>AF!I146</f>
        <v/>
      </c>
      <c r="BO191" s="73" t="str">
        <f>AF!J146</f>
        <v/>
      </c>
      <c r="BT191" s="59"/>
      <c r="BU191" s="58"/>
      <c r="BV191" s="59"/>
      <c r="BW191" s="59"/>
      <c r="BX191" s="59"/>
      <c r="BY191" s="59"/>
      <c r="BZ191" s="59"/>
      <c r="CA191" s="59"/>
      <c r="CB191" s="59"/>
      <c r="CC191" s="59"/>
      <c r="CD191" s="59"/>
      <c r="CE191" s="59"/>
      <c r="CF191" s="59"/>
      <c r="CG191" s="59"/>
      <c r="CH191" s="59"/>
      <c r="CI191" s="59"/>
    </row>
    <row r="192" spans="2:87" ht="12.75" customHeight="1" x14ac:dyDescent="0.2">
      <c r="B192" s="288"/>
      <c r="C192" s="107">
        <v>800</v>
      </c>
      <c r="D192" s="73" t="str" cm="1">
        <f t="array" ref="D192">IFERROR(INDEX(Library!$C$2:$HY$183,ROW(D133),MATCH(D$2,Library!$C$1:$HY$1,0)),"")</f>
        <v/>
      </c>
      <c r="E192" s="73" t="str" cm="1">
        <f t="array" ref="E192">IFERROR(INDEX(Library!$C$2:$HY$183,ROW(E133),MATCH(E$2,Library!$C$1:$HY$1,0)),"")</f>
        <v/>
      </c>
      <c r="F192" s="73" t="str" cm="1">
        <f t="array" ref="F192">IFERROR(INDEX(Library!$C$2:$HY$183,ROW(F133),MATCH(F$2,Library!$C$1:$HY$1,0)),"")</f>
        <v/>
      </c>
      <c r="G192" s="73" t="str" cm="1">
        <f t="array" ref="G192">IFERROR(INDEX(Library!$C$2:$HY$183,ROW(G133),MATCH(G$2,Library!$C$1:$HY$1,0)),"")</f>
        <v/>
      </c>
      <c r="H192" s="73" t="str" cm="1">
        <f t="array" ref="H192">IFERROR(INDEX(Library!$C$2:$HY$183,ROW(H133),MATCH(H$2,Library!$C$1:$HY$1,0)),"")</f>
        <v/>
      </c>
      <c r="I192" s="73" t="str" cm="1">
        <f t="array" ref="I192">IFERROR(INDEX(Library!$C$2:$HY$183,ROW(I133),MATCH(I$2,Library!$C$1:$HY$1,0)),"")</f>
        <v/>
      </c>
      <c r="J192" s="73" t="str" cm="1">
        <f t="array" ref="J192">IFERROR(INDEX(Library!$C$2:$HY$183,ROW(J133),MATCH(J$2,Library!$C$1:$HY$1,0)),"")</f>
        <v/>
      </c>
      <c r="K192" s="73" t="str" cm="1">
        <f t="array" ref="K192">IFERROR(INDEX(Library!$C$2:$HY$183,ROW(K133),MATCH(K$2,Library!$C$1:$HY$1,0)),"")</f>
        <v/>
      </c>
      <c r="L192" s="73" t="str" cm="1">
        <f t="array" ref="L192">IFERROR(INDEX(Library!$C$2:$HY$183,ROW(L133),MATCH(L$2,Library!$C$1:$HY$1,0)),"")</f>
        <v/>
      </c>
      <c r="M192" s="73" t="str" cm="1">
        <f t="array" ref="M192">IFERROR(INDEX(Library!$C$2:$HY$183,ROW(M133),MATCH(M$2,Library!$C$1:$HY$1,0)),"")</f>
        <v/>
      </c>
      <c r="N192" s="73" t="str" cm="1">
        <f t="array" ref="N192">IFERROR(INDEX(Library!$C$2:$HY$183,ROW(N133),MATCH(N$2,Library!$C$1:$HY$1,0)),"")</f>
        <v/>
      </c>
      <c r="O192" s="73" t="str" cm="1">
        <f t="array" ref="O192">IFERROR(INDEX(Library!$C$2:$HY$183,ROW(O133),MATCH(O$2,Library!$C$1:$HY$1,0)),"")</f>
        <v/>
      </c>
      <c r="P192" s="73" t="str" cm="1">
        <f t="array" ref="P192">IFERROR(INDEX(Library!$C$2:$HY$183,ROW(P133),MATCH(P$2,Library!$C$1:$HY$1,0)),"")</f>
        <v/>
      </c>
      <c r="Q192" s="73" t="str" cm="1">
        <f t="array" ref="Q192">IFERROR(INDEX(Library!$C$2:$HY$183,ROW(Q133),MATCH(Q$2,Library!$C$1:$HY$1,0)),"")</f>
        <v/>
      </c>
      <c r="R192" s="73" t="str" cm="1">
        <f t="array" ref="R192">IFERROR(INDEX(Library!$C$2:$HY$183,ROW(R133),MATCH(R$2,Library!$C$1:$HY$1,0)),"")</f>
        <v/>
      </c>
      <c r="S192" s="73" t="str" cm="1">
        <f t="array" ref="S192">IFERROR(INDEX(Library!$C$2:$HY$183,ROW(S133),MATCH(S$2,Library!$C$1:$HY$1,0)),"")</f>
        <v/>
      </c>
      <c r="T192" s="73" t="str" cm="1">
        <f t="array" ref="T192">IFERROR(INDEX(Library!$C$2:$HY$183,ROW(T133),MATCH(T$2,Library!$C$1:$HY$1,0)),"")</f>
        <v/>
      </c>
      <c r="U192" s="73" t="str" cm="1">
        <f t="array" ref="U192">IFERROR(INDEX(Library!$C$2:$HY$183,ROW(U133),MATCH(U$2,Library!$C$1:$HY$1,0)),"")</f>
        <v/>
      </c>
      <c r="V192" s="73" t="str" cm="1">
        <f t="array" ref="V192">IFERROR(INDEX(Library!$C$2:$HY$183,ROW(V133),MATCH(V$2,Library!$C$1:$HY$1,0)),"")</f>
        <v/>
      </c>
      <c r="W192" s="73" t="str" cm="1">
        <f t="array" ref="W192">IFERROR(INDEX(Library!$C$2:$HY$183,ROW(W133),MATCH(W$2,Library!$C$1:$HY$1,0)),"")</f>
        <v/>
      </c>
      <c r="X192" s="73" t="str" cm="1">
        <f t="array" ref="X192">IFERROR(INDEX(Library!$C$2:$HY$183,ROW(X133),MATCH(X$2,Library!$C$1:$HY$1,0)),"")</f>
        <v/>
      </c>
      <c r="Y192" s="73" t="str" cm="1">
        <f t="array" ref="Y192">IFERROR(INDEX(Library!$C$2:$HY$183,ROW(Y133),MATCH(Y$2,Library!$C$1:$HY$1,0)),"")</f>
        <v/>
      </c>
      <c r="Z192" s="73" t="str" cm="1">
        <f t="array" ref="Z192">IFERROR(INDEX(Library!$C$2:$HY$183,ROW(Z133),MATCH(Z$2,Library!$C$1:$HY$1,0)),"")</f>
        <v/>
      </c>
      <c r="AA192" s="73" t="str" cm="1">
        <f t="array" ref="AA192">IFERROR(INDEX(Library!$C$2:$HY$183,ROW(AA133),MATCH(AA$2,Library!$C$1:$HY$1,0)),"")</f>
        <v/>
      </c>
      <c r="AB192" s="73" t="str" cm="1">
        <f t="array" ref="AB192">IFERROR(INDEX(Library!$C$2:$HY$183,ROW(AB133),MATCH(AB$2,Library!$C$1:$HY$1,0)),"")</f>
        <v/>
      </c>
      <c r="AC192" s="73" t="str" cm="1">
        <f t="array" ref="AC192">IFERROR(INDEX(Library!$C$2:$HY$183,ROW(AC133),MATCH(AC$2,Library!$C$1:$HY$1,0)),"")</f>
        <v/>
      </c>
      <c r="AD192" s="73" t="str" cm="1">
        <f t="array" ref="AD192">IFERROR(INDEX(Library!$C$2:$HY$183,ROW(AD133),MATCH(AD$2,Library!$C$1:$HY$1,0)),"")</f>
        <v/>
      </c>
      <c r="AE192" s="73" t="str" cm="1">
        <f t="array" ref="AE192">IFERROR(INDEX(Library!$C$2:$HY$183,ROW(AE133),MATCH(AE$2,Library!$C$1:$HY$1,0)),"")</f>
        <v/>
      </c>
      <c r="AF192" s="73" t="str" cm="1">
        <f t="array" ref="AF192">IFERROR(INDEX(Library!$C$2:$HY$183,ROW(AF133),MATCH(AF$2,Library!$C$1:$HY$1,0)),"")</f>
        <v/>
      </c>
      <c r="AG192" s="73" t="str" cm="1">
        <f t="array" ref="AG192">IFERROR(INDEX(Library!$C$2:$HY$183,ROW(AG133),MATCH(AG$2,Library!$C$1:$HY$1,0)),"")</f>
        <v/>
      </c>
      <c r="AH192" s="73" t="str" cm="1">
        <f t="array" ref="AH192">IFERROR(INDEX(Library!$C$2:$HY$183,ROW(AH133),MATCH(AH$2,Library!$C$1:$HY$1,0)),"")</f>
        <v/>
      </c>
      <c r="AI192" s="73" t="str" cm="1">
        <f t="array" ref="AI192">IFERROR(INDEX(Library!$C$2:$HY$183,ROW(AI133),MATCH(AI$2,Library!$C$1:$HY$1,0)),"")</f>
        <v/>
      </c>
      <c r="AJ192" s="73" t="str" cm="1">
        <f t="array" ref="AJ192">IFERROR(INDEX(Library!$C$2:$HY$183,ROW(AJ133),MATCH(AJ$2,Library!$C$1:$HY$1,0)),"")</f>
        <v/>
      </c>
      <c r="AK192" s="73" t="str" cm="1">
        <f t="array" ref="AK192">IFERROR(INDEX(Library!$C$2:$HY$183,ROW(AK133),MATCH(AK$2,Library!$C$1:$HY$1,0)),"")</f>
        <v/>
      </c>
      <c r="AL192" s="73" t="str" cm="1">
        <f t="array" ref="AL192">IFERROR(INDEX(Library!$C$2:$HY$183,ROW(AL133),MATCH(AL$2,Library!$C$1:$HY$1,0)),"")</f>
        <v/>
      </c>
      <c r="AM192" s="73" t="str" cm="1">
        <f t="array" ref="AM192">IFERROR(INDEX(Library!$C$2:$HY$183,ROW(AM133),MATCH(AM$2,Library!$C$1:$HY$1,0)),"")</f>
        <v/>
      </c>
      <c r="AN192" s="73" t="str" cm="1">
        <f t="array" ref="AN192">IFERROR(INDEX(Library!$C$2:$HY$183,ROW(AN133),MATCH(AN$2,Library!$C$1:$HY$1,0)),"")</f>
        <v/>
      </c>
      <c r="AO192" s="73" t="str" cm="1">
        <f t="array" ref="AO192">IFERROR(INDEX(Library!$C$2:$HY$183,ROW(AO133),MATCH(AO$2,Library!$C$1:$HY$1,0)),"")</f>
        <v/>
      </c>
      <c r="AP192" s="73" t="str" cm="1">
        <f t="array" ref="AP192">IFERROR(INDEX(Library!$C$2:$HY$183,ROW(AP133),MATCH(AP$2,Library!$C$1:$HY$1,0)),"")</f>
        <v/>
      </c>
      <c r="AQ192" s="73" t="str" cm="1">
        <f t="array" ref="AQ192">IFERROR(INDEX(Library!$C$2:$HY$183,ROW(AQ133),MATCH(AQ$2,Library!$C$1:$HY$1,0)),"")</f>
        <v/>
      </c>
      <c r="AR192" s="73" t="str" cm="1">
        <f t="array" ref="AR192">IFERROR(INDEX(Library!$C$2:$HY$183,ROW(AR133),MATCH(AR$2,Library!$C$1:$HY$1,0)),"")</f>
        <v/>
      </c>
      <c r="AS192" s="73" t="str" cm="1">
        <f t="array" ref="AS192">IFERROR(INDEX(Library!$C$2:$HY$183,ROW(AS133),MATCH(AS$2,Library!$C$1:$HY$1,0)),"")</f>
        <v/>
      </c>
      <c r="AT192" s="73" t="str" cm="1">
        <f t="array" ref="AT192">IFERROR(INDEX(Library!$C$2:$HY$183,ROW(AT133),MATCH(AT$2,Library!$C$1:$HY$1,0)),"")</f>
        <v/>
      </c>
      <c r="AU192" s="73" t="str" cm="1">
        <f t="array" ref="AU192">IFERROR(INDEX(Library!$C$2:$HY$183,ROW(AU133),MATCH(AU$2,Library!$C$1:$HY$1,0)),"")</f>
        <v/>
      </c>
      <c r="AV192" s="73" t="str" cm="1">
        <f t="array" ref="AV192">IFERROR(INDEX(Library!$C$2:$HY$183,ROW(AV133),MATCH(AV$2,Library!$C$1:$HY$1,0)),"")</f>
        <v/>
      </c>
      <c r="AW192" s="73" t="str" cm="1">
        <f t="array" ref="AW192">IFERROR(INDEX(Library!$C$2:$HY$183,ROW(AW133),MATCH(AW$2,Library!$C$1:$HY$1,0)),"")</f>
        <v/>
      </c>
      <c r="AX192" s="73" t="str" cm="1">
        <f t="array" ref="AX192">IFERROR(INDEX(Library!$C$2:$HY$183,ROW(AX133),MATCH(AX$2,Library!$C$1:$HY$1,0)),"")</f>
        <v/>
      </c>
      <c r="AY192" s="73" t="str" cm="1">
        <f t="array" ref="AY192">IFERROR(INDEX(Library!$C$2:$HY$183,ROW(AY133),MATCH(AY$2,Library!$C$1:$HY$1,0)),"")</f>
        <v/>
      </c>
      <c r="AZ192" s="73" t="str" cm="1">
        <f t="array" ref="AZ192">IFERROR(INDEX(Library!$C$2:$HY$183,ROW(AZ133),MATCH(AZ$2,Library!$C$1:$HY$1,0)),"")</f>
        <v/>
      </c>
      <c r="BA192" s="73" t="str" cm="1">
        <f t="array" ref="BA192">IFERROR(INDEX(Library!$C$2:$HY$183,ROW(BA133),MATCH(BA$2,Library!$C$1:$HY$1,0)),"")</f>
        <v/>
      </c>
      <c r="BB192" s="73" t="str" cm="1">
        <f t="array" ref="BB192">IFERROR(INDEX(Library!$C$2:$HY$183,ROW(BB133),MATCH(BB$2,Library!$C$1:$HY$1,0)),"")</f>
        <v/>
      </c>
      <c r="BC192" s="73" t="str" cm="1">
        <f t="array" ref="BC192">IFERROR(INDEX(Library!$C$2:$HY$183,ROW(BC133),MATCH(BC$2,Library!$C$1:$HY$1,0)),"")</f>
        <v/>
      </c>
      <c r="BD192" s="73" t="str" cm="1">
        <f t="array" ref="BD192">IFERROR(INDEX(Library!$C$2:$HY$183,ROW(BD133),MATCH(BD$2,Library!$C$1:$HY$1,0)),"")</f>
        <v/>
      </c>
      <c r="BE192" s="73" t="str" cm="1">
        <f t="array" ref="BE192">IFERROR(INDEX(Library!$C$2:$HY$183,ROW(BE133),MATCH(BE$2,Library!$C$1:$HY$1,0)),"")</f>
        <v/>
      </c>
      <c r="BF192" s="73" t="str" cm="1">
        <f t="array" ref="BF192">IFERROR(INDEX(Library!$C$2:$HY$183,ROW(BF133),MATCH(BF$2,Library!$C$1:$HY$1,0)),"")</f>
        <v/>
      </c>
      <c r="BG192" s="73" t="str" cm="1">
        <f t="array" ref="BG192">IFERROR(INDEX(Library!$C$2:$HY$183,ROW(BG133),MATCH(BG$2,Library!$C$1:$HY$1,0)),"")</f>
        <v/>
      </c>
      <c r="BH192" s="73">
        <f>AF!C147</f>
        <v>3.7579380000000002E-3</v>
      </c>
      <c r="BI192" s="73" t="str">
        <f>AF!D147</f>
        <v/>
      </c>
      <c r="BJ192" s="73" t="str">
        <f>AF!E147</f>
        <v/>
      </c>
      <c r="BK192" s="73" t="str">
        <f>AF!F147</f>
        <v/>
      </c>
      <c r="BL192" s="73" t="str">
        <f>AF!G147</f>
        <v/>
      </c>
      <c r="BM192" s="73" t="str">
        <f>AF!H147</f>
        <v/>
      </c>
      <c r="BN192" s="73" t="str">
        <f>AF!I147</f>
        <v/>
      </c>
      <c r="BO192" s="73" t="str">
        <f>AF!J147</f>
        <v/>
      </c>
      <c r="BT192" s="59"/>
      <c r="BU192" s="58"/>
      <c r="BV192" s="59"/>
      <c r="BW192" s="59"/>
      <c r="BX192" s="59"/>
      <c r="BY192" s="59"/>
      <c r="BZ192" s="59"/>
      <c r="CA192" s="59"/>
      <c r="CB192" s="59"/>
      <c r="CC192" s="59"/>
      <c r="CD192" s="59"/>
      <c r="CE192" s="59"/>
      <c r="CF192" s="59"/>
      <c r="CG192" s="59"/>
      <c r="CH192" s="59"/>
      <c r="CI192" s="59"/>
    </row>
    <row r="193" spans="2:87" ht="12.75" customHeight="1" x14ac:dyDescent="0.2">
      <c r="B193" s="288"/>
      <c r="C193" s="107">
        <v>810</v>
      </c>
      <c r="D193" s="73" t="str" cm="1">
        <f t="array" ref="D193">IFERROR(INDEX(Library!$C$2:$HY$183,ROW(D134),MATCH(D$2,Library!$C$1:$HY$1,0)),"")</f>
        <v/>
      </c>
      <c r="E193" s="73" t="str" cm="1">
        <f t="array" ref="E193">IFERROR(INDEX(Library!$C$2:$HY$183,ROW(E134),MATCH(E$2,Library!$C$1:$HY$1,0)),"")</f>
        <v/>
      </c>
      <c r="F193" s="73" t="str" cm="1">
        <f t="array" ref="F193">IFERROR(INDEX(Library!$C$2:$HY$183,ROW(F134),MATCH(F$2,Library!$C$1:$HY$1,0)),"")</f>
        <v/>
      </c>
      <c r="G193" s="73" t="str" cm="1">
        <f t="array" ref="G193">IFERROR(INDEX(Library!$C$2:$HY$183,ROW(G134),MATCH(G$2,Library!$C$1:$HY$1,0)),"")</f>
        <v/>
      </c>
      <c r="H193" s="73" t="str" cm="1">
        <f t="array" ref="H193">IFERROR(INDEX(Library!$C$2:$HY$183,ROW(H134),MATCH(H$2,Library!$C$1:$HY$1,0)),"")</f>
        <v/>
      </c>
      <c r="I193" s="73" t="str" cm="1">
        <f t="array" ref="I193">IFERROR(INDEX(Library!$C$2:$HY$183,ROW(I134),MATCH(I$2,Library!$C$1:$HY$1,0)),"")</f>
        <v/>
      </c>
      <c r="J193" s="73" t="str" cm="1">
        <f t="array" ref="J193">IFERROR(INDEX(Library!$C$2:$HY$183,ROW(J134),MATCH(J$2,Library!$C$1:$HY$1,0)),"")</f>
        <v/>
      </c>
      <c r="K193" s="73" t="str" cm="1">
        <f t="array" ref="K193">IFERROR(INDEX(Library!$C$2:$HY$183,ROW(K134),MATCH(K$2,Library!$C$1:$HY$1,0)),"")</f>
        <v/>
      </c>
      <c r="L193" s="73" t="str" cm="1">
        <f t="array" ref="L193">IFERROR(INDEX(Library!$C$2:$HY$183,ROW(L134),MATCH(L$2,Library!$C$1:$HY$1,0)),"")</f>
        <v/>
      </c>
      <c r="M193" s="73" t="str" cm="1">
        <f t="array" ref="M193">IFERROR(INDEX(Library!$C$2:$HY$183,ROW(M134),MATCH(M$2,Library!$C$1:$HY$1,0)),"")</f>
        <v/>
      </c>
      <c r="N193" s="73" t="str" cm="1">
        <f t="array" ref="N193">IFERROR(INDEX(Library!$C$2:$HY$183,ROW(N134),MATCH(N$2,Library!$C$1:$HY$1,0)),"")</f>
        <v/>
      </c>
      <c r="O193" s="73" t="str" cm="1">
        <f t="array" ref="O193">IFERROR(INDEX(Library!$C$2:$HY$183,ROW(O134),MATCH(O$2,Library!$C$1:$HY$1,0)),"")</f>
        <v/>
      </c>
      <c r="P193" s="73" t="str" cm="1">
        <f t="array" ref="P193">IFERROR(INDEX(Library!$C$2:$HY$183,ROW(P134),MATCH(P$2,Library!$C$1:$HY$1,0)),"")</f>
        <v/>
      </c>
      <c r="Q193" s="73" t="str" cm="1">
        <f t="array" ref="Q193">IFERROR(INDEX(Library!$C$2:$HY$183,ROW(Q134),MATCH(Q$2,Library!$C$1:$HY$1,0)),"")</f>
        <v/>
      </c>
      <c r="R193" s="73" t="str" cm="1">
        <f t="array" ref="R193">IFERROR(INDEX(Library!$C$2:$HY$183,ROW(R134),MATCH(R$2,Library!$C$1:$HY$1,0)),"")</f>
        <v/>
      </c>
      <c r="S193" s="73" t="str" cm="1">
        <f t="array" ref="S193">IFERROR(INDEX(Library!$C$2:$HY$183,ROW(S134),MATCH(S$2,Library!$C$1:$HY$1,0)),"")</f>
        <v/>
      </c>
      <c r="T193" s="73" t="str" cm="1">
        <f t="array" ref="T193">IFERROR(INDEX(Library!$C$2:$HY$183,ROW(T134),MATCH(T$2,Library!$C$1:$HY$1,0)),"")</f>
        <v/>
      </c>
      <c r="U193" s="73" t="str" cm="1">
        <f t="array" ref="U193">IFERROR(INDEX(Library!$C$2:$HY$183,ROW(U134),MATCH(U$2,Library!$C$1:$HY$1,0)),"")</f>
        <v/>
      </c>
      <c r="V193" s="73" t="str" cm="1">
        <f t="array" ref="V193">IFERROR(INDEX(Library!$C$2:$HY$183,ROW(V134),MATCH(V$2,Library!$C$1:$HY$1,0)),"")</f>
        <v/>
      </c>
      <c r="W193" s="73" t="str" cm="1">
        <f t="array" ref="W193">IFERROR(INDEX(Library!$C$2:$HY$183,ROW(W134),MATCH(W$2,Library!$C$1:$HY$1,0)),"")</f>
        <v/>
      </c>
      <c r="X193" s="73" t="str" cm="1">
        <f t="array" ref="X193">IFERROR(INDEX(Library!$C$2:$HY$183,ROW(X134),MATCH(X$2,Library!$C$1:$HY$1,0)),"")</f>
        <v/>
      </c>
      <c r="Y193" s="73" t="str" cm="1">
        <f t="array" ref="Y193">IFERROR(INDEX(Library!$C$2:$HY$183,ROW(Y134),MATCH(Y$2,Library!$C$1:$HY$1,0)),"")</f>
        <v/>
      </c>
      <c r="Z193" s="73" t="str" cm="1">
        <f t="array" ref="Z193">IFERROR(INDEX(Library!$C$2:$HY$183,ROW(Z134),MATCH(Z$2,Library!$C$1:$HY$1,0)),"")</f>
        <v/>
      </c>
      <c r="AA193" s="73" t="str" cm="1">
        <f t="array" ref="AA193">IFERROR(INDEX(Library!$C$2:$HY$183,ROW(AA134),MATCH(AA$2,Library!$C$1:$HY$1,0)),"")</f>
        <v/>
      </c>
      <c r="AB193" s="73" t="str" cm="1">
        <f t="array" ref="AB193">IFERROR(INDEX(Library!$C$2:$HY$183,ROW(AB134),MATCH(AB$2,Library!$C$1:$HY$1,0)),"")</f>
        <v/>
      </c>
      <c r="AC193" s="73" t="str" cm="1">
        <f t="array" ref="AC193">IFERROR(INDEX(Library!$C$2:$HY$183,ROW(AC134),MATCH(AC$2,Library!$C$1:$HY$1,0)),"")</f>
        <v/>
      </c>
      <c r="AD193" s="73" t="str" cm="1">
        <f t="array" ref="AD193">IFERROR(INDEX(Library!$C$2:$HY$183,ROW(AD134),MATCH(AD$2,Library!$C$1:$HY$1,0)),"")</f>
        <v/>
      </c>
      <c r="AE193" s="73" t="str" cm="1">
        <f t="array" ref="AE193">IFERROR(INDEX(Library!$C$2:$HY$183,ROW(AE134),MATCH(AE$2,Library!$C$1:$HY$1,0)),"")</f>
        <v/>
      </c>
      <c r="AF193" s="73" t="str" cm="1">
        <f t="array" ref="AF193">IFERROR(INDEX(Library!$C$2:$HY$183,ROW(AF134),MATCH(AF$2,Library!$C$1:$HY$1,0)),"")</f>
        <v/>
      </c>
      <c r="AG193" s="73" t="str" cm="1">
        <f t="array" ref="AG193">IFERROR(INDEX(Library!$C$2:$HY$183,ROW(AG134),MATCH(AG$2,Library!$C$1:$HY$1,0)),"")</f>
        <v/>
      </c>
      <c r="AH193" s="73" t="str" cm="1">
        <f t="array" ref="AH193">IFERROR(INDEX(Library!$C$2:$HY$183,ROW(AH134),MATCH(AH$2,Library!$C$1:$HY$1,0)),"")</f>
        <v/>
      </c>
      <c r="AI193" s="73" t="str" cm="1">
        <f t="array" ref="AI193">IFERROR(INDEX(Library!$C$2:$HY$183,ROW(AI134),MATCH(AI$2,Library!$C$1:$HY$1,0)),"")</f>
        <v/>
      </c>
      <c r="AJ193" s="73" t="str" cm="1">
        <f t="array" ref="AJ193">IFERROR(INDEX(Library!$C$2:$HY$183,ROW(AJ134),MATCH(AJ$2,Library!$C$1:$HY$1,0)),"")</f>
        <v/>
      </c>
      <c r="AK193" s="73" t="str" cm="1">
        <f t="array" ref="AK193">IFERROR(INDEX(Library!$C$2:$HY$183,ROW(AK134),MATCH(AK$2,Library!$C$1:$HY$1,0)),"")</f>
        <v/>
      </c>
      <c r="AL193" s="73" t="str" cm="1">
        <f t="array" ref="AL193">IFERROR(INDEX(Library!$C$2:$HY$183,ROW(AL134),MATCH(AL$2,Library!$C$1:$HY$1,0)),"")</f>
        <v/>
      </c>
      <c r="AM193" s="73" t="str" cm="1">
        <f t="array" ref="AM193">IFERROR(INDEX(Library!$C$2:$HY$183,ROW(AM134),MATCH(AM$2,Library!$C$1:$HY$1,0)),"")</f>
        <v/>
      </c>
      <c r="AN193" s="73" t="str" cm="1">
        <f t="array" ref="AN193">IFERROR(INDEX(Library!$C$2:$HY$183,ROW(AN134),MATCH(AN$2,Library!$C$1:$HY$1,0)),"")</f>
        <v/>
      </c>
      <c r="AO193" s="73" t="str" cm="1">
        <f t="array" ref="AO193">IFERROR(INDEX(Library!$C$2:$HY$183,ROW(AO134),MATCH(AO$2,Library!$C$1:$HY$1,0)),"")</f>
        <v/>
      </c>
      <c r="AP193" s="73" t="str" cm="1">
        <f t="array" ref="AP193">IFERROR(INDEX(Library!$C$2:$HY$183,ROW(AP134),MATCH(AP$2,Library!$C$1:$HY$1,0)),"")</f>
        <v/>
      </c>
      <c r="AQ193" s="73" t="str" cm="1">
        <f t="array" ref="AQ193">IFERROR(INDEX(Library!$C$2:$HY$183,ROW(AQ134),MATCH(AQ$2,Library!$C$1:$HY$1,0)),"")</f>
        <v/>
      </c>
      <c r="AR193" s="73" t="str" cm="1">
        <f t="array" ref="AR193">IFERROR(INDEX(Library!$C$2:$HY$183,ROW(AR134),MATCH(AR$2,Library!$C$1:$HY$1,0)),"")</f>
        <v/>
      </c>
      <c r="AS193" s="73" t="str" cm="1">
        <f t="array" ref="AS193">IFERROR(INDEX(Library!$C$2:$HY$183,ROW(AS134),MATCH(AS$2,Library!$C$1:$HY$1,0)),"")</f>
        <v/>
      </c>
      <c r="AT193" s="73" t="str" cm="1">
        <f t="array" ref="AT193">IFERROR(INDEX(Library!$C$2:$HY$183,ROW(AT134),MATCH(AT$2,Library!$C$1:$HY$1,0)),"")</f>
        <v/>
      </c>
      <c r="AU193" s="73" t="str" cm="1">
        <f t="array" ref="AU193">IFERROR(INDEX(Library!$C$2:$HY$183,ROW(AU134),MATCH(AU$2,Library!$C$1:$HY$1,0)),"")</f>
        <v/>
      </c>
      <c r="AV193" s="73" t="str" cm="1">
        <f t="array" ref="AV193">IFERROR(INDEX(Library!$C$2:$HY$183,ROW(AV134),MATCH(AV$2,Library!$C$1:$HY$1,0)),"")</f>
        <v/>
      </c>
      <c r="AW193" s="73" t="str" cm="1">
        <f t="array" ref="AW193">IFERROR(INDEX(Library!$C$2:$HY$183,ROW(AW134),MATCH(AW$2,Library!$C$1:$HY$1,0)),"")</f>
        <v/>
      </c>
      <c r="AX193" s="73" t="str" cm="1">
        <f t="array" ref="AX193">IFERROR(INDEX(Library!$C$2:$HY$183,ROW(AX134),MATCH(AX$2,Library!$C$1:$HY$1,0)),"")</f>
        <v/>
      </c>
      <c r="AY193" s="73" t="str" cm="1">
        <f t="array" ref="AY193">IFERROR(INDEX(Library!$C$2:$HY$183,ROW(AY134),MATCH(AY$2,Library!$C$1:$HY$1,0)),"")</f>
        <v/>
      </c>
      <c r="AZ193" s="73" t="str" cm="1">
        <f t="array" ref="AZ193">IFERROR(INDEX(Library!$C$2:$HY$183,ROW(AZ134),MATCH(AZ$2,Library!$C$1:$HY$1,0)),"")</f>
        <v/>
      </c>
      <c r="BA193" s="73" t="str" cm="1">
        <f t="array" ref="BA193">IFERROR(INDEX(Library!$C$2:$HY$183,ROW(BA134),MATCH(BA$2,Library!$C$1:$HY$1,0)),"")</f>
        <v/>
      </c>
      <c r="BB193" s="73" t="str" cm="1">
        <f t="array" ref="BB193">IFERROR(INDEX(Library!$C$2:$HY$183,ROW(BB134),MATCH(BB$2,Library!$C$1:$HY$1,0)),"")</f>
        <v/>
      </c>
      <c r="BC193" s="73" t="str" cm="1">
        <f t="array" ref="BC193">IFERROR(INDEX(Library!$C$2:$HY$183,ROW(BC134),MATCH(BC$2,Library!$C$1:$HY$1,0)),"")</f>
        <v/>
      </c>
      <c r="BD193" s="73" t="str" cm="1">
        <f t="array" ref="BD193">IFERROR(INDEX(Library!$C$2:$HY$183,ROW(BD134),MATCH(BD$2,Library!$C$1:$HY$1,0)),"")</f>
        <v/>
      </c>
      <c r="BE193" s="73" t="str" cm="1">
        <f t="array" ref="BE193">IFERROR(INDEX(Library!$C$2:$HY$183,ROW(BE134),MATCH(BE$2,Library!$C$1:$HY$1,0)),"")</f>
        <v/>
      </c>
      <c r="BF193" s="73" t="str" cm="1">
        <f t="array" ref="BF193">IFERROR(INDEX(Library!$C$2:$HY$183,ROW(BF134),MATCH(BF$2,Library!$C$1:$HY$1,0)),"")</f>
        <v/>
      </c>
      <c r="BG193" s="73" t="str" cm="1">
        <f t="array" ref="BG193">IFERROR(INDEX(Library!$C$2:$HY$183,ROW(BG134),MATCH(BG$2,Library!$C$1:$HY$1,0)),"")</f>
        <v/>
      </c>
      <c r="BH193" s="73">
        <f>AF!C148</f>
        <v>3.3373529999999999E-3</v>
      </c>
      <c r="BI193" s="73" t="str">
        <f>AF!D148</f>
        <v/>
      </c>
      <c r="BJ193" s="73" t="str">
        <f>AF!E148</f>
        <v/>
      </c>
      <c r="BK193" s="73" t="str">
        <f>AF!F148</f>
        <v/>
      </c>
      <c r="BL193" s="73" t="str">
        <f>AF!G148</f>
        <v/>
      </c>
      <c r="BM193" s="73" t="str">
        <f>AF!H148</f>
        <v/>
      </c>
      <c r="BN193" s="73" t="str">
        <f>AF!I148</f>
        <v/>
      </c>
      <c r="BO193" s="73" t="str">
        <f>AF!J148</f>
        <v/>
      </c>
      <c r="BT193" s="59"/>
      <c r="BU193" s="58"/>
      <c r="BV193" s="59"/>
      <c r="BW193" s="59"/>
      <c r="BX193" s="59"/>
      <c r="BY193" s="59"/>
      <c r="BZ193" s="59"/>
      <c r="CA193" s="59"/>
      <c r="CB193" s="59"/>
      <c r="CC193" s="59"/>
      <c r="CD193" s="59"/>
      <c r="CE193" s="59"/>
      <c r="CF193" s="59"/>
      <c r="CG193" s="59"/>
      <c r="CH193" s="59"/>
      <c r="CI193" s="59"/>
    </row>
    <row r="194" spans="2:87" ht="12.75" customHeight="1" x14ac:dyDescent="0.2">
      <c r="B194" s="288"/>
      <c r="C194" s="107">
        <v>820</v>
      </c>
      <c r="D194" s="73" t="str" cm="1">
        <f t="array" ref="D194">IFERROR(INDEX(Library!$C$2:$HY$183,ROW(D135),MATCH(D$2,Library!$C$1:$HY$1,0)),"")</f>
        <v/>
      </c>
      <c r="E194" s="73" t="str" cm="1">
        <f t="array" ref="E194">IFERROR(INDEX(Library!$C$2:$HY$183,ROW(E135),MATCH(E$2,Library!$C$1:$HY$1,0)),"")</f>
        <v/>
      </c>
      <c r="F194" s="73" t="str" cm="1">
        <f t="array" ref="F194">IFERROR(INDEX(Library!$C$2:$HY$183,ROW(F135),MATCH(F$2,Library!$C$1:$HY$1,0)),"")</f>
        <v/>
      </c>
      <c r="G194" s="73" t="str" cm="1">
        <f t="array" ref="G194">IFERROR(INDEX(Library!$C$2:$HY$183,ROW(G135),MATCH(G$2,Library!$C$1:$HY$1,0)),"")</f>
        <v/>
      </c>
      <c r="H194" s="73" t="str" cm="1">
        <f t="array" ref="H194">IFERROR(INDEX(Library!$C$2:$HY$183,ROW(H135),MATCH(H$2,Library!$C$1:$HY$1,0)),"")</f>
        <v/>
      </c>
      <c r="I194" s="73" t="str" cm="1">
        <f t="array" ref="I194">IFERROR(INDEX(Library!$C$2:$HY$183,ROW(I135),MATCH(I$2,Library!$C$1:$HY$1,0)),"")</f>
        <v/>
      </c>
      <c r="J194" s="73" t="str" cm="1">
        <f t="array" ref="J194">IFERROR(INDEX(Library!$C$2:$HY$183,ROW(J135),MATCH(J$2,Library!$C$1:$HY$1,0)),"")</f>
        <v/>
      </c>
      <c r="K194" s="73" t="str" cm="1">
        <f t="array" ref="K194">IFERROR(INDEX(Library!$C$2:$HY$183,ROW(K135),MATCH(K$2,Library!$C$1:$HY$1,0)),"")</f>
        <v/>
      </c>
      <c r="L194" s="73" t="str" cm="1">
        <f t="array" ref="L194">IFERROR(INDEX(Library!$C$2:$HY$183,ROW(L135),MATCH(L$2,Library!$C$1:$HY$1,0)),"")</f>
        <v/>
      </c>
      <c r="M194" s="73" t="str" cm="1">
        <f t="array" ref="M194">IFERROR(INDEX(Library!$C$2:$HY$183,ROW(M135),MATCH(M$2,Library!$C$1:$HY$1,0)),"")</f>
        <v/>
      </c>
      <c r="N194" s="73" t="str" cm="1">
        <f t="array" ref="N194">IFERROR(INDEX(Library!$C$2:$HY$183,ROW(N135),MATCH(N$2,Library!$C$1:$HY$1,0)),"")</f>
        <v/>
      </c>
      <c r="O194" s="73" t="str" cm="1">
        <f t="array" ref="O194">IFERROR(INDEX(Library!$C$2:$HY$183,ROW(O135),MATCH(O$2,Library!$C$1:$HY$1,0)),"")</f>
        <v/>
      </c>
      <c r="P194" s="73" t="str" cm="1">
        <f t="array" ref="P194">IFERROR(INDEX(Library!$C$2:$HY$183,ROW(P135),MATCH(P$2,Library!$C$1:$HY$1,0)),"")</f>
        <v/>
      </c>
      <c r="Q194" s="73" t="str" cm="1">
        <f t="array" ref="Q194">IFERROR(INDEX(Library!$C$2:$HY$183,ROW(Q135),MATCH(Q$2,Library!$C$1:$HY$1,0)),"")</f>
        <v/>
      </c>
      <c r="R194" s="73" t="str" cm="1">
        <f t="array" ref="R194">IFERROR(INDEX(Library!$C$2:$HY$183,ROW(R135),MATCH(R$2,Library!$C$1:$HY$1,0)),"")</f>
        <v/>
      </c>
      <c r="S194" s="73" t="str" cm="1">
        <f t="array" ref="S194">IFERROR(INDEX(Library!$C$2:$HY$183,ROW(S135),MATCH(S$2,Library!$C$1:$HY$1,0)),"")</f>
        <v/>
      </c>
      <c r="T194" s="73" t="str" cm="1">
        <f t="array" ref="T194">IFERROR(INDEX(Library!$C$2:$HY$183,ROW(T135),MATCH(T$2,Library!$C$1:$HY$1,0)),"")</f>
        <v/>
      </c>
      <c r="U194" s="73" t="str" cm="1">
        <f t="array" ref="U194">IFERROR(INDEX(Library!$C$2:$HY$183,ROW(U135),MATCH(U$2,Library!$C$1:$HY$1,0)),"")</f>
        <v/>
      </c>
      <c r="V194" s="73" t="str" cm="1">
        <f t="array" ref="V194">IFERROR(INDEX(Library!$C$2:$HY$183,ROW(V135),MATCH(V$2,Library!$C$1:$HY$1,0)),"")</f>
        <v/>
      </c>
      <c r="W194" s="73" t="str" cm="1">
        <f t="array" ref="W194">IFERROR(INDEX(Library!$C$2:$HY$183,ROW(W135),MATCH(W$2,Library!$C$1:$HY$1,0)),"")</f>
        <v/>
      </c>
      <c r="X194" s="73" t="str" cm="1">
        <f t="array" ref="X194">IFERROR(INDEX(Library!$C$2:$HY$183,ROW(X135),MATCH(X$2,Library!$C$1:$HY$1,0)),"")</f>
        <v/>
      </c>
      <c r="Y194" s="73" t="str" cm="1">
        <f t="array" ref="Y194">IFERROR(INDEX(Library!$C$2:$HY$183,ROW(Y135),MATCH(Y$2,Library!$C$1:$HY$1,0)),"")</f>
        <v/>
      </c>
      <c r="Z194" s="73" t="str" cm="1">
        <f t="array" ref="Z194">IFERROR(INDEX(Library!$C$2:$HY$183,ROW(Z135),MATCH(Z$2,Library!$C$1:$HY$1,0)),"")</f>
        <v/>
      </c>
      <c r="AA194" s="73" t="str" cm="1">
        <f t="array" ref="AA194">IFERROR(INDEX(Library!$C$2:$HY$183,ROW(AA135),MATCH(AA$2,Library!$C$1:$HY$1,0)),"")</f>
        <v/>
      </c>
      <c r="AB194" s="73" t="str" cm="1">
        <f t="array" ref="AB194">IFERROR(INDEX(Library!$C$2:$HY$183,ROW(AB135),MATCH(AB$2,Library!$C$1:$HY$1,0)),"")</f>
        <v/>
      </c>
      <c r="AC194" s="73" t="str" cm="1">
        <f t="array" ref="AC194">IFERROR(INDEX(Library!$C$2:$HY$183,ROW(AC135),MATCH(AC$2,Library!$C$1:$HY$1,0)),"")</f>
        <v/>
      </c>
      <c r="AD194" s="73" t="str" cm="1">
        <f t="array" ref="AD194">IFERROR(INDEX(Library!$C$2:$HY$183,ROW(AD135),MATCH(AD$2,Library!$C$1:$HY$1,0)),"")</f>
        <v/>
      </c>
      <c r="AE194" s="73" t="str" cm="1">
        <f t="array" ref="AE194">IFERROR(INDEX(Library!$C$2:$HY$183,ROW(AE135),MATCH(AE$2,Library!$C$1:$HY$1,0)),"")</f>
        <v/>
      </c>
      <c r="AF194" s="73" t="str" cm="1">
        <f t="array" ref="AF194">IFERROR(INDEX(Library!$C$2:$HY$183,ROW(AF135),MATCH(AF$2,Library!$C$1:$HY$1,0)),"")</f>
        <v/>
      </c>
      <c r="AG194" s="73" t="str" cm="1">
        <f t="array" ref="AG194">IFERROR(INDEX(Library!$C$2:$HY$183,ROW(AG135),MATCH(AG$2,Library!$C$1:$HY$1,0)),"")</f>
        <v/>
      </c>
      <c r="AH194" s="73" t="str" cm="1">
        <f t="array" ref="AH194">IFERROR(INDEX(Library!$C$2:$HY$183,ROW(AH135),MATCH(AH$2,Library!$C$1:$HY$1,0)),"")</f>
        <v/>
      </c>
      <c r="AI194" s="73" t="str" cm="1">
        <f t="array" ref="AI194">IFERROR(INDEX(Library!$C$2:$HY$183,ROW(AI135),MATCH(AI$2,Library!$C$1:$HY$1,0)),"")</f>
        <v/>
      </c>
      <c r="AJ194" s="73" t="str" cm="1">
        <f t="array" ref="AJ194">IFERROR(INDEX(Library!$C$2:$HY$183,ROW(AJ135),MATCH(AJ$2,Library!$C$1:$HY$1,0)),"")</f>
        <v/>
      </c>
      <c r="AK194" s="73" t="str" cm="1">
        <f t="array" ref="AK194">IFERROR(INDEX(Library!$C$2:$HY$183,ROW(AK135),MATCH(AK$2,Library!$C$1:$HY$1,0)),"")</f>
        <v/>
      </c>
      <c r="AL194" s="73" t="str" cm="1">
        <f t="array" ref="AL194">IFERROR(INDEX(Library!$C$2:$HY$183,ROW(AL135),MATCH(AL$2,Library!$C$1:$HY$1,0)),"")</f>
        <v/>
      </c>
      <c r="AM194" s="73" t="str" cm="1">
        <f t="array" ref="AM194">IFERROR(INDEX(Library!$C$2:$HY$183,ROW(AM135),MATCH(AM$2,Library!$C$1:$HY$1,0)),"")</f>
        <v/>
      </c>
      <c r="AN194" s="73" t="str" cm="1">
        <f t="array" ref="AN194">IFERROR(INDEX(Library!$C$2:$HY$183,ROW(AN135),MATCH(AN$2,Library!$C$1:$HY$1,0)),"")</f>
        <v/>
      </c>
      <c r="AO194" s="73" t="str" cm="1">
        <f t="array" ref="AO194">IFERROR(INDEX(Library!$C$2:$HY$183,ROW(AO135),MATCH(AO$2,Library!$C$1:$HY$1,0)),"")</f>
        <v/>
      </c>
      <c r="AP194" s="73" t="str" cm="1">
        <f t="array" ref="AP194">IFERROR(INDEX(Library!$C$2:$HY$183,ROW(AP135),MATCH(AP$2,Library!$C$1:$HY$1,0)),"")</f>
        <v/>
      </c>
      <c r="AQ194" s="73" t="str" cm="1">
        <f t="array" ref="AQ194">IFERROR(INDEX(Library!$C$2:$HY$183,ROW(AQ135),MATCH(AQ$2,Library!$C$1:$HY$1,0)),"")</f>
        <v/>
      </c>
      <c r="AR194" s="73" t="str" cm="1">
        <f t="array" ref="AR194">IFERROR(INDEX(Library!$C$2:$HY$183,ROW(AR135),MATCH(AR$2,Library!$C$1:$HY$1,0)),"")</f>
        <v/>
      </c>
      <c r="AS194" s="73" t="str" cm="1">
        <f t="array" ref="AS194">IFERROR(INDEX(Library!$C$2:$HY$183,ROW(AS135),MATCH(AS$2,Library!$C$1:$HY$1,0)),"")</f>
        <v/>
      </c>
      <c r="AT194" s="73" t="str" cm="1">
        <f t="array" ref="AT194">IFERROR(INDEX(Library!$C$2:$HY$183,ROW(AT135),MATCH(AT$2,Library!$C$1:$HY$1,0)),"")</f>
        <v/>
      </c>
      <c r="AU194" s="73" t="str" cm="1">
        <f t="array" ref="AU194">IFERROR(INDEX(Library!$C$2:$HY$183,ROW(AU135),MATCH(AU$2,Library!$C$1:$HY$1,0)),"")</f>
        <v/>
      </c>
      <c r="AV194" s="73" t="str" cm="1">
        <f t="array" ref="AV194">IFERROR(INDEX(Library!$C$2:$HY$183,ROW(AV135),MATCH(AV$2,Library!$C$1:$HY$1,0)),"")</f>
        <v/>
      </c>
      <c r="AW194" s="73" t="str" cm="1">
        <f t="array" ref="AW194">IFERROR(INDEX(Library!$C$2:$HY$183,ROW(AW135),MATCH(AW$2,Library!$C$1:$HY$1,0)),"")</f>
        <v/>
      </c>
      <c r="AX194" s="73" t="str" cm="1">
        <f t="array" ref="AX194">IFERROR(INDEX(Library!$C$2:$HY$183,ROW(AX135),MATCH(AX$2,Library!$C$1:$HY$1,0)),"")</f>
        <v/>
      </c>
      <c r="AY194" s="73" t="str" cm="1">
        <f t="array" ref="AY194">IFERROR(INDEX(Library!$C$2:$HY$183,ROW(AY135),MATCH(AY$2,Library!$C$1:$HY$1,0)),"")</f>
        <v/>
      </c>
      <c r="AZ194" s="73" t="str" cm="1">
        <f t="array" ref="AZ194">IFERROR(INDEX(Library!$C$2:$HY$183,ROW(AZ135),MATCH(AZ$2,Library!$C$1:$HY$1,0)),"")</f>
        <v/>
      </c>
      <c r="BA194" s="73" t="str" cm="1">
        <f t="array" ref="BA194">IFERROR(INDEX(Library!$C$2:$HY$183,ROW(BA135),MATCH(BA$2,Library!$C$1:$HY$1,0)),"")</f>
        <v/>
      </c>
      <c r="BB194" s="73" t="str" cm="1">
        <f t="array" ref="BB194">IFERROR(INDEX(Library!$C$2:$HY$183,ROW(BB135),MATCH(BB$2,Library!$C$1:$HY$1,0)),"")</f>
        <v/>
      </c>
      <c r="BC194" s="73" t="str" cm="1">
        <f t="array" ref="BC194">IFERROR(INDEX(Library!$C$2:$HY$183,ROW(BC135),MATCH(BC$2,Library!$C$1:$HY$1,0)),"")</f>
        <v/>
      </c>
      <c r="BD194" s="73" t="str" cm="1">
        <f t="array" ref="BD194">IFERROR(INDEX(Library!$C$2:$HY$183,ROW(BD135),MATCH(BD$2,Library!$C$1:$HY$1,0)),"")</f>
        <v/>
      </c>
      <c r="BE194" s="73" t="str" cm="1">
        <f t="array" ref="BE194">IFERROR(INDEX(Library!$C$2:$HY$183,ROW(BE135),MATCH(BE$2,Library!$C$1:$HY$1,0)),"")</f>
        <v/>
      </c>
      <c r="BF194" s="73" t="str" cm="1">
        <f t="array" ref="BF194">IFERROR(INDEX(Library!$C$2:$HY$183,ROW(BF135),MATCH(BF$2,Library!$C$1:$HY$1,0)),"")</f>
        <v/>
      </c>
      <c r="BG194" s="73" t="str" cm="1">
        <f t="array" ref="BG194">IFERROR(INDEX(Library!$C$2:$HY$183,ROW(BG135),MATCH(BG$2,Library!$C$1:$HY$1,0)),"")</f>
        <v/>
      </c>
      <c r="BH194" s="73">
        <f>AF!C149</f>
        <v>2.8607960000000001E-3</v>
      </c>
      <c r="BI194" s="73" t="str">
        <f>AF!D149</f>
        <v/>
      </c>
      <c r="BJ194" s="73" t="str">
        <f>AF!E149</f>
        <v/>
      </c>
      <c r="BK194" s="73" t="str">
        <f>AF!F149</f>
        <v/>
      </c>
      <c r="BL194" s="73" t="str">
        <f>AF!G149</f>
        <v/>
      </c>
      <c r="BM194" s="73" t="str">
        <f>AF!H149</f>
        <v/>
      </c>
      <c r="BN194" s="73" t="str">
        <f>AF!I149</f>
        <v/>
      </c>
      <c r="BO194" s="73" t="str">
        <f>AF!J149</f>
        <v/>
      </c>
      <c r="BT194" s="59"/>
      <c r="BU194" s="58"/>
      <c r="BV194" s="59"/>
      <c r="BW194" s="59"/>
      <c r="BX194" s="59"/>
      <c r="BY194" s="59"/>
      <c r="BZ194" s="59"/>
      <c r="CA194" s="59"/>
      <c r="CB194" s="59"/>
      <c r="CC194" s="59"/>
      <c r="CD194" s="59"/>
      <c r="CE194" s="59"/>
      <c r="CF194" s="59"/>
      <c r="CG194" s="59"/>
      <c r="CH194" s="59"/>
      <c r="CI194" s="59"/>
    </row>
    <row r="195" spans="2:87" ht="12.75" customHeight="1" x14ac:dyDescent="0.2">
      <c r="B195" s="288"/>
      <c r="C195" s="107">
        <v>829</v>
      </c>
      <c r="D195" s="73" t="str" cm="1">
        <f t="array" ref="D195">IFERROR(INDEX(Library!$C$2:$HY$183,ROW(D136),MATCH(D$2,Library!$C$1:$HY$1,0)),"")</f>
        <v/>
      </c>
      <c r="E195" s="73" t="str" cm="1">
        <f t="array" ref="E195">IFERROR(INDEX(Library!$C$2:$HY$183,ROW(E136),MATCH(E$2,Library!$C$1:$HY$1,0)),"")</f>
        <v/>
      </c>
      <c r="F195" s="73" t="str" cm="1">
        <f t="array" ref="F195">IFERROR(INDEX(Library!$C$2:$HY$183,ROW(F136),MATCH(F$2,Library!$C$1:$HY$1,0)),"")</f>
        <v/>
      </c>
      <c r="G195" s="73" t="str" cm="1">
        <f t="array" ref="G195">IFERROR(INDEX(Library!$C$2:$HY$183,ROW(G136),MATCH(G$2,Library!$C$1:$HY$1,0)),"")</f>
        <v/>
      </c>
      <c r="H195" s="73" t="str" cm="1">
        <f t="array" ref="H195">IFERROR(INDEX(Library!$C$2:$HY$183,ROW(H136),MATCH(H$2,Library!$C$1:$HY$1,0)),"")</f>
        <v/>
      </c>
      <c r="I195" s="73" t="str" cm="1">
        <f t="array" ref="I195">IFERROR(INDEX(Library!$C$2:$HY$183,ROW(I136),MATCH(I$2,Library!$C$1:$HY$1,0)),"")</f>
        <v/>
      </c>
      <c r="J195" s="73" t="str" cm="1">
        <f t="array" ref="J195">IFERROR(INDEX(Library!$C$2:$HY$183,ROW(J136),MATCH(J$2,Library!$C$1:$HY$1,0)),"")</f>
        <v/>
      </c>
      <c r="K195" s="73" t="str" cm="1">
        <f t="array" ref="K195">IFERROR(INDEX(Library!$C$2:$HY$183,ROW(K136),MATCH(K$2,Library!$C$1:$HY$1,0)),"")</f>
        <v/>
      </c>
      <c r="L195" s="73" t="str" cm="1">
        <f t="array" ref="L195">IFERROR(INDEX(Library!$C$2:$HY$183,ROW(L136),MATCH(L$2,Library!$C$1:$HY$1,0)),"")</f>
        <v/>
      </c>
      <c r="M195" s="73" t="str" cm="1">
        <f t="array" ref="M195">IFERROR(INDEX(Library!$C$2:$HY$183,ROW(M136),MATCH(M$2,Library!$C$1:$HY$1,0)),"")</f>
        <v/>
      </c>
      <c r="N195" s="73" t="str" cm="1">
        <f t="array" ref="N195">IFERROR(INDEX(Library!$C$2:$HY$183,ROW(N136),MATCH(N$2,Library!$C$1:$HY$1,0)),"")</f>
        <v/>
      </c>
      <c r="O195" s="73" t="str" cm="1">
        <f t="array" ref="O195">IFERROR(INDEX(Library!$C$2:$HY$183,ROW(O136),MATCH(O$2,Library!$C$1:$HY$1,0)),"")</f>
        <v/>
      </c>
      <c r="P195" s="73" t="str" cm="1">
        <f t="array" ref="P195">IFERROR(INDEX(Library!$C$2:$HY$183,ROW(P136),MATCH(P$2,Library!$C$1:$HY$1,0)),"")</f>
        <v/>
      </c>
      <c r="Q195" s="73" t="str" cm="1">
        <f t="array" ref="Q195">IFERROR(INDEX(Library!$C$2:$HY$183,ROW(Q136),MATCH(Q$2,Library!$C$1:$HY$1,0)),"")</f>
        <v/>
      </c>
      <c r="R195" s="73" t="str" cm="1">
        <f t="array" ref="R195">IFERROR(INDEX(Library!$C$2:$HY$183,ROW(R136),MATCH(R$2,Library!$C$1:$HY$1,0)),"")</f>
        <v/>
      </c>
      <c r="S195" s="73" t="str" cm="1">
        <f t="array" ref="S195">IFERROR(INDEX(Library!$C$2:$HY$183,ROW(S136),MATCH(S$2,Library!$C$1:$HY$1,0)),"")</f>
        <v/>
      </c>
      <c r="T195" s="73" t="str" cm="1">
        <f t="array" ref="T195">IFERROR(INDEX(Library!$C$2:$HY$183,ROW(T136),MATCH(T$2,Library!$C$1:$HY$1,0)),"")</f>
        <v/>
      </c>
      <c r="U195" s="73" t="str" cm="1">
        <f t="array" ref="U195">IFERROR(INDEX(Library!$C$2:$HY$183,ROW(U136),MATCH(U$2,Library!$C$1:$HY$1,0)),"")</f>
        <v/>
      </c>
      <c r="V195" s="73" t="str" cm="1">
        <f t="array" ref="V195">IFERROR(INDEX(Library!$C$2:$HY$183,ROW(V136),MATCH(V$2,Library!$C$1:$HY$1,0)),"")</f>
        <v/>
      </c>
      <c r="W195" s="73" t="str" cm="1">
        <f t="array" ref="W195">IFERROR(INDEX(Library!$C$2:$HY$183,ROW(W136),MATCH(W$2,Library!$C$1:$HY$1,0)),"")</f>
        <v/>
      </c>
      <c r="X195" s="73" t="str" cm="1">
        <f t="array" ref="X195">IFERROR(INDEX(Library!$C$2:$HY$183,ROW(X136),MATCH(X$2,Library!$C$1:$HY$1,0)),"")</f>
        <v/>
      </c>
      <c r="Y195" s="73" t="str" cm="1">
        <f t="array" ref="Y195">IFERROR(INDEX(Library!$C$2:$HY$183,ROW(Y136),MATCH(Y$2,Library!$C$1:$HY$1,0)),"")</f>
        <v/>
      </c>
      <c r="Z195" s="73" t="str" cm="1">
        <f t="array" ref="Z195">IFERROR(INDEX(Library!$C$2:$HY$183,ROW(Z136),MATCH(Z$2,Library!$C$1:$HY$1,0)),"")</f>
        <v/>
      </c>
      <c r="AA195" s="73" t="str" cm="1">
        <f t="array" ref="AA195">IFERROR(INDEX(Library!$C$2:$HY$183,ROW(AA136),MATCH(AA$2,Library!$C$1:$HY$1,0)),"")</f>
        <v/>
      </c>
      <c r="AB195" s="73" t="str" cm="1">
        <f t="array" ref="AB195">IFERROR(INDEX(Library!$C$2:$HY$183,ROW(AB136),MATCH(AB$2,Library!$C$1:$HY$1,0)),"")</f>
        <v/>
      </c>
      <c r="AC195" s="73" t="str" cm="1">
        <f t="array" ref="AC195">IFERROR(INDEX(Library!$C$2:$HY$183,ROW(AC136),MATCH(AC$2,Library!$C$1:$HY$1,0)),"")</f>
        <v/>
      </c>
      <c r="AD195" s="73" t="str" cm="1">
        <f t="array" ref="AD195">IFERROR(INDEX(Library!$C$2:$HY$183,ROW(AD136),MATCH(AD$2,Library!$C$1:$HY$1,0)),"")</f>
        <v/>
      </c>
      <c r="AE195" s="73" t="str" cm="1">
        <f t="array" ref="AE195">IFERROR(INDEX(Library!$C$2:$HY$183,ROW(AE136),MATCH(AE$2,Library!$C$1:$HY$1,0)),"")</f>
        <v/>
      </c>
      <c r="AF195" s="73" t="str" cm="1">
        <f t="array" ref="AF195">IFERROR(INDEX(Library!$C$2:$HY$183,ROW(AF136),MATCH(AF$2,Library!$C$1:$HY$1,0)),"")</f>
        <v/>
      </c>
      <c r="AG195" s="73" t="str" cm="1">
        <f t="array" ref="AG195">IFERROR(INDEX(Library!$C$2:$HY$183,ROW(AG136),MATCH(AG$2,Library!$C$1:$HY$1,0)),"")</f>
        <v/>
      </c>
      <c r="AH195" s="73" t="str" cm="1">
        <f t="array" ref="AH195">IFERROR(INDEX(Library!$C$2:$HY$183,ROW(AH136),MATCH(AH$2,Library!$C$1:$HY$1,0)),"")</f>
        <v/>
      </c>
      <c r="AI195" s="73" t="str" cm="1">
        <f t="array" ref="AI195">IFERROR(INDEX(Library!$C$2:$HY$183,ROW(AI136),MATCH(AI$2,Library!$C$1:$HY$1,0)),"")</f>
        <v/>
      </c>
      <c r="AJ195" s="73" t="str" cm="1">
        <f t="array" ref="AJ195">IFERROR(INDEX(Library!$C$2:$HY$183,ROW(AJ136),MATCH(AJ$2,Library!$C$1:$HY$1,0)),"")</f>
        <v/>
      </c>
      <c r="AK195" s="73" t="str" cm="1">
        <f t="array" ref="AK195">IFERROR(INDEX(Library!$C$2:$HY$183,ROW(AK136),MATCH(AK$2,Library!$C$1:$HY$1,0)),"")</f>
        <v/>
      </c>
      <c r="AL195" s="73" t="str" cm="1">
        <f t="array" ref="AL195">IFERROR(INDEX(Library!$C$2:$HY$183,ROW(AL136),MATCH(AL$2,Library!$C$1:$HY$1,0)),"")</f>
        <v/>
      </c>
      <c r="AM195" s="73" t="str" cm="1">
        <f t="array" ref="AM195">IFERROR(INDEX(Library!$C$2:$HY$183,ROW(AM136),MATCH(AM$2,Library!$C$1:$HY$1,0)),"")</f>
        <v/>
      </c>
      <c r="AN195" s="73" t="str" cm="1">
        <f t="array" ref="AN195">IFERROR(INDEX(Library!$C$2:$HY$183,ROW(AN136),MATCH(AN$2,Library!$C$1:$HY$1,0)),"")</f>
        <v/>
      </c>
      <c r="AO195" s="73" t="str" cm="1">
        <f t="array" ref="AO195">IFERROR(INDEX(Library!$C$2:$HY$183,ROW(AO136),MATCH(AO$2,Library!$C$1:$HY$1,0)),"")</f>
        <v/>
      </c>
      <c r="AP195" s="73" t="str" cm="1">
        <f t="array" ref="AP195">IFERROR(INDEX(Library!$C$2:$HY$183,ROW(AP136),MATCH(AP$2,Library!$C$1:$HY$1,0)),"")</f>
        <v/>
      </c>
      <c r="AQ195" s="73" t="str" cm="1">
        <f t="array" ref="AQ195">IFERROR(INDEX(Library!$C$2:$HY$183,ROW(AQ136),MATCH(AQ$2,Library!$C$1:$HY$1,0)),"")</f>
        <v/>
      </c>
      <c r="AR195" s="73" t="str" cm="1">
        <f t="array" ref="AR195">IFERROR(INDEX(Library!$C$2:$HY$183,ROW(AR136),MATCH(AR$2,Library!$C$1:$HY$1,0)),"")</f>
        <v/>
      </c>
      <c r="AS195" s="73" t="str" cm="1">
        <f t="array" ref="AS195">IFERROR(INDEX(Library!$C$2:$HY$183,ROW(AS136),MATCH(AS$2,Library!$C$1:$HY$1,0)),"")</f>
        <v/>
      </c>
      <c r="AT195" s="73" t="str" cm="1">
        <f t="array" ref="AT195">IFERROR(INDEX(Library!$C$2:$HY$183,ROW(AT136),MATCH(AT$2,Library!$C$1:$HY$1,0)),"")</f>
        <v/>
      </c>
      <c r="AU195" s="73" t="str" cm="1">
        <f t="array" ref="AU195">IFERROR(INDEX(Library!$C$2:$HY$183,ROW(AU136),MATCH(AU$2,Library!$C$1:$HY$1,0)),"")</f>
        <v/>
      </c>
      <c r="AV195" s="73" t="str" cm="1">
        <f t="array" ref="AV195">IFERROR(INDEX(Library!$C$2:$HY$183,ROW(AV136),MATCH(AV$2,Library!$C$1:$HY$1,0)),"")</f>
        <v/>
      </c>
      <c r="AW195" s="73" t="str" cm="1">
        <f t="array" ref="AW195">IFERROR(INDEX(Library!$C$2:$HY$183,ROW(AW136),MATCH(AW$2,Library!$C$1:$HY$1,0)),"")</f>
        <v/>
      </c>
      <c r="AX195" s="73" t="str" cm="1">
        <f t="array" ref="AX195">IFERROR(INDEX(Library!$C$2:$HY$183,ROW(AX136),MATCH(AX$2,Library!$C$1:$HY$1,0)),"")</f>
        <v/>
      </c>
      <c r="AY195" s="73" t="str" cm="1">
        <f t="array" ref="AY195">IFERROR(INDEX(Library!$C$2:$HY$183,ROW(AY136),MATCH(AY$2,Library!$C$1:$HY$1,0)),"")</f>
        <v/>
      </c>
      <c r="AZ195" s="73" t="str" cm="1">
        <f t="array" ref="AZ195">IFERROR(INDEX(Library!$C$2:$HY$183,ROW(AZ136),MATCH(AZ$2,Library!$C$1:$HY$1,0)),"")</f>
        <v/>
      </c>
      <c r="BA195" s="73" t="str" cm="1">
        <f t="array" ref="BA195">IFERROR(INDEX(Library!$C$2:$HY$183,ROW(BA136),MATCH(BA$2,Library!$C$1:$HY$1,0)),"")</f>
        <v/>
      </c>
      <c r="BB195" s="73" t="str" cm="1">
        <f t="array" ref="BB195">IFERROR(INDEX(Library!$C$2:$HY$183,ROW(BB136),MATCH(BB$2,Library!$C$1:$HY$1,0)),"")</f>
        <v/>
      </c>
      <c r="BC195" s="73" t="str" cm="1">
        <f t="array" ref="BC195">IFERROR(INDEX(Library!$C$2:$HY$183,ROW(BC136),MATCH(BC$2,Library!$C$1:$HY$1,0)),"")</f>
        <v/>
      </c>
      <c r="BD195" s="73" t="str" cm="1">
        <f t="array" ref="BD195">IFERROR(INDEX(Library!$C$2:$HY$183,ROW(BD136),MATCH(BD$2,Library!$C$1:$HY$1,0)),"")</f>
        <v/>
      </c>
      <c r="BE195" s="73" t="str" cm="1">
        <f t="array" ref="BE195">IFERROR(INDEX(Library!$C$2:$HY$183,ROW(BE136),MATCH(BE$2,Library!$C$1:$HY$1,0)),"")</f>
        <v/>
      </c>
      <c r="BF195" s="73" t="str" cm="1">
        <f t="array" ref="BF195">IFERROR(INDEX(Library!$C$2:$HY$183,ROW(BF136),MATCH(BF$2,Library!$C$1:$HY$1,0)),"")</f>
        <v/>
      </c>
      <c r="BG195" s="73" t="str" cm="1">
        <f t="array" ref="BG195">IFERROR(INDEX(Library!$C$2:$HY$183,ROW(BG136),MATCH(BG$2,Library!$C$1:$HY$1,0)),"")</f>
        <v/>
      </c>
      <c r="BH195" s="73">
        <f>AF!C150</f>
        <v>2.4792299999999998E-3</v>
      </c>
      <c r="BI195" s="73" t="str">
        <f>AF!D150</f>
        <v/>
      </c>
      <c r="BJ195" s="73" t="str">
        <f>AF!E150</f>
        <v/>
      </c>
      <c r="BK195" s="73" t="str">
        <f>AF!F150</f>
        <v/>
      </c>
      <c r="BL195" s="73" t="str">
        <f>AF!G150</f>
        <v/>
      </c>
      <c r="BM195" s="73" t="str">
        <f>AF!H150</f>
        <v/>
      </c>
      <c r="BN195" s="73" t="str">
        <f>AF!I150</f>
        <v/>
      </c>
      <c r="BO195" s="73" t="str">
        <f>AF!J150</f>
        <v/>
      </c>
      <c r="BT195" s="59"/>
      <c r="BU195" s="58"/>
      <c r="BV195" s="59"/>
      <c r="BW195" s="59"/>
      <c r="BX195" s="59"/>
      <c r="BY195" s="59"/>
      <c r="BZ195" s="59"/>
      <c r="CA195" s="59"/>
      <c r="CB195" s="59"/>
      <c r="CC195" s="59"/>
      <c r="CD195" s="59"/>
      <c r="CE195" s="59"/>
      <c r="CF195" s="59"/>
      <c r="CG195" s="59"/>
      <c r="CH195" s="59"/>
      <c r="CI195" s="59"/>
    </row>
    <row r="196" spans="2:87" ht="12.75" customHeight="1" x14ac:dyDescent="0.2">
      <c r="B196" s="288"/>
      <c r="C196" s="107">
        <v>839</v>
      </c>
      <c r="D196" s="73" t="str" cm="1">
        <f t="array" ref="D196">IFERROR(INDEX(Library!$C$2:$HY$183,ROW(D137),MATCH(D$2,Library!$C$1:$HY$1,0)),"")</f>
        <v/>
      </c>
      <c r="E196" s="73" t="str" cm="1">
        <f t="array" ref="E196">IFERROR(INDEX(Library!$C$2:$HY$183,ROW(E137),MATCH(E$2,Library!$C$1:$HY$1,0)),"")</f>
        <v/>
      </c>
      <c r="F196" s="73" t="str" cm="1">
        <f t="array" ref="F196">IFERROR(INDEX(Library!$C$2:$HY$183,ROW(F137),MATCH(F$2,Library!$C$1:$HY$1,0)),"")</f>
        <v/>
      </c>
      <c r="G196" s="73" t="str" cm="1">
        <f t="array" ref="G196">IFERROR(INDEX(Library!$C$2:$HY$183,ROW(G137),MATCH(G$2,Library!$C$1:$HY$1,0)),"")</f>
        <v/>
      </c>
      <c r="H196" s="73" t="str" cm="1">
        <f t="array" ref="H196">IFERROR(INDEX(Library!$C$2:$HY$183,ROW(H137),MATCH(H$2,Library!$C$1:$HY$1,0)),"")</f>
        <v/>
      </c>
      <c r="I196" s="73" t="str" cm="1">
        <f t="array" ref="I196">IFERROR(INDEX(Library!$C$2:$HY$183,ROW(I137),MATCH(I$2,Library!$C$1:$HY$1,0)),"")</f>
        <v/>
      </c>
      <c r="J196" s="73" t="str" cm="1">
        <f t="array" ref="J196">IFERROR(INDEX(Library!$C$2:$HY$183,ROW(J137),MATCH(J$2,Library!$C$1:$HY$1,0)),"")</f>
        <v/>
      </c>
      <c r="K196" s="73" t="str" cm="1">
        <f t="array" ref="K196">IFERROR(INDEX(Library!$C$2:$HY$183,ROW(K137),MATCH(K$2,Library!$C$1:$HY$1,0)),"")</f>
        <v/>
      </c>
      <c r="L196" s="73" t="str" cm="1">
        <f t="array" ref="L196">IFERROR(INDEX(Library!$C$2:$HY$183,ROW(L137),MATCH(L$2,Library!$C$1:$HY$1,0)),"")</f>
        <v/>
      </c>
      <c r="M196" s="73" t="str" cm="1">
        <f t="array" ref="M196">IFERROR(INDEX(Library!$C$2:$HY$183,ROW(M137),MATCH(M$2,Library!$C$1:$HY$1,0)),"")</f>
        <v/>
      </c>
      <c r="N196" s="73" t="str" cm="1">
        <f t="array" ref="N196">IFERROR(INDEX(Library!$C$2:$HY$183,ROW(N137),MATCH(N$2,Library!$C$1:$HY$1,0)),"")</f>
        <v/>
      </c>
      <c r="O196" s="73" t="str" cm="1">
        <f t="array" ref="O196">IFERROR(INDEX(Library!$C$2:$HY$183,ROW(O137),MATCH(O$2,Library!$C$1:$HY$1,0)),"")</f>
        <v/>
      </c>
      <c r="P196" s="73" t="str" cm="1">
        <f t="array" ref="P196">IFERROR(INDEX(Library!$C$2:$HY$183,ROW(P137),MATCH(P$2,Library!$C$1:$HY$1,0)),"")</f>
        <v/>
      </c>
      <c r="Q196" s="73" t="str" cm="1">
        <f t="array" ref="Q196">IFERROR(INDEX(Library!$C$2:$HY$183,ROW(Q137),MATCH(Q$2,Library!$C$1:$HY$1,0)),"")</f>
        <v/>
      </c>
      <c r="R196" s="73" t="str" cm="1">
        <f t="array" ref="R196">IFERROR(INDEX(Library!$C$2:$HY$183,ROW(R137),MATCH(R$2,Library!$C$1:$HY$1,0)),"")</f>
        <v/>
      </c>
      <c r="S196" s="73" t="str" cm="1">
        <f t="array" ref="S196">IFERROR(INDEX(Library!$C$2:$HY$183,ROW(S137),MATCH(S$2,Library!$C$1:$HY$1,0)),"")</f>
        <v/>
      </c>
      <c r="T196" s="73" t="str" cm="1">
        <f t="array" ref="T196">IFERROR(INDEX(Library!$C$2:$HY$183,ROW(T137),MATCH(T$2,Library!$C$1:$HY$1,0)),"")</f>
        <v/>
      </c>
      <c r="U196" s="73" t="str" cm="1">
        <f t="array" ref="U196">IFERROR(INDEX(Library!$C$2:$HY$183,ROW(U137),MATCH(U$2,Library!$C$1:$HY$1,0)),"")</f>
        <v/>
      </c>
      <c r="V196" s="73" t="str" cm="1">
        <f t="array" ref="V196">IFERROR(INDEX(Library!$C$2:$HY$183,ROW(V137),MATCH(V$2,Library!$C$1:$HY$1,0)),"")</f>
        <v/>
      </c>
      <c r="W196" s="73" t="str" cm="1">
        <f t="array" ref="W196">IFERROR(INDEX(Library!$C$2:$HY$183,ROW(W137),MATCH(W$2,Library!$C$1:$HY$1,0)),"")</f>
        <v/>
      </c>
      <c r="X196" s="73" t="str" cm="1">
        <f t="array" ref="X196">IFERROR(INDEX(Library!$C$2:$HY$183,ROW(X137),MATCH(X$2,Library!$C$1:$HY$1,0)),"")</f>
        <v/>
      </c>
      <c r="Y196" s="73" t="str" cm="1">
        <f t="array" ref="Y196">IFERROR(INDEX(Library!$C$2:$HY$183,ROW(Y137),MATCH(Y$2,Library!$C$1:$HY$1,0)),"")</f>
        <v/>
      </c>
      <c r="Z196" s="73" t="str" cm="1">
        <f t="array" ref="Z196">IFERROR(INDEX(Library!$C$2:$HY$183,ROW(Z137),MATCH(Z$2,Library!$C$1:$HY$1,0)),"")</f>
        <v/>
      </c>
      <c r="AA196" s="73" t="str" cm="1">
        <f t="array" ref="AA196">IFERROR(INDEX(Library!$C$2:$HY$183,ROW(AA137),MATCH(AA$2,Library!$C$1:$HY$1,0)),"")</f>
        <v/>
      </c>
      <c r="AB196" s="73" t="str" cm="1">
        <f t="array" ref="AB196">IFERROR(INDEX(Library!$C$2:$HY$183,ROW(AB137),MATCH(AB$2,Library!$C$1:$HY$1,0)),"")</f>
        <v/>
      </c>
      <c r="AC196" s="73" t="str" cm="1">
        <f t="array" ref="AC196">IFERROR(INDEX(Library!$C$2:$HY$183,ROW(AC137),MATCH(AC$2,Library!$C$1:$HY$1,0)),"")</f>
        <v/>
      </c>
      <c r="AD196" s="73" t="str" cm="1">
        <f t="array" ref="AD196">IFERROR(INDEX(Library!$C$2:$HY$183,ROW(AD137),MATCH(AD$2,Library!$C$1:$HY$1,0)),"")</f>
        <v/>
      </c>
      <c r="AE196" s="73" t="str" cm="1">
        <f t="array" ref="AE196">IFERROR(INDEX(Library!$C$2:$HY$183,ROW(AE137),MATCH(AE$2,Library!$C$1:$HY$1,0)),"")</f>
        <v/>
      </c>
      <c r="AF196" s="73" t="str" cm="1">
        <f t="array" ref="AF196">IFERROR(INDEX(Library!$C$2:$HY$183,ROW(AF137),MATCH(AF$2,Library!$C$1:$HY$1,0)),"")</f>
        <v/>
      </c>
      <c r="AG196" s="73" t="str" cm="1">
        <f t="array" ref="AG196">IFERROR(INDEX(Library!$C$2:$HY$183,ROW(AG137),MATCH(AG$2,Library!$C$1:$HY$1,0)),"")</f>
        <v/>
      </c>
      <c r="AH196" s="73" t="str" cm="1">
        <f t="array" ref="AH196">IFERROR(INDEX(Library!$C$2:$HY$183,ROW(AH137),MATCH(AH$2,Library!$C$1:$HY$1,0)),"")</f>
        <v/>
      </c>
      <c r="AI196" s="73" t="str" cm="1">
        <f t="array" ref="AI196">IFERROR(INDEX(Library!$C$2:$HY$183,ROW(AI137),MATCH(AI$2,Library!$C$1:$HY$1,0)),"")</f>
        <v/>
      </c>
      <c r="AJ196" s="73" t="str" cm="1">
        <f t="array" ref="AJ196">IFERROR(INDEX(Library!$C$2:$HY$183,ROW(AJ137),MATCH(AJ$2,Library!$C$1:$HY$1,0)),"")</f>
        <v/>
      </c>
      <c r="AK196" s="73" t="str" cm="1">
        <f t="array" ref="AK196">IFERROR(INDEX(Library!$C$2:$HY$183,ROW(AK137),MATCH(AK$2,Library!$C$1:$HY$1,0)),"")</f>
        <v/>
      </c>
      <c r="AL196" s="73" t="str" cm="1">
        <f t="array" ref="AL196">IFERROR(INDEX(Library!$C$2:$HY$183,ROW(AL137),MATCH(AL$2,Library!$C$1:$HY$1,0)),"")</f>
        <v/>
      </c>
      <c r="AM196" s="73" t="str" cm="1">
        <f t="array" ref="AM196">IFERROR(INDEX(Library!$C$2:$HY$183,ROW(AM137),MATCH(AM$2,Library!$C$1:$HY$1,0)),"")</f>
        <v/>
      </c>
      <c r="AN196" s="73" t="str" cm="1">
        <f t="array" ref="AN196">IFERROR(INDEX(Library!$C$2:$HY$183,ROW(AN137),MATCH(AN$2,Library!$C$1:$HY$1,0)),"")</f>
        <v/>
      </c>
      <c r="AO196" s="73" t="str" cm="1">
        <f t="array" ref="AO196">IFERROR(INDEX(Library!$C$2:$HY$183,ROW(AO137),MATCH(AO$2,Library!$C$1:$HY$1,0)),"")</f>
        <v/>
      </c>
      <c r="AP196" s="73" t="str" cm="1">
        <f t="array" ref="AP196">IFERROR(INDEX(Library!$C$2:$HY$183,ROW(AP137),MATCH(AP$2,Library!$C$1:$HY$1,0)),"")</f>
        <v/>
      </c>
      <c r="AQ196" s="73" t="str" cm="1">
        <f t="array" ref="AQ196">IFERROR(INDEX(Library!$C$2:$HY$183,ROW(AQ137),MATCH(AQ$2,Library!$C$1:$HY$1,0)),"")</f>
        <v/>
      </c>
      <c r="AR196" s="73" t="str" cm="1">
        <f t="array" ref="AR196">IFERROR(INDEX(Library!$C$2:$HY$183,ROW(AR137),MATCH(AR$2,Library!$C$1:$HY$1,0)),"")</f>
        <v/>
      </c>
      <c r="AS196" s="73" t="str" cm="1">
        <f t="array" ref="AS196">IFERROR(INDEX(Library!$C$2:$HY$183,ROW(AS137),MATCH(AS$2,Library!$C$1:$HY$1,0)),"")</f>
        <v/>
      </c>
      <c r="AT196" s="73" t="str" cm="1">
        <f t="array" ref="AT196">IFERROR(INDEX(Library!$C$2:$HY$183,ROW(AT137),MATCH(AT$2,Library!$C$1:$HY$1,0)),"")</f>
        <v/>
      </c>
      <c r="AU196" s="73" t="str" cm="1">
        <f t="array" ref="AU196">IFERROR(INDEX(Library!$C$2:$HY$183,ROW(AU137),MATCH(AU$2,Library!$C$1:$HY$1,0)),"")</f>
        <v/>
      </c>
      <c r="AV196" s="73" t="str" cm="1">
        <f t="array" ref="AV196">IFERROR(INDEX(Library!$C$2:$HY$183,ROW(AV137),MATCH(AV$2,Library!$C$1:$HY$1,0)),"")</f>
        <v/>
      </c>
      <c r="AW196" s="73" t="str" cm="1">
        <f t="array" ref="AW196">IFERROR(INDEX(Library!$C$2:$HY$183,ROW(AW137),MATCH(AW$2,Library!$C$1:$HY$1,0)),"")</f>
        <v/>
      </c>
      <c r="AX196" s="73" t="str" cm="1">
        <f t="array" ref="AX196">IFERROR(INDEX(Library!$C$2:$HY$183,ROW(AX137),MATCH(AX$2,Library!$C$1:$HY$1,0)),"")</f>
        <v/>
      </c>
      <c r="AY196" s="73" t="str" cm="1">
        <f t="array" ref="AY196">IFERROR(INDEX(Library!$C$2:$HY$183,ROW(AY137),MATCH(AY$2,Library!$C$1:$HY$1,0)),"")</f>
        <v/>
      </c>
      <c r="AZ196" s="73" t="str" cm="1">
        <f t="array" ref="AZ196">IFERROR(INDEX(Library!$C$2:$HY$183,ROW(AZ137),MATCH(AZ$2,Library!$C$1:$HY$1,0)),"")</f>
        <v/>
      </c>
      <c r="BA196" s="73" t="str" cm="1">
        <f t="array" ref="BA196">IFERROR(INDEX(Library!$C$2:$HY$183,ROW(BA137),MATCH(BA$2,Library!$C$1:$HY$1,0)),"")</f>
        <v/>
      </c>
      <c r="BB196" s="73" t="str" cm="1">
        <f t="array" ref="BB196">IFERROR(INDEX(Library!$C$2:$HY$183,ROW(BB137),MATCH(BB$2,Library!$C$1:$HY$1,0)),"")</f>
        <v/>
      </c>
      <c r="BC196" s="73" t="str" cm="1">
        <f t="array" ref="BC196">IFERROR(INDEX(Library!$C$2:$HY$183,ROW(BC137),MATCH(BC$2,Library!$C$1:$HY$1,0)),"")</f>
        <v/>
      </c>
      <c r="BD196" s="73" t="str" cm="1">
        <f t="array" ref="BD196">IFERROR(INDEX(Library!$C$2:$HY$183,ROW(BD137),MATCH(BD$2,Library!$C$1:$HY$1,0)),"")</f>
        <v/>
      </c>
      <c r="BE196" s="73" t="str" cm="1">
        <f t="array" ref="BE196">IFERROR(INDEX(Library!$C$2:$HY$183,ROW(BE137),MATCH(BE$2,Library!$C$1:$HY$1,0)),"")</f>
        <v/>
      </c>
      <c r="BF196" s="73" t="str" cm="1">
        <f t="array" ref="BF196">IFERROR(INDEX(Library!$C$2:$HY$183,ROW(BF137),MATCH(BF$2,Library!$C$1:$HY$1,0)),"")</f>
        <v/>
      </c>
      <c r="BG196" s="73" t="str" cm="1">
        <f t="array" ref="BG196">IFERROR(INDEX(Library!$C$2:$HY$183,ROW(BG137),MATCH(BG$2,Library!$C$1:$HY$1,0)),"")</f>
        <v/>
      </c>
      <c r="BH196" s="73">
        <f>AF!C151</f>
        <v>1.9925810000000002E-3</v>
      </c>
      <c r="BI196" s="73" t="str">
        <f>AF!D151</f>
        <v/>
      </c>
      <c r="BJ196" s="73" t="str">
        <f>AF!E151</f>
        <v/>
      </c>
      <c r="BK196" s="73" t="str">
        <f>AF!F151</f>
        <v/>
      </c>
      <c r="BL196" s="73" t="str">
        <f>AF!G151</f>
        <v/>
      </c>
      <c r="BM196" s="73" t="str">
        <f>AF!H151</f>
        <v/>
      </c>
      <c r="BN196" s="73" t="str">
        <f>AF!I151</f>
        <v/>
      </c>
      <c r="BO196" s="73" t="str">
        <f>AF!J151</f>
        <v/>
      </c>
      <c r="BT196" s="59"/>
      <c r="BU196" s="58"/>
      <c r="BV196" s="59"/>
      <c r="BW196" s="59"/>
      <c r="BX196" s="59"/>
      <c r="BY196" s="59"/>
      <c r="BZ196" s="59"/>
      <c r="CA196" s="59"/>
      <c r="CB196" s="59"/>
      <c r="CC196" s="59"/>
      <c r="CD196" s="59"/>
      <c r="CE196" s="59"/>
      <c r="CF196" s="59"/>
      <c r="CG196" s="59"/>
      <c r="CH196" s="59"/>
      <c r="CI196" s="59"/>
    </row>
    <row r="197" spans="2:87" ht="12.75" customHeight="1" x14ac:dyDescent="0.2">
      <c r="B197" s="288" t="s">
        <v>591</v>
      </c>
      <c r="C197" s="104">
        <v>571</v>
      </c>
      <c r="D197" s="73" t="str" cm="1">
        <f t="array" ref="D197">IFERROR(INDEX(Library!$C$2:$HY$183,ROW(D138),MATCH(D$2,Library!$C$1:$HY$1,0)),"")</f>
        <v/>
      </c>
      <c r="E197" s="73" t="str" cm="1">
        <f t="array" ref="E197">IFERROR(INDEX(Library!$C$2:$HY$183,ROW(E138),MATCH(E$2,Library!$C$1:$HY$1,0)),"")</f>
        <v/>
      </c>
      <c r="F197" s="73" t="str" cm="1">
        <f t="array" ref="F197">IFERROR(INDEX(Library!$C$2:$HY$183,ROW(F138),MATCH(F$2,Library!$C$1:$HY$1,0)),"")</f>
        <v/>
      </c>
      <c r="G197" s="73" t="str" cm="1">
        <f t="array" ref="G197">IFERROR(INDEX(Library!$C$2:$HY$183,ROW(G138),MATCH(G$2,Library!$C$1:$HY$1,0)),"")</f>
        <v/>
      </c>
      <c r="H197" s="73" t="str" cm="1">
        <f t="array" ref="H197">IFERROR(INDEX(Library!$C$2:$HY$183,ROW(H138),MATCH(H$2,Library!$C$1:$HY$1,0)),"")</f>
        <v/>
      </c>
      <c r="I197" s="73" t="str" cm="1">
        <f t="array" ref="I197">IFERROR(INDEX(Library!$C$2:$HY$183,ROW(I138),MATCH(I$2,Library!$C$1:$HY$1,0)),"")</f>
        <v/>
      </c>
      <c r="J197" s="73" t="str" cm="1">
        <f t="array" ref="J197">IFERROR(INDEX(Library!$C$2:$HY$183,ROW(J138),MATCH(J$2,Library!$C$1:$HY$1,0)),"")</f>
        <v/>
      </c>
      <c r="K197" s="73" t="str" cm="1">
        <f t="array" ref="K197">IFERROR(INDEX(Library!$C$2:$HY$183,ROW(K138),MATCH(K$2,Library!$C$1:$HY$1,0)),"")</f>
        <v/>
      </c>
      <c r="L197" s="73" t="str" cm="1">
        <f t="array" ref="L197">IFERROR(INDEX(Library!$C$2:$HY$183,ROW(L138),MATCH(L$2,Library!$C$1:$HY$1,0)),"")</f>
        <v/>
      </c>
      <c r="M197" s="73" t="str" cm="1">
        <f t="array" ref="M197">IFERROR(INDEX(Library!$C$2:$HY$183,ROW(M138),MATCH(M$2,Library!$C$1:$HY$1,0)),"")</f>
        <v/>
      </c>
      <c r="N197" s="73" t="str" cm="1">
        <f t="array" ref="N197">IFERROR(INDEX(Library!$C$2:$HY$183,ROW(N138),MATCH(N$2,Library!$C$1:$HY$1,0)),"")</f>
        <v/>
      </c>
      <c r="O197" s="73" t="str" cm="1">
        <f t="array" ref="O197">IFERROR(INDEX(Library!$C$2:$HY$183,ROW(O138),MATCH(O$2,Library!$C$1:$HY$1,0)),"")</f>
        <v/>
      </c>
      <c r="P197" s="73" t="str" cm="1">
        <f t="array" ref="P197">IFERROR(INDEX(Library!$C$2:$HY$183,ROW(P138),MATCH(P$2,Library!$C$1:$HY$1,0)),"")</f>
        <v/>
      </c>
      <c r="Q197" s="73" t="str" cm="1">
        <f t="array" ref="Q197">IFERROR(INDEX(Library!$C$2:$HY$183,ROW(Q138),MATCH(Q$2,Library!$C$1:$HY$1,0)),"")</f>
        <v/>
      </c>
      <c r="R197" s="73" t="str" cm="1">
        <f t="array" ref="R197">IFERROR(INDEX(Library!$C$2:$HY$183,ROW(R138),MATCH(R$2,Library!$C$1:$HY$1,0)),"")</f>
        <v/>
      </c>
      <c r="S197" s="73" t="str" cm="1">
        <f t="array" ref="S197">IFERROR(INDEX(Library!$C$2:$HY$183,ROW(S138),MATCH(S$2,Library!$C$1:$HY$1,0)),"")</f>
        <v/>
      </c>
      <c r="T197" s="73" t="str" cm="1">
        <f t="array" ref="T197">IFERROR(INDEX(Library!$C$2:$HY$183,ROW(T138),MATCH(T$2,Library!$C$1:$HY$1,0)),"")</f>
        <v/>
      </c>
      <c r="U197" s="73" t="str" cm="1">
        <f t="array" ref="U197">IFERROR(INDEX(Library!$C$2:$HY$183,ROW(U138),MATCH(U$2,Library!$C$1:$HY$1,0)),"")</f>
        <v/>
      </c>
      <c r="V197" s="73" t="str" cm="1">
        <f t="array" ref="V197">IFERROR(INDEX(Library!$C$2:$HY$183,ROW(V138),MATCH(V$2,Library!$C$1:$HY$1,0)),"")</f>
        <v/>
      </c>
      <c r="W197" s="73" t="str" cm="1">
        <f t="array" ref="W197">IFERROR(INDEX(Library!$C$2:$HY$183,ROW(W138),MATCH(W$2,Library!$C$1:$HY$1,0)),"")</f>
        <v/>
      </c>
      <c r="X197" s="73" t="str" cm="1">
        <f t="array" ref="X197">IFERROR(INDEX(Library!$C$2:$HY$183,ROW(X138),MATCH(X$2,Library!$C$1:$HY$1,0)),"")</f>
        <v/>
      </c>
      <c r="Y197" s="73" t="str" cm="1">
        <f t="array" ref="Y197">IFERROR(INDEX(Library!$C$2:$HY$183,ROW(Y138),MATCH(Y$2,Library!$C$1:$HY$1,0)),"")</f>
        <v/>
      </c>
      <c r="Z197" s="73" t="str" cm="1">
        <f t="array" ref="Z197">IFERROR(INDEX(Library!$C$2:$HY$183,ROW(Z138),MATCH(Z$2,Library!$C$1:$HY$1,0)),"")</f>
        <v/>
      </c>
      <c r="AA197" s="73" t="str" cm="1">
        <f t="array" ref="AA197">IFERROR(INDEX(Library!$C$2:$HY$183,ROW(AA138),MATCH(AA$2,Library!$C$1:$HY$1,0)),"")</f>
        <v/>
      </c>
      <c r="AB197" s="73" t="str" cm="1">
        <f t="array" ref="AB197">IFERROR(INDEX(Library!$C$2:$HY$183,ROW(AB138),MATCH(AB$2,Library!$C$1:$HY$1,0)),"")</f>
        <v/>
      </c>
      <c r="AC197" s="73" t="str" cm="1">
        <f t="array" ref="AC197">IFERROR(INDEX(Library!$C$2:$HY$183,ROW(AC138),MATCH(AC$2,Library!$C$1:$HY$1,0)),"")</f>
        <v/>
      </c>
      <c r="AD197" s="73" t="str" cm="1">
        <f t="array" ref="AD197">IFERROR(INDEX(Library!$C$2:$HY$183,ROW(AD138),MATCH(AD$2,Library!$C$1:$HY$1,0)),"")</f>
        <v/>
      </c>
      <c r="AE197" s="73" t="str" cm="1">
        <f t="array" ref="AE197">IFERROR(INDEX(Library!$C$2:$HY$183,ROW(AE138),MATCH(AE$2,Library!$C$1:$HY$1,0)),"")</f>
        <v/>
      </c>
      <c r="AF197" s="73" t="str" cm="1">
        <f t="array" ref="AF197">IFERROR(INDEX(Library!$C$2:$HY$183,ROW(AF138),MATCH(AF$2,Library!$C$1:$HY$1,0)),"")</f>
        <v/>
      </c>
      <c r="AG197" s="73" t="str" cm="1">
        <f t="array" ref="AG197">IFERROR(INDEX(Library!$C$2:$HY$183,ROW(AG138),MATCH(AG$2,Library!$C$1:$HY$1,0)),"")</f>
        <v/>
      </c>
      <c r="AH197" s="73" t="str" cm="1">
        <f t="array" ref="AH197">IFERROR(INDEX(Library!$C$2:$HY$183,ROW(AH138),MATCH(AH$2,Library!$C$1:$HY$1,0)),"")</f>
        <v/>
      </c>
      <c r="AI197" s="73" t="str" cm="1">
        <f t="array" ref="AI197">IFERROR(INDEX(Library!$C$2:$HY$183,ROW(AI138),MATCH(AI$2,Library!$C$1:$HY$1,0)),"")</f>
        <v/>
      </c>
      <c r="AJ197" s="73" t="str" cm="1">
        <f t="array" ref="AJ197">IFERROR(INDEX(Library!$C$2:$HY$183,ROW(AJ138),MATCH(AJ$2,Library!$C$1:$HY$1,0)),"")</f>
        <v/>
      </c>
      <c r="AK197" s="73" t="str" cm="1">
        <f t="array" ref="AK197">IFERROR(INDEX(Library!$C$2:$HY$183,ROW(AK138),MATCH(AK$2,Library!$C$1:$HY$1,0)),"")</f>
        <v/>
      </c>
      <c r="AL197" s="73" t="str" cm="1">
        <f t="array" ref="AL197">IFERROR(INDEX(Library!$C$2:$HY$183,ROW(AL138),MATCH(AL$2,Library!$C$1:$HY$1,0)),"")</f>
        <v/>
      </c>
      <c r="AM197" s="73" t="str" cm="1">
        <f t="array" ref="AM197">IFERROR(INDEX(Library!$C$2:$HY$183,ROW(AM138),MATCH(AM$2,Library!$C$1:$HY$1,0)),"")</f>
        <v/>
      </c>
      <c r="AN197" s="73" t="str" cm="1">
        <f t="array" ref="AN197">IFERROR(INDEX(Library!$C$2:$HY$183,ROW(AN138),MATCH(AN$2,Library!$C$1:$HY$1,0)),"")</f>
        <v/>
      </c>
      <c r="AO197" s="73" t="str" cm="1">
        <f t="array" ref="AO197">IFERROR(INDEX(Library!$C$2:$HY$183,ROW(AO138),MATCH(AO$2,Library!$C$1:$HY$1,0)),"")</f>
        <v/>
      </c>
      <c r="AP197" s="73" t="str" cm="1">
        <f t="array" ref="AP197">IFERROR(INDEX(Library!$C$2:$HY$183,ROW(AP138),MATCH(AP$2,Library!$C$1:$HY$1,0)),"")</f>
        <v/>
      </c>
      <c r="AQ197" s="73" t="str" cm="1">
        <f t="array" ref="AQ197">IFERROR(INDEX(Library!$C$2:$HY$183,ROW(AQ138),MATCH(AQ$2,Library!$C$1:$HY$1,0)),"")</f>
        <v/>
      </c>
      <c r="AR197" s="73" t="str" cm="1">
        <f t="array" ref="AR197">IFERROR(INDEX(Library!$C$2:$HY$183,ROW(AR138),MATCH(AR$2,Library!$C$1:$HY$1,0)),"")</f>
        <v/>
      </c>
      <c r="AS197" s="73" t="str" cm="1">
        <f t="array" ref="AS197">IFERROR(INDEX(Library!$C$2:$HY$183,ROW(AS138),MATCH(AS$2,Library!$C$1:$HY$1,0)),"")</f>
        <v/>
      </c>
      <c r="AT197" s="73" t="str" cm="1">
        <f t="array" ref="AT197">IFERROR(INDEX(Library!$C$2:$HY$183,ROW(AT138),MATCH(AT$2,Library!$C$1:$HY$1,0)),"")</f>
        <v/>
      </c>
      <c r="AU197" s="73" t="str" cm="1">
        <f t="array" ref="AU197">IFERROR(INDEX(Library!$C$2:$HY$183,ROW(AU138),MATCH(AU$2,Library!$C$1:$HY$1,0)),"")</f>
        <v/>
      </c>
      <c r="AV197" s="73" t="str" cm="1">
        <f t="array" ref="AV197">IFERROR(INDEX(Library!$C$2:$HY$183,ROW(AV138),MATCH(AV$2,Library!$C$1:$HY$1,0)),"")</f>
        <v/>
      </c>
      <c r="AW197" s="73" t="str" cm="1">
        <f t="array" ref="AW197">IFERROR(INDEX(Library!$C$2:$HY$183,ROW(AW138),MATCH(AW$2,Library!$C$1:$HY$1,0)),"")</f>
        <v/>
      </c>
      <c r="AX197" s="73" t="str" cm="1">
        <f t="array" ref="AX197">IFERROR(INDEX(Library!$C$2:$HY$183,ROW(AX138),MATCH(AX$2,Library!$C$1:$HY$1,0)),"")</f>
        <v/>
      </c>
      <c r="AY197" s="73" t="str" cm="1">
        <f t="array" ref="AY197">IFERROR(INDEX(Library!$C$2:$HY$183,ROW(AY138),MATCH(AY$2,Library!$C$1:$HY$1,0)),"")</f>
        <v/>
      </c>
      <c r="AZ197" s="73" t="str" cm="1">
        <f t="array" ref="AZ197">IFERROR(INDEX(Library!$C$2:$HY$183,ROW(AZ138),MATCH(AZ$2,Library!$C$1:$HY$1,0)),"")</f>
        <v/>
      </c>
      <c r="BA197" s="73" t="str" cm="1">
        <f t="array" ref="BA197">IFERROR(INDEX(Library!$C$2:$HY$183,ROW(BA138),MATCH(BA$2,Library!$C$1:$HY$1,0)),"")</f>
        <v/>
      </c>
      <c r="BB197" s="73" t="str" cm="1">
        <f t="array" ref="BB197">IFERROR(INDEX(Library!$C$2:$HY$183,ROW(BB138),MATCH(BB$2,Library!$C$1:$HY$1,0)),"")</f>
        <v/>
      </c>
      <c r="BC197" s="73" t="str" cm="1">
        <f t="array" ref="BC197">IFERROR(INDEX(Library!$C$2:$HY$183,ROW(BC138),MATCH(BC$2,Library!$C$1:$HY$1,0)),"")</f>
        <v/>
      </c>
      <c r="BD197" s="73" t="str" cm="1">
        <f t="array" ref="BD197">IFERROR(INDEX(Library!$C$2:$HY$183,ROW(BD138),MATCH(BD$2,Library!$C$1:$HY$1,0)),"")</f>
        <v/>
      </c>
      <c r="BE197" s="73" t="str" cm="1">
        <f t="array" ref="BE197">IFERROR(INDEX(Library!$C$2:$HY$183,ROW(BE138),MATCH(BE$2,Library!$C$1:$HY$1,0)),"")</f>
        <v/>
      </c>
      <c r="BF197" s="73" t="str" cm="1">
        <f t="array" ref="BF197">IFERROR(INDEX(Library!$C$2:$HY$183,ROW(BF138),MATCH(BF$2,Library!$C$1:$HY$1,0)),"")</f>
        <v/>
      </c>
      <c r="BG197" s="73" t="str" cm="1">
        <f t="array" ref="BG197">IFERROR(INDEX(Library!$C$2:$HY$183,ROW(BG138),MATCH(BG$2,Library!$C$1:$HY$1,0)),"")</f>
        <v/>
      </c>
      <c r="BH197" s="73">
        <f>AF!C152</f>
        <v>2.230087E-2</v>
      </c>
      <c r="BI197" s="73" t="str">
        <f>AF!D152</f>
        <v/>
      </c>
      <c r="BJ197" s="73" t="str">
        <f>AF!E152</f>
        <v/>
      </c>
      <c r="BK197" s="73" t="str">
        <f>AF!F152</f>
        <v/>
      </c>
      <c r="BL197" s="73" t="str">
        <f>AF!G152</f>
        <v/>
      </c>
      <c r="BM197" s="73" t="str">
        <f>AF!H152</f>
        <v/>
      </c>
      <c r="BN197" s="73" t="str">
        <f>AF!I152</f>
        <v/>
      </c>
      <c r="BO197" s="73" t="str">
        <f>AF!J152</f>
        <v/>
      </c>
      <c r="BT197" s="59"/>
      <c r="BU197" s="58"/>
      <c r="BV197" s="59"/>
      <c r="BW197" s="59"/>
      <c r="BX197" s="59"/>
      <c r="BY197" s="59"/>
      <c r="BZ197" s="59"/>
      <c r="CA197" s="59"/>
      <c r="CB197" s="59"/>
      <c r="CC197" s="59"/>
      <c r="CD197" s="59"/>
      <c r="CE197" s="59"/>
      <c r="CF197" s="59"/>
      <c r="CG197" s="59"/>
      <c r="CH197" s="59"/>
      <c r="CI197" s="59"/>
    </row>
    <row r="198" spans="2:87" ht="12.75" customHeight="1" x14ac:dyDescent="0.2">
      <c r="B198" s="288"/>
      <c r="C198" s="104">
        <v>583</v>
      </c>
      <c r="D198" s="73" t="str" cm="1">
        <f t="array" ref="D198">IFERROR(INDEX(Library!$C$2:$HY$183,ROW(D139),MATCH(D$2,Library!$C$1:$HY$1,0)),"")</f>
        <v/>
      </c>
      <c r="E198" s="73" t="str" cm="1">
        <f t="array" ref="E198">IFERROR(INDEX(Library!$C$2:$HY$183,ROW(E139),MATCH(E$2,Library!$C$1:$HY$1,0)),"")</f>
        <v/>
      </c>
      <c r="F198" s="73" t="str" cm="1">
        <f t="array" ref="F198">IFERROR(INDEX(Library!$C$2:$HY$183,ROW(F139),MATCH(F$2,Library!$C$1:$HY$1,0)),"")</f>
        <v/>
      </c>
      <c r="G198" s="73" t="str" cm="1">
        <f t="array" ref="G198">IFERROR(INDEX(Library!$C$2:$HY$183,ROW(G139),MATCH(G$2,Library!$C$1:$HY$1,0)),"")</f>
        <v/>
      </c>
      <c r="H198" s="73" t="str" cm="1">
        <f t="array" ref="H198">IFERROR(INDEX(Library!$C$2:$HY$183,ROW(H139),MATCH(H$2,Library!$C$1:$HY$1,0)),"")</f>
        <v/>
      </c>
      <c r="I198" s="73" t="str" cm="1">
        <f t="array" ref="I198">IFERROR(INDEX(Library!$C$2:$HY$183,ROW(I139),MATCH(I$2,Library!$C$1:$HY$1,0)),"")</f>
        <v/>
      </c>
      <c r="J198" s="73" t="str" cm="1">
        <f t="array" ref="J198">IFERROR(INDEX(Library!$C$2:$HY$183,ROW(J139),MATCH(J$2,Library!$C$1:$HY$1,0)),"")</f>
        <v/>
      </c>
      <c r="K198" s="73" t="str" cm="1">
        <f t="array" ref="K198">IFERROR(INDEX(Library!$C$2:$HY$183,ROW(K139),MATCH(K$2,Library!$C$1:$HY$1,0)),"")</f>
        <v/>
      </c>
      <c r="L198" s="73" t="str" cm="1">
        <f t="array" ref="L198">IFERROR(INDEX(Library!$C$2:$HY$183,ROW(L139),MATCH(L$2,Library!$C$1:$HY$1,0)),"")</f>
        <v/>
      </c>
      <c r="M198" s="73" t="str" cm="1">
        <f t="array" ref="M198">IFERROR(INDEX(Library!$C$2:$HY$183,ROW(M139),MATCH(M$2,Library!$C$1:$HY$1,0)),"")</f>
        <v/>
      </c>
      <c r="N198" s="73" t="str" cm="1">
        <f t="array" ref="N198">IFERROR(INDEX(Library!$C$2:$HY$183,ROW(N139),MATCH(N$2,Library!$C$1:$HY$1,0)),"")</f>
        <v/>
      </c>
      <c r="O198" s="73" t="str" cm="1">
        <f t="array" ref="O198">IFERROR(INDEX(Library!$C$2:$HY$183,ROW(O139),MATCH(O$2,Library!$C$1:$HY$1,0)),"")</f>
        <v/>
      </c>
      <c r="P198" s="73" t="str" cm="1">
        <f t="array" ref="P198">IFERROR(INDEX(Library!$C$2:$HY$183,ROW(P139),MATCH(P$2,Library!$C$1:$HY$1,0)),"")</f>
        <v/>
      </c>
      <c r="Q198" s="73" t="str" cm="1">
        <f t="array" ref="Q198">IFERROR(INDEX(Library!$C$2:$HY$183,ROW(Q139),MATCH(Q$2,Library!$C$1:$HY$1,0)),"")</f>
        <v/>
      </c>
      <c r="R198" s="73" t="str" cm="1">
        <f t="array" ref="R198">IFERROR(INDEX(Library!$C$2:$HY$183,ROW(R139),MATCH(R$2,Library!$C$1:$HY$1,0)),"")</f>
        <v/>
      </c>
      <c r="S198" s="73" t="str" cm="1">
        <f t="array" ref="S198">IFERROR(INDEX(Library!$C$2:$HY$183,ROW(S139),MATCH(S$2,Library!$C$1:$HY$1,0)),"")</f>
        <v/>
      </c>
      <c r="T198" s="73" t="str" cm="1">
        <f t="array" ref="T198">IFERROR(INDEX(Library!$C$2:$HY$183,ROW(T139),MATCH(T$2,Library!$C$1:$HY$1,0)),"")</f>
        <v/>
      </c>
      <c r="U198" s="73" t="str" cm="1">
        <f t="array" ref="U198">IFERROR(INDEX(Library!$C$2:$HY$183,ROW(U139),MATCH(U$2,Library!$C$1:$HY$1,0)),"")</f>
        <v/>
      </c>
      <c r="V198" s="73" t="str" cm="1">
        <f t="array" ref="V198">IFERROR(INDEX(Library!$C$2:$HY$183,ROW(V139),MATCH(V$2,Library!$C$1:$HY$1,0)),"")</f>
        <v/>
      </c>
      <c r="W198" s="73" t="str" cm="1">
        <f t="array" ref="W198">IFERROR(INDEX(Library!$C$2:$HY$183,ROW(W139),MATCH(W$2,Library!$C$1:$HY$1,0)),"")</f>
        <v/>
      </c>
      <c r="X198" s="73" t="str" cm="1">
        <f t="array" ref="X198">IFERROR(INDEX(Library!$C$2:$HY$183,ROW(X139),MATCH(X$2,Library!$C$1:$HY$1,0)),"")</f>
        <v/>
      </c>
      <c r="Y198" s="73" t="str" cm="1">
        <f t="array" ref="Y198">IFERROR(INDEX(Library!$C$2:$HY$183,ROW(Y139),MATCH(Y$2,Library!$C$1:$HY$1,0)),"")</f>
        <v/>
      </c>
      <c r="Z198" s="73" t="str" cm="1">
        <f t="array" ref="Z198">IFERROR(INDEX(Library!$C$2:$HY$183,ROW(Z139),MATCH(Z$2,Library!$C$1:$HY$1,0)),"")</f>
        <v/>
      </c>
      <c r="AA198" s="73" t="str" cm="1">
        <f t="array" ref="AA198">IFERROR(INDEX(Library!$C$2:$HY$183,ROW(AA139),MATCH(AA$2,Library!$C$1:$HY$1,0)),"")</f>
        <v/>
      </c>
      <c r="AB198" s="73" t="str" cm="1">
        <f t="array" ref="AB198">IFERROR(INDEX(Library!$C$2:$HY$183,ROW(AB139),MATCH(AB$2,Library!$C$1:$HY$1,0)),"")</f>
        <v/>
      </c>
      <c r="AC198" s="73" t="str" cm="1">
        <f t="array" ref="AC198">IFERROR(INDEX(Library!$C$2:$HY$183,ROW(AC139),MATCH(AC$2,Library!$C$1:$HY$1,0)),"")</f>
        <v/>
      </c>
      <c r="AD198" s="73" t="str" cm="1">
        <f t="array" ref="AD198">IFERROR(INDEX(Library!$C$2:$HY$183,ROW(AD139),MATCH(AD$2,Library!$C$1:$HY$1,0)),"")</f>
        <v/>
      </c>
      <c r="AE198" s="73" t="str" cm="1">
        <f t="array" ref="AE198">IFERROR(INDEX(Library!$C$2:$HY$183,ROW(AE139),MATCH(AE$2,Library!$C$1:$HY$1,0)),"")</f>
        <v/>
      </c>
      <c r="AF198" s="73" t="str" cm="1">
        <f t="array" ref="AF198">IFERROR(INDEX(Library!$C$2:$HY$183,ROW(AF139),MATCH(AF$2,Library!$C$1:$HY$1,0)),"")</f>
        <v/>
      </c>
      <c r="AG198" s="73" t="str" cm="1">
        <f t="array" ref="AG198">IFERROR(INDEX(Library!$C$2:$HY$183,ROW(AG139),MATCH(AG$2,Library!$C$1:$HY$1,0)),"")</f>
        <v/>
      </c>
      <c r="AH198" s="73" t="str" cm="1">
        <f t="array" ref="AH198">IFERROR(INDEX(Library!$C$2:$HY$183,ROW(AH139),MATCH(AH$2,Library!$C$1:$HY$1,0)),"")</f>
        <v/>
      </c>
      <c r="AI198" s="73" t="str" cm="1">
        <f t="array" ref="AI198">IFERROR(INDEX(Library!$C$2:$HY$183,ROW(AI139),MATCH(AI$2,Library!$C$1:$HY$1,0)),"")</f>
        <v/>
      </c>
      <c r="AJ198" s="73" t="str" cm="1">
        <f t="array" ref="AJ198">IFERROR(INDEX(Library!$C$2:$HY$183,ROW(AJ139),MATCH(AJ$2,Library!$C$1:$HY$1,0)),"")</f>
        <v/>
      </c>
      <c r="AK198" s="73" t="str" cm="1">
        <f t="array" ref="AK198">IFERROR(INDEX(Library!$C$2:$HY$183,ROW(AK139),MATCH(AK$2,Library!$C$1:$HY$1,0)),"")</f>
        <v/>
      </c>
      <c r="AL198" s="73" t="str" cm="1">
        <f t="array" ref="AL198">IFERROR(INDEX(Library!$C$2:$HY$183,ROW(AL139),MATCH(AL$2,Library!$C$1:$HY$1,0)),"")</f>
        <v/>
      </c>
      <c r="AM198" s="73" t="str" cm="1">
        <f t="array" ref="AM198">IFERROR(INDEX(Library!$C$2:$HY$183,ROW(AM139),MATCH(AM$2,Library!$C$1:$HY$1,0)),"")</f>
        <v/>
      </c>
      <c r="AN198" s="73" t="str" cm="1">
        <f t="array" ref="AN198">IFERROR(INDEX(Library!$C$2:$HY$183,ROW(AN139),MATCH(AN$2,Library!$C$1:$HY$1,0)),"")</f>
        <v/>
      </c>
      <c r="AO198" s="73" t="str" cm="1">
        <f t="array" ref="AO198">IFERROR(INDEX(Library!$C$2:$HY$183,ROW(AO139),MATCH(AO$2,Library!$C$1:$HY$1,0)),"")</f>
        <v/>
      </c>
      <c r="AP198" s="73" t="str" cm="1">
        <f t="array" ref="AP198">IFERROR(INDEX(Library!$C$2:$HY$183,ROW(AP139),MATCH(AP$2,Library!$C$1:$HY$1,0)),"")</f>
        <v/>
      </c>
      <c r="AQ198" s="73" t="str" cm="1">
        <f t="array" ref="AQ198">IFERROR(INDEX(Library!$C$2:$HY$183,ROW(AQ139),MATCH(AQ$2,Library!$C$1:$HY$1,0)),"")</f>
        <v/>
      </c>
      <c r="AR198" s="73" t="str" cm="1">
        <f t="array" ref="AR198">IFERROR(INDEX(Library!$C$2:$HY$183,ROW(AR139),MATCH(AR$2,Library!$C$1:$HY$1,0)),"")</f>
        <v/>
      </c>
      <c r="AS198" s="73" t="str" cm="1">
        <f t="array" ref="AS198">IFERROR(INDEX(Library!$C$2:$HY$183,ROW(AS139),MATCH(AS$2,Library!$C$1:$HY$1,0)),"")</f>
        <v/>
      </c>
      <c r="AT198" s="73" t="str" cm="1">
        <f t="array" ref="AT198">IFERROR(INDEX(Library!$C$2:$HY$183,ROW(AT139),MATCH(AT$2,Library!$C$1:$HY$1,0)),"")</f>
        <v/>
      </c>
      <c r="AU198" s="73" t="str" cm="1">
        <f t="array" ref="AU198">IFERROR(INDEX(Library!$C$2:$HY$183,ROW(AU139),MATCH(AU$2,Library!$C$1:$HY$1,0)),"")</f>
        <v/>
      </c>
      <c r="AV198" s="73" t="str" cm="1">
        <f t="array" ref="AV198">IFERROR(INDEX(Library!$C$2:$HY$183,ROW(AV139),MATCH(AV$2,Library!$C$1:$HY$1,0)),"")</f>
        <v/>
      </c>
      <c r="AW198" s="73" t="str" cm="1">
        <f t="array" ref="AW198">IFERROR(INDEX(Library!$C$2:$HY$183,ROW(AW139),MATCH(AW$2,Library!$C$1:$HY$1,0)),"")</f>
        <v/>
      </c>
      <c r="AX198" s="73" t="str" cm="1">
        <f t="array" ref="AX198">IFERROR(INDEX(Library!$C$2:$HY$183,ROW(AX139),MATCH(AX$2,Library!$C$1:$HY$1,0)),"")</f>
        <v/>
      </c>
      <c r="AY198" s="73" t="str" cm="1">
        <f t="array" ref="AY198">IFERROR(INDEX(Library!$C$2:$HY$183,ROW(AY139),MATCH(AY$2,Library!$C$1:$HY$1,0)),"")</f>
        <v/>
      </c>
      <c r="AZ198" s="73" t="str" cm="1">
        <f t="array" ref="AZ198">IFERROR(INDEX(Library!$C$2:$HY$183,ROW(AZ139),MATCH(AZ$2,Library!$C$1:$HY$1,0)),"")</f>
        <v/>
      </c>
      <c r="BA198" s="73" t="str" cm="1">
        <f t="array" ref="BA198">IFERROR(INDEX(Library!$C$2:$HY$183,ROW(BA139),MATCH(BA$2,Library!$C$1:$HY$1,0)),"")</f>
        <v/>
      </c>
      <c r="BB198" s="73" t="str" cm="1">
        <f t="array" ref="BB198">IFERROR(INDEX(Library!$C$2:$HY$183,ROW(BB139),MATCH(BB$2,Library!$C$1:$HY$1,0)),"")</f>
        <v/>
      </c>
      <c r="BC198" s="73" t="str" cm="1">
        <f t="array" ref="BC198">IFERROR(INDEX(Library!$C$2:$HY$183,ROW(BC139),MATCH(BC$2,Library!$C$1:$HY$1,0)),"")</f>
        <v/>
      </c>
      <c r="BD198" s="73" t="str" cm="1">
        <f t="array" ref="BD198">IFERROR(INDEX(Library!$C$2:$HY$183,ROW(BD139),MATCH(BD$2,Library!$C$1:$HY$1,0)),"")</f>
        <v/>
      </c>
      <c r="BE198" s="73" t="str" cm="1">
        <f t="array" ref="BE198">IFERROR(INDEX(Library!$C$2:$HY$183,ROW(BE139),MATCH(BE$2,Library!$C$1:$HY$1,0)),"")</f>
        <v/>
      </c>
      <c r="BF198" s="73" t="str" cm="1">
        <f t="array" ref="BF198">IFERROR(INDEX(Library!$C$2:$HY$183,ROW(BF139),MATCH(BF$2,Library!$C$1:$HY$1,0)),"")</f>
        <v/>
      </c>
      <c r="BG198" s="73" t="str" cm="1">
        <f t="array" ref="BG198">IFERROR(INDEX(Library!$C$2:$HY$183,ROW(BG139),MATCH(BG$2,Library!$C$1:$HY$1,0)),"")</f>
        <v/>
      </c>
      <c r="BH198" s="73">
        <f>AF!C153</f>
        <v>3.0392570000000001E-2</v>
      </c>
      <c r="BI198" s="73" t="str">
        <f>AF!D153</f>
        <v/>
      </c>
      <c r="BJ198" s="73" t="str">
        <f>AF!E153</f>
        <v/>
      </c>
      <c r="BK198" s="73" t="str">
        <f>AF!F153</f>
        <v/>
      </c>
      <c r="BL198" s="73" t="str">
        <f>AF!G153</f>
        <v/>
      </c>
      <c r="BM198" s="73" t="str">
        <f>AF!H153</f>
        <v/>
      </c>
      <c r="BN198" s="73" t="str">
        <f>AF!I153</f>
        <v/>
      </c>
      <c r="BO198" s="73" t="str">
        <f>AF!J153</f>
        <v/>
      </c>
      <c r="BT198" s="59"/>
      <c r="BU198" s="58"/>
      <c r="BV198" s="59"/>
      <c r="BW198" s="59"/>
      <c r="BX198" s="59"/>
      <c r="BY198" s="59"/>
      <c r="BZ198" s="59"/>
      <c r="CA198" s="59"/>
      <c r="CB198" s="59"/>
      <c r="CC198" s="59"/>
      <c r="CD198" s="59"/>
      <c r="CE198" s="59"/>
      <c r="CF198" s="59"/>
      <c r="CG198" s="59"/>
      <c r="CH198" s="59"/>
      <c r="CI198" s="59"/>
    </row>
    <row r="199" spans="2:87" ht="12.75" customHeight="1" x14ac:dyDescent="0.2">
      <c r="B199" s="288"/>
      <c r="C199" s="104">
        <v>594</v>
      </c>
      <c r="D199" s="73" t="str" cm="1">
        <f t="array" ref="D199">IFERROR(INDEX(Library!$C$2:$HY$183,ROW(D140),MATCH(D$2,Library!$C$1:$HY$1,0)),"")</f>
        <v/>
      </c>
      <c r="E199" s="73" t="str" cm="1">
        <f t="array" ref="E199">IFERROR(INDEX(Library!$C$2:$HY$183,ROW(E140),MATCH(E$2,Library!$C$1:$HY$1,0)),"")</f>
        <v/>
      </c>
      <c r="F199" s="73" t="str" cm="1">
        <f t="array" ref="F199">IFERROR(INDEX(Library!$C$2:$HY$183,ROW(F140),MATCH(F$2,Library!$C$1:$HY$1,0)),"")</f>
        <v/>
      </c>
      <c r="G199" s="73" t="str" cm="1">
        <f t="array" ref="G199">IFERROR(INDEX(Library!$C$2:$HY$183,ROW(G140),MATCH(G$2,Library!$C$1:$HY$1,0)),"")</f>
        <v/>
      </c>
      <c r="H199" s="73" t="str" cm="1">
        <f t="array" ref="H199">IFERROR(INDEX(Library!$C$2:$HY$183,ROW(H140),MATCH(H$2,Library!$C$1:$HY$1,0)),"")</f>
        <v/>
      </c>
      <c r="I199" s="73" t="str" cm="1">
        <f t="array" ref="I199">IFERROR(INDEX(Library!$C$2:$HY$183,ROW(I140),MATCH(I$2,Library!$C$1:$HY$1,0)),"")</f>
        <v/>
      </c>
      <c r="J199" s="73" t="str" cm="1">
        <f t="array" ref="J199">IFERROR(INDEX(Library!$C$2:$HY$183,ROW(J140),MATCH(J$2,Library!$C$1:$HY$1,0)),"")</f>
        <v/>
      </c>
      <c r="K199" s="73" t="str" cm="1">
        <f t="array" ref="K199">IFERROR(INDEX(Library!$C$2:$HY$183,ROW(K140),MATCH(K$2,Library!$C$1:$HY$1,0)),"")</f>
        <v/>
      </c>
      <c r="L199" s="73" t="str" cm="1">
        <f t="array" ref="L199">IFERROR(INDEX(Library!$C$2:$HY$183,ROW(L140),MATCH(L$2,Library!$C$1:$HY$1,0)),"")</f>
        <v/>
      </c>
      <c r="M199" s="73" t="str" cm="1">
        <f t="array" ref="M199">IFERROR(INDEX(Library!$C$2:$HY$183,ROW(M140),MATCH(M$2,Library!$C$1:$HY$1,0)),"")</f>
        <v/>
      </c>
      <c r="N199" s="73" t="str" cm="1">
        <f t="array" ref="N199">IFERROR(INDEX(Library!$C$2:$HY$183,ROW(N140),MATCH(N$2,Library!$C$1:$HY$1,0)),"")</f>
        <v/>
      </c>
      <c r="O199" s="73" t="str" cm="1">
        <f t="array" ref="O199">IFERROR(INDEX(Library!$C$2:$HY$183,ROW(O140),MATCH(O$2,Library!$C$1:$HY$1,0)),"")</f>
        <v/>
      </c>
      <c r="P199" s="73" t="str" cm="1">
        <f t="array" ref="P199">IFERROR(INDEX(Library!$C$2:$HY$183,ROW(P140),MATCH(P$2,Library!$C$1:$HY$1,0)),"")</f>
        <v/>
      </c>
      <c r="Q199" s="73" t="str" cm="1">
        <f t="array" ref="Q199">IFERROR(INDEX(Library!$C$2:$HY$183,ROW(Q140),MATCH(Q$2,Library!$C$1:$HY$1,0)),"")</f>
        <v/>
      </c>
      <c r="R199" s="73" t="str" cm="1">
        <f t="array" ref="R199">IFERROR(INDEX(Library!$C$2:$HY$183,ROW(R140),MATCH(R$2,Library!$C$1:$HY$1,0)),"")</f>
        <v/>
      </c>
      <c r="S199" s="73" t="str" cm="1">
        <f t="array" ref="S199">IFERROR(INDEX(Library!$C$2:$HY$183,ROW(S140),MATCH(S$2,Library!$C$1:$HY$1,0)),"")</f>
        <v/>
      </c>
      <c r="T199" s="73" t="str" cm="1">
        <f t="array" ref="T199">IFERROR(INDEX(Library!$C$2:$HY$183,ROW(T140),MATCH(T$2,Library!$C$1:$HY$1,0)),"")</f>
        <v/>
      </c>
      <c r="U199" s="73" t="str" cm="1">
        <f t="array" ref="U199">IFERROR(INDEX(Library!$C$2:$HY$183,ROW(U140),MATCH(U$2,Library!$C$1:$HY$1,0)),"")</f>
        <v/>
      </c>
      <c r="V199" s="73" t="str" cm="1">
        <f t="array" ref="V199">IFERROR(INDEX(Library!$C$2:$HY$183,ROW(V140),MATCH(V$2,Library!$C$1:$HY$1,0)),"")</f>
        <v/>
      </c>
      <c r="W199" s="73" t="str" cm="1">
        <f t="array" ref="W199">IFERROR(INDEX(Library!$C$2:$HY$183,ROW(W140),MATCH(W$2,Library!$C$1:$HY$1,0)),"")</f>
        <v/>
      </c>
      <c r="X199" s="73" t="str" cm="1">
        <f t="array" ref="X199">IFERROR(INDEX(Library!$C$2:$HY$183,ROW(X140),MATCH(X$2,Library!$C$1:$HY$1,0)),"")</f>
        <v/>
      </c>
      <c r="Y199" s="73" t="str" cm="1">
        <f t="array" ref="Y199">IFERROR(INDEX(Library!$C$2:$HY$183,ROW(Y140),MATCH(Y$2,Library!$C$1:$HY$1,0)),"")</f>
        <v/>
      </c>
      <c r="Z199" s="73" t="str" cm="1">
        <f t="array" ref="Z199">IFERROR(INDEX(Library!$C$2:$HY$183,ROW(Z140),MATCH(Z$2,Library!$C$1:$HY$1,0)),"")</f>
        <v/>
      </c>
      <c r="AA199" s="73" t="str" cm="1">
        <f t="array" ref="AA199">IFERROR(INDEX(Library!$C$2:$HY$183,ROW(AA140),MATCH(AA$2,Library!$C$1:$HY$1,0)),"")</f>
        <v/>
      </c>
      <c r="AB199" s="73" t="str" cm="1">
        <f t="array" ref="AB199">IFERROR(INDEX(Library!$C$2:$HY$183,ROW(AB140),MATCH(AB$2,Library!$C$1:$HY$1,0)),"")</f>
        <v/>
      </c>
      <c r="AC199" s="73" t="str" cm="1">
        <f t="array" ref="AC199">IFERROR(INDEX(Library!$C$2:$HY$183,ROW(AC140),MATCH(AC$2,Library!$C$1:$HY$1,0)),"")</f>
        <v/>
      </c>
      <c r="AD199" s="73" t="str" cm="1">
        <f t="array" ref="AD199">IFERROR(INDEX(Library!$C$2:$HY$183,ROW(AD140),MATCH(AD$2,Library!$C$1:$HY$1,0)),"")</f>
        <v/>
      </c>
      <c r="AE199" s="73" t="str" cm="1">
        <f t="array" ref="AE199">IFERROR(INDEX(Library!$C$2:$HY$183,ROW(AE140),MATCH(AE$2,Library!$C$1:$HY$1,0)),"")</f>
        <v/>
      </c>
      <c r="AF199" s="73" t="str" cm="1">
        <f t="array" ref="AF199">IFERROR(INDEX(Library!$C$2:$HY$183,ROW(AF140),MATCH(AF$2,Library!$C$1:$HY$1,0)),"")</f>
        <v/>
      </c>
      <c r="AG199" s="73" t="str" cm="1">
        <f t="array" ref="AG199">IFERROR(INDEX(Library!$C$2:$HY$183,ROW(AG140),MATCH(AG$2,Library!$C$1:$HY$1,0)),"")</f>
        <v/>
      </c>
      <c r="AH199" s="73" t="str" cm="1">
        <f t="array" ref="AH199">IFERROR(INDEX(Library!$C$2:$HY$183,ROW(AH140),MATCH(AH$2,Library!$C$1:$HY$1,0)),"")</f>
        <v/>
      </c>
      <c r="AI199" s="73" t="str" cm="1">
        <f t="array" ref="AI199">IFERROR(INDEX(Library!$C$2:$HY$183,ROW(AI140),MATCH(AI$2,Library!$C$1:$HY$1,0)),"")</f>
        <v/>
      </c>
      <c r="AJ199" s="73" t="str" cm="1">
        <f t="array" ref="AJ199">IFERROR(INDEX(Library!$C$2:$HY$183,ROW(AJ140),MATCH(AJ$2,Library!$C$1:$HY$1,0)),"")</f>
        <v/>
      </c>
      <c r="AK199" s="73" t="str" cm="1">
        <f t="array" ref="AK199">IFERROR(INDEX(Library!$C$2:$HY$183,ROW(AK140),MATCH(AK$2,Library!$C$1:$HY$1,0)),"")</f>
        <v/>
      </c>
      <c r="AL199" s="73" t="str" cm="1">
        <f t="array" ref="AL199">IFERROR(INDEX(Library!$C$2:$HY$183,ROW(AL140),MATCH(AL$2,Library!$C$1:$HY$1,0)),"")</f>
        <v/>
      </c>
      <c r="AM199" s="73" t="str" cm="1">
        <f t="array" ref="AM199">IFERROR(INDEX(Library!$C$2:$HY$183,ROW(AM140),MATCH(AM$2,Library!$C$1:$HY$1,0)),"")</f>
        <v/>
      </c>
      <c r="AN199" s="73" t="str" cm="1">
        <f t="array" ref="AN199">IFERROR(INDEX(Library!$C$2:$HY$183,ROW(AN140),MATCH(AN$2,Library!$C$1:$HY$1,0)),"")</f>
        <v/>
      </c>
      <c r="AO199" s="73" t="str" cm="1">
        <f t="array" ref="AO199">IFERROR(INDEX(Library!$C$2:$HY$183,ROW(AO140),MATCH(AO$2,Library!$C$1:$HY$1,0)),"")</f>
        <v/>
      </c>
      <c r="AP199" s="73" t="str" cm="1">
        <f t="array" ref="AP199">IFERROR(INDEX(Library!$C$2:$HY$183,ROW(AP140),MATCH(AP$2,Library!$C$1:$HY$1,0)),"")</f>
        <v/>
      </c>
      <c r="AQ199" s="73" t="str" cm="1">
        <f t="array" ref="AQ199">IFERROR(INDEX(Library!$C$2:$HY$183,ROW(AQ140),MATCH(AQ$2,Library!$C$1:$HY$1,0)),"")</f>
        <v/>
      </c>
      <c r="AR199" s="73" t="str" cm="1">
        <f t="array" ref="AR199">IFERROR(INDEX(Library!$C$2:$HY$183,ROW(AR140),MATCH(AR$2,Library!$C$1:$HY$1,0)),"")</f>
        <v/>
      </c>
      <c r="AS199" s="73" t="str" cm="1">
        <f t="array" ref="AS199">IFERROR(INDEX(Library!$C$2:$HY$183,ROW(AS140),MATCH(AS$2,Library!$C$1:$HY$1,0)),"")</f>
        <v/>
      </c>
      <c r="AT199" s="73" t="str" cm="1">
        <f t="array" ref="AT199">IFERROR(INDEX(Library!$C$2:$HY$183,ROW(AT140),MATCH(AT$2,Library!$C$1:$HY$1,0)),"")</f>
        <v/>
      </c>
      <c r="AU199" s="73" t="str" cm="1">
        <f t="array" ref="AU199">IFERROR(INDEX(Library!$C$2:$HY$183,ROW(AU140),MATCH(AU$2,Library!$C$1:$HY$1,0)),"")</f>
        <v/>
      </c>
      <c r="AV199" s="73" t="str" cm="1">
        <f t="array" ref="AV199">IFERROR(INDEX(Library!$C$2:$HY$183,ROW(AV140),MATCH(AV$2,Library!$C$1:$HY$1,0)),"")</f>
        <v/>
      </c>
      <c r="AW199" s="73" t="str" cm="1">
        <f t="array" ref="AW199">IFERROR(INDEX(Library!$C$2:$HY$183,ROW(AW140),MATCH(AW$2,Library!$C$1:$HY$1,0)),"")</f>
        <v/>
      </c>
      <c r="AX199" s="73" t="str" cm="1">
        <f t="array" ref="AX199">IFERROR(INDEX(Library!$C$2:$HY$183,ROW(AX140),MATCH(AX$2,Library!$C$1:$HY$1,0)),"")</f>
        <v/>
      </c>
      <c r="AY199" s="73" t="str" cm="1">
        <f t="array" ref="AY199">IFERROR(INDEX(Library!$C$2:$HY$183,ROW(AY140),MATCH(AY$2,Library!$C$1:$HY$1,0)),"")</f>
        <v/>
      </c>
      <c r="AZ199" s="73" t="str" cm="1">
        <f t="array" ref="AZ199">IFERROR(INDEX(Library!$C$2:$HY$183,ROW(AZ140),MATCH(AZ$2,Library!$C$1:$HY$1,0)),"")</f>
        <v/>
      </c>
      <c r="BA199" s="73" t="str" cm="1">
        <f t="array" ref="BA199">IFERROR(INDEX(Library!$C$2:$HY$183,ROW(BA140),MATCH(BA$2,Library!$C$1:$HY$1,0)),"")</f>
        <v/>
      </c>
      <c r="BB199" s="73" t="str" cm="1">
        <f t="array" ref="BB199">IFERROR(INDEX(Library!$C$2:$HY$183,ROW(BB140),MATCH(BB$2,Library!$C$1:$HY$1,0)),"")</f>
        <v/>
      </c>
      <c r="BC199" s="73" t="str" cm="1">
        <f t="array" ref="BC199">IFERROR(INDEX(Library!$C$2:$HY$183,ROW(BC140),MATCH(BC$2,Library!$C$1:$HY$1,0)),"")</f>
        <v/>
      </c>
      <c r="BD199" s="73" t="str" cm="1">
        <f t="array" ref="BD199">IFERROR(INDEX(Library!$C$2:$HY$183,ROW(BD140),MATCH(BD$2,Library!$C$1:$HY$1,0)),"")</f>
        <v/>
      </c>
      <c r="BE199" s="73" t="str" cm="1">
        <f t="array" ref="BE199">IFERROR(INDEX(Library!$C$2:$HY$183,ROW(BE140),MATCH(BE$2,Library!$C$1:$HY$1,0)),"")</f>
        <v/>
      </c>
      <c r="BF199" s="73" t="str" cm="1">
        <f t="array" ref="BF199">IFERROR(INDEX(Library!$C$2:$HY$183,ROW(BF140),MATCH(BF$2,Library!$C$1:$HY$1,0)),"")</f>
        <v/>
      </c>
      <c r="BG199" s="73" t="str" cm="1">
        <f t="array" ref="BG199">IFERROR(INDEX(Library!$C$2:$HY$183,ROW(BG140),MATCH(BG$2,Library!$C$1:$HY$1,0)),"")</f>
        <v/>
      </c>
      <c r="BH199" s="73">
        <f>AF!C154</f>
        <v>2.9367629999999999E-2</v>
      </c>
      <c r="BI199" s="73" t="str">
        <f>AF!D154</f>
        <v/>
      </c>
      <c r="BJ199" s="73" t="str">
        <f>AF!E154</f>
        <v/>
      </c>
      <c r="BK199" s="73" t="str">
        <f>AF!F154</f>
        <v/>
      </c>
      <c r="BL199" s="73" t="str">
        <f>AF!G154</f>
        <v/>
      </c>
      <c r="BM199" s="73" t="str">
        <f>AF!H154</f>
        <v/>
      </c>
      <c r="BN199" s="73" t="str">
        <f>AF!I154</f>
        <v/>
      </c>
      <c r="BO199" s="73" t="str">
        <f>AF!J154</f>
        <v/>
      </c>
      <c r="BT199" s="59"/>
      <c r="BU199" s="58"/>
      <c r="BV199" s="59"/>
      <c r="BW199" s="59"/>
      <c r="BX199" s="59"/>
      <c r="BY199" s="59"/>
      <c r="BZ199" s="59"/>
      <c r="CA199" s="59"/>
      <c r="CB199" s="59"/>
      <c r="CC199" s="59"/>
      <c r="CD199" s="59"/>
      <c r="CE199" s="59"/>
      <c r="CF199" s="59"/>
      <c r="CG199" s="59"/>
      <c r="CH199" s="59"/>
      <c r="CI199" s="59"/>
    </row>
    <row r="200" spans="2:87" ht="12.75" customHeight="1" x14ac:dyDescent="0.2">
      <c r="B200" s="288"/>
      <c r="C200" s="104">
        <v>606</v>
      </c>
      <c r="D200" s="73" t="str" cm="1">
        <f t="array" ref="D200">IFERROR(INDEX(Library!$C$2:$HY$183,ROW(D141),MATCH(D$2,Library!$C$1:$HY$1,0)),"")</f>
        <v/>
      </c>
      <c r="E200" s="73" t="str" cm="1">
        <f t="array" ref="E200">IFERROR(INDEX(Library!$C$2:$HY$183,ROW(E141),MATCH(E$2,Library!$C$1:$HY$1,0)),"")</f>
        <v/>
      </c>
      <c r="F200" s="73" t="str" cm="1">
        <f t="array" ref="F200">IFERROR(INDEX(Library!$C$2:$HY$183,ROW(F141),MATCH(F$2,Library!$C$1:$HY$1,0)),"")</f>
        <v/>
      </c>
      <c r="G200" s="73" t="str" cm="1">
        <f t="array" ref="G200">IFERROR(INDEX(Library!$C$2:$HY$183,ROW(G141),MATCH(G$2,Library!$C$1:$HY$1,0)),"")</f>
        <v/>
      </c>
      <c r="H200" s="73" t="str" cm="1">
        <f t="array" ref="H200">IFERROR(INDEX(Library!$C$2:$HY$183,ROW(H141),MATCH(H$2,Library!$C$1:$HY$1,0)),"")</f>
        <v/>
      </c>
      <c r="I200" s="73" t="str" cm="1">
        <f t="array" ref="I200">IFERROR(INDEX(Library!$C$2:$HY$183,ROW(I141),MATCH(I$2,Library!$C$1:$HY$1,0)),"")</f>
        <v/>
      </c>
      <c r="J200" s="73" t="str" cm="1">
        <f t="array" ref="J200">IFERROR(INDEX(Library!$C$2:$HY$183,ROW(J141),MATCH(J$2,Library!$C$1:$HY$1,0)),"")</f>
        <v/>
      </c>
      <c r="K200" s="73" t="str" cm="1">
        <f t="array" ref="K200">IFERROR(INDEX(Library!$C$2:$HY$183,ROW(K141),MATCH(K$2,Library!$C$1:$HY$1,0)),"")</f>
        <v/>
      </c>
      <c r="L200" s="73" t="str" cm="1">
        <f t="array" ref="L200">IFERROR(INDEX(Library!$C$2:$HY$183,ROW(L141),MATCH(L$2,Library!$C$1:$HY$1,0)),"")</f>
        <v/>
      </c>
      <c r="M200" s="73" t="str" cm="1">
        <f t="array" ref="M200">IFERROR(INDEX(Library!$C$2:$HY$183,ROW(M141),MATCH(M$2,Library!$C$1:$HY$1,0)),"")</f>
        <v/>
      </c>
      <c r="N200" s="73" t="str" cm="1">
        <f t="array" ref="N200">IFERROR(INDEX(Library!$C$2:$HY$183,ROW(N141),MATCH(N$2,Library!$C$1:$HY$1,0)),"")</f>
        <v/>
      </c>
      <c r="O200" s="73" t="str" cm="1">
        <f t="array" ref="O200">IFERROR(INDEX(Library!$C$2:$HY$183,ROW(O141),MATCH(O$2,Library!$C$1:$HY$1,0)),"")</f>
        <v/>
      </c>
      <c r="P200" s="73" t="str" cm="1">
        <f t="array" ref="P200">IFERROR(INDEX(Library!$C$2:$HY$183,ROW(P141),MATCH(P$2,Library!$C$1:$HY$1,0)),"")</f>
        <v/>
      </c>
      <c r="Q200" s="73" t="str" cm="1">
        <f t="array" ref="Q200">IFERROR(INDEX(Library!$C$2:$HY$183,ROW(Q141),MATCH(Q$2,Library!$C$1:$HY$1,0)),"")</f>
        <v/>
      </c>
      <c r="R200" s="73" t="str" cm="1">
        <f t="array" ref="R200">IFERROR(INDEX(Library!$C$2:$HY$183,ROW(R141),MATCH(R$2,Library!$C$1:$HY$1,0)),"")</f>
        <v/>
      </c>
      <c r="S200" s="73" t="str" cm="1">
        <f t="array" ref="S200">IFERROR(INDEX(Library!$C$2:$HY$183,ROW(S141),MATCH(S$2,Library!$C$1:$HY$1,0)),"")</f>
        <v/>
      </c>
      <c r="T200" s="73" t="str" cm="1">
        <f t="array" ref="T200">IFERROR(INDEX(Library!$C$2:$HY$183,ROW(T141),MATCH(T$2,Library!$C$1:$HY$1,0)),"")</f>
        <v/>
      </c>
      <c r="U200" s="73" t="str" cm="1">
        <f t="array" ref="U200">IFERROR(INDEX(Library!$C$2:$HY$183,ROW(U141),MATCH(U$2,Library!$C$1:$HY$1,0)),"")</f>
        <v/>
      </c>
      <c r="V200" s="73" t="str" cm="1">
        <f t="array" ref="V200">IFERROR(INDEX(Library!$C$2:$HY$183,ROW(V141),MATCH(V$2,Library!$C$1:$HY$1,0)),"")</f>
        <v/>
      </c>
      <c r="W200" s="73" t="str" cm="1">
        <f t="array" ref="W200">IFERROR(INDEX(Library!$C$2:$HY$183,ROW(W141),MATCH(W$2,Library!$C$1:$HY$1,0)),"")</f>
        <v/>
      </c>
      <c r="X200" s="73" t="str" cm="1">
        <f t="array" ref="X200">IFERROR(INDEX(Library!$C$2:$HY$183,ROW(X141),MATCH(X$2,Library!$C$1:$HY$1,0)),"")</f>
        <v/>
      </c>
      <c r="Y200" s="73" t="str" cm="1">
        <f t="array" ref="Y200">IFERROR(INDEX(Library!$C$2:$HY$183,ROW(Y141),MATCH(Y$2,Library!$C$1:$HY$1,0)),"")</f>
        <v/>
      </c>
      <c r="Z200" s="73" t="str" cm="1">
        <f t="array" ref="Z200">IFERROR(INDEX(Library!$C$2:$HY$183,ROW(Z141),MATCH(Z$2,Library!$C$1:$HY$1,0)),"")</f>
        <v/>
      </c>
      <c r="AA200" s="73" t="str" cm="1">
        <f t="array" ref="AA200">IFERROR(INDEX(Library!$C$2:$HY$183,ROW(AA141),MATCH(AA$2,Library!$C$1:$HY$1,0)),"")</f>
        <v/>
      </c>
      <c r="AB200" s="73" t="str" cm="1">
        <f t="array" ref="AB200">IFERROR(INDEX(Library!$C$2:$HY$183,ROW(AB141),MATCH(AB$2,Library!$C$1:$HY$1,0)),"")</f>
        <v/>
      </c>
      <c r="AC200" s="73" t="str" cm="1">
        <f t="array" ref="AC200">IFERROR(INDEX(Library!$C$2:$HY$183,ROW(AC141),MATCH(AC$2,Library!$C$1:$HY$1,0)),"")</f>
        <v/>
      </c>
      <c r="AD200" s="73" t="str" cm="1">
        <f t="array" ref="AD200">IFERROR(INDEX(Library!$C$2:$HY$183,ROW(AD141),MATCH(AD$2,Library!$C$1:$HY$1,0)),"")</f>
        <v/>
      </c>
      <c r="AE200" s="73" t="str" cm="1">
        <f t="array" ref="AE200">IFERROR(INDEX(Library!$C$2:$HY$183,ROW(AE141),MATCH(AE$2,Library!$C$1:$HY$1,0)),"")</f>
        <v/>
      </c>
      <c r="AF200" s="73" t="str" cm="1">
        <f t="array" ref="AF200">IFERROR(INDEX(Library!$C$2:$HY$183,ROW(AF141),MATCH(AF$2,Library!$C$1:$HY$1,0)),"")</f>
        <v/>
      </c>
      <c r="AG200" s="73" t="str" cm="1">
        <f t="array" ref="AG200">IFERROR(INDEX(Library!$C$2:$HY$183,ROW(AG141),MATCH(AG$2,Library!$C$1:$HY$1,0)),"")</f>
        <v/>
      </c>
      <c r="AH200" s="73" t="str" cm="1">
        <f t="array" ref="AH200">IFERROR(INDEX(Library!$C$2:$HY$183,ROW(AH141),MATCH(AH$2,Library!$C$1:$HY$1,0)),"")</f>
        <v/>
      </c>
      <c r="AI200" s="73" t="str" cm="1">
        <f t="array" ref="AI200">IFERROR(INDEX(Library!$C$2:$HY$183,ROW(AI141),MATCH(AI$2,Library!$C$1:$HY$1,0)),"")</f>
        <v/>
      </c>
      <c r="AJ200" s="73" t="str" cm="1">
        <f t="array" ref="AJ200">IFERROR(INDEX(Library!$C$2:$HY$183,ROW(AJ141),MATCH(AJ$2,Library!$C$1:$HY$1,0)),"")</f>
        <v/>
      </c>
      <c r="AK200" s="73" t="str" cm="1">
        <f t="array" ref="AK200">IFERROR(INDEX(Library!$C$2:$HY$183,ROW(AK141),MATCH(AK$2,Library!$C$1:$HY$1,0)),"")</f>
        <v/>
      </c>
      <c r="AL200" s="73" t="str" cm="1">
        <f t="array" ref="AL200">IFERROR(INDEX(Library!$C$2:$HY$183,ROW(AL141),MATCH(AL$2,Library!$C$1:$HY$1,0)),"")</f>
        <v/>
      </c>
      <c r="AM200" s="73" t="str" cm="1">
        <f t="array" ref="AM200">IFERROR(INDEX(Library!$C$2:$HY$183,ROW(AM141),MATCH(AM$2,Library!$C$1:$HY$1,0)),"")</f>
        <v/>
      </c>
      <c r="AN200" s="73" t="str" cm="1">
        <f t="array" ref="AN200">IFERROR(INDEX(Library!$C$2:$HY$183,ROW(AN141),MATCH(AN$2,Library!$C$1:$HY$1,0)),"")</f>
        <v/>
      </c>
      <c r="AO200" s="73" t="str" cm="1">
        <f t="array" ref="AO200">IFERROR(INDEX(Library!$C$2:$HY$183,ROW(AO141),MATCH(AO$2,Library!$C$1:$HY$1,0)),"")</f>
        <v/>
      </c>
      <c r="AP200" s="73" t="str" cm="1">
        <f t="array" ref="AP200">IFERROR(INDEX(Library!$C$2:$HY$183,ROW(AP141),MATCH(AP$2,Library!$C$1:$HY$1,0)),"")</f>
        <v/>
      </c>
      <c r="AQ200" s="73" t="str" cm="1">
        <f t="array" ref="AQ200">IFERROR(INDEX(Library!$C$2:$HY$183,ROW(AQ141),MATCH(AQ$2,Library!$C$1:$HY$1,0)),"")</f>
        <v/>
      </c>
      <c r="AR200" s="73" t="str" cm="1">
        <f t="array" ref="AR200">IFERROR(INDEX(Library!$C$2:$HY$183,ROW(AR141),MATCH(AR$2,Library!$C$1:$HY$1,0)),"")</f>
        <v/>
      </c>
      <c r="AS200" s="73" t="str" cm="1">
        <f t="array" ref="AS200">IFERROR(INDEX(Library!$C$2:$HY$183,ROW(AS141),MATCH(AS$2,Library!$C$1:$HY$1,0)),"")</f>
        <v/>
      </c>
      <c r="AT200" s="73" t="str" cm="1">
        <f t="array" ref="AT200">IFERROR(INDEX(Library!$C$2:$HY$183,ROW(AT141),MATCH(AT$2,Library!$C$1:$HY$1,0)),"")</f>
        <v/>
      </c>
      <c r="AU200" s="73" t="str" cm="1">
        <f t="array" ref="AU200">IFERROR(INDEX(Library!$C$2:$HY$183,ROW(AU141),MATCH(AU$2,Library!$C$1:$HY$1,0)),"")</f>
        <v/>
      </c>
      <c r="AV200" s="73" t="str" cm="1">
        <f t="array" ref="AV200">IFERROR(INDEX(Library!$C$2:$HY$183,ROW(AV141),MATCH(AV$2,Library!$C$1:$HY$1,0)),"")</f>
        <v/>
      </c>
      <c r="AW200" s="73" t="str" cm="1">
        <f t="array" ref="AW200">IFERROR(INDEX(Library!$C$2:$HY$183,ROW(AW141),MATCH(AW$2,Library!$C$1:$HY$1,0)),"")</f>
        <v/>
      </c>
      <c r="AX200" s="73" t="str" cm="1">
        <f t="array" ref="AX200">IFERROR(INDEX(Library!$C$2:$HY$183,ROW(AX141),MATCH(AX$2,Library!$C$1:$HY$1,0)),"")</f>
        <v/>
      </c>
      <c r="AY200" s="73" t="str" cm="1">
        <f t="array" ref="AY200">IFERROR(INDEX(Library!$C$2:$HY$183,ROW(AY141),MATCH(AY$2,Library!$C$1:$HY$1,0)),"")</f>
        <v/>
      </c>
      <c r="AZ200" s="73" t="str" cm="1">
        <f t="array" ref="AZ200">IFERROR(INDEX(Library!$C$2:$HY$183,ROW(AZ141),MATCH(AZ$2,Library!$C$1:$HY$1,0)),"")</f>
        <v/>
      </c>
      <c r="BA200" s="73" t="str" cm="1">
        <f t="array" ref="BA200">IFERROR(INDEX(Library!$C$2:$HY$183,ROW(BA141),MATCH(BA$2,Library!$C$1:$HY$1,0)),"")</f>
        <v/>
      </c>
      <c r="BB200" s="73" t="str" cm="1">
        <f t="array" ref="BB200">IFERROR(INDEX(Library!$C$2:$HY$183,ROW(BB141),MATCH(BB$2,Library!$C$1:$HY$1,0)),"")</f>
        <v/>
      </c>
      <c r="BC200" s="73" t="str" cm="1">
        <f t="array" ref="BC200">IFERROR(INDEX(Library!$C$2:$HY$183,ROW(BC141),MATCH(BC$2,Library!$C$1:$HY$1,0)),"")</f>
        <v/>
      </c>
      <c r="BD200" s="73" t="str" cm="1">
        <f t="array" ref="BD200">IFERROR(INDEX(Library!$C$2:$HY$183,ROW(BD141),MATCH(BD$2,Library!$C$1:$HY$1,0)),"")</f>
        <v/>
      </c>
      <c r="BE200" s="73" t="str" cm="1">
        <f t="array" ref="BE200">IFERROR(INDEX(Library!$C$2:$HY$183,ROW(BE141),MATCH(BE$2,Library!$C$1:$HY$1,0)),"")</f>
        <v/>
      </c>
      <c r="BF200" s="73" t="str" cm="1">
        <f t="array" ref="BF200">IFERROR(INDEX(Library!$C$2:$HY$183,ROW(BF141),MATCH(BF$2,Library!$C$1:$HY$1,0)),"")</f>
        <v/>
      </c>
      <c r="BG200" s="73" t="str" cm="1">
        <f t="array" ref="BG200">IFERROR(INDEX(Library!$C$2:$HY$183,ROW(BG141),MATCH(BG$2,Library!$C$1:$HY$1,0)),"")</f>
        <v/>
      </c>
      <c r="BH200" s="73">
        <f>AF!C155</f>
        <v>2.6646929999999999E-2</v>
      </c>
      <c r="BI200" s="73" t="str">
        <f>AF!D155</f>
        <v/>
      </c>
      <c r="BJ200" s="73" t="str">
        <f>AF!E155</f>
        <v/>
      </c>
      <c r="BK200" s="73" t="str">
        <f>AF!F155</f>
        <v/>
      </c>
      <c r="BL200" s="73" t="str">
        <f>AF!G155</f>
        <v/>
      </c>
      <c r="BM200" s="73" t="str">
        <f>AF!H155</f>
        <v/>
      </c>
      <c r="BN200" s="73" t="str">
        <f>AF!I155</f>
        <v/>
      </c>
      <c r="BO200" s="73" t="str">
        <f>AF!J155</f>
        <v/>
      </c>
      <c r="BT200" s="59"/>
      <c r="BU200" s="58"/>
      <c r="BV200" s="59"/>
      <c r="BW200" s="59"/>
      <c r="BX200" s="59"/>
      <c r="BY200" s="59"/>
      <c r="BZ200" s="59"/>
      <c r="CA200" s="59"/>
      <c r="CB200" s="59"/>
      <c r="CC200" s="59"/>
      <c r="CD200" s="59"/>
      <c r="CE200" s="59"/>
      <c r="CF200" s="59"/>
      <c r="CG200" s="59"/>
      <c r="CH200" s="59"/>
      <c r="CI200" s="59"/>
    </row>
    <row r="201" spans="2:87" ht="12.75" customHeight="1" x14ac:dyDescent="0.2">
      <c r="B201" s="288"/>
      <c r="C201" s="104">
        <v>617</v>
      </c>
      <c r="D201" s="73" t="str" cm="1">
        <f t="array" ref="D201">IFERROR(INDEX(Library!$C$2:$HY$183,ROW(D142),MATCH(D$2,Library!$C$1:$HY$1,0)),"")</f>
        <v/>
      </c>
      <c r="E201" s="73" t="str" cm="1">
        <f t="array" ref="E201">IFERROR(INDEX(Library!$C$2:$HY$183,ROW(E142),MATCH(E$2,Library!$C$1:$HY$1,0)),"")</f>
        <v/>
      </c>
      <c r="F201" s="73" t="str" cm="1">
        <f t="array" ref="F201">IFERROR(INDEX(Library!$C$2:$HY$183,ROW(F142),MATCH(F$2,Library!$C$1:$HY$1,0)),"")</f>
        <v/>
      </c>
      <c r="G201" s="73" t="str" cm="1">
        <f t="array" ref="G201">IFERROR(INDEX(Library!$C$2:$HY$183,ROW(G142),MATCH(G$2,Library!$C$1:$HY$1,0)),"")</f>
        <v/>
      </c>
      <c r="H201" s="73" t="str" cm="1">
        <f t="array" ref="H201">IFERROR(INDEX(Library!$C$2:$HY$183,ROW(H142),MATCH(H$2,Library!$C$1:$HY$1,0)),"")</f>
        <v/>
      </c>
      <c r="I201" s="73" t="str" cm="1">
        <f t="array" ref="I201">IFERROR(INDEX(Library!$C$2:$HY$183,ROW(I142),MATCH(I$2,Library!$C$1:$HY$1,0)),"")</f>
        <v/>
      </c>
      <c r="J201" s="73" t="str" cm="1">
        <f t="array" ref="J201">IFERROR(INDEX(Library!$C$2:$HY$183,ROW(J142),MATCH(J$2,Library!$C$1:$HY$1,0)),"")</f>
        <v/>
      </c>
      <c r="K201" s="73" t="str" cm="1">
        <f t="array" ref="K201">IFERROR(INDEX(Library!$C$2:$HY$183,ROW(K142),MATCH(K$2,Library!$C$1:$HY$1,0)),"")</f>
        <v/>
      </c>
      <c r="L201" s="73" t="str" cm="1">
        <f t="array" ref="L201">IFERROR(INDEX(Library!$C$2:$HY$183,ROW(L142),MATCH(L$2,Library!$C$1:$HY$1,0)),"")</f>
        <v/>
      </c>
      <c r="M201" s="73" t="str" cm="1">
        <f t="array" ref="M201">IFERROR(INDEX(Library!$C$2:$HY$183,ROW(M142),MATCH(M$2,Library!$C$1:$HY$1,0)),"")</f>
        <v/>
      </c>
      <c r="N201" s="73" t="str" cm="1">
        <f t="array" ref="N201">IFERROR(INDEX(Library!$C$2:$HY$183,ROW(N142),MATCH(N$2,Library!$C$1:$HY$1,0)),"")</f>
        <v/>
      </c>
      <c r="O201" s="73" t="str" cm="1">
        <f t="array" ref="O201">IFERROR(INDEX(Library!$C$2:$HY$183,ROW(O142),MATCH(O$2,Library!$C$1:$HY$1,0)),"")</f>
        <v/>
      </c>
      <c r="P201" s="73" t="str" cm="1">
        <f t="array" ref="P201">IFERROR(INDEX(Library!$C$2:$HY$183,ROW(P142),MATCH(P$2,Library!$C$1:$HY$1,0)),"")</f>
        <v/>
      </c>
      <c r="Q201" s="73" t="str" cm="1">
        <f t="array" ref="Q201">IFERROR(INDEX(Library!$C$2:$HY$183,ROW(Q142),MATCH(Q$2,Library!$C$1:$HY$1,0)),"")</f>
        <v/>
      </c>
      <c r="R201" s="73" t="str" cm="1">
        <f t="array" ref="R201">IFERROR(INDEX(Library!$C$2:$HY$183,ROW(R142),MATCH(R$2,Library!$C$1:$HY$1,0)),"")</f>
        <v/>
      </c>
      <c r="S201" s="73" t="str" cm="1">
        <f t="array" ref="S201">IFERROR(INDEX(Library!$C$2:$HY$183,ROW(S142),MATCH(S$2,Library!$C$1:$HY$1,0)),"")</f>
        <v/>
      </c>
      <c r="T201" s="73" t="str" cm="1">
        <f t="array" ref="T201">IFERROR(INDEX(Library!$C$2:$HY$183,ROW(T142),MATCH(T$2,Library!$C$1:$HY$1,0)),"")</f>
        <v/>
      </c>
      <c r="U201" s="73" t="str" cm="1">
        <f t="array" ref="U201">IFERROR(INDEX(Library!$C$2:$HY$183,ROW(U142),MATCH(U$2,Library!$C$1:$HY$1,0)),"")</f>
        <v/>
      </c>
      <c r="V201" s="73" t="str" cm="1">
        <f t="array" ref="V201">IFERROR(INDEX(Library!$C$2:$HY$183,ROW(V142),MATCH(V$2,Library!$C$1:$HY$1,0)),"")</f>
        <v/>
      </c>
      <c r="W201" s="73" t="str" cm="1">
        <f t="array" ref="W201">IFERROR(INDEX(Library!$C$2:$HY$183,ROW(W142),MATCH(W$2,Library!$C$1:$HY$1,0)),"")</f>
        <v/>
      </c>
      <c r="X201" s="73" t="str" cm="1">
        <f t="array" ref="X201">IFERROR(INDEX(Library!$C$2:$HY$183,ROW(X142),MATCH(X$2,Library!$C$1:$HY$1,0)),"")</f>
        <v/>
      </c>
      <c r="Y201" s="73" t="str" cm="1">
        <f t="array" ref="Y201">IFERROR(INDEX(Library!$C$2:$HY$183,ROW(Y142),MATCH(Y$2,Library!$C$1:$HY$1,0)),"")</f>
        <v/>
      </c>
      <c r="Z201" s="73" t="str" cm="1">
        <f t="array" ref="Z201">IFERROR(INDEX(Library!$C$2:$HY$183,ROW(Z142),MATCH(Z$2,Library!$C$1:$HY$1,0)),"")</f>
        <v/>
      </c>
      <c r="AA201" s="73" t="str" cm="1">
        <f t="array" ref="AA201">IFERROR(INDEX(Library!$C$2:$HY$183,ROW(AA142),MATCH(AA$2,Library!$C$1:$HY$1,0)),"")</f>
        <v/>
      </c>
      <c r="AB201" s="73" t="str" cm="1">
        <f t="array" ref="AB201">IFERROR(INDEX(Library!$C$2:$HY$183,ROW(AB142),MATCH(AB$2,Library!$C$1:$HY$1,0)),"")</f>
        <v/>
      </c>
      <c r="AC201" s="73" t="str" cm="1">
        <f t="array" ref="AC201">IFERROR(INDEX(Library!$C$2:$HY$183,ROW(AC142),MATCH(AC$2,Library!$C$1:$HY$1,0)),"")</f>
        <v/>
      </c>
      <c r="AD201" s="73" t="str" cm="1">
        <f t="array" ref="AD201">IFERROR(INDEX(Library!$C$2:$HY$183,ROW(AD142),MATCH(AD$2,Library!$C$1:$HY$1,0)),"")</f>
        <v/>
      </c>
      <c r="AE201" s="73" t="str" cm="1">
        <f t="array" ref="AE201">IFERROR(INDEX(Library!$C$2:$HY$183,ROW(AE142),MATCH(AE$2,Library!$C$1:$HY$1,0)),"")</f>
        <v/>
      </c>
      <c r="AF201" s="73" t="str" cm="1">
        <f t="array" ref="AF201">IFERROR(INDEX(Library!$C$2:$HY$183,ROW(AF142),MATCH(AF$2,Library!$C$1:$HY$1,0)),"")</f>
        <v/>
      </c>
      <c r="AG201" s="73" t="str" cm="1">
        <f t="array" ref="AG201">IFERROR(INDEX(Library!$C$2:$HY$183,ROW(AG142),MATCH(AG$2,Library!$C$1:$HY$1,0)),"")</f>
        <v/>
      </c>
      <c r="AH201" s="73" t="str" cm="1">
        <f t="array" ref="AH201">IFERROR(INDEX(Library!$C$2:$HY$183,ROW(AH142),MATCH(AH$2,Library!$C$1:$HY$1,0)),"")</f>
        <v/>
      </c>
      <c r="AI201" s="73" t="str" cm="1">
        <f t="array" ref="AI201">IFERROR(INDEX(Library!$C$2:$HY$183,ROW(AI142),MATCH(AI$2,Library!$C$1:$HY$1,0)),"")</f>
        <v/>
      </c>
      <c r="AJ201" s="73" t="str" cm="1">
        <f t="array" ref="AJ201">IFERROR(INDEX(Library!$C$2:$HY$183,ROW(AJ142),MATCH(AJ$2,Library!$C$1:$HY$1,0)),"")</f>
        <v/>
      </c>
      <c r="AK201" s="73" t="str" cm="1">
        <f t="array" ref="AK201">IFERROR(INDEX(Library!$C$2:$HY$183,ROW(AK142),MATCH(AK$2,Library!$C$1:$HY$1,0)),"")</f>
        <v/>
      </c>
      <c r="AL201" s="73" t="str" cm="1">
        <f t="array" ref="AL201">IFERROR(INDEX(Library!$C$2:$HY$183,ROW(AL142),MATCH(AL$2,Library!$C$1:$HY$1,0)),"")</f>
        <v/>
      </c>
      <c r="AM201" s="73" t="str" cm="1">
        <f t="array" ref="AM201">IFERROR(INDEX(Library!$C$2:$HY$183,ROW(AM142),MATCH(AM$2,Library!$C$1:$HY$1,0)),"")</f>
        <v/>
      </c>
      <c r="AN201" s="73" t="str" cm="1">
        <f t="array" ref="AN201">IFERROR(INDEX(Library!$C$2:$HY$183,ROW(AN142),MATCH(AN$2,Library!$C$1:$HY$1,0)),"")</f>
        <v/>
      </c>
      <c r="AO201" s="73" t="str" cm="1">
        <f t="array" ref="AO201">IFERROR(INDEX(Library!$C$2:$HY$183,ROW(AO142),MATCH(AO$2,Library!$C$1:$HY$1,0)),"")</f>
        <v/>
      </c>
      <c r="AP201" s="73" t="str" cm="1">
        <f t="array" ref="AP201">IFERROR(INDEX(Library!$C$2:$HY$183,ROW(AP142),MATCH(AP$2,Library!$C$1:$HY$1,0)),"")</f>
        <v/>
      </c>
      <c r="AQ201" s="73" t="str" cm="1">
        <f t="array" ref="AQ201">IFERROR(INDEX(Library!$C$2:$HY$183,ROW(AQ142),MATCH(AQ$2,Library!$C$1:$HY$1,0)),"")</f>
        <v/>
      </c>
      <c r="AR201" s="73" t="str" cm="1">
        <f t="array" ref="AR201">IFERROR(INDEX(Library!$C$2:$HY$183,ROW(AR142),MATCH(AR$2,Library!$C$1:$HY$1,0)),"")</f>
        <v/>
      </c>
      <c r="AS201" s="73" t="str" cm="1">
        <f t="array" ref="AS201">IFERROR(INDEX(Library!$C$2:$HY$183,ROW(AS142),MATCH(AS$2,Library!$C$1:$HY$1,0)),"")</f>
        <v/>
      </c>
      <c r="AT201" s="73" t="str" cm="1">
        <f t="array" ref="AT201">IFERROR(INDEX(Library!$C$2:$HY$183,ROW(AT142),MATCH(AT$2,Library!$C$1:$HY$1,0)),"")</f>
        <v/>
      </c>
      <c r="AU201" s="73" t="str" cm="1">
        <f t="array" ref="AU201">IFERROR(INDEX(Library!$C$2:$HY$183,ROW(AU142),MATCH(AU$2,Library!$C$1:$HY$1,0)),"")</f>
        <v/>
      </c>
      <c r="AV201" s="73" t="str" cm="1">
        <f t="array" ref="AV201">IFERROR(INDEX(Library!$C$2:$HY$183,ROW(AV142),MATCH(AV$2,Library!$C$1:$HY$1,0)),"")</f>
        <v/>
      </c>
      <c r="AW201" s="73" t="str" cm="1">
        <f t="array" ref="AW201">IFERROR(INDEX(Library!$C$2:$HY$183,ROW(AW142),MATCH(AW$2,Library!$C$1:$HY$1,0)),"")</f>
        <v/>
      </c>
      <c r="AX201" s="73" t="str" cm="1">
        <f t="array" ref="AX201">IFERROR(INDEX(Library!$C$2:$HY$183,ROW(AX142),MATCH(AX$2,Library!$C$1:$HY$1,0)),"")</f>
        <v/>
      </c>
      <c r="AY201" s="73" t="str" cm="1">
        <f t="array" ref="AY201">IFERROR(INDEX(Library!$C$2:$HY$183,ROW(AY142),MATCH(AY$2,Library!$C$1:$HY$1,0)),"")</f>
        <v/>
      </c>
      <c r="AZ201" s="73" t="str" cm="1">
        <f t="array" ref="AZ201">IFERROR(INDEX(Library!$C$2:$HY$183,ROW(AZ142),MATCH(AZ$2,Library!$C$1:$HY$1,0)),"")</f>
        <v/>
      </c>
      <c r="BA201" s="73" t="str" cm="1">
        <f t="array" ref="BA201">IFERROR(INDEX(Library!$C$2:$HY$183,ROW(BA142),MATCH(BA$2,Library!$C$1:$HY$1,0)),"")</f>
        <v/>
      </c>
      <c r="BB201" s="73" t="str" cm="1">
        <f t="array" ref="BB201">IFERROR(INDEX(Library!$C$2:$HY$183,ROW(BB142),MATCH(BB$2,Library!$C$1:$HY$1,0)),"")</f>
        <v/>
      </c>
      <c r="BC201" s="73" t="str" cm="1">
        <f t="array" ref="BC201">IFERROR(INDEX(Library!$C$2:$HY$183,ROW(BC142),MATCH(BC$2,Library!$C$1:$HY$1,0)),"")</f>
        <v/>
      </c>
      <c r="BD201" s="73" t="str" cm="1">
        <f t="array" ref="BD201">IFERROR(INDEX(Library!$C$2:$HY$183,ROW(BD142),MATCH(BD$2,Library!$C$1:$HY$1,0)),"")</f>
        <v/>
      </c>
      <c r="BE201" s="73" t="str" cm="1">
        <f t="array" ref="BE201">IFERROR(INDEX(Library!$C$2:$HY$183,ROW(BE142),MATCH(BE$2,Library!$C$1:$HY$1,0)),"")</f>
        <v/>
      </c>
      <c r="BF201" s="73" t="str" cm="1">
        <f t="array" ref="BF201">IFERROR(INDEX(Library!$C$2:$HY$183,ROW(BF142),MATCH(BF$2,Library!$C$1:$HY$1,0)),"")</f>
        <v/>
      </c>
      <c r="BG201" s="73" t="str" cm="1">
        <f t="array" ref="BG201">IFERROR(INDEX(Library!$C$2:$HY$183,ROW(BG142),MATCH(BG$2,Library!$C$1:$HY$1,0)),"")</f>
        <v/>
      </c>
      <c r="BH201" s="73">
        <f>AF!C156</f>
        <v>2.4716769999999999E-2</v>
      </c>
      <c r="BI201" s="73" t="str">
        <f>AF!D156</f>
        <v/>
      </c>
      <c r="BJ201" s="73" t="str">
        <f>AF!E156</f>
        <v/>
      </c>
      <c r="BK201" s="73" t="str">
        <f>AF!F156</f>
        <v/>
      </c>
      <c r="BL201" s="73" t="str">
        <f>AF!G156</f>
        <v/>
      </c>
      <c r="BM201" s="73" t="str">
        <f>AF!H156</f>
        <v/>
      </c>
      <c r="BN201" s="73" t="str">
        <f>AF!I156</f>
        <v/>
      </c>
      <c r="BO201" s="73" t="str">
        <f>AF!J156</f>
        <v/>
      </c>
      <c r="BT201" s="59"/>
      <c r="BU201" s="58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59"/>
    </row>
    <row r="202" spans="2:87" ht="12.75" customHeight="1" x14ac:dyDescent="0.2">
      <c r="B202" s="288"/>
      <c r="C202" s="104">
        <v>629</v>
      </c>
      <c r="D202" s="73" t="str" cm="1">
        <f t="array" ref="D202">IFERROR(INDEX(Library!$C$2:$HY$183,ROW(D143),MATCH(D$2,Library!$C$1:$HY$1,0)),"")</f>
        <v/>
      </c>
      <c r="E202" s="73" t="str" cm="1">
        <f t="array" ref="E202">IFERROR(INDEX(Library!$C$2:$HY$183,ROW(E143),MATCH(E$2,Library!$C$1:$HY$1,0)),"")</f>
        <v/>
      </c>
      <c r="F202" s="73" t="str" cm="1">
        <f t="array" ref="F202">IFERROR(INDEX(Library!$C$2:$HY$183,ROW(F143),MATCH(F$2,Library!$C$1:$HY$1,0)),"")</f>
        <v/>
      </c>
      <c r="G202" s="73" t="str" cm="1">
        <f t="array" ref="G202">IFERROR(INDEX(Library!$C$2:$HY$183,ROW(G143),MATCH(G$2,Library!$C$1:$HY$1,0)),"")</f>
        <v/>
      </c>
      <c r="H202" s="73" t="str" cm="1">
        <f t="array" ref="H202">IFERROR(INDEX(Library!$C$2:$HY$183,ROW(H143),MATCH(H$2,Library!$C$1:$HY$1,0)),"")</f>
        <v/>
      </c>
      <c r="I202" s="73" t="str" cm="1">
        <f t="array" ref="I202">IFERROR(INDEX(Library!$C$2:$HY$183,ROW(I143),MATCH(I$2,Library!$C$1:$HY$1,0)),"")</f>
        <v/>
      </c>
      <c r="J202" s="73" t="str" cm="1">
        <f t="array" ref="J202">IFERROR(INDEX(Library!$C$2:$HY$183,ROW(J143),MATCH(J$2,Library!$C$1:$HY$1,0)),"")</f>
        <v/>
      </c>
      <c r="K202" s="73" t="str" cm="1">
        <f t="array" ref="K202">IFERROR(INDEX(Library!$C$2:$HY$183,ROW(K143),MATCH(K$2,Library!$C$1:$HY$1,0)),"")</f>
        <v/>
      </c>
      <c r="L202" s="73" t="str" cm="1">
        <f t="array" ref="L202">IFERROR(INDEX(Library!$C$2:$HY$183,ROW(L143),MATCH(L$2,Library!$C$1:$HY$1,0)),"")</f>
        <v/>
      </c>
      <c r="M202" s="73" t="str" cm="1">
        <f t="array" ref="M202">IFERROR(INDEX(Library!$C$2:$HY$183,ROW(M143),MATCH(M$2,Library!$C$1:$HY$1,0)),"")</f>
        <v/>
      </c>
      <c r="N202" s="73" t="str" cm="1">
        <f t="array" ref="N202">IFERROR(INDEX(Library!$C$2:$HY$183,ROW(N143),MATCH(N$2,Library!$C$1:$HY$1,0)),"")</f>
        <v/>
      </c>
      <c r="O202" s="73" t="str" cm="1">
        <f t="array" ref="O202">IFERROR(INDEX(Library!$C$2:$HY$183,ROW(O143),MATCH(O$2,Library!$C$1:$HY$1,0)),"")</f>
        <v/>
      </c>
      <c r="P202" s="73" t="str" cm="1">
        <f t="array" ref="P202">IFERROR(INDEX(Library!$C$2:$HY$183,ROW(P143),MATCH(P$2,Library!$C$1:$HY$1,0)),"")</f>
        <v/>
      </c>
      <c r="Q202" s="73" t="str" cm="1">
        <f t="array" ref="Q202">IFERROR(INDEX(Library!$C$2:$HY$183,ROW(Q143),MATCH(Q$2,Library!$C$1:$HY$1,0)),"")</f>
        <v/>
      </c>
      <c r="R202" s="73" t="str" cm="1">
        <f t="array" ref="R202">IFERROR(INDEX(Library!$C$2:$HY$183,ROW(R143),MATCH(R$2,Library!$C$1:$HY$1,0)),"")</f>
        <v/>
      </c>
      <c r="S202" s="73" t="str" cm="1">
        <f t="array" ref="S202">IFERROR(INDEX(Library!$C$2:$HY$183,ROW(S143),MATCH(S$2,Library!$C$1:$HY$1,0)),"")</f>
        <v/>
      </c>
      <c r="T202" s="73" t="str" cm="1">
        <f t="array" ref="T202">IFERROR(INDEX(Library!$C$2:$HY$183,ROW(T143),MATCH(T$2,Library!$C$1:$HY$1,0)),"")</f>
        <v/>
      </c>
      <c r="U202" s="73" t="str" cm="1">
        <f t="array" ref="U202">IFERROR(INDEX(Library!$C$2:$HY$183,ROW(U143),MATCH(U$2,Library!$C$1:$HY$1,0)),"")</f>
        <v/>
      </c>
      <c r="V202" s="73" t="str" cm="1">
        <f t="array" ref="V202">IFERROR(INDEX(Library!$C$2:$HY$183,ROW(V143),MATCH(V$2,Library!$C$1:$HY$1,0)),"")</f>
        <v/>
      </c>
      <c r="W202" s="73" t="str" cm="1">
        <f t="array" ref="W202">IFERROR(INDEX(Library!$C$2:$HY$183,ROW(W143),MATCH(W$2,Library!$C$1:$HY$1,0)),"")</f>
        <v/>
      </c>
      <c r="X202" s="73" t="str" cm="1">
        <f t="array" ref="X202">IFERROR(INDEX(Library!$C$2:$HY$183,ROW(X143),MATCH(X$2,Library!$C$1:$HY$1,0)),"")</f>
        <v/>
      </c>
      <c r="Y202" s="73" t="str" cm="1">
        <f t="array" ref="Y202">IFERROR(INDEX(Library!$C$2:$HY$183,ROW(Y143),MATCH(Y$2,Library!$C$1:$HY$1,0)),"")</f>
        <v/>
      </c>
      <c r="Z202" s="73" t="str" cm="1">
        <f t="array" ref="Z202">IFERROR(INDEX(Library!$C$2:$HY$183,ROW(Z143),MATCH(Z$2,Library!$C$1:$HY$1,0)),"")</f>
        <v/>
      </c>
      <c r="AA202" s="73" t="str" cm="1">
        <f t="array" ref="AA202">IFERROR(INDEX(Library!$C$2:$HY$183,ROW(AA143),MATCH(AA$2,Library!$C$1:$HY$1,0)),"")</f>
        <v/>
      </c>
      <c r="AB202" s="73" t="str" cm="1">
        <f t="array" ref="AB202">IFERROR(INDEX(Library!$C$2:$HY$183,ROW(AB143),MATCH(AB$2,Library!$C$1:$HY$1,0)),"")</f>
        <v/>
      </c>
      <c r="AC202" s="73" t="str" cm="1">
        <f t="array" ref="AC202">IFERROR(INDEX(Library!$C$2:$HY$183,ROW(AC143),MATCH(AC$2,Library!$C$1:$HY$1,0)),"")</f>
        <v/>
      </c>
      <c r="AD202" s="73" t="str" cm="1">
        <f t="array" ref="AD202">IFERROR(INDEX(Library!$C$2:$HY$183,ROW(AD143),MATCH(AD$2,Library!$C$1:$HY$1,0)),"")</f>
        <v/>
      </c>
      <c r="AE202" s="73" t="str" cm="1">
        <f t="array" ref="AE202">IFERROR(INDEX(Library!$C$2:$HY$183,ROW(AE143),MATCH(AE$2,Library!$C$1:$HY$1,0)),"")</f>
        <v/>
      </c>
      <c r="AF202" s="73" t="str" cm="1">
        <f t="array" ref="AF202">IFERROR(INDEX(Library!$C$2:$HY$183,ROW(AF143),MATCH(AF$2,Library!$C$1:$HY$1,0)),"")</f>
        <v/>
      </c>
      <c r="AG202" s="73" t="str" cm="1">
        <f t="array" ref="AG202">IFERROR(INDEX(Library!$C$2:$HY$183,ROW(AG143),MATCH(AG$2,Library!$C$1:$HY$1,0)),"")</f>
        <v/>
      </c>
      <c r="AH202" s="73" t="str" cm="1">
        <f t="array" ref="AH202">IFERROR(INDEX(Library!$C$2:$HY$183,ROW(AH143),MATCH(AH$2,Library!$C$1:$HY$1,0)),"")</f>
        <v/>
      </c>
      <c r="AI202" s="73" t="str" cm="1">
        <f t="array" ref="AI202">IFERROR(INDEX(Library!$C$2:$HY$183,ROW(AI143),MATCH(AI$2,Library!$C$1:$HY$1,0)),"")</f>
        <v/>
      </c>
      <c r="AJ202" s="73" t="str" cm="1">
        <f t="array" ref="AJ202">IFERROR(INDEX(Library!$C$2:$HY$183,ROW(AJ143),MATCH(AJ$2,Library!$C$1:$HY$1,0)),"")</f>
        <v/>
      </c>
      <c r="AK202" s="73" t="str" cm="1">
        <f t="array" ref="AK202">IFERROR(INDEX(Library!$C$2:$HY$183,ROW(AK143),MATCH(AK$2,Library!$C$1:$HY$1,0)),"")</f>
        <v/>
      </c>
      <c r="AL202" s="73" t="str" cm="1">
        <f t="array" ref="AL202">IFERROR(INDEX(Library!$C$2:$HY$183,ROW(AL143),MATCH(AL$2,Library!$C$1:$HY$1,0)),"")</f>
        <v/>
      </c>
      <c r="AM202" s="73" t="str" cm="1">
        <f t="array" ref="AM202">IFERROR(INDEX(Library!$C$2:$HY$183,ROW(AM143),MATCH(AM$2,Library!$C$1:$HY$1,0)),"")</f>
        <v/>
      </c>
      <c r="AN202" s="73" t="str" cm="1">
        <f t="array" ref="AN202">IFERROR(INDEX(Library!$C$2:$HY$183,ROW(AN143),MATCH(AN$2,Library!$C$1:$HY$1,0)),"")</f>
        <v/>
      </c>
      <c r="AO202" s="73" t="str" cm="1">
        <f t="array" ref="AO202">IFERROR(INDEX(Library!$C$2:$HY$183,ROW(AO143),MATCH(AO$2,Library!$C$1:$HY$1,0)),"")</f>
        <v/>
      </c>
      <c r="AP202" s="73" t="str" cm="1">
        <f t="array" ref="AP202">IFERROR(INDEX(Library!$C$2:$HY$183,ROW(AP143),MATCH(AP$2,Library!$C$1:$HY$1,0)),"")</f>
        <v/>
      </c>
      <c r="AQ202" s="73" t="str" cm="1">
        <f t="array" ref="AQ202">IFERROR(INDEX(Library!$C$2:$HY$183,ROW(AQ143),MATCH(AQ$2,Library!$C$1:$HY$1,0)),"")</f>
        <v/>
      </c>
      <c r="AR202" s="73" t="str" cm="1">
        <f t="array" ref="AR202">IFERROR(INDEX(Library!$C$2:$HY$183,ROW(AR143),MATCH(AR$2,Library!$C$1:$HY$1,0)),"")</f>
        <v/>
      </c>
      <c r="AS202" s="73" t="str" cm="1">
        <f t="array" ref="AS202">IFERROR(INDEX(Library!$C$2:$HY$183,ROW(AS143),MATCH(AS$2,Library!$C$1:$HY$1,0)),"")</f>
        <v/>
      </c>
      <c r="AT202" s="73" t="str" cm="1">
        <f t="array" ref="AT202">IFERROR(INDEX(Library!$C$2:$HY$183,ROW(AT143),MATCH(AT$2,Library!$C$1:$HY$1,0)),"")</f>
        <v/>
      </c>
      <c r="AU202" s="73" t="str" cm="1">
        <f t="array" ref="AU202">IFERROR(INDEX(Library!$C$2:$HY$183,ROW(AU143),MATCH(AU$2,Library!$C$1:$HY$1,0)),"")</f>
        <v/>
      </c>
      <c r="AV202" s="73" t="str" cm="1">
        <f t="array" ref="AV202">IFERROR(INDEX(Library!$C$2:$HY$183,ROW(AV143),MATCH(AV$2,Library!$C$1:$HY$1,0)),"")</f>
        <v/>
      </c>
      <c r="AW202" s="73" t="str" cm="1">
        <f t="array" ref="AW202">IFERROR(INDEX(Library!$C$2:$HY$183,ROW(AW143),MATCH(AW$2,Library!$C$1:$HY$1,0)),"")</f>
        <v/>
      </c>
      <c r="AX202" s="73" t="str" cm="1">
        <f t="array" ref="AX202">IFERROR(INDEX(Library!$C$2:$HY$183,ROW(AX143),MATCH(AX$2,Library!$C$1:$HY$1,0)),"")</f>
        <v/>
      </c>
      <c r="AY202" s="73" t="str" cm="1">
        <f t="array" ref="AY202">IFERROR(INDEX(Library!$C$2:$HY$183,ROW(AY143),MATCH(AY$2,Library!$C$1:$HY$1,0)),"")</f>
        <v/>
      </c>
      <c r="AZ202" s="73" t="str" cm="1">
        <f t="array" ref="AZ202">IFERROR(INDEX(Library!$C$2:$HY$183,ROW(AZ143),MATCH(AZ$2,Library!$C$1:$HY$1,0)),"")</f>
        <v/>
      </c>
      <c r="BA202" s="73" t="str" cm="1">
        <f t="array" ref="BA202">IFERROR(INDEX(Library!$C$2:$HY$183,ROW(BA143),MATCH(BA$2,Library!$C$1:$HY$1,0)),"")</f>
        <v/>
      </c>
      <c r="BB202" s="73" t="str" cm="1">
        <f t="array" ref="BB202">IFERROR(INDEX(Library!$C$2:$HY$183,ROW(BB143),MATCH(BB$2,Library!$C$1:$HY$1,0)),"")</f>
        <v/>
      </c>
      <c r="BC202" s="73" t="str" cm="1">
        <f t="array" ref="BC202">IFERROR(INDEX(Library!$C$2:$HY$183,ROW(BC143),MATCH(BC$2,Library!$C$1:$HY$1,0)),"")</f>
        <v/>
      </c>
      <c r="BD202" s="73" t="str" cm="1">
        <f t="array" ref="BD202">IFERROR(INDEX(Library!$C$2:$HY$183,ROW(BD143),MATCH(BD$2,Library!$C$1:$HY$1,0)),"")</f>
        <v/>
      </c>
      <c r="BE202" s="73" t="str" cm="1">
        <f t="array" ref="BE202">IFERROR(INDEX(Library!$C$2:$HY$183,ROW(BE143),MATCH(BE$2,Library!$C$1:$HY$1,0)),"")</f>
        <v/>
      </c>
      <c r="BF202" s="73" t="str" cm="1">
        <f t="array" ref="BF202">IFERROR(INDEX(Library!$C$2:$HY$183,ROW(BF143),MATCH(BF$2,Library!$C$1:$HY$1,0)),"")</f>
        <v/>
      </c>
      <c r="BG202" s="73" t="str" cm="1">
        <f t="array" ref="BG202">IFERROR(INDEX(Library!$C$2:$HY$183,ROW(BG143),MATCH(BG$2,Library!$C$1:$HY$1,0)),"")</f>
        <v/>
      </c>
      <c r="BH202" s="73">
        <f>AF!C157</f>
        <v>1.095346E-2</v>
      </c>
      <c r="BI202" s="73" t="str">
        <f>AF!D157</f>
        <v/>
      </c>
      <c r="BJ202" s="73" t="str">
        <f>AF!E157</f>
        <v/>
      </c>
      <c r="BK202" s="73" t="str">
        <f>AF!F157</f>
        <v/>
      </c>
      <c r="BL202" s="73" t="str">
        <f>AF!G157</f>
        <v/>
      </c>
      <c r="BM202" s="73" t="str">
        <f>AF!H157</f>
        <v/>
      </c>
      <c r="BN202" s="73" t="str">
        <f>AF!I157</f>
        <v/>
      </c>
      <c r="BO202" s="73" t="str">
        <f>AF!J157</f>
        <v/>
      </c>
      <c r="BT202" s="59"/>
      <c r="BU202" s="58"/>
      <c r="BV202" s="59"/>
      <c r="BW202" s="59"/>
      <c r="BX202" s="59"/>
      <c r="BY202" s="59"/>
      <c r="BZ202" s="59"/>
      <c r="CA202" s="59"/>
      <c r="CB202" s="59"/>
      <c r="CC202" s="59"/>
      <c r="CD202" s="59"/>
      <c r="CE202" s="59"/>
      <c r="CF202" s="59"/>
      <c r="CG202" s="59"/>
      <c r="CH202" s="59"/>
      <c r="CI202" s="59"/>
    </row>
    <row r="203" spans="2:87" ht="12.75" customHeight="1" x14ac:dyDescent="0.2">
      <c r="B203" s="288"/>
      <c r="C203" s="105">
        <v>640</v>
      </c>
      <c r="D203" s="73" t="str" cm="1">
        <f t="array" ref="D203">IFERROR(INDEX(Library!$C$2:$HY$183,ROW(D144),MATCH(D$2,Library!$C$1:$HY$1,0)),"")</f>
        <v/>
      </c>
      <c r="E203" s="73" t="str" cm="1">
        <f t="array" ref="E203">IFERROR(INDEX(Library!$C$2:$HY$183,ROW(E144),MATCH(E$2,Library!$C$1:$HY$1,0)),"")</f>
        <v/>
      </c>
      <c r="F203" s="73" t="str" cm="1">
        <f t="array" ref="F203">IFERROR(INDEX(Library!$C$2:$HY$183,ROW(F144),MATCH(F$2,Library!$C$1:$HY$1,0)),"")</f>
        <v/>
      </c>
      <c r="G203" s="73" t="str" cm="1">
        <f t="array" ref="G203">IFERROR(INDEX(Library!$C$2:$HY$183,ROW(G144),MATCH(G$2,Library!$C$1:$HY$1,0)),"")</f>
        <v/>
      </c>
      <c r="H203" s="73" t="str" cm="1">
        <f t="array" ref="H203">IFERROR(INDEX(Library!$C$2:$HY$183,ROW(H144),MATCH(H$2,Library!$C$1:$HY$1,0)),"")</f>
        <v/>
      </c>
      <c r="I203" s="73" t="str" cm="1">
        <f t="array" ref="I203">IFERROR(INDEX(Library!$C$2:$HY$183,ROW(I144),MATCH(I$2,Library!$C$1:$HY$1,0)),"")</f>
        <v/>
      </c>
      <c r="J203" s="73" t="str" cm="1">
        <f t="array" ref="J203">IFERROR(INDEX(Library!$C$2:$HY$183,ROW(J144),MATCH(J$2,Library!$C$1:$HY$1,0)),"")</f>
        <v/>
      </c>
      <c r="K203" s="73" t="str" cm="1">
        <f t="array" ref="K203">IFERROR(INDEX(Library!$C$2:$HY$183,ROW(K144),MATCH(K$2,Library!$C$1:$HY$1,0)),"")</f>
        <v/>
      </c>
      <c r="L203" s="73" t="str" cm="1">
        <f t="array" ref="L203">IFERROR(INDEX(Library!$C$2:$HY$183,ROW(L144),MATCH(L$2,Library!$C$1:$HY$1,0)),"")</f>
        <v/>
      </c>
      <c r="M203" s="73" t="str" cm="1">
        <f t="array" ref="M203">IFERROR(INDEX(Library!$C$2:$HY$183,ROW(M144),MATCH(M$2,Library!$C$1:$HY$1,0)),"")</f>
        <v/>
      </c>
      <c r="N203" s="73" t="str" cm="1">
        <f t="array" ref="N203">IFERROR(INDEX(Library!$C$2:$HY$183,ROW(N144),MATCH(N$2,Library!$C$1:$HY$1,0)),"")</f>
        <v/>
      </c>
      <c r="O203" s="73" t="str" cm="1">
        <f t="array" ref="O203">IFERROR(INDEX(Library!$C$2:$HY$183,ROW(O144),MATCH(O$2,Library!$C$1:$HY$1,0)),"")</f>
        <v/>
      </c>
      <c r="P203" s="73" t="str" cm="1">
        <f t="array" ref="P203">IFERROR(INDEX(Library!$C$2:$HY$183,ROW(P144),MATCH(P$2,Library!$C$1:$HY$1,0)),"")</f>
        <v/>
      </c>
      <c r="Q203" s="73" t="str" cm="1">
        <f t="array" ref="Q203">IFERROR(INDEX(Library!$C$2:$HY$183,ROW(Q144),MATCH(Q$2,Library!$C$1:$HY$1,0)),"")</f>
        <v/>
      </c>
      <c r="R203" s="73" t="str" cm="1">
        <f t="array" ref="R203">IFERROR(INDEX(Library!$C$2:$HY$183,ROW(R144),MATCH(R$2,Library!$C$1:$HY$1,0)),"")</f>
        <v/>
      </c>
      <c r="S203" s="73" t="str" cm="1">
        <f t="array" ref="S203">IFERROR(INDEX(Library!$C$2:$HY$183,ROW(S144),MATCH(S$2,Library!$C$1:$HY$1,0)),"")</f>
        <v/>
      </c>
      <c r="T203" s="73" t="str" cm="1">
        <f t="array" ref="T203">IFERROR(INDEX(Library!$C$2:$HY$183,ROW(T144),MATCH(T$2,Library!$C$1:$HY$1,0)),"")</f>
        <v/>
      </c>
      <c r="U203" s="73" t="str" cm="1">
        <f t="array" ref="U203">IFERROR(INDEX(Library!$C$2:$HY$183,ROW(U144),MATCH(U$2,Library!$C$1:$HY$1,0)),"")</f>
        <v/>
      </c>
      <c r="V203" s="73" t="str" cm="1">
        <f t="array" ref="V203">IFERROR(INDEX(Library!$C$2:$HY$183,ROW(V144),MATCH(V$2,Library!$C$1:$HY$1,0)),"")</f>
        <v/>
      </c>
      <c r="W203" s="73" t="str" cm="1">
        <f t="array" ref="W203">IFERROR(INDEX(Library!$C$2:$HY$183,ROW(W144),MATCH(W$2,Library!$C$1:$HY$1,0)),"")</f>
        <v/>
      </c>
      <c r="X203" s="73" t="str" cm="1">
        <f t="array" ref="X203">IFERROR(INDEX(Library!$C$2:$HY$183,ROW(X144),MATCH(X$2,Library!$C$1:$HY$1,0)),"")</f>
        <v/>
      </c>
      <c r="Y203" s="73" t="str" cm="1">
        <f t="array" ref="Y203">IFERROR(INDEX(Library!$C$2:$HY$183,ROW(Y144),MATCH(Y$2,Library!$C$1:$HY$1,0)),"")</f>
        <v/>
      </c>
      <c r="Z203" s="73" t="str" cm="1">
        <f t="array" ref="Z203">IFERROR(INDEX(Library!$C$2:$HY$183,ROW(Z144),MATCH(Z$2,Library!$C$1:$HY$1,0)),"")</f>
        <v/>
      </c>
      <c r="AA203" s="73" t="str" cm="1">
        <f t="array" ref="AA203">IFERROR(INDEX(Library!$C$2:$HY$183,ROW(AA144),MATCH(AA$2,Library!$C$1:$HY$1,0)),"")</f>
        <v/>
      </c>
      <c r="AB203" s="73" t="str" cm="1">
        <f t="array" ref="AB203">IFERROR(INDEX(Library!$C$2:$HY$183,ROW(AB144),MATCH(AB$2,Library!$C$1:$HY$1,0)),"")</f>
        <v/>
      </c>
      <c r="AC203" s="73" t="str" cm="1">
        <f t="array" ref="AC203">IFERROR(INDEX(Library!$C$2:$HY$183,ROW(AC144),MATCH(AC$2,Library!$C$1:$HY$1,0)),"")</f>
        <v/>
      </c>
      <c r="AD203" s="73" t="str" cm="1">
        <f t="array" ref="AD203">IFERROR(INDEX(Library!$C$2:$HY$183,ROW(AD144),MATCH(AD$2,Library!$C$1:$HY$1,0)),"")</f>
        <v/>
      </c>
      <c r="AE203" s="73" t="str" cm="1">
        <f t="array" ref="AE203">IFERROR(INDEX(Library!$C$2:$HY$183,ROW(AE144),MATCH(AE$2,Library!$C$1:$HY$1,0)),"")</f>
        <v/>
      </c>
      <c r="AF203" s="73" t="str" cm="1">
        <f t="array" ref="AF203">IFERROR(INDEX(Library!$C$2:$HY$183,ROW(AF144),MATCH(AF$2,Library!$C$1:$HY$1,0)),"")</f>
        <v/>
      </c>
      <c r="AG203" s="73" t="str" cm="1">
        <f t="array" ref="AG203">IFERROR(INDEX(Library!$C$2:$HY$183,ROW(AG144),MATCH(AG$2,Library!$C$1:$HY$1,0)),"")</f>
        <v/>
      </c>
      <c r="AH203" s="73" t="str" cm="1">
        <f t="array" ref="AH203">IFERROR(INDEX(Library!$C$2:$HY$183,ROW(AH144),MATCH(AH$2,Library!$C$1:$HY$1,0)),"")</f>
        <v/>
      </c>
      <c r="AI203" s="73" t="str" cm="1">
        <f t="array" ref="AI203">IFERROR(INDEX(Library!$C$2:$HY$183,ROW(AI144),MATCH(AI$2,Library!$C$1:$HY$1,0)),"")</f>
        <v/>
      </c>
      <c r="AJ203" s="73" t="str" cm="1">
        <f t="array" ref="AJ203">IFERROR(INDEX(Library!$C$2:$HY$183,ROW(AJ144),MATCH(AJ$2,Library!$C$1:$HY$1,0)),"")</f>
        <v/>
      </c>
      <c r="AK203" s="73" t="str" cm="1">
        <f t="array" ref="AK203">IFERROR(INDEX(Library!$C$2:$HY$183,ROW(AK144),MATCH(AK$2,Library!$C$1:$HY$1,0)),"")</f>
        <v/>
      </c>
      <c r="AL203" s="73" t="str" cm="1">
        <f t="array" ref="AL203">IFERROR(INDEX(Library!$C$2:$HY$183,ROW(AL144),MATCH(AL$2,Library!$C$1:$HY$1,0)),"")</f>
        <v/>
      </c>
      <c r="AM203" s="73" t="str" cm="1">
        <f t="array" ref="AM203">IFERROR(INDEX(Library!$C$2:$HY$183,ROW(AM144),MATCH(AM$2,Library!$C$1:$HY$1,0)),"")</f>
        <v/>
      </c>
      <c r="AN203" s="73" t="str" cm="1">
        <f t="array" ref="AN203">IFERROR(INDEX(Library!$C$2:$HY$183,ROW(AN144),MATCH(AN$2,Library!$C$1:$HY$1,0)),"")</f>
        <v/>
      </c>
      <c r="AO203" s="73" t="str" cm="1">
        <f t="array" ref="AO203">IFERROR(INDEX(Library!$C$2:$HY$183,ROW(AO144),MATCH(AO$2,Library!$C$1:$HY$1,0)),"")</f>
        <v/>
      </c>
      <c r="AP203" s="73" t="str" cm="1">
        <f t="array" ref="AP203">IFERROR(INDEX(Library!$C$2:$HY$183,ROW(AP144),MATCH(AP$2,Library!$C$1:$HY$1,0)),"")</f>
        <v/>
      </c>
      <c r="AQ203" s="73" t="str" cm="1">
        <f t="array" ref="AQ203">IFERROR(INDEX(Library!$C$2:$HY$183,ROW(AQ144),MATCH(AQ$2,Library!$C$1:$HY$1,0)),"")</f>
        <v/>
      </c>
      <c r="AR203" s="73" t="str" cm="1">
        <f t="array" ref="AR203">IFERROR(INDEX(Library!$C$2:$HY$183,ROW(AR144),MATCH(AR$2,Library!$C$1:$HY$1,0)),"")</f>
        <v/>
      </c>
      <c r="AS203" s="73" t="str" cm="1">
        <f t="array" ref="AS203">IFERROR(INDEX(Library!$C$2:$HY$183,ROW(AS144),MATCH(AS$2,Library!$C$1:$HY$1,0)),"")</f>
        <v/>
      </c>
      <c r="AT203" s="73" t="str" cm="1">
        <f t="array" ref="AT203">IFERROR(INDEX(Library!$C$2:$HY$183,ROW(AT144),MATCH(AT$2,Library!$C$1:$HY$1,0)),"")</f>
        <v/>
      </c>
      <c r="AU203" s="73" t="str" cm="1">
        <f t="array" ref="AU203">IFERROR(INDEX(Library!$C$2:$HY$183,ROW(AU144),MATCH(AU$2,Library!$C$1:$HY$1,0)),"")</f>
        <v/>
      </c>
      <c r="AV203" s="73" t="str" cm="1">
        <f t="array" ref="AV203">IFERROR(INDEX(Library!$C$2:$HY$183,ROW(AV144),MATCH(AV$2,Library!$C$1:$HY$1,0)),"")</f>
        <v/>
      </c>
      <c r="AW203" s="73" t="str" cm="1">
        <f t="array" ref="AW203">IFERROR(INDEX(Library!$C$2:$HY$183,ROW(AW144),MATCH(AW$2,Library!$C$1:$HY$1,0)),"")</f>
        <v/>
      </c>
      <c r="AX203" s="73" t="str" cm="1">
        <f t="array" ref="AX203">IFERROR(INDEX(Library!$C$2:$HY$183,ROW(AX144),MATCH(AX$2,Library!$C$1:$HY$1,0)),"")</f>
        <v/>
      </c>
      <c r="AY203" s="73" t="str" cm="1">
        <f t="array" ref="AY203">IFERROR(INDEX(Library!$C$2:$HY$183,ROW(AY144),MATCH(AY$2,Library!$C$1:$HY$1,0)),"")</f>
        <v/>
      </c>
      <c r="AZ203" s="73" t="str" cm="1">
        <f t="array" ref="AZ203">IFERROR(INDEX(Library!$C$2:$HY$183,ROW(AZ144),MATCH(AZ$2,Library!$C$1:$HY$1,0)),"")</f>
        <v/>
      </c>
      <c r="BA203" s="73" t="str" cm="1">
        <f t="array" ref="BA203">IFERROR(INDEX(Library!$C$2:$HY$183,ROW(BA144),MATCH(BA$2,Library!$C$1:$HY$1,0)),"")</f>
        <v/>
      </c>
      <c r="BB203" s="73" t="str" cm="1">
        <f t="array" ref="BB203">IFERROR(INDEX(Library!$C$2:$HY$183,ROW(BB144),MATCH(BB$2,Library!$C$1:$HY$1,0)),"")</f>
        <v/>
      </c>
      <c r="BC203" s="73" t="str" cm="1">
        <f t="array" ref="BC203">IFERROR(INDEX(Library!$C$2:$HY$183,ROW(BC144),MATCH(BC$2,Library!$C$1:$HY$1,0)),"")</f>
        <v/>
      </c>
      <c r="BD203" s="73" t="str" cm="1">
        <f t="array" ref="BD203">IFERROR(INDEX(Library!$C$2:$HY$183,ROW(BD144),MATCH(BD$2,Library!$C$1:$HY$1,0)),"")</f>
        <v/>
      </c>
      <c r="BE203" s="73" t="str" cm="1">
        <f t="array" ref="BE203">IFERROR(INDEX(Library!$C$2:$HY$183,ROW(BE144),MATCH(BE$2,Library!$C$1:$HY$1,0)),"")</f>
        <v/>
      </c>
      <c r="BF203" s="73" t="str" cm="1">
        <f t="array" ref="BF203">IFERROR(INDEX(Library!$C$2:$HY$183,ROW(BF144),MATCH(BF$2,Library!$C$1:$HY$1,0)),"")</f>
        <v/>
      </c>
      <c r="BG203" s="73" t="str" cm="1">
        <f t="array" ref="BG203">IFERROR(INDEX(Library!$C$2:$HY$183,ROW(BG144),MATCH(BG$2,Library!$C$1:$HY$1,0)),"")</f>
        <v/>
      </c>
      <c r="BH203" s="73">
        <f>AF!C158</f>
        <v>1.866185E-3</v>
      </c>
      <c r="BI203" s="73" t="str">
        <f>AF!D158</f>
        <v/>
      </c>
      <c r="BJ203" s="73" t="str">
        <f>AF!E158</f>
        <v/>
      </c>
      <c r="BK203" s="73" t="str">
        <f>AF!F158</f>
        <v/>
      </c>
      <c r="BL203" s="73" t="str">
        <f>AF!G158</f>
        <v/>
      </c>
      <c r="BM203" s="73" t="str">
        <f>AF!H158</f>
        <v/>
      </c>
      <c r="BN203" s="73" t="str">
        <f>AF!I158</f>
        <v/>
      </c>
      <c r="BO203" s="73" t="str">
        <f>AF!J158</f>
        <v/>
      </c>
      <c r="BT203" s="59"/>
      <c r="BU203" s="58"/>
      <c r="BV203" s="59"/>
      <c r="BW203" s="59"/>
      <c r="BX203" s="59"/>
      <c r="BY203" s="59"/>
      <c r="BZ203" s="59"/>
      <c r="CA203" s="59"/>
      <c r="CB203" s="59"/>
      <c r="CC203" s="59"/>
      <c r="CD203" s="59"/>
      <c r="CE203" s="59"/>
      <c r="CF203" s="59"/>
      <c r="CG203" s="59"/>
      <c r="CH203" s="59"/>
      <c r="CI203" s="59"/>
    </row>
    <row r="204" spans="2:87" ht="12.75" customHeight="1" x14ac:dyDescent="0.2">
      <c r="B204" s="288"/>
      <c r="C204" s="104">
        <v>651</v>
      </c>
      <c r="D204" s="73" t="str" cm="1">
        <f t="array" ref="D204">IFERROR(INDEX(Library!$C$2:$HY$183,ROW(D145),MATCH(D$2,Library!$C$1:$HY$1,0)),"")</f>
        <v/>
      </c>
      <c r="E204" s="73" t="str" cm="1">
        <f t="array" ref="E204">IFERROR(INDEX(Library!$C$2:$HY$183,ROW(E145),MATCH(E$2,Library!$C$1:$HY$1,0)),"")</f>
        <v/>
      </c>
      <c r="F204" s="73" t="str" cm="1">
        <f t="array" ref="F204">IFERROR(INDEX(Library!$C$2:$HY$183,ROW(F145),MATCH(F$2,Library!$C$1:$HY$1,0)),"")</f>
        <v/>
      </c>
      <c r="G204" s="73" t="str" cm="1">
        <f t="array" ref="G204">IFERROR(INDEX(Library!$C$2:$HY$183,ROW(G145),MATCH(G$2,Library!$C$1:$HY$1,0)),"")</f>
        <v/>
      </c>
      <c r="H204" s="73" t="str" cm="1">
        <f t="array" ref="H204">IFERROR(INDEX(Library!$C$2:$HY$183,ROW(H145),MATCH(H$2,Library!$C$1:$HY$1,0)),"")</f>
        <v/>
      </c>
      <c r="I204" s="73" t="str" cm="1">
        <f t="array" ref="I204">IFERROR(INDEX(Library!$C$2:$HY$183,ROW(I145),MATCH(I$2,Library!$C$1:$HY$1,0)),"")</f>
        <v/>
      </c>
      <c r="J204" s="73" t="str" cm="1">
        <f t="array" ref="J204">IFERROR(INDEX(Library!$C$2:$HY$183,ROW(J145),MATCH(J$2,Library!$C$1:$HY$1,0)),"")</f>
        <v/>
      </c>
      <c r="K204" s="73" t="str" cm="1">
        <f t="array" ref="K204">IFERROR(INDEX(Library!$C$2:$HY$183,ROW(K145),MATCH(K$2,Library!$C$1:$HY$1,0)),"")</f>
        <v/>
      </c>
      <c r="L204" s="73" t="str" cm="1">
        <f t="array" ref="L204">IFERROR(INDEX(Library!$C$2:$HY$183,ROW(L145),MATCH(L$2,Library!$C$1:$HY$1,0)),"")</f>
        <v/>
      </c>
      <c r="M204" s="73" t="str" cm="1">
        <f t="array" ref="M204">IFERROR(INDEX(Library!$C$2:$HY$183,ROW(M145),MATCH(M$2,Library!$C$1:$HY$1,0)),"")</f>
        <v/>
      </c>
      <c r="N204" s="73" t="str" cm="1">
        <f t="array" ref="N204">IFERROR(INDEX(Library!$C$2:$HY$183,ROW(N145),MATCH(N$2,Library!$C$1:$HY$1,0)),"")</f>
        <v/>
      </c>
      <c r="O204" s="73" t="str" cm="1">
        <f t="array" ref="O204">IFERROR(INDEX(Library!$C$2:$HY$183,ROW(O145),MATCH(O$2,Library!$C$1:$HY$1,0)),"")</f>
        <v/>
      </c>
      <c r="P204" s="73" t="str" cm="1">
        <f t="array" ref="P204">IFERROR(INDEX(Library!$C$2:$HY$183,ROW(P145),MATCH(P$2,Library!$C$1:$HY$1,0)),"")</f>
        <v/>
      </c>
      <c r="Q204" s="73" t="str" cm="1">
        <f t="array" ref="Q204">IFERROR(INDEX(Library!$C$2:$HY$183,ROW(Q145),MATCH(Q$2,Library!$C$1:$HY$1,0)),"")</f>
        <v/>
      </c>
      <c r="R204" s="73" t="str" cm="1">
        <f t="array" ref="R204">IFERROR(INDEX(Library!$C$2:$HY$183,ROW(R145),MATCH(R$2,Library!$C$1:$HY$1,0)),"")</f>
        <v/>
      </c>
      <c r="S204" s="73" t="str" cm="1">
        <f t="array" ref="S204">IFERROR(INDEX(Library!$C$2:$HY$183,ROW(S145),MATCH(S$2,Library!$C$1:$HY$1,0)),"")</f>
        <v/>
      </c>
      <c r="T204" s="73" t="str" cm="1">
        <f t="array" ref="T204">IFERROR(INDEX(Library!$C$2:$HY$183,ROW(T145),MATCH(T$2,Library!$C$1:$HY$1,0)),"")</f>
        <v/>
      </c>
      <c r="U204" s="73" t="str" cm="1">
        <f t="array" ref="U204">IFERROR(INDEX(Library!$C$2:$HY$183,ROW(U145),MATCH(U$2,Library!$C$1:$HY$1,0)),"")</f>
        <v/>
      </c>
      <c r="V204" s="73" t="str" cm="1">
        <f t="array" ref="V204">IFERROR(INDEX(Library!$C$2:$HY$183,ROW(V145),MATCH(V$2,Library!$C$1:$HY$1,0)),"")</f>
        <v/>
      </c>
      <c r="W204" s="73" t="str" cm="1">
        <f t="array" ref="W204">IFERROR(INDEX(Library!$C$2:$HY$183,ROW(W145),MATCH(W$2,Library!$C$1:$HY$1,0)),"")</f>
        <v/>
      </c>
      <c r="X204" s="73" t="str" cm="1">
        <f t="array" ref="X204">IFERROR(INDEX(Library!$C$2:$HY$183,ROW(X145),MATCH(X$2,Library!$C$1:$HY$1,0)),"")</f>
        <v/>
      </c>
      <c r="Y204" s="73" t="str" cm="1">
        <f t="array" ref="Y204">IFERROR(INDEX(Library!$C$2:$HY$183,ROW(Y145),MATCH(Y$2,Library!$C$1:$HY$1,0)),"")</f>
        <v/>
      </c>
      <c r="Z204" s="73" t="str" cm="1">
        <f t="array" ref="Z204">IFERROR(INDEX(Library!$C$2:$HY$183,ROW(Z145),MATCH(Z$2,Library!$C$1:$HY$1,0)),"")</f>
        <v/>
      </c>
      <c r="AA204" s="73" t="str" cm="1">
        <f t="array" ref="AA204">IFERROR(INDEX(Library!$C$2:$HY$183,ROW(AA145),MATCH(AA$2,Library!$C$1:$HY$1,0)),"")</f>
        <v/>
      </c>
      <c r="AB204" s="73" t="str" cm="1">
        <f t="array" ref="AB204">IFERROR(INDEX(Library!$C$2:$HY$183,ROW(AB145),MATCH(AB$2,Library!$C$1:$HY$1,0)),"")</f>
        <v/>
      </c>
      <c r="AC204" s="73" t="str" cm="1">
        <f t="array" ref="AC204">IFERROR(INDEX(Library!$C$2:$HY$183,ROW(AC145),MATCH(AC$2,Library!$C$1:$HY$1,0)),"")</f>
        <v/>
      </c>
      <c r="AD204" s="73" t="str" cm="1">
        <f t="array" ref="AD204">IFERROR(INDEX(Library!$C$2:$HY$183,ROW(AD145),MATCH(AD$2,Library!$C$1:$HY$1,0)),"")</f>
        <v/>
      </c>
      <c r="AE204" s="73" t="str" cm="1">
        <f t="array" ref="AE204">IFERROR(INDEX(Library!$C$2:$HY$183,ROW(AE145),MATCH(AE$2,Library!$C$1:$HY$1,0)),"")</f>
        <v/>
      </c>
      <c r="AF204" s="73" t="str" cm="1">
        <f t="array" ref="AF204">IFERROR(INDEX(Library!$C$2:$HY$183,ROW(AF145),MATCH(AF$2,Library!$C$1:$HY$1,0)),"")</f>
        <v/>
      </c>
      <c r="AG204" s="73" t="str" cm="1">
        <f t="array" ref="AG204">IFERROR(INDEX(Library!$C$2:$HY$183,ROW(AG145),MATCH(AG$2,Library!$C$1:$HY$1,0)),"")</f>
        <v/>
      </c>
      <c r="AH204" s="73" t="str" cm="1">
        <f t="array" ref="AH204">IFERROR(INDEX(Library!$C$2:$HY$183,ROW(AH145),MATCH(AH$2,Library!$C$1:$HY$1,0)),"")</f>
        <v/>
      </c>
      <c r="AI204" s="73" t="str" cm="1">
        <f t="array" ref="AI204">IFERROR(INDEX(Library!$C$2:$HY$183,ROW(AI145),MATCH(AI$2,Library!$C$1:$HY$1,0)),"")</f>
        <v/>
      </c>
      <c r="AJ204" s="73" t="str" cm="1">
        <f t="array" ref="AJ204">IFERROR(INDEX(Library!$C$2:$HY$183,ROW(AJ145),MATCH(AJ$2,Library!$C$1:$HY$1,0)),"")</f>
        <v/>
      </c>
      <c r="AK204" s="73" t="str" cm="1">
        <f t="array" ref="AK204">IFERROR(INDEX(Library!$C$2:$HY$183,ROW(AK145),MATCH(AK$2,Library!$C$1:$HY$1,0)),"")</f>
        <v/>
      </c>
      <c r="AL204" s="73" t="str" cm="1">
        <f t="array" ref="AL204">IFERROR(INDEX(Library!$C$2:$HY$183,ROW(AL145),MATCH(AL$2,Library!$C$1:$HY$1,0)),"")</f>
        <v/>
      </c>
      <c r="AM204" s="73" t="str" cm="1">
        <f t="array" ref="AM204">IFERROR(INDEX(Library!$C$2:$HY$183,ROW(AM145),MATCH(AM$2,Library!$C$1:$HY$1,0)),"")</f>
        <v/>
      </c>
      <c r="AN204" s="73" t="str" cm="1">
        <f t="array" ref="AN204">IFERROR(INDEX(Library!$C$2:$HY$183,ROW(AN145),MATCH(AN$2,Library!$C$1:$HY$1,0)),"")</f>
        <v/>
      </c>
      <c r="AO204" s="73" t="str" cm="1">
        <f t="array" ref="AO204">IFERROR(INDEX(Library!$C$2:$HY$183,ROW(AO145),MATCH(AO$2,Library!$C$1:$HY$1,0)),"")</f>
        <v/>
      </c>
      <c r="AP204" s="73" t="str" cm="1">
        <f t="array" ref="AP204">IFERROR(INDEX(Library!$C$2:$HY$183,ROW(AP145),MATCH(AP$2,Library!$C$1:$HY$1,0)),"")</f>
        <v/>
      </c>
      <c r="AQ204" s="73" t="str" cm="1">
        <f t="array" ref="AQ204">IFERROR(INDEX(Library!$C$2:$HY$183,ROW(AQ145),MATCH(AQ$2,Library!$C$1:$HY$1,0)),"")</f>
        <v/>
      </c>
      <c r="AR204" s="73" t="str" cm="1">
        <f t="array" ref="AR204">IFERROR(INDEX(Library!$C$2:$HY$183,ROW(AR145),MATCH(AR$2,Library!$C$1:$HY$1,0)),"")</f>
        <v/>
      </c>
      <c r="AS204" s="73" t="str" cm="1">
        <f t="array" ref="AS204">IFERROR(INDEX(Library!$C$2:$HY$183,ROW(AS145),MATCH(AS$2,Library!$C$1:$HY$1,0)),"")</f>
        <v/>
      </c>
      <c r="AT204" s="73" t="str" cm="1">
        <f t="array" ref="AT204">IFERROR(INDEX(Library!$C$2:$HY$183,ROW(AT145),MATCH(AT$2,Library!$C$1:$HY$1,0)),"")</f>
        <v/>
      </c>
      <c r="AU204" s="73" t="str" cm="1">
        <f t="array" ref="AU204">IFERROR(INDEX(Library!$C$2:$HY$183,ROW(AU145),MATCH(AU$2,Library!$C$1:$HY$1,0)),"")</f>
        <v/>
      </c>
      <c r="AV204" s="73" t="str" cm="1">
        <f t="array" ref="AV204">IFERROR(INDEX(Library!$C$2:$HY$183,ROW(AV145),MATCH(AV$2,Library!$C$1:$HY$1,0)),"")</f>
        <v/>
      </c>
      <c r="AW204" s="73" t="str" cm="1">
        <f t="array" ref="AW204">IFERROR(INDEX(Library!$C$2:$HY$183,ROW(AW145),MATCH(AW$2,Library!$C$1:$HY$1,0)),"")</f>
        <v/>
      </c>
      <c r="AX204" s="73" t="str" cm="1">
        <f t="array" ref="AX204">IFERROR(INDEX(Library!$C$2:$HY$183,ROW(AX145),MATCH(AX$2,Library!$C$1:$HY$1,0)),"")</f>
        <v/>
      </c>
      <c r="AY204" s="73" t="str" cm="1">
        <f t="array" ref="AY204">IFERROR(INDEX(Library!$C$2:$HY$183,ROW(AY145),MATCH(AY$2,Library!$C$1:$HY$1,0)),"")</f>
        <v/>
      </c>
      <c r="AZ204" s="73" t="str" cm="1">
        <f t="array" ref="AZ204">IFERROR(INDEX(Library!$C$2:$HY$183,ROW(AZ145),MATCH(AZ$2,Library!$C$1:$HY$1,0)),"")</f>
        <v/>
      </c>
      <c r="BA204" s="73" t="str" cm="1">
        <f t="array" ref="BA204">IFERROR(INDEX(Library!$C$2:$HY$183,ROW(BA145),MATCH(BA$2,Library!$C$1:$HY$1,0)),"")</f>
        <v/>
      </c>
      <c r="BB204" s="73" t="str" cm="1">
        <f t="array" ref="BB204">IFERROR(INDEX(Library!$C$2:$HY$183,ROW(BB145),MATCH(BB$2,Library!$C$1:$HY$1,0)),"")</f>
        <v/>
      </c>
      <c r="BC204" s="73" t="str" cm="1">
        <f t="array" ref="BC204">IFERROR(INDEX(Library!$C$2:$HY$183,ROW(BC145),MATCH(BC$2,Library!$C$1:$HY$1,0)),"")</f>
        <v/>
      </c>
      <c r="BD204" s="73" t="str" cm="1">
        <f t="array" ref="BD204">IFERROR(INDEX(Library!$C$2:$HY$183,ROW(BD145),MATCH(BD$2,Library!$C$1:$HY$1,0)),"")</f>
        <v/>
      </c>
      <c r="BE204" s="73" t="str" cm="1">
        <f t="array" ref="BE204">IFERROR(INDEX(Library!$C$2:$HY$183,ROW(BE145),MATCH(BE$2,Library!$C$1:$HY$1,0)),"")</f>
        <v/>
      </c>
      <c r="BF204" s="73" t="str" cm="1">
        <f t="array" ref="BF204">IFERROR(INDEX(Library!$C$2:$HY$183,ROW(BF145),MATCH(BF$2,Library!$C$1:$HY$1,0)),"")</f>
        <v/>
      </c>
      <c r="BG204" s="73" t="str" cm="1">
        <f t="array" ref="BG204">IFERROR(INDEX(Library!$C$2:$HY$183,ROW(BG145),MATCH(BG$2,Library!$C$1:$HY$1,0)),"")</f>
        <v/>
      </c>
      <c r="BH204" s="73">
        <f>AF!C159</f>
        <v>1.244629E-2</v>
      </c>
      <c r="BI204" s="73" t="str">
        <f>AF!D159</f>
        <v/>
      </c>
      <c r="BJ204" s="73" t="str">
        <f>AF!E159</f>
        <v/>
      </c>
      <c r="BK204" s="73" t="str">
        <f>AF!F159</f>
        <v/>
      </c>
      <c r="BL204" s="73" t="str">
        <f>AF!G159</f>
        <v/>
      </c>
      <c r="BM204" s="73" t="str">
        <f>AF!H159</f>
        <v/>
      </c>
      <c r="BN204" s="73" t="str">
        <f>AF!I159</f>
        <v/>
      </c>
      <c r="BO204" s="73" t="str">
        <f>AF!J159</f>
        <v/>
      </c>
      <c r="BT204" s="59"/>
      <c r="BU204" s="58"/>
      <c r="BV204" s="59"/>
      <c r="BW204" s="59"/>
      <c r="BX204" s="59"/>
      <c r="BY204" s="59"/>
      <c r="BZ204" s="59"/>
      <c r="CA204" s="59"/>
      <c r="CB204" s="59"/>
      <c r="CC204" s="59"/>
      <c r="CD204" s="59"/>
      <c r="CE204" s="59"/>
      <c r="CF204" s="59"/>
      <c r="CG204" s="59"/>
      <c r="CH204" s="59"/>
      <c r="CI204" s="59"/>
    </row>
    <row r="205" spans="2:87" ht="12.75" customHeight="1" x14ac:dyDescent="0.2">
      <c r="B205" s="288"/>
      <c r="C205" s="104">
        <v>662</v>
      </c>
      <c r="D205" s="73" t="str" cm="1">
        <f t="array" ref="D205">IFERROR(INDEX(Library!$C$2:$HY$183,ROW(D146),MATCH(D$2,Library!$C$1:$HY$1,0)),"")</f>
        <v/>
      </c>
      <c r="E205" s="73" t="str" cm="1">
        <f t="array" ref="E205">IFERROR(INDEX(Library!$C$2:$HY$183,ROW(E146),MATCH(E$2,Library!$C$1:$HY$1,0)),"")</f>
        <v/>
      </c>
      <c r="F205" s="73" t="str" cm="1">
        <f t="array" ref="F205">IFERROR(INDEX(Library!$C$2:$HY$183,ROW(F146),MATCH(F$2,Library!$C$1:$HY$1,0)),"")</f>
        <v/>
      </c>
      <c r="G205" s="73" t="str" cm="1">
        <f t="array" ref="G205">IFERROR(INDEX(Library!$C$2:$HY$183,ROW(G146),MATCH(G$2,Library!$C$1:$HY$1,0)),"")</f>
        <v/>
      </c>
      <c r="H205" s="73" t="str" cm="1">
        <f t="array" ref="H205">IFERROR(INDEX(Library!$C$2:$HY$183,ROW(H146),MATCH(H$2,Library!$C$1:$HY$1,0)),"")</f>
        <v/>
      </c>
      <c r="I205" s="73" t="str" cm="1">
        <f t="array" ref="I205">IFERROR(INDEX(Library!$C$2:$HY$183,ROW(I146),MATCH(I$2,Library!$C$1:$HY$1,0)),"")</f>
        <v/>
      </c>
      <c r="J205" s="73" t="str" cm="1">
        <f t="array" ref="J205">IFERROR(INDEX(Library!$C$2:$HY$183,ROW(J146),MATCH(J$2,Library!$C$1:$HY$1,0)),"")</f>
        <v/>
      </c>
      <c r="K205" s="73" t="str" cm="1">
        <f t="array" ref="K205">IFERROR(INDEX(Library!$C$2:$HY$183,ROW(K146),MATCH(K$2,Library!$C$1:$HY$1,0)),"")</f>
        <v/>
      </c>
      <c r="L205" s="73" t="str" cm="1">
        <f t="array" ref="L205">IFERROR(INDEX(Library!$C$2:$HY$183,ROW(L146),MATCH(L$2,Library!$C$1:$HY$1,0)),"")</f>
        <v/>
      </c>
      <c r="M205" s="73" t="str" cm="1">
        <f t="array" ref="M205">IFERROR(INDEX(Library!$C$2:$HY$183,ROW(M146),MATCH(M$2,Library!$C$1:$HY$1,0)),"")</f>
        <v/>
      </c>
      <c r="N205" s="73" t="str" cm="1">
        <f t="array" ref="N205">IFERROR(INDEX(Library!$C$2:$HY$183,ROW(N146),MATCH(N$2,Library!$C$1:$HY$1,0)),"")</f>
        <v/>
      </c>
      <c r="O205" s="73" t="str" cm="1">
        <f t="array" ref="O205">IFERROR(INDEX(Library!$C$2:$HY$183,ROW(O146),MATCH(O$2,Library!$C$1:$HY$1,0)),"")</f>
        <v/>
      </c>
      <c r="P205" s="73" t="str" cm="1">
        <f t="array" ref="P205">IFERROR(INDEX(Library!$C$2:$HY$183,ROW(P146),MATCH(P$2,Library!$C$1:$HY$1,0)),"")</f>
        <v/>
      </c>
      <c r="Q205" s="73" t="str" cm="1">
        <f t="array" ref="Q205">IFERROR(INDEX(Library!$C$2:$HY$183,ROW(Q146),MATCH(Q$2,Library!$C$1:$HY$1,0)),"")</f>
        <v/>
      </c>
      <c r="R205" s="73" t="str" cm="1">
        <f t="array" ref="R205">IFERROR(INDEX(Library!$C$2:$HY$183,ROW(R146),MATCH(R$2,Library!$C$1:$HY$1,0)),"")</f>
        <v/>
      </c>
      <c r="S205" s="73" t="str" cm="1">
        <f t="array" ref="S205">IFERROR(INDEX(Library!$C$2:$HY$183,ROW(S146),MATCH(S$2,Library!$C$1:$HY$1,0)),"")</f>
        <v/>
      </c>
      <c r="T205" s="73" t="str" cm="1">
        <f t="array" ref="T205">IFERROR(INDEX(Library!$C$2:$HY$183,ROW(T146),MATCH(T$2,Library!$C$1:$HY$1,0)),"")</f>
        <v/>
      </c>
      <c r="U205" s="73" t="str" cm="1">
        <f t="array" ref="U205">IFERROR(INDEX(Library!$C$2:$HY$183,ROW(U146),MATCH(U$2,Library!$C$1:$HY$1,0)),"")</f>
        <v/>
      </c>
      <c r="V205" s="73" t="str" cm="1">
        <f t="array" ref="V205">IFERROR(INDEX(Library!$C$2:$HY$183,ROW(V146),MATCH(V$2,Library!$C$1:$HY$1,0)),"")</f>
        <v/>
      </c>
      <c r="W205" s="73" t="str" cm="1">
        <f t="array" ref="W205">IFERROR(INDEX(Library!$C$2:$HY$183,ROW(W146),MATCH(W$2,Library!$C$1:$HY$1,0)),"")</f>
        <v/>
      </c>
      <c r="X205" s="73" t="str" cm="1">
        <f t="array" ref="X205">IFERROR(INDEX(Library!$C$2:$HY$183,ROW(X146),MATCH(X$2,Library!$C$1:$HY$1,0)),"")</f>
        <v/>
      </c>
      <c r="Y205" s="73" t="str" cm="1">
        <f t="array" ref="Y205">IFERROR(INDEX(Library!$C$2:$HY$183,ROW(Y146),MATCH(Y$2,Library!$C$1:$HY$1,0)),"")</f>
        <v/>
      </c>
      <c r="Z205" s="73" t="str" cm="1">
        <f t="array" ref="Z205">IFERROR(INDEX(Library!$C$2:$HY$183,ROW(Z146),MATCH(Z$2,Library!$C$1:$HY$1,0)),"")</f>
        <v/>
      </c>
      <c r="AA205" s="73" t="str" cm="1">
        <f t="array" ref="AA205">IFERROR(INDEX(Library!$C$2:$HY$183,ROW(AA146),MATCH(AA$2,Library!$C$1:$HY$1,0)),"")</f>
        <v/>
      </c>
      <c r="AB205" s="73" t="str" cm="1">
        <f t="array" ref="AB205">IFERROR(INDEX(Library!$C$2:$HY$183,ROW(AB146),MATCH(AB$2,Library!$C$1:$HY$1,0)),"")</f>
        <v/>
      </c>
      <c r="AC205" s="73" t="str" cm="1">
        <f t="array" ref="AC205">IFERROR(INDEX(Library!$C$2:$HY$183,ROW(AC146),MATCH(AC$2,Library!$C$1:$HY$1,0)),"")</f>
        <v/>
      </c>
      <c r="AD205" s="73" t="str" cm="1">
        <f t="array" ref="AD205">IFERROR(INDEX(Library!$C$2:$HY$183,ROW(AD146),MATCH(AD$2,Library!$C$1:$HY$1,0)),"")</f>
        <v/>
      </c>
      <c r="AE205" s="73" t="str" cm="1">
        <f t="array" ref="AE205">IFERROR(INDEX(Library!$C$2:$HY$183,ROW(AE146),MATCH(AE$2,Library!$C$1:$HY$1,0)),"")</f>
        <v/>
      </c>
      <c r="AF205" s="73" t="str" cm="1">
        <f t="array" ref="AF205">IFERROR(INDEX(Library!$C$2:$HY$183,ROW(AF146),MATCH(AF$2,Library!$C$1:$HY$1,0)),"")</f>
        <v/>
      </c>
      <c r="AG205" s="73" t="str" cm="1">
        <f t="array" ref="AG205">IFERROR(INDEX(Library!$C$2:$HY$183,ROW(AG146),MATCH(AG$2,Library!$C$1:$HY$1,0)),"")</f>
        <v/>
      </c>
      <c r="AH205" s="73" t="str" cm="1">
        <f t="array" ref="AH205">IFERROR(INDEX(Library!$C$2:$HY$183,ROW(AH146),MATCH(AH$2,Library!$C$1:$HY$1,0)),"")</f>
        <v/>
      </c>
      <c r="AI205" s="73" t="str" cm="1">
        <f t="array" ref="AI205">IFERROR(INDEX(Library!$C$2:$HY$183,ROW(AI146),MATCH(AI$2,Library!$C$1:$HY$1,0)),"")</f>
        <v/>
      </c>
      <c r="AJ205" s="73" t="str" cm="1">
        <f t="array" ref="AJ205">IFERROR(INDEX(Library!$C$2:$HY$183,ROW(AJ146),MATCH(AJ$2,Library!$C$1:$HY$1,0)),"")</f>
        <v/>
      </c>
      <c r="AK205" s="73" t="str" cm="1">
        <f t="array" ref="AK205">IFERROR(INDEX(Library!$C$2:$HY$183,ROW(AK146),MATCH(AK$2,Library!$C$1:$HY$1,0)),"")</f>
        <v/>
      </c>
      <c r="AL205" s="73" t="str" cm="1">
        <f t="array" ref="AL205">IFERROR(INDEX(Library!$C$2:$HY$183,ROW(AL146),MATCH(AL$2,Library!$C$1:$HY$1,0)),"")</f>
        <v/>
      </c>
      <c r="AM205" s="73" t="str" cm="1">
        <f t="array" ref="AM205">IFERROR(INDEX(Library!$C$2:$HY$183,ROW(AM146),MATCH(AM$2,Library!$C$1:$HY$1,0)),"")</f>
        <v/>
      </c>
      <c r="AN205" s="73" t="str" cm="1">
        <f t="array" ref="AN205">IFERROR(INDEX(Library!$C$2:$HY$183,ROW(AN146),MATCH(AN$2,Library!$C$1:$HY$1,0)),"")</f>
        <v/>
      </c>
      <c r="AO205" s="73" t="str" cm="1">
        <f t="array" ref="AO205">IFERROR(INDEX(Library!$C$2:$HY$183,ROW(AO146),MATCH(AO$2,Library!$C$1:$HY$1,0)),"")</f>
        <v/>
      </c>
      <c r="AP205" s="73" t="str" cm="1">
        <f t="array" ref="AP205">IFERROR(INDEX(Library!$C$2:$HY$183,ROW(AP146),MATCH(AP$2,Library!$C$1:$HY$1,0)),"")</f>
        <v/>
      </c>
      <c r="AQ205" s="73" t="str" cm="1">
        <f t="array" ref="AQ205">IFERROR(INDEX(Library!$C$2:$HY$183,ROW(AQ146),MATCH(AQ$2,Library!$C$1:$HY$1,0)),"")</f>
        <v/>
      </c>
      <c r="AR205" s="73" t="str" cm="1">
        <f t="array" ref="AR205">IFERROR(INDEX(Library!$C$2:$HY$183,ROW(AR146),MATCH(AR$2,Library!$C$1:$HY$1,0)),"")</f>
        <v/>
      </c>
      <c r="AS205" s="73" t="str" cm="1">
        <f t="array" ref="AS205">IFERROR(INDEX(Library!$C$2:$HY$183,ROW(AS146),MATCH(AS$2,Library!$C$1:$HY$1,0)),"")</f>
        <v/>
      </c>
      <c r="AT205" s="73" t="str" cm="1">
        <f t="array" ref="AT205">IFERROR(INDEX(Library!$C$2:$HY$183,ROW(AT146),MATCH(AT$2,Library!$C$1:$HY$1,0)),"")</f>
        <v/>
      </c>
      <c r="AU205" s="73" t="str" cm="1">
        <f t="array" ref="AU205">IFERROR(INDEX(Library!$C$2:$HY$183,ROW(AU146),MATCH(AU$2,Library!$C$1:$HY$1,0)),"")</f>
        <v/>
      </c>
      <c r="AV205" s="73" t="str" cm="1">
        <f t="array" ref="AV205">IFERROR(INDEX(Library!$C$2:$HY$183,ROW(AV146),MATCH(AV$2,Library!$C$1:$HY$1,0)),"")</f>
        <v/>
      </c>
      <c r="AW205" s="73" t="str" cm="1">
        <f t="array" ref="AW205">IFERROR(INDEX(Library!$C$2:$HY$183,ROW(AW146),MATCH(AW$2,Library!$C$1:$HY$1,0)),"")</f>
        <v/>
      </c>
      <c r="AX205" s="73" t="str" cm="1">
        <f t="array" ref="AX205">IFERROR(INDEX(Library!$C$2:$HY$183,ROW(AX146),MATCH(AX$2,Library!$C$1:$HY$1,0)),"")</f>
        <v/>
      </c>
      <c r="AY205" s="73" t="str" cm="1">
        <f t="array" ref="AY205">IFERROR(INDEX(Library!$C$2:$HY$183,ROW(AY146),MATCH(AY$2,Library!$C$1:$HY$1,0)),"")</f>
        <v/>
      </c>
      <c r="AZ205" s="73" t="str" cm="1">
        <f t="array" ref="AZ205">IFERROR(INDEX(Library!$C$2:$HY$183,ROW(AZ146),MATCH(AZ$2,Library!$C$1:$HY$1,0)),"")</f>
        <v/>
      </c>
      <c r="BA205" s="73" t="str" cm="1">
        <f t="array" ref="BA205">IFERROR(INDEX(Library!$C$2:$HY$183,ROW(BA146),MATCH(BA$2,Library!$C$1:$HY$1,0)),"")</f>
        <v/>
      </c>
      <c r="BB205" s="73" t="str" cm="1">
        <f t="array" ref="BB205">IFERROR(INDEX(Library!$C$2:$HY$183,ROW(BB146),MATCH(BB$2,Library!$C$1:$HY$1,0)),"")</f>
        <v/>
      </c>
      <c r="BC205" s="73" t="str" cm="1">
        <f t="array" ref="BC205">IFERROR(INDEX(Library!$C$2:$HY$183,ROW(BC146),MATCH(BC$2,Library!$C$1:$HY$1,0)),"")</f>
        <v/>
      </c>
      <c r="BD205" s="73" t="str" cm="1">
        <f t="array" ref="BD205">IFERROR(INDEX(Library!$C$2:$HY$183,ROW(BD146),MATCH(BD$2,Library!$C$1:$HY$1,0)),"")</f>
        <v/>
      </c>
      <c r="BE205" s="73" t="str" cm="1">
        <f t="array" ref="BE205">IFERROR(INDEX(Library!$C$2:$HY$183,ROW(BE146),MATCH(BE$2,Library!$C$1:$HY$1,0)),"")</f>
        <v/>
      </c>
      <c r="BF205" s="73" t="str" cm="1">
        <f t="array" ref="BF205">IFERROR(INDEX(Library!$C$2:$HY$183,ROW(BF146),MATCH(BF$2,Library!$C$1:$HY$1,0)),"")</f>
        <v/>
      </c>
      <c r="BG205" s="73" t="str" cm="1">
        <f t="array" ref="BG205">IFERROR(INDEX(Library!$C$2:$HY$183,ROW(BG146),MATCH(BG$2,Library!$C$1:$HY$1,0)),"")</f>
        <v/>
      </c>
      <c r="BH205" s="73">
        <f>AF!C160</f>
        <v>1.36346E-2</v>
      </c>
      <c r="BI205" s="73" t="str">
        <f>AF!D160</f>
        <v/>
      </c>
      <c r="BJ205" s="73" t="str">
        <f>AF!E160</f>
        <v/>
      </c>
      <c r="BK205" s="73" t="str">
        <f>AF!F160</f>
        <v/>
      </c>
      <c r="BL205" s="73" t="str">
        <f>AF!G160</f>
        <v/>
      </c>
      <c r="BM205" s="73" t="str">
        <f>AF!H160</f>
        <v/>
      </c>
      <c r="BN205" s="73" t="str">
        <f>AF!I160</f>
        <v/>
      </c>
      <c r="BO205" s="73" t="str">
        <f>AF!J160</f>
        <v/>
      </c>
      <c r="BT205" s="59"/>
      <c r="BU205" s="58"/>
      <c r="BV205" s="59"/>
      <c r="BW205" s="59"/>
      <c r="BX205" s="59"/>
      <c r="BY205" s="59"/>
      <c r="BZ205" s="59"/>
      <c r="CA205" s="59"/>
      <c r="CB205" s="59"/>
      <c r="CC205" s="59"/>
      <c r="CD205" s="59"/>
      <c r="CE205" s="59"/>
      <c r="CF205" s="59"/>
      <c r="CG205" s="59"/>
      <c r="CH205" s="59"/>
      <c r="CI205" s="59"/>
    </row>
    <row r="206" spans="2:87" ht="12.75" customHeight="1" x14ac:dyDescent="0.2">
      <c r="B206" s="288"/>
      <c r="C206" s="104">
        <v>673</v>
      </c>
      <c r="D206" s="73" t="str" cm="1">
        <f t="array" ref="D206">IFERROR(INDEX(Library!$C$2:$HY$183,ROW(D147),MATCH(D$2,Library!$C$1:$HY$1,0)),"")</f>
        <v/>
      </c>
      <c r="E206" s="73" t="str" cm="1">
        <f t="array" ref="E206">IFERROR(INDEX(Library!$C$2:$HY$183,ROW(E147),MATCH(E$2,Library!$C$1:$HY$1,0)),"")</f>
        <v/>
      </c>
      <c r="F206" s="73" t="str" cm="1">
        <f t="array" ref="F206">IFERROR(INDEX(Library!$C$2:$HY$183,ROW(F147),MATCH(F$2,Library!$C$1:$HY$1,0)),"")</f>
        <v/>
      </c>
      <c r="G206" s="73" t="str" cm="1">
        <f t="array" ref="G206">IFERROR(INDEX(Library!$C$2:$HY$183,ROW(G147),MATCH(G$2,Library!$C$1:$HY$1,0)),"")</f>
        <v/>
      </c>
      <c r="H206" s="73" t="str" cm="1">
        <f t="array" ref="H206">IFERROR(INDEX(Library!$C$2:$HY$183,ROW(H147),MATCH(H$2,Library!$C$1:$HY$1,0)),"")</f>
        <v/>
      </c>
      <c r="I206" s="73" t="str" cm="1">
        <f t="array" ref="I206">IFERROR(INDEX(Library!$C$2:$HY$183,ROW(I147),MATCH(I$2,Library!$C$1:$HY$1,0)),"")</f>
        <v/>
      </c>
      <c r="J206" s="73" t="str" cm="1">
        <f t="array" ref="J206">IFERROR(INDEX(Library!$C$2:$HY$183,ROW(J147),MATCH(J$2,Library!$C$1:$HY$1,0)),"")</f>
        <v/>
      </c>
      <c r="K206" s="73" t="str" cm="1">
        <f t="array" ref="K206">IFERROR(INDEX(Library!$C$2:$HY$183,ROW(K147),MATCH(K$2,Library!$C$1:$HY$1,0)),"")</f>
        <v/>
      </c>
      <c r="L206" s="73" t="str" cm="1">
        <f t="array" ref="L206">IFERROR(INDEX(Library!$C$2:$HY$183,ROW(L147),MATCH(L$2,Library!$C$1:$HY$1,0)),"")</f>
        <v/>
      </c>
      <c r="M206" s="73" t="str" cm="1">
        <f t="array" ref="M206">IFERROR(INDEX(Library!$C$2:$HY$183,ROW(M147),MATCH(M$2,Library!$C$1:$HY$1,0)),"")</f>
        <v/>
      </c>
      <c r="N206" s="73" t="str" cm="1">
        <f t="array" ref="N206">IFERROR(INDEX(Library!$C$2:$HY$183,ROW(N147),MATCH(N$2,Library!$C$1:$HY$1,0)),"")</f>
        <v/>
      </c>
      <c r="O206" s="73" t="str" cm="1">
        <f t="array" ref="O206">IFERROR(INDEX(Library!$C$2:$HY$183,ROW(O147),MATCH(O$2,Library!$C$1:$HY$1,0)),"")</f>
        <v/>
      </c>
      <c r="P206" s="73" t="str" cm="1">
        <f t="array" ref="P206">IFERROR(INDEX(Library!$C$2:$HY$183,ROW(P147),MATCH(P$2,Library!$C$1:$HY$1,0)),"")</f>
        <v/>
      </c>
      <c r="Q206" s="73" t="str" cm="1">
        <f t="array" ref="Q206">IFERROR(INDEX(Library!$C$2:$HY$183,ROW(Q147),MATCH(Q$2,Library!$C$1:$HY$1,0)),"")</f>
        <v/>
      </c>
      <c r="R206" s="73" t="str" cm="1">
        <f t="array" ref="R206">IFERROR(INDEX(Library!$C$2:$HY$183,ROW(R147),MATCH(R$2,Library!$C$1:$HY$1,0)),"")</f>
        <v/>
      </c>
      <c r="S206" s="73" t="str" cm="1">
        <f t="array" ref="S206">IFERROR(INDEX(Library!$C$2:$HY$183,ROW(S147),MATCH(S$2,Library!$C$1:$HY$1,0)),"")</f>
        <v/>
      </c>
      <c r="T206" s="73" t="str" cm="1">
        <f t="array" ref="T206">IFERROR(INDEX(Library!$C$2:$HY$183,ROW(T147),MATCH(T$2,Library!$C$1:$HY$1,0)),"")</f>
        <v/>
      </c>
      <c r="U206" s="73" t="str" cm="1">
        <f t="array" ref="U206">IFERROR(INDEX(Library!$C$2:$HY$183,ROW(U147),MATCH(U$2,Library!$C$1:$HY$1,0)),"")</f>
        <v/>
      </c>
      <c r="V206" s="73" t="str" cm="1">
        <f t="array" ref="V206">IFERROR(INDEX(Library!$C$2:$HY$183,ROW(V147),MATCH(V$2,Library!$C$1:$HY$1,0)),"")</f>
        <v/>
      </c>
      <c r="W206" s="73" t="str" cm="1">
        <f t="array" ref="W206">IFERROR(INDEX(Library!$C$2:$HY$183,ROW(W147),MATCH(W$2,Library!$C$1:$HY$1,0)),"")</f>
        <v/>
      </c>
      <c r="X206" s="73" t="str" cm="1">
        <f t="array" ref="X206">IFERROR(INDEX(Library!$C$2:$HY$183,ROW(X147),MATCH(X$2,Library!$C$1:$HY$1,0)),"")</f>
        <v/>
      </c>
      <c r="Y206" s="73" t="str" cm="1">
        <f t="array" ref="Y206">IFERROR(INDEX(Library!$C$2:$HY$183,ROW(Y147),MATCH(Y$2,Library!$C$1:$HY$1,0)),"")</f>
        <v/>
      </c>
      <c r="Z206" s="73" t="str" cm="1">
        <f t="array" ref="Z206">IFERROR(INDEX(Library!$C$2:$HY$183,ROW(Z147),MATCH(Z$2,Library!$C$1:$HY$1,0)),"")</f>
        <v/>
      </c>
      <c r="AA206" s="73" t="str" cm="1">
        <f t="array" ref="AA206">IFERROR(INDEX(Library!$C$2:$HY$183,ROW(AA147),MATCH(AA$2,Library!$C$1:$HY$1,0)),"")</f>
        <v/>
      </c>
      <c r="AB206" s="73" t="str" cm="1">
        <f t="array" ref="AB206">IFERROR(INDEX(Library!$C$2:$HY$183,ROW(AB147),MATCH(AB$2,Library!$C$1:$HY$1,0)),"")</f>
        <v/>
      </c>
      <c r="AC206" s="73" t="str" cm="1">
        <f t="array" ref="AC206">IFERROR(INDEX(Library!$C$2:$HY$183,ROW(AC147),MATCH(AC$2,Library!$C$1:$HY$1,0)),"")</f>
        <v/>
      </c>
      <c r="AD206" s="73" t="str" cm="1">
        <f t="array" ref="AD206">IFERROR(INDEX(Library!$C$2:$HY$183,ROW(AD147),MATCH(AD$2,Library!$C$1:$HY$1,0)),"")</f>
        <v/>
      </c>
      <c r="AE206" s="73" t="str" cm="1">
        <f t="array" ref="AE206">IFERROR(INDEX(Library!$C$2:$HY$183,ROW(AE147),MATCH(AE$2,Library!$C$1:$HY$1,0)),"")</f>
        <v/>
      </c>
      <c r="AF206" s="73" t="str" cm="1">
        <f t="array" ref="AF206">IFERROR(INDEX(Library!$C$2:$HY$183,ROW(AF147),MATCH(AF$2,Library!$C$1:$HY$1,0)),"")</f>
        <v/>
      </c>
      <c r="AG206" s="73" t="str" cm="1">
        <f t="array" ref="AG206">IFERROR(INDEX(Library!$C$2:$HY$183,ROW(AG147),MATCH(AG$2,Library!$C$1:$HY$1,0)),"")</f>
        <v/>
      </c>
      <c r="AH206" s="73" t="str" cm="1">
        <f t="array" ref="AH206">IFERROR(INDEX(Library!$C$2:$HY$183,ROW(AH147),MATCH(AH$2,Library!$C$1:$HY$1,0)),"")</f>
        <v/>
      </c>
      <c r="AI206" s="73" t="str" cm="1">
        <f t="array" ref="AI206">IFERROR(INDEX(Library!$C$2:$HY$183,ROW(AI147),MATCH(AI$2,Library!$C$1:$HY$1,0)),"")</f>
        <v/>
      </c>
      <c r="AJ206" s="73" t="str" cm="1">
        <f t="array" ref="AJ206">IFERROR(INDEX(Library!$C$2:$HY$183,ROW(AJ147),MATCH(AJ$2,Library!$C$1:$HY$1,0)),"")</f>
        <v/>
      </c>
      <c r="AK206" s="73" t="str" cm="1">
        <f t="array" ref="AK206">IFERROR(INDEX(Library!$C$2:$HY$183,ROW(AK147),MATCH(AK$2,Library!$C$1:$HY$1,0)),"")</f>
        <v/>
      </c>
      <c r="AL206" s="73" t="str" cm="1">
        <f t="array" ref="AL206">IFERROR(INDEX(Library!$C$2:$HY$183,ROW(AL147),MATCH(AL$2,Library!$C$1:$HY$1,0)),"")</f>
        <v/>
      </c>
      <c r="AM206" s="73" t="str" cm="1">
        <f t="array" ref="AM206">IFERROR(INDEX(Library!$C$2:$HY$183,ROW(AM147),MATCH(AM$2,Library!$C$1:$HY$1,0)),"")</f>
        <v/>
      </c>
      <c r="AN206" s="73" t="str" cm="1">
        <f t="array" ref="AN206">IFERROR(INDEX(Library!$C$2:$HY$183,ROW(AN147),MATCH(AN$2,Library!$C$1:$HY$1,0)),"")</f>
        <v/>
      </c>
      <c r="AO206" s="73" t="str" cm="1">
        <f t="array" ref="AO206">IFERROR(INDEX(Library!$C$2:$HY$183,ROW(AO147),MATCH(AO$2,Library!$C$1:$HY$1,0)),"")</f>
        <v/>
      </c>
      <c r="AP206" s="73" t="str" cm="1">
        <f t="array" ref="AP206">IFERROR(INDEX(Library!$C$2:$HY$183,ROW(AP147),MATCH(AP$2,Library!$C$1:$HY$1,0)),"")</f>
        <v/>
      </c>
      <c r="AQ206" s="73" t="str" cm="1">
        <f t="array" ref="AQ206">IFERROR(INDEX(Library!$C$2:$HY$183,ROW(AQ147),MATCH(AQ$2,Library!$C$1:$HY$1,0)),"")</f>
        <v/>
      </c>
      <c r="AR206" s="73" t="str" cm="1">
        <f t="array" ref="AR206">IFERROR(INDEX(Library!$C$2:$HY$183,ROW(AR147),MATCH(AR$2,Library!$C$1:$HY$1,0)),"")</f>
        <v/>
      </c>
      <c r="AS206" s="73" t="str" cm="1">
        <f t="array" ref="AS206">IFERROR(INDEX(Library!$C$2:$HY$183,ROW(AS147),MATCH(AS$2,Library!$C$1:$HY$1,0)),"")</f>
        <v/>
      </c>
      <c r="AT206" s="73" t="str" cm="1">
        <f t="array" ref="AT206">IFERROR(INDEX(Library!$C$2:$HY$183,ROW(AT147),MATCH(AT$2,Library!$C$1:$HY$1,0)),"")</f>
        <v/>
      </c>
      <c r="AU206" s="73" t="str" cm="1">
        <f t="array" ref="AU206">IFERROR(INDEX(Library!$C$2:$HY$183,ROW(AU147),MATCH(AU$2,Library!$C$1:$HY$1,0)),"")</f>
        <v/>
      </c>
      <c r="AV206" s="73" t="str" cm="1">
        <f t="array" ref="AV206">IFERROR(INDEX(Library!$C$2:$HY$183,ROW(AV147),MATCH(AV$2,Library!$C$1:$HY$1,0)),"")</f>
        <v/>
      </c>
      <c r="AW206" s="73" t="str" cm="1">
        <f t="array" ref="AW206">IFERROR(INDEX(Library!$C$2:$HY$183,ROW(AW147),MATCH(AW$2,Library!$C$1:$HY$1,0)),"")</f>
        <v/>
      </c>
      <c r="AX206" s="73" t="str" cm="1">
        <f t="array" ref="AX206">IFERROR(INDEX(Library!$C$2:$HY$183,ROW(AX147),MATCH(AX$2,Library!$C$1:$HY$1,0)),"")</f>
        <v/>
      </c>
      <c r="AY206" s="73" t="str" cm="1">
        <f t="array" ref="AY206">IFERROR(INDEX(Library!$C$2:$HY$183,ROW(AY147),MATCH(AY$2,Library!$C$1:$HY$1,0)),"")</f>
        <v/>
      </c>
      <c r="AZ206" s="73" t="str" cm="1">
        <f t="array" ref="AZ206">IFERROR(INDEX(Library!$C$2:$HY$183,ROW(AZ147),MATCH(AZ$2,Library!$C$1:$HY$1,0)),"")</f>
        <v/>
      </c>
      <c r="BA206" s="73" t="str" cm="1">
        <f t="array" ref="BA206">IFERROR(INDEX(Library!$C$2:$HY$183,ROW(BA147),MATCH(BA$2,Library!$C$1:$HY$1,0)),"")</f>
        <v/>
      </c>
      <c r="BB206" s="73" t="str" cm="1">
        <f t="array" ref="BB206">IFERROR(INDEX(Library!$C$2:$HY$183,ROW(BB147),MATCH(BB$2,Library!$C$1:$HY$1,0)),"")</f>
        <v/>
      </c>
      <c r="BC206" s="73" t="str" cm="1">
        <f t="array" ref="BC206">IFERROR(INDEX(Library!$C$2:$HY$183,ROW(BC147),MATCH(BC$2,Library!$C$1:$HY$1,0)),"")</f>
        <v/>
      </c>
      <c r="BD206" s="73" t="str" cm="1">
        <f t="array" ref="BD206">IFERROR(INDEX(Library!$C$2:$HY$183,ROW(BD147),MATCH(BD$2,Library!$C$1:$HY$1,0)),"")</f>
        <v/>
      </c>
      <c r="BE206" s="73" t="str" cm="1">
        <f t="array" ref="BE206">IFERROR(INDEX(Library!$C$2:$HY$183,ROW(BE147),MATCH(BE$2,Library!$C$1:$HY$1,0)),"")</f>
        <v/>
      </c>
      <c r="BF206" s="73" t="str" cm="1">
        <f t="array" ref="BF206">IFERROR(INDEX(Library!$C$2:$HY$183,ROW(BF147),MATCH(BF$2,Library!$C$1:$HY$1,0)),"")</f>
        <v/>
      </c>
      <c r="BG206" s="73" t="str" cm="1">
        <f t="array" ref="BG206">IFERROR(INDEX(Library!$C$2:$HY$183,ROW(BG147),MATCH(BG$2,Library!$C$1:$HY$1,0)),"")</f>
        <v/>
      </c>
      <c r="BH206" s="73">
        <f>AF!C161</f>
        <v>1.083192E-2</v>
      </c>
      <c r="BI206" s="73" t="str">
        <f>AF!D161</f>
        <v/>
      </c>
      <c r="BJ206" s="73" t="str">
        <f>AF!E161</f>
        <v/>
      </c>
      <c r="BK206" s="73" t="str">
        <f>AF!F161</f>
        <v/>
      </c>
      <c r="BL206" s="73" t="str">
        <f>AF!G161</f>
        <v/>
      </c>
      <c r="BM206" s="73" t="str">
        <f>AF!H161</f>
        <v/>
      </c>
      <c r="BN206" s="73" t="str">
        <f>AF!I161</f>
        <v/>
      </c>
      <c r="BO206" s="73" t="str">
        <f>AF!J161</f>
        <v/>
      </c>
      <c r="BT206" s="59"/>
      <c r="BU206" s="58"/>
      <c r="BV206" s="59"/>
      <c r="BW206" s="59"/>
      <c r="BX206" s="59"/>
      <c r="BY206" s="59"/>
      <c r="BZ206" s="59"/>
      <c r="CA206" s="59"/>
      <c r="CB206" s="59"/>
      <c r="CC206" s="59"/>
      <c r="CD206" s="59"/>
      <c r="CE206" s="59"/>
      <c r="CF206" s="59"/>
      <c r="CG206" s="59"/>
      <c r="CH206" s="59"/>
      <c r="CI206" s="59"/>
    </row>
    <row r="207" spans="2:87" ht="12.75" customHeight="1" x14ac:dyDescent="0.2">
      <c r="B207" s="288"/>
      <c r="C207" s="104">
        <v>684</v>
      </c>
      <c r="D207" s="73" t="str" cm="1">
        <f t="array" ref="D207">IFERROR(INDEX(Library!$C$2:$HY$183,ROW(D148),MATCH(D$2,Library!$C$1:$HY$1,0)),"")</f>
        <v/>
      </c>
      <c r="E207" s="73" t="str" cm="1">
        <f t="array" ref="E207">IFERROR(INDEX(Library!$C$2:$HY$183,ROW(E148),MATCH(E$2,Library!$C$1:$HY$1,0)),"")</f>
        <v/>
      </c>
      <c r="F207" s="73" t="str" cm="1">
        <f t="array" ref="F207">IFERROR(INDEX(Library!$C$2:$HY$183,ROW(F148),MATCH(F$2,Library!$C$1:$HY$1,0)),"")</f>
        <v/>
      </c>
      <c r="G207" s="73" t="str" cm="1">
        <f t="array" ref="G207">IFERROR(INDEX(Library!$C$2:$HY$183,ROW(G148),MATCH(G$2,Library!$C$1:$HY$1,0)),"")</f>
        <v/>
      </c>
      <c r="H207" s="73" t="str" cm="1">
        <f t="array" ref="H207">IFERROR(INDEX(Library!$C$2:$HY$183,ROW(H148),MATCH(H$2,Library!$C$1:$HY$1,0)),"")</f>
        <v/>
      </c>
      <c r="I207" s="73" t="str" cm="1">
        <f t="array" ref="I207">IFERROR(INDEX(Library!$C$2:$HY$183,ROW(I148),MATCH(I$2,Library!$C$1:$HY$1,0)),"")</f>
        <v/>
      </c>
      <c r="J207" s="73" t="str" cm="1">
        <f t="array" ref="J207">IFERROR(INDEX(Library!$C$2:$HY$183,ROW(J148),MATCH(J$2,Library!$C$1:$HY$1,0)),"")</f>
        <v/>
      </c>
      <c r="K207" s="73" t="str" cm="1">
        <f t="array" ref="K207">IFERROR(INDEX(Library!$C$2:$HY$183,ROW(K148),MATCH(K$2,Library!$C$1:$HY$1,0)),"")</f>
        <v/>
      </c>
      <c r="L207" s="73" t="str" cm="1">
        <f t="array" ref="L207">IFERROR(INDEX(Library!$C$2:$HY$183,ROW(L148),MATCH(L$2,Library!$C$1:$HY$1,0)),"")</f>
        <v/>
      </c>
      <c r="M207" s="73" t="str" cm="1">
        <f t="array" ref="M207">IFERROR(INDEX(Library!$C$2:$HY$183,ROW(M148),MATCH(M$2,Library!$C$1:$HY$1,0)),"")</f>
        <v/>
      </c>
      <c r="N207" s="73" t="str" cm="1">
        <f t="array" ref="N207">IFERROR(INDEX(Library!$C$2:$HY$183,ROW(N148),MATCH(N$2,Library!$C$1:$HY$1,0)),"")</f>
        <v/>
      </c>
      <c r="O207" s="73" t="str" cm="1">
        <f t="array" ref="O207">IFERROR(INDEX(Library!$C$2:$HY$183,ROW(O148),MATCH(O$2,Library!$C$1:$HY$1,0)),"")</f>
        <v/>
      </c>
      <c r="P207" s="73" t="str" cm="1">
        <f t="array" ref="P207">IFERROR(INDEX(Library!$C$2:$HY$183,ROW(P148),MATCH(P$2,Library!$C$1:$HY$1,0)),"")</f>
        <v/>
      </c>
      <c r="Q207" s="73" t="str" cm="1">
        <f t="array" ref="Q207">IFERROR(INDEX(Library!$C$2:$HY$183,ROW(Q148),MATCH(Q$2,Library!$C$1:$HY$1,0)),"")</f>
        <v/>
      </c>
      <c r="R207" s="73" t="str" cm="1">
        <f t="array" ref="R207">IFERROR(INDEX(Library!$C$2:$HY$183,ROW(R148),MATCH(R$2,Library!$C$1:$HY$1,0)),"")</f>
        <v/>
      </c>
      <c r="S207" s="73" t="str" cm="1">
        <f t="array" ref="S207">IFERROR(INDEX(Library!$C$2:$HY$183,ROW(S148),MATCH(S$2,Library!$C$1:$HY$1,0)),"")</f>
        <v/>
      </c>
      <c r="T207" s="73" t="str" cm="1">
        <f t="array" ref="T207">IFERROR(INDEX(Library!$C$2:$HY$183,ROW(T148),MATCH(T$2,Library!$C$1:$HY$1,0)),"")</f>
        <v/>
      </c>
      <c r="U207" s="73" t="str" cm="1">
        <f t="array" ref="U207">IFERROR(INDEX(Library!$C$2:$HY$183,ROW(U148),MATCH(U$2,Library!$C$1:$HY$1,0)),"")</f>
        <v/>
      </c>
      <c r="V207" s="73" t="str" cm="1">
        <f t="array" ref="V207">IFERROR(INDEX(Library!$C$2:$HY$183,ROW(V148),MATCH(V$2,Library!$C$1:$HY$1,0)),"")</f>
        <v/>
      </c>
      <c r="W207" s="73" t="str" cm="1">
        <f t="array" ref="W207">IFERROR(INDEX(Library!$C$2:$HY$183,ROW(W148),MATCH(W$2,Library!$C$1:$HY$1,0)),"")</f>
        <v/>
      </c>
      <c r="X207" s="73" t="str" cm="1">
        <f t="array" ref="X207">IFERROR(INDEX(Library!$C$2:$HY$183,ROW(X148),MATCH(X$2,Library!$C$1:$HY$1,0)),"")</f>
        <v/>
      </c>
      <c r="Y207" s="73" t="str" cm="1">
        <f t="array" ref="Y207">IFERROR(INDEX(Library!$C$2:$HY$183,ROW(Y148),MATCH(Y$2,Library!$C$1:$HY$1,0)),"")</f>
        <v/>
      </c>
      <c r="Z207" s="73" t="str" cm="1">
        <f t="array" ref="Z207">IFERROR(INDEX(Library!$C$2:$HY$183,ROW(Z148),MATCH(Z$2,Library!$C$1:$HY$1,0)),"")</f>
        <v/>
      </c>
      <c r="AA207" s="73" t="str" cm="1">
        <f t="array" ref="AA207">IFERROR(INDEX(Library!$C$2:$HY$183,ROW(AA148),MATCH(AA$2,Library!$C$1:$HY$1,0)),"")</f>
        <v/>
      </c>
      <c r="AB207" s="73" t="str" cm="1">
        <f t="array" ref="AB207">IFERROR(INDEX(Library!$C$2:$HY$183,ROW(AB148),MATCH(AB$2,Library!$C$1:$HY$1,0)),"")</f>
        <v/>
      </c>
      <c r="AC207" s="73" t="str" cm="1">
        <f t="array" ref="AC207">IFERROR(INDEX(Library!$C$2:$HY$183,ROW(AC148),MATCH(AC$2,Library!$C$1:$HY$1,0)),"")</f>
        <v/>
      </c>
      <c r="AD207" s="73" t="str" cm="1">
        <f t="array" ref="AD207">IFERROR(INDEX(Library!$C$2:$HY$183,ROW(AD148),MATCH(AD$2,Library!$C$1:$HY$1,0)),"")</f>
        <v/>
      </c>
      <c r="AE207" s="73" t="str" cm="1">
        <f t="array" ref="AE207">IFERROR(INDEX(Library!$C$2:$HY$183,ROW(AE148),MATCH(AE$2,Library!$C$1:$HY$1,0)),"")</f>
        <v/>
      </c>
      <c r="AF207" s="73" t="str" cm="1">
        <f t="array" ref="AF207">IFERROR(INDEX(Library!$C$2:$HY$183,ROW(AF148),MATCH(AF$2,Library!$C$1:$HY$1,0)),"")</f>
        <v/>
      </c>
      <c r="AG207" s="73" t="str" cm="1">
        <f t="array" ref="AG207">IFERROR(INDEX(Library!$C$2:$HY$183,ROW(AG148),MATCH(AG$2,Library!$C$1:$HY$1,0)),"")</f>
        <v/>
      </c>
      <c r="AH207" s="73" t="str" cm="1">
        <f t="array" ref="AH207">IFERROR(INDEX(Library!$C$2:$HY$183,ROW(AH148),MATCH(AH$2,Library!$C$1:$HY$1,0)),"")</f>
        <v/>
      </c>
      <c r="AI207" s="73" t="str" cm="1">
        <f t="array" ref="AI207">IFERROR(INDEX(Library!$C$2:$HY$183,ROW(AI148),MATCH(AI$2,Library!$C$1:$HY$1,0)),"")</f>
        <v/>
      </c>
      <c r="AJ207" s="73" t="str" cm="1">
        <f t="array" ref="AJ207">IFERROR(INDEX(Library!$C$2:$HY$183,ROW(AJ148),MATCH(AJ$2,Library!$C$1:$HY$1,0)),"")</f>
        <v/>
      </c>
      <c r="AK207" s="73" t="str" cm="1">
        <f t="array" ref="AK207">IFERROR(INDEX(Library!$C$2:$HY$183,ROW(AK148),MATCH(AK$2,Library!$C$1:$HY$1,0)),"")</f>
        <v/>
      </c>
      <c r="AL207" s="73" t="str" cm="1">
        <f t="array" ref="AL207">IFERROR(INDEX(Library!$C$2:$HY$183,ROW(AL148),MATCH(AL$2,Library!$C$1:$HY$1,0)),"")</f>
        <v/>
      </c>
      <c r="AM207" s="73" t="str" cm="1">
        <f t="array" ref="AM207">IFERROR(INDEX(Library!$C$2:$HY$183,ROW(AM148),MATCH(AM$2,Library!$C$1:$HY$1,0)),"")</f>
        <v/>
      </c>
      <c r="AN207" s="73" t="str" cm="1">
        <f t="array" ref="AN207">IFERROR(INDEX(Library!$C$2:$HY$183,ROW(AN148),MATCH(AN$2,Library!$C$1:$HY$1,0)),"")</f>
        <v/>
      </c>
      <c r="AO207" s="73" t="str" cm="1">
        <f t="array" ref="AO207">IFERROR(INDEX(Library!$C$2:$HY$183,ROW(AO148),MATCH(AO$2,Library!$C$1:$HY$1,0)),"")</f>
        <v/>
      </c>
      <c r="AP207" s="73" t="str" cm="1">
        <f t="array" ref="AP207">IFERROR(INDEX(Library!$C$2:$HY$183,ROW(AP148),MATCH(AP$2,Library!$C$1:$HY$1,0)),"")</f>
        <v/>
      </c>
      <c r="AQ207" s="73" t="str" cm="1">
        <f t="array" ref="AQ207">IFERROR(INDEX(Library!$C$2:$HY$183,ROW(AQ148),MATCH(AQ$2,Library!$C$1:$HY$1,0)),"")</f>
        <v/>
      </c>
      <c r="AR207" s="73" t="str" cm="1">
        <f t="array" ref="AR207">IFERROR(INDEX(Library!$C$2:$HY$183,ROW(AR148),MATCH(AR$2,Library!$C$1:$HY$1,0)),"")</f>
        <v/>
      </c>
      <c r="AS207" s="73" t="str" cm="1">
        <f t="array" ref="AS207">IFERROR(INDEX(Library!$C$2:$HY$183,ROW(AS148),MATCH(AS$2,Library!$C$1:$HY$1,0)),"")</f>
        <v/>
      </c>
      <c r="AT207" s="73" t="str" cm="1">
        <f t="array" ref="AT207">IFERROR(INDEX(Library!$C$2:$HY$183,ROW(AT148),MATCH(AT$2,Library!$C$1:$HY$1,0)),"")</f>
        <v/>
      </c>
      <c r="AU207" s="73" t="str" cm="1">
        <f t="array" ref="AU207">IFERROR(INDEX(Library!$C$2:$HY$183,ROW(AU148),MATCH(AU$2,Library!$C$1:$HY$1,0)),"")</f>
        <v/>
      </c>
      <c r="AV207" s="73" t="str" cm="1">
        <f t="array" ref="AV207">IFERROR(INDEX(Library!$C$2:$HY$183,ROW(AV148),MATCH(AV$2,Library!$C$1:$HY$1,0)),"")</f>
        <v/>
      </c>
      <c r="AW207" s="73" t="str" cm="1">
        <f t="array" ref="AW207">IFERROR(INDEX(Library!$C$2:$HY$183,ROW(AW148),MATCH(AW$2,Library!$C$1:$HY$1,0)),"")</f>
        <v/>
      </c>
      <c r="AX207" s="73" t="str" cm="1">
        <f t="array" ref="AX207">IFERROR(INDEX(Library!$C$2:$HY$183,ROW(AX148),MATCH(AX$2,Library!$C$1:$HY$1,0)),"")</f>
        <v/>
      </c>
      <c r="AY207" s="73" t="str" cm="1">
        <f t="array" ref="AY207">IFERROR(INDEX(Library!$C$2:$HY$183,ROW(AY148),MATCH(AY$2,Library!$C$1:$HY$1,0)),"")</f>
        <v/>
      </c>
      <c r="AZ207" s="73" t="str" cm="1">
        <f t="array" ref="AZ207">IFERROR(INDEX(Library!$C$2:$HY$183,ROW(AZ148),MATCH(AZ$2,Library!$C$1:$HY$1,0)),"")</f>
        <v/>
      </c>
      <c r="BA207" s="73" t="str" cm="1">
        <f t="array" ref="BA207">IFERROR(INDEX(Library!$C$2:$HY$183,ROW(BA148),MATCH(BA$2,Library!$C$1:$HY$1,0)),"")</f>
        <v/>
      </c>
      <c r="BB207" s="73" t="str" cm="1">
        <f t="array" ref="BB207">IFERROR(INDEX(Library!$C$2:$HY$183,ROW(BB148),MATCH(BB$2,Library!$C$1:$HY$1,0)),"")</f>
        <v/>
      </c>
      <c r="BC207" s="73" t="str" cm="1">
        <f t="array" ref="BC207">IFERROR(INDEX(Library!$C$2:$HY$183,ROW(BC148),MATCH(BC$2,Library!$C$1:$HY$1,0)),"")</f>
        <v/>
      </c>
      <c r="BD207" s="73" t="str" cm="1">
        <f t="array" ref="BD207">IFERROR(INDEX(Library!$C$2:$HY$183,ROW(BD148),MATCH(BD$2,Library!$C$1:$HY$1,0)),"")</f>
        <v/>
      </c>
      <c r="BE207" s="73" t="str" cm="1">
        <f t="array" ref="BE207">IFERROR(INDEX(Library!$C$2:$HY$183,ROW(BE148),MATCH(BE$2,Library!$C$1:$HY$1,0)),"")</f>
        <v/>
      </c>
      <c r="BF207" s="73" t="str" cm="1">
        <f t="array" ref="BF207">IFERROR(INDEX(Library!$C$2:$HY$183,ROW(BF148),MATCH(BF$2,Library!$C$1:$HY$1,0)),"")</f>
        <v/>
      </c>
      <c r="BG207" s="73" t="str" cm="1">
        <f t="array" ref="BG207">IFERROR(INDEX(Library!$C$2:$HY$183,ROW(BG148),MATCH(BG$2,Library!$C$1:$HY$1,0)),"")</f>
        <v/>
      </c>
      <c r="BH207" s="73">
        <f>AF!C162</f>
        <v>8.5436809999999992E-3</v>
      </c>
      <c r="BI207" s="73" t="str">
        <f>AF!D162</f>
        <v/>
      </c>
      <c r="BJ207" s="73" t="str">
        <f>AF!E162</f>
        <v/>
      </c>
      <c r="BK207" s="73" t="str">
        <f>AF!F162</f>
        <v/>
      </c>
      <c r="BL207" s="73" t="str">
        <f>AF!G162</f>
        <v/>
      </c>
      <c r="BM207" s="73" t="str">
        <f>AF!H162</f>
        <v/>
      </c>
      <c r="BN207" s="73" t="str">
        <f>AF!I162</f>
        <v/>
      </c>
      <c r="BO207" s="73" t="str">
        <f>AF!J162</f>
        <v/>
      </c>
      <c r="BT207" s="59"/>
      <c r="BU207" s="58"/>
      <c r="BV207" s="59"/>
      <c r="BW207" s="59"/>
      <c r="BX207" s="59"/>
      <c r="BY207" s="59"/>
      <c r="BZ207" s="59"/>
      <c r="CA207" s="59"/>
      <c r="CB207" s="59"/>
      <c r="CC207" s="59"/>
      <c r="CD207" s="59"/>
      <c r="CE207" s="59"/>
      <c r="CF207" s="59"/>
      <c r="CG207" s="59"/>
      <c r="CH207" s="59"/>
      <c r="CI207" s="59"/>
    </row>
    <row r="208" spans="2:87" ht="12.75" customHeight="1" x14ac:dyDescent="0.2">
      <c r="B208" s="288"/>
      <c r="C208" s="104">
        <v>695</v>
      </c>
      <c r="D208" s="73" t="str" cm="1">
        <f t="array" ref="D208">IFERROR(INDEX(Library!$C$2:$HY$183,ROW(D149),MATCH(D$2,Library!$C$1:$HY$1,0)),"")</f>
        <v/>
      </c>
      <c r="E208" s="73" t="str" cm="1">
        <f t="array" ref="E208">IFERROR(INDEX(Library!$C$2:$HY$183,ROW(E149),MATCH(E$2,Library!$C$1:$HY$1,0)),"")</f>
        <v/>
      </c>
      <c r="F208" s="73" t="str" cm="1">
        <f t="array" ref="F208">IFERROR(INDEX(Library!$C$2:$HY$183,ROW(F149),MATCH(F$2,Library!$C$1:$HY$1,0)),"")</f>
        <v/>
      </c>
      <c r="G208" s="73" t="str" cm="1">
        <f t="array" ref="G208">IFERROR(INDEX(Library!$C$2:$HY$183,ROW(G149),MATCH(G$2,Library!$C$1:$HY$1,0)),"")</f>
        <v/>
      </c>
      <c r="H208" s="73" t="str" cm="1">
        <f t="array" ref="H208">IFERROR(INDEX(Library!$C$2:$HY$183,ROW(H149),MATCH(H$2,Library!$C$1:$HY$1,0)),"")</f>
        <v/>
      </c>
      <c r="I208" s="73" t="str" cm="1">
        <f t="array" ref="I208">IFERROR(INDEX(Library!$C$2:$HY$183,ROW(I149),MATCH(I$2,Library!$C$1:$HY$1,0)),"")</f>
        <v/>
      </c>
      <c r="J208" s="73" t="str" cm="1">
        <f t="array" ref="J208">IFERROR(INDEX(Library!$C$2:$HY$183,ROW(J149),MATCH(J$2,Library!$C$1:$HY$1,0)),"")</f>
        <v/>
      </c>
      <c r="K208" s="73" t="str" cm="1">
        <f t="array" ref="K208">IFERROR(INDEX(Library!$C$2:$HY$183,ROW(K149),MATCH(K$2,Library!$C$1:$HY$1,0)),"")</f>
        <v/>
      </c>
      <c r="L208" s="73" t="str" cm="1">
        <f t="array" ref="L208">IFERROR(INDEX(Library!$C$2:$HY$183,ROW(L149),MATCH(L$2,Library!$C$1:$HY$1,0)),"")</f>
        <v/>
      </c>
      <c r="M208" s="73" t="str" cm="1">
        <f t="array" ref="M208">IFERROR(INDEX(Library!$C$2:$HY$183,ROW(M149),MATCH(M$2,Library!$C$1:$HY$1,0)),"")</f>
        <v/>
      </c>
      <c r="N208" s="73" t="str" cm="1">
        <f t="array" ref="N208">IFERROR(INDEX(Library!$C$2:$HY$183,ROW(N149),MATCH(N$2,Library!$C$1:$HY$1,0)),"")</f>
        <v/>
      </c>
      <c r="O208" s="73" t="str" cm="1">
        <f t="array" ref="O208">IFERROR(INDEX(Library!$C$2:$HY$183,ROW(O149),MATCH(O$2,Library!$C$1:$HY$1,0)),"")</f>
        <v/>
      </c>
      <c r="P208" s="73" t="str" cm="1">
        <f t="array" ref="P208">IFERROR(INDEX(Library!$C$2:$HY$183,ROW(P149),MATCH(P$2,Library!$C$1:$HY$1,0)),"")</f>
        <v/>
      </c>
      <c r="Q208" s="73" t="str" cm="1">
        <f t="array" ref="Q208">IFERROR(INDEX(Library!$C$2:$HY$183,ROW(Q149),MATCH(Q$2,Library!$C$1:$HY$1,0)),"")</f>
        <v/>
      </c>
      <c r="R208" s="73" t="str" cm="1">
        <f t="array" ref="R208">IFERROR(INDEX(Library!$C$2:$HY$183,ROW(R149),MATCH(R$2,Library!$C$1:$HY$1,0)),"")</f>
        <v/>
      </c>
      <c r="S208" s="73" t="str" cm="1">
        <f t="array" ref="S208">IFERROR(INDEX(Library!$C$2:$HY$183,ROW(S149),MATCH(S$2,Library!$C$1:$HY$1,0)),"")</f>
        <v/>
      </c>
      <c r="T208" s="73" t="str" cm="1">
        <f t="array" ref="T208">IFERROR(INDEX(Library!$C$2:$HY$183,ROW(T149),MATCH(T$2,Library!$C$1:$HY$1,0)),"")</f>
        <v/>
      </c>
      <c r="U208" s="73" t="str" cm="1">
        <f t="array" ref="U208">IFERROR(INDEX(Library!$C$2:$HY$183,ROW(U149),MATCH(U$2,Library!$C$1:$HY$1,0)),"")</f>
        <v/>
      </c>
      <c r="V208" s="73" t="str" cm="1">
        <f t="array" ref="V208">IFERROR(INDEX(Library!$C$2:$HY$183,ROW(V149),MATCH(V$2,Library!$C$1:$HY$1,0)),"")</f>
        <v/>
      </c>
      <c r="W208" s="73" t="str" cm="1">
        <f t="array" ref="W208">IFERROR(INDEX(Library!$C$2:$HY$183,ROW(W149),MATCH(W$2,Library!$C$1:$HY$1,0)),"")</f>
        <v/>
      </c>
      <c r="X208" s="73" t="str" cm="1">
        <f t="array" ref="X208">IFERROR(INDEX(Library!$C$2:$HY$183,ROW(X149),MATCH(X$2,Library!$C$1:$HY$1,0)),"")</f>
        <v/>
      </c>
      <c r="Y208" s="73" t="str" cm="1">
        <f t="array" ref="Y208">IFERROR(INDEX(Library!$C$2:$HY$183,ROW(Y149),MATCH(Y$2,Library!$C$1:$HY$1,0)),"")</f>
        <v/>
      </c>
      <c r="Z208" s="73" t="str" cm="1">
        <f t="array" ref="Z208">IFERROR(INDEX(Library!$C$2:$HY$183,ROW(Z149),MATCH(Z$2,Library!$C$1:$HY$1,0)),"")</f>
        <v/>
      </c>
      <c r="AA208" s="73" t="str" cm="1">
        <f t="array" ref="AA208">IFERROR(INDEX(Library!$C$2:$HY$183,ROW(AA149),MATCH(AA$2,Library!$C$1:$HY$1,0)),"")</f>
        <v/>
      </c>
      <c r="AB208" s="73" t="str" cm="1">
        <f t="array" ref="AB208">IFERROR(INDEX(Library!$C$2:$HY$183,ROW(AB149),MATCH(AB$2,Library!$C$1:$HY$1,0)),"")</f>
        <v/>
      </c>
      <c r="AC208" s="73" t="str" cm="1">
        <f t="array" ref="AC208">IFERROR(INDEX(Library!$C$2:$HY$183,ROW(AC149),MATCH(AC$2,Library!$C$1:$HY$1,0)),"")</f>
        <v/>
      </c>
      <c r="AD208" s="73" t="str" cm="1">
        <f t="array" ref="AD208">IFERROR(INDEX(Library!$C$2:$HY$183,ROW(AD149),MATCH(AD$2,Library!$C$1:$HY$1,0)),"")</f>
        <v/>
      </c>
      <c r="AE208" s="73" t="str" cm="1">
        <f t="array" ref="AE208">IFERROR(INDEX(Library!$C$2:$HY$183,ROW(AE149),MATCH(AE$2,Library!$C$1:$HY$1,0)),"")</f>
        <v/>
      </c>
      <c r="AF208" s="73" t="str" cm="1">
        <f t="array" ref="AF208">IFERROR(INDEX(Library!$C$2:$HY$183,ROW(AF149),MATCH(AF$2,Library!$C$1:$HY$1,0)),"")</f>
        <v/>
      </c>
      <c r="AG208" s="73" t="str" cm="1">
        <f t="array" ref="AG208">IFERROR(INDEX(Library!$C$2:$HY$183,ROW(AG149),MATCH(AG$2,Library!$C$1:$HY$1,0)),"")</f>
        <v/>
      </c>
      <c r="AH208" s="73" t="str" cm="1">
        <f t="array" ref="AH208">IFERROR(INDEX(Library!$C$2:$HY$183,ROW(AH149),MATCH(AH$2,Library!$C$1:$HY$1,0)),"")</f>
        <v/>
      </c>
      <c r="AI208" s="73" t="str" cm="1">
        <f t="array" ref="AI208">IFERROR(INDEX(Library!$C$2:$HY$183,ROW(AI149),MATCH(AI$2,Library!$C$1:$HY$1,0)),"")</f>
        <v/>
      </c>
      <c r="AJ208" s="73" t="str" cm="1">
        <f t="array" ref="AJ208">IFERROR(INDEX(Library!$C$2:$HY$183,ROW(AJ149),MATCH(AJ$2,Library!$C$1:$HY$1,0)),"")</f>
        <v/>
      </c>
      <c r="AK208" s="73" t="str" cm="1">
        <f t="array" ref="AK208">IFERROR(INDEX(Library!$C$2:$HY$183,ROW(AK149),MATCH(AK$2,Library!$C$1:$HY$1,0)),"")</f>
        <v/>
      </c>
      <c r="AL208" s="73" t="str" cm="1">
        <f t="array" ref="AL208">IFERROR(INDEX(Library!$C$2:$HY$183,ROW(AL149),MATCH(AL$2,Library!$C$1:$HY$1,0)),"")</f>
        <v/>
      </c>
      <c r="AM208" s="73" t="str" cm="1">
        <f t="array" ref="AM208">IFERROR(INDEX(Library!$C$2:$HY$183,ROW(AM149),MATCH(AM$2,Library!$C$1:$HY$1,0)),"")</f>
        <v/>
      </c>
      <c r="AN208" s="73" t="str" cm="1">
        <f t="array" ref="AN208">IFERROR(INDEX(Library!$C$2:$HY$183,ROW(AN149),MATCH(AN$2,Library!$C$1:$HY$1,0)),"")</f>
        <v/>
      </c>
      <c r="AO208" s="73" t="str" cm="1">
        <f t="array" ref="AO208">IFERROR(INDEX(Library!$C$2:$HY$183,ROW(AO149),MATCH(AO$2,Library!$C$1:$HY$1,0)),"")</f>
        <v/>
      </c>
      <c r="AP208" s="73" t="str" cm="1">
        <f t="array" ref="AP208">IFERROR(INDEX(Library!$C$2:$HY$183,ROW(AP149),MATCH(AP$2,Library!$C$1:$HY$1,0)),"")</f>
        <v/>
      </c>
      <c r="AQ208" s="73" t="str" cm="1">
        <f t="array" ref="AQ208">IFERROR(INDEX(Library!$C$2:$HY$183,ROW(AQ149),MATCH(AQ$2,Library!$C$1:$HY$1,0)),"")</f>
        <v/>
      </c>
      <c r="AR208" s="73" t="str" cm="1">
        <f t="array" ref="AR208">IFERROR(INDEX(Library!$C$2:$HY$183,ROW(AR149),MATCH(AR$2,Library!$C$1:$HY$1,0)),"")</f>
        <v/>
      </c>
      <c r="AS208" s="73" t="str" cm="1">
        <f t="array" ref="AS208">IFERROR(INDEX(Library!$C$2:$HY$183,ROW(AS149),MATCH(AS$2,Library!$C$1:$HY$1,0)),"")</f>
        <v/>
      </c>
      <c r="AT208" s="73" t="str" cm="1">
        <f t="array" ref="AT208">IFERROR(INDEX(Library!$C$2:$HY$183,ROW(AT149),MATCH(AT$2,Library!$C$1:$HY$1,0)),"")</f>
        <v/>
      </c>
      <c r="AU208" s="73" t="str" cm="1">
        <f t="array" ref="AU208">IFERROR(INDEX(Library!$C$2:$HY$183,ROW(AU149),MATCH(AU$2,Library!$C$1:$HY$1,0)),"")</f>
        <v/>
      </c>
      <c r="AV208" s="73" t="str" cm="1">
        <f t="array" ref="AV208">IFERROR(INDEX(Library!$C$2:$HY$183,ROW(AV149),MATCH(AV$2,Library!$C$1:$HY$1,0)),"")</f>
        <v/>
      </c>
      <c r="AW208" s="73" t="str" cm="1">
        <f t="array" ref="AW208">IFERROR(INDEX(Library!$C$2:$HY$183,ROW(AW149),MATCH(AW$2,Library!$C$1:$HY$1,0)),"")</f>
        <v/>
      </c>
      <c r="AX208" s="73" t="str" cm="1">
        <f t="array" ref="AX208">IFERROR(INDEX(Library!$C$2:$HY$183,ROW(AX149),MATCH(AX$2,Library!$C$1:$HY$1,0)),"")</f>
        <v/>
      </c>
      <c r="AY208" s="73" t="str" cm="1">
        <f t="array" ref="AY208">IFERROR(INDEX(Library!$C$2:$HY$183,ROW(AY149),MATCH(AY$2,Library!$C$1:$HY$1,0)),"")</f>
        <v/>
      </c>
      <c r="AZ208" s="73" t="str" cm="1">
        <f t="array" ref="AZ208">IFERROR(INDEX(Library!$C$2:$HY$183,ROW(AZ149),MATCH(AZ$2,Library!$C$1:$HY$1,0)),"")</f>
        <v/>
      </c>
      <c r="BA208" s="73" t="str" cm="1">
        <f t="array" ref="BA208">IFERROR(INDEX(Library!$C$2:$HY$183,ROW(BA149),MATCH(BA$2,Library!$C$1:$HY$1,0)),"")</f>
        <v/>
      </c>
      <c r="BB208" s="73" t="str" cm="1">
        <f t="array" ref="BB208">IFERROR(INDEX(Library!$C$2:$HY$183,ROW(BB149),MATCH(BB$2,Library!$C$1:$HY$1,0)),"")</f>
        <v/>
      </c>
      <c r="BC208" s="73" t="str" cm="1">
        <f t="array" ref="BC208">IFERROR(INDEX(Library!$C$2:$HY$183,ROW(BC149),MATCH(BC$2,Library!$C$1:$HY$1,0)),"")</f>
        <v/>
      </c>
      <c r="BD208" s="73" t="str" cm="1">
        <f t="array" ref="BD208">IFERROR(INDEX(Library!$C$2:$HY$183,ROW(BD149),MATCH(BD$2,Library!$C$1:$HY$1,0)),"")</f>
        <v/>
      </c>
      <c r="BE208" s="73" t="str" cm="1">
        <f t="array" ref="BE208">IFERROR(INDEX(Library!$C$2:$HY$183,ROW(BE149),MATCH(BE$2,Library!$C$1:$HY$1,0)),"")</f>
        <v/>
      </c>
      <c r="BF208" s="73" t="str" cm="1">
        <f t="array" ref="BF208">IFERROR(INDEX(Library!$C$2:$HY$183,ROW(BF149),MATCH(BF$2,Library!$C$1:$HY$1,0)),"")</f>
        <v/>
      </c>
      <c r="BG208" s="73" t="str" cm="1">
        <f t="array" ref="BG208">IFERROR(INDEX(Library!$C$2:$HY$183,ROW(BG149),MATCH(BG$2,Library!$C$1:$HY$1,0)),"")</f>
        <v/>
      </c>
      <c r="BH208" s="73">
        <f>AF!C163</f>
        <v>7.207962E-3</v>
      </c>
      <c r="BI208" s="73" t="str">
        <f>AF!D163</f>
        <v/>
      </c>
      <c r="BJ208" s="73" t="str">
        <f>AF!E163</f>
        <v/>
      </c>
      <c r="BK208" s="73" t="str">
        <f>AF!F163</f>
        <v/>
      </c>
      <c r="BL208" s="73" t="str">
        <f>AF!G163</f>
        <v/>
      </c>
      <c r="BM208" s="73" t="str">
        <f>AF!H163</f>
        <v/>
      </c>
      <c r="BN208" s="73" t="str">
        <f>AF!I163</f>
        <v/>
      </c>
      <c r="BO208" s="73" t="str">
        <f>AF!J163</f>
        <v/>
      </c>
      <c r="BT208" s="59"/>
      <c r="BU208" s="58"/>
      <c r="BV208" s="59"/>
      <c r="BW208" s="59"/>
      <c r="BX208" s="59"/>
      <c r="BY208" s="59"/>
      <c r="BZ208" s="59"/>
      <c r="CA208" s="59"/>
      <c r="CB208" s="59"/>
      <c r="CC208" s="59"/>
      <c r="CD208" s="59"/>
      <c r="CE208" s="59"/>
      <c r="CF208" s="59"/>
      <c r="CG208" s="59"/>
      <c r="CH208" s="59"/>
      <c r="CI208" s="59"/>
    </row>
    <row r="209" spans="2:87" ht="12.75" customHeight="1" x14ac:dyDescent="0.2">
      <c r="B209" s="288"/>
      <c r="C209" s="104">
        <v>706</v>
      </c>
      <c r="D209" s="73" t="str" cm="1">
        <f t="array" ref="D209">IFERROR(INDEX(Library!$C$2:$HY$183,ROW(D150),MATCH(D$2,Library!$C$1:$HY$1,0)),"")</f>
        <v/>
      </c>
      <c r="E209" s="73" t="str" cm="1">
        <f t="array" ref="E209">IFERROR(INDEX(Library!$C$2:$HY$183,ROW(E150),MATCH(E$2,Library!$C$1:$HY$1,0)),"")</f>
        <v/>
      </c>
      <c r="F209" s="73" t="str" cm="1">
        <f t="array" ref="F209">IFERROR(INDEX(Library!$C$2:$HY$183,ROW(F150),MATCH(F$2,Library!$C$1:$HY$1,0)),"")</f>
        <v/>
      </c>
      <c r="G209" s="73" t="str" cm="1">
        <f t="array" ref="G209">IFERROR(INDEX(Library!$C$2:$HY$183,ROW(G150),MATCH(G$2,Library!$C$1:$HY$1,0)),"")</f>
        <v/>
      </c>
      <c r="H209" s="73" t="str" cm="1">
        <f t="array" ref="H209">IFERROR(INDEX(Library!$C$2:$HY$183,ROW(H150),MATCH(H$2,Library!$C$1:$HY$1,0)),"")</f>
        <v/>
      </c>
      <c r="I209" s="73" t="str" cm="1">
        <f t="array" ref="I209">IFERROR(INDEX(Library!$C$2:$HY$183,ROW(I150),MATCH(I$2,Library!$C$1:$HY$1,0)),"")</f>
        <v/>
      </c>
      <c r="J209" s="73" t="str" cm="1">
        <f t="array" ref="J209">IFERROR(INDEX(Library!$C$2:$HY$183,ROW(J150),MATCH(J$2,Library!$C$1:$HY$1,0)),"")</f>
        <v/>
      </c>
      <c r="K209" s="73" t="str" cm="1">
        <f t="array" ref="K209">IFERROR(INDEX(Library!$C$2:$HY$183,ROW(K150),MATCH(K$2,Library!$C$1:$HY$1,0)),"")</f>
        <v/>
      </c>
      <c r="L209" s="73" t="str" cm="1">
        <f t="array" ref="L209">IFERROR(INDEX(Library!$C$2:$HY$183,ROW(L150),MATCH(L$2,Library!$C$1:$HY$1,0)),"")</f>
        <v/>
      </c>
      <c r="M209" s="73" t="str" cm="1">
        <f t="array" ref="M209">IFERROR(INDEX(Library!$C$2:$HY$183,ROW(M150),MATCH(M$2,Library!$C$1:$HY$1,0)),"")</f>
        <v/>
      </c>
      <c r="N209" s="73" t="str" cm="1">
        <f t="array" ref="N209">IFERROR(INDEX(Library!$C$2:$HY$183,ROW(N150),MATCH(N$2,Library!$C$1:$HY$1,0)),"")</f>
        <v/>
      </c>
      <c r="O209" s="73" t="str" cm="1">
        <f t="array" ref="O209">IFERROR(INDEX(Library!$C$2:$HY$183,ROW(O150),MATCH(O$2,Library!$C$1:$HY$1,0)),"")</f>
        <v/>
      </c>
      <c r="P209" s="73" t="str" cm="1">
        <f t="array" ref="P209">IFERROR(INDEX(Library!$C$2:$HY$183,ROW(P150),MATCH(P$2,Library!$C$1:$HY$1,0)),"")</f>
        <v/>
      </c>
      <c r="Q209" s="73" t="str" cm="1">
        <f t="array" ref="Q209">IFERROR(INDEX(Library!$C$2:$HY$183,ROW(Q150),MATCH(Q$2,Library!$C$1:$HY$1,0)),"")</f>
        <v/>
      </c>
      <c r="R209" s="73" t="str" cm="1">
        <f t="array" ref="R209">IFERROR(INDEX(Library!$C$2:$HY$183,ROW(R150),MATCH(R$2,Library!$C$1:$HY$1,0)),"")</f>
        <v/>
      </c>
      <c r="S209" s="73" t="str" cm="1">
        <f t="array" ref="S209">IFERROR(INDEX(Library!$C$2:$HY$183,ROW(S150),MATCH(S$2,Library!$C$1:$HY$1,0)),"")</f>
        <v/>
      </c>
      <c r="T209" s="73" t="str" cm="1">
        <f t="array" ref="T209">IFERROR(INDEX(Library!$C$2:$HY$183,ROW(T150),MATCH(T$2,Library!$C$1:$HY$1,0)),"")</f>
        <v/>
      </c>
      <c r="U209" s="73" t="str" cm="1">
        <f t="array" ref="U209">IFERROR(INDEX(Library!$C$2:$HY$183,ROW(U150),MATCH(U$2,Library!$C$1:$HY$1,0)),"")</f>
        <v/>
      </c>
      <c r="V209" s="73" t="str" cm="1">
        <f t="array" ref="V209">IFERROR(INDEX(Library!$C$2:$HY$183,ROW(V150),MATCH(V$2,Library!$C$1:$HY$1,0)),"")</f>
        <v/>
      </c>
      <c r="W209" s="73" t="str" cm="1">
        <f t="array" ref="W209">IFERROR(INDEX(Library!$C$2:$HY$183,ROW(W150),MATCH(W$2,Library!$C$1:$HY$1,0)),"")</f>
        <v/>
      </c>
      <c r="X209" s="73" t="str" cm="1">
        <f t="array" ref="X209">IFERROR(INDEX(Library!$C$2:$HY$183,ROW(X150),MATCH(X$2,Library!$C$1:$HY$1,0)),"")</f>
        <v/>
      </c>
      <c r="Y209" s="73" t="str" cm="1">
        <f t="array" ref="Y209">IFERROR(INDEX(Library!$C$2:$HY$183,ROW(Y150),MATCH(Y$2,Library!$C$1:$HY$1,0)),"")</f>
        <v/>
      </c>
      <c r="Z209" s="73" t="str" cm="1">
        <f t="array" ref="Z209">IFERROR(INDEX(Library!$C$2:$HY$183,ROW(Z150),MATCH(Z$2,Library!$C$1:$HY$1,0)),"")</f>
        <v/>
      </c>
      <c r="AA209" s="73" t="str" cm="1">
        <f t="array" ref="AA209">IFERROR(INDEX(Library!$C$2:$HY$183,ROW(AA150),MATCH(AA$2,Library!$C$1:$HY$1,0)),"")</f>
        <v/>
      </c>
      <c r="AB209" s="73" t="str" cm="1">
        <f t="array" ref="AB209">IFERROR(INDEX(Library!$C$2:$HY$183,ROW(AB150),MATCH(AB$2,Library!$C$1:$HY$1,0)),"")</f>
        <v/>
      </c>
      <c r="AC209" s="73" t="str" cm="1">
        <f t="array" ref="AC209">IFERROR(INDEX(Library!$C$2:$HY$183,ROW(AC150),MATCH(AC$2,Library!$C$1:$HY$1,0)),"")</f>
        <v/>
      </c>
      <c r="AD209" s="73" t="str" cm="1">
        <f t="array" ref="AD209">IFERROR(INDEX(Library!$C$2:$HY$183,ROW(AD150),MATCH(AD$2,Library!$C$1:$HY$1,0)),"")</f>
        <v/>
      </c>
      <c r="AE209" s="73" t="str" cm="1">
        <f t="array" ref="AE209">IFERROR(INDEX(Library!$C$2:$HY$183,ROW(AE150),MATCH(AE$2,Library!$C$1:$HY$1,0)),"")</f>
        <v/>
      </c>
      <c r="AF209" s="73" t="str" cm="1">
        <f t="array" ref="AF209">IFERROR(INDEX(Library!$C$2:$HY$183,ROW(AF150),MATCH(AF$2,Library!$C$1:$HY$1,0)),"")</f>
        <v/>
      </c>
      <c r="AG209" s="73" t="str" cm="1">
        <f t="array" ref="AG209">IFERROR(INDEX(Library!$C$2:$HY$183,ROW(AG150),MATCH(AG$2,Library!$C$1:$HY$1,0)),"")</f>
        <v/>
      </c>
      <c r="AH209" s="73" t="str" cm="1">
        <f t="array" ref="AH209">IFERROR(INDEX(Library!$C$2:$HY$183,ROW(AH150),MATCH(AH$2,Library!$C$1:$HY$1,0)),"")</f>
        <v/>
      </c>
      <c r="AI209" s="73" t="str" cm="1">
        <f t="array" ref="AI209">IFERROR(INDEX(Library!$C$2:$HY$183,ROW(AI150),MATCH(AI$2,Library!$C$1:$HY$1,0)),"")</f>
        <v/>
      </c>
      <c r="AJ209" s="73" t="str" cm="1">
        <f t="array" ref="AJ209">IFERROR(INDEX(Library!$C$2:$HY$183,ROW(AJ150),MATCH(AJ$2,Library!$C$1:$HY$1,0)),"")</f>
        <v/>
      </c>
      <c r="AK209" s="73" t="str" cm="1">
        <f t="array" ref="AK209">IFERROR(INDEX(Library!$C$2:$HY$183,ROW(AK150),MATCH(AK$2,Library!$C$1:$HY$1,0)),"")</f>
        <v/>
      </c>
      <c r="AL209" s="73" t="str" cm="1">
        <f t="array" ref="AL209">IFERROR(INDEX(Library!$C$2:$HY$183,ROW(AL150),MATCH(AL$2,Library!$C$1:$HY$1,0)),"")</f>
        <v/>
      </c>
      <c r="AM209" s="73" t="str" cm="1">
        <f t="array" ref="AM209">IFERROR(INDEX(Library!$C$2:$HY$183,ROW(AM150),MATCH(AM$2,Library!$C$1:$HY$1,0)),"")</f>
        <v/>
      </c>
      <c r="AN209" s="73" t="str" cm="1">
        <f t="array" ref="AN209">IFERROR(INDEX(Library!$C$2:$HY$183,ROW(AN150),MATCH(AN$2,Library!$C$1:$HY$1,0)),"")</f>
        <v/>
      </c>
      <c r="AO209" s="73" t="str" cm="1">
        <f t="array" ref="AO209">IFERROR(INDEX(Library!$C$2:$HY$183,ROW(AO150),MATCH(AO$2,Library!$C$1:$HY$1,0)),"")</f>
        <v/>
      </c>
      <c r="AP209" s="73" t="str" cm="1">
        <f t="array" ref="AP209">IFERROR(INDEX(Library!$C$2:$HY$183,ROW(AP150),MATCH(AP$2,Library!$C$1:$HY$1,0)),"")</f>
        <v/>
      </c>
      <c r="AQ209" s="73" t="str" cm="1">
        <f t="array" ref="AQ209">IFERROR(INDEX(Library!$C$2:$HY$183,ROW(AQ150),MATCH(AQ$2,Library!$C$1:$HY$1,0)),"")</f>
        <v/>
      </c>
      <c r="AR209" s="73" t="str" cm="1">
        <f t="array" ref="AR209">IFERROR(INDEX(Library!$C$2:$HY$183,ROW(AR150),MATCH(AR$2,Library!$C$1:$HY$1,0)),"")</f>
        <v/>
      </c>
      <c r="AS209" s="73" t="str" cm="1">
        <f t="array" ref="AS209">IFERROR(INDEX(Library!$C$2:$HY$183,ROW(AS150),MATCH(AS$2,Library!$C$1:$HY$1,0)),"")</f>
        <v/>
      </c>
      <c r="AT209" s="73" t="str" cm="1">
        <f t="array" ref="AT209">IFERROR(INDEX(Library!$C$2:$HY$183,ROW(AT150),MATCH(AT$2,Library!$C$1:$HY$1,0)),"")</f>
        <v/>
      </c>
      <c r="AU209" s="73" t="str" cm="1">
        <f t="array" ref="AU209">IFERROR(INDEX(Library!$C$2:$HY$183,ROW(AU150),MATCH(AU$2,Library!$C$1:$HY$1,0)),"")</f>
        <v/>
      </c>
      <c r="AV209" s="73" t="str" cm="1">
        <f t="array" ref="AV209">IFERROR(INDEX(Library!$C$2:$HY$183,ROW(AV150),MATCH(AV$2,Library!$C$1:$HY$1,0)),"")</f>
        <v/>
      </c>
      <c r="AW209" s="73" t="str" cm="1">
        <f t="array" ref="AW209">IFERROR(INDEX(Library!$C$2:$HY$183,ROW(AW150),MATCH(AW$2,Library!$C$1:$HY$1,0)),"")</f>
        <v/>
      </c>
      <c r="AX209" s="73" t="str" cm="1">
        <f t="array" ref="AX209">IFERROR(INDEX(Library!$C$2:$HY$183,ROW(AX150),MATCH(AX$2,Library!$C$1:$HY$1,0)),"")</f>
        <v/>
      </c>
      <c r="AY209" s="73" t="str" cm="1">
        <f t="array" ref="AY209">IFERROR(INDEX(Library!$C$2:$HY$183,ROW(AY150),MATCH(AY$2,Library!$C$1:$HY$1,0)),"")</f>
        <v/>
      </c>
      <c r="AZ209" s="73" t="str" cm="1">
        <f t="array" ref="AZ209">IFERROR(INDEX(Library!$C$2:$HY$183,ROW(AZ150),MATCH(AZ$2,Library!$C$1:$HY$1,0)),"")</f>
        <v/>
      </c>
      <c r="BA209" s="73" t="str" cm="1">
        <f t="array" ref="BA209">IFERROR(INDEX(Library!$C$2:$HY$183,ROW(BA150),MATCH(BA$2,Library!$C$1:$HY$1,0)),"")</f>
        <v/>
      </c>
      <c r="BB209" s="73" t="str" cm="1">
        <f t="array" ref="BB209">IFERROR(INDEX(Library!$C$2:$HY$183,ROW(BB150),MATCH(BB$2,Library!$C$1:$HY$1,0)),"")</f>
        <v/>
      </c>
      <c r="BC209" s="73" t="str" cm="1">
        <f t="array" ref="BC209">IFERROR(INDEX(Library!$C$2:$HY$183,ROW(BC150),MATCH(BC$2,Library!$C$1:$HY$1,0)),"")</f>
        <v/>
      </c>
      <c r="BD209" s="73" t="str" cm="1">
        <f t="array" ref="BD209">IFERROR(INDEX(Library!$C$2:$HY$183,ROW(BD150),MATCH(BD$2,Library!$C$1:$HY$1,0)),"")</f>
        <v/>
      </c>
      <c r="BE209" s="73" t="str" cm="1">
        <f t="array" ref="BE209">IFERROR(INDEX(Library!$C$2:$HY$183,ROW(BE150),MATCH(BE$2,Library!$C$1:$HY$1,0)),"")</f>
        <v/>
      </c>
      <c r="BF209" s="73" t="str" cm="1">
        <f t="array" ref="BF209">IFERROR(INDEX(Library!$C$2:$HY$183,ROW(BF150),MATCH(BF$2,Library!$C$1:$HY$1,0)),"")</f>
        <v/>
      </c>
      <c r="BG209" s="73" t="str" cm="1">
        <f t="array" ref="BG209">IFERROR(INDEX(Library!$C$2:$HY$183,ROW(BG150),MATCH(BG$2,Library!$C$1:$HY$1,0)),"")</f>
        <v/>
      </c>
      <c r="BH209" s="73">
        <f>AF!C164</f>
        <v>7.1770669999999996E-3</v>
      </c>
      <c r="BI209" s="73" t="str">
        <f>AF!D164</f>
        <v/>
      </c>
      <c r="BJ209" s="73" t="str">
        <f>AF!E164</f>
        <v/>
      </c>
      <c r="BK209" s="73" t="str">
        <f>AF!F164</f>
        <v/>
      </c>
      <c r="BL209" s="73" t="str">
        <f>AF!G164</f>
        <v/>
      </c>
      <c r="BM209" s="73" t="str">
        <f>AF!H164</f>
        <v/>
      </c>
      <c r="BN209" s="73" t="str">
        <f>AF!I164</f>
        <v/>
      </c>
      <c r="BO209" s="73" t="str">
        <f>AF!J164</f>
        <v/>
      </c>
      <c r="BT209" s="59"/>
      <c r="BU209" s="58"/>
      <c r="BV209" s="59"/>
      <c r="BW209" s="59"/>
      <c r="BX209" s="59"/>
      <c r="BY209" s="59"/>
      <c r="BZ209" s="59"/>
      <c r="CA209" s="59"/>
      <c r="CB209" s="59"/>
      <c r="CC209" s="59"/>
      <c r="CD209" s="59"/>
      <c r="CE209" s="59"/>
      <c r="CF209" s="59"/>
      <c r="CG209" s="59"/>
      <c r="CH209" s="59"/>
      <c r="CI209" s="59"/>
    </row>
    <row r="210" spans="2:87" ht="12.75" customHeight="1" x14ac:dyDescent="0.2">
      <c r="B210" s="288"/>
      <c r="C210" s="104">
        <v>717</v>
      </c>
      <c r="D210" s="73" t="str" cm="1">
        <f t="array" ref="D210">IFERROR(INDEX(Library!$C$2:$HY$183,ROW(D151),MATCH(D$2,Library!$C$1:$HY$1,0)),"")</f>
        <v/>
      </c>
      <c r="E210" s="73" t="str" cm="1">
        <f t="array" ref="E210">IFERROR(INDEX(Library!$C$2:$HY$183,ROW(E151),MATCH(E$2,Library!$C$1:$HY$1,0)),"")</f>
        <v/>
      </c>
      <c r="F210" s="73" t="str" cm="1">
        <f t="array" ref="F210">IFERROR(INDEX(Library!$C$2:$HY$183,ROW(F151),MATCH(F$2,Library!$C$1:$HY$1,0)),"")</f>
        <v/>
      </c>
      <c r="G210" s="73" t="str" cm="1">
        <f t="array" ref="G210">IFERROR(INDEX(Library!$C$2:$HY$183,ROW(G151),MATCH(G$2,Library!$C$1:$HY$1,0)),"")</f>
        <v/>
      </c>
      <c r="H210" s="73" t="str" cm="1">
        <f t="array" ref="H210">IFERROR(INDEX(Library!$C$2:$HY$183,ROW(H151),MATCH(H$2,Library!$C$1:$HY$1,0)),"")</f>
        <v/>
      </c>
      <c r="I210" s="73" t="str" cm="1">
        <f t="array" ref="I210">IFERROR(INDEX(Library!$C$2:$HY$183,ROW(I151),MATCH(I$2,Library!$C$1:$HY$1,0)),"")</f>
        <v/>
      </c>
      <c r="J210" s="73" t="str" cm="1">
        <f t="array" ref="J210">IFERROR(INDEX(Library!$C$2:$HY$183,ROW(J151),MATCH(J$2,Library!$C$1:$HY$1,0)),"")</f>
        <v/>
      </c>
      <c r="K210" s="73" t="str" cm="1">
        <f t="array" ref="K210">IFERROR(INDEX(Library!$C$2:$HY$183,ROW(K151),MATCH(K$2,Library!$C$1:$HY$1,0)),"")</f>
        <v/>
      </c>
      <c r="L210" s="73" t="str" cm="1">
        <f t="array" ref="L210">IFERROR(INDEX(Library!$C$2:$HY$183,ROW(L151),MATCH(L$2,Library!$C$1:$HY$1,0)),"")</f>
        <v/>
      </c>
      <c r="M210" s="73" t="str" cm="1">
        <f t="array" ref="M210">IFERROR(INDEX(Library!$C$2:$HY$183,ROW(M151),MATCH(M$2,Library!$C$1:$HY$1,0)),"")</f>
        <v/>
      </c>
      <c r="N210" s="73" t="str" cm="1">
        <f t="array" ref="N210">IFERROR(INDEX(Library!$C$2:$HY$183,ROW(N151),MATCH(N$2,Library!$C$1:$HY$1,0)),"")</f>
        <v/>
      </c>
      <c r="O210" s="73" t="str" cm="1">
        <f t="array" ref="O210">IFERROR(INDEX(Library!$C$2:$HY$183,ROW(O151),MATCH(O$2,Library!$C$1:$HY$1,0)),"")</f>
        <v/>
      </c>
      <c r="P210" s="73" t="str" cm="1">
        <f t="array" ref="P210">IFERROR(INDEX(Library!$C$2:$HY$183,ROW(P151),MATCH(P$2,Library!$C$1:$HY$1,0)),"")</f>
        <v/>
      </c>
      <c r="Q210" s="73" t="str" cm="1">
        <f t="array" ref="Q210">IFERROR(INDEX(Library!$C$2:$HY$183,ROW(Q151),MATCH(Q$2,Library!$C$1:$HY$1,0)),"")</f>
        <v/>
      </c>
      <c r="R210" s="73" t="str" cm="1">
        <f t="array" ref="R210">IFERROR(INDEX(Library!$C$2:$HY$183,ROW(R151),MATCH(R$2,Library!$C$1:$HY$1,0)),"")</f>
        <v/>
      </c>
      <c r="S210" s="73" t="str" cm="1">
        <f t="array" ref="S210">IFERROR(INDEX(Library!$C$2:$HY$183,ROW(S151),MATCH(S$2,Library!$C$1:$HY$1,0)),"")</f>
        <v/>
      </c>
      <c r="T210" s="73" t="str" cm="1">
        <f t="array" ref="T210">IFERROR(INDEX(Library!$C$2:$HY$183,ROW(T151),MATCH(T$2,Library!$C$1:$HY$1,0)),"")</f>
        <v/>
      </c>
      <c r="U210" s="73" t="str" cm="1">
        <f t="array" ref="U210">IFERROR(INDEX(Library!$C$2:$HY$183,ROW(U151),MATCH(U$2,Library!$C$1:$HY$1,0)),"")</f>
        <v/>
      </c>
      <c r="V210" s="73" t="str" cm="1">
        <f t="array" ref="V210">IFERROR(INDEX(Library!$C$2:$HY$183,ROW(V151),MATCH(V$2,Library!$C$1:$HY$1,0)),"")</f>
        <v/>
      </c>
      <c r="W210" s="73" t="str" cm="1">
        <f t="array" ref="W210">IFERROR(INDEX(Library!$C$2:$HY$183,ROW(W151),MATCH(W$2,Library!$C$1:$HY$1,0)),"")</f>
        <v/>
      </c>
      <c r="X210" s="73" t="str" cm="1">
        <f t="array" ref="X210">IFERROR(INDEX(Library!$C$2:$HY$183,ROW(X151),MATCH(X$2,Library!$C$1:$HY$1,0)),"")</f>
        <v/>
      </c>
      <c r="Y210" s="73" t="str" cm="1">
        <f t="array" ref="Y210">IFERROR(INDEX(Library!$C$2:$HY$183,ROW(Y151),MATCH(Y$2,Library!$C$1:$HY$1,0)),"")</f>
        <v/>
      </c>
      <c r="Z210" s="73" t="str" cm="1">
        <f t="array" ref="Z210">IFERROR(INDEX(Library!$C$2:$HY$183,ROW(Z151),MATCH(Z$2,Library!$C$1:$HY$1,0)),"")</f>
        <v/>
      </c>
      <c r="AA210" s="73" t="str" cm="1">
        <f t="array" ref="AA210">IFERROR(INDEX(Library!$C$2:$HY$183,ROW(AA151),MATCH(AA$2,Library!$C$1:$HY$1,0)),"")</f>
        <v/>
      </c>
      <c r="AB210" s="73" t="str" cm="1">
        <f t="array" ref="AB210">IFERROR(INDEX(Library!$C$2:$HY$183,ROW(AB151),MATCH(AB$2,Library!$C$1:$HY$1,0)),"")</f>
        <v/>
      </c>
      <c r="AC210" s="73" t="str" cm="1">
        <f t="array" ref="AC210">IFERROR(INDEX(Library!$C$2:$HY$183,ROW(AC151),MATCH(AC$2,Library!$C$1:$HY$1,0)),"")</f>
        <v/>
      </c>
      <c r="AD210" s="73" t="str" cm="1">
        <f t="array" ref="AD210">IFERROR(INDEX(Library!$C$2:$HY$183,ROW(AD151),MATCH(AD$2,Library!$C$1:$HY$1,0)),"")</f>
        <v/>
      </c>
      <c r="AE210" s="73" t="str" cm="1">
        <f t="array" ref="AE210">IFERROR(INDEX(Library!$C$2:$HY$183,ROW(AE151),MATCH(AE$2,Library!$C$1:$HY$1,0)),"")</f>
        <v/>
      </c>
      <c r="AF210" s="73" t="str" cm="1">
        <f t="array" ref="AF210">IFERROR(INDEX(Library!$C$2:$HY$183,ROW(AF151),MATCH(AF$2,Library!$C$1:$HY$1,0)),"")</f>
        <v/>
      </c>
      <c r="AG210" s="73" t="str" cm="1">
        <f t="array" ref="AG210">IFERROR(INDEX(Library!$C$2:$HY$183,ROW(AG151),MATCH(AG$2,Library!$C$1:$HY$1,0)),"")</f>
        <v/>
      </c>
      <c r="AH210" s="73" t="str" cm="1">
        <f t="array" ref="AH210">IFERROR(INDEX(Library!$C$2:$HY$183,ROW(AH151),MATCH(AH$2,Library!$C$1:$HY$1,0)),"")</f>
        <v/>
      </c>
      <c r="AI210" s="73" t="str" cm="1">
        <f t="array" ref="AI210">IFERROR(INDEX(Library!$C$2:$HY$183,ROW(AI151),MATCH(AI$2,Library!$C$1:$HY$1,0)),"")</f>
        <v/>
      </c>
      <c r="AJ210" s="73" t="str" cm="1">
        <f t="array" ref="AJ210">IFERROR(INDEX(Library!$C$2:$HY$183,ROW(AJ151),MATCH(AJ$2,Library!$C$1:$HY$1,0)),"")</f>
        <v/>
      </c>
      <c r="AK210" s="73" t="str" cm="1">
        <f t="array" ref="AK210">IFERROR(INDEX(Library!$C$2:$HY$183,ROW(AK151),MATCH(AK$2,Library!$C$1:$HY$1,0)),"")</f>
        <v/>
      </c>
      <c r="AL210" s="73" t="str" cm="1">
        <f t="array" ref="AL210">IFERROR(INDEX(Library!$C$2:$HY$183,ROW(AL151),MATCH(AL$2,Library!$C$1:$HY$1,0)),"")</f>
        <v/>
      </c>
      <c r="AM210" s="73" t="str" cm="1">
        <f t="array" ref="AM210">IFERROR(INDEX(Library!$C$2:$HY$183,ROW(AM151),MATCH(AM$2,Library!$C$1:$HY$1,0)),"")</f>
        <v/>
      </c>
      <c r="AN210" s="73" t="str" cm="1">
        <f t="array" ref="AN210">IFERROR(INDEX(Library!$C$2:$HY$183,ROW(AN151),MATCH(AN$2,Library!$C$1:$HY$1,0)),"")</f>
        <v/>
      </c>
      <c r="AO210" s="73" t="str" cm="1">
        <f t="array" ref="AO210">IFERROR(INDEX(Library!$C$2:$HY$183,ROW(AO151),MATCH(AO$2,Library!$C$1:$HY$1,0)),"")</f>
        <v/>
      </c>
      <c r="AP210" s="73" t="str" cm="1">
        <f t="array" ref="AP210">IFERROR(INDEX(Library!$C$2:$HY$183,ROW(AP151),MATCH(AP$2,Library!$C$1:$HY$1,0)),"")</f>
        <v/>
      </c>
      <c r="AQ210" s="73" t="str" cm="1">
        <f t="array" ref="AQ210">IFERROR(INDEX(Library!$C$2:$HY$183,ROW(AQ151),MATCH(AQ$2,Library!$C$1:$HY$1,0)),"")</f>
        <v/>
      </c>
      <c r="AR210" s="73" t="str" cm="1">
        <f t="array" ref="AR210">IFERROR(INDEX(Library!$C$2:$HY$183,ROW(AR151),MATCH(AR$2,Library!$C$1:$HY$1,0)),"")</f>
        <v/>
      </c>
      <c r="AS210" s="73" t="str" cm="1">
        <f t="array" ref="AS210">IFERROR(INDEX(Library!$C$2:$HY$183,ROW(AS151),MATCH(AS$2,Library!$C$1:$HY$1,0)),"")</f>
        <v/>
      </c>
      <c r="AT210" s="73" t="str" cm="1">
        <f t="array" ref="AT210">IFERROR(INDEX(Library!$C$2:$HY$183,ROW(AT151),MATCH(AT$2,Library!$C$1:$HY$1,0)),"")</f>
        <v/>
      </c>
      <c r="AU210" s="73" t="str" cm="1">
        <f t="array" ref="AU210">IFERROR(INDEX(Library!$C$2:$HY$183,ROW(AU151),MATCH(AU$2,Library!$C$1:$HY$1,0)),"")</f>
        <v/>
      </c>
      <c r="AV210" s="73" t="str" cm="1">
        <f t="array" ref="AV210">IFERROR(INDEX(Library!$C$2:$HY$183,ROW(AV151),MATCH(AV$2,Library!$C$1:$HY$1,0)),"")</f>
        <v/>
      </c>
      <c r="AW210" s="73" t="str" cm="1">
        <f t="array" ref="AW210">IFERROR(INDEX(Library!$C$2:$HY$183,ROW(AW151),MATCH(AW$2,Library!$C$1:$HY$1,0)),"")</f>
        <v/>
      </c>
      <c r="AX210" s="73" t="str" cm="1">
        <f t="array" ref="AX210">IFERROR(INDEX(Library!$C$2:$HY$183,ROW(AX151),MATCH(AX$2,Library!$C$1:$HY$1,0)),"")</f>
        <v/>
      </c>
      <c r="AY210" s="73" t="str" cm="1">
        <f t="array" ref="AY210">IFERROR(INDEX(Library!$C$2:$HY$183,ROW(AY151),MATCH(AY$2,Library!$C$1:$HY$1,0)),"")</f>
        <v/>
      </c>
      <c r="AZ210" s="73" t="str" cm="1">
        <f t="array" ref="AZ210">IFERROR(INDEX(Library!$C$2:$HY$183,ROW(AZ151),MATCH(AZ$2,Library!$C$1:$HY$1,0)),"")</f>
        <v/>
      </c>
      <c r="BA210" s="73" t="str" cm="1">
        <f t="array" ref="BA210">IFERROR(INDEX(Library!$C$2:$HY$183,ROW(BA151),MATCH(BA$2,Library!$C$1:$HY$1,0)),"")</f>
        <v/>
      </c>
      <c r="BB210" s="73" t="str" cm="1">
        <f t="array" ref="BB210">IFERROR(INDEX(Library!$C$2:$HY$183,ROW(BB151),MATCH(BB$2,Library!$C$1:$HY$1,0)),"")</f>
        <v/>
      </c>
      <c r="BC210" s="73" t="str" cm="1">
        <f t="array" ref="BC210">IFERROR(INDEX(Library!$C$2:$HY$183,ROW(BC151),MATCH(BC$2,Library!$C$1:$HY$1,0)),"")</f>
        <v/>
      </c>
      <c r="BD210" s="73" t="str" cm="1">
        <f t="array" ref="BD210">IFERROR(INDEX(Library!$C$2:$HY$183,ROW(BD151),MATCH(BD$2,Library!$C$1:$HY$1,0)),"")</f>
        <v/>
      </c>
      <c r="BE210" s="73" t="str" cm="1">
        <f t="array" ref="BE210">IFERROR(INDEX(Library!$C$2:$HY$183,ROW(BE151),MATCH(BE$2,Library!$C$1:$HY$1,0)),"")</f>
        <v/>
      </c>
      <c r="BF210" s="73" t="str" cm="1">
        <f t="array" ref="BF210">IFERROR(INDEX(Library!$C$2:$HY$183,ROW(BF151),MATCH(BF$2,Library!$C$1:$HY$1,0)),"")</f>
        <v/>
      </c>
      <c r="BG210" s="73" t="str" cm="1">
        <f t="array" ref="BG210">IFERROR(INDEX(Library!$C$2:$HY$183,ROW(BG151),MATCH(BG$2,Library!$C$1:$HY$1,0)),"")</f>
        <v/>
      </c>
      <c r="BH210" s="73">
        <f>AF!C165</f>
        <v>6.1560419999999996E-3</v>
      </c>
      <c r="BI210" s="73" t="str">
        <f>AF!D165</f>
        <v/>
      </c>
      <c r="BJ210" s="73" t="str">
        <f>AF!E165</f>
        <v/>
      </c>
      <c r="BK210" s="73" t="str">
        <f>AF!F165</f>
        <v/>
      </c>
      <c r="BL210" s="73" t="str">
        <f>AF!G165</f>
        <v/>
      </c>
      <c r="BM210" s="73" t="str">
        <f>AF!H165</f>
        <v/>
      </c>
      <c r="BN210" s="73" t="str">
        <f>AF!I165</f>
        <v/>
      </c>
      <c r="BO210" s="73" t="str">
        <f>AF!J165</f>
        <v/>
      </c>
      <c r="BT210" s="59"/>
      <c r="BU210" s="58"/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59"/>
    </row>
    <row r="211" spans="2:87" ht="12.75" customHeight="1" x14ac:dyDescent="0.2">
      <c r="B211" s="288"/>
      <c r="C211" s="104">
        <v>727</v>
      </c>
      <c r="D211" s="73" t="str" cm="1">
        <f t="array" ref="D211">IFERROR(INDEX(Library!$C$2:$HY$183,ROW(D152),MATCH(D$2,Library!$C$1:$HY$1,0)),"")</f>
        <v/>
      </c>
      <c r="E211" s="73" t="str" cm="1">
        <f t="array" ref="E211">IFERROR(INDEX(Library!$C$2:$HY$183,ROW(E152),MATCH(E$2,Library!$C$1:$HY$1,0)),"")</f>
        <v/>
      </c>
      <c r="F211" s="73" t="str" cm="1">
        <f t="array" ref="F211">IFERROR(INDEX(Library!$C$2:$HY$183,ROW(F152),MATCH(F$2,Library!$C$1:$HY$1,0)),"")</f>
        <v/>
      </c>
      <c r="G211" s="73" t="str" cm="1">
        <f t="array" ref="G211">IFERROR(INDEX(Library!$C$2:$HY$183,ROW(G152),MATCH(G$2,Library!$C$1:$HY$1,0)),"")</f>
        <v/>
      </c>
      <c r="H211" s="73" t="str" cm="1">
        <f t="array" ref="H211">IFERROR(INDEX(Library!$C$2:$HY$183,ROW(H152),MATCH(H$2,Library!$C$1:$HY$1,0)),"")</f>
        <v/>
      </c>
      <c r="I211" s="73" t="str" cm="1">
        <f t="array" ref="I211">IFERROR(INDEX(Library!$C$2:$HY$183,ROW(I152),MATCH(I$2,Library!$C$1:$HY$1,0)),"")</f>
        <v/>
      </c>
      <c r="J211" s="73" t="str" cm="1">
        <f t="array" ref="J211">IFERROR(INDEX(Library!$C$2:$HY$183,ROW(J152),MATCH(J$2,Library!$C$1:$HY$1,0)),"")</f>
        <v/>
      </c>
      <c r="K211" s="73" t="str" cm="1">
        <f t="array" ref="K211">IFERROR(INDEX(Library!$C$2:$HY$183,ROW(K152),MATCH(K$2,Library!$C$1:$HY$1,0)),"")</f>
        <v/>
      </c>
      <c r="L211" s="73" t="str" cm="1">
        <f t="array" ref="L211">IFERROR(INDEX(Library!$C$2:$HY$183,ROW(L152),MATCH(L$2,Library!$C$1:$HY$1,0)),"")</f>
        <v/>
      </c>
      <c r="M211" s="73" t="str" cm="1">
        <f t="array" ref="M211">IFERROR(INDEX(Library!$C$2:$HY$183,ROW(M152),MATCH(M$2,Library!$C$1:$HY$1,0)),"")</f>
        <v/>
      </c>
      <c r="N211" s="73" t="str" cm="1">
        <f t="array" ref="N211">IFERROR(INDEX(Library!$C$2:$HY$183,ROW(N152),MATCH(N$2,Library!$C$1:$HY$1,0)),"")</f>
        <v/>
      </c>
      <c r="O211" s="73" t="str" cm="1">
        <f t="array" ref="O211">IFERROR(INDEX(Library!$C$2:$HY$183,ROW(O152),MATCH(O$2,Library!$C$1:$HY$1,0)),"")</f>
        <v/>
      </c>
      <c r="P211" s="73" t="str" cm="1">
        <f t="array" ref="P211">IFERROR(INDEX(Library!$C$2:$HY$183,ROW(P152),MATCH(P$2,Library!$C$1:$HY$1,0)),"")</f>
        <v/>
      </c>
      <c r="Q211" s="73" t="str" cm="1">
        <f t="array" ref="Q211">IFERROR(INDEX(Library!$C$2:$HY$183,ROW(Q152),MATCH(Q$2,Library!$C$1:$HY$1,0)),"")</f>
        <v/>
      </c>
      <c r="R211" s="73" t="str" cm="1">
        <f t="array" ref="R211">IFERROR(INDEX(Library!$C$2:$HY$183,ROW(R152),MATCH(R$2,Library!$C$1:$HY$1,0)),"")</f>
        <v/>
      </c>
      <c r="S211" s="73" t="str" cm="1">
        <f t="array" ref="S211">IFERROR(INDEX(Library!$C$2:$HY$183,ROW(S152),MATCH(S$2,Library!$C$1:$HY$1,0)),"")</f>
        <v/>
      </c>
      <c r="T211" s="73" t="str" cm="1">
        <f t="array" ref="T211">IFERROR(INDEX(Library!$C$2:$HY$183,ROW(T152),MATCH(T$2,Library!$C$1:$HY$1,0)),"")</f>
        <v/>
      </c>
      <c r="U211" s="73" t="str" cm="1">
        <f t="array" ref="U211">IFERROR(INDEX(Library!$C$2:$HY$183,ROW(U152),MATCH(U$2,Library!$C$1:$HY$1,0)),"")</f>
        <v/>
      </c>
      <c r="V211" s="73" t="str" cm="1">
        <f t="array" ref="V211">IFERROR(INDEX(Library!$C$2:$HY$183,ROW(V152),MATCH(V$2,Library!$C$1:$HY$1,0)),"")</f>
        <v/>
      </c>
      <c r="W211" s="73" t="str" cm="1">
        <f t="array" ref="W211">IFERROR(INDEX(Library!$C$2:$HY$183,ROW(W152),MATCH(W$2,Library!$C$1:$HY$1,0)),"")</f>
        <v/>
      </c>
      <c r="X211" s="73" t="str" cm="1">
        <f t="array" ref="X211">IFERROR(INDEX(Library!$C$2:$HY$183,ROW(X152),MATCH(X$2,Library!$C$1:$HY$1,0)),"")</f>
        <v/>
      </c>
      <c r="Y211" s="73" t="str" cm="1">
        <f t="array" ref="Y211">IFERROR(INDEX(Library!$C$2:$HY$183,ROW(Y152),MATCH(Y$2,Library!$C$1:$HY$1,0)),"")</f>
        <v/>
      </c>
      <c r="Z211" s="73" t="str" cm="1">
        <f t="array" ref="Z211">IFERROR(INDEX(Library!$C$2:$HY$183,ROW(Z152),MATCH(Z$2,Library!$C$1:$HY$1,0)),"")</f>
        <v/>
      </c>
      <c r="AA211" s="73" t="str" cm="1">
        <f t="array" ref="AA211">IFERROR(INDEX(Library!$C$2:$HY$183,ROW(AA152),MATCH(AA$2,Library!$C$1:$HY$1,0)),"")</f>
        <v/>
      </c>
      <c r="AB211" s="73" t="str" cm="1">
        <f t="array" ref="AB211">IFERROR(INDEX(Library!$C$2:$HY$183,ROW(AB152),MATCH(AB$2,Library!$C$1:$HY$1,0)),"")</f>
        <v/>
      </c>
      <c r="AC211" s="73" t="str" cm="1">
        <f t="array" ref="AC211">IFERROR(INDEX(Library!$C$2:$HY$183,ROW(AC152),MATCH(AC$2,Library!$C$1:$HY$1,0)),"")</f>
        <v/>
      </c>
      <c r="AD211" s="73" t="str" cm="1">
        <f t="array" ref="AD211">IFERROR(INDEX(Library!$C$2:$HY$183,ROW(AD152),MATCH(AD$2,Library!$C$1:$HY$1,0)),"")</f>
        <v/>
      </c>
      <c r="AE211" s="73" t="str" cm="1">
        <f t="array" ref="AE211">IFERROR(INDEX(Library!$C$2:$HY$183,ROW(AE152),MATCH(AE$2,Library!$C$1:$HY$1,0)),"")</f>
        <v/>
      </c>
      <c r="AF211" s="73" t="str" cm="1">
        <f t="array" ref="AF211">IFERROR(INDEX(Library!$C$2:$HY$183,ROW(AF152),MATCH(AF$2,Library!$C$1:$HY$1,0)),"")</f>
        <v/>
      </c>
      <c r="AG211" s="73" t="str" cm="1">
        <f t="array" ref="AG211">IFERROR(INDEX(Library!$C$2:$HY$183,ROW(AG152),MATCH(AG$2,Library!$C$1:$HY$1,0)),"")</f>
        <v/>
      </c>
      <c r="AH211" s="73" t="str" cm="1">
        <f t="array" ref="AH211">IFERROR(INDEX(Library!$C$2:$HY$183,ROW(AH152),MATCH(AH$2,Library!$C$1:$HY$1,0)),"")</f>
        <v/>
      </c>
      <c r="AI211" s="73" t="str" cm="1">
        <f t="array" ref="AI211">IFERROR(INDEX(Library!$C$2:$HY$183,ROW(AI152),MATCH(AI$2,Library!$C$1:$HY$1,0)),"")</f>
        <v/>
      </c>
      <c r="AJ211" s="73" t="str" cm="1">
        <f t="array" ref="AJ211">IFERROR(INDEX(Library!$C$2:$HY$183,ROW(AJ152),MATCH(AJ$2,Library!$C$1:$HY$1,0)),"")</f>
        <v/>
      </c>
      <c r="AK211" s="73" t="str" cm="1">
        <f t="array" ref="AK211">IFERROR(INDEX(Library!$C$2:$HY$183,ROW(AK152),MATCH(AK$2,Library!$C$1:$HY$1,0)),"")</f>
        <v/>
      </c>
      <c r="AL211" s="73" t="str" cm="1">
        <f t="array" ref="AL211">IFERROR(INDEX(Library!$C$2:$HY$183,ROW(AL152),MATCH(AL$2,Library!$C$1:$HY$1,0)),"")</f>
        <v/>
      </c>
      <c r="AM211" s="73" t="str" cm="1">
        <f t="array" ref="AM211">IFERROR(INDEX(Library!$C$2:$HY$183,ROW(AM152),MATCH(AM$2,Library!$C$1:$HY$1,0)),"")</f>
        <v/>
      </c>
      <c r="AN211" s="73" t="str" cm="1">
        <f t="array" ref="AN211">IFERROR(INDEX(Library!$C$2:$HY$183,ROW(AN152),MATCH(AN$2,Library!$C$1:$HY$1,0)),"")</f>
        <v/>
      </c>
      <c r="AO211" s="73" t="str" cm="1">
        <f t="array" ref="AO211">IFERROR(INDEX(Library!$C$2:$HY$183,ROW(AO152),MATCH(AO$2,Library!$C$1:$HY$1,0)),"")</f>
        <v/>
      </c>
      <c r="AP211" s="73" t="str" cm="1">
        <f t="array" ref="AP211">IFERROR(INDEX(Library!$C$2:$HY$183,ROW(AP152),MATCH(AP$2,Library!$C$1:$HY$1,0)),"")</f>
        <v/>
      </c>
      <c r="AQ211" s="73" t="str" cm="1">
        <f t="array" ref="AQ211">IFERROR(INDEX(Library!$C$2:$HY$183,ROW(AQ152),MATCH(AQ$2,Library!$C$1:$HY$1,0)),"")</f>
        <v/>
      </c>
      <c r="AR211" s="73" t="str" cm="1">
        <f t="array" ref="AR211">IFERROR(INDEX(Library!$C$2:$HY$183,ROW(AR152),MATCH(AR$2,Library!$C$1:$HY$1,0)),"")</f>
        <v/>
      </c>
      <c r="AS211" s="73" t="str" cm="1">
        <f t="array" ref="AS211">IFERROR(INDEX(Library!$C$2:$HY$183,ROW(AS152),MATCH(AS$2,Library!$C$1:$HY$1,0)),"")</f>
        <v/>
      </c>
      <c r="AT211" s="73" t="str" cm="1">
        <f t="array" ref="AT211">IFERROR(INDEX(Library!$C$2:$HY$183,ROW(AT152),MATCH(AT$2,Library!$C$1:$HY$1,0)),"")</f>
        <v/>
      </c>
      <c r="AU211" s="73" t="str" cm="1">
        <f t="array" ref="AU211">IFERROR(INDEX(Library!$C$2:$HY$183,ROW(AU152),MATCH(AU$2,Library!$C$1:$HY$1,0)),"")</f>
        <v/>
      </c>
      <c r="AV211" s="73" t="str" cm="1">
        <f t="array" ref="AV211">IFERROR(INDEX(Library!$C$2:$HY$183,ROW(AV152),MATCH(AV$2,Library!$C$1:$HY$1,0)),"")</f>
        <v/>
      </c>
      <c r="AW211" s="73" t="str" cm="1">
        <f t="array" ref="AW211">IFERROR(INDEX(Library!$C$2:$HY$183,ROW(AW152),MATCH(AW$2,Library!$C$1:$HY$1,0)),"")</f>
        <v/>
      </c>
      <c r="AX211" s="73" t="str" cm="1">
        <f t="array" ref="AX211">IFERROR(INDEX(Library!$C$2:$HY$183,ROW(AX152),MATCH(AX$2,Library!$C$1:$HY$1,0)),"")</f>
        <v/>
      </c>
      <c r="AY211" s="73" t="str" cm="1">
        <f t="array" ref="AY211">IFERROR(INDEX(Library!$C$2:$HY$183,ROW(AY152),MATCH(AY$2,Library!$C$1:$HY$1,0)),"")</f>
        <v/>
      </c>
      <c r="AZ211" s="73" t="str" cm="1">
        <f t="array" ref="AZ211">IFERROR(INDEX(Library!$C$2:$HY$183,ROW(AZ152),MATCH(AZ$2,Library!$C$1:$HY$1,0)),"")</f>
        <v/>
      </c>
      <c r="BA211" s="73" t="str" cm="1">
        <f t="array" ref="BA211">IFERROR(INDEX(Library!$C$2:$HY$183,ROW(BA152),MATCH(BA$2,Library!$C$1:$HY$1,0)),"")</f>
        <v/>
      </c>
      <c r="BB211" s="73" t="str" cm="1">
        <f t="array" ref="BB211">IFERROR(INDEX(Library!$C$2:$HY$183,ROW(BB152),MATCH(BB$2,Library!$C$1:$HY$1,0)),"")</f>
        <v/>
      </c>
      <c r="BC211" s="73" t="str" cm="1">
        <f t="array" ref="BC211">IFERROR(INDEX(Library!$C$2:$HY$183,ROW(BC152),MATCH(BC$2,Library!$C$1:$HY$1,0)),"")</f>
        <v/>
      </c>
      <c r="BD211" s="73" t="str" cm="1">
        <f t="array" ref="BD211">IFERROR(INDEX(Library!$C$2:$HY$183,ROW(BD152),MATCH(BD$2,Library!$C$1:$HY$1,0)),"")</f>
        <v/>
      </c>
      <c r="BE211" s="73" t="str" cm="1">
        <f t="array" ref="BE211">IFERROR(INDEX(Library!$C$2:$HY$183,ROW(BE152),MATCH(BE$2,Library!$C$1:$HY$1,0)),"")</f>
        <v/>
      </c>
      <c r="BF211" s="73" t="str" cm="1">
        <f t="array" ref="BF211">IFERROR(INDEX(Library!$C$2:$HY$183,ROW(BF152),MATCH(BF$2,Library!$C$1:$HY$1,0)),"")</f>
        <v/>
      </c>
      <c r="BG211" s="73" t="str" cm="1">
        <f t="array" ref="BG211">IFERROR(INDEX(Library!$C$2:$HY$183,ROW(BG152),MATCH(BG$2,Library!$C$1:$HY$1,0)),"")</f>
        <v/>
      </c>
      <c r="BH211" s="73">
        <f>AF!C166</f>
        <v>4.7615790000000002E-3</v>
      </c>
      <c r="BI211" s="73" t="str">
        <f>AF!D166</f>
        <v/>
      </c>
      <c r="BJ211" s="73" t="str">
        <f>AF!E166</f>
        <v/>
      </c>
      <c r="BK211" s="73" t="str">
        <f>AF!F166</f>
        <v/>
      </c>
      <c r="BL211" s="73" t="str">
        <f>AF!G166</f>
        <v/>
      </c>
      <c r="BM211" s="73" t="str">
        <f>AF!H166</f>
        <v/>
      </c>
      <c r="BN211" s="73" t="str">
        <f>AF!I166</f>
        <v/>
      </c>
      <c r="BO211" s="73" t="str">
        <f>AF!J166</f>
        <v/>
      </c>
      <c r="BT211" s="59"/>
      <c r="BU211" s="58"/>
      <c r="BV211" s="59"/>
      <c r="BW211" s="59"/>
      <c r="BX211" s="59"/>
      <c r="BY211" s="59"/>
      <c r="BZ211" s="59"/>
      <c r="CA211" s="59"/>
      <c r="CB211" s="59"/>
      <c r="CC211" s="59"/>
      <c r="CD211" s="59"/>
      <c r="CE211" s="59"/>
      <c r="CF211" s="59"/>
      <c r="CG211" s="59"/>
      <c r="CH211" s="59"/>
      <c r="CI211" s="59"/>
    </row>
    <row r="212" spans="2:87" ht="12.75" customHeight="1" x14ac:dyDescent="0.2">
      <c r="B212" s="288"/>
      <c r="C212" s="104">
        <v>738</v>
      </c>
      <c r="D212" s="73" t="str" cm="1">
        <f t="array" ref="D212">IFERROR(INDEX(Library!$C$2:$HY$183,ROW(D153),MATCH(D$2,Library!$C$1:$HY$1,0)),"")</f>
        <v/>
      </c>
      <c r="E212" s="73" t="str" cm="1">
        <f t="array" ref="E212">IFERROR(INDEX(Library!$C$2:$HY$183,ROW(E153),MATCH(E$2,Library!$C$1:$HY$1,0)),"")</f>
        <v/>
      </c>
      <c r="F212" s="73" t="str" cm="1">
        <f t="array" ref="F212">IFERROR(INDEX(Library!$C$2:$HY$183,ROW(F153),MATCH(F$2,Library!$C$1:$HY$1,0)),"")</f>
        <v/>
      </c>
      <c r="G212" s="73" t="str" cm="1">
        <f t="array" ref="G212">IFERROR(INDEX(Library!$C$2:$HY$183,ROW(G153),MATCH(G$2,Library!$C$1:$HY$1,0)),"")</f>
        <v/>
      </c>
      <c r="H212" s="73" t="str" cm="1">
        <f t="array" ref="H212">IFERROR(INDEX(Library!$C$2:$HY$183,ROW(H153),MATCH(H$2,Library!$C$1:$HY$1,0)),"")</f>
        <v/>
      </c>
      <c r="I212" s="73" t="str" cm="1">
        <f t="array" ref="I212">IFERROR(INDEX(Library!$C$2:$HY$183,ROW(I153),MATCH(I$2,Library!$C$1:$HY$1,0)),"")</f>
        <v/>
      </c>
      <c r="J212" s="73" t="str" cm="1">
        <f t="array" ref="J212">IFERROR(INDEX(Library!$C$2:$HY$183,ROW(J153),MATCH(J$2,Library!$C$1:$HY$1,0)),"")</f>
        <v/>
      </c>
      <c r="K212" s="73" t="str" cm="1">
        <f t="array" ref="K212">IFERROR(INDEX(Library!$C$2:$HY$183,ROW(K153),MATCH(K$2,Library!$C$1:$HY$1,0)),"")</f>
        <v/>
      </c>
      <c r="L212" s="73" t="str" cm="1">
        <f t="array" ref="L212">IFERROR(INDEX(Library!$C$2:$HY$183,ROW(L153),MATCH(L$2,Library!$C$1:$HY$1,0)),"")</f>
        <v/>
      </c>
      <c r="M212" s="73" t="str" cm="1">
        <f t="array" ref="M212">IFERROR(INDEX(Library!$C$2:$HY$183,ROW(M153),MATCH(M$2,Library!$C$1:$HY$1,0)),"")</f>
        <v/>
      </c>
      <c r="N212" s="73" t="str" cm="1">
        <f t="array" ref="N212">IFERROR(INDEX(Library!$C$2:$HY$183,ROW(N153),MATCH(N$2,Library!$C$1:$HY$1,0)),"")</f>
        <v/>
      </c>
      <c r="O212" s="73" t="str" cm="1">
        <f t="array" ref="O212">IFERROR(INDEX(Library!$C$2:$HY$183,ROW(O153),MATCH(O$2,Library!$C$1:$HY$1,0)),"")</f>
        <v/>
      </c>
      <c r="P212" s="73" t="str" cm="1">
        <f t="array" ref="P212">IFERROR(INDEX(Library!$C$2:$HY$183,ROW(P153),MATCH(P$2,Library!$C$1:$HY$1,0)),"")</f>
        <v/>
      </c>
      <c r="Q212" s="73" t="str" cm="1">
        <f t="array" ref="Q212">IFERROR(INDEX(Library!$C$2:$HY$183,ROW(Q153),MATCH(Q$2,Library!$C$1:$HY$1,0)),"")</f>
        <v/>
      </c>
      <c r="R212" s="73" t="str" cm="1">
        <f t="array" ref="R212">IFERROR(INDEX(Library!$C$2:$HY$183,ROW(R153),MATCH(R$2,Library!$C$1:$HY$1,0)),"")</f>
        <v/>
      </c>
      <c r="S212" s="73" t="str" cm="1">
        <f t="array" ref="S212">IFERROR(INDEX(Library!$C$2:$HY$183,ROW(S153),MATCH(S$2,Library!$C$1:$HY$1,0)),"")</f>
        <v/>
      </c>
      <c r="T212" s="73" t="str" cm="1">
        <f t="array" ref="T212">IFERROR(INDEX(Library!$C$2:$HY$183,ROW(T153),MATCH(T$2,Library!$C$1:$HY$1,0)),"")</f>
        <v/>
      </c>
      <c r="U212" s="73" t="str" cm="1">
        <f t="array" ref="U212">IFERROR(INDEX(Library!$C$2:$HY$183,ROW(U153),MATCH(U$2,Library!$C$1:$HY$1,0)),"")</f>
        <v/>
      </c>
      <c r="V212" s="73" t="str" cm="1">
        <f t="array" ref="V212">IFERROR(INDEX(Library!$C$2:$HY$183,ROW(V153),MATCH(V$2,Library!$C$1:$HY$1,0)),"")</f>
        <v/>
      </c>
      <c r="W212" s="73" t="str" cm="1">
        <f t="array" ref="W212">IFERROR(INDEX(Library!$C$2:$HY$183,ROW(W153),MATCH(W$2,Library!$C$1:$HY$1,0)),"")</f>
        <v/>
      </c>
      <c r="X212" s="73" t="str" cm="1">
        <f t="array" ref="X212">IFERROR(INDEX(Library!$C$2:$HY$183,ROW(X153),MATCH(X$2,Library!$C$1:$HY$1,0)),"")</f>
        <v/>
      </c>
      <c r="Y212" s="73" t="str" cm="1">
        <f t="array" ref="Y212">IFERROR(INDEX(Library!$C$2:$HY$183,ROW(Y153),MATCH(Y$2,Library!$C$1:$HY$1,0)),"")</f>
        <v/>
      </c>
      <c r="Z212" s="73" t="str" cm="1">
        <f t="array" ref="Z212">IFERROR(INDEX(Library!$C$2:$HY$183,ROW(Z153),MATCH(Z$2,Library!$C$1:$HY$1,0)),"")</f>
        <v/>
      </c>
      <c r="AA212" s="73" t="str" cm="1">
        <f t="array" ref="AA212">IFERROR(INDEX(Library!$C$2:$HY$183,ROW(AA153),MATCH(AA$2,Library!$C$1:$HY$1,0)),"")</f>
        <v/>
      </c>
      <c r="AB212" s="73" t="str" cm="1">
        <f t="array" ref="AB212">IFERROR(INDEX(Library!$C$2:$HY$183,ROW(AB153),MATCH(AB$2,Library!$C$1:$HY$1,0)),"")</f>
        <v/>
      </c>
      <c r="AC212" s="73" t="str" cm="1">
        <f t="array" ref="AC212">IFERROR(INDEX(Library!$C$2:$HY$183,ROW(AC153),MATCH(AC$2,Library!$C$1:$HY$1,0)),"")</f>
        <v/>
      </c>
      <c r="AD212" s="73" t="str" cm="1">
        <f t="array" ref="AD212">IFERROR(INDEX(Library!$C$2:$HY$183,ROW(AD153),MATCH(AD$2,Library!$C$1:$HY$1,0)),"")</f>
        <v/>
      </c>
      <c r="AE212" s="73" t="str" cm="1">
        <f t="array" ref="AE212">IFERROR(INDEX(Library!$C$2:$HY$183,ROW(AE153),MATCH(AE$2,Library!$C$1:$HY$1,0)),"")</f>
        <v/>
      </c>
      <c r="AF212" s="73" t="str" cm="1">
        <f t="array" ref="AF212">IFERROR(INDEX(Library!$C$2:$HY$183,ROW(AF153),MATCH(AF$2,Library!$C$1:$HY$1,0)),"")</f>
        <v/>
      </c>
      <c r="AG212" s="73" t="str" cm="1">
        <f t="array" ref="AG212">IFERROR(INDEX(Library!$C$2:$HY$183,ROW(AG153),MATCH(AG$2,Library!$C$1:$HY$1,0)),"")</f>
        <v/>
      </c>
      <c r="AH212" s="73" t="str" cm="1">
        <f t="array" ref="AH212">IFERROR(INDEX(Library!$C$2:$HY$183,ROW(AH153),MATCH(AH$2,Library!$C$1:$HY$1,0)),"")</f>
        <v/>
      </c>
      <c r="AI212" s="73" t="str" cm="1">
        <f t="array" ref="AI212">IFERROR(INDEX(Library!$C$2:$HY$183,ROW(AI153),MATCH(AI$2,Library!$C$1:$HY$1,0)),"")</f>
        <v/>
      </c>
      <c r="AJ212" s="73" t="str" cm="1">
        <f t="array" ref="AJ212">IFERROR(INDEX(Library!$C$2:$HY$183,ROW(AJ153),MATCH(AJ$2,Library!$C$1:$HY$1,0)),"")</f>
        <v/>
      </c>
      <c r="AK212" s="73" t="str" cm="1">
        <f t="array" ref="AK212">IFERROR(INDEX(Library!$C$2:$HY$183,ROW(AK153),MATCH(AK$2,Library!$C$1:$HY$1,0)),"")</f>
        <v/>
      </c>
      <c r="AL212" s="73" t="str" cm="1">
        <f t="array" ref="AL212">IFERROR(INDEX(Library!$C$2:$HY$183,ROW(AL153),MATCH(AL$2,Library!$C$1:$HY$1,0)),"")</f>
        <v/>
      </c>
      <c r="AM212" s="73" t="str" cm="1">
        <f t="array" ref="AM212">IFERROR(INDEX(Library!$C$2:$HY$183,ROW(AM153),MATCH(AM$2,Library!$C$1:$HY$1,0)),"")</f>
        <v/>
      </c>
      <c r="AN212" s="73" t="str" cm="1">
        <f t="array" ref="AN212">IFERROR(INDEX(Library!$C$2:$HY$183,ROW(AN153),MATCH(AN$2,Library!$C$1:$HY$1,0)),"")</f>
        <v/>
      </c>
      <c r="AO212" s="73" t="str" cm="1">
        <f t="array" ref="AO212">IFERROR(INDEX(Library!$C$2:$HY$183,ROW(AO153),MATCH(AO$2,Library!$C$1:$HY$1,0)),"")</f>
        <v/>
      </c>
      <c r="AP212" s="73" t="str" cm="1">
        <f t="array" ref="AP212">IFERROR(INDEX(Library!$C$2:$HY$183,ROW(AP153),MATCH(AP$2,Library!$C$1:$HY$1,0)),"")</f>
        <v/>
      </c>
      <c r="AQ212" s="73" t="str" cm="1">
        <f t="array" ref="AQ212">IFERROR(INDEX(Library!$C$2:$HY$183,ROW(AQ153),MATCH(AQ$2,Library!$C$1:$HY$1,0)),"")</f>
        <v/>
      </c>
      <c r="AR212" s="73" t="str" cm="1">
        <f t="array" ref="AR212">IFERROR(INDEX(Library!$C$2:$HY$183,ROW(AR153),MATCH(AR$2,Library!$C$1:$HY$1,0)),"")</f>
        <v/>
      </c>
      <c r="AS212" s="73" t="str" cm="1">
        <f t="array" ref="AS212">IFERROR(INDEX(Library!$C$2:$HY$183,ROW(AS153),MATCH(AS$2,Library!$C$1:$HY$1,0)),"")</f>
        <v/>
      </c>
      <c r="AT212" s="73" t="str" cm="1">
        <f t="array" ref="AT212">IFERROR(INDEX(Library!$C$2:$HY$183,ROW(AT153),MATCH(AT$2,Library!$C$1:$HY$1,0)),"")</f>
        <v/>
      </c>
      <c r="AU212" s="73" t="str" cm="1">
        <f t="array" ref="AU212">IFERROR(INDEX(Library!$C$2:$HY$183,ROW(AU153),MATCH(AU$2,Library!$C$1:$HY$1,0)),"")</f>
        <v/>
      </c>
      <c r="AV212" s="73" t="str" cm="1">
        <f t="array" ref="AV212">IFERROR(INDEX(Library!$C$2:$HY$183,ROW(AV153),MATCH(AV$2,Library!$C$1:$HY$1,0)),"")</f>
        <v/>
      </c>
      <c r="AW212" s="73" t="str" cm="1">
        <f t="array" ref="AW212">IFERROR(INDEX(Library!$C$2:$HY$183,ROW(AW153),MATCH(AW$2,Library!$C$1:$HY$1,0)),"")</f>
        <v/>
      </c>
      <c r="AX212" s="73" t="str" cm="1">
        <f t="array" ref="AX212">IFERROR(INDEX(Library!$C$2:$HY$183,ROW(AX153),MATCH(AX$2,Library!$C$1:$HY$1,0)),"")</f>
        <v/>
      </c>
      <c r="AY212" s="73" t="str" cm="1">
        <f t="array" ref="AY212">IFERROR(INDEX(Library!$C$2:$HY$183,ROW(AY153),MATCH(AY$2,Library!$C$1:$HY$1,0)),"")</f>
        <v/>
      </c>
      <c r="AZ212" s="73" t="str" cm="1">
        <f t="array" ref="AZ212">IFERROR(INDEX(Library!$C$2:$HY$183,ROW(AZ153),MATCH(AZ$2,Library!$C$1:$HY$1,0)),"")</f>
        <v/>
      </c>
      <c r="BA212" s="73" t="str" cm="1">
        <f t="array" ref="BA212">IFERROR(INDEX(Library!$C$2:$HY$183,ROW(BA153),MATCH(BA$2,Library!$C$1:$HY$1,0)),"")</f>
        <v/>
      </c>
      <c r="BB212" s="73" t="str" cm="1">
        <f t="array" ref="BB212">IFERROR(INDEX(Library!$C$2:$HY$183,ROW(BB153),MATCH(BB$2,Library!$C$1:$HY$1,0)),"")</f>
        <v/>
      </c>
      <c r="BC212" s="73" t="str" cm="1">
        <f t="array" ref="BC212">IFERROR(INDEX(Library!$C$2:$HY$183,ROW(BC153),MATCH(BC$2,Library!$C$1:$HY$1,0)),"")</f>
        <v/>
      </c>
      <c r="BD212" s="73" t="str" cm="1">
        <f t="array" ref="BD212">IFERROR(INDEX(Library!$C$2:$HY$183,ROW(BD153),MATCH(BD$2,Library!$C$1:$HY$1,0)),"")</f>
        <v/>
      </c>
      <c r="BE212" s="73" t="str" cm="1">
        <f t="array" ref="BE212">IFERROR(INDEX(Library!$C$2:$HY$183,ROW(BE153),MATCH(BE$2,Library!$C$1:$HY$1,0)),"")</f>
        <v/>
      </c>
      <c r="BF212" s="73" t="str" cm="1">
        <f t="array" ref="BF212">IFERROR(INDEX(Library!$C$2:$HY$183,ROW(BF153),MATCH(BF$2,Library!$C$1:$HY$1,0)),"")</f>
        <v/>
      </c>
      <c r="BG212" s="73" t="str" cm="1">
        <f t="array" ref="BG212">IFERROR(INDEX(Library!$C$2:$HY$183,ROW(BG153),MATCH(BG$2,Library!$C$1:$HY$1,0)),"")</f>
        <v/>
      </c>
      <c r="BH212" s="73">
        <f>AF!C167</f>
        <v>4.9026449999999997E-3</v>
      </c>
      <c r="BI212" s="73" t="str">
        <f>AF!D167</f>
        <v/>
      </c>
      <c r="BJ212" s="73" t="str">
        <f>AF!E167</f>
        <v/>
      </c>
      <c r="BK212" s="73" t="str">
        <f>AF!F167</f>
        <v/>
      </c>
      <c r="BL212" s="73" t="str">
        <f>AF!G167</f>
        <v/>
      </c>
      <c r="BM212" s="73" t="str">
        <f>AF!H167</f>
        <v/>
      </c>
      <c r="BN212" s="73" t="str">
        <f>AF!I167</f>
        <v/>
      </c>
      <c r="BO212" s="73" t="str">
        <f>AF!J167</f>
        <v/>
      </c>
      <c r="BT212" s="59"/>
      <c r="BU212" s="58"/>
      <c r="BV212" s="59"/>
      <c r="BW212" s="59"/>
      <c r="BX212" s="59"/>
      <c r="BY212" s="59"/>
      <c r="BZ212" s="59"/>
      <c r="CA212" s="59"/>
      <c r="CB212" s="59"/>
      <c r="CC212" s="59"/>
      <c r="CD212" s="59"/>
      <c r="CE212" s="59"/>
      <c r="CF212" s="59"/>
      <c r="CG212" s="59"/>
      <c r="CH212" s="59"/>
      <c r="CI212" s="59"/>
    </row>
    <row r="213" spans="2:87" ht="12.75" customHeight="1" x14ac:dyDescent="0.2">
      <c r="B213" s="288"/>
      <c r="C213" s="104">
        <v>748</v>
      </c>
      <c r="D213" s="73" t="str" cm="1">
        <f t="array" ref="D213">IFERROR(INDEX(Library!$C$2:$HY$183,ROW(D154),MATCH(D$2,Library!$C$1:$HY$1,0)),"")</f>
        <v/>
      </c>
      <c r="E213" s="73" t="str" cm="1">
        <f t="array" ref="E213">IFERROR(INDEX(Library!$C$2:$HY$183,ROW(E154),MATCH(E$2,Library!$C$1:$HY$1,0)),"")</f>
        <v/>
      </c>
      <c r="F213" s="73" t="str" cm="1">
        <f t="array" ref="F213">IFERROR(INDEX(Library!$C$2:$HY$183,ROW(F154),MATCH(F$2,Library!$C$1:$HY$1,0)),"")</f>
        <v/>
      </c>
      <c r="G213" s="73" t="str" cm="1">
        <f t="array" ref="G213">IFERROR(INDEX(Library!$C$2:$HY$183,ROW(G154),MATCH(G$2,Library!$C$1:$HY$1,0)),"")</f>
        <v/>
      </c>
      <c r="H213" s="73" t="str" cm="1">
        <f t="array" ref="H213">IFERROR(INDEX(Library!$C$2:$HY$183,ROW(H154),MATCH(H$2,Library!$C$1:$HY$1,0)),"")</f>
        <v/>
      </c>
      <c r="I213" s="73" t="str" cm="1">
        <f t="array" ref="I213">IFERROR(INDEX(Library!$C$2:$HY$183,ROW(I154),MATCH(I$2,Library!$C$1:$HY$1,0)),"")</f>
        <v/>
      </c>
      <c r="J213" s="73" t="str" cm="1">
        <f t="array" ref="J213">IFERROR(INDEX(Library!$C$2:$HY$183,ROW(J154),MATCH(J$2,Library!$C$1:$HY$1,0)),"")</f>
        <v/>
      </c>
      <c r="K213" s="73" t="str" cm="1">
        <f t="array" ref="K213">IFERROR(INDEX(Library!$C$2:$HY$183,ROW(K154),MATCH(K$2,Library!$C$1:$HY$1,0)),"")</f>
        <v/>
      </c>
      <c r="L213" s="73" t="str" cm="1">
        <f t="array" ref="L213">IFERROR(INDEX(Library!$C$2:$HY$183,ROW(L154),MATCH(L$2,Library!$C$1:$HY$1,0)),"")</f>
        <v/>
      </c>
      <c r="M213" s="73" t="str" cm="1">
        <f t="array" ref="M213">IFERROR(INDEX(Library!$C$2:$HY$183,ROW(M154),MATCH(M$2,Library!$C$1:$HY$1,0)),"")</f>
        <v/>
      </c>
      <c r="N213" s="73" t="str" cm="1">
        <f t="array" ref="N213">IFERROR(INDEX(Library!$C$2:$HY$183,ROW(N154),MATCH(N$2,Library!$C$1:$HY$1,0)),"")</f>
        <v/>
      </c>
      <c r="O213" s="73" t="str" cm="1">
        <f t="array" ref="O213">IFERROR(INDEX(Library!$C$2:$HY$183,ROW(O154),MATCH(O$2,Library!$C$1:$HY$1,0)),"")</f>
        <v/>
      </c>
      <c r="P213" s="73" t="str" cm="1">
        <f t="array" ref="P213">IFERROR(INDEX(Library!$C$2:$HY$183,ROW(P154),MATCH(P$2,Library!$C$1:$HY$1,0)),"")</f>
        <v/>
      </c>
      <c r="Q213" s="73" t="str" cm="1">
        <f t="array" ref="Q213">IFERROR(INDEX(Library!$C$2:$HY$183,ROW(Q154),MATCH(Q$2,Library!$C$1:$HY$1,0)),"")</f>
        <v/>
      </c>
      <c r="R213" s="73" t="str" cm="1">
        <f t="array" ref="R213">IFERROR(INDEX(Library!$C$2:$HY$183,ROW(R154),MATCH(R$2,Library!$C$1:$HY$1,0)),"")</f>
        <v/>
      </c>
      <c r="S213" s="73" t="str" cm="1">
        <f t="array" ref="S213">IFERROR(INDEX(Library!$C$2:$HY$183,ROW(S154),MATCH(S$2,Library!$C$1:$HY$1,0)),"")</f>
        <v/>
      </c>
      <c r="T213" s="73" t="str" cm="1">
        <f t="array" ref="T213">IFERROR(INDEX(Library!$C$2:$HY$183,ROW(T154),MATCH(T$2,Library!$C$1:$HY$1,0)),"")</f>
        <v/>
      </c>
      <c r="U213" s="73" t="str" cm="1">
        <f t="array" ref="U213">IFERROR(INDEX(Library!$C$2:$HY$183,ROW(U154),MATCH(U$2,Library!$C$1:$HY$1,0)),"")</f>
        <v/>
      </c>
      <c r="V213" s="73" t="str" cm="1">
        <f t="array" ref="V213">IFERROR(INDEX(Library!$C$2:$HY$183,ROW(V154),MATCH(V$2,Library!$C$1:$HY$1,0)),"")</f>
        <v/>
      </c>
      <c r="W213" s="73" t="str" cm="1">
        <f t="array" ref="W213">IFERROR(INDEX(Library!$C$2:$HY$183,ROW(W154),MATCH(W$2,Library!$C$1:$HY$1,0)),"")</f>
        <v/>
      </c>
      <c r="X213" s="73" t="str" cm="1">
        <f t="array" ref="X213">IFERROR(INDEX(Library!$C$2:$HY$183,ROW(X154),MATCH(X$2,Library!$C$1:$HY$1,0)),"")</f>
        <v/>
      </c>
      <c r="Y213" s="73" t="str" cm="1">
        <f t="array" ref="Y213">IFERROR(INDEX(Library!$C$2:$HY$183,ROW(Y154),MATCH(Y$2,Library!$C$1:$HY$1,0)),"")</f>
        <v/>
      </c>
      <c r="Z213" s="73" t="str" cm="1">
        <f t="array" ref="Z213">IFERROR(INDEX(Library!$C$2:$HY$183,ROW(Z154),MATCH(Z$2,Library!$C$1:$HY$1,0)),"")</f>
        <v/>
      </c>
      <c r="AA213" s="73" t="str" cm="1">
        <f t="array" ref="AA213">IFERROR(INDEX(Library!$C$2:$HY$183,ROW(AA154),MATCH(AA$2,Library!$C$1:$HY$1,0)),"")</f>
        <v/>
      </c>
      <c r="AB213" s="73" t="str" cm="1">
        <f t="array" ref="AB213">IFERROR(INDEX(Library!$C$2:$HY$183,ROW(AB154),MATCH(AB$2,Library!$C$1:$HY$1,0)),"")</f>
        <v/>
      </c>
      <c r="AC213" s="73" t="str" cm="1">
        <f t="array" ref="AC213">IFERROR(INDEX(Library!$C$2:$HY$183,ROW(AC154),MATCH(AC$2,Library!$C$1:$HY$1,0)),"")</f>
        <v/>
      </c>
      <c r="AD213" s="73" t="str" cm="1">
        <f t="array" ref="AD213">IFERROR(INDEX(Library!$C$2:$HY$183,ROW(AD154),MATCH(AD$2,Library!$C$1:$HY$1,0)),"")</f>
        <v/>
      </c>
      <c r="AE213" s="73" t="str" cm="1">
        <f t="array" ref="AE213">IFERROR(INDEX(Library!$C$2:$HY$183,ROW(AE154),MATCH(AE$2,Library!$C$1:$HY$1,0)),"")</f>
        <v/>
      </c>
      <c r="AF213" s="73" t="str" cm="1">
        <f t="array" ref="AF213">IFERROR(INDEX(Library!$C$2:$HY$183,ROW(AF154),MATCH(AF$2,Library!$C$1:$HY$1,0)),"")</f>
        <v/>
      </c>
      <c r="AG213" s="73" t="str" cm="1">
        <f t="array" ref="AG213">IFERROR(INDEX(Library!$C$2:$HY$183,ROW(AG154),MATCH(AG$2,Library!$C$1:$HY$1,0)),"")</f>
        <v/>
      </c>
      <c r="AH213" s="73" t="str" cm="1">
        <f t="array" ref="AH213">IFERROR(INDEX(Library!$C$2:$HY$183,ROW(AH154),MATCH(AH$2,Library!$C$1:$HY$1,0)),"")</f>
        <v/>
      </c>
      <c r="AI213" s="73" t="str" cm="1">
        <f t="array" ref="AI213">IFERROR(INDEX(Library!$C$2:$HY$183,ROW(AI154),MATCH(AI$2,Library!$C$1:$HY$1,0)),"")</f>
        <v/>
      </c>
      <c r="AJ213" s="73" t="str" cm="1">
        <f t="array" ref="AJ213">IFERROR(INDEX(Library!$C$2:$HY$183,ROW(AJ154),MATCH(AJ$2,Library!$C$1:$HY$1,0)),"")</f>
        <v/>
      </c>
      <c r="AK213" s="73" t="str" cm="1">
        <f t="array" ref="AK213">IFERROR(INDEX(Library!$C$2:$HY$183,ROW(AK154),MATCH(AK$2,Library!$C$1:$HY$1,0)),"")</f>
        <v/>
      </c>
      <c r="AL213" s="73" t="str" cm="1">
        <f t="array" ref="AL213">IFERROR(INDEX(Library!$C$2:$HY$183,ROW(AL154),MATCH(AL$2,Library!$C$1:$HY$1,0)),"")</f>
        <v/>
      </c>
      <c r="AM213" s="73" t="str" cm="1">
        <f t="array" ref="AM213">IFERROR(INDEX(Library!$C$2:$HY$183,ROW(AM154),MATCH(AM$2,Library!$C$1:$HY$1,0)),"")</f>
        <v/>
      </c>
      <c r="AN213" s="73" t="str" cm="1">
        <f t="array" ref="AN213">IFERROR(INDEX(Library!$C$2:$HY$183,ROW(AN154),MATCH(AN$2,Library!$C$1:$HY$1,0)),"")</f>
        <v/>
      </c>
      <c r="AO213" s="73" t="str" cm="1">
        <f t="array" ref="AO213">IFERROR(INDEX(Library!$C$2:$HY$183,ROW(AO154),MATCH(AO$2,Library!$C$1:$HY$1,0)),"")</f>
        <v/>
      </c>
      <c r="AP213" s="73" t="str" cm="1">
        <f t="array" ref="AP213">IFERROR(INDEX(Library!$C$2:$HY$183,ROW(AP154),MATCH(AP$2,Library!$C$1:$HY$1,0)),"")</f>
        <v/>
      </c>
      <c r="AQ213" s="73" t="str" cm="1">
        <f t="array" ref="AQ213">IFERROR(INDEX(Library!$C$2:$HY$183,ROW(AQ154),MATCH(AQ$2,Library!$C$1:$HY$1,0)),"")</f>
        <v/>
      </c>
      <c r="AR213" s="73" t="str" cm="1">
        <f t="array" ref="AR213">IFERROR(INDEX(Library!$C$2:$HY$183,ROW(AR154),MATCH(AR$2,Library!$C$1:$HY$1,0)),"")</f>
        <v/>
      </c>
      <c r="AS213" s="73" t="str" cm="1">
        <f t="array" ref="AS213">IFERROR(INDEX(Library!$C$2:$HY$183,ROW(AS154),MATCH(AS$2,Library!$C$1:$HY$1,0)),"")</f>
        <v/>
      </c>
      <c r="AT213" s="73" t="str" cm="1">
        <f t="array" ref="AT213">IFERROR(INDEX(Library!$C$2:$HY$183,ROW(AT154),MATCH(AT$2,Library!$C$1:$HY$1,0)),"")</f>
        <v/>
      </c>
      <c r="AU213" s="73" t="str" cm="1">
        <f t="array" ref="AU213">IFERROR(INDEX(Library!$C$2:$HY$183,ROW(AU154),MATCH(AU$2,Library!$C$1:$HY$1,0)),"")</f>
        <v/>
      </c>
      <c r="AV213" s="73" t="str" cm="1">
        <f t="array" ref="AV213">IFERROR(INDEX(Library!$C$2:$HY$183,ROW(AV154),MATCH(AV$2,Library!$C$1:$HY$1,0)),"")</f>
        <v/>
      </c>
      <c r="AW213" s="73" t="str" cm="1">
        <f t="array" ref="AW213">IFERROR(INDEX(Library!$C$2:$HY$183,ROW(AW154),MATCH(AW$2,Library!$C$1:$HY$1,0)),"")</f>
        <v/>
      </c>
      <c r="AX213" s="73" t="str" cm="1">
        <f t="array" ref="AX213">IFERROR(INDEX(Library!$C$2:$HY$183,ROW(AX154),MATCH(AX$2,Library!$C$1:$HY$1,0)),"")</f>
        <v/>
      </c>
      <c r="AY213" s="73" t="str" cm="1">
        <f t="array" ref="AY213">IFERROR(INDEX(Library!$C$2:$HY$183,ROW(AY154),MATCH(AY$2,Library!$C$1:$HY$1,0)),"")</f>
        <v/>
      </c>
      <c r="AZ213" s="73" t="str" cm="1">
        <f t="array" ref="AZ213">IFERROR(INDEX(Library!$C$2:$HY$183,ROW(AZ154),MATCH(AZ$2,Library!$C$1:$HY$1,0)),"")</f>
        <v/>
      </c>
      <c r="BA213" s="73" t="str" cm="1">
        <f t="array" ref="BA213">IFERROR(INDEX(Library!$C$2:$HY$183,ROW(BA154),MATCH(BA$2,Library!$C$1:$HY$1,0)),"")</f>
        <v/>
      </c>
      <c r="BB213" s="73" t="str" cm="1">
        <f t="array" ref="BB213">IFERROR(INDEX(Library!$C$2:$HY$183,ROW(BB154),MATCH(BB$2,Library!$C$1:$HY$1,0)),"")</f>
        <v/>
      </c>
      <c r="BC213" s="73" t="str" cm="1">
        <f t="array" ref="BC213">IFERROR(INDEX(Library!$C$2:$HY$183,ROW(BC154),MATCH(BC$2,Library!$C$1:$HY$1,0)),"")</f>
        <v/>
      </c>
      <c r="BD213" s="73" t="str" cm="1">
        <f t="array" ref="BD213">IFERROR(INDEX(Library!$C$2:$HY$183,ROW(BD154),MATCH(BD$2,Library!$C$1:$HY$1,0)),"")</f>
        <v/>
      </c>
      <c r="BE213" s="73" t="str" cm="1">
        <f t="array" ref="BE213">IFERROR(INDEX(Library!$C$2:$HY$183,ROW(BE154),MATCH(BE$2,Library!$C$1:$HY$1,0)),"")</f>
        <v/>
      </c>
      <c r="BF213" s="73" t="str" cm="1">
        <f t="array" ref="BF213">IFERROR(INDEX(Library!$C$2:$HY$183,ROW(BF154),MATCH(BF$2,Library!$C$1:$HY$1,0)),"")</f>
        <v/>
      </c>
      <c r="BG213" s="73" t="str" cm="1">
        <f t="array" ref="BG213">IFERROR(INDEX(Library!$C$2:$HY$183,ROW(BG154),MATCH(BG$2,Library!$C$1:$HY$1,0)),"")</f>
        <v/>
      </c>
      <c r="BH213" s="73">
        <f>AF!C168</f>
        <v>3.9713700000000001E-3</v>
      </c>
      <c r="BI213" s="73" t="str">
        <f>AF!D168</f>
        <v/>
      </c>
      <c r="BJ213" s="73" t="str">
        <f>AF!E168</f>
        <v/>
      </c>
      <c r="BK213" s="73" t="str">
        <f>AF!F168</f>
        <v/>
      </c>
      <c r="BL213" s="73" t="str">
        <f>AF!G168</f>
        <v/>
      </c>
      <c r="BM213" s="73" t="str">
        <f>AF!H168</f>
        <v/>
      </c>
      <c r="BN213" s="73" t="str">
        <f>AF!I168</f>
        <v/>
      </c>
      <c r="BO213" s="73" t="str">
        <f>AF!J168</f>
        <v/>
      </c>
      <c r="BT213" s="59"/>
      <c r="BU213" s="58"/>
      <c r="BV213" s="59"/>
      <c r="BW213" s="59"/>
      <c r="BX213" s="59"/>
      <c r="BY213" s="59"/>
      <c r="BZ213" s="59"/>
      <c r="CA213" s="59"/>
      <c r="CB213" s="59"/>
      <c r="CC213" s="59"/>
      <c r="CD213" s="59"/>
      <c r="CE213" s="59"/>
      <c r="CF213" s="59"/>
      <c r="CG213" s="59"/>
      <c r="CH213" s="59"/>
      <c r="CI213" s="59"/>
    </row>
    <row r="214" spans="2:87" ht="12.75" customHeight="1" x14ac:dyDescent="0.2">
      <c r="B214" s="288"/>
      <c r="C214" s="104">
        <v>759</v>
      </c>
      <c r="D214" s="73" t="str" cm="1">
        <f t="array" ref="D214">IFERROR(INDEX(Library!$C$2:$HY$183,ROW(D155),MATCH(D$2,Library!$C$1:$HY$1,0)),"")</f>
        <v/>
      </c>
      <c r="E214" s="73" t="str" cm="1">
        <f t="array" ref="E214">IFERROR(INDEX(Library!$C$2:$HY$183,ROW(E155),MATCH(E$2,Library!$C$1:$HY$1,0)),"")</f>
        <v/>
      </c>
      <c r="F214" s="73" t="str" cm="1">
        <f t="array" ref="F214">IFERROR(INDEX(Library!$C$2:$HY$183,ROW(F155),MATCH(F$2,Library!$C$1:$HY$1,0)),"")</f>
        <v/>
      </c>
      <c r="G214" s="73" t="str" cm="1">
        <f t="array" ref="G214">IFERROR(INDEX(Library!$C$2:$HY$183,ROW(G155),MATCH(G$2,Library!$C$1:$HY$1,0)),"")</f>
        <v/>
      </c>
      <c r="H214" s="73" t="str" cm="1">
        <f t="array" ref="H214">IFERROR(INDEX(Library!$C$2:$HY$183,ROW(H155),MATCH(H$2,Library!$C$1:$HY$1,0)),"")</f>
        <v/>
      </c>
      <c r="I214" s="73" t="str" cm="1">
        <f t="array" ref="I214">IFERROR(INDEX(Library!$C$2:$HY$183,ROW(I155),MATCH(I$2,Library!$C$1:$HY$1,0)),"")</f>
        <v/>
      </c>
      <c r="J214" s="73" t="str" cm="1">
        <f t="array" ref="J214">IFERROR(INDEX(Library!$C$2:$HY$183,ROW(J155),MATCH(J$2,Library!$C$1:$HY$1,0)),"")</f>
        <v/>
      </c>
      <c r="K214" s="73" t="str" cm="1">
        <f t="array" ref="K214">IFERROR(INDEX(Library!$C$2:$HY$183,ROW(K155),MATCH(K$2,Library!$C$1:$HY$1,0)),"")</f>
        <v/>
      </c>
      <c r="L214" s="73" t="str" cm="1">
        <f t="array" ref="L214">IFERROR(INDEX(Library!$C$2:$HY$183,ROW(L155),MATCH(L$2,Library!$C$1:$HY$1,0)),"")</f>
        <v/>
      </c>
      <c r="M214" s="73" t="str" cm="1">
        <f t="array" ref="M214">IFERROR(INDEX(Library!$C$2:$HY$183,ROW(M155),MATCH(M$2,Library!$C$1:$HY$1,0)),"")</f>
        <v/>
      </c>
      <c r="N214" s="73" t="str" cm="1">
        <f t="array" ref="N214">IFERROR(INDEX(Library!$C$2:$HY$183,ROW(N155),MATCH(N$2,Library!$C$1:$HY$1,0)),"")</f>
        <v/>
      </c>
      <c r="O214" s="73" t="str" cm="1">
        <f t="array" ref="O214">IFERROR(INDEX(Library!$C$2:$HY$183,ROW(O155),MATCH(O$2,Library!$C$1:$HY$1,0)),"")</f>
        <v/>
      </c>
      <c r="P214" s="73" t="str" cm="1">
        <f t="array" ref="P214">IFERROR(INDEX(Library!$C$2:$HY$183,ROW(P155),MATCH(P$2,Library!$C$1:$HY$1,0)),"")</f>
        <v/>
      </c>
      <c r="Q214" s="73" t="str" cm="1">
        <f t="array" ref="Q214">IFERROR(INDEX(Library!$C$2:$HY$183,ROW(Q155),MATCH(Q$2,Library!$C$1:$HY$1,0)),"")</f>
        <v/>
      </c>
      <c r="R214" s="73" t="str" cm="1">
        <f t="array" ref="R214">IFERROR(INDEX(Library!$C$2:$HY$183,ROW(R155),MATCH(R$2,Library!$C$1:$HY$1,0)),"")</f>
        <v/>
      </c>
      <c r="S214" s="73" t="str" cm="1">
        <f t="array" ref="S214">IFERROR(INDEX(Library!$C$2:$HY$183,ROW(S155),MATCH(S$2,Library!$C$1:$HY$1,0)),"")</f>
        <v/>
      </c>
      <c r="T214" s="73" t="str" cm="1">
        <f t="array" ref="T214">IFERROR(INDEX(Library!$C$2:$HY$183,ROW(T155),MATCH(T$2,Library!$C$1:$HY$1,0)),"")</f>
        <v/>
      </c>
      <c r="U214" s="73" t="str" cm="1">
        <f t="array" ref="U214">IFERROR(INDEX(Library!$C$2:$HY$183,ROW(U155),MATCH(U$2,Library!$C$1:$HY$1,0)),"")</f>
        <v/>
      </c>
      <c r="V214" s="73" t="str" cm="1">
        <f t="array" ref="V214">IFERROR(INDEX(Library!$C$2:$HY$183,ROW(V155),MATCH(V$2,Library!$C$1:$HY$1,0)),"")</f>
        <v/>
      </c>
      <c r="W214" s="73" t="str" cm="1">
        <f t="array" ref="W214">IFERROR(INDEX(Library!$C$2:$HY$183,ROW(W155),MATCH(W$2,Library!$C$1:$HY$1,0)),"")</f>
        <v/>
      </c>
      <c r="X214" s="73" t="str" cm="1">
        <f t="array" ref="X214">IFERROR(INDEX(Library!$C$2:$HY$183,ROW(X155),MATCH(X$2,Library!$C$1:$HY$1,0)),"")</f>
        <v/>
      </c>
      <c r="Y214" s="73" t="str" cm="1">
        <f t="array" ref="Y214">IFERROR(INDEX(Library!$C$2:$HY$183,ROW(Y155),MATCH(Y$2,Library!$C$1:$HY$1,0)),"")</f>
        <v/>
      </c>
      <c r="Z214" s="73" t="str" cm="1">
        <f t="array" ref="Z214">IFERROR(INDEX(Library!$C$2:$HY$183,ROW(Z155),MATCH(Z$2,Library!$C$1:$HY$1,0)),"")</f>
        <v/>
      </c>
      <c r="AA214" s="73" t="str" cm="1">
        <f t="array" ref="AA214">IFERROR(INDEX(Library!$C$2:$HY$183,ROW(AA155),MATCH(AA$2,Library!$C$1:$HY$1,0)),"")</f>
        <v/>
      </c>
      <c r="AB214" s="73" t="str" cm="1">
        <f t="array" ref="AB214">IFERROR(INDEX(Library!$C$2:$HY$183,ROW(AB155),MATCH(AB$2,Library!$C$1:$HY$1,0)),"")</f>
        <v/>
      </c>
      <c r="AC214" s="73" t="str" cm="1">
        <f t="array" ref="AC214">IFERROR(INDEX(Library!$C$2:$HY$183,ROW(AC155),MATCH(AC$2,Library!$C$1:$HY$1,0)),"")</f>
        <v/>
      </c>
      <c r="AD214" s="73" t="str" cm="1">
        <f t="array" ref="AD214">IFERROR(INDEX(Library!$C$2:$HY$183,ROW(AD155),MATCH(AD$2,Library!$C$1:$HY$1,0)),"")</f>
        <v/>
      </c>
      <c r="AE214" s="73" t="str" cm="1">
        <f t="array" ref="AE214">IFERROR(INDEX(Library!$C$2:$HY$183,ROW(AE155),MATCH(AE$2,Library!$C$1:$HY$1,0)),"")</f>
        <v/>
      </c>
      <c r="AF214" s="73" t="str" cm="1">
        <f t="array" ref="AF214">IFERROR(INDEX(Library!$C$2:$HY$183,ROW(AF155),MATCH(AF$2,Library!$C$1:$HY$1,0)),"")</f>
        <v/>
      </c>
      <c r="AG214" s="73" t="str" cm="1">
        <f t="array" ref="AG214">IFERROR(INDEX(Library!$C$2:$HY$183,ROW(AG155),MATCH(AG$2,Library!$C$1:$HY$1,0)),"")</f>
        <v/>
      </c>
      <c r="AH214" s="73" t="str" cm="1">
        <f t="array" ref="AH214">IFERROR(INDEX(Library!$C$2:$HY$183,ROW(AH155),MATCH(AH$2,Library!$C$1:$HY$1,0)),"")</f>
        <v/>
      </c>
      <c r="AI214" s="73" t="str" cm="1">
        <f t="array" ref="AI214">IFERROR(INDEX(Library!$C$2:$HY$183,ROW(AI155),MATCH(AI$2,Library!$C$1:$HY$1,0)),"")</f>
        <v/>
      </c>
      <c r="AJ214" s="73" t="str" cm="1">
        <f t="array" ref="AJ214">IFERROR(INDEX(Library!$C$2:$HY$183,ROW(AJ155),MATCH(AJ$2,Library!$C$1:$HY$1,0)),"")</f>
        <v/>
      </c>
      <c r="AK214" s="73" t="str" cm="1">
        <f t="array" ref="AK214">IFERROR(INDEX(Library!$C$2:$HY$183,ROW(AK155),MATCH(AK$2,Library!$C$1:$HY$1,0)),"")</f>
        <v/>
      </c>
      <c r="AL214" s="73" t="str" cm="1">
        <f t="array" ref="AL214">IFERROR(INDEX(Library!$C$2:$HY$183,ROW(AL155),MATCH(AL$2,Library!$C$1:$HY$1,0)),"")</f>
        <v/>
      </c>
      <c r="AM214" s="73" t="str" cm="1">
        <f t="array" ref="AM214">IFERROR(INDEX(Library!$C$2:$HY$183,ROW(AM155),MATCH(AM$2,Library!$C$1:$HY$1,0)),"")</f>
        <v/>
      </c>
      <c r="AN214" s="73" t="str" cm="1">
        <f t="array" ref="AN214">IFERROR(INDEX(Library!$C$2:$HY$183,ROW(AN155),MATCH(AN$2,Library!$C$1:$HY$1,0)),"")</f>
        <v/>
      </c>
      <c r="AO214" s="73" t="str" cm="1">
        <f t="array" ref="AO214">IFERROR(INDEX(Library!$C$2:$HY$183,ROW(AO155),MATCH(AO$2,Library!$C$1:$HY$1,0)),"")</f>
        <v/>
      </c>
      <c r="AP214" s="73" t="str" cm="1">
        <f t="array" ref="AP214">IFERROR(INDEX(Library!$C$2:$HY$183,ROW(AP155),MATCH(AP$2,Library!$C$1:$HY$1,0)),"")</f>
        <v/>
      </c>
      <c r="AQ214" s="73" t="str" cm="1">
        <f t="array" ref="AQ214">IFERROR(INDEX(Library!$C$2:$HY$183,ROW(AQ155),MATCH(AQ$2,Library!$C$1:$HY$1,0)),"")</f>
        <v/>
      </c>
      <c r="AR214" s="73" t="str" cm="1">
        <f t="array" ref="AR214">IFERROR(INDEX(Library!$C$2:$HY$183,ROW(AR155),MATCH(AR$2,Library!$C$1:$HY$1,0)),"")</f>
        <v/>
      </c>
      <c r="AS214" s="73" t="str" cm="1">
        <f t="array" ref="AS214">IFERROR(INDEX(Library!$C$2:$HY$183,ROW(AS155),MATCH(AS$2,Library!$C$1:$HY$1,0)),"")</f>
        <v/>
      </c>
      <c r="AT214" s="73" t="str" cm="1">
        <f t="array" ref="AT214">IFERROR(INDEX(Library!$C$2:$HY$183,ROW(AT155),MATCH(AT$2,Library!$C$1:$HY$1,0)),"")</f>
        <v/>
      </c>
      <c r="AU214" s="73" t="str" cm="1">
        <f t="array" ref="AU214">IFERROR(INDEX(Library!$C$2:$HY$183,ROW(AU155),MATCH(AU$2,Library!$C$1:$HY$1,0)),"")</f>
        <v/>
      </c>
      <c r="AV214" s="73" t="str" cm="1">
        <f t="array" ref="AV214">IFERROR(INDEX(Library!$C$2:$HY$183,ROW(AV155),MATCH(AV$2,Library!$C$1:$HY$1,0)),"")</f>
        <v/>
      </c>
      <c r="AW214" s="73" t="str" cm="1">
        <f t="array" ref="AW214">IFERROR(INDEX(Library!$C$2:$HY$183,ROW(AW155),MATCH(AW$2,Library!$C$1:$HY$1,0)),"")</f>
        <v/>
      </c>
      <c r="AX214" s="73" t="str" cm="1">
        <f t="array" ref="AX214">IFERROR(INDEX(Library!$C$2:$HY$183,ROW(AX155),MATCH(AX$2,Library!$C$1:$HY$1,0)),"")</f>
        <v/>
      </c>
      <c r="AY214" s="73" t="str" cm="1">
        <f t="array" ref="AY214">IFERROR(INDEX(Library!$C$2:$HY$183,ROW(AY155),MATCH(AY$2,Library!$C$1:$HY$1,0)),"")</f>
        <v/>
      </c>
      <c r="AZ214" s="73" t="str" cm="1">
        <f t="array" ref="AZ214">IFERROR(INDEX(Library!$C$2:$HY$183,ROW(AZ155),MATCH(AZ$2,Library!$C$1:$HY$1,0)),"")</f>
        <v/>
      </c>
      <c r="BA214" s="73" t="str" cm="1">
        <f t="array" ref="BA214">IFERROR(INDEX(Library!$C$2:$HY$183,ROW(BA155),MATCH(BA$2,Library!$C$1:$HY$1,0)),"")</f>
        <v/>
      </c>
      <c r="BB214" s="73" t="str" cm="1">
        <f t="array" ref="BB214">IFERROR(INDEX(Library!$C$2:$HY$183,ROW(BB155),MATCH(BB$2,Library!$C$1:$HY$1,0)),"")</f>
        <v/>
      </c>
      <c r="BC214" s="73" t="str" cm="1">
        <f t="array" ref="BC214">IFERROR(INDEX(Library!$C$2:$HY$183,ROW(BC155),MATCH(BC$2,Library!$C$1:$HY$1,0)),"")</f>
        <v/>
      </c>
      <c r="BD214" s="73" t="str" cm="1">
        <f t="array" ref="BD214">IFERROR(INDEX(Library!$C$2:$HY$183,ROW(BD155),MATCH(BD$2,Library!$C$1:$HY$1,0)),"")</f>
        <v/>
      </c>
      <c r="BE214" s="73" t="str" cm="1">
        <f t="array" ref="BE214">IFERROR(INDEX(Library!$C$2:$HY$183,ROW(BE155),MATCH(BE$2,Library!$C$1:$HY$1,0)),"")</f>
        <v/>
      </c>
      <c r="BF214" s="73" t="str" cm="1">
        <f t="array" ref="BF214">IFERROR(INDEX(Library!$C$2:$HY$183,ROW(BF155),MATCH(BF$2,Library!$C$1:$HY$1,0)),"")</f>
        <v/>
      </c>
      <c r="BG214" s="73" t="str" cm="1">
        <f t="array" ref="BG214">IFERROR(INDEX(Library!$C$2:$HY$183,ROW(BG155),MATCH(BG$2,Library!$C$1:$HY$1,0)),"")</f>
        <v/>
      </c>
      <c r="BH214" s="73">
        <f>AF!C169</f>
        <v>3.402595E-3</v>
      </c>
      <c r="BI214" s="73" t="str">
        <f>AF!D169</f>
        <v/>
      </c>
      <c r="BJ214" s="73" t="str">
        <f>AF!E169</f>
        <v/>
      </c>
      <c r="BK214" s="73" t="str">
        <f>AF!F169</f>
        <v/>
      </c>
      <c r="BL214" s="73" t="str">
        <f>AF!G169</f>
        <v/>
      </c>
      <c r="BM214" s="73" t="str">
        <f>AF!H169</f>
        <v/>
      </c>
      <c r="BN214" s="73" t="str">
        <f>AF!I169</f>
        <v/>
      </c>
      <c r="BO214" s="73" t="str">
        <f>AF!J169</f>
        <v/>
      </c>
      <c r="BT214" s="59"/>
      <c r="BU214" s="58"/>
      <c r="BV214" s="59"/>
      <c r="BW214" s="59"/>
      <c r="BX214" s="59"/>
      <c r="BY214" s="59"/>
      <c r="BZ214" s="59"/>
      <c r="CA214" s="59"/>
      <c r="CB214" s="59"/>
      <c r="CC214" s="59"/>
      <c r="CD214" s="59"/>
      <c r="CE214" s="59"/>
      <c r="CF214" s="59"/>
      <c r="CG214" s="59"/>
      <c r="CH214" s="59"/>
      <c r="CI214" s="59"/>
    </row>
    <row r="215" spans="2:87" ht="12.75" customHeight="1" x14ac:dyDescent="0.2">
      <c r="B215" s="288"/>
      <c r="C215" s="104">
        <v>769</v>
      </c>
      <c r="D215" s="73" t="str" cm="1">
        <f t="array" ref="D215">IFERROR(INDEX(Library!$C$2:$HY$183,ROW(D156),MATCH(D$2,Library!$C$1:$HY$1,0)),"")</f>
        <v/>
      </c>
      <c r="E215" s="73" t="str" cm="1">
        <f t="array" ref="E215">IFERROR(INDEX(Library!$C$2:$HY$183,ROW(E156),MATCH(E$2,Library!$C$1:$HY$1,0)),"")</f>
        <v/>
      </c>
      <c r="F215" s="73" t="str" cm="1">
        <f t="array" ref="F215">IFERROR(INDEX(Library!$C$2:$HY$183,ROW(F156),MATCH(F$2,Library!$C$1:$HY$1,0)),"")</f>
        <v/>
      </c>
      <c r="G215" s="73" t="str" cm="1">
        <f t="array" ref="G215">IFERROR(INDEX(Library!$C$2:$HY$183,ROW(G156),MATCH(G$2,Library!$C$1:$HY$1,0)),"")</f>
        <v/>
      </c>
      <c r="H215" s="73" t="str" cm="1">
        <f t="array" ref="H215">IFERROR(INDEX(Library!$C$2:$HY$183,ROW(H156),MATCH(H$2,Library!$C$1:$HY$1,0)),"")</f>
        <v/>
      </c>
      <c r="I215" s="73" t="str" cm="1">
        <f t="array" ref="I215">IFERROR(INDEX(Library!$C$2:$HY$183,ROW(I156),MATCH(I$2,Library!$C$1:$HY$1,0)),"")</f>
        <v/>
      </c>
      <c r="J215" s="73" t="str" cm="1">
        <f t="array" ref="J215">IFERROR(INDEX(Library!$C$2:$HY$183,ROW(J156),MATCH(J$2,Library!$C$1:$HY$1,0)),"")</f>
        <v/>
      </c>
      <c r="K215" s="73" t="str" cm="1">
        <f t="array" ref="K215">IFERROR(INDEX(Library!$C$2:$HY$183,ROW(K156),MATCH(K$2,Library!$C$1:$HY$1,0)),"")</f>
        <v/>
      </c>
      <c r="L215" s="73" t="str" cm="1">
        <f t="array" ref="L215">IFERROR(INDEX(Library!$C$2:$HY$183,ROW(L156),MATCH(L$2,Library!$C$1:$HY$1,0)),"")</f>
        <v/>
      </c>
      <c r="M215" s="73" t="str" cm="1">
        <f t="array" ref="M215">IFERROR(INDEX(Library!$C$2:$HY$183,ROW(M156),MATCH(M$2,Library!$C$1:$HY$1,0)),"")</f>
        <v/>
      </c>
      <c r="N215" s="73" t="str" cm="1">
        <f t="array" ref="N215">IFERROR(INDEX(Library!$C$2:$HY$183,ROW(N156),MATCH(N$2,Library!$C$1:$HY$1,0)),"")</f>
        <v/>
      </c>
      <c r="O215" s="73" t="str" cm="1">
        <f t="array" ref="O215">IFERROR(INDEX(Library!$C$2:$HY$183,ROW(O156),MATCH(O$2,Library!$C$1:$HY$1,0)),"")</f>
        <v/>
      </c>
      <c r="P215" s="73" t="str" cm="1">
        <f t="array" ref="P215">IFERROR(INDEX(Library!$C$2:$HY$183,ROW(P156),MATCH(P$2,Library!$C$1:$HY$1,0)),"")</f>
        <v/>
      </c>
      <c r="Q215" s="73" t="str" cm="1">
        <f t="array" ref="Q215">IFERROR(INDEX(Library!$C$2:$HY$183,ROW(Q156),MATCH(Q$2,Library!$C$1:$HY$1,0)),"")</f>
        <v/>
      </c>
      <c r="R215" s="73" t="str" cm="1">
        <f t="array" ref="R215">IFERROR(INDEX(Library!$C$2:$HY$183,ROW(R156),MATCH(R$2,Library!$C$1:$HY$1,0)),"")</f>
        <v/>
      </c>
      <c r="S215" s="73" t="str" cm="1">
        <f t="array" ref="S215">IFERROR(INDEX(Library!$C$2:$HY$183,ROW(S156),MATCH(S$2,Library!$C$1:$HY$1,0)),"")</f>
        <v/>
      </c>
      <c r="T215" s="73" t="str" cm="1">
        <f t="array" ref="T215">IFERROR(INDEX(Library!$C$2:$HY$183,ROW(T156),MATCH(T$2,Library!$C$1:$HY$1,0)),"")</f>
        <v/>
      </c>
      <c r="U215" s="73" t="str" cm="1">
        <f t="array" ref="U215">IFERROR(INDEX(Library!$C$2:$HY$183,ROW(U156),MATCH(U$2,Library!$C$1:$HY$1,0)),"")</f>
        <v/>
      </c>
      <c r="V215" s="73" t="str" cm="1">
        <f t="array" ref="V215">IFERROR(INDEX(Library!$C$2:$HY$183,ROW(V156),MATCH(V$2,Library!$C$1:$HY$1,0)),"")</f>
        <v/>
      </c>
      <c r="W215" s="73" t="str" cm="1">
        <f t="array" ref="W215">IFERROR(INDEX(Library!$C$2:$HY$183,ROW(W156),MATCH(W$2,Library!$C$1:$HY$1,0)),"")</f>
        <v/>
      </c>
      <c r="X215" s="73" t="str" cm="1">
        <f t="array" ref="X215">IFERROR(INDEX(Library!$C$2:$HY$183,ROW(X156),MATCH(X$2,Library!$C$1:$HY$1,0)),"")</f>
        <v/>
      </c>
      <c r="Y215" s="73" t="str" cm="1">
        <f t="array" ref="Y215">IFERROR(INDEX(Library!$C$2:$HY$183,ROW(Y156),MATCH(Y$2,Library!$C$1:$HY$1,0)),"")</f>
        <v/>
      </c>
      <c r="Z215" s="73" t="str" cm="1">
        <f t="array" ref="Z215">IFERROR(INDEX(Library!$C$2:$HY$183,ROW(Z156),MATCH(Z$2,Library!$C$1:$HY$1,0)),"")</f>
        <v/>
      </c>
      <c r="AA215" s="73" t="str" cm="1">
        <f t="array" ref="AA215">IFERROR(INDEX(Library!$C$2:$HY$183,ROW(AA156),MATCH(AA$2,Library!$C$1:$HY$1,0)),"")</f>
        <v/>
      </c>
      <c r="AB215" s="73" t="str" cm="1">
        <f t="array" ref="AB215">IFERROR(INDEX(Library!$C$2:$HY$183,ROW(AB156),MATCH(AB$2,Library!$C$1:$HY$1,0)),"")</f>
        <v/>
      </c>
      <c r="AC215" s="73" t="str" cm="1">
        <f t="array" ref="AC215">IFERROR(INDEX(Library!$C$2:$HY$183,ROW(AC156),MATCH(AC$2,Library!$C$1:$HY$1,0)),"")</f>
        <v/>
      </c>
      <c r="AD215" s="73" t="str" cm="1">
        <f t="array" ref="AD215">IFERROR(INDEX(Library!$C$2:$HY$183,ROW(AD156),MATCH(AD$2,Library!$C$1:$HY$1,0)),"")</f>
        <v/>
      </c>
      <c r="AE215" s="73" t="str" cm="1">
        <f t="array" ref="AE215">IFERROR(INDEX(Library!$C$2:$HY$183,ROW(AE156),MATCH(AE$2,Library!$C$1:$HY$1,0)),"")</f>
        <v/>
      </c>
      <c r="AF215" s="73" t="str" cm="1">
        <f t="array" ref="AF215">IFERROR(INDEX(Library!$C$2:$HY$183,ROW(AF156),MATCH(AF$2,Library!$C$1:$HY$1,0)),"")</f>
        <v/>
      </c>
      <c r="AG215" s="73" t="str" cm="1">
        <f t="array" ref="AG215">IFERROR(INDEX(Library!$C$2:$HY$183,ROW(AG156),MATCH(AG$2,Library!$C$1:$HY$1,0)),"")</f>
        <v/>
      </c>
      <c r="AH215" s="73" t="str" cm="1">
        <f t="array" ref="AH215">IFERROR(INDEX(Library!$C$2:$HY$183,ROW(AH156),MATCH(AH$2,Library!$C$1:$HY$1,0)),"")</f>
        <v/>
      </c>
      <c r="AI215" s="73" t="str" cm="1">
        <f t="array" ref="AI215">IFERROR(INDEX(Library!$C$2:$HY$183,ROW(AI156),MATCH(AI$2,Library!$C$1:$HY$1,0)),"")</f>
        <v/>
      </c>
      <c r="AJ215" s="73" t="str" cm="1">
        <f t="array" ref="AJ215">IFERROR(INDEX(Library!$C$2:$HY$183,ROW(AJ156),MATCH(AJ$2,Library!$C$1:$HY$1,0)),"")</f>
        <v/>
      </c>
      <c r="AK215" s="73" t="str" cm="1">
        <f t="array" ref="AK215">IFERROR(INDEX(Library!$C$2:$HY$183,ROW(AK156),MATCH(AK$2,Library!$C$1:$HY$1,0)),"")</f>
        <v/>
      </c>
      <c r="AL215" s="73" t="str" cm="1">
        <f t="array" ref="AL215">IFERROR(INDEX(Library!$C$2:$HY$183,ROW(AL156),MATCH(AL$2,Library!$C$1:$HY$1,0)),"")</f>
        <v/>
      </c>
      <c r="AM215" s="73" t="str" cm="1">
        <f t="array" ref="AM215">IFERROR(INDEX(Library!$C$2:$HY$183,ROW(AM156),MATCH(AM$2,Library!$C$1:$HY$1,0)),"")</f>
        <v/>
      </c>
      <c r="AN215" s="73" t="str" cm="1">
        <f t="array" ref="AN215">IFERROR(INDEX(Library!$C$2:$HY$183,ROW(AN156),MATCH(AN$2,Library!$C$1:$HY$1,0)),"")</f>
        <v/>
      </c>
      <c r="AO215" s="73" t="str" cm="1">
        <f t="array" ref="AO215">IFERROR(INDEX(Library!$C$2:$HY$183,ROW(AO156),MATCH(AO$2,Library!$C$1:$HY$1,0)),"")</f>
        <v/>
      </c>
      <c r="AP215" s="73" t="str" cm="1">
        <f t="array" ref="AP215">IFERROR(INDEX(Library!$C$2:$HY$183,ROW(AP156),MATCH(AP$2,Library!$C$1:$HY$1,0)),"")</f>
        <v/>
      </c>
      <c r="AQ215" s="73" t="str" cm="1">
        <f t="array" ref="AQ215">IFERROR(INDEX(Library!$C$2:$HY$183,ROW(AQ156),MATCH(AQ$2,Library!$C$1:$HY$1,0)),"")</f>
        <v/>
      </c>
      <c r="AR215" s="73" t="str" cm="1">
        <f t="array" ref="AR215">IFERROR(INDEX(Library!$C$2:$HY$183,ROW(AR156),MATCH(AR$2,Library!$C$1:$HY$1,0)),"")</f>
        <v/>
      </c>
      <c r="AS215" s="73" t="str" cm="1">
        <f t="array" ref="AS215">IFERROR(INDEX(Library!$C$2:$HY$183,ROW(AS156),MATCH(AS$2,Library!$C$1:$HY$1,0)),"")</f>
        <v/>
      </c>
      <c r="AT215" s="73" t="str" cm="1">
        <f t="array" ref="AT215">IFERROR(INDEX(Library!$C$2:$HY$183,ROW(AT156),MATCH(AT$2,Library!$C$1:$HY$1,0)),"")</f>
        <v/>
      </c>
      <c r="AU215" s="73" t="str" cm="1">
        <f t="array" ref="AU215">IFERROR(INDEX(Library!$C$2:$HY$183,ROW(AU156),MATCH(AU$2,Library!$C$1:$HY$1,0)),"")</f>
        <v/>
      </c>
      <c r="AV215" s="73" t="str" cm="1">
        <f t="array" ref="AV215">IFERROR(INDEX(Library!$C$2:$HY$183,ROW(AV156),MATCH(AV$2,Library!$C$1:$HY$1,0)),"")</f>
        <v/>
      </c>
      <c r="AW215" s="73" t="str" cm="1">
        <f t="array" ref="AW215">IFERROR(INDEX(Library!$C$2:$HY$183,ROW(AW156),MATCH(AW$2,Library!$C$1:$HY$1,0)),"")</f>
        <v/>
      </c>
      <c r="AX215" s="73" t="str" cm="1">
        <f t="array" ref="AX215">IFERROR(INDEX(Library!$C$2:$HY$183,ROW(AX156),MATCH(AX$2,Library!$C$1:$HY$1,0)),"")</f>
        <v/>
      </c>
      <c r="AY215" s="73" t="str" cm="1">
        <f t="array" ref="AY215">IFERROR(INDEX(Library!$C$2:$HY$183,ROW(AY156),MATCH(AY$2,Library!$C$1:$HY$1,0)),"")</f>
        <v/>
      </c>
      <c r="AZ215" s="73" t="str" cm="1">
        <f t="array" ref="AZ215">IFERROR(INDEX(Library!$C$2:$HY$183,ROW(AZ156),MATCH(AZ$2,Library!$C$1:$HY$1,0)),"")</f>
        <v/>
      </c>
      <c r="BA215" s="73" t="str" cm="1">
        <f t="array" ref="BA215">IFERROR(INDEX(Library!$C$2:$HY$183,ROW(BA156),MATCH(BA$2,Library!$C$1:$HY$1,0)),"")</f>
        <v/>
      </c>
      <c r="BB215" s="73" t="str" cm="1">
        <f t="array" ref="BB215">IFERROR(INDEX(Library!$C$2:$HY$183,ROW(BB156),MATCH(BB$2,Library!$C$1:$HY$1,0)),"")</f>
        <v/>
      </c>
      <c r="BC215" s="73" t="str" cm="1">
        <f t="array" ref="BC215">IFERROR(INDEX(Library!$C$2:$HY$183,ROW(BC156),MATCH(BC$2,Library!$C$1:$HY$1,0)),"")</f>
        <v/>
      </c>
      <c r="BD215" s="73" t="str" cm="1">
        <f t="array" ref="BD215">IFERROR(INDEX(Library!$C$2:$HY$183,ROW(BD156),MATCH(BD$2,Library!$C$1:$HY$1,0)),"")</f>
        <v/>
      </c>
      <c r="BE215" s="73" t="str" cm="1">
        <f t="array" ref="BE215">IFERROR(INDEX(Library!$C$2:$HY$183,ROW(BE156),MATCH(BE$2,Library!$C$1:$HY$1,0)),"")</f>
        <v/>
      </c>
      <c r="BF215" s="73" t="str" cm="1">
        <f t="array" ref="BF215">IFERROR(INDEX(Library!$C$2:$HY$183,ROW(BF156),MATCH(BF$2,Library!$C$1:$HY$1,0)),"")</f>
        <v/>
      </c>
      <c r="BG215" s="73" t="str" cm="1">
        <f t="array" ref="BG215">IFERROR(INDEX(Library!$C$2:$HY$183,ROW(BG156),MATCH(BG$2,Library!$C$1:$HY$1,0)),"")</f>
        <v/>
      </c>
      <c r="BH215" s="73">
        <f>AF!C170</f>
        <v>2.9268150000000001E-3</v>
      </c>
      <c r="BI215" s="73" t="str">
        <f>AF!D170</f>
        <v/>
      </c>
      <c r="BJ215" s="73" t="str">
        <f>AF!E170</f>
        <v/>
      </c>
      <c r="BK215" s="73" t="str">
        <f>AF!F170</f>
        <v/>
      </c>
      <c r="BL215" s="73" t="str">
        <f>AF!G170</f>
        <v/>
      </c>
      <c r="BM215" s="73" t="str">
        <f>AF!H170</f>
        <v/>
      </c>
      <c r="BN215" s="73" t="str">
        <f>AF!I170</f>
        <v/>
      </c>
      <c r="BO215" s="73" t="str">
        <f>AF!J170</f>
        <v/>
      </c>
      <c r="BT215" s="59"/>
      <c r="BU215" s="58"/>
      <c r="BV215" s="59"/>
      <c r="BW215" s="59"/>
      <c r="BX215" s="59"/>
      <c r="BY215" s="59"/>
      <c r="BZ215" s="59"/>
      <c r="CA215" s="59"/>
      <c r="CB215" s="59"/>
      <c r="CC215" s="59"/>
      <c r="CD215" s="59"/>
      <c r="CE215" s="59"/>
      <c r="CF215" s="59"/>
      <c r="CG215" s="59"/>
      <c r="CH215" s="59"/>
      <c r="CI215" s="59"/>
    </row>
    <row r="216" spans="2:87" ht="12.75" customHeight="1" x14ac:dyDescent="0.2">
      <c r="B216" s="288"/>
      <c r="C216" s="104">
        <v>779</v>
      </c>
      <c r="D216" s="73" t="str" cm="1">
        <f t="array" ref="D216">IFERROR(INDEX(Library!$C$2:$HY$183,ROW(D157),MATCH(D$2,Library!$C$1:$HY$1,0)),"")</f>
        <v/>
      </c>
      <c r="E216" s="73" t="str" cm="1">
        <f t="array" ref="E216">IFERROR(INDEX(Library!$C$2:$HY$183,ROW(E157),MATCH(E$2,Library!$C$1:$HY$1,0)),"")</f>
        <v/>
      </c>
      <c r="F216" s="73" t="str" cm="1">
        <f t="array" ref="F216">IFERROR(INDEX(Library!$C$2:$HY$183,ROW(F157),MATCH(F$2,Library!$C$1:$HY$1,0)),"")</f>
        <v/>
      </c>
      <c r="G216" s="73" t="str" cm="1">
        <f t="array" ref="G216">IFERROR(INDEX(Library!$C$2:$HY$183,ROW(G157),MATCH(G$2,Library!$C$1:$HY$1,0)),"")</f>
        <v/>
      </c>
      <c r="H216" s="73" t="str" cm="1">
        <f t="array" ref="H216">IFERROR(INDEX(Library!$C$2:$HY$183,ROW(H157),MATCH(H$2,Library!$C$1:$HY$1,0)),"")</f>
        <v/>
      </c>
      <c r="I216" s="73" t="str" cm="1">
        <f t="array" ref="I216">IFERROR(INDEX(Library!$C$2:$HY$183,ROW(I157),MATCH(I$2,Library!$C$1:$HY$1,0)),"")</f>
        <v/>
      </c>
      <c r="J216" s="73" t="str" cm="1">
        <f t="array" ref="J216">IFERROR(INDEX(Library!$C$2:$HY$183,ROW(J157),MATCH(J$2,Library!$C$1:$HY$1,0)),"")</f>
        <v/>
      </c>
      <c r="K216" s="73" t="str" cm="1">
        <f t="array" ref="K216">IFERROR(INDEX(Library!$C$2:$HY$183,ROW(K157),MATCH(K$2,Library!$C$1:$HY$1,0)),"")</f>
        <v/>
      </c>
      <c r="L216" s="73" t="str" cm="1">
        <f t="array" ref="L216">IFERROR(INDEX(Library!$C$2:$HY$183,ROW(L157),MATCH(L$2,Library!$C$1:$HY$1,0)),"")</f>
        <v/>
      </c>
      <c r="M216" s="73" t="str" cm="1">
        <f t="array" ref="M216">IFERROR(INDEX(Library!$C$2:$HY$183,ROW(M157),MATCH(M$2,Library!$C$1:$HY$1,0)),"")</f>
        <v/>
      </c>
      <c r="N216" s="73" t="str" cm="1">
        <f t="array" ref="N216">IFERROR(INDEX(Library!$C$2:$HY$183,ROW(N157),MATCH(N$2,Library!$C$1:$HY$1,0)),"")</f>
        <v/>
      </c>
      <c r="O216" s="73" t="str" cm="1">
        <f t="array" ref="O216">IFERROR(INDEX(Library!$C$2:$HY$183,ROW(O157),MATCH(O$2,Library!$C$1:$HY$1,0)),"")</f>
        <v/>
      </c>
      <c r="P216" s="73" t="str" cm="1">
        <f t="array" ref="P216">IFERROR(INDEX(Library!$C$2:$HY$183,ROW(P157),MATCH(P$2,Library!$C$1:$HY$1,0)),"")</f>
        <v/>
      </c>
      <c r="Q216" s="73" t="str" cm="1">
        <f t="array" ref="Q216">IFERROR(INDEX(Library!$C$2:$HY$183,ROW(Q157),MATCH(Q$2,Library!$C$1:$HY$1,0)),"")</f>
        <v/>
      </c>
      <c r="R216" s="73" t="str" cm="1">
        <f t="array" ref="R216">IFERROR(INDEX(Library!$C$2:$HY$183,ROW(R157),MATCH(R$2,Library!$C$1:$HY$1,0)),"")</f>
        <v/>
      </c>
      <c r="S216" s="73" t="str" cm="1">
        <f t="array" ref="S216">IFERROR(INDEX(Library!$C$2:$HY$183,ROW(S157),MATCH(S$2,Library!$C$1:$HY$1,0)),"")</f>
        <v/>
      </c>
      <c r="T216" s="73" t="str" cm="1">
        <f t="array" ref="T216">IFERROR(INDEX(Library!$C$2:$HY$183,ROW(T157),MATCH(T$2,Library!$C$1:$HY$1,0)),"")</f>
        <v/>
      </c>
      <c r="U216" s="73" t="str" cm="1">
        <f t="array" ref="U216">IFERROR(INDEX(Library!$C$2:$HY$183,ROW(U157),MATCH(U$2,Library!$C$1:$HY$1,0)),"")</f>
        <v/>
      </c>
      <c r="V216" s="73" t="str" cm="1">
        <f t="array" ref="V216">IFERROR(INDEX(Library!$C$2:$HY$183,ROW(V157),MATCH(V$2,Library!$C$1:$HY$1,0)),"")</f>
        <v/>
      </c>
      <c r="W216" s="73" t="str" cm="1">
        <f t="array" ref="W216">IFERROR(INDEX(Library!$C$2:$HY$183,ROW(W157),MATCH(W$2,Library!$C$1:$HY$1,0)),"")</f>
        <v/>
      </c>
      <c r="X216" s="73" t="str" cm="1">
        <f t="array" ref="X216">IFERROR(INDEX(Library!$C$2:$HY$183,ROW(X157),MATCH(X$2,Library!$C$1:$HY$1,0)),"")</f>
        <v/>
      </c>
      <c r="Y216" s="73" t="str" cm="1">
        <f t="array" ref="Y216">IFERROR(INDEX(Library!$C$2:$HY$183,ROW(Y157),MATCH(Y$2,Library!$C$1:$HY$1,0)),"")</f>
        <v/>
      </c>
      <c r="Z216" s="73" t="str" cm="1">
        <f t="array" ref="Z216">IFERROR(INDEX(Library!$C$2:$HY$183,ROW(Z157),MATCH(Z$2,Library!$C$1:$HY$1,0)),"")</f>
        <v/>
      </c>
      <c r="AA216" s="73" t="str" cm="1">
        <f t="array" ref="AA216">IFERROR(INDEX(Library!$C$2:$HY$183,ROW(AA157),MATCH(AA$2,Library!$C$1:$HY$1,0)),"")</f>
        <v/>
      </c>
      <c r="AB216" s="73" t="str" cm="1">
        <f t="array" ref="AB216">IFERROR(INDEX(Library!$C$2:$HY$183,ROW(AB157),MATCH(AB$2,Library!$C$1:$HY$1,0)),"")</f>
        <v/>
      </c>
      <c r="AC216" s="73" t="str" cm="1">
        <f t="array" ref="AC216">IFERROR(INDEX(Library!$C$2:$HY$183,ROW(AC157),MATCH(AC$2,Library!$C$1:$HY$1,0)),"")</f>
        <v/>
      </c>
      <c r="AD216" s="73" t="str" cm="1">
        <f t="array" ref="AD216">IFERROR(INDEX(Library!$C$2:$HY$183,ROW(AD157),MATCH(AD$2,Library!$C$1:$HY$1,0)),"")</f>
        <v/>
      </c>
      <c r="AE216" s="73" t="str" cm="1">
        <f t="array" ref="AE216">IFERROR(INDEX(Library!$C$2:$HY$183,ROW(AE157),MATCH(AE$2,Library!$C$1:$HY$1,0)),"")</f>
        <v/>
      </c>
      <c r="AF216" s="73" t="str" cm="1">
        <f t="array" ref="AF216">IFERROR(INDEX(Library!$C$2:$HY$183,ROW(AF157),MATCH(AF$2,Library!$C$1:$HY$1,0)),"")</f>
        <v/>
      </c>
      <c r="AG216" s="73" t="str" cm="1">
        <f t="array" ref="AG216">IFERROR(INDEX(Library!$C$2:$HY$183,ROW(AG157),MATCH(AG$2,Library!$C$1:$HY$1,0)),"")</f>
        <v/>
      </c>
      <c r="AH216" s="73" t="str" cm="1">
        <f t="array" ref="AH216">IFERROR(INDEX(Library!$C$2:$HY$183,ROW(AH157),MATCH(AH$2,Library!$C$1:$HY$1,0)),"")</f>
        <v/>
      </c>
      <c r="AI216" s="73" t="str" cm="1">
        <f t="array" ref="AI216">IFERROR(INDEX(Library!$C$2:$HY$183,ROW(AI157),MATCH(AI$2,Library!$C$1:$HY$1,0)),"")</f>
        <v/>
      </c>
      <c r="AJ216" s="73" t="str" cm="1">
        <f t="array" ref="AJ216">IFERROR(INDEX(Library!$C$2:$HY$183,ROW(AJ157),MATCH(AJ$2,Library!$C$1:$HY$1,0)),"")</f>
        <v/>
      </c>
      <c r="AK216" s="73" t="str" cm="1">
        <f t="array" ref="AK216">IFERROR(INDEX(Library!$C$2:$HY$183,ROW(AK157),MATCH(AK$2,Library!$C$1:$HY$1,0)),"")</f>
        <v/>
      </c>
      <c r="AL216" s="73" t="str" cm="1">
        <f t="array" ref="AL216">IFERROR(INDEX(Library!$C$2:$HY$183,ROW(AL157),MATCH(AL$2,Library!$C$1:$HY$1,0)),"")</f>
        <v/>
      </c>
      <c r="AM216" s="73" t="str" cm="1">
        <f t="array" ref="AM216">IFERROR(INDEX(Library!$C$2:$HY$183,ROW(AM157),MATCH(AM$2,Library!$C$1:$HY$1,0)),"")</f>
        <v/>
      </c>
      <c r="AN216" s="73" t="str" cm="1">
        <f t="array" ref="AN216">IFERROR(INDEX(Library!$C$2:$HY$183,ROW(AN157),MATCH(AN$2,Library!$C$1:$HY$1,0)),"")</f>
        <v/>
      </c>
      <c r="AO216" s="73" t="str" cm="1">
        <f t="array" ref="AO216">IFERROR(INDEX(Library!$C$2:$HY$183,ROW(AO157),MATCH(AO$2,Library!$C$1:$HY$1,0)),"")</f>
        <v/>
      </c>
      <c r="AP216" s="73" t="str" cm="1">
        <f t="array" ref="AP216">IFERROR(INDEX(Library!$C$2:$HY$183,ROW(AP157),MATCH(AP$2,Library!$C$1:$HY$1,0)),"")</f>
        <v/>
      </c>
      <c r="AQ216" s="73" t="str" cm="1">
        <f t="array" ref="AQ216">IFERROR(INDEX(Library!$C$2:$HY$183,ROW(AQ157),MATCH(AQ$2,Library!$C$1:$HY$1,0)),"")</f>
        <v/>
      </c>
      <c r="AR216" s="73" t="str" cm="1">
        <f t="array" ref="AR216">IFERROR(INDEX(Library!$C$2:$HY$183,ROW(AR157),MATCH(AR$2,Library!$C$1:$HY$1,0)),"")</f>
        <v/>
      </c>
      <c r="AS216" s="73" t="str" cm="1">
        <f t="array" ref="AS216">IFERROR(INDEX(Library!$C$2:$HY$183,ROW(AS157),MATCH(AS$2,Library!$C$1:$HY$1,0)),"")</f>
        <v/>
      </c>
      <c r="AT216" s="73" t="str" cm="1">
        <f t="array" ref="AT216">IFERROR(INDEX(Library!$C$2:$HY$183,ROW(AT157),MATCH(AT$2,Library!$C$1:$HY$1,0)),"")</f>
        <v/>
      </c>
      <c r="AU216" s="73" t="str" cm="1">
        <f t="array" ref="AU216">IFERROR(INDEX(Library!$C$2:$HY$183,ROW(AU157),MATCH(AU$2,Library!$C$1:$HY$1,0)),"")</f>
        <v/>
      </c>
      <c r="AV216" s="73" t="str" cm="1">
        <f t="array" ref="AV216">IFERROR(INDEX(Library!$C$2:$HY$183,ROW(AV157),MATCH(AV$2,Library!$C$1:$HY$1,0)),"")</f>
        <v/>
      </c>
      <c r="AW216" s="73" t="str" cm="1">
        <f t="array" ref="AW216">IFERROR(INDEX(Library!$C$2:$HY$183,ROW(AW157),MATCH(AW$2,Library!$C$1:$HY$1,0)),"")</f>
        <v/>
      </c>
      <c r="AX216" s="73" t="str" cm="1">
        <f t="array" ref="AX216">IFERROR(INDEX(Library!$C$2:$HY$183,ROW(AX157),MATCH(AX$2,Library!$C$1:$HY$1,0)),"")</f>
        <v/>
      </c>
      <c r="AY216" s="73" t="str" cm="1">
        <f t="array" ref="AY216">IFERROR(INDEX(Library!$C$2:$HY$183,ROW(AY157),MATCH(AY$2,Library!$C$1:$HY$1,0)),"")</f>
        <v/>
      </c>
      <c r="AZ216" s="73" t="str" cm="1">
        <f t="array" ref="AZ216">IFERROR(INDEX(Library!$C$2:$HY$183,ROW(AZ157),MATCH(AZ$2,Library!$C$1:$HY$1,0)),"")</f>
        <v/>
      </c>
      <c r="BA216" s="73" t="str" cm="1">
        <f t="array" ref="BA216">IFERROR(INDEX(Library!$C$2:$HY$183,ROW(BA157),MATCH(BA$2,Library!$C$1:$HY$1,0)),"")</f>
        <v/>
      </c>
      <c r="BB216" s="73" t="str" cm="1">
        <f t="array" ref="BB216">IFERROR(INDEX(Library!$C$2:$HY$183,ROW(BB157),MATCH(BB$2,Library!$C$1:$HY$1,0)),"")</f>
        <v/>
      </c>
      <c r="BC216" s="73" t="str" cm="1">
        <f t="array" ref="BC216">IFERROR(INDEX(Library!$C$2:$HY$183,ROW(BC157),MATCH(BC$2,Library!$C$1:$HY$1,0)),"")</f>
        <v/>
      </c>
      <c r="BD216" s="73" t="str" cm="1">
        <f t="array" ref="BD216">IFERROR(INDEX(Library!$C$2:$HY$183,ROW(BD157),MATCH(BD$2,Library!$C$1:$HY$1,0)),"")</f>
        <v/>
      </c>
      <c r="BE216" s="73" t="str" cm="1">
        <f t="array" ref="BE216">IFERROR(INDEX(Library!$C$2:$HY$183,ROW(BE157),MATCH(BE$2,Library!$C$1:$HY$1,0)),"")</f>
        <v/>
      </c>
      <c r="BF216" s="73" t="str" cm="1">
        <f t="array" ref="BF216">IFERROR(INDEX(Library!$C$2:$HY$183,ROW(BF157),MATCH(BF$2,Library!$C$1:$HY$1,0)),"")</f>
        <v/>
      </c>
      <c r="BG216" s="73" t="str" cm="1">
        <f t="array" ref="BG216">IFERROR(INDEX(Library!$C$2:$HY$183,ROW(BG157),MATCH(BG$2,Library!$C$1:$HY$1,0)),"")</f>
        <v/>
      </c>
      <c r="BH216" s="73">
        <f>AF!C171</f>
        <v>2.3447229999999999E-3</v>
      </c>
      <c r="BI216" s="73" t="str">
        <f>AF!D171</f>
        <v/>
      </c>
      <c r="BJ216" s="73" t="str">
        <f>AF!E171</f>
        <v/>
      </c>
      <c r="BK216" s="73" t="str">
        <f>AF!F171</f>
        <v/>
      </c>
      <c r="BL216" s="73" t="str">
        <f>AF!G171</f>
        <v/>
      </c>
      <c r="BM216" s="73" t="str">
        <f>AF!H171</f>
        <v/>
      </c>
      <c r="BN216" s="73" t="str">
        <f>AF!I171</f>
        <v/>
      </c>
      <c r="BO216" s="73" t="str">
        <f>AF!J171</f>
        <v/>
      </c>
      <c r="BT216" s="59"/>
      <c r="BU216" s="58"/>
      <c r="BV216" s="59"/>
      <c r="BW216" s="59"/>
      <c r="BX216" s="59"/>
      <c r="BY216" s="59"/>
      <c r="BZ216" s="59"/>
      <c r="CA216" s="59"/>
      <c r="CB216" s="59"/>
      <c r="CC216" s="59"/>
      <c r="CD216" s="59"/>
      <c r="CE216" s="59"/>
      <c r="CF216" s="59"/>
      <c r="CG216" s="59"/>
      <c r="CH216" s="59"/>
      <c r="CI216" s="59"/>
    </row>
    <row r="217" spans="2:87" ht="12.75" customHeight="1" x14ac:dyDescent="0.2">
      <c r="B217" s="288"/>
      <c r="C217" s="104">
        <v>790</v>
      </c>
      <c r="D217" s="73" t="str" cm="1">
        <f t="array" ref="D217">IFERROR(INDEX(Library!$C$2:$HY$183,ROW(D158),MATCH(D$2,Library!$C$1:$HY$1,0)),"")</f>
        <v/>
      </c>
      <c r="E217" s="73" t="str" cm="1">
        <f t="array" ref="E217">IFERROR(INDEX(Library!$C$2:$HY$183,ROW(E158),MATCH(E$2,Library!$C$1:$HY$1,0)),"")</f>
        <v/>
      </c>
      <c r="F217" s="73" t="str" cm="1">
        <f t="array" ref="F217">IFERROR(INDEX(Library!$C$2:$HY$183,ROW(F158),MATCH(F$2,Library!$C$1:$HY$1,0)),"")</f>
        <v/>
      </c>
      <c r="G217" s="73" t="str" cm="1">
        <f t="array" ref="G217">IFERROR(INDEX(Library!$C$2:$HY$183,ROW(G158),MATCH(G$2,Library!$C$1:$HY$1,0)),"")</f>
        <v/>
      </c>
      <c r="H217" s="73" t="str" cm="1">
        <f t="array" ref="H217">IFERROR(INDEX(Library!$C$2:$HY$183,ROW(H158),MATCH(H$2,Library!$C$1:$HY$1,0)),"")</f>
        <v/>
      </c>
      <c r="I217" s="73" t="str" cm="1">
        <f t="array" ref="I217">IFERROR(INDEX(Library!$C$2:$HY$183,ROW(I158),MATCH(I$2,Library!$C$1:$HY$1,0)),"")</f>
        <v/>
      </c>
      <c r="J217" s="73" t="str" cm="1">
        <f t="array" ref="J217">IFERROR(INDEX(Library!$C$2:$HY$183,ROW(J158),MATCH(J$2,Library!$C$1:$HY$1,0)),"")</f>
        <v/>
      </c>
      <c r="K217" s="73" t="str" cm="1">
        <f t="array" ref="K217">IFERROR(INDEX(Library!$C$2:$HY$183,ROW(K158),MATCH(K$2,Library!$C$1:$HY$1,0)),"")</f>
        <v/>
      </c>
      <c r="L217" s="73" t="str" cm="1">
        <f t="array" ref="L217">IFERROR(INDEX(Library!$C$2:$HY$183,ROW(L158),MATCH(L$2,Library!$C$1:$HY$1,0)),"")</f>
        <v/>
      </c>
      <c r="M217" s="73" t="str" cm="1">
        <f t="array" ref="M217">IFERROR(INDEX(Library!$C$2:$HY$183,ROW(M158),MATCH(M$2,Library!$C$1:$HY$1,0)),"")</f>
        <v/>
      </c>
      <c r="N217" s="73" t="str" cm="1">
        <f t="array" ref="N217">IFERROR(INDEX(Library!$C$2:$HY$183,ROW(N158),MATCH(N$2,Library!$C$1:$HY$1,0)),"")</f>
        <v/>
      </c>
      <c r="O217" s="73" t="str" cm="1">
        <f t="array" ref="O217">IFERROR(INDEX(Library!$C$2:$HY$183,ROW(O158),MATCH(O$2,Library!$C$1:$HY$1,0)),"")</f>
        <v/>
      </c>
      <c r="P217" s="73" t="str" cm="1">
        <f t="array" ref="P217">IFERROR(INDEX(Library!$C$2:$HY$183,ROW(P158),MATCH(P$2,Library!$C$1:$HY$1,0)),"")</f>
        <v/>
      </c>
      <c r="Q217" s="73" t="str" cm="1">
        <f t="array" ref="Q217">IFERROR(INDEX(Library!$C$2:$HY$183,ROW(Q158),MATCH(Q$2,Library!$C$1:$HY$1,0)),"")</f>
        <v/>
      </c>
      <c r="R217" s="73" t="str" cm="1">
        <f t="array" ref="R217">IFERROR(INDEX(Library!$C$2:$HY$183,ROW(R158),MATCH(R$2,Library!$C$1:$HY$1,0)),"")</f>
        <v/>
      </c>
      <c r="S217" s="73" t="str" cm="1">
        <f t="array" ref="S217">IFERROR(INDEX(Library!$C$2:$HY$183,ROW(S158),MATCH(S$2,Library!$C$1:$HY$1,0)),"")</f>
        <v/>
      </c>
      <c r="T217" s="73" t="str" cm="1">
        <f t="array" ref="T217">IFERROR(INDEX(Library!$C$2:$HY$183,ROW(T158),MATCH(T$2,Library!$C$1:$HY$1,0)),"")</f>
        <v/>
      </c>
      <c r="U217" s="73" t="str" cm="1">
        <f t="array" ref="U217">IFERROR(INDEX(Library!$C$2:$HY$183,ROW(U158),MATCH(U$2,Library!$C$1:$HY$1,0)),"")</f>
        <v/>
      </c>
      <c r="V217" s="73" t="str" cm="1">
        <f t="array" ref="V217">IFERROR(INDEX(Library!$C$2:$HY$183,ROW(V158),MATCH(V$2,Library!$C$1:$HY$1,0)),"")</f>
        <v/>
      </c>
      <c r="W217" s="73" t="str" cm="1">
        <f t="array" ref="W217">IFERROR(INDEX(Library!$C$2:$HY$183,ROW(W158),MATCH(W$2,Library!$C$1:$HY$1,0)),"")</f>
        <v/>
      </c>
      <c r="X217" s="73" t="str" cm="1">
        <f t="array" ref="X217">IFERROR(INDEX(Library!$C$2:$HY$183,ROW(X158),MATCH(X$2,Library!$C$1:$HY$1,0)),"")</f>
        <v/>
      </c>
      <c r="Y217" s="73" t="str" cm="1">
        <f t="array" ref="Y217">IFERROR(INDEX(Library!$C$2:$HY$183,ROW(Y158),MATCH(Y$2,Library!$C$1:$HY$1,0)),"")</f>
        <v/>
      </c>
      <c r="Z217" s="73" t="str" cm="1">
        <f t="array" ref="Z217">IFERROR(INDEX(Library!$C$2:$HY$183,ROW(Z158),MATCH(Z$2,Library!$C$1:$HY$1,0)),"")</f>
        <v/>
      </c>
      <c r="AA217" s="73" t="str" cm="1">
        <f t="array" ref="AA217">IFERROR(INDEX(Library!$C$2:$HY$183,ROW(AA158),MATCH(AA$2,Library!$C$1:$HY$1,0)),"")</f>
        <v/>
      </c>
      <c r="AB217" s="73" t="str" cm="1">
        <f t="array" ref="AB217">IFERROR(INDEX(Library!$C$2:$HY$183,ROW(AB158),MATCH(AB$2,Library!$C$1:$HY$1,0)),"")</f>
        <v/>
      </c>
      <c r="AC217" s="73" t="str" cm="1">
        <f t="array" ref="AC217">IFERROR(INDEX(Library!$C$2:$HY$183,ROW(AC158),MATCH(AC$2,Library!$C$1:$HY$1,0)),"")</f>
        <v/>
      </c>
      <c r="AD217" s="73" t="str" cm="1">
        <f t="array" ref="AD217">IFERROR(INDEX(Library!$C$2:$HY$183,ROW(AD158),MATCH(AD$2,Library!$C$1:$HY$1,0)),"")</f>
        <v/>
      </c>
      <c r="AE217" s="73" t="str" cm="1">
        <f t="array" ref="AE217">IFERROR(INDEX(Library!$C$2:$HY$183,ROW(AE158),MATCH(AE$2,Library!$C$1:$HY$1,0)),"")</f>
        <v/>
      </c>
      <c r="AF217" s="73" t="str" cm="1">
        <f t="array" ref="AF217">IFERROR(INDEX(Library!$C$2:$HY$183,ROW(AF158),MATCH(AF$2,Library!$C$1:$HY$1,0)),"")</f>
        <v/>
      </c>
      <c r="AG217" s="73" t="str" cm="1">
        <f t="array" ref="AG217">IFERROR(INDEX(Library!$C$2:$HY$183,ROW(AG158),MATCH(AG$2,Library!$C$1:$HY$1,0)),"")</f>
        <v/>
      </c>
      <c r="AH217" s="73" t="str" cm="1">
        <f t="array" ref="AH217">IFERROR(INDEX(Library!$C$2:$HY$183,ROW(AH158),MATCH(AH$2,Library!$C$1:$HY$1,0)),"")</f>
        <v/>
      </c>
      <c r="AI217" s="73" t="str" cm="1">
        <f t="array" ref="AI217">IFERROR(INDEX(Library!$C$2:$HY$183,ROW(AI158),MATCH(AI$2,Library!$C$1:$HY$1,0)),"")</f>
        <v/>
      </c>
      <c r="AJ217" s="73" t="str" cm="1">
        <f t="array" ref="AJ217">IFERROR(INDEX(Library!$C$2:$HY$183,ROW(AJ158),MATCH(AJ$2,Library!$C$1:$HY$1,0)),"")</f>
        <v/>
      </c>
      <c r="AK217" s="73" t="str" cm="1">
        <f t="array" ref="AK217">IFERROR(INDEX(Library!$C$2:$HY$183,ROW(AK158),MATCH(AK$2,Library!$C$1:$HY$1,0)),"")</f>
        <v/>
      </c>
      <c r="AL217" s="73" t="str" cm="1">
        <f t="array" ref="AL217">IFERROR(INDEX(Library!$C$2:$HY$183,ROW(AL158),MATCH(AL$2,Library!$C$1:$HY$1,0)),"")</f>
        <v/>
      </c>
      <c r="AM217" s="73" t="str" cm="1">
        <f t="array" ref="AM217">IFERROR(INDEX(Library!$C$2:$HY$183,ROW(AM158),MATCH(AM$2,Library!$C$1:$HY$1,0)),"")</f>
        <v/>
      </c>
      <c r="AN217" s="73" t="str" cm="1">
        <f t="array" ref="AN217">IFERROR(INDEX(Library!$C$2:$HY$183,ROW(AN158),MATCH(AN$2,Library!$C$1:$HY$1,0)),"")</f>
        <v/>
      </c>
      <c r="AO217" s="73" t="str" cm="1">
        <f t="array" ref="AO217">IFERROR(INDEX(Library!$C$2:$HY$183,ROW(AO158),MATCH(AO$2,Library!$C$1:$HY$1,0)),"")</f>
        <v/>
      </c>
      <c r="AP217" s="73" t="str" cm="1">
        <f t="array" ref="AP217">IFERROR(INDEX(Library!$C$2:$HY$183,ROW(AP158),MATCH(AP$2,Library!$C$1:$HY$1,0)),"")</f>
        <v/>
      </c>
      <c r="AQ217" s="73" t="str" cm="1">
        <f t="array" ref="AQ217">IFERROR(INDEX(Library!$C$2:$HY$183,ROW(AQ158),MATCH(AQ$2,Library!$C$1:$HY$1,0)),"")</f>
        <v/>
      </c>
      <c r="AR217" s="73" t="str" cm="1">
        <f t="array" ref="AR217">IFERROR(INDEX(Library!$C$2:$HY$183,ROW(AR158),MATCH(AR$2,Library!$C$1:$HY$1,0)),"")</f>
        <v/>
      </c>
      <c r="AS217" s="73" t="str" cm="1">
        <f t="array" ref="AS217">IFERROR(INDEX(Library!$C$2:$HY$183,ROW(AS158),MATCH(AS$2,Library!$C$1:$HY$1,0)),"")</f>
        <v/>
      </c>
      <c r="AT217" s="73" t="str" cm="1">
        <f t="array" ref="AT217">IFERROR(INDEX(Library!$C$2:$HY$183,ROW(AT158),MATCH(AT$2,Library!$C$1:$HY$1,0)),"")</f>
        <v/>
      </c>
      <c r="AU217" s="73" t="str" cm="1">
        <f t="array" ref="AU217">IFERROR(INDEX(Library!$C$2:$HY$183,ROW(AU158),MATCH(AU$2,Library!$C$1:$HY$1,0)),"")</f>
        <v/>
      </c>
      <c r="AV217" s="73" t="str" cm="1">
        <f t="array" ref="AV217">IFERROR(INDEX(Library!$C$2:$HY$183,ROW(AV158),MATCH(AV$2,Library!$C$1:$HY$1,0)),"")</f>
        <v/>
      </c>
      <c r="AW217" s="73" t="str" cm="1">
        <f t="array" ref="AW217">IFERROR(INDEX(Library!$C$2:$HY$183,ROW(AW158),MATCH(AW$2,Library!$C$1:$HY$1,0)),"")</f>
        <v/>
      </c>
      <c r="AX217" s="73" t="str" cm="1">
        <f t="array" ref="AX217">IFERROR(INDEX(Library!$C$2:$HY$183,ROW(AX158),MATCH(AX$2,Library!$C$1:$HY$1,0)),"")</f>
        <v/>
      </c>
      <c r="AY217" s="73" t="str" cm="1">
        <f t="array" ref="AY217">IFERROR(INDEX(Library!$C$2:$HY$183,ROW(AY158),MATCH(AY$2,Library!$C$1:$HY$1,0)),"")</f>
        <v/>
      </c>
      <c r="AZ217" s="73" t="str" cm="1">
        <f t="array" ref="AZ217">IFERROR(INDEX(Library!$C$2:$HY$183,ROW(AZ158),MATCH(AZ$2,Library!$C$1:$HY$1,0)),"")</f>
        <v/>
      </c>
      <c r="BA217" s="73" t="str" cm="1">
        <f t="array" ref="BA217">IFERROR(INDEX(Library!$C$2:$HY$183,ROW(BA158),MATCH(BA$2,Library!$C$1:$HY$1,0)),"")</f>
        <v/>
      </c>
      <c r="BB217" s="73" t="str" cm="1">
        <f t="array" ref="BB217">IFERROR(INDEX(Library!$C$2:$HY$183,ROW(BB158),MATCH(BB$2,Library!$C$1:$HY$1,0)),"")</f>
        <v/>
      </c>
      <c r="BC217" s="73" t="str" cm="1">
        <f t="array" ref="BC217">IFERROR(INDEX(Library!$C$2:$HY$183,ROW(BC158),MATCH(BC$2,Library!$C$1:$HY$1,0)),"")</f>
        <v/>
      </c>
      <c r="BD217" s="73" t="str" cm="1">
        <f t="array" ref="BD217">IFERROR(INDEX(Library!$C$2:$HY$183,ROW(BD158),MATCH(BD$2,Library!$C$1:$HY$1,0)),"")</f>
        <v/>
      </c>
      <c r="BE217" s="73" t="str" cm="1">
        <f t="array" ref="BE217">IFERROR(INDEX(Library!$C$2:$HY$183,ROW(BE158),MATCH(BE$2,Library!$C$1:$HY$1,0)),"")</f>
        <v/>
      </c>
      <c r="BF217" s="73" t="str" cm="1">
        <f t="array" ref="BF217">IFERROR(INDEX(Library!$C$2:$HY$183,ROW(BF158),MATCH(BF$2,Library!$C$1:$HY$1,0)),"")</f>
        <v/>
      </c>
      <c r="BG217" s="73" t="str" cm="1">
        <f t="array" ref="BG217">IFERROR(INDEX(Library!$C$2:$HY$183,ROW(BG158),MATCH(BG$2,Library!$C$1:$HY$1,0)),"")</f>
        <v/>
      </c>
      <c r="BH217" s="73">
        <f>AF!C172</f>
        <v>1.863689E-3</v>
      </c>
      <c r="BI217" s="73" t="str">
        <f>AF!D172</f>
        <v/>
      </c>
      <c r="BJ217" s="73" t="str">
        <f>AF!E172</f>
        <v/>
      </c>
      <c r="BK217" s="73" t="str">
        <f>AF!F172</f>
        <v/>
      </c>
      <c r="BL217" s="73" t="str">
        <f>AF!G172</f>
        <v/>
      </c>
      <c r="BM217" s="73" t="str">
        <f>AF!H172</f>
        <v/>
      </c>
      <c r="BN217" s="73" t="str">
        <f>AF!I172</f>
        <v/>
      </c>
      <c r="BO217" s="73" t="str">
        <f>AF!J172</f>
        <v/>
      </c>
      <c r="BT217" s="59"/>
      <c r="BU217" s="58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</row>
    <row r="218" spans="2:87" ht="12.75" customHeight="1" x14ac:dyDescent="0.2">
      <c r="B218" s="288"/>
      <c r="C218" s="104">
        <v>800</v>
      </c>
      <c r="D218" s="73" t="str" cm="1">
        <f t="array" ref="D218">IFERROR(INDEX(Library!$C$2:$HY$183,ROW(D159),MATCH(D$2,Library!$C$1:$HY$1,0)),"")</f>
        <v/>
      </c>
      <c r="E218" s="73" t="str" cm="1">
        <f t="array" ref="E218">IFERROR(INDEX(Library!$C$2:$HY$183,ROW(E159),MATCH(E$2,Library!$C$1:$HY$1,0)),"")</f>
        <v/>
      </c>
      <c r="F218" s="73" t="str" cm="1">
        <f t="array" ref="F218">IFERROR(INDEX(Library!$C$2:$HY$183,ROW(F159),MATCH(F$2,Library!$C$1:$HY$1,0)),"")</f>
        <v/>
      </c>
      <c r="G218" s="73" t="str" cm="1">
        <f t="array" ref="G218">IFERROR(INDEX(Library!$C$2:$HY$183,ROW(G159),MATCH(G$2,Library!$C$1:$HY$1,0)),"")</f>
        <v/>
      </c>
      <c r="H218" s="73" t="str" cm="1">
        <f t="array" ref="H218">IFERROR(INDEX(Library!$C$2:$HY$183,ROW(H159),MATCH(H$2,Library!$C$1:$HY$1,0)),"")</f>
        <v/>
      </c>
      <c r="I218" s="73" t="str" cm="1">
        <f t="array" ref="I218">IFERROR(INDEX(Library!$C$2:$HY$183,ROW(I159),MATCH(I$2,Library!$C$1:$HY$1,0)),"")</f>
        <v/>
      </c>
      <c r="J218" s="73" t="str" cm="1">
        <f t="array" ref="J218">IFERROR(INDEX(Library!$C$2:$HY$183,ROW(J159),MATCH(J$2,Library!$C$1:$HY$1,0)),"")</f>
        <v/>
      </c>
      <c r="K218" s="73" t="str" cm="1">
        <f t="array" ref="K218">IFERROR(INDEX(Library!$C$2:$HY$183,ROW(K159),MATCH(K$2,Library!$C$1:$HY$1,0)),"")</f>
        <v/>
      </c>
      <c r="L218" s="73" t="str" cm="1">
        <f t="array" ref="L218">IFERROR(INDEX(Library!$C$2:$HY$183,ROW(L159),MATCH(L$2,Library!$C$1:$HY$1,0)),"")</f>
        <v/>
      </c>
      <c r="M218" s="73" t="str" cm="1">
        <f t="array" ref="M218">IFERROR(INDEX(Library!$C$2:$HY$183,ROW(M159),MATCH(M$2,Library!$C$1:$HY$1,0)),"")</f>
        <v/>
      </c>
      <c r="N218" s="73" t="str" cm="1">
        <f t="array" ref="N218">IFERROR(INDEX(Library!$C$2:$HY$183,ROW(N159),MATCH(N$2,Library!$C$1:$HY$1,0)),"")</f>
        <v/>
      </c>
      <c r="O218" s="73" t="str" cm="1">
        <f t="array" ref="O218">IFERROR(INDEX(Library!$C$2:$HY$183,ROW(O159),MATCH(O$2,Library!$C$1:$HY$1,0)),"")</f>
        <v/>
      </c>
      <c r="P218" s="73" t="str" cm="1">
        <f t="array" ref="P218">IFERROR(INDEX(Library!$C$2:$HY$183,ROW(P159),MATCH(P$2,Library!$C$1:$HY$1,0)),"")</f>
        <v/>
      </c>
      <c r="Q218" s="73" t="str" cm="1">
        <f t="array" ref="Q218">IFERROR(INDEX(Library!$C$2:$HY$183,ROW(Q159),MATCH(Q$2,Library!$C$1:$HY$1,0)),"")</f>
        <v/>
      </c>
      <c r="R218" s="73" t="str" cm="1">
        <f t="array" ref="R218">IFERROR(INDEX(Library!$C$2:$HY$183,ROW(R159),MATCH(R$2,Library!$C$1:$HY$1,0)),"")</f>
        <v/>
      </c>
      <c r="S218" s="73" t="str" cm="1">
        <f t="array" ref="S218">IFERROR(INDEX(Library!$C$2:$HY$183,ROW(S159),MATCH(S$2,Library!$C$1:$HY$1,0)),"")</f>
        <v/>
      </c>
      <c r="T218" s="73" t="str" cm="1">
        <f t="array" ref="T218">IFERROR(INDEX(Library!$C$2:$HY$183,ROW(T159),MATCH(T$2,Library!$C$1:$HY$1,0)),"")</f>
        <v/>
      </c>
      <c r="U218" s="73" t="str" cm="1">
        <f t="array" ref="U218">IFERROR(INDEX(Library!$C$2:$HY$183,ROW(U159),MATCH(U$2,Library!$C$1:$HY$1,0)),"")</f>
        <v/>
      </c>
      <c r="V218" s="73" t="str" cm="1">
        <f t="array" ref="V218">IFERROR(INDEX(Library!$C$2:$HY$183,ROW(V159),MATCH(V$2,Library!$C$1:$HY$1,0)),"")</f>
        <v/>
      </c>
      <c r="W218" s="73" t="str" cm="1">
        <f t="array" ref="W218">IFERROR(INDEX(Library!$C$2:$HY$183,ROW(W159),MATCH(W$2,Library!$C$1:$HY$1,0)),"")</f>
        <v/>
      </c>
      <c r="X218" s="73" t="str" cm="1">
        <f t="array" ref="X218">IFERROR(INDEX(Library!$C$2:$HY$183,ROW(X159),MATCH(X$2,Library!$C$1:$HY$1,0)),"")</f>
        <v/>
      </c>
      <c r="Y218" s="73" t="str" cm="1">
        <f t="array" ref="Y218">IFERROR(INDEX(Library!$C$2:$HY$183,ROW(Y159),MATCH(Y$2,Library!$C$1:$HY$1,0)),"")</f>
        <v/>
      </c>
      <c r="Z218" s="73" t="str" cm="1">
        <f t="array" ref="Z218">IFERROR(INDEX(Library!$C$2:$HY$183,ROW(Z159),MATCH(Z$2,Library!$C$1:$HY$1,0)),"")</f>
        <v/>
      </c>
      <c r="AA218" s="73" t="str" cm="1">
        <f t="array" ref="AA218">IFERROR(INDEX(Library!$C$2:$HY$183,ROW(AA159),MATCH(AA$2,Library!$C$1:$HY$1,0)),"")</f>
        <v/>
      </c>
      <c r="AB218" s="73" t="str" cm="1">
        <f t="array" ref="AB218">IFERROR(INDEX(Library!$C$2:$HY$183,ROW(AB159),MATCH(AB$2,Library!$C$1:$HY$1,0)),"")</f>
        <v/>
      </c>
      <c r="AC218" s="73" t="str" cm="1">
        <f t="array" ref="AC218">IFERROR(INDEX(Library!$C$2:$HY$183,ROW(AC159),MATCH(AC$2,Library!$C$1:$HY$1,0)),"")</f>
        <v/>
      </c>
      <c r="AD218" s="73" t="str" cm="1">
        <f t="array" ref="AD218">IFERROR(INDEX(Library!$C$2:$HY$183,ROW(AD159),MATCH(AD$2,Library!$C$1:$HY$1,0)),"")</f>
        <v/>
      </c>
      <c r="AE218" s="73" t="str" cm="1">
        <f t="array" ref="AE218">IFERROR(INDEX(Library!$C$2:$HY$183,ROW(AE159),MATCH(AE$2,Library!$C$1:$HY$1,0)),"")</f>
        <v/>
      </c>
      <c r="AF218" s="73" t="str" cm="1">
        <f t="array" ref="AF218">IFERROR(INDEX(Library!$C$2:$HY$183,ROW(AF159),MATCH(AF$2,Library!$C$1:$HY$1,0)),"")</f>
        <v/>
      </c>
      <c r="AG218" s="73" t="str" cm="1">
        <f t="array" ref="AG218">IFERROR(INDEX(Library!$C$2:$HY$183,ROW(AG159),MATCH(AG$2,Library!$C$1:$HY$1,0)),"")</f>
        <v/>
      </c>
      <c r="AH218" s="73" t="str" cm="1">
        <f t="array" ref="AH218">IFERROR(INDEX(Library!$C$2:$HY$183,ROW(AH159),MATCH(AH$2,Library!$C$1:$HY$1,0)),"")</f>
        <v/>
      </c>
      <c r="AI218" s="73" t="str" cm="1">
        <f t="array" ref="AI218">IFERROR(INDEX(Library!$C$2:$HY$183,ROW(AI159),MATCH(AI$2,Library!$C$1:$HY$1,0)),"")</f>
        <v/>
      </c>
      <c r="AJ218" s="73" t="str" cm="1">
        <f t="array" ref="AJ218">IFERROR(INDEX(Library!$C$2:$HY$183,ROW(AJ159),MATCH(AJ$2,Library!$C$1:$HY$1,0)),"")</f>
        <v/>
      </c>
      <c r="AK218" s="73" t="str" cm="1">
        <f t="array" ref="AK218">IFERROR(INDEX(Library!$C$2:$HY$183,ROW(AK159),MATCH(AK$2,Library!$C$1:$HY$1,0)),"")</f>
        <v/>
      </c>
      <c r="AL218" s="73" t="str" cm="1">
        <f t="array" ref="AL218">IFERROR(INDEX(Library!$C$2:$HY$183,ROW(AL159),MATCH(AL$2,Library!$C$1:$HY$1,0)),"")</f>
        <v/>
      </c>
      <c r="AM218" s="73" t="str" cm="1">
        <f t="array" ref="AM218">IFERROR(INDEX(Library!$C$2:$HY$183,ROW(AM159),MATCH(AM$2,Library!$C$1:$HY$1,0)),"")</f>
        <v/>
      </c>
      <c r="AN218" s="73" t="str" cm="1">
        <f t="array" ref="AN218">IFERROR(INDEX(Library!$C$2:$HY$183,ROW(AN159),MATCH(AN$2,Library!$C$1:$HY$1,0)),"")</f>
        <v/>
      </c>
      <c r="AO218" s="73" t="str" cm="1">
        <f t="array" ref="AO218">IFERROR(INDEX(Library!$C$2:$HY$183,ROW(AO159),MATCH(AO$2,Library!$C$1:$HY$1,0)),"")</f>
        <v/>
      </c>
      <c r="AP218" s="73" t="str" cm="1">
        <f t="array" ref="AP218">IFERROR(INDEX(Library!$C$2:$HY$183,ROW(AP159),MATCH(AP$2,Library!$C$1:$HY$1,0)),"")</f>
        <v/>
      </c>
      <c r="AQ218" s="73" t="str" cm="1">
        <f t="array" ref="AQ218">IFERROR(INDEX(Library!$C$2:$HY$183,ROW(AQ159),MATCH(AQ$2,Library!$C$1:$HY$1,0)),"")</f>
        <v/>
      </c>
      <c r="AR218" s="73" t="str" cm="1">
        <f t="array" ref="AR218">IFERROR(INDEX(Library!$C$2:$HY$183,ROW(AR159),MATCH(AR$2,Library!$C$1:$HY$1,0)),"")</f>
        <v/>
      </c>
      <c r="AS218" s="73" t="str" cm="1">
        <f t="array" ref="AS218">IFERROR(INDEX(Library!$C$2:$HY$183,ROW(AS159),MATCH(AS$2,Library!$C$1:$HY$1,0)),"")</f>
        <v/>
      </c>
      <c r="AT218" s="73" t="str" cm="1">
        <f t="array" ref="AT218">IFERROR(INDEX(Library!$C$2:$HY$183,ROW(AT159),MATCH(AT$2,Library!$C$1:$HY$1,0)),"")</f>
        <v/>
      </c>
      <c r="AU218" s="73" t="str" cm="1">
        <f t="array" ref="AU218">IFERROR(INDEX(Library!$C$2:$HY$183,ROW(AU159),MATCH(AU$2,Library!$C$1:$HY$1,0)),"")</f>
        <v/>
      </c>
      <c r="AV218" s="73" t="str" cm="1">
        <f t="array" ref="AV218">IFERROR(INDEX(Library!$C$2:$HY$183,ROW(AV159),MATCH(AV$2,Library!$C$1:$HY$1,0)),"")</f>
        <v/>
      </c>
      <c r="AW218" s="73" t="str" cm="1">
        <f t="array" ref="AW218">IFERROR(INDEX(Library!$C$2:$HY$183,ROW(AW159),MATCH(AW$2,Library!$C$1:$HY$1,0)),"")</f>
        <v/>
      </c>
      <c r="AX218" s="73" t="str" cm="1">
        <f t="array" ref="AX218">IFERROR(INDEX(Library!$C$2:$HY$183,ROW(AX159),MATCH(AX$2,Library!$C$1:$HY$1,0)),"")</f>
        <v/>
      </c>
      <c r="AY218" s="73" t="str" cm="1">
        <f t="array" ref="AY218">IFERROR(INDEX(Library!$C$2:$HY$183,ROW(AY159),MATCH(AY$2,Library!$C$1:$HY$1,0)),"")</f>
        <v/>
      </c>
      <c r="AZ218" s="73" t="str" cm="1">
        <f t="array" ref="AZ218">IFERROR(INDEX(Library!$C$2:$HY$183,ROW(AZ159),MATCH(AZ$2,Library!$C$1:$HY$1,0)),"")</f>
        <v/>
      </c>
      <c r="BA218" s="73" t="str" cm="1">
        <f t="array" ref="BA218">IFERROR(INDEX(Library!$C$2:$HY$183,ROW(BA159),MATCH(BA$2,Library!$C$1:$HY$1,0)),"")</f>
        <v/>
      </c>
      <c r="BB218" s="73" t="str" cm="1">
        <f t="array" ref="BB218">IFERROR(INDEX(Library!$C$2:$HY$183,ROW(BB159),MATCH(BB$2,Library!$C$1:$HY$1,0)),"")</f>
        <v/>
      </c>
      <c r="BC218" s="73" t="str" cm="1">
        <f t="array" ref="BC218">IFERROR(INDEX(Library!$C$2:$HY$183,ROW(BC159),MATCH(BC$2,Library!$C$1:$HY$1,0)),"")</f>
        <v/>
      </c>
      <c r="BD218" s="73" t="str" cm="1">
        <f t="array" ref="BD218">IFERROR(INDEX(Library!$C$2:$HY$183,ROW(BD159),MATCH(BD$2,Library!$C$1:$HY$1,0)),"")</f>
        <v/>
      </c>
      <c r="BE218" s="73" t="str" cm="1">
        <f t="array" ref="BE218">IFERROR(INDEX(Library!$C$2:$HY$183,ROW(BE159),MATCH(BE$2,Library!$C$1:$HY$1,0)),"")</f>
        <v/>
      </c>
      <c r="BF218" s="73" t="str" cm="1">
        <f t="array" ref="BF218">IFERROR(INDEX(Library!$C$2:$HY$183,ROW(BF159),MATCH(BF$2,Library!$C$1:$HY$1,0)),"")</f>
        <v/>
      </c>
      <c r="BG218" s="73" t="str" cm="1">
        <f t="array" ref="BG218">IFERROR(INDEX(Library!$C$2:$HY$183,ROW(BG159),MATCH(BG$2,Library!$C$1:$HY$1,0)),"")</f>
        <v/>
      </c>
      <c r="BH218" s="73">
        <f>AF!C173</f>
        <v>1.6028080000000001E-3</v>
      </c>
      <c r="BI218" s="73" t="str">
        <f>AF!D173</f>
        <v/>
      </c>
      <c r="BJ218" s="73" t="str">
        <f>AF!E173</f>
        <v/>
      </c>
      <c r="BK218" s="73" t="str">
        <f>AF!F173</f>
        <v/>
      </c>
      <c r="BL218" s="73" t="str">
        <f>AF!G173</f>
        <v/>
      </c>
      <c r="BM218" s="73" t="str">
        <f>AF!H173</f>
        <v/>
      </c>
      <c r="BN218" s="73" t="str">
        <f>AF!I173</f>
        <v/>
      </c>
      <c r="BO218" s="73" t="str">
        <f>AF!J173</f>
        <v/>
      </c>
      <c r="BT218" s="59"/>
      <c r="BU218" s="58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</row>
    <row r="219" spans="2:87" ht="12.75" customHeight="1" x14ac:dyDescent="0.2">
      <c r="B219" s="288"/>
      <c r="C219" s="104">
        <v>810</v>
      </c>
      <c r="D219" s="73" t="str" cm="1">
        <f t="array" ref="D219">IFERROR(INDEX(Library!$C$2:$HY$183,ROW(D160),MATCH(D$2,Library!$C$1:$HY$1,0)),"")</f>
        <v/>
      </c>
      <c r="E219" s="73" t="str" cm="1">
        <f t="array" ref="E219">IFERROR(INDEX(Library!$C$2:$HY$183,ROW(E160),MATCH(E$2,Library!$C$1:$HY$1,0)),"")</f>
        <v/>
      </c>
      <c r="F219" s="73" t="str" cm="1">
        <f t="array" ref="F219">IFERROR(INDEX(Library!$C$2:$HY$183,ROW(F160),MATCH(F$2,Library!$C$1:$HY$1,0)),"")</f>
        <v/>
      </c>
      <c r="G219" s="73" t="str" cm="1">
        <f t="array" ref="G219">IFERROR(INDEX(Library!$C$2:$HY$183,ROW(G160),MATCH(G$2,Library!$C$1:$HY$1,0)),"")</f>
        <v/>
      </c>
      <c r="H219" s="73" t="str" cm="1">
        <f t="array" ref="H219">IFERROR(INDEX(Library!$C$2:$HY$183,ROW(H160),MATCH(H$2,Library!$C$1:$HY$1,0)),"")</f>
        <v/>
      </c>
      <c r="I219" s="73" t="str" cm="1">
        <f t="array" ref="I219">IFERROR(INDEX(Library!$C$2:$HY$183,ROW(I160),MATCH(I$2,Library!$C$1:$HY$1,0)),"")</f>
        <v/>
      </c>
      <c r="J219" s="73" t="str" cm="1">
        <f t="array" ref="J219">IFERROR(INDEX(Library!$C$2:$HY$183,ROW(J160),MATCH(J$2,Library!$C$1:$HY$1,0)),"")</f>
        <v/>
      </c>
      <c r="K219" s="73" t="str" cm="1">
        <f t="array" ref="K219">IFERROR(INDEX(Library!$C$2:$HY$183,ROW(K160),MATCH(K$2,Library!$C$1:$HY$1,0)),"")</f>
        <v/>
      </c>
      <c r="L219" s="73" t="str" cm="1">
        <f t="array" ref="L219">IFERROR(INDEX(Library!$C$2:$HY$183,ROW(L160),MATCH(L$2,Library!$C$1:$HY$1,0)),"")</f>
        <v/>
      </c>
      <c r="M219" s="73" t="str" cm="1">
        <f t="array" ref="M219">IFERROR(INDEX(Library!$C$2:$HY$183,ROW(M160),MATCH(M$2,Library!$C$1:$HY$1,0)),"")</f>
        <v/>
      </c>
      <c r="N219" s="73" t="str" cm="1">
        <f t="array" ref="N219">IFERROR(INDEX(Library!$C$2:$HY$183,ROW(N160),MATCH(N$2,Library!$C$1:$HY$1,0)),"")</f>
        <v/>
      </c>
      <c r="O219" s="73" t="str" cm="1">
        <f t="array" ref="O219">IFERROR(INDEX(Library!$C$2:$HY$183,ROW(O160),MATCH(O$2,Library!$C$1:$HY$1,0)),"")</f>
        <v/>
      </c>
      <c r="P219" s="73" t="str" cm="1">
        <f t="array" ref="P219">IFERROR(INDEX(Library!$C$2:$HY$183,ROW(P160),MATCH(P$2,Library!$C$1:$HY$1,0)),"")</f>
        <v/>
      </c>
      <c r="Q219" s="73" t="str" cm="1">
        <f t="array" ref="Q219">IFERROR(INDEX(Library!$C$2:$HY$183,ROW(Q160),MATCH(Q$2,Library!$C$1:$HY$1,0)),"")</f>
        <v/>
      </c>
      <c r="R219" s="73" t="str" cm="1">
        <f t="array" ref="R219">IFERROR(INDEX(Library!$C$2:$HY$183,ROW(R160),MATCH(R$2,Library!$C$1:$HY$1,0)),"")</f>
        <v/>
      </c>
      <c r="S219" s="73" t="str" cm="1">
        <f t="array" ref="S219">IFERROR(INDEX(Library!$C$2:$HY$183,ROW(S160),MATCH(S$2,Library!$C$1:$HY$1,0)),"")</f>
        <v/>
      </c>
      <c r="T219" s="73" t="str" cm="1">
        <f t="array" ref="T219">IFERROR(INDEX(Library!$C$2:$HY$183,ROW(T160),MATCH(T$2,Library!$C$1:$HY$1,0)),"")</f>
        <v/>
      </c>
      <c r="U219" s="73" t="str" cm="1">
        <f t="array" ref="U219">IFERROR(INDEX(Library!$C$2:$HY$183,ROW(U160),MATCH(U$2,Library!$C$1:$HY$1,0)),"")</f>
        <v/>
      </c>
      <c r="V219" s="73" t="str" cm="1">
        <f t="array" ref="V219">IFERROR(INDEX(Library!$C$2:$HY$183,ROW(V160),MATCH(V$2,Library!$C$1:$HY$1,0)),"")</f>
        <v/>
      </c>
      <c r="W219" s="73" t="str" cm="1">
        <f t="array" ref="W219">IFERROR(INDEX(Library!$C$2:$HY$183,ROW(W160),MATCH(W$2,Library!$C$1:$HY$1,0)),"")</f>
        <v/>
      </c>
      <c r="X219" s="73" t="str" cm="1">
        <f t="array" ref="X219">IFERROR(INDEX(Library!$C$2:$HY$183,ROW(X160),MATCH(X$2,Library!$C$1:$HY$1,0)),"")</f>
        <v/>
      </c>
      <c r="Y219" s="73" t="str" cm="1">
        <f t="array" ref="Y219">IFERROR(INDEX(Library!$C$2:$HY$183,ROW(Y160),MATCH(Y$2,Library!$C$1:$HY$1,0)),"")</f>
        <v/>
      </c>
      <c r="Z219" s="73" t="str" cm="1">
        <f t="array" ref="Z219">IFERROR(INDEX(Library!$C$2:$HY$183,ROW(Z160),MATCH(Z$2,Library!$C$1:$HY$1,0)),"")</f>
        <v/>
      </c>
      <c r="AA219" s="73" t="str" cm="1">
        <f t="array" ref="AA219">IFERROR(INDEX(Library!$C$2:$HY$183,ROW(AA160),MATCH(AA$2,Library!$C$1:$HY$1,0)),"")</f>
        <v/>
      </c>
      <c r="AB219" s="73" t="str" cm="1">
        <f t="array" ref="AB219">IFERROR(INDEX(Library!$C$2:$HY$183,ROW(AB160),MATCH(AB$2,Library!$C$1:$HY$1,0)),"")</f>
        <v/>
      </c>
      <c r="AC219" s="73" t="str" cm="1">
        <f t="array" ref="AC219">IFERROR(INDEX(Library!$C$2:$HY$183,ROW(AC160),MATCH(AC$2,Library!$C$1:$HY$1,0)),"")</f>
        <v/>
      </c>
      <c r="AD219" s="73" t="str" cm="1">
        <f t="array" ref="AD219">IFERROR(INDEX(Library!$C$2:$HY$183,ROW(AD160),MATCH(AD$2,Library!$C$1:$HY$1,0)),"")</f>
        <v/>
      </c>
      <c r="AE219" s="73" t="str" cm="1">
        <f t="array" ref="AE219">IFERROR(INDEX(Library!$C$2:$HY$183,ROW(AE160),MATCH(AE$2,Library!$C$1:$HY$1,0)),"")</f>
        <v/>
      </c>
      <c r="AF219" s="73" t="str" cm="1">
        <f t="array" ref="AF219">IFERROR(INDEX(Library!$C$2:$HY$183,ROW(AF160),MATCH(AF$2,Library!$C$1:$HY$1,0)),"")</f>
        <v/>
      </c>
      <c r="AG219" s="73" t="str" cm="1">
        <f t="array" ref="AG219">IFERROR(INDEX(Library!$C$2:$HY$183,ROW(AG160),MATCH(AG$2,Library!$C$1:$HY$1,0)),"")</f>
        <v/>
      </c>
      <c r="AH219" s="73" t="str" cm="1">
        <f t="array" ref="AH219">IFERROR(INDEX(Library!$C$2:$HY$183,ROW(AH160),MATCH(AH$2,Library!$C$1:$HY$1,0)),"")</f>
        <v/>
      </c>
      <c r="AI219" s="73" t="str" cm="1">
        <f t="array" ref="AI219">IFERROR(INDEX(Library!$C$2:$HY$183,ROW(AI160),MATCH(AI$2,Library!$C$1:$HY$1,0)),"")</f>
        <v/>
      </c>
      <c r="AJ219" s="73" t="str" cm="1">
        <f t="array" ref="AJ219">IFERROR(INDEX(Library!$C$2:$HY$183,ROW(AJ160),MATCH(AJ$2,Library!$C$1:$HY$1,0)),"")</f>
        <v/>
      </c>
      <c r="AK219" s="73" t="str" cm="1">
        <f t="array" ref="AK219">IFERROR(INDEX(Library!$C$2:$HY$183,ROW(AK160),MATCH(AK$2,Library!$C$1:$HY$1,0)),"")</f>
        <v/>
      </c>
      <c r="AL219" s="73" t="str" cm="1">
        <f t="array" ref="AL219">IFERROR(INDEX(Library!$C$2:$HY$183,ROW(AL160),MATCH(AL$2,Library!$C$1:$HY$1,0)),"")</f>
        <v/>
      </c>
      <c r="AM219" s="73" t="str" cm="1">
        <f t="array" ref="AM219">IFERROR(INDEX(Library!$C$2:$HY$183,ROW(AM160),MATCH(AM$2,Library!$C$1:$HY$1,0)),"")</f>
        <v/>
      </c>
      <c r="AN219" s="73" t="str" cm="1">
        <f t="array" ref="AN219">IFERROR(INDEX(Library!$C$2:$HY$183,ROW(AN160),MATCH(AN$2,Library!$C$1:$HY$1,0)),"")</f>
        <v/>
      </c>
      <c r="AO219" s="73" t="str" cm="1">
        <f t="array" ref="AO219">IFERROR(INDEX(Library!$C$2:$HY$183,ROW(AO160),MATCH(AO$2,Library!$C$1:$HY$1,0)),"")</f>
        <v/>
      </c>
      <c r="AP219" s="73" t="str" cm="1">
        <f t="array" ref="AP219">IFERROR(INDEX(Library!$C$2:$HY$183,ROW(AP160),MATCH(AP$2,Library!$C$1:$HY$1,0)),"")</f>
        <v/>
      </c>
      <c r="AQ219" s="73" t="str" cm="1">
        <f t="array" ref="AQ219">IFERROR(INDEX(Library!$C$2:$HY$183,ROW(AQ160),MATCH(AQ$2,Library!$C$1:$HY$1,0)),"")</f>
        <v/>
      </c>
      <c r="AR219" s="73" t="str" cm="1">
        <f t="array" ref="AR219">IFERROR(INDEX(Library!$C$2:$HY$183,ROW(AR160),MATCH(AR$2,Library!$C$1:$HY$1,0)),"")</f>
        <v/>
      </c>
      <c r="AS219" s="73" t="str" cm="1">
        <f t="array" ref="AS219">IFERROR(INDEX(Library!$C$2:$HY$183,ROW(AS160),MATCH(AS$2,Library!$C$1:$HY$1,0)),"")</f>
        <v/>
      </c>
      <c r="AT219" s="73" t="str" cm="1">
        <f t="array" ref="AT219">IFERROR(INDEX(Library!$C$2:$HY$183,ROW(AT160),MATCH(AT$2,Library!$C$1:$HY$1,0)),"")</f>
        <v/>
      </c>
      <c r="AU219" s="73" t="str" cm="1">
        <f t="array" ref="AU219">IFERROR(INDEX(Library!$C$2:$HY$183,ROW(AU160),MATCH(AU$2,Library!$C$1:$HY$1,0)),"")</f>
        <v/>
      </c>
      <c r="AV219" s="73" t="str" cm="1">
        <f t="array" ref="AV219">IFERROR(INDEX(Library!$C$2:$HY$183,ROW(AV160),MATCH(AV$2,Library!$C$1:$HY$1,0)),"")</f>
        <v/>
      </c>
      <c r="AW219" s="73" t="str" cm="1">
        <f t="array" ref="AW219">IFERROR(INDEX(Library!$C$2:$HY$183,ROW(AW160),MATCH(AW$2,Library!$C$1:$HY$1,0)),"")</f>
        <v/>
      </c>
      <c r="AX219" s="73" t="str" cm="1">
        <f t="array" ref="AX219">IFERROR(INDEX(Library!$C$2:$HY$183,ROW(AX160),MATCH(AX$2,Library!$C$1:$HY$1,0)),"")</f>
        <v/>
      </c>
      <c r="AY219" s="73" t="str" cm="1">
        <f t="array" ref="AY219">IFERROR(INDEX(Library!$C$2:$HY$183,ROW(AY160),MATCH(AY$2,Library!$C$1:$HY$1,0)),"")</f>
        <v/>
      </c>
      <c r="AZ219" s="73" t="str" cm="1">
        <f t="array" ref="AZ219">IFERROR(INDEX(Library!$C$2:$HY$183,ROW(AZ160),MATCH(AZ$2,Library!$C$1:$HY$1,0)),"")</f>
        <v/>
      </c>
      <c r="BA219" s="73" t="str" cm="1">
        <f t="array" ref="BA219">IFERROR(INDEX(Library!$C$2:$HY$183,ROW(BA160),MATCH(BA$2,Library!$C$1:$HY$1,0)),"")</f>
        <v/>
      </c>
      <c r="BB219" s="73" t="str" cm="1">
        <f t="array" ref="BB219">IFERROR(INDEX(Library!$C$2:$HY$183,ROW(BB160),MATCH(BB$2,Library!$C$1:$HY$1,0)),"")</f>
        <v/>
      </c>
      <c r="BC219" s="73" t="str" cm="1">
        <f t="array" ref="BC219">IFERROR(INDEX(Library!$C$2:$HY$183,ROW(BC160),MATCH(BC$2,Library!$C$1:$HY$1,0)),"")</f>
        <v/>
      </c>
      <c r="BD219" s="73" t="str" cm="1">
        <f t="array" ref="BD219">IFERROR(INDEX(Library!$C$2:$HY$183,ROW(BD160),MATCH(BD$2,Library!$C$1:$HY$1,0)),"")</f>
        <v/>
      </c>
      <c r="BE219" s="73" t="str" cm="1">
        <f t="array" ref="BE219">IFERROR(INDEX(Library!$C$2:$HY$183,ROW(BE160),MATCH(BE$2,Library!$C$1:$HY$1,0)),"")</f>
        <v/>
      </c>
      <c r="BF219" s="73" t="str" cm="1">
        <f t="array" ref="BF219">IFERROR(INDEX(Library!$C$2:$HY$183,ROW(BF160),MATCH(BF$2,Library!$C$1:$HY$1,0)),"")</f>
        <v/>
      </c>
      <c r="BG219" s="73" t="str" cm="1">
        <f t="array" ref="BG219">IFERROR(INDEX(Library!$C$2:$HY$183,ROW(BG160),MATCH(BG$2,Library!$C$1:$HY$1,0)),"")</f>
        <v/>
      </c>
      <c r="BH219" s="73">
        <f>AF!C174</f>
        <v>1.493465E-3</v>
      </c>
      <c r="BI219" s="73" t="str">
        <f>AF!D174</f>
        <v/>
      </c>
      <c r="BJ219" s="73" t="str">
        <f>AF!E174</f>
        <v/>
      </c>
      <c r="BK219" s="73" t="str">
        <f>AF!F174</f>
        <v/>
      </c>
      <c r="BL219" s="73" t="str">
        <f>AF!G174</f>
        <v/>
      </c>
      <c r="BM219" s="73" t="str">
        <f>AF!H174</f>
        <v/>
      </c>
      <c r="BN219" s="73" t="str">
        <f>AF!I174</f>
        <v/>
      </c>
      <c r="BO219" s="73" t="str">
        <f>AF!J174</f>
        <v/>
      </c>
      <c r="BT219" s="59"/>
      <c r="BU219" s="58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</row>
    <row r="220" spans="2:87" ht="12.75" customHeight="1" x14ac:dyDescent="0.2">
      <c r="B220" s="288"/>
      <c r="C220" s="104">
        <v>820</v>
      </c>
      <c r="D220" s="73" t="str" cm="1">
        <f t="array" ref="D220">IFERROR(INDEX(Library!$C$2:$HY$183,ROW(D161),MATCH(D$2,Library!$C$1:$HY$1,0)),"")</f>
        <v/>
      </c>
      <c r="E220" s="73" t="str" cm="1">
        <f t="array" ref="E220">IFERROR(INDEX(Library!$C$2:$HY$183,ROW(E161),MATCH(E$2,Library!$C$1:$HY$1,0)),"")</f>
        <v/>
      </c>
      <c r="F220" s="73" t="str" cm="1">
        <f t="array" ref="F220">IFERROR(INDEX(Library!$C$2:$HY$183,ROW(F161),MATCH(F$2,Library!$C$1:$HY$1,0)),"")</f>
        <v/>
      </c>
      <c r="G220" s="73" t="str" cm="1">
        <f t="array" ref="G220">IFERROR(INDEX(Library!$C$2:$HY$183,ROW(G161),MATCH(G$2,Library!$C$1:$HY$1,0)),"")</f>
        <v/>
      </c>
      <c r="H220" s="73" t="str" cm="1">
        <f t="array" ref="H220">IFERROR(INDEX(Library!$C$2:$HY$183,ROW(H161),MATCH(H$2,Library!$C$1:$HY$1,0)),"")</f>
        <v/>
      </c>
      <c r="I220" s="73" t="str" cm="1">
        <f t="array" ref="I220">IFERROR(INDEX(Library!$C$2:$HY$183,ROW(I161),MATCH(I$2,Library!$C$1:$HY$1,0)),"")</f>
        <v/>
      </c>
      <c r="J220" s="73" t="str" cm="1">
        <f t="array" ref="J220">IFERROR(INDEX(Library!$C$2:$HY$183,ROW(J161),MATCH(J$2,Library!$C$1:$HY$1,0)),"")</f>
        <v/>
      </c>
      <c r="K220" s="73" t="str" cm="1">
        <f t="array" ref="K220">IFERROR(INDEX(Library!$C$2:$HY$183,ROW(K161),MATCH(K$2,Library!$C$1:$HY$1,0)),"")</f>
        <v/>
      </c>
      <c r="L220" s="73" t="str" cm="1">
        <f t="array" ref="L220">IFERROR(INDEX(Library!$C$2:$HY$183,ROW(L161),MATCH(L$2,Library!$C$1:$HY$1,0)),"")</f>
        <v/>
      </c>
      <c r="M220" s="73" t="str" cm="1">
        <f t="array" ref="M220">IFERROR(INDEX(Library!$C$2:$HY$183,ROW(M161),MATCH(M$2,Library!$C$1:$HY$1,0)),"")</f>
        <v/>
      </c>
      <c r="N220" s="73" t="str" cm="1">
        <f t="array" ref="N220">IFERROR(INDEX(Library!$C$2:$HY$183,ROW(N161),MATCH(N$2,Library!$C$1:$HY$1,0)),"")</f>
        <v/>
      </c>
      <c r="O220" s="73" t="str" cm="1">
        <f t="array" ref="O220">IFERROR(INDEX(Library!$C$2:$HY$183,ROW(O161),MATCH(O$2,Library!$C$1:$HY$1,0)),"")</f>
        <v/>
      </c>
      <c r="P220" s="73" t="str" cm="1">
        <f t="array" ref="P220">IFERROR(INDEX(Library!$C$2:$HY$183,ROW(P161),MATCH(P$2,Library!$C$1:$HY$1,0)),"")</f>
        <v/>
      </c>
      <c r="Q220" s="73" t="str" cm="1">
        <f t="array" ref="Q220">IFERROR(INDEX(Library!$C$2:$HY$183,ROW(Q161),MATCH(Q$2,Library!$C$1:$HY$1,0)),"")</f>
        <v/>
      </c>
      <c r="R220" s="73" t="str" cm="1">
        <f t="array" ref="R220">IFERROR(INDEX(Library!$C$2:$HY$183,ROW(R161),MATCH(R$2,Library!$C$1:$HY$1,0)),"")</f>
        <v/>
      </c>
      <c r="S220" s="73" t="str" cm="1">
        <f t="array" ref="S220">IFERROR(INDEX(Library!$C$2:$HY$183,ROW(S161),MATCH(S$2,Library!$C$1:$HY$1,0)),"")</f>
        <v/>
      </c>
      <c r="T220" s="73" t="str" cm="1">
        <f t="array" ref="T220">IFERROR(INDEX(Library!$C$2:$HY$183,ROW(T161),MATCH(T$2,Library!$C$1:$HY$1,0)),"")</f>
        <v/>
      </c>
      <c r="U220" s="73" t="str" cm="1">
        <f t="array" ref="U220">IFERROR(INDEX(Library!$C$2:$HY$183,ROW(U161),MATCH(U$2,Library!$C$1:$HY$1,0)),"")</f>
        <v/>
      </c>
      <c r="V220" s="73" t="str" cm="1">
        <f t="array" ref="V220">IFERROR(INDEX(Library!$C$2:$HY$183,ROW(V161),MATCH(V$2,Library!$C$1:$HY$1,0)),"")</f>
        <v/>
      </c>
      <c r="W220" s="73" t="str" cm="1">
        <f t="array" ref="W220">IFERROR(INDEX(Library!$C$2:$HY$183,ROW(W161),MATCH(W$2,Library!$C$1:$HY$1,0)),"")</f>
        <v/>
      </c>
      <c r="X220" s="73" t="str" cm="1">
        <f t="array" ref="X220">IFERROR(INDEX(Library!$C$2:$HY$183,ROW(X161),MATCH(X$2,Library!$C$1:$HY$1,0)),"")</f>
        <v/>
      </c>
      <c r="Y220" s="73" t="str" cm="1">
        <f t="array" ref="Y220">IFERROR(INDEX(Library!$C$2:$HY$183,ROW(Y161),MATCH(Y$2,Library!$C$1:$HY$1,0)),"")</f>
        <v/>
      </c>
      <c r="Z220" s="73" t="str" cm="1">
        <f t="array" ref="Z220">IFERROR(INDEX(Library!$C$2:$HY$183,ROW(Z161),MATCH(Z$2,Library!$C$1:$HY$1,0)),"")</f>
        <v/>
      </c>
      <c r="AA220" s="73" t="str" cm="1">
        <f t="array" ref="AA220">IFERROR(INDEX(Library!$C$2:$HY$183,ROW(AA161),MATCH(AA$2,Library!$C$1:$HY$1,0)),"")</f>
        <v/>
      </c>
      <c r="AB220" s="73" t="str" cm="1">
        <f t="array" ref="AB220">IFERROR(INDEX(Library!$C$2:$HY$183,ROW(AB161),MATCH(AB$2,Library!$C$1:$HY$1,0)),"")</f>
        <v/>
      </c>
      <c r="AC220" s="73" t="str" cm="1">
        <f t="array" ref="AC220">IFERROR(INDEX(Library!$C$2:$HY$183,ROW(AC161),MATCH(AC$2,Library!$C$1:$HY$1,0)),"")</f>
        <v/>
      </c>
      <c r="AD220" s="73" t="str" cm="1">
        <f t="array" ref="AD220">IFERROR(INDEX(Library!$C$2:$HY$183,ROW(AD161),MATCH(AD$2,Library!$C$1:$HY$1,0)),"")</f>
        <v/>
      </c>
      <c r="AE220" s="73" t="str" cm="1">
        <f t="array" ref="AE220">IFERROR(INDEX(Library!$C$2:$HY$183,ROW(AE161),MATCH(AE$2,Library!$C$1:$HY$1,0)),"")</f>
        <v/>
      </c>
      <c r="AF220" s="73" t="str" cm="1">
        <f t="array" ref="AF220">IFERROR(INDEX(Library!$C$2:$HY$183,ROW(AF161),MATCH(AF$2,Library!$C$1:$HY$1,0)),"")</f>
        <v/>
      </c>
      <c r="AG220" s="73" t="str" cm="1">
        <f t="array" ref="AG220">IFERROR(INDEX(Library!$C$2:$HY$183,ROW(AG161),MATCH(AG$2,Library!$C$1:$HY$1,0)),"")</f>
        <v/>
      </c>
      <c r="AH220" s="73" t="str" cm="1">
        <f t="array" ref="AH220">IFERROR(INDEX(Library!$C$2:$HY$183,ROW(AH161),MATCH(AH$2,Library!$C$1:$HY$1,0)),"")</f>
        <v/>
      </c>
      <c r="AI220" s="73" t="str" cm="1">
        <f t="array" ref="AI220">IFERROR(INDEX(Library!$C$2:$HY$183,ROW(AI161),MATCH(AI$2,Library!$C$1:$HY$1,0)),"")</f>
        <v/>
      </c>
      <c r="AJ220" s="73" t="str" cm="1">
        <f t="array" ref="AJ220">IFERROR(INDEX(Library!$C$2:$HY$183,ROW(AJ161),MATCH(AJ$2,Library!$C$1:$HY$1,0)),"")</f>
        <v/>
      </c>
      <c r="AK220" s="73" t="str" cm="1">
        <f t="array" ref="AK220">IFERROR(INDEX(Library!$C$2:$HY$183,ROW(AK161),MATCH(AK$2,Library!$C$1:$HY$1,0)),"")</f>
        <v/>
      </c>
      <c r="AL220" s="73" t="str" cm="1">
        <f t="array" ref="AL220">IFERROR(INDEX(Library!$C$2:$HY$183,ROW(AL161),MATCH(AL$2,Library!$C$1:$HY$1,0)),"")</f>
        <v/>
      </c>
      <c r="AM220" s="73" t="str" cm="1">
        <f t="array" ref="AM220">IFERROR(INDEX(Library!$C$2:$HY$183,ROW(AM161),MATCH(AM$2,Library!$C$1:$HY$1,0)),"")</f>
        <v/>
      </c>
      <c r="AN220" s="73" t="str" cm="1">
        <f t="array" ref="AN220">IFERROR(INDEX(Library!$C$2:$HY$183,ROW(AN161),MATCH(AN$2,Library!$C$1:$HY$1,0)),"")</f>
        <v/>
      </c>
      <c r="AO220" s="73" t="str" cm="1">
        <f t="array" ref="AO220">IFERROR(INDEX(Library!$C$2:$HY$183,ROW(AO161),MATCH(AO$2,Library!$C$1:$HY$1,0)),"")</f>
        <v/>
      </c>
      <c r="AP220" s="73" t="str" cm="1">
        <f t="array" ref="AP220">IFERROR(INDEX(Library!$C$2:$HY$183,ROW(AP161),MATCH(AP$2,Library!$C$1:$HY$1,0)),"")</f>
        <v/>
      </c>
      <c r="AQ220" s="73" t="str" cm="1">
        <f t="array" ref="AQ220">IFERROR(INDEX(Library!$C$2:$HY$183,ROW(AQ161),MATCH(AQ$2,Library!$C$1:$HY$1,0)),"")</f>
        <v/>
      </c>
      <c r="AR220" s="73" t="str" cm="1">
        <f t="array" ref="AR220">IFERROR(INDEX(Library!$C$2:$HY$183,ROW(AR161),MATCH(AR$2,Library!$C$1:$HY$1,0)),"")</f>
        <v/>
      </c>
      <c r="AS220" s="73" t="str" cm="1">
        <f t="array" ref="AS220">IFERROR(INDEX(Library!$C$2:$HY$183,ROW(AS161),MATCH(AS$2,Library!$C$1:$HY$1,0)),"")</f>
        <v/>
      </c>
      <c r="AT220" s="73" t="str" cm="1">
        <f t="array" ref="AT220">IFERROR(INDEX(Library!$C$2:$HY$183,ROW(AT161),MATCH(AT$2,Library!$C$1:$HY$1,0)),"")</f>
        <v/>
      </c>
      <c r="AU220" s="73" t="str" cm="1">
        <f t="array" ref="AU220">IFERROR(INDEX(Library!$C$2:$HY$183,ROW(AU161),MATCH(AU$2,Library!$C$1:$HY$1,0)),"")</f>
        <v/>
      </c>
      <c r="AV220" s="73" t="str" cm="1">
        <f t="array" ref="AV220">IFERROR(INDEX(Library!$C$2:$HY$183,ROW(AV161),MATCH(AV$2,Library!$C$1:$HY$1,0)),"")</f>
        <v/>
      </c>
      <c r="AW220" s="73" t="str" cm="1">
        <f t="array" ref="AW220">IFERROR(INDEX(Library!$C$2:$HY$183,ROW(AW161),MATCH(AW$2,Library!$C$1:$HY$1,0)),"")</f>
        <v/>
      </c>
      <c r="AX220" s="73" t="str" cm="1">
        <f t="array" ref="AX220">IFERROR(INDEX(Library!$C$2:$HY$183,ROW(AX161),MATCH(AX$2,Library!$C$1:$HY$1,0)),"")</f>
        <v/>
      </c>
      <c r="AY220" s="73" t="str" cm="1">
        <f t="array" ref="AY220">IFERROR(INDEX(Library!$C$2:$HY$183,ROW(AY161),MATCH(AY$2,Library!$C$1:$HY$1,0)),"")</f>
        <v/>
      </c>
      <c r="AZ220" s="73" t="str" cm="1">
        <f t="array" ref="AZ220">IFERROR(INDEX(Library!$C$2:$HY$183,ROW(AZ161),MATCH(AZ$2,Library!$C$1:$HY$1,0)),"")</f>
        <v/>
      </c>
      <c r="BA220" s="73" t="str" cm="1">
        <f t="array" ref="BA220">IFERROR(INDEX(Library!$C$2:$HY$183,ROW(BA161),MATCH(BA$2,Library!$C$1:$HY$1,0)),"")</f>
        <v/>
      </c>
      <c r="BB220" s="73" t="str" cm="1">
        <f t="array" ref="BB220">IFERROR(INDEX(Library!$C$2:$HY$183,ROW(BB161),MATCH(BB$2,Library!$C$1:$HY$1,0)),"")</f>
        <v/>
      </c>
      <c r="BC220" s="73" t="str" cm="1">
        <f t="array" ref="BC220">IFERROR(INDEX(Library!$C$2:$HY$183,ROW(BC161),MATCH(BC$2,Library!$C$1:$HY$1,0)),"")</f>
        <v/>
      </c>
      <c r="BD220" s="73" t="str" cm="1">
        <f t="array" ref="BD220">IFERROR(INDEX(Library!$C$2:$HY$183,ROW(BD161),MATCH(BD$2,Library!$C$1:$HY$1,0)),"")</f>
        <v/>
      </c>
      <c r="BE220" s="73" t="str" cm="1">
        <f t="array" ref="BE220">IFERROR(INDEX(Library!$C$2:$HY$183,ROW(BE161),MATCH(BE$2,Library!$C$1:$HY$1,0)),"")</f>
        <v/>
      </c>
      <c r="BF220" s="73" t="str" cm="1">
        <f t="array" ref="BF220">IFERROR(INDEX(Library!$C$2:$HY$183,ROW(BF161),MATCH(BF$2,Library!$C$1:$HY$1,0)),"")</f>
        <v/>
      </c>
      <c r="BG220" s="73" t="str" cm="1">
        <f t="array" ref="BG220">IFERROR(INDEX(Library!$C$2:$HY$183,ROW(BG161),MATCH(BG$2,Library!$C$1:$HY$1,0)),"")</f>
        <v/>
      </c>
      <c r="BH220" s="73">
        <f>AF!C175</f>
        <v>1.5042530000000001E-3</v>
      </c>
      <c r="BI220" s="73" t="str">
        <f>AF!D175</f>
        <v/>
      </c>
      <c r="BJ220" s="73" t="str">
        <f>AF!E175</f>
        <v/>
      </c>
      <c r="BK220" s="73" t="str">
        <f>AF!F175</f>
        <v/>
      </c>
      <c r="BL220" s="73" t="str">
        <f>AF!G175</f>
        <v/>
      </c>
      <c r="BM220" s="73" t="str">
        <f>AF!H175</f>
        <v/>
      </c>
      <c r="BN220" s="73" t="str">
        <f>AF!I175</f>
        <v/>
      </c>
      <c r="BO220" s="73" t="str">
        <f>AF!J175</f>
        <v/>
      </c>
      <c r="BT220" s="59"/>
      <c r="BU220" s="58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</row>
    <row r="221" spans="2:87" ht="12.75" customHeight="1" x14ac:dyDescent="0.2">
      <c r="B221" s="288"/>
      <c r="C221" s="104">
        <v>829</v>
      </c>
      <c r="D221" s="73" t="str" cm="1">
        <f t="array" ref="D221">IFERROR(INDEX(Library!$C$2:$HY$183,ROW(D162),MATCH(D$2,Library!$C$1:$HY$1,0)),"")</f>
        <v/>
      </c>
      <c r="E221" s="73" t="str" cm="1">
        <f t="array" ref="E221">IFERROR(INDEX(Library!$C$2:$HY$183,ROW(E162),MATCH(E$2,Library!$C$1:$HY$1,0)),"")</f>
        <v/>
      </c>
      <c r="F221" s="73" t="str" cm="1">
        <f t="array" ref="F221">IFERROR(INDEX(Library!$C$2:$HY$183,ROW(F162),MATCH(F$2,Library!$C$1:$HY$1,0)),"")</f>
        <v/>
      </c>
      <c r="G221" s="73" t="str" cm="1">
        <f t="array" ref="G221">IFERROR(INDEX(Library!$C$2:$HY$183,ROW(G162),MATCH(G$2,Library!$C$1:$HY$1,0)),"")</f>
        <v/>
      </c>
      <c r="H221" s="73" t="str" cm="1">
        <f t="array" ref="H221">IFERROR(INDEX(Library!$C$2:$HY$183,ROW(H162),MATCH(H$2,Library!$C$1:$HY$1,0)),"")</f>
        <v/>
      </c>
      <c r="I221" s="73" t="str" cm="1">
        <f t="array" ref="I221">IFERROR(INDEX(Library!$C$2:$HY$183,ROW(I162),MATCH(I$2,Library!$C$1:$HY$1,0)),"")</f>
        <v/>
      </c>
      <c r="J221" s="73" t="str" cm="1">
        <f t="array" ref="J221">IFERROR(INDEX(Library!$C$2:$HY$183,ROW(J162),MATCH(J$2,Library!$C$1:$HY$1,0)),"")</f>
        <v/>
      </c>
      <c r="K221" s="73" t="str" cm="1">
        <f t="array" ref="K221">IFERROR(INDEX(Library!$C$2:$HY$183,ROW(K162),MATCH(K$2,Library!$C$1:$HY$1,0)),"")</f>
        <v/>
      </c>
      <c r="L221" s="73" t="str" cm="1">
        <f t="array" ref="L221">IFERROR(INDEX(Library!$C$2:$HY$183,ROW(L162),MATCH(L$2,Library!$C$1:$HY$1,0)),"")</f>
        <v/>
      </c>
      <c r="M221" s="73" t="str" cm="1">
        <f t="array" ref="M221">IFERROR(INDEX(Library!$C$2:$HY$183,ROW(M162),MATCH(M$2,Library!$C$1:$HY$1,0)),"")</f>
        <v/>
      </c>
      <c r="N221" s="73" t="str" cm="1">
        <f t="array" ref="N221">IFERROR(INDEX(Library!$C$2:$HY$183,ROW(N162),MATCH(N$2,Library!$C$1:$HY$1,0)),"")</f>
        <v/>
      </c>
      <c r="O221" s="73" t="str" cm="1">
        <f t="array" ref="O221">IFERROR(INDEX(Library!$C$2:$HY$183,ROW(O162),MATCH(O$2,Library!$C$1:$HY$1,0)),"")</f>
        <v/>
      </c>
      <c r="P221" s="73" t="str" cm="1">
        <f t="array" ref="P221">IFERROR(INDEX(Library!$C$2:$HY$183,ROW(P162),MATCH(P$2,Library!$C$1:$HY$1,0)),"")</f>
        <v/>
      </c>
      <c r="Q221" s="73" t="str" cm="1">
        <f t="array" ref="Q221">IFERROR(INDEX(Library!$C$2:$HY$183,ROW(Q162),MATCH(Q$2,Library!$C$1:$HY$1,0)),"")</f>
        <v/>
      </c>
      <c r="R221" s="73" t="str" cm="1">
        <f t="array" ref="R221">IFERROR(INDEX(Library!$C$2:$HY$183,ROW(R162),MATCH(R$2,Library!$C$1:$HY$1,0)),"")</f>
        <v/>
      </c>
      <c r="S221" s="73" t="str" cm="1">
        <f t="array" ref="S221">IFERROR(INDEX(Library!$C$2:$HY$183,ROW(S162),MATCH(S$2,Library!$C$1:$HY$1,0)),"")</f>
        <v/>
      </c>
      <c r="T221" s="73" t="str" cm="1">
        <f t="array" ref="T221">IFERROR(INDEX(Library!$C$2:$HY$183,ROW(T162),MATCH(T$2,Library!$C$1:$HY$1,0)),"")</f>
        <v/>
      </c>
      <c r="U221" s="73" t="str" cm="1">
        <f t="array" ref="U221">IFERROR(INDEX(Library!$C$2:$HY$183,ROW(U162),MATCH(U$2,Library!$C$1:$HY$1,0)),"")</f>
        <v/>
      </c>
      <c r="V221" s="73" t="str" cm="1">
        <f t="array" ref="V221">IFERROR(INDEX(Library!$C$2:$HY$183,ROW(V162),MATCH(V$2,Library!$C$1:$HY$1,0)),"")</f>
        <v/>
      </c>
      <c r="W221" s="73" t="str" cm="1">
        <f t="array" ref="W221">IFERROR(INDEX(Library!$C$2:$HY$183,ROW(W162),MATCH(W$2,Library!$C$1:$HY$1,0)),"")</f>
        <v/>
      </c>
      <c r="X221" s="73" t="str" cm="1">
        <f t="array" ref="X221">IFERROR(INDEX(Library!$C$2:$HY$183,ROW(X162),MATCH(X$2,Library!$C$1:$HY$1,0)),"")</f>
        <v/>
      </c>
      <c r="Y221" s="73" t="str" cm="1">
        <f t="array" ref="Y221">IFERROR(INDEX(Library!$C$2:$HY$183,ROW(Y162),MATCH(Y$2,Library!$C$1:$HY$1,0)),"")</f>
        <v/>
      </c>
      <c r="Z221" s="73" t="str" cm="1">
        <f t="array" ref="Z221">IFERROR(INDEX(Library!$C$2:$HY$183,ROW(Z162),MATCH(Z$2,Library!$C$1:$HY$1,0)),"")</f>
        <v/>
      </c>
      <c r="AA221" s="73" t="str" cm="1">
        <f t="array" ref="AA221">IFERROR(INDEX(Library!$C$2:$HY$183,ROW(AA162),MATCH(AA$2,Library!$C$1:$HY$1,0)),"")</f>
        <v/>
      </c>
      <c r="AB221" s="73" t="str" cm="1">
        <f t="array" ref="AB221">IFERROR(INDEX(Library!$C$2:$HY$183,ROW(AB162),MATCH(AB$2,Library!$C$1:$HY$1,0)),"")</f>
        <v/>
      </c>
      <c r="AC221" s="73" t="str" cm="1">
        <f t="array" ref="AC221">IFERROR(INDEX(Library!$C$2:$HY$183,ROW(AC162),MATCH(AC$2,Library!$C$1:$HY$1,0)),"")</f>
        <v/>
      </c>
      <c r="AD221" s="73" t="str" cm="1">
        <f t="array" ref="AD221">IFERROR(INDEX(Library!$C$2:$HY$183,ROW(AD162),MATCH(AD$2,Library!$C$1:$HY$1,0)),"")</f>
        <v/>
      </c>
      <c r="AE221" s="73" t="str" cm="1">
        <f t="array" ref="AE221">IFERROR(INDEX(Library!$C$2:$HY$183,ROW(AE162),MATCH(AE$2,Library!$C$1:$HY$1,0)),"")</f>
        <v/>
      </c>
      <c r="AF221" s="73" t="str" cm="1">
        <f t="array" ref="AF221">IFERROR(INDEX(Library!$C$2:$HY$183,ROW(AF162),MATCH(AF$2,Library!$C$1:$HY$1,0)),"")</f>
        <v/>
      </c>
      <c r="AG221" s="73" t="str" cm="1">
        <f t="array" ref="AG221">IFERROR(INDEX(Library!$C$2:$HY$183,ROW(AG162),MATCH(AG$2,Library!$C$1:$HY$1,0)),"")</f>
        <v/>
      </c>
      <c r="AH221" s="73" t="str" cm="1">
        <f t="array" ref="AH221">IFERROR(INDEX(Library!$C$2:$HY$183,ROW(AH162),MATCH(AH$2,Library!$C$1:$HY$1,0)),"")</f>
        <v/>
      </c>
      <c r="AI221" s="73" t="str" cm="1">
        <f t="array" ref="AI221">IFERROR(INDEX(Library!$C$2:$HY$183,ROW(AI162),MATCH(AI$2,Library!$C$1:$HY$1,0)),"")</f>
        <v/>
      </c>
      <c r="AJ221" s="73" t="str" cm="1">
        <f t="array" ref="AJ221">IFERROR(INDEX(Library!$C$2:$HY$183,ROW(AJ162),MATCH(AJ$2,Library!$C$1:$HY$1,0)),"")</f>
        <v/>
      </c>
      <c r="AK221" s="73" t="str" cm="1">
        <f t="array" ref="AK221">IFERROR(INDEX(Library!$C$2:$HY$183,ROW(AK162),MATCH(AK$2,Library!$C$1:$HY$1,0)),"")</f>
        <v/>
      </c>
      <c r="AL221" s="73" t="str" cm="1">
        <f t="array" ref="AL221">IFERROR(INDEX(Library!$C$2:$HY$183,ROW(AL162),MATCH(AL$2,Library!$C$1:$HY$1,0)),"")</f>
        <v/>
      </c>
      <c r="AM221" s="73" t="str" cm="1">
        <f t="array" ref="AM221">IFERROR(INDEX(Library!$C$2:$HY$183,ROW(AM162),MATCH(AM$2,Library!$C$1:$HY$1,0)),"")</f>
        <v/>
      </c>
      <c r="AN221" s="73" t="str" cm="1">
        <f t="array" ref="AN221">IFERROR(INDEX(Library!$C$2:$HY$183,ROW(AN162),MATCH(AN$2,Library!$C$1:$HY$1,0)),"")</f>
        <v/>
      </c>
      <c r="AO221" s="73" t="str" cm="1">
        <f t="array" ref="AO221">IFERROR(INDEX(Library!$C$2:$HY$183,ROW(AO162),MATCH(AO$2,Library!$C$1:$HY$1,0)),"")</f>
        <v/>
      </c>
      <c r="AP221" s="73" t="str" cm="1">
        <f t="array" ref="AP221">IFERROR(INDEX(Library!$C$2:$HY$183,ROW(AP162),MATCH(AP$2,Library!$C$1:$HY$1,0)),"")</f>
        <v/>
      </c>
      <c r="AQ221" s="73" t="str" cm="1">
        <f t="array" ref="AQ221">IFERROR(INDEX(Library!$C$2:$HY$183,ROW(AQ162),MATCH(AQ$2,Library!$C$1:$HY$1,0)),"")</f>
        <v/>
      </c>
      <c r="AR221" s="73" t="str" cm="1">
        <f t="array" ref="AR221">IFERROR(INDEX(Library!$C$2:$HY$183,ROW(AR162),MATCH(AR$2,Library!$C$1:$HY$1,0)),"")</f>
        <v/>
      </c>
      <c r="AS221" s="73" t="str" cm="1">
        <f t="array" ref="AS221">IFERROR(INDEX(Library!$C$2:$HY$183,ROW(AS162),MATCH(AS$2,Library!$C$1:$HY$1,0)),"")</f>
        <v/>
      </c>
      <c r="AT221" s="73" t="str" cm="1">
        <f t="array" ref="AT221">IFERROR(INDEX(Library!$C$2:$HY$183,ROW(AT162),MATCH(AT$2,Library!$C$1:$HY$1,0)),"")</f>
        <v/>
      </c>
      <c r="AU221" s="73" t="str" cm="1">
        <f t="array" ref="AU221">IFERROR(INDEX(Library!$C$2:$HY$183,ROW(AU162),MATCH(AU$2,Library!$C$1:$HY$1,0)),"")</f>
        <v/>
      </c>
      <c r="AV221" s="73" t="str" cm="1">
        <f t="array" ref="AV221">IFERROR(INDEX(Library!$C$2:$HY$183,ROW(AV162),MATCH(AV$2,Library!$C$1:$HY$1,0)),"")</f>
        <v/>
      </c>
      <c r="AW221" s="73" t="str" cm="1">
        <f t="array" ref="AW221">IFERROR(INDEX(Library!$C$2:$HY$183,ROW(AW162),MATCH(AW$2,Library!$C$1:$HY$1,0)),"")</f>
        <v/>
      </c>
      <c r="AX221" s="73" t="str" cm="1">
        <f t="array" ref="AX221">IFERROR(INDEX(Library!$C$2:$HY$183,ROW(AX162),MATCH(AX$2,Library!$C$1:$HY$1,0)),"")</f>
        <v/>
      </c>
      <c r="AY221" s="73" t="str" cm="1">
        <f t="array" ref="AY221">IFERROR(INDEX(Library!$C$2:$HY$183,ROW(AY162),MATCH(AY$2,Library!$C$1:$HY$1,0)),"")</f>
        <v/>
      </c>
      <c r="AZ221" s="73" t="str" cm="1">
        <f t="array" ref="AZ221">IFERROR(INDEX(Library!$C$2:$HY$183,ROW(AZ162),MATCH(AZ$2,Library!$C$1:$HY$1,0)),"")</f>
        <v/>
      </c>
      <c r="BA221" s="73" t="str" cm="1">
        <f t="array" ref="BA221">IFERROR(INDEX(Library!$C$2:$HY$183,ROW(BA162),MATCH(BA$2,Library!$C$1:$HY$1,0)),"")</f>
        <v/>
      </c>
      <c r="BB221" s="73" t="str" cm="1">
        <f t="array" ref="BB221">IFERROR(INDEX(Library!$C$2:$HY$183,ROW(BB162),MATCH(BB$2,Library!$C$1:$HY$1,0)),"")</f>
        <v/>
      </c>
      <c r="BC221" s="73" t="str" cm="1">
        <f t="array" ref="BC221">IFERROR(INDEX(Library!$C$2:$HY$183,ROW(BC162),MATCH(BC$2,Library!$C$1:$HY$1,0)),"")</f>
        <v/>
      </c>
      <c r="BD221" s="73" t="str" cm="1">
        <f t="array" ref="BD221">IFERROR(INDEX(Library!$C$2:$HY$183,ROW(BD162),MATCH(BD$2,Library!$C$1:$HY$1,0)),"")</f>
        <v/>
      </c>
      <c r="BE221" s="73" t="str" cm="1">
        <f t="array" ref="BE221">IFERROR(INDEX(Library!$C$2:$HY$183,ROW(BE162),MATCH(BE$2,Library!$C$1:$HY$1,0)),"")</f>
        <v/>
      </c>
      <c r="BF221" s="73" t="str" cm="1">
        <f t="array" ref="BF221">IFERROR(INDEX(Library!$C$2:$HY$183,ROW(BF162),MATCH(BF$2,Library!$C$1:$HY$1,0)),"")</f>
        <v/>
      </c>
      <c r="BG221" s="73" t="str" cm="1">
        <f t="array" ref="BG221">IFERROR(INDEX(Library!$C$2:$HY$183,ROW(BG162),MATCH(BG$2,Library!$C$1:$HY$1,0)),"")</f>
        <v/>
      </c>
      <c r="BH221" s="73">
        <f>AF!C176</f>
        <v>8.7869529999999997E-4</v>
      </c>
      <c r="BI221" s="73" t="str">
        <f>AF!D176</f>
        <v/>
      </c>
      <c r="BJ221" s="73" t="str">
        <f>AF!E176</f>
        <v/>
      </c>
      <c r="BK221" s="73" t="str">
        <f>AF!F176</f>
        <v/>
      </c>
      <c r="BL221" s="73" t="str">
        <f>AF!G176</f>
        <v/>
      </c>
      <c r="BM221" s="73" t="str">
        <f>AF!H176</f>
        <v/>
      </c>
      <c r="BN221" s="73" t="str">
        <f>AF!I176</f>
        <v/>
      </c>
      <c r="BO221" s="73" t="str">
        <f>AF!J176</f>
        <v/>
      </c>
      <c r="BT221" s="59"/>
      <c r="BU221" s="58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</row>
    <row r="222" spans="2:87" ht="12.75" customHeight="1" x14ac:dyDescent="0.2">
      <c r="B222" s="288"/>
      <c r="C222" s="104">
        <v>839</v>
      </c>
      <c r="D222" s="73" t="str" cm="1">
        <f t="array" ref="D222">IFERROR(INDEX(Library!$C$2:$HY$183,ROW(D163),MATCH(D$2,Library!$C$1:$HY$1,0)),"")</f>
        <v/>
      </c>
      <c r="E222" s="73" t="str" cm="1">
        <f t="array" ref="E222">IFERROR(INDEX(Library!$C$2:$HY$183,ROW(E163),MATCH(E$2,Library!$C$1:$HY$1,0)),"")</f>
        <v/>
      </c>
      <c r="F222" s="73" t="str" cm="1">
        <f t="array" ref="F222">IFERROR(INDEX(Library!$C$2:$HY$183,ROW(F163),MATCH(F$2,Library!$C$1:$HY$1,0)),"")</f>
        <v/>
      </c>
      <c r="G222" s="73" t="str" cm="1">
        <f t="array" ref="G222">IFERROR(INDEX(Library!$C$2:$HY$183,ROW(G163),MATCH(G$2,Library!$C$1:$HY$1,0)),"")</f>
        <v/>
      </c>
      <c r="H222" s="73" t="str" cm="1">
        <f t="array" ref="H222">IFERROR(INDEX(Library!$C$2:$HY$183,ROW(H163),MATCH(H$2,Library!$C$1:$HY$1,0)),"")</f>
        <v/>
      </c>
      <c r="I222" s="73" t="str" cm="1">
        <f t="array" ref="I222">IFERROR(INDEX(Library!$C$2:$HY$183,ROW(I163),MATCH(I$2,Library!$C$1:$HY$1,0)),"")</f>
        <v/>
      </c>
      <c r="J222" s="73" t="str" cm="1">
        <f t="array" ref="J222">IFERROR(INDEX(Library!$C$2:$HY$183,ROW(J163),MATCH(J$2,Library!$C$1:$HY$1,0)),"")</f>
        <v/>
      </c>
      <c r="K222" s="73" t="str" cm="1">
        <f t="array" ref="K222">IFERROR(INDEX(Library!$C$2:$HY$183,ROW(K163),MATCH(K$2,Library!$C$1:$HY$1,0)),"")</f>
        <v/>
      </c>
      <c r="L222" s="73" t="str" cm="1">
        <f t="array" ref="L222">IFERROR(INDEX(Library!$C$2:$HY$183,ROW(L163),MATCH(L$2,Library!$C$1:$HY$1,0)),"")</f>
        <v/>
      </c>
      <c r="M222" s="73" t="str" cm="1">
        <f t="array" ref="M222">IFERROR(INDEX(Library!$C$2:$HY$183,ROW(M163),MATCH(M$2,Library!$C$1:$HY$1,0)),"")</f>
        <v/>
      </c>
      <c r="N222" s="73" t="str" cm="1">
        <f t="array" ref="N222">IFERROR(INDEX(Library!$C$2:$HY$183,ROW(N163),MATCH(N$2,Library!$C$1:$HY$1,0)),"")</f>
        <v/>
      </c>
      <c r="O222" s="73" t="str" cm="1">
        <f t="array" ref="O222">IFERROR(INDEX(Library!$C$2:$HY$183,ROW(O163),MATCH(O$2,Library!$C$1:$HY$1,0)),"")</f>
        <v/>
      </c>
      <c r="P222" s="73" t="str" cm="1">
        <f t="array" ref="P222">IFERROR(INDEX(Library!$C$2:$HY$183,ROW(P163),MATCH(P$2,Library!$C$1:$HY$1,0)),"")</f>
        <v/>
      </c>
      <c r="Q222" s="73" t="str" cm="1">
        <f t="array" ref="Q222">IFERROR(INDEX(Library!$C$2:$HY$183,ROW(Q163),MATCH(Q$2,Library!$C$1:$HY$1,0)),"")</f>
        <v/>
      </c>
      <c r="R222" s="73" t="str" cm="1">
        <f t="array" ref="R222">IFERROR(INDEX(Library!$C$2:$HY$183,ROW(R163),MATCH(R$2,Library!$C$1:$HY$1,0)),"")</f>
        <v/>
      </c>
      <c r="S222" s="73" t="str" cm="1">
        <f t="array" ref="S222">IFERROR(INDEX(Library!$C$2:$HY$183,ROW(S163),MATCH(S$2,Library!$C$1:$HY$1,0)),"")</f>
        <v/>
      </c>
      <c r="T222" s="73" t="str" cm="1">
        <f t="array" ref="T222">IFERROR(INDEX(Library!$C$2:$HY$183,ROW(T163),MATCH(T$2,Library!$C$1:$HY$1,0)),"")</f>
        <v/>
      </c>
      <c r="U222" s="73" t="str" cm="1">
        <f t="array" ref="U222">IFERROR(INDEX(Library!$C$2:$HY$183,ROW(U163),MATCH(U$2,Library!$C$1:$HY$1,0)),"")</f>
        <v/>
      </c>
      <c r="V222" s="73" t="str" cm="1">
        <f t="array" ref="V222">IFERROR(INDEX(Library!$C$2:$HY$183,ROW(V163),MATCH(V$2,Library!$C$1:$HY$1,0)),"")</f>
        <v/>
      </c>
      <c r="W222" s="73" t="str" cm="1">
        <f t="array" ref="W222">IFERROR(INDEX(Library!$C$2:$HY$183,ROW(W163),MATCH(W$2,Library!$C$1:$HY$1,0)),"")</f>
        <v/>
      </c>
      <c r="X222" s="73" t="str" cm="1">
        <f t="array" ref="X222">IFERROR(INDEX(Library!$C$2:$HY$183,ROW(X163),MATCH(X$2,Library!$C$1:$HY$1,0)),"")</f>
        <v/>
      </c>
      <c r="Y222" s="73" t="str" cm="1">
        <f t="array" ref="Y222">IFERROR(INDEX(Library!$C$2:$HY$183,ROW(Y163),MATCH(Y$2,Library!$C$1:$HY$1,0)),"")</f>
        <v/>
      </c>
      <c r="Z222" s="73" t="str" cm="1">
        <f t="array" ref="Z222">IFERROR(INDEX(Library!$C$2:$HY$183,ROW(Z163),MATCH(Z$2,Library!$C$1:$HY$1,0)),"")</f>
        <v/>
      </c>
      <c r="AA222" s="73" t="str" cm="1">
        <f t="array" ref="AA222">IFERROR(INDEX(Library!$C$2:$HY$183,ROW(AA163),MATCH(AA$2,Library!$C$1:$HY$1,0)),"")</f>
        <v/>
      </c>
      <c r="AB222" s="73" t="str" cm="1">
        <f t="array" ref="AB222">IFERROR(INDEX(Library!$C$2:$HY$183,ROW(AB163),MATCH(AB$2,Library!$C$1:$HY$1,0)),"")</f>
        <v/>
      </c>
      <c r="AC222" s="73" t="str" cm="1">
        <f t="array" ref="AC222">IFERROR(INDEX(Library!$C$2:$HY$183,ROW(AC163),MATCH(AC$2,Library!$C$1:$HY$1,0)),"")</f>
        <v/>
      </c>
      <c r="AD222" s="73" t="str" cm="1">
        <f t="array" ref="AD222">IFERROR(INDEX(Library!$C$2:$HY$183,ROW(AD163),MATCH(AD$2,Library!$C$1:$HY$1,0)),"")</f>
        <v/>
      </c>
      <c r="AE222" s="73" t="str" cm="1">
        <f t="array" ref="AE222">IFERROR(INDEX(Library!$C$2:$HY$183,ROW(AE163),MATCH(AE$2,Library!$C$1:$HY$1,0)),"")</f>
        <v/>
      </c>
      <c r="AF222" s="73" t="str" cm="1">
        <f t="array" ref="AF222">IFERROR(INDEX(Library!$C$2:$HY$183,ROW(AF163),MATCH(AF$2,Library!$C$1:$HY$1,0)),"")</f>
        <v/>
      </c>
      <c r="AG222" s="73" t="str" cm="1">
        <f t="array" ref="AG222">IFERROR(INDEX(Library!$C$2:$HY$183,ROW(AG163),MATCH(AG$2,Library!$C$1:$HY$1,0)),"")</f>
        <v/>
      </c>
      <c r="AH222" s="73" t="str" cm="1">
        <f t="array" ref="AH222">IFERROR(INDEX(Library!$C$2:$HY$183,ROW(AH163),MATCH(AH$2,Library!$C$1:$HY$1,0)),"")</f>
        <v/>
      </c>
      <c r="AI222" s="73" t="str" cm="1">
        <f t="array" ref="AI222">IFERROR(INDEX(Library!$C$2:$HY$183,ROW(AI163),MATCH(AI$2,Library!$C$1:$HY$1,0)),"")</f>
        <v/>
      </c>
      <c r="AJ222" s="73" t="str" cm="1">
        <f t="array" ref="AJ222">IFERROR(INDEX(Library!$C$2:$HY$183,ROW(AJ163),MATCH(AJ$2,Library!$C$1:$HY$1,0)),"")</f>
        <v/>
      </c>
      <c r="AK222" s="73" t="str" cm="1">
        <f t="array" ref="AK222">IFERROR(INDEX(Library!$C$2:$HY$183,ROW(AK163),MATCH(AK$2,Library!$C$1:$HY$1,0)),"")</f>
        <v/>
      </c>
      <c r="AL222" s="73" t="str" cm="1">
        <f t="array" ref="AL222">IFERROR(INDEX(Library!$C$2:$HY$183,ROW(AL163),MATCH(AL$2,Library!$C$1:$HY$1,0)),"")</f>
        <v/>
      </c>
      <c r="AM222" s="73" t="str" cm="1">
        <f t="array" ref="AM222">IFERROR(INDEX(Library!$C$2:$HY$183,ROW(AM163),MATCH(AM$2,Library!$C$1:$HY$1,0)),"")</f>
        <v/>
      </c>
      <c r="AN222" s="73" t="str" cm="1">
        <f t="array" ref="AN222">IFERROR(INDEX(Library!$C$2:$HY$183,ROW(AN163),MATCH(AN$2,Library!$C$1:$HY$1,0)),"")</f>
        <v/>
      </c>
      <c r="AO222" s="73" t="str" cm="1">
        <f t="array" ref="AO222">IFERROR(INDEX(Library!$C$2:$HY$183,ROW(AO163),MATCH(AO$2,Library!$C$1:$HY$1,0)),"")</f>
        <v/>
      </c>
      <c r="AP222" s="73" t="str" cm="1">
        <f t="array" ref="AP222">IFERROR(INDEX(Library!$C$2:$HY$183,ROW(AP163),MATCH(AP$2,Library!$C$1:$HY$1,0)),"")</f>
        <v/>
      </c>
      <c r="AQ222" s="73" t="str" cm="1">
        <f t="array" ref="AQ222">IFERROR(INDEX(Library!$C$2:$HY$183,ROW(AQ163),MATCH(AQ$2,Library!$C$1:$HY$1,0)),"")</f>
        <v/>
      </c>
      <c r="AR222" s="73" t="str" cm="1">
        <f t="array" ref="AR222">IFERROR(INDEX(Library!$C$2:$HY$183,ROW(AR163),MATCH(AR$2,Library!$C$1:$HY$1,0)),"")</f>
        <v/>
      </c>
      <c r="AS222" s="73" t="str" cm="1">
        <f t="array" ref="AS222">IFERROR(INDEX(Library!$C$2:$HY$183,ROW(AS163),MATCH(AS$2,Library!$C$1:$HY$1,0)),"")</f>
        <v/>
      </c>
      <c r="AT222" s="73" t="str" cm="1">
        <f t="array" ref="AT222">IFERROR(INDEX(Library!$C$2:$HY$183,ROW(AT163),MATCH(AT$2,Library!$C$1:$HY$1,0)),"")</f>
        <v/>
      </c>
      <c r="AU222" s="73" t="str" cm="1">
        <f t="array" ref="AU222">IFERROR(INDEX(Library!$C$2:$HY$183,ROW(AU163),MATCH(AU$2,Library!$C$1:$HY$1,0)),"")</f>
        <v/>
      </c>
      <c r="AV222" s="73" t="str" cm="1">
        <f t="array" ref="AV222">IFERROR(INDEX(Library!$C$2:$HY$183,ROW(AV163),MATCH(AV$2,Library!$C$1:$HY$1,0)),"")</f>
        <v/>
      </c>
      <c r="AW222" s="73" t="str" cm="1">
        <f t="array" ref="AW222">IFERROR(INDEX(Library!$C$2:$HY$183,ROW(AW163),MATCH(AW$2,Library!$C$1:$HY$1,0)),"")</f>
        <v/>
      </c>
      <c r="AX222" s="73" t="str" cm="1">
        <f t="array" ref="AX222">IFERROR(INDEX(Library!$C$2:$HY$183,ROW(AX163),MATCH(AX$2,Library!$C$1:$HY$1,0)),"")</f>
        <v/>
      </c>
      <c r="AY222" s="73" t="str" cm="1">
        <f t="array" ref="AY222">IFERROR(INDEX(Library!$C$2:$HY$183,ROW(AY163),MATCH(AY$2,Library!$C$1:$HY$1,0)),"")</f>
        <v/>
      </c>
      <c r="AZ222" s="73" t="str" cm="1">
        <f t="array" ref="AZ222">IFERROR(INDEX(Library!$C$2:$HY$183,ROW(AZ163),MATCH(AZ$2,Library!$C$1:$HY$1,0)),"")</f>
        <v/>
      </c>
      <c r="BA222" s="73" t="str" cm="1">
        <f t="array" ref="BA222">IFERROR(INDEX(Library!$C$2:$HY$183,ROW(BA163),MATCH(BA$2,Library!$C$1:$HY$1,0)),"")</f>
        <v/>
      </c>
      <c r="BB222" s="73" t="str" cm="1">
        <f t="array" ref="BB222">IFERROR(INDEX(Library!$C$2:$HY$183,ROW(BB163),MATCH(BB$2,Library!$C$1:$HY$1,0)),"")</f>
        <v/>
      </c>
      <c r="BC222" s="73" t="str" cm="1">
        <f t="array" ref="BC222">IFERROR(INDEX(Library!$C$2:$HY$183,ROW(BC163),MATCH(BC$2,Library!$C$1:$HY$1,0)),"")</f>
        <v/>
      </c>
      <c r="BD222" s="73" t="str" cm="1">
        <f t="array" ref="BD222">IFERROR(INDEX(Library!$C$2:$HY$183,ROW(BD163),MATCH(BD$2,Library!$C$1:$HY$1,0)),"")</f>
        <v/>
      </c>
      <c r="BE222" s="73" t="str" cm="1">
        <f t="array" ref="BE222">IFERROR(INDEX(Library!$C$2:$HY$183,ROW(BE163),MATCH(BE$2,Library!$C$1:$HY$1,0)),"")</f>
        <v/>
      </c>
      <c r="BF222" s="73" t="str" cm="1">
        <f t="array" ref="BF222">IFERROR(INDEX(Library!$C$2:$HY$183,ROW(BF163),MATCH(BF$2,Library!$C$1:$HY$1,0)),"")</f>
        <v/>
      </c>
      <c r="BG222" s="73" t="str" cm="1">
        <f t="array" ref="BG222">IFERROR(INDEX(Library!$C$2:$HY$183,ROW(BG163),MATCH(BG$2,Library!$C$1:$HY$1,0)),"")</f>
        <v/>
      </c>
      <c r="BH222" s="73">
        <f>AF!C177</f>
        <v>1.00939E-3</v>
      </c>
      <c r="BI222" s="73" t="str">
        <f>AF!D177</f>
        <v/>
      </c>
      <c r="BJ222" s="73" t="str">
        <f>AF!E177</f>
        <v/>
      </c>
      <c r="BK222" s="73" t="str">
        <f>AF!F177</f>
        <v/>
      </c>
      <c r="BL222" s="73" t="str">
        <f>AF!G177</f>
        <v/>
      </c>
      <c r="BM222" s="73" t="str">
        <f>AF!H177</f>
        <v/>
      </c>
      <c r="BN222" s="73" t="str">
        <f>AF!I177</f>
        <v/>
      </c>
      <c r="BO222" s="73" t="str">
        <f>AF!J177</f>
        <v/>
      </c>
      <c r="BT222" s="59"/>
      <c r="BU222" s="58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</row>
    <row r="223" spans="2:87" ht="12.75" customHeight="1" x14ac:dyDescent="0.2">
      <c r="B223" s="288" t="s">
        <v>592</v>
      </c>
      <c r="C223" s="105">
        <v>651</v>
      </c>
      <c r="D223" s="73" t="str" cm="1">
        <f t="array" ref="D223">IFERROR(INDEX(Library!$C$2:$HY$183,ROW(D164),MATCH(D$2,Library!$C$1:$HY$1,0)),"")</f>
        <v/>
      </c>
      <c r="E223" s="73" t="str" cm="1">
        <f t="array" ref="E223">IFERROR(INDEX(Library!$C$2:$HY$183,ROW(E164),MATCH(E$2,Library!$C$1:$HY$1,0)),"")</f>
        <v/>
      </c>
      <c r="F223" s="73" t="str" cm="1">
        <f t="array" ref="F223">IFERROR(INDEX(Library!$C$2:$HY$183,ROW(F164),MATCH(F$2,Library!$C$1:$HY$1,0)),"")</f>
        <v/>
      </c>
      <c r="G223" s="73" t="str" cm="1">
        <f t="array" ref="G223">IFERROR(INDEX(Library!$C$2:$HY$183,ROW(G164),MATCH(G$2,Library!$C$1:$HY$1,0)),"")</f>
        <v/>
      </c>
      <c r="H223" s="73" t="str" cm="1">
        <f t="array" ref="H223">IFERROR(INDEX(Library!$C$2:$HY$183,ROW(H164),MATCH(H$2,Library!$C$1:$HY$1,0)),"")</f>
        <v/>
      </c>
      <c r="I223" s="73" t="str" cm="1">
        <f t="array" ref="I223">IFERROR(INDEX(Library!$C$2:$HY$183,ROW(I164),MATCH(I$2,Library!$C$1:$HY$1,0)),"")</f>
        <v/>
      </c>
      <c r="J223" s="73" t="str" cm="1">
        <f t="array" ref="J223">IFERROR(INDEX(Library!$C$2:$HY$183,ROW(J164),MATCH(J$2,Library!$C$1:$HY$1,0)),"")</f>
        <v/>
      </c>
      <c r="K223" s="73" t="str" cm="1">
        <f t="array" ref="K223">IFERROR(INDEX(Library!$C$2:$HY$183,ROW(K164),MATCH(K$2,Library!$C$1:$HY$1,0)),"")</f>
        <v/>
      </c>
      <c r="L223" s="73" t="str" cm="1">
        <f t="array" ref="L223">IFERROR(INDEX(Library!$C$2:$HY$183,ROW(L164),MATCH(L$2,Library!$C$1:$HY$1,0)),"")</f>
        <v/>
      </c>
      <c r="M223" s="73" t="str" cm="1">
        <f t="array" ref="M223">IFERROR(INDEX(Library!$C$2:$HY$183,ROW(M164),MATCH(M$2,Library!$C$1:$HY$1,0)),"")</f>
        <v/>
      </c>
      <c r="N223" s="73" t="str" cm="1">
        <f t="array" ref="N223">IFERROR(INDEX(Library!$C$2:$HY$183,ROW(N164),MATCH(N$2,Library!$C$1:$HY$1,0)),"")</f>
        <v/>
      </c>
      <c r="O223" s="73" t="str" cm="1">
        <f t="array" ref="O223">IFERROR(INDEX(Library!$C$2:$HY$183,ROW(O164),MATCH(O$2,Library!$C$1:$HY$1,0)),"")</f>
        <v/>
      </c>
      <c r="P223" s="73" t="str" cm="1">
        <f t="array" ref="P223">IFERROR(INDEX(Library!$C$2:$HY$183,ROW(P164),MATCH(P$2,Library!$C$1:$HY$1,0)),"")</f>
        <v/>
      </c>
      <c r="Q223" s="73" t="str" cm="1">
        <f t="array" ref="Q223">IFERROR(INDEX(Library!$C$2:$HY$183,ROW(Q164),MATCH(Q$2,Library!$C$1:$HY$1,0)),"")</f>
        <v/>
      </c>
      <c r="R223" s="73" t="str" cm="1">
        <f t="array" ref="R223">IFERROR(INDEX(Library!$C$2:$HY$183,ROW(R164),MATCH(R$2,Library!$C$1:$HY$1,0)),"")</f>
        <v/>
      </c>
      <c r="S223" s="73" t="str" cm="1">
        <f t="array" ref="S223">IFERROR(INDEX(Library!$C$2:$HY$183,ROW(S164),MATCH(S$2,Library!$C$1:$HY$1,0)),"")</f>
        <v/>
      </c>
      <c r="T223" s="73" t="str" cm="1">
        <f t="array" ref="T223">IFERROR(INDEX(Library!$C$2:$HY$183,ROW(T164),MATCH(T$2,Library!$C$1:$HY$1,0)),"")</f>
        <v/>
      </c>
      <c r="U223" s="73" t="str" cm="1">
        <f t="array" ref="U223">IFERROR(INDEX(Library!$C$2:$HY$183,ROW(U164),MATCH(U$2,Library!$C$1:$HY$1,0)),"")</f>
        <v/>
      </c>
      <c r="V223" s="73" t="str" cm="1">
        <f t="array" ref="V223">IFERROR(INDEX(Library!$C$2:$HY$183,ROW(V164),MATCH(V$2,Library!$C$1:$HY$1,0)),"")</f>
        <v/>
      </c>
      <c r="W223" s="73" t="str" cm="1">
        <f t="array" ref="W223">IFERROR(INDEX(Library!$C$2:$HY$183,ROW(W164),MATCH(W$2,Library!$C$1:$HY$1,0)),"")</f>
        <v/>
      </c>
      <c r="X223" s="73" t="str" cm="1">
        <f t="array" ref="X223">IFERROR(INDEX(Library!$C$2:$HY$183,ROW(X164),MATCH(X$2,Library!$C$1:$HY$1,0)),"")</f>
        <v/>
      </c>
      <c r="Y223" s="73" t="str" cm="1">
        <f t="array" ref="Y223">IFERROR(INDEX(Library!$C$2:$HY$183,ROW(Y164),MATCH(Y$2,Library!$C$1:$HY$1,0)),"")</f>
        <v/>
      </c>
      <c r="Z223" s="73" t="str" cm="1">
        <f t="array" ref="Z223">IFERROR(INDEX(Library!$C$2:$HY$183,ROW(Z164),MATCH(Z$2,Library!$C$1:$HY$1,0)),"")</f>
        <v/>
      </c>
      <c r="AA223" s="73" t="str" cm="1">
        <f t="array" ref="AA223">IFERROR(INDEX(Library!$C$2:$HY$183,ROW(AA164),MATCH(AA$2,Library!$C$1:$HY$1,0)),"")</f>
        <v/>
      </c>
      <c r="AB223" s="73" t="str" cm="1">
        <f t="array" ref="AB223">IFERROR(INDEX(Library!$C$2:$HY$183,ROW(AB164),MATCH(AB$2,Library!$C$1:$HY$1,0)),"")</f>
        <v/>
      </c>
      <c r="AC223" s="73" t="str" cm="1">
        <f t="array" ref="AC223">IFERROR(INDEX(Library!$C$2:$HY$183,ROW(AC164),MATCH(AC$2,Library!$C$1:$HY$1,0)),"")</f>
        <v/>
      </c>
      <c r="AD223" s="73" t="str" cm="1">
        <f t="array" ref="AD223">IFERROR(INDEX(Library!$C$2:$HY$183,ROW(AD164),MATCH(AD$2,Library!$C$1:$HY$1,0)),"")</f>
        <v/>
      </c>
      <c r="AE223" s="73" t="str" cm="1">
        <f t="array" ref="AE223">IFERROR(INDEX(Library!$C$2:$HY$183,ROW(AE164),MATCH(AE$2,Library!$C$1:$HY$1,0)),"")</f>
        <v/>
      </c>
      <c r="AF223" s="73" t="str" cm="1">
        <f t="array" ref="AF223">IFERROR(INDEX(Library!$C$2:$HY$183,ROW(AF164),MATCH(AF$2,Library!$C$1:$HY$1,0)),"")</f>
        <v/>
      </c>
      <c r="AG223" s="73" t="str" cm="1">
        <f t="array" ref="AG223">IFERROR(INDEX(Library!$C$2:$HY$183,ROW(AG164),MATCH(AG$2,Library!$C$1:$HY$1,0)),"")</f>
        <v/>
      </c>
      <c r="AH223" s="73" t="str" cm="1">
        <f t="array" ref="AH223">IFERROR(INDEX(Library!$C$2:$HY$183,ROW(AH164),MATCH(AH$2,Library!$C$1:$HY$1,0)),"")</f>
        <v/>
      </c>
      <c r="AI223" s="73" t="str" cm="1">
        <f t="array" ref="AI223">IFERROR(INDEX(Library!$C$2:$HY$183,ROW(AI164),MATCH(AI$2,Library!$C$1:$HY$1,0)),"")</f>
        <v/>
      </c>
      <c r="AJ223" s="73" t="str" cm="1">
        <f t="array" ref="AJ223">IFERROR(INDEX(Library!$C$2:$HY$183,ROW(AJ164),MATCH(AJ$2,Library!$C$1:$HY$1,0)),"")</f>
        <v/>
      </c>
      <c r="AK223" s="73" t="str" cm="1">
        <f t="array" ref="AK223">IFERROR(INDEX(Library!$C$2:$HY$183,ROW(AK164),MATCH(AK$2,Library!$C$1:$HY$1,0)),"")</f>
        <v/>
      </c>
      <c r="AL223" s="73" t="str" cm="1">
        <f t="array" ref="AL223">IFERROR(INDEX(Library!$C$2:$HY$183,ROW(AL164),MATCH(AL$2,Library!$C$1:$HY$1,0)),"")</f>
        <v/>
      </c>
      <c r="AM223" s="73" t="str" cm="1">
        <f t="array" ref="AM223">IFERROR(INDEX(Library!$C$2:$HY$183,ROW(AM164),MATCH(AM$2,Library!$C$1:$HY$1,0)),"")</f>
        <v/>
      </c>
      <c r="AN223" s="73" t="str" cm="1">
        <f t="array" ref="AN223">IFERROR(INDEX(Library!$C$2:$HY$183,ROW(AN164),MATCH(AN$2,Library!$C$1:$HY$1,0)),"")</f>
        <v/>
      </c>
      <c r="AO223" s="73" t="str" cm="1">
        <f t="array" ref="AO223">IFERROR(INDEX(Library!$C$2:$HY$183,ROW(AO164),MATCH(AO$2,Library!$C$1:$HY$1,0)),"")</f>
        <v/>
      </c>
      <c r="AP223" s="73" t="str" cm="1">
        <f t="array" ref="AP223">IFERROR(INDEX(Library!$C$2:$HY$183,ROW(AP164),MATCH(AP$2,Library!$C$1:$HY$1,0)),"")</f>
        <v/>
      </c>
      <c r="AQ223" s="73" t="str" cm="1">
        <f t="array" ref="AQ223">IFERROR(INDEX(Library!$C$2:$HY$183,ROW(AQ164),MATCH(AQ$2,Library!$C$1:$HY$1,0)),"")</f>
        <v/>
      </c>
      <c r="AR223" s="73" t="str" cm="1">
        <f t="array" ref="AR223">IFERROR(INDEX(Library!$C$2:$HY$183,ROW(AR164),MATCH(AR$2,Library!$C$1:$HY$1,0)),"")</f>
        <v/>
      </c>
      <c r="AS223" s="73" t="str" cm="1">
        <f t="array" ref="AS223">IFERROR(INDEX(Library!$C$2:$HY$183,ROW(AS164),MATCH(AS$2,Library!$C$1:$HY$1,0)),"")</f>
        <v/>
      </c>
      <c r="AT223" s="73" t="str" cm="1">
        <f t="array" ref="AT223">IFERROR(INDEX(Library!$C$2:$HY$183,ROW(AT164),MATCH(AT$2,Library!$C$1:$HY$1,0)),"")</f>
        <v/>
      </c>
      <c r="AU223" s="73" t="str" cm="1">
        <f t="array" ref="AU223">IFERROR(INDEX(Library!$C$2:$HY$183,ROW(AU164),MATCH(AU$2,Library!$C$1:$HY$1,0)),"")</f>
        <v/>
      </c>
      <c r="AV223" s="73" t="str" cm="1">
        <f t="array" ref="AV223">IFERROR(INDEX(Library!$C$2:$HY$183,ROW(AV164),MATCH(AV$2,Library!$C$1:$HY$1,0)),"")</f>
        <v/>
      </c>
      <c r="AW223" s="73" t="str" cm="1">
        <f t="array" ref="AW223">IFERROR(INDEX(Library!$C$2:$HY$183,ROW(AW164),MATCH(AW$2,Library!$C$1:$HY$1,0)),"")</f>
        <v/>
      </c>
      <c r="AX223" s="73" t="str" cm="1">
        <f t="array" ref="AX223">IFERROR(INDEX(Library!$C$2:$HY$183,ROW(AX164),MATCH(AX$2,Library!$C$1:$HY$1,0)),"")</f>
        <v/>
      </c>
      <c r="AY223" s="73" t="str" cm="1">
        <f t="array" ref="AY223">IFERROR(INDEX(Library!$C$2:$HY$183,ROW(AY164),MATCH(AY$2,Library!$C$1:$HY$1,0)),"")</f>
        <v/>
      </c>
      <c r="AZ223" s="73" t="str" cm="1">
        <f t="array" ref="AZ223">IFERROR(INDEX(Library!$C$2:$HY$183,ROW(AZ164),MATCH(AZ$2,Library!$C$1:$HY$1,0)),"")</f>
        <v/>
      </c>
      <c r="BA223" s="73" t="str" cm="1">
        <f t="array" ref="BA223">IFERROR(INDEX(Library!$C$2:$HY$183,ROW(BA164),MATCH(BA$2,Library!$C$1:$HY$1,0)),"")</f>
        <v/>
      </c>
      <c r="BB223" s="73" t="str" cm="1">
        <f t="array" ref="BB223">IFERROR(INDEX(Library!$C$2:$HY$183,ROW(BB164),MATCH(BB$2,Library!$C$1:$HY$1,0)),"")</f>
        <v/>
      </c>
      <c r="BC223" s="73" t="str" cm="1">
        <f t="array" ref="BC223">IFERROR(INDEX(Library!$C$2:$HY$183,ROW(BC164),MATCH(BC$2,Library!$C$1:$HY$1,0)),"")</f>
        <v/>
      </c>
      <c r="BD223" s="73" t="str" cm="1">
        <f t="array" ref="BD223">IFERROR(INDEX(Library!$C$2:$HY$183,ROW(BD164),MATCH(BD$2,Library!$C$1:$HY$1,0)),"")</f>
        <v/>
      </c>
      <c r="BE223" s="73" t="str" cm="1">
        <f t="array" ref="BE223">IFERROR(INDEX(Library!$C$2:$HY$183,ROW(BE164),MATCH(BE$2,Library!$C$1:$HY$1,0)),"")</f>
        <v/>
      </c>
      <c r="BF223" s="73" t="str" cm="1">
        <f t="array" ref="BF223">IFERROR(INDEX(Library!$C$2:$HY$183,ROW(BF164),MATCH(BF$2,Library!$C$1:$HY$1,0)),"")</f>
        <v/>
      </c>
      <c r="BG223" s="73" t="str" cm="1">
        <f t="array" ref="BG223">IFERROR(INDEX(Library!$C$2:$HY$183,ROW(BG164),MATCH(BG$2,Library!$C$1:$HY$1,0)),"")</f>
        <v/>
      </c>
      <c r="BH223" s="73">
        <f>AF!C178</f>
        <v>5.2008879999999999E-3</v>
      </c>
      <c r="BI223" s="73" t="str">
        <f>AF!D178</f>
        <v/>
      </c>
      <c r="BJ223" s="73" t="str">
        <f>AF!E178</f>
        <v/>
      </c>
      <c r="BK223" s="73" t="str">
        <f>AF!F178</f>
        <v/>
      </c>
      <c r="BL223" s="73" t="str">
        <f>AF!G178</f>
        <v/>
      </c>
      <c r="BM223" s="73" t="str">
        <f>AF!H178</f>
        <v/>
      </c>
      <c r="BN223" s="73" t="str">
        <f>AF!I178</f>
        <v/>
      </c>
      <c r="BO223" s="73" t="str">
        <f>AF!J178</f>
        <v/>
      </c>
      <c r="BT223" s="59"/>
      <c r="BU223" s="58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</row>
    <row r="224" spans="2:87" ht="12.75" customHeight="1" x14ac:dyDescent="0.2">
      <c r="B224" s="288"/>
      <c r="C224" s="105">
        <v>662</v>
      </c>
      <c r="D224" s="73" t="str" cm="1">
        <f t="array" ref="D224">IFERROR(INDEX(Library!$C$2:$HY$183,ROW(D165),MATCH(D$2,Library!$C$1:$HY$1,0)),"")</f>
        <v/>
      </c>
      <c r="E224" s="73" t="str" cm="1">
        <f t="array" ref="E224">IFERROR(INDEX(Library!$C$2:$HY$183,ROW(E165),MATCH(E$2,Library!$C$1:$HY$1,0)),"")</f>
        <v/>
      </c>
      <c r="F224" s="73" t="str" cm="1">
        <f t="array" ref="F224">IFERROR(INDEX(Library!$C$2:$HY$183,ROW(F165),MATCH(F$2,Library!$C$1:$HY$1,0)),"")</f>
        <v/>
      </c>
      <c r="G224" s="73" t="str" cm="1">
        <f t="array" ref="G224">IFERROR(INDEX(Library!$C$2:$HY$183,ROW(G165),MATCH(G$2,Library!$C$1:$HY$1,0)),"")</f>
        <v/>
      </c>
      <c r="H224" s="73" t="str" cm="1">
        <f t="array" ref="H224">IFERROR(INDEX(Library!$C$2:$HY$183,ROW(H165),MATCH(H$2,Library!$C$1:$HY$1,0)),"")</f>
        <v/>
      </c>
      <c r="I224" s="73" t="str" cm="1">
        <f t="array" ref="I224">IFERROR(INDEX(Library!$C$2:$HY$183,ROW(I165),MATCH(I$2,Library!$C$1:$HY$1,0)),"")</f>
        <v/>
      </c>
      <c r="J224" s="73" t="str" cm="1">
        <f t="array" ref="J224">IFERROR(INDEX(Library!$C$2:$HY$183,ROW(J165),MATCH(J$2,Library!$C$1:$HY$1,0)),"")</f>
        <v/>
      </c>
      <c r="K224" s="73" t="str" cm="1">
        <f t="array" ref="K224">IFERROR(INDEX(Library!$C$2:$HY$183,ROW(K165),MATCH(K$2,Library!$C$1:$HY$1,0)),"")</f>
        <v/>
      </c>
      <c r="L224" s="73" t="str" cm="1">
        <f t="array" ref="L224">IFERROR(INDEX(Library!$C$2:$HY$183,ROW(L165),MATCH(L$2,Library!$C$1:$HY$1,0)),"")</f>
        <v/>
      </c>
      <c r="M224" s="73" t="str" cm="1">
        <f t="array" ref="M224">IFERROR(INDEX(Library!$C$2:$HY$183,ROW(M165),MATCH(M$2,Library!$C$1:$HY$1,0)),"")</f>
        <v/>
      </c>
      <c r="N224" s="73" t="str" cm="1">
        <f t="array" ref="N224">IFERROR(INDEX(Library!$C$2:$HY$183,ROW(N165),MATCH(N$2,Library!$C$1:$HY$1,0)),"")</f>
        <v/>
      </c>
      <c r="O224" s="73" t="str" cm="1">
        <f t="array" ref="O224">IFERROR(INDEX(Library!$C$2:$HY$183,ROW(O165),MATCH(O$2,Library!$C$1:$HY$1,0)),"")</f>
        <v/>
      </c>
      <c r="P224" s="73" t="str" cm="1">
        <f t="array" ref="P224">IFERROR(INDEX(Library!$C$2:$HY$183,ROW(P165),MATCH(P$2,Library!$C$1:$HY$1,0)),"")</f>
        <v/>
      </c>
      <c r="Q224" s="73" t="str" cm="1">
        <f t="array" ref="Q224">IFERROR(INDEX(Library!$C$2:$HY$183,ROW(Q165),MATCH(Q$2,Library!$C$1:$HY$1,0)),"")</f>
        <v/>
      </c>
      <c r="R224" s="73" t="str" cm="1">
        <f t="array" ref="R224">IFERROR(INDEX(Library!$C$2:$HY$183,ROW(R165),MATCH(R$2,Library!$C$1:$HY$1,0)),"")</f>
        <v/>
      </c>
      <c r="S224" s="73" t="str" cm="1">
        <f t="array" ref="S224">IFERROR(INDEX(Library!$C$2:$HY$183,ROW(S165),MATCH(S$2,Library!$C$1:$HY$1,0)),"")</f>
        <v/>
      </c>
      <c r="T224" s="73" t="str" cm="1">
        <f t="array" ref="T224">IFERROR(INDEX(Library!$C$2:$HY$183,ROW(T165),MATCH(T$2,Library!$C$1:$HY$1,0)),"")</f>
        <v/>
      </c>
      <c r="U224" s="73" t="str" cm="1">
        <f t="array" ref="U224">IFERROR(INDEX(Library!$C$2:$HY$183,ROW(U165),MATCH(U$2,Library!$C$1:$HY$1,0)),"")</f>
        <v/>
      </c>
      <c r="V224" s="73" t="str" cm="1">
        <f t="array" ref="V224">IFERROR(INDEX(Library!$C$2:$HY$183,ROW(V165),MATCH(V$2,Library!$C$1:$HY$1,0)),"")</f>
        <v/>
      </c>
      <c r="W224" s="73" t="str" cm="1">
        <f t="array" ref="W224">IFERROR(INDEX(Library!$C$2:$HY$183,ROW(W165),MATCH(W$2,Library!$C$1:$HY$1,0)),"")</f>
        <v/>
      </c>
      <c r="X224" s="73" t="str" cm="1">
        <f t="array" ref="X224">IFERROR(INDEX(Library!$C$2:$HY$183,ROW(X165),MATCH(X$2,Library!$C$1:$HY$1,0)),"")</f>
        <v/>
      </c>
      <c r="Y224" s="73" t="str" cm="1">
        <f t="array" ref="Y224">IFERROR(INDEX(Library!$C$2:$HY$183,ROW(Y165),MATCH(Y$2,Library!$C$1:$HY$1,0)),"")</f>
        <v/>
      </c>
      <c r="Z224" s="73" t="str" cm="1">
        <f t="array" ref="Z224">IFERROR(INDEX(Library!$C$2:$HY$183,ROW(Z165),MATCH(Z$2,Library!$C$1:$HY$1,0)),"")</f>
        <v/>
      </c>
      <c r="AA224" s="73" t="str" cm="1">
        <f t="array" ref="AA224">IFERROR(INDEX(Library!$C$2:$HY$183,ROW(AA165),MATCH(AA$2,Library!$C$1:$HY$1,0)),"")</f>
        <v/>
      </c>
      <c r="AB224" s="73" t="str" cm="1">
        <f t="array" ref="AB224">IFERROR(INDEX(Library!$C$2:$HY$183,ROW(AB165),MATCH(AB$2,Library!$C$1:$HY$1,0)),"")</f>
        <v/>
      </c>
      <c r="AC224" s="73" t="str" cm="1">
        <f t="array" ref="AC224">IFERROR(INDEX(Library!$C$2:$HY$183,ROW(AC165),MATCH(AC$2,Library!$C$1:$HY$1,0)),"")</f>
        <v/>
      </c>
      <c r="AD224" s="73" t="str" cm="1">
        <f t="array" ref="AD224">IFERROR(INDEX(Library!$C$2:$HY$183,ROW(AD165),MATCH(AD$2,Library!$C$1:$HY$1,0)),"")</f>
        <v/>
      </c>
      <c r="AE224" s="73" t="str" cm="1">
        <f t="array" ref="AE224">IFERROR(INDEX(Library!$C$2:$HY$183,ROW(AE165),MATCH(AE$2,Library!$C$1:$HY$1,0)),"")</f>
        <v/>
      </c>
      <c r="AF224" s="73" t="str" cm="1">
        <f t="array" ref="AF224">IFERROR(INDEX(Library!$C$2:$HY$183,ROW(AF165),MATCH(AF$2,Library!$C$1:$HY$1,0)),"")</f>
        <v/>
      </c>
      <c r="AG224" s="73" t="str" cm="1">
        <f t="array" ref="AG224">IFERROR(INDEX(Library!$C$2:$HY$183,ROW(AG165),MATCH(AG$2,Library!$C$1:$HY$1,0)),"")</f>
        <v/>
      </c>
      <c r="AH224" s="73" t="str" cm="1">
        <f t="array" ref="AH224">IFERROR(INDEX(Library!$C$2:$HY$183,ROW(AH165),MATCH(AH$2,Library!$C$1:$HY$1,0)),"")</f>
        <v/>
      </c>
      <c r="AI224" s="73" t="str" cm="1">
        <f t="array" ref="AI224">IFERROR(INDEX(Library!$C$2:$HY$183,ROW(AI165),MATCH(AI$2,Library!$C$1:$HY$1,0)),"")</f>
        <v/>
      </c>
      <c r="AJ224" s="73" t="str" cm="1">
        <f t="array" ref="AJ224">IFERROR(INDEX(Library!$C$2:$HY$183,ROW(AJ165),MATCH(AJ$2,Library!$C$1:$HY$1,0)),"")</f>
        <v/>
      </c>
      <c r="AK224" s="73" t="str" cm="1">
        <f t="array" ref="AK224">IFERROR(INDEX(Library!$C$2:$HY$183,ROW(AK165),MATCH(AK$2,Library!$C$1:$HY$1,0)),"")</f>
        <v/>
      </c>
      <c r="AL224" s="73" t="str" cm="1">
        <f t="array" ref="AL224">IFERROR(INDEX(Library!$C$2:$HY$183,ROW(AL165),MATCH(AL$2,Library!$C$1:$HY$1,0)),"")</f>
        <v/>
      </c>
      <c r="AM224" s="73" t="str" cm="1">
        <f t="array" ref="AM224">IFERROR(INDEX(Library!$C$2:$HY$183,ROW(AM165),MATCH(AM$2,Library!$C$1:$HY$1,0)),"")</f>
        <v/>
      </c>
      <c r="AN224" s="73" t="str" cm="1">
        <f t="array" ref="AN224">IFERROR(INDEX(Library!$C$2:$HY$183,ROW(AN165),MATCH(AN$2,Library!$C$1:$HY$1,0)),"")</f>
        <v/>
      </c>
      <c r="AO224" s="73" t="str" cm="1">
        <f t="array" ref="AO224">IFERROR(INDEX(Library!$C$2:$HY$183,ROW(AO165),MATCH(AO$2,Library!$C$1:$HY$1,0)),"")</f>
        <v/>
      </c>
      <c r="AP224" s="73" t="str" cm="1">
        <f t="array" ref="AP224">IFERROR(INDEX(Library!$C$2:$HY$183,ROW(AP165),MATCH(AP$2,Library!$C$1:$HY$1,0)),"")</f>
        <v/>
      </c>
      <c r="AQ224" s="73" t="str" cm="1">
        <f t="array" ref="AQ224">IFERROR(INDEX(Library!$C$2:$HY$183,ROW(AQ165),MATCH(AQ$2,Library!$C$1:$HY$1,0)),"")</f>
        <v/>
      </c>
      <c r="AR224" s="73" t="str" cm="1">
        <f t="array" ref="AR224">IFERROR(INDEX(Library!$C$2:$HY$183,ROW(AR165),MATCH(AR$2,Library!$C$1:$HY$1,0)),"")</f>
        <v/>
      </c>
      <c r="AS224" s="73" t="str" cm="1">
        <f t="array" ref="AS224">IFERROR(INDEX(Library!$C$2:$HY$183,ROW(AS165),MATCH(AS$2,Library!$C$1:$HY$1,0)),"")</f>
        <v/>
      </c>
      <c r="AT224" s="73" t="str" cm="1">
        <f t="array" ref="AT224">IFERROR(INDEX(Library!$C$2:$HY$183,ROW(AT165),MATCH(AT$2,Library!$C$1:$HY$1,0)),"")</f>
        <v/>
      </c>
      <c r="AU224" s="73" t="str" cm="1">
        <f t="array" ref="AU224">IFERROR(INDEX(Library!$C$2:$HY$183,ROW(AU165),MATCH(AU$2,Library!$C$1:$HY$1,0)),"")</f>
        <v/>
      </c>
      <c r="AV224" s="73" t="str" cm="1">
        <f t="array" ref="AV224">IFERROR(INDEX(Library!$C$2:$HY$183,ROW(AV165),MATCH(AV$2,Library!$C$1:$HY$1,0)),"")</f>
        <v/>
      </c>
      <c r="AW224" s="73" t="str" cm="1">
        <f t="array" ref="AW224">IFERROR(INDEX(Library!$C$2:$HY$183,ROW(AW165),MATCH(AW$2,Library!$C$1:$HY$1,0)),"")</f>
        <v/>
      </c>
      <c r="AX224" s="73" t="str" cm="1">
        <f t="array" ref="AX224">IFERROR(INDEX(Library!$C$2:$HY$183,ROW(AX165),MATCH(AX$2,Library!$C$1:$HY$1,0)),"")</f>
        <v/>
      </c>
      <c r="AY224" s="73" t="str" cm="1">
        <f t="array" ref="AY224">IFERROR(INDEX(Library!$C$2:$HY$183,ROW(AY165),MATCH(AY$2,Library!$C$1:$HY$1,0)),"")</f>
        <v/>
      </c>
      <c r="AZ224" s="73" t="str" cm="1">
        <f t="array" ref="AZ224">IFERROR(INDEX(Library!$C$2:$HY$183,ROW(AZ165),MATCH(AZ$2,Library!$C$1:$HY$1,0)),"")</f>
        <v/>
      </c>
      <c r="BA224" s="73" t="str" cm="1">
        <f t="array" ref="BA224">IFERROR(INDEX(Library!$C$2:$HY$183,ROW(BA165),MATCH(BA$2,Library!$C$1:$HY$1,0)),"")</f>
        <v/>
      </c>
      <c r="BB224" s="73" t="str" cm="1">
        <f t="array" ref="BB224">IFERROR(INDEX(Library!$C$2:$HY$183,ROW(BB165),MATCH(BB$2,Library!$C$1:$HY$1,0)),"")</f>
        <v/>
      </c>
      <c r="BC224" s="73" t="str" cm="1">
        <f t="array" ref="BC224">IFERROR(INDEX(Library!$C$2:$HY$183,ROW(BC165),MATCH(BC$2,Library!$C$1:$HY$1,0)),"")</f>
        <v/>
      </c>
      <c r="BD224" s="73" t="str" cm="1">
        <f t="array" ref="BD224">IFERROR(INDEX(Library!$C$2:$HY$183,ROW(BD165),MATCH(BD$2,Library!$C$1:$HY$1,0)),"")</f>
        <v/>
      </c>
      <c r="BE224" s="73" t="str" cm="1">
        <f t="array" ref="BE224">IFERROR(INDEX(Library!$C$2:$HY$183,ROW(BE165),MATCH(BE$2,Library!$C$1:$HY$1,0)),"")</f>
        <v/>
      </c>
      <c r="BF224" s="73" t="str" cm="1">
        <f t="array" ref="BF224">IFERROR(INDEX(Library!$C$2:$HY$183,ROW(BF165),MATCH(BF$2,Library!$C$1:$HY$1,0)),"")</f>
        <v/>
      </c>
      <c r="BG224" s="73" t="str" cm="1">
        <f t="array" ref="BG224">IFERROR(INDEX(Library!$C$2:$HY$183,ROW(BG165),MATCH(BG$2,Library!$C$1:$HY$1,0)),"")</f>
        <v/>
      </c>
      <c r="BH224" s="73">
        <f>AF!C179</f>
        <v>5.1340480000000004E-3</v>
      </c>
      <c r="BI224" s="73" t="str">
        <f>AF!D179</f>
        <v/>
      </c>
      <c r="BJ224" s="73" t="str">
        <f>AF!E179</f>
        <v/>
      </c>
      <c r="BK224" s="73" t="str">
        <f>AF!F179</f>
        <v/>
      </c>
      <c r="BL224" s="73" t="str">
        <f>AF!G179</f>
        <v/>
      </c>
      <c r="BM224" s="73" t="str">
        <f>AF!H179</f>
        <v/>
      </c>
      <c r="BN224" s="73" t="str">
        <f>AF!I179</f>
        <v/>
      </c>
      <c r="BO224" s="73" t="str">
        <f>AF!J179</f>
        <v/>
      </c>
      <c r="BT224" s="59"/>
      <c r="BU224" s="58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</row>
    <row r="225" spans="2:87" ht="12.75" customHeight="1" x14ac:dyDescent="0.2">
      <c r="B225" s="288"/>
      <c r="C225" s="105">
        <v>673</v>
      </c>
      <c r="D225" s="73" t="str" cm="1">
        <f t="array" ref="D225">IFERROR(INDEX(Library!$C$2:$HY$183,ROW(D166),MATCH(D$2,Library!$C$1:$HY$1,0)),"")</f>
        <v/>
      </c>
      <c r="E225" s="73" t="str" cm="1">
        <f t="array" ref="E225">IFERROR(INDEX(Library!$C$2:$HY$183,ROW(E166),MATCH(E$2,Library!$C$1:$HY$1,0)),"")</f>
        <v/>
      </c>
      <c r="F225" s="73" t="str" cm="1">
        <f t="array" ref="F225">IFERROR(INDEX(Library!$C$2:$HY$183,ROW(F166),MATCH(F$2,Library!$C$1:$HY$1,0)),"")</f>
        <v/>
      </c>
      <c r="G225" s="73" t="str" cm="1">
        <f t="array" ref="G225">IFERROR(INDEX(Library!$C$2:$HY$183,ROW(G166),MATCH(G$2,Library!$C$1:$HY$1,0)),"")</f>
        <v/>
      </c>
      <c r="H225" s="73" t="str" cm="1">
        <f t="array" ref="H225">IFERROR(INDEX(Library!$C$2:$HY$183,ROW(H166),MATCH(H$2,Library!$C$1:$HY$1,0)),"")</f>
        <v/>
      </c>
      <c r="I225" s="73" t="str" cm="1">
        <f t="array" ref="I225">IFERROR(INDEX(Library!$C$2:$HY$183,ROW(I166),MATCH(I$2,Library!$C$1:$HY$1,0)),"")</f>
        <v/>
      </c>
      <c r="J225" s="73" t="str" cm="1">
        <f t="array" ref="J225">IFERROR(INDEX(Library!$C$2:$HY$183,ROW(J166),MATCH(J$2,Library!$C$1:$HY$1,0)),"")</f>
        <v/>
      </c>
      <c r="K225" s="73" t="str" cm="1">
        <f t="array" ref="K225">IFERROR(INDEX(Library!$C$2:$HY$183,ROW(K166),MATCH(K$2,Library!$C$1:$HY$1,0)),"")</f>
        <v/>
      </c>
      <c r="L225" s="73" t="str" cm="1">
        <f t="array" ref="L225">IFERROR(INDEX(Library!$C$2:$HY$183,ROW(L166),MATCH(L$2,Library!$C$1:$HY$1,0)),"")</f>
        <v/>
      </c>
      <c r="M225" s="73" t="str" cm="1">
        <f t="array" ref="M225">IFERROR(INDEX(Library!$C$2:$HY$183,ROW(M166),MATCH(M$2,Library!$C$1:$HY$1,0)),"")</f>
        <v/>
      </c>
      <c r="N225" s="73" t="str" cm="1">
        <f t="array" ref="N225">IFERROR(INDEX(Library!$C$2:$HY$183,ROW(N166),MATCH(N$2,Library!$C$1:$HY$1,0)),"")</f>
        <v/>
      </c>
      <c r="O225" s="73" t="str" cm="1">
        <f t="array" ref="O225">IFERROR(INDEX(Library!$C$2:$HY$183,ROW(O166),MATCH(O$2,Library!$C$1:$HY$1,0)),"")</f>
        <v/>
      </c>
      <c r="P225" s="73" t="str" cm="1">
        <f t="array" ref="P225">IFERROR(INDEX(Library!$C$2:$HY$183,ROW(P166),MATCH(P$2,Library!$C$1:$HY$1,0)),"")</f>
        <v/>
      </c>
      <c r="Q225" s="73" t="str" cm="1">
        <f t="array" ref="Q225">IFERROR(INDEX(Library!$C$2:$HY$183,ROW(Q166),MATCH(Q$2,Library!$C$1:$HY$1,0)),"")</f>
        <v/>
      </c>
      <c r="R225" s="73" t="str" cm="1">
        <f t="array" ref="R225">IFERROR(INDEX(Library!$C$2:$HY$183,ROW(R166),MATCH(R$2,Library!$C$1:$HY$1,0)),"")</f>
        <v/>
      </c>
      <c r="S225" s="73" t="str" cm="1">
        <f t="array" ref="S225">IFERROR(INDEX(Library!$C$2:$HY$183,ROW(S166),MATCH(S$2,Library!$C$1:$HY$1,0)),"")</f>
        <v/>
      </c>
      <c r="T225" s="73" t="str" cm="1">
        <f t="array" ref="T225">IFERROR(INDEX(Library!$C$2:$HY$183,ROW(T166),MATCH(T$2,Library!$C$1:$HY$1,0)),"")</f>
        <v/>
      </c>
      <c r="U225" s="73" t="str" cm="1">
        <f t="array" ref="U225">IFERROR(INDEX(Library!$C$2:$HY$183,ROW(U166),MATCH(U$2,Library!$C$1:$HY$1,0)),"")</f>
        <v/>
      </c>
      <c r="V225" s="73" t="str" cm="1">
        <f t="array" ref="V225">IFERROR(INDEX(Library!$C$2:$HY$183,ROW(V166),MATCH(V$2,Library!$C$1:$HY$1,0)),"")</f>
        <v/>
      </c>
      <c r="W225" s="73" t="str" cm="1">
        <f t="array" ref="W225">IFERROR(INDEX(Library!$C$2:$HY$183,ROW(W166),MATCH(W$2,Library!$C$1:$HY$1,0)),"")</f>
        <v/>
      </c>
      <c r="X225" s="73" t="str" cm="1">
        <f t="array" ref="X225">IFERROR(INDEX(Library!$C$2:$HY$183,ROW(X166),MATCH(X$2,Library!$C$1:$HY$1,0)),"")</f>
        <v/>
      </c>
      <c r="Y225" s="73" t="str" cm="1">
        <f t="array" ref="Y225">IFERROR(INDEX(Library!$C$2:$HY$183,ROW(Y166),MATCH(Y$2,Library!$C$1:$HY$1,0)),"")</f>
        <v/>
      </c>
      <c r="Z225" s="73" t="str" cm="1">
        <f t="array" ref="Z225">IFERROR(INDEX(Library!$C$2:$HY$183,ROW(Z166),MATCH(Z$2,Library!$C$1:$HY$1,0)),"")</f>
        <v/>
      </c>
      <c r="AA225" s="73" t="str" cm="1">
        <f t="array" ref="AA225">IFERROR(INDEX(Library!$C$2:$HY$183,ROW(AA166),MATCH(AA$2,Library!$C$1:$HY$1,0)),"")</f>
        <v/>
      </c>
      <c r="AB225" s="73" t="str" cm="1">
        <f t="array" ref="AB225">IFERROR(INDEX(Library!$C$2:$HY$183,ROW(AB166),MATCH(AB$2,Library!$C$1:$HY$1,0)),"")</f>
        <v/>
      </c>
      <c r="AC225" s="73" t="str" cm="1">
        <f t="array" ref="AC225">IFERROR(INDEX(Library!$C$2:$HY$183,ROW(AC166),MATCH(AC$2,Library!$C$1:$HY$1,0)),"")</f>
        <v/>
      </c>
      <c r="AD225" s="73" t="str" cm="1">
        <f t="array" ref="AD225">IFERROR(INDEX(Library!$C$2:$HY$183,ROW(AD166),MATCH(AD$2,Library!$C$1:$HY$1,0)),"")</f>
        <v/>
      </c>
      <c r="AE225" s="73" t="str" cm="1">
        <f t="array" ref="AE225">IFERROR(INDEX(Library!$C$2:$HY$183,ROW(AE166),MATCH(AE$2,Library!$C$1:$HY$1,0)),"")</f>
        <v/>
      </c>
      <c r="AF225" s="73" t="str" cm="1">
        <f t="array" ref="AF225">IFERROR(INDEX(Library!$C$2:$HY$183,ROW(AF166),MATCH(AF$2,Library!$C$1:$HY$1,0)),"")</f>
        <v/>
      </c>
      <c r="AG225" s="73" t="str" cm="1">
        <f t="array" ref="AG225">IFERROR(INDEX(Library!$C$2:$HY$183,ROW(AG166),MATCH(AG$2,Library!$C$1:$HY$1,0)),"")</f>
        <v/>
      </c>
      <c r="AH225" s="73" t="str" cm="1">
        <f t="array" ref="AH225">IFERROR(INDEX(Library!$C$2:$HY$183,ROW(AH166),MATCH(AH$2,Library!$C$1:$HY$1,0)),"")</f>
        <v/>
      </c>
      <c r="AI225" s="73" t="str" cm="1">
        <f t="array" ref="AI225">IFERROR(INDEX(Library!$C$2:$HY$183,ROW(AI166),MATCH(AI$2,Library!$C$1:$HY$1,0)),"")</f>
        <v/>
      </c>
      <c r="AJ225" s="73" t="str" cm="1">
        <f t="array" ref="AJ225">IFERROR(INDEX(Library!$C$2:$HY$183,ROW(AJ166),MATCH(AJ$2,Library!$C$1:$HY$1,0)),"")</f>
        <v/>
      </c>
      <c r="AK225" s="73" t="str" cm="1">
        <f t="array" ref="AK225">IFERROR(INDEX(Library!$C$2:$HY$183,ROW(AK166),MATCH(AK$2,Library!$C$1:$HY$1,0)),"")</f>
        <v/>
      </c>
      <c r="AL225" s="73" t="str" cm="1">
        <f t="array" ref="AL225">IFERROR(INDEX(Library!$C$2:$HY$183,ROW(AL166),MATCH(AL$2,Library!$C$1:$HY$1,0)),"")</f>
        <v/>
      </c>
      <c r="AM225" s="73" t="str" cm="1">
        <f t="array" ref="AM225">IFERROR(INDEX(Library!$C$2:$HY$183,ROW(AM166),MATCH(AM$2,Library!$C$1:$HY$1,0)),"")</f>
        <v/>
      </c>
      <c r="AN225" s="73" t="str" cm="1">
        <f t="array" ref="AN225">IFERROR(INDEX(Library!$C$2:$HY$183,ROW(AN166),MATCH(AN$2,Library!$C$1:$HY$1,0)),"")</f>
        <v/>
      </c>
      <c r="AO225" s="73" t="str" cm="1">
        <f t="array" ref="AO225">IFERROR(INDEX(Library!$C$2:$HY$183,ROW(AO166),MATCH(AO$2,Library!$C$1:$HY$1,0)),"")</f>
        <v/>
      </c>
      <c r="AP225" s="73" t="str" cm="1">
        <f t="array" ref="AP225">IFERROR(INDEX(Library!$C$2:$HY$183,ROW(AP166),MATCH(AP$2,Library!$C$1:$HY$1,0)),"")</f>
        <v/>
      </c>
      <c r="AQ225" s="73" t="str" cm="1">
        <f t="array" ref="AQ225">IFERROR(INDEX(Library!$C$2:$HY$183,ROW(AQ166),MATCH(AQ$2,Library!$C$1:$HY$1,0)),"")</f>
        <v/>
      </c>
      <c r="AR225" s="73" t="str" cm="1">
        <f t="array" ref="AR225">IFERROR(INDEX(Library!$C$2:$HY$183,ROW(AR166),MATCH(AR$2,Library!$C$1:$HY$1,0)),"")</f>
        <v/>
      </c>
      <c r="AS225" s="73" t="str" cm="1">
        <f t="array" ref="AS225">IFERROR(INDEX(Library!$C$2:$HY$183,ROW(AS166),MATCH(AS$2,Library!$C$1:$HY$1,0)),"")</f>
        <v/>
      </c>
      <c r="AT225" s="73" t="str" cm="1">
        <f t="array" ref="AT225">IFERROR(INDEX(Library!$C$2:$HY$183,ROW(AT166),MATCH(AT$2,Library!$C$1:$HY$1,0)),"")</f>
        <v/>
      </c>
      <c r="AU225" s="73" t="str" cm="1">
        <f t="array" ref="AU225">IFERROR(INDEX(Library!$C$2:$HY$183,ROW(AU166),MATCH(AU$2,Library!$C$1:$HY$1,0)),"")</f>
        <v/>
      </c>
      <c r="AV225" s="73" t="str" cm="1">
        <f t="array" ref="AV225">IFERROR(INDEX(Library!$C$2:$HY$183,ROW(AV166),MATCH(AV$2,Library!$C$1:$HY$1,0)),"")</f>
        <v/>
      </c>
      <c r="AW225" s="73" t="str" cm="1">
        <f t="array" ref="AW225">IFERROR(INDEX(Library!$C$2:$HY$183,ROW(AW166),MATCH(AW$2,Library!$C$1:$HY$1,0)),"")</f>
        <v/>
      </c>
      <c r="AX225" s="73" t="str" cm="1">
        <f t="array" ref="AX225">IFERROR(INDEX(Library!$C$2:$HY$183,ROW(AX166),MATCH(AX$2,Library!$C$1:$HY$1,0)),"")</f>
        <v/>
      </c>
      <c r="AY225" s="73" t="str" cm="1">
        <f t="array" ref="AY225">IFERROR(INDEX(Library!$C$2:$HY$183,ROW(AY166),MATCH(AY$2,Library!$C$1:$HY$1,0)),"")</f>
        <v/>
      </c>
      <c r="AZ225" s="73" t="str" cm="1">
        <f t="array" ref="AZ225">IFERROR(INDEX(Library!$C$2:$HY$183,ROW(AZ166),MATCH(AZ$2,Library!$C$1:$HY$1,0)),"")</f>
        <v/>
      </c>
      <c r="BA225" s="73" t="str" cm="1">
        <f t="array" ref="BA225">IFERROR(INDEX(Library!$C$2:$HY$183,ROW(BA166),MATCH(BA$2,Library!$C$1:$HY$1,0)),"")</f>
        <v/>
      </c>
      <c r="BB225" s="73" t="str" cm="1">
        <f t="array" ref="BB225">IFERROR(INDEX(Library!$C$2:$HY$183,ROW(BB166),MATCH(BB$2,Library!$C$1:$HY$1,0)),"")</f>
        <v/>
      </c>
      <c r="BC225" s="73" t="str" cm="1">
        <f t="array" ref="BC225">IFERROR(INDEX(Library!$C$2:$HY$183,ROW(BC166),MATCH(BC$2,Library!$C$1:$HY$1,0)),"")</f>
        <v/>
      </c>
      <c r="BD225" s="73" t="str" cm="1">
        <f t="array" ref="BD225">IFERROR(INDEX(Library!$C$2:$HY$183,ROW(BD166),MATCH(BD$2,Library!$C$1:$HY$1,0)),"")</f>
        <v/>
      </c>
      <c r="BE225" s="73" t="str" cm="1">
        <f t="array" ref="BE225">IFERROR(INDEX(Library!$C$2:$HY$183,ROW(BE166),MATCH(BE$2,Library!$C$1:$HY$1,0)),"")</f>
        <v/>
      </c>
      <c r="BF225" s="73" t="str" cm="1">
        <f t="array" ref="BF225">IFERROR(INDEX(Library!$C$2:$HY$183,ROW(BF166),MATCH(BF$2,Library!$C$1:$HY$1,0)),"")</f>
        <v/>
      </c>
      <c r="BG225" s="73" t="str" cm="1">
        <f t="array" ref="BG225">IFERROR(INDEX(Library!$C$2:$HY$183,ROW(BG166),MATCH(BG$2,Library!$C$1:$HY$1,0)),"")</f>
        <v/>
      </c>
      <c r="BH225" s="73">
        <f>AF!C180</f>
        <v>4.6815839999999999E-3</v>
      </c>
      <c r="BI225" s="73" t="str">
        <f>AF!D180</f>
        <v/>
      </c>
      <c r="BJ225" s="73" t="str">
        <f>AF!E180</f>
        <v/>
      </c>
      <c r="BK225" s="73" t="str">
        <f>AF!F180</f>
        <v/>
      </c>
      <c r="BL225" s="73" t="str">
        <f>AF!G180</f>
        <v/>
      </c>
      <c r="BM225" s="73" t="str">
        <f>AF!H180</f>
        <v/>
      </c>
      <c r="BN225" s="73" t="str">
        <f>AF!I180</f>
        <v/>
      </c>
      <c r="BO225" s="73" t="str">
        <f>AF!J180</f>
        <v/>
      </c>
      <c r="BT225" s="59"/>
      <c r="BU225" s="58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</row>
    <row r="226" spans="2:87" ht="12.75" customHeight="1" x14ac:dyDescent="0.2">
      <c r="B226" s="288"/>
      <c r="C226" s="105">
        <v>684</v>
      </c>
      <c r="D226" s="73" t="str" cm="1">
        <f t="array" ref="D226">IFERROR(INDEX(Library!$C$2:$HY$183,ROW(D167),MATCH(D$2,Library!$C$1:$HY$1,0)),"")</f>
        <v/>
      </c>
      <c r="E226" s="73" t="str" cm="1">
        <f t="array" ref="E226">IFERROR(INDEX(Library!$C$2:$HY$183,ROW(E167),MATCH(E$2,Library!$C$1:$HY$1,0)),"")</f>
        <v/>
      </c>
      <c r="F226" s="73" t="str" cm="1">
        <f t="array" ref="F226">IFERROR(INDEX(Library!$C$2:$HY$183,ROW(F167),MATCH(F$2,Library!$C$1:$HY$1,0)),"")</f>
        <v/>
      </c>
      <c r="G226" s="73" t="str" cm="1">
        <f t="array" ref="G226">IFERROR(INDEX(Library!$C$2:$HY$183,ROW(G167),MATCH(G$2,Library!$C$1:$HY$1,0)),"")</f>
        <v/>
      </c>
      <c r="H226" s="73" t="str" cm="1">
        <f t="array" ref="H226">IFERROR(INDEX(Library!$C$2:$HY$183,ROW(H167),MATCH(H$2,Library!$C$1:$HY$1,0)),"")</f>
        <v/>
      </c>
      <c r="I226" s="73" t="str" cm="1">
        <f t="array" ref="I226">IFERROR(INDEX(Library!$C$2:$HY$183,ROW(I167),MATCH(I$2,Library!$C$1:$HY$1,0)),"")</f>
        <v/>
      </c>
      <c r="J226" s="73" t="str" cm="1">
        <f t="array" ref="J226">IFERROR(INDEX(Library!$C$2:$HY$183,ROW(J167),MATCH(J$2,Library!$C$1:$HY$1,0)),"")</f>
        <v/>
      </c>
      <c r="K226" s="73" t="str" cm="1">
        <f t="array" ref="K226">IFERROR(INDEX(Library!$C$2:$HY$183,ROW(K167),MATCH(K$2,Library!$C$1:$HY$1,0)),"")</f>
        <v/>
      </c>
      <c r="L226" s="73" t="str" cm="1">
        <f t="array" ref="L226">IFERROR(INDEX(Library!$C$2:$HY$183,ROW(L167),MATCH(L$2,Library!$C$1:$HY$1,0)),"")</f>
        <v/>
      </c>
      <c r="M226" s="73" t="str" cm="1">
        <f t="array" ref="M226">IFERROR(INDEX(Library!$C$2:$HY$183,ROW(M167),MATCH(M$2,Library!$C$1:$HY$1,0)),"")</f>
        <v/>
      </c>
      <c r="N226" s="73" t="str" cm="1">
        <f t="array" ref="N226">IFERROR(INDEX(Library!$C$2:$HY$183,ROW(N167),MATCH(N$2,Library!$C$1:$HY$1,0)),"")</f>
        <v/>
      </c>
      <c r="O226" s="73" t="str" cm="1">
        <f t="array" ref="O226">IFERROR(INDEX(Library!$C$2:$HY$183,ROW(O167),MATCH(O$2,Library!$C$1:$HY$1,0)),"")</f>
        <v/>
      </c>
      <c r="P226" s="73" t="str" cm="1">
        <f t="array" ref="P226">IFERROR(INDEX(Library!$C$2:$HY$183,ROW(P167),MATCH(P$2,Library!$C$1:$HY$1,0)),"")</f>
        <v/>
      </c>
      <c r="Q226" s="73" t="str" cm="1">
        <f t="array" ref="Q226">IFERROR(INDEX(Library!$C$2:$HY$183,ROW(Q167),MATCH(Q$2,Library!$C$1:$HY$1,0)),"")</f>
        <v/>
      </c>
      <c r="R226" s="73" t="str" cm="1">
        <f t="array" ref="R226">IFERROR(INDEX(Library!$C$2:$HY$183,ROW(R167),MATCH(R$2,Library!$C$1:$HY$1,0)),"")</f>
        <v/>
      </c>
      <c r="S226" s="73" t="str" cm="1">
        <f t="array" ref="S226">IFERROR(INDEX(Library!$C$2:$HY$183,ROW(S167),MATCH(S$2,Library!$C$1:$HY$1,0)),"")</f>
        <v/>
      </c>
      <c r="T226" s="73" t="str" cm="1">
        <f t="array" ref="T226">IFERROR(INDEX(Library!$C$2:$HY$183,ROW(T167),MATCH(T$2,Library!$C$1:$HY$1,0)),"")</f>
        <v/>
      </c>
      <c r="U226" s="73" t="str" cm="1">
        <f t="array" ref="U226">IFERROR(INDEX(Library!$C$2:$HY$183,ROW(U167),MATCH(U$2,Library!$C$1:$HY$1,0)),"")</f>
        <v/>
      </c>
      <c r="V226" s="73" t="str" cm="1">
        <f t="array" ref="V226">IFERROR(INDEX(Library!$C$2:$HY$183,ROW(V167),MATCH(V$2,Library!$C$1:$HY$1,0)),"")</f>
        <v/>
      </c>
      <c r="W226" s="73" t="str" cm="1">
        <f t="array" ref="W226">IFERROR(INDEX(Library!$C$2:$HY$183,ROW(W167),MATCH(W$2,Library!$C$1:$HY$1,0)),"")</f>
        <v/>
      </c>
      <c r="X226" s="73" t="str" cm="1">
        <f t="array" ref="X226">IFERROR(INDEX(Library!$C$2:$HY$183,ROW(X167),MATCH(X$2,Library!$C$1:$HY$1,0)),"")</f>
        <v/>
      </c>
      <c r="Y226" s="73" t="str" cm="1">
        <f t="array" ref="Y226">IFERROR(INDEX(Library!$C$2:$HY$183,ROW(Y167),MATCH(Y$2,Library!$C$1:$HY$1,0)),"")</f>
        <v/>
      </c>
      <c r="Z226" s="73" t="str" cm="1">
        <f t="array" ref="Z226">IFERROR(INDEX(Library!$C$2:$HY$183,ROW(Z167),MATCH(Z$2,Library!$C$1:$HY$1,0)),"")</f>
        <v/>
      </c>
      <c r="AA226" s="73" t="str" cm="1">
        <f t="array" ref="AA226">IFERROR(INDEX(Library!$C$2:$HY$183,ROW(AA167),MATCH(AA$2,Library!$C$1:$HY$1,0)),"")</f>
        <v/>
      </c>
      <c r="AB226" s="73" t="str" cm="1">
        <f t="array" ref="AB226">IFERROR(INDEX(Library!$C$2:$HY$183,ROW(AB167),MATCH(AB$2,Library!$C$1:$HY$1,0)),"")</f>
        <v/>
      </c>
      <c r="AC226" s="73" t="str" cm="1">
        <f t="array" ref="AC226">IFERROR(INDEX(Library!$C$2:$HY$183,ROW(AC167),MATCH(AC$2,Library!$C$1:$HY$1,0)),"")</f>
        <v/>
      </c>
      <c r="AD226" s="73" t="str" cm="1">
        <f t="array" ref="AD226">IFERROR(INDEX(Library!$C$2:$HY$183,ROW(AD167),MATCH(AD$2,Library!$C$1:$HY$1,0)),"")</f>
        <v/>
      </c>
      <c r="AE226" s="73" t="str" cm="1">
        <f t="array" ref="AE226">IFERROR(INDEX(Library!$C$2:$HY$183,ROW(AE167),MATCH(AE$2,Library!$C$1:$HY$1,0)),"")</f>
        <v/>
      </c>
      <c r="AF226" s="73" t="str" cm="1">
        <f t="array" ref="AF226">IFERROR(INDEX(Library!$C$2:$HY$183,ROW(AF167),MATCH(AF$2,Library!$C$1:$HY$1,0)),"")</f>
        <v/>
      </c>
      <c r="AG226" s="73" t="str" cm="1">
        <f t="array" ref="AG226">IFERROR(INDEX(Library!$C$2:$HY$183,ROW(AG167),MATCH(AG$2,Library!$C$1:$HY$1,0)),"")</f>
        <v/>
      </c>
      <c r="AH226" s="73" t="str" cm="1">
        <f t="array" ref="AH226">IFERROR(INDEX(Library!$C$2:$HY$183,ROW(AH167),MATCH(AH$2,Library!$C$1:$HY$1,0)),"")</f>
        <v/>
      </c>
      <c r="AI226" s="73" t="str" cm="1">
        <f t="array" ref="AI226">IFERROR(INDEX(Library!$C$2:$HY$183,ROW(AI167),MATCH(AI$2,Library!$C$1:$HY$1,0)),"")</f>
        <v/>
      </c>
      <c r="AJ226" s="73" t="str" cm="1">
        <f t="array" ref="AJ226">IFERROR(INDEX(Library!$C$2:$HY$183,ROW(AJ167),MATCH(AJ$2,Library!$C$1:$HY$1,0)),"")</f>
        <v/>
      </c>
      <c r="AK226" s="73" t="str" cm="1">
        <f t="array" ref="AK226">IFERROR(INDEX(Library!$C$2:$HY$183,ROW(AK167),MATCH(AK$2,Library!$C$1:$HY$1,0)),"")</f>
        <v/>
      </c>
      <c r="AL226" s="73" t="str" cm="1">
        <f t="array" ref="AL226">IFERROR(INDEX(Library!$C$2:$HY$183,ROW(AL167),MATCH(AL$2,Library!$C$1:$HY$1,0)),"")</f>
        <v/>
      </c>
      <c r="AM226" s="73" t="str" cm="1">
        <f t="array" ref="AM226">IFERROR(INDEX(Library!$C$2:$HY$183,ROW(AM167),MATCH(AM$2,Library!$C$1:$HY$1,0)),"")</f>
        <v/>
      </c>
      <c r="AN226" s="73" t="str" cm="1">
        <f t="array" ref="AN226">IFERROR(INDEX(Library!$C$2:$HY$183,ROW(AN167),MATCH(AN$2,Library!$C$1:$HY$1,0)),"")</f>
        <v/>
      </c>
      <c r="AO226" s="73" t="str" cm="1">
        <f t="array" ref="AO226">IFERROR(INDEX(Library!$C$2:$HY$183,ROW(AO167),MATCH(AO$2,Library!$C$1:$HY$1,0)),"")</f>
        <v/>
      </c>
      <c r="AP226" s="73" t="str" cm="1">
        <f t="array" ref="AP226">IFERROR(INDEX(Library!$C$2:$HY$183,ROW(AP167),MATCH(AP$2,Library!$C$1:$HY$1,0)),"")</f>
        <v/>
      </c>
      <c r="AQ226" s="73" t="str" cm="1">
        <f t="array" ref="AQ226">IFERROR(INDEX(Library!$C$2:$HY$183,ROW(AQ167),MATCH(AQ$2,Library!$C$1:$HY$1,0)),"")</f>
        <v/>
      </c>
      <c r="AR226" s="73" t="str" cm="1">
        <f t="array" ref="AR226">IFERROR(INDEX(Library!$C$2:$HY$183,ROW(AR167),MATCH(AR$2,Library!$C$1:$HY$1,0)),"")</f>
        <v/>
      </c>
      <c r="AS226" s="73" t="str" cm="1">
        <f t="array" ref="AS226">IFERROR(INDEX(Library!$C$2:$HY$183,ROW(AS167),MATCH(AS$2,Library!$C$1:$HY$1,0)),"")</f>
        <v/>
      </c>
      <c r="AT226" s="73" t="str" cm="1">
        <f t="array" ref="AT226">IFERROR(INDEX(Library!$C$2:$HY$183,ROW(AT167),MATCH(AT$2,Library!$C$1:$HY$1,0)),"")</f>
        <v/>
      </c>
      <c r="AU226" s="73" t="str" cm="1">
        <f t="array" ref="AU226">IFERROR(INDEX(Library!$C$2:$HY$183,ROW(AU167),MATCH(AU$2,Library!$C$1:$HY$1,0)),"")</f>
        <v/>
      </c>
      <c r="AV226" s="73" t="str" cm="1">
        <f t="array" ref="AV226">IFERROR(INDEX(Library!$C$2:$HY$183,ROW(AV167),MATCH(AV$2,Library!$C$1:$HY$1,0)),"")</f>
        <v/>
      </c>
      <c r="AW226" s="73" t="str" cm="1">
        <f t="array" ref="AW226">IFERROR(INDEX(Library!$C$2:$HY$183,ROW(AW167),MATCH(AW$2,Library!$C$1:$HY$1,0)),"")</f>
        <v/>
      </c>
      <c r="AX226" s="73" t="str" cm="1">
        <f t="array" ref="AX226">IFERROR(INDEX(Library!$C$2:$HY$183,ROW(AX167),MATCH(AX$2,Library!$C$1:$HY$1,0)),"")</f>
        <v/>
      </c>
      <c r="AY226" s="73" t="str" cm="1">
        <f t="array" ref="AY226">IFERROR(INDEX(Library!$C$2:$HY$183,ROW(AY167),MATCH(AY$2,Library!$C$1:$HY$1,0)),"")</f>
        <v/>
      </c>
      <c r="AZ226" s="73" t="str" cm="1">
        <f t="array" ref="AZ226">IFERROR(INDEX(Library!$C$2:$HY$183,ROW(AZ167),MATCH(AZ$2,Library!$C$1:$HY$1,0)),"")</f>
        <v/>
      </c>
      <c r="BA226" s="73" t="str" cm="1">
        <f t="array" ref="BA226">IFERROR(INDEX(Library!$C$2:$HY$183,ROW(BA167),MATCH(BA$2,Library!$C$1:$HY$1,0)),"")</f>
        <v/>
      </c>
      <c r="BB226" s="73" t="str" cm="1">
        <f t="array" ref="BB226">IFERROR(INDEX(Library!$C$2:$HY$183,ROW(BB167),MATCH(BB$2,Library!$C$1:$HY$1,0)),"")</f>
        <v/>
      </c>
      <c r="BC226" s="73" t="str" cm="1">
        <f t="array" ref="BC226">IFERROR(INDEX(Library!$C$2:$HY$183,ROW(BC167),MATCH(BC$2,Library!$C$1:$HY$1,0)),"")</f>
        <v/>
      </c>
      <c r="BD226" s="73" t="str" cm="1">
        <f t="array" ref="BD226">IFERROR(INDEX(Library!$C$2:$HY$183,ROW(BD167),MATCH(BD$2,Library!$C$1:$HY$1,0)),"")</f>
        <v/>
      </c>
      <c r="BE226" s="73" t="str" cm="1">
        <f t="array" ref="BE226">IFERROR(INDEX(Library!$C$2:$HY$183,ROW(BE167),MATCH(BE$2,Library!$C$1:$HY$1,0)),"")</f>
        <v/>
      </c>
      <c r="BF226" s="73" t="str" cm="1">
        <f t="array" ref="BF226">IFERROR(INDEX(Library!$C$2:$HY$183,ROW(BF167),MATCH(BF$2,Library!$C$1:$HY$1,0)),"")</f>
        <v/>
      </c>
      <c r="BG226" s="73" t="str" cm="1">
        <f t="array" ref="BG226">IFERROR(INDEX(Library!$C$2:$HY$183,ROW(BG167),MATCH(BG$2,Library!$C$1:$HY$1,0)),"")</f>
        <v/>
      </c>
      <c r="BH226" s="73">
        <f>AF!C181</f>
        <v>3.717021E-3</v>
      </c>
      <c r="BI226" s="73" t="str">
        <f>AF!D181</f>
        <v/>
      </c>
      <c r="BJ226" s="73" t="str">
        <f>AF!E181</f>
        <v/>
      </c>
      <c r="BK226" s="73" t="str">
        <f>AF!F181</f>
        <v/>
      </c>
      <c r="BL226" s="73" t="str">
        <f>AF!G181</f>
        <v/>
      </c>
      <c r="BM226" s="73" t="str">
        <f>AF!H181</f>
        <v/>
      </c>
      <c r="BN226" s="73" t="str">
        <f>AF!I181</f>
        <v/>
      </c>
      <c r="BO226" s="73" t="str">
        <f>AF!J181</f>
        <v/>
      </c>
      <c r="BT226" s="59"/>
      <c r="BU226" s="58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59"/>
    </row>
    <row r="227" spans="2:87" ht="12.75" customHeight="1" x14ac:dyDescent="0.2">
      <c r="B227" s="288"/>
      <c r="C227" s="105">
        <v>695</v>
      </c>
      <c r="D227" s="73" t="str" cm="1">
        <f t="array" ref="D227">IFERROR(INDEX(Library!$C$2:$HY$183,ROW(D168),MATCH(D$2,Library!$C$1:$HY$1,0)),"")</f>
        <v/>
      </c>
      <c r="E227" s="73" t="str" cm="1">
        <f t="array" ref="E227">IFERROR(INDEX(Library!$C$2:$HY$183,ROW(E168),MATCH(E$2,Library!$C$1:$HY$1,0)),"")</f>
        <v/>
      </c>
      <c r="F227" s="73" t="str" cm="1">
        <f t="array" ref="F227">IFERROR(INDEX(Library!$C$2:$HY$183,ROW(F168),MATCH(F$2,Library!$C$1:$HY$1,0)),"")</f>
        <v/>
      </c>
      <c r="G227" s="73" t="str" cm="1">
        <f t="array" ref="G227">IFERROR(INDEX(Library!$C$2:$HY$183,ROW(G168),MATCH(G$2,Library!$C$1:$HY$1,0)),"")</f>
        <v/>
      </c>
      <c r="H227" s="73" t="str" cm="1">
        <f t="array" ref="H227">IFERROR(INDEX(Library!$C$2:$HY$183,ROW(H168),MATCH(H$2,Library!$C$1:$HY$1,0)),"")</f>
        <v/>
      </c>
      <c r="I227" s="73" t="str" cm="1">
        <f t="array" ref="I227">IFERROR(INDEX(Library!$C$2:$HY$183,ROW(I168),MATCH(I$2,Library!$C$1:$HY$1,0)),"")</f>
        <v/>
      </c>
      <c r="J227" s="73" t="str" cm="1">
        <f t="array" ref="J227">IFERROR(INDEX(Library!$C$2:$HY$183,ROW(J168),MATCH(J$2,Library!$C$1:$HY$1,0)),"")</f>
        <v/>
      </c>
      <c r="K227" s="73" t="str" cm="1">
        <f t="array" ref="K227">IFERROR(INDEX(Library!$C$2:$HY$183,ROW(K168),MATCH(K$2,Library!$C$1:$HY$1,0)),"")</f>
        <v/>
      </c>
      <c r="L227" s="73" t="str" cm="1">
        <f t="array" ref="L227">IFERROR(INDEX(Library!$C$2:$HY$183,ROW(L168),MATCH(L$2,Library!$C$1:$HY$1,0)),"")</f>
        <v/>
      </c>
      <c r="M227" s="73" t="str" cm="1">
        <f t="array" ref="M227">IFERROR(INDEX(Library!$C$2:$HY$183,ROW(M168),MATCH(M$2,Library!$C$1:$HY$1,0)),"")</f>
        <v/>
      </c>
      <c r="N227" s="73" t="str" cm="1">
        <f t="array" ref="N227">IFERROR(INDEX(Library!$C$2:$HY$183,ROW(N168),MATCH(N$2,Library!$C$1:$HY$1,0)),"")</f>
        <v/>
      </c>
      <c r="O227" s="73" t="str" cm="1">
        <f t="array" ref="O227">IFERROR(INDEX(Library!$C$2:$HY$183,ROW(O168),MATCH(O$2,Library!$C$1:$HY$1,0)),"")</f>
        <v/>
      </c>
      <c r="P227" s="73" t="str" cm="1">
        <f t="array" ref="P227">IFERROR(INDEX(Library!$C$2:$HY$183,ROW(P168),MATCH(P$2,Library!$C$1:$HY$1,0)),"")</f>
        <v/>
      </c>
      <c r="Q227" s="73" t="str" cm="1">
        <f t="array" ref="Q227">IFERROR(INDEX(Library!$C$2:$HY$183,ROW(Q168),MATCH(Q$2,Library!$C$1:$HY$1,0)),"")</f>
        <v/>
      </c>
      <c r="R227" s="73" t="str" cm="1">
        <f t="array" ref="R227">IFERROR(INDEX(Library!$C$2:$HY$183,ROW(R168),MATCH(R$2,Library!$C$1:$HY$1,0)),"")</f>
        <v/>
      </c>
      <c r="S227" s="73" t="str" cm="1">
        <f t="array" ref="S227">IFERROR(INDEX(Library!$C$2:$HY$183,ROW(S168),MATCH(S$2,Library!$C$1:$HY$1,0)),"")</f>
        <v/>
      </c>
      <c r="T227" s="73" t="str" cm="1">
        <f t="array" ref="T227">IFERROR(INDEX(Library!$C$2:$HY$183,ROW(T168),MATCH(T$2,Library!$C$1:$HY$1,0)),"")</f>
        <v/>
      </c>
      <c r="U227" s="73" t="str" cm="1">
        <f t="array" ref="U227">IFERROR(INDEX(Library!$C$2:$HY$183,ROW(U168),MATCH(U$2,Library!$C$1:$HY$1,0)),"")</f>
        <v/>
      </c>
      <c r="V227" s="73" t="str" cm="1">
        <f t="array" ref="V227">IFERROR(INDEX(Library!$C$2:$HY$183,ROW(V168),MATCH(V$2,Library!$C$1:$HY$1,0)),"")</f>
        <v/>
      </c>
      <c r="W227" s="73" t="str" cm="1">
        <f t="array" ref="W227">IFERROR(INDEX(Library!$C$2:$HY$183,ROW(W168),MATCH(W$2,Library!$C$1:$HY$1,0)),"")</f>
        <v/>
      </c>
      <c r="X227" s="73" t="str" cm="1">
        <f t="array" ref="X227">IFERROR(INDEX(Library!$C$2:$HY$183,ROW(X168),MATCH(X$2,Library!$C$1:$HY$1,0)),"")</f>
        <v/>
      </c>
      <c r="Y227" s="73" t="str" cm="1">
        <f t="array" ref="Y227">IFERROR(INDEX(Library!$C$2:$HY$183,ROW(Y168),MATCH(Y$2,Library!$C$1:$HY$1,0)),"")</f>
        <v/>
      </c>
      <c r="Z227" s="73" t="str" cm="1">
        <f t="array" ref="Z227">IFERROR(INDEX(Library!$C$2:$HY$183,ROW(Z168),MATCH(Z$2,Library!$C$1:$HY$1,0)),"")</f>
        <v/>
      </c>
      <c r="AA227" s="73" t="str" cm="1">
        <f t="array" ref="AA227">IFERROR(INDEX(Library!$C$2:$HY$183,ROW(AA168),MATCH(AA$2,Library!$C$1:$HY$1,0)),"")</f>
        <v/>
      </c>
      <c r="AB227" s="73" t="str" cm="1">
        <f t="array" ref="AB227">IFERROR(INDEX(Library!$C$2:$HY$183,ROW(AB168),MATCH(AB$2,Library!$C$1:$HY$1,0)),"")</f>
        <v/>
      </c>
      <c r="AC227" s="73" t="str" cm="1">
        <f t="array" ref="AC227">IFERROR(INDEX(Library!$C$2:$HY$183,ROW(AC168),MATCH(AC$2,Library!$C$1:$HY$1,0)),"")</f>
        <v/>
      </c>
      <c r="AD227" s="73" t="str" cm="1">
        <f t="array" ref="AD227">IFERROR(INDEX(Library!$C$2:$HY$183,ROW(AD168),MATCH(AD$2,Library!$C$1:$HY$1,0)),"")</f>
        <v/>
      </c>
      <c r="AE227" s="73" t="str" cm="1">
        <f t="array" ref="AE227">IFERROR(INDEX(Library!$C$2:$HY$183,ROW(AE168),MATCH(AE$2,Library!$C$1:$HY$1,0)),"")</f>
        <v/>
      </c>
      <c r="AF227" s="73" t="str" cm="1">
        <f t="array" ref="AF227">IFERROR(INDEX(Library!$C$2:$HY$183,ROW(AF168),MATCH(AF$2,Library!$C$1:$HY$1,0)),"")</f>
        <v/>
      </c>
      <c r="AG227" s="73" t="str" cm="1">
        <f t="array" ref="AG227">IFERROR(INDEX(Library!$C$2:$HY$183,ROW(AG168),MATCH(AG$2,Library!$C$1:$HY$1,0)),"")</f>
        <v/>
      </c>
      <c r="AH227" s="73" t="str" cm="1">
        <f t="array" ref="AH227">IFERROR(INDEX(Library!$C$2:$HY$183,ROW(AH168),MATCH(AH$2,Library!$C$1:$HY$1,0)),"")</f>
        <v/>
      </c>
      <c r="AI227" s="73" t="str" cm="1">
        <f t="array" ref="AI227">IFERROR(INDEX(Library!$C$2:$HY$183,ROW(AI168),MATCH(AI$2,Library!$C$1:$HY$1,0)),"")</f>
        <v/>
      </c>
      <c r="AJ227" s="73" t="str" cm="1">
        <f t="array" ref="AJ227">IFERROR(INDEX(Library!$C$2:$HY$183,ROW(AJ168),MATCH(AJ$2,Library!$C$1:$HY$1,0)),"")</f>
        <v/>
      </c>
      <c r="AK227" s="73" t="str" cm="1">
        <f t="array" ref="AK227">IFERROR(INDEX(Library!$C$2:$HY$183,ROW(AK168),MATCH(AK$2,Library!$C$1:$HY$1,0)),"")</f>
        <v/>
      </c>
      <c r="AL227" s="73" t="str" cm="1">
        <f t="array" ref="AL227">IFERROR(INDEX(Library!$C$2:$HY$183,ROW(AL168),MATCH(AL$2,Library!$C$1:$HY$1,0)),"")</f>
        <v/>
      </c>
      <c r="AM227" s="73" t="str" cm="1">
        <f t="array" ref="AM227">IFERROR(INDEX(Library!$C$2:$HY$183,ROW(AM168),MATCH(AM$2,Library!$C$1:$HY$1,0)),"")</f>
        <v/>
      </c>
      <c r="AN227" s="73" t="str" cm="1">
        <f t="array" ref="AN227">IFERROR(INDEX(Library!$C$2:$HY$183,ROW(AN168),MATCH(AN$2,Library!$C$1:$HY$1,0)),"")</f>
        <v/>
      </c>
      <c r="AO227" s="73" t="str" cm="1">
        <f t="array" ref="AO227">IFERROR(INDEX(Library!$C$2:$HY$183,ROW(AO168),MATCH(AO$2,Library!$C$1:$HY$1,0)),"")</f>
        <v/>
      </c>
      <c r="AP227" s="73" t="str" cm="1">
        <f t="array" ref="AP227">IFERROR(INDEX(Library!$C$2:$HY$183,ROW(AP168),MATCH(AP$2,Library!$C$1:$HY$1,0)),"")</f>
        <v/>
      </c>
      <c r="AQ227" s="73" t="str" cm="1">
        <f t="array" ref="AQ227">IFERROR(INDEX(Library!$C$2:$HY$183,ROW(AQ168),MATCH(AQ$2,Library!$C$1:$HY$1,0)),"")</f>
        <v/>
      </c>
      <c r="AR227" s="73" t="str" cm="1">
        <f t="array" ref="AR227">IFERROR(INDEX(Library!$C$2:$HY$183,ROW(AR168),MATCH(AR$2,Library!$C$1:$HY$1,0)),"")</f>
        <v/>
      </c>
      <c r="AS227" s="73" t="str" cm="1">
        <f t="array" ref="AS227">IFERROR(INDEX(Library!$C$2:$HY$183,ROW(AS168),MATCH(AS$2,Library!$C$1:$HY$1,0)),"")</f>
        <v/>
      </c>
      <c r="AT227" s="73" t="str" cm="1">
        <f t="array" ref="AT227">IFERROR(INDEX(Library!$C$2:$HY$183,ROW(AT168),MATCH(AT$2,Library!$C$1:$HY$1,0)),"")</f>
        <v/>
      </c>
      <c r="AU227" s="73" t="str" cm="1">
        <f t="array" ref="AU227">IFERROR(INDEX(Library!$C$2:$HY$183,ROW(AU168),MATCH(AU$2,Library!$C$1:$HY$1,0)),"")</f>
        <v/>
      </c>
      <c r="AV227" s="73" t="str" cm="1">
        <f t="array" ref="AV227">IFERROR(INDEX(Library!$C$2:$HY$183,ROW(AV168),MATCH(AV$2,Library!$C$1:$HY$1,0)),"")</f>
        <v/>
      </c>
      <c r="AW227" s="73" t="str" cm="1">
        <f t="array" ref="AW227">IFERROR(INDEX(Library!$C$2:$HY$183,ROW(AW168),MATCH(AW$2,Library!$C$1:$HY$1,0)),"")</f>
        <v/>
      </c>
      <c r="AX227" s="73" t="str" cm="1">
        <f t="array" ref="AX227">IFERROR(INDEX(Library!$C$2:$HY$183,ROW(AX168),MATCH(AX$2,Library!$C$1:$HY$1,0)),"")</f>
        <v/>
      </c>
      <c r="AY227" s="73" t="str" cm="1">
        <f t="array" ref="AY227">IFERROR(INDEX(Library!$C$2:$HY$183,ROW(AY168),MATCH(AY$2,Library!$C$1:$HY$1,0)),"")</f>
        <v/>
      </c>
      <c r="AZ227" s="73" t="str" cm="1">
        <f t="array" ref="AZ227">IFERROR(INDEX(Library!$C$2:$HY$183,ROW(AZ168),MATCH(AZ$2,Library!$C$1:$HY$1,0)),"")</f>
        <v/>
      </c>
      <c r="BA227" s="73" t="str" cm="1">
        <f t="array" ref="BA227">IFERROR(INDEX(Library!$C$2:$HY$183,ROW(BA168),MATCH(BA$2,Library!$C$1:$HY$1,0)),"")</f>
        <v/>
      </c>
      <c r="BB227" s="73" t="str" cm="1">
        <f t="array" ref="BB227">IFERROR(INDEX(Library!$C$2:$HY$183,ROW(BB168),MATCH(BB$2,Library!$C$1:$HY$1,0)),"")</f>
        <v/>
      </c>
      <c r="BC227" s="73" t="str" cm="1">
        <f t="array" ref="BC227">IFERROR(INDEX(Library!$C$2:$HY$183,ROW(BC168),MATCH(BC$2,Library!$C$1:$HY$1,0)),"")</f>
        <v/>
      </c>
      <c r="BD227" s="73" t="str" cm="1">
        <f t="array" ref="BD227">IFERROR(INDEX(Library!$C$2:$HY$183,ROW(BD168),MATCH(BD$2,Library!$C$1:$HY$1,0)),"")</f>
        <v/>
      </c>
      <c r="BE227" s="73" t="str" cm="1">
        <f t="array" ref="BE227">IFERROR(INDEX(Library!$C$2:$HY$183,ROW(BE168),MATCH(BE$2,Library!$C$1:$HY$1,0)),"")</f>
        <v/>
      </c>
      <c r="BF227" s="73" t="str" cm="1">
        <f t="array" ref="BF227">IFERROR(INDEX(Library!$C$2:$HY$183,ROW(BF168),MATCH(BF$2,Library!$C$1:$HY$1,0)),"")</f>
        <v/>
      </c>
      <c r="BG227" s="73" t="str" cm="1">
        <f t="array" ref="BG227">IFERROR(INDEX(Library!$C$2:$HY$183,ROW(BG168),MATCH(BG$2,Library!$C$1:$HY$1,0)),"")</f>
        <v/>
      </c>
      <c r="BH227" s="73">
        <f>AF!C182</f>
        <v>3.5615619999999999E-3</v>
      </c>
      <c r="BI227" s="73" t="str">
        <f>AF!D182</f>
        <v/>
      </c>
      <c r="BJ227" s="73" t="str">
        <f>AF!E182</f>
        <v/>
      </c>
      <c r="BK227" s="73" t="str">
        <f>AF!F182</f>
        <v/>
      </c>
      <c r="BL227" s="73" t="str">
        <f>AF!G182</f>
        <v/>
      </c>
      <c r="BM227" s="73" t="str">
        <f>AF!H182</f>
        <v/>
      </c>
      <c r="BN227" s="73" t="str">
        <f>AF!I182</f>
        <v/>
      </c>
      <c r="BO227" s="73" t="str">
        <f>AF!J182</f>
        <v/>
      </c>
      <c r="BT227" s="59"/>
      <c r="BU227" s="58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</row>
    <row r="228" spans="2:87" ht="12.75" customHeight="1" x14ac:dyDescent="0.2">
      <c r="B228" s="288"/>
      <c r="C228" s="105">
        <v>706</v>
      </c>
      <c r="D228" s="73" t="str" cm="1">
        <f t="array" ref="D228">IFERROR(INDEX(Library!$C$2:$HY$183,ROW(D169),MATCH(D$2,Library!$C$1:$HY$1,0)),"")</f>
        <v/>
      </c>
      <c r="E228" s="73" t="str" cm="1">
        <f t="array" ref="E228">IFERROR(INDEX(Library!$C$2:$HY$183,ROW(E169),MATCH(E$2,Library!$C$1:$HY$1,0)),"")</f>
        <v/>
      </c>
      <c r="F228" s="73" t="str" cm="1">
        <f t="array" ref="F228">IFERROR(INDEX(Library!$C$2:$HY$183,ROW(F169),MATCH(F$2,Library!$C$1:$HY$1,0)),"")</f>
        <v/>
      </c>
      <c r="G228" s="73" t="str" cm="1">
        <f t="array" ref="G228">IFERROR(INDEX(Library!$C$2:$HY$183,ROW(G169),MATCH(G$2,Library!$C$1:$HY$1,0)),"")</f>
        <v/>
      </c>
      <c r="H228" s="73" t="str" cm="1">
        <f t="array" ref="H228">IFERROR(INDEX(Library!$C$2:$HY$183,ROW(H169),MATCH(H$2,Library!$C$1:$HY$1,0)),"")</f>
        <v/>
      </c>
      <c r="I228" s="73" t="str" cm="1">
        <f t="array" ref="I228">IFERROR(INDEX(Library!$C$2:$HY$183,ROW(I169),MATCH(I$2,Library!$C$1:$HY$1,0)),"")</f>
        <v/>
      </c>
      <c r="J228" s="73" t="str" cm="1">
        <f t="array" ref="J228">IFERROR(INDEX(Library!$C$2:$HY$183,ROW(J169),MATCH(J$2,Library!$C$1:$HY$1,0)),"")</f>
        <v/>
      </c>
      <c r="K228" s="73" t="str" cm="1">
        <f t="array" ref="K228">IFERROR(INDEX(Library!$C$2:$HY$183,ROW(K169),MATCH(K$2,Library!$C$1:$HY$1,0)),"")</f>
        <v/>
      </c>
      <c r="L228" s="73" t="str" cm="1">
        <f t="array" ref="L228">IFERROR(INDEX(Library!$C$2:$HY$183,ROW(L169),MATCH(L$2,Library!$C$1:$HY$1,0)),"")</f>
        <v/>
      </c>
      <c r="M228" s="73" t="str" cm="1">
        <f t="array" ref="M228">IFERROR(INDEX(Library!$C$2:$HY$183,ROW(M169),MATCH(M$2,Library!$C$1:$HY$1,0)),"")</f>
        <v/>
      </c>
      <c r="N228" s="73" t="str" cm="1">
        <f t="array" ref="N228">IFERROR(INDEX(Library!$C$2:$HY$183,ROW(N169),MATCH(N$2,Library!$C$1:$HY$1,0)),"")</f>
        <v/>
      </c>
      <c r="O228" s="73" t="str" cm="1">
        <f t="array" ref="O228">IFERROR(INDEX(Library!$C$2:$HY$183,ROW(O169),MATCH(O$2,Library!$C$1:$HY$1,0)),"")</f>
        <v/>
      </c>
      <c r="P228" s="73" t="str" cm="1">
        <f t="array" ref="P228">IFERROR(INDEX(Library!$C$2:$HY$183,ROW(P169),MATCH(P$2,Library!$C$1:$HY$1,0)),"")</f>
        <v/>
      </c>
      <c r="Q228" s="73" t="str" cm="1">
        <f t="array" ref="Q228">IFERROR(INDEX(Library!$C$2:$HY$183,ROW(Q169),MATCH(Q$2,Library!$C$1:$HY$1,0)),"")</f>
        <v/>
      </c>
      <c r="R228" s="73" t="str" cm="1">
        <f t="array" ref="R228">IFERROR(INDEX(Library!$C$2:$HY$183,ROW(R169),MATCH(R$2,Library!$C$1:$HY$1,0)),"")</f>
        <v/>
      </c>
      <c r="S228" s="73" t="str" cm="1">
        <f t="array" ref="S228">IFERROR(INDEX(Library!$C$2:$HY$183,ROW(S169),MATCH(S$2,Library!$C$1:$HY$1,0)),"")</f>
        <v/>
      </c>
      <c r="T228" s="73" t="str" cm="1">
        <f t="array" ref="T228">IFERROR(INDEX(Library!$C$2:$HY$183,ROW(T169),MATCH(T$2,Library!$C$1:$HY$1,0)),"")</f>
        <v/>
      </c>
      <c r="U228" s="73" t="str" cm="1">
        <f t="array" ref="U228">IFERROR(INDEX(Library!$C$2:$HY$183,ROW(U169),MATCH(U$2,Library!$C$1:$HY$1,0)),"")</f>
        <v/>
      </c>
      <c r="V228" s="73" t="str" cm="1">
        <f t="array" ref="V228">IFERROR(INDEX(Library!$C$2:$HY$183,ROW(V169),MATCH(V$2,Library!$C$1:$HY$1,0)),"")</f>
        <v/>
      </c>
      <c r="W228" s="73" t="str" cm="1">
        <f t="array" ref="W228">IFERROR(INDEX(Library!$C$2:$HY$183,ROW(W169),MATCH(W$2,Library!$C$1:$HY$1,0)),"")</f>
        <v/>
      </c>
      <c r="X228" s="73" t="str" cm="1">
        <f t="array" ref="X228">IFERROR(INDEX(Library!$C$2:$HY$183,ROW(X169),MATCH(X$2,Library!$C$1:$HY$1,0)),"")</f>
        <v/>
      </c>
      <c r="Y228" s="73" t="str" cm="1">
        <f t="array" ref="Y228">IFERROR(INDEX(Library!$C$2:$HY$183,ROW(Y169),MATCH(Y$2,Library!$C$1:$HY$1,0)),"")</f>
        <v/>
      </c>
      <c r="Z228" s="73" t="str" cm="1">
        <f t="array" ref="Z228">IFERROR(INDEX(Library!$C$2:$HY$183,ROW(Z169),MATCH(Z$2,Library!$C$1:$HY$1,0)),"")</f>
        <v/>
      </c>
      <c r="AA228" s="73" t="str" cm="1">
        <f t="array" ref="AA228">IFERROR(INDEX(Library!$C$2:$HY$183,ROW(AA169),MATCH(AA$2,Library!$C$1:$HY$1,0)),"")</f>
        <v/>
      </c>
      <c r="AB228" s="73" t="str" cm="1">
        <f t="array" ref="AB228">IFERROR(INDEX(Library!$C$2:$HY$183,ROW(AB169),MATCH(AB$2,Library!$C$1:$HY$1,0)),"")</f>
        <v/>
      </c>
      <c r="AC228" s="73" t="str" cm="1">
        <f t="array" ref="AC228">IFERROR(INDEX(Library!$C$2:$HY$183,ROW(AC169),MATCH(AC$2,Library!$C$1:$HY$1,0)),"")</f>
        <v/>
      </c>
      <c r="AD228" s="73" t="str" cm="1">
        <f t="array" ref="AD228">IFERROR(INDEX(Library!$C$2:$HY$183,ROW(AD169),MATCH(AD$2,Library!$C$1:$HY$1,0)),"")</f>
        <v/>
      </c>
      <c r="AE228" s="73" t="str" cm="1">
        <f t="array" ref="AE228">IFERROR(INDEX(Library!$C$2:$HY$183,ROW(AE169),MATCH(AE$2,Library!$C$1:$HY$1,0)),"")</f>
        <v/>
      </c>
      <c r="AF228" s="73" t="str" cm="1">
        <f t="array" ref="AF228">IFERROR(INDEX(Library!$C$2:$HY$183,ROW(AF169),MATCH(AF$2,Library!$C$1:$HY$1,0)),"")</f>
        <v/>
      </c>
      <c r="AG228" s="73" t="str" cm="1">
        <f t="array" ref="AG228">IFERROR(INDEX(Library!$C$2:$HY$183,ROW(AG169),MATCH(AG$2,Library!$C$1:$HY$1,0)),"")</f>
        <v/>
      </c>
      <c r="AH228" s="73" t="str" cm="1">
        <f t="array" ref="AH228">IFERROR(INDEX(Library!$C$2:$HY$183,ROW(AH169),MATCH(AH$2,Library!$C$1:$HY$1,0)),"")</f>
        <v/>
      </c>
      <c r="AI228" s="73" t="str" cm="1">
        <f t="array" ref="AI228">IFERROR(INDEX(Library!$C$2:$HY$183,ROW(AI169),MATCH(AI$2,Library!$C$1:$HY$1,0)),"")</f>
        <v/>
      </c>
      <c r="AJ228" s="73" t="str" cm="1">
        <f t="array" ref="AJ228">IFERROR(INDEX(Library!$C$2:$HY$183,ROW(AJ169),MATCH(AJ$2,Library!$C$1:$HY$1,0)),"")</f>
        <v/>
      </c>
      <c r="AK228" s="73" t="str" cm="1">
        <f t="array" ref="AK228">IFERROR(INDEX(Library!$C$2:$HY$183,ROW(AK169),MATCH(AK$2,Library!$C$1:$HY$1,0)),"")</f>
        <v/>
      </c>
      <c r="AL228" s="73" t="str" cm="1">
        <f t="array" ref="AL228">IFERROR(INDEX(Library!$C$2:$HY$183,ROW(AL169),MATCH(AL$2,Library!$C$1:$HY$1,0)),"")</f>
        <v/>
      </c>
      <c r="AM228" s="73" t="str" cm="1">
        <f t="array" ref="AM228">IFERROR(INDEX(Library!$C$2:$HY$183,ROW(AM169),MATCH(AM$2,Library!$C$1:$HY$1,0)),"")</f>
        <v/>
      </c>
      <c r="AN228" s="73" t="str" cm="1">
        <f t="array" ref="AN228">IFERROR(INDEX(Library!$C$2:$HY$183,ROW(AN169),MATCH(AN$2,Library!$C$1:$HY$1,0)),"")</f>
        <v/>
      </c>
      <c r="AO228" s="73" t="str" cm="1">
        <f t="array" ref="AO228">IFERROR(INDEX(Library!$C$2:$HY$183,ROW(AO169),MATCH(AO$2,Library!$C$1:$HY$1,0)),"")</f>
        <v/>
      </c>
      <c r="AP228" s="73" t="str" cm="1">
        <f t="array" ref="AP228">IFERROR(INDEX(Library!$C$2:$HY$183,ROW(AP169),MATCH(AP$2,Library!$C$1:$HY$1,0)),"")</f>
        <v/>
      </c>
      <c r="AQ228" s="73" t="str" cm="1">
        <f t="array" ref="AQ228">IFERROR(INDEX(Library!$C$2:$HY$183,ROW(AQ169),MATCH(AQ$2,Library!$C$1:$HY$1,0)),"")</f>
        <v/>
      </c>
      <c r="AR228" s="73" t="str" cm="1">
        <f t="array" ref="AR228">IFERROR(INDEX(Library!$C$2:$HY$183,ROW(AR169),MATCH(AR$2,Library!$C$1:$HY$1,0)),"")</f>
        <v/>
      </c>
      <c r="AS228" s="73" t="str" cm="1">
        <f t="array" ref="AS228">IFERROR(INDEX(Library!$C$2:$HY$183,ROW(AS169),MATCH(AS$2,Library!$C$1:$HY$1,0)),"")</f>
        <v/>
      </c>
      <c r="AT228" s="73" t="str" cm="1">
        <f t="array" ref="AT228">IFERROR(INDEX(Library!$C$2:$HY$183,ROW(AT169),MATCH(AT$2,Library!$C$1:$HY$1,0)),"")</f>
        <v/>
      </c>
      <c r="AU228" s="73" t="str" cm="1">
        <f t="array" ref="AU228">IFERROR(INDEX(Library!$C$2:$HY$183,ROW(AU169),MATCH(AU$2,Library!$C$1:$HY$1,0)),"")</f>
        <v/>
      </c>
      <c r="AV228" s="73" t="str" cm="1">
        <f t="array" ref="AV228">IFERROR(INDEX(Library!$C$2:$HY$183,ROW(AV169),MATCH(AV$2,Library!$C$1:$HY$1,0)),"")</f>
        <v/>
      </c>
      <c r="AW228" s="73" t="str" cm="1">
        <f t="array" ref="AW228">IFERROR(INDEX(Library!$C$2:$HY$183,ROW(AW169),MATCH(AW$2,Library!$C$1:$HY$1,0)),"")</f>
        <v/>
      </c>
      <c r="AX228" s="73" t="str" cm="1">
        <f t="array" ref="AX228">IFERROR(INDEX(Library!$C$2:$HY$183,ROW(AX169),MATCH(AX$2,Library!$C$1:$HY$1,0)),"")</f>
        <v/>
      </c>
      <c r="AY228" s="73" t="str" cm="1">
        <f t="array" ref="AY228">IFERROR(INDEX(Library!$C$2:$HY$183,ROW(AY169),MATCH(AY$2,Library!$C$1:$HY$1,0)),"")</f>
        <v/>
      </c>
      <c r="AZ228" s="73" t="str" cm="1">
        <f t="array" ref="AZ228">IFERROR(INDEX(Library!$C$2:$HY$183,ROW(AZ169),MATCH(AZ$2,Library!$C$1:$HY$1,0)),"")</f>
        <v/>
      </c>
      <c r="BA228" s="73" t="str" cm="1">
        <f t="array" ref="BA228">IFERROR(INDEX(Library!$C$2:$HY$183,ROW(BA169),MATCH(BA$2,Library!$C$1:$HY$1,0)),"")</f>
        <v/>
      </c>
      <c r="BB228" s="73" t="str" cm="1">
        <f t="array" ref="BB228">IFERROR(INDEX(Library!$C$2:$HY$183,ROW(BB169),MATCH(BB$2,Library!$C$1:$HY$1,0)),"")</f>
        <v/>
      </c>
      <c r="BC228" s="73" t="str" cm="1">
        <f t="array" ref="BC228">IFERROR(INDEX(Library!$C$2:$HY$183,ROW(BC169),MATCH(BC$2,Library!$C$1:$HY$1,0)),"")</f>
        <v/>
      </c>
      <c r="BD228" s="73" t="str" cm="1">
        <f t="array" ref="BD228">IFERROR(INDEX(Library!$C$2:$HY$183,ROW(BD169),MATCH(BD$2,Library!$C$1:$HY$1,0)),"")</f>
        <v/>
      </c>
      <c r="BE228" s="73" t="str" cm="1">
        <f t="array" ref="BE228">IFERROR(INDEX(Library!$C$2:$HY$183,ROW(BE169),MATCH(BE$2,Library!$C$1:$HY$1,0)),"")</f>
        <v/>
      </c>
      <c r="BF228" s="73" t="str" cm="1">
        <f t="array" ref="BF228">IFERROR(INDEX(Library!$C$2:$HY$183,ROW(BF169),MATCH(BF$2,Library!$C$1:$HY$1,0)),"")</f>
        <v/>
      </c>
      <c r="BG228" s="73" t="str" cm="1">
        <f t="array" ref="BG228">IFERROR(INDEX(Library!$C$2:$HY$183,ROW(BG169),MATCH(BG$2,Library!$C$1:$HY$1,0)),"")</f>
        <v/>
      </c>
      <c r="BH228" s="73">
        <f>AF!C183</f>
        <v>2.959597E-3</v>
      </c>
      <c r="BI228" s="73" t="str">
        <f>AF!D183</f>
        <v/>
      </c>
      <c r="BJ228" s="73" t="str">
        <f>AF!E183</f>
        <v/>
      </c>
      <c r="BK228" s="73" t="str">
        <f>AF!F183</f>
        <v/>
      </c>
      <c r="BL228" s="73" t="str">
        <f>AF!G183</f>
        <v/>
      </c>
      <c r="BM228" s="73" t="str">
        <f>AF!H183</f>
        <v/>
      </c>
      <c r="BN228" s="73" t="str">
        <f>AF!I183</f>
        <v/>
      </c>
      <c r="BO228" s="73" t="str">
        <f>AF!J183</f>
        <v/>
      </c>
      <c r="BT228" s="59"/>
      <c r="BU228" s="58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</row>
    <row r="229" spans="2:87" ht="12.75" customHeight="1" x14ac:dyDescent="0.2">
      <c r="B229" s="288"/>
      <c r="C229" s="105">
        <v>717</v>
      </c>
      <c r="D229" s="73" t="str" cm="1">
        <f t="array" ref="D229">IFERROR(INDEX(Library!$C$2:$HY$183,ROW(D170),MATCH(D$2,Library!$C$1:$HY$1,0)),"")</f>
        <v/>
      </c>
      <c r="E229" s="73" t="str" cm="1">
        <f t="array" ref="E229">IFERROR(INDEX(Library!$C$2:$HY$183,ROW(E170),MATCH(E$2,Library!$C$1:$HY$1,0)),"")</f>
        <v/>
      </c>
      <c r="F229" s="73" t="str" cm="1">
        <f t="array" ref="F229">IFERROR(INDEX(Library!$C$2:$HY$183,ROW(F170),MATCH(F$2,Library!$C$1:$HY$1,0)),"")</f>
        <v/>
      </c>
      <c r="G229" s="73" t="str" cm="1">
        <f t="array" ref="G229">IFERROR(INDEX(Library!$C$2:$HY$183,ROW(G170),MATCH(G$2,Library!$C$1:$HY$1,0)),"")</f>
        <v/>
      </c>
      <c r="H229" s="73" t="str" cm="1">
        <f t="array" ref="H229">IFERROR(INDEX(Library!$C$2:$HY$183,ROW(H170),MATCH(H$2,Library!$C$1:$HY$1,0)),"")</f>
        <v/>
      </c>
      <c r="I229" s="73" t="str" cm="1">
        <f t="array" ref="I229">IFERROR(INDEX(Library!$C$2:$HY$183,ROW(I170),MATCH(I$2,Library!$C$1:$HY$1,0)),"")</f>
        <v/>
      </c>
      <c r="J229" s="73" t="str" cm="1">
        <f t="array" ref="J229">IFERROR(INDEX(Library!$C$2:$HY$183,ROW(J170),MATCH(J$2,Library!$C$1:$HY$1,0)),"")</f>
        <v/>
      </c>
      <c r="K229" s="73" t="str" cm="1">
        <f t="array" ref="K229">IFERROR(INDEX(Library!$C$2:$HY$183,ROW(K170),MATCH(K$2,Library!$C$1:$HY$1,0)),"")</f>
        <v/>
      </c>
      <c r="L229" s="73" t="str" cm="1">
        <f t="array" ref="L229">IFERROR(INDEX(Library!$C$2:$HY$183,ROW(L170),MATCH(L$2,Library!$C$1:$HY$1,0)),"")</f>
        <v/>
      </c>
      <c r="M229" s="73" t="str" cm="1">
        <f t="array" ref="M229">IFERROR(INDEX(Library!$C$2:$HY$183,ROW(M170),MATCH(M$2,Library!$C$1:$HY$1,0)),"")</f>
        <v/>
      </c>
      <c r="N229" s="73" t="str" cm="1">
        <f t="array" ref="N229">IFERROR(INDEX(Library!$C$2:$HY$183,ROW(N170),MATCH(N$2,Library!$C$1:$HY$1,0)),"")</f>
        <v/>
      </c>
      <c r="O229" s="73" t="str" cm="1">
        <f t="array" ref="O229">IFERROR(INDEX(Library!$C$2:$HY$183,ROW(O170),MATCH(O$2,Library!$C$1:$HY$1,0)),"")</f>
        <v/>
      </c>
      <c r="P229" s="73" t="str" cm="1">
        <f t="array" ref="P229">IFERROR(INDEX(Library!$C$2:$HY$183,ROW(P170),MATCH(P$2,Library!$C$1:$HY$1,0)),"")</f>
        <v/>
      </c>
      <c r="Q229" s="73" t="str" cm="1">
        <f t="array" ref="Q229">IFERROR(INDEX(Library!$C$2:$HY$183,ROW(Q170),MATCH(Q$2,Library!$C$1:$HY$1,0)),"")</f>
        <v/>
      </c>
      <c r="R229" s="73" t="str" cm="1">
        <f t="array" ref="R229">IFERROR(INDEX(Library!$C$2:$HY$183,ROW(R170),MATCH(R$2,Library!$C$1:$HY$1,0)),"")</f>
        <v/>
      </c>
      <c r="S229" s="73" t="str" cm="1">
        <f t="array" ref="S229">IFERROR(INDEX(Library!$C$2:$HY$183,ROW(S170),MATCH(S$2,Library!$C$1:$HY$1,0)),"")</f>
        <v/>
      </c>
      <c r="T229" s="73" t="str" cm="1">
        <f t="array" ref="T229">IFERROR(INDEX(Library!$C$2:$HY$183,ROW(T170),MATCH(T$2,Library!$C$1:$HY$1,0)),"")</f>
        <v/>
      </c>
      <c r="U229" s="73" t="str" cm="1">
        <f t="array" ref="U229">IFERROR(INDEX(Library!$C$2:$HY$183,ROW(U170),MATCH(U$2,Library!$C$1:$HY$1,0)),"")</f>
        <v/>
      </c>
      <c r="V229" s="73" t="str" cm="1">
        <f t="array" ref="V229">IFERROR(INDEX(Library!$C$2:$HY$183,ROW(V170),MATCH(V$2,Library!$C$1:$HY$1,0)),"")</f>
        <v/>
      </c>
      <c r="W229" s="73" t="str" cm="1">
        <f t="array" ref="W229">IFERROR(INDEX(Library!$C$2:$HY$183,ROW(W170),MATCH(W$2,Library!$C$1:$HY$1,0)),"")</f>
        <v/>
      </c>
      <c r="X229" s="73" t="str" cm="1">
        <f t="array" ref="X229">IFERROR(INDEX(Library!$C$2:$HY$183,ROW(X170),MATCH(X$2,Library!$C$1:$HY$1,0)),"")</f>
        <v/>
      </c>
      <c r="Y229" s="73" t="str" cm="1">
        <f t="array" ref="Y229">IFERROR(INDEX(Library!$C$2:$HY$183,ROW(Y170),MATCH(Y$2,Library!$C$1:$HY$1,0)),"")</f>
        <v/>
      </c>
      <c r="Z229" s="73" t="str" cm="1">
        <f t="array" ref="Z229">IFERROR(INDEX(Library!$C$2:$HY$183,ROW(Z170),MATCH(Z$2,Library!$C$1:$HY$1,0)),"")</f>
        <v/>
      </c>
      <c r="AA229" s="73" t="str" cm="1">
        <f t="array" ref="AA229">IFERROR(INDEX(Library!$C$2:$HY$183,ROW(AA170),MATCH(AA$2,Library!$C$1:$HY$1,0)),"")</f>
        <v/>
      </c>
      <c r="AB229" s="73" t="str" cm="1">
        <f t="array" ref="AB229">IFERROR(INDEX(Library!$C$2:$HY$183,ROW(AB170),MATCH(AB$2,Library!$C$1:$HY$1,0)),"")</f>
        <v/>
      </c>
      <c r="AC229" s="73" t="str" cm="1">
        <f t="array" ref="AC229">IFERROR(INDEX(Library!$C$2:$HY$183,ROW(AC170),MATCH(AC$2,Library!$C$1:$HY$1,0)),"")</f>
        <v/>
      </c>
      <c r="AD229" s="73" t="str" cm="1">
        <f t="array" ref="AD229">IFERROR(INDEX(Library!$C$2:$HY$183,ROW(AD170),MATCH(AD$2,Library!$C$1:$HY$1,0)),"")</f>
        <v/>
      </c>
      <c r="AE229" s="73" t="str" cm="1">
        <f t="array" ref="AE229">IFERROR(INDEX(Library!$C$2:$HY$183,ROW(AE170),MATCH(AE$2,Library!$C$1:$HY$1,0)),"")</f>
        <v/>
      </c>
      <c r="AF229" s="73" t="str" cm="1">
        <f t="array" ref="AF229">IFERROR(INDEX(Library!$C$2:$HY$183,ROW(AF170),MATCH(AF$2,Library!$C$1:$HY$1,0)),"")</f>
        <v/>
      </c>
      <c r="AG229" s="73" t="str" cm="1">
        <f t="array" ref="AG229">IFERROR(INDEX(Library!$C$2:$HY$183,ROW(AG170),MATCH(AG$2,Library!$C$1:$HY$1,0)),"")</f>
        <v/>
      </c>
      <c r="AH229" s="73" t="str" cm="1">
        <f t="array" ref="AH229">IFERROR(INDEX(Library!$C$2:$HY$183,ROW(AH170),MATCH(AH$2,Library!$C$1:$HY$1,0)),"")</f>
        <v/>
      </c>
      <c r="AI229" s="73" t="str" cm="1">
        <f t="array" ref="AI229">IFERROR(INDEX(Library!$C$2:$HY$183,ROW(AI170),MATCH(AI$2,Library!$C$1:$HY$1,0)),"")</f>
        <v/>
      </c>
      <c r="AJ229" s="73" t="str" cm="1">
        <f t="array" ref="AJ229">IFERROR(INDEX(Library!$C$2:$HY$183,ROW(AJ170),MATCH(AJ$2,Library!$C$1:$HY$1,0)),"")</f>
        <v/>
      </c>
      <c r="AK229" s="73" t="str" cm="1">
        <f t="array" ref="AK229">IFERROR(INDEX(Library!$C$2:$HY$183,ROW(AK170),MATCH(AK$2,Library!$C$1:$HY$1,0)),"")</f>
        <v/>
      </c>
      <c r="AL229" s="73" t="str" cm="1">
        <f t="array" ref="AL229">IFERROR(INDEX(Library!$C$2:$HY$183,ROW(AL170),MATCH(AL$2,Library!$C$1:$HY$1,0)),"")</f>
        <v/>
      </c>
      <c r="AM229" s="73" t="str" cm="1">
        <f t="array" ref="AM229">IFERROR(INDEX(Library!$C$2:$HY$183,ROW(AM170),MATCH(AM$2,Library!$C$1:$HY$1,0)),"")</f>
        <v/>
      </c>
      <c r="AN229" s="73" t="str" cm="1">
        <f t="array" ref="AN229">IFERROR(INDEX(Library!$C$2:$HY$183,ROW(AN170),MATCH(AN$2,Library!$C$1:$HY$1,0)),"")</f>
        <v/>
      </c>
      <c r="AO229" s="73" t="str" cm="1">
        <f t="array" ref="AO229">IFERROR(INDEX(Library!$C$2:$HY$183,ROW(AO170),MATCH(AO$2,Library!$C$1:$HY$1,0)),"")</f>
        <v/>
      </c>
      <c r="AP229" s="73" t="str" cm="1">
        <f t="array" ref="AP229">IFERROR(INDEX(Library!$C$2:$HY$183,ROW(AP170),MATCH(AP$2,Library!$C$1:$HY$1,0)),"")</f>
        <v/>
      </c>
      <c r="AQ229" s="73" t="str" cm="1">
        <f t="array" ref="AQ229">IFERROR(INDEX(Library!$C$2:$HY$183,ROW(AQ170),MATCH(AQ$2,Library!$C$1:$HY$1,0)),"")</f>
        <v/>
      </c>
      <c r="AR229" s="73" t="str" cm="1">
        <f t="array" ref="AR229">IFERROR(INDEX(Library!$C$2:$HY$183,ROW(AR170),MATCH(AR$2,Library!$C$1:$HY$1,0)),"")</f>
        <v/>
      </c>
      <c r="AS229" s="73" t="str" cm="1">
        <f t="array" ref="AS229">IFERROR(INDEX(Library!$C$2:$HY$183,ROW(AS170),MATCH(AS$2,Library!$C$1:$HY$1,0)),"")</f>
        <v/>
      </c>
      <c r="AT229" s="73" t="str" cm="1">
        <f t="array" ref="AT229">IFERROR(INDEX(Library!$C$2:$HY$183,ROW(AT170),MATCH(AT$2,Library!$C$1:$HY$1,0)),"")</f>
        <v/>
      </c>
      <c r="AU229" s="73" t="str" cm="1">
        <f t="array" ref="AU229">IFERROR(INDEX(Library!$C$2:$HY$183,ROW(AU170),MATCH(AU$2,Library!$C$1:$HY$1,0)),"")</f>
        <v/>
      </c>
      <c r="AV229" s="73" t="str" cm="1">
        <f t="array" ref="AV229">IFERROR(INDEX(Library!$C$2:$HY$183,ROW(AV170),MATCH(AV$2,Library!$C$1:$HY$1,0)),"")</f>
        <v/>
      </c>
      <c r="AW229" s="73" t="str" cm="1">
        <f t="array" ref="AW229">IFERROR(INDEX(Library!$C$2:$HY$183,ROW(AW170),MATCH(AW$2,Library!$C$1:$HY$1,0)),"")</f>
        <v/>
      </c>
      <c r="AX229" s="73" t="str" cm="1">
        <f t="array" ref="AX229">IFERROR(INDEX(Library!$C$2:$HY$183,ROW(AX170),MATCH(AX$2,Library!$C$1:$HY$1,0)),"")</f>
        <v/>
      </c>
      <c r="AY229" s="73" t="str" cm="1">
        <f t="array" ref="AY229">IFERROR(INDEX(Library!$C$2:$HY$183,ROW(AY170),MATCH(AY$2,Library!$C$1:$HY$1,0)),"")</f>
        <v/>
      </c>
      <c r="AZ229" s="73" t="str" cm="1">
        <f t="array" ref="AZ229">IFERROR(INDEX(Library!$C$2:$HY$183,ROW(AZ170),MATCH(AZ$2,Library!$C$1:$HY$1,0)),"")</f>
        <v/>
      </c>
      <c r="BA229" s="73" t="str" cm="1">
        <f t="array" ref="BA229">IFERROR(INDEX(Library!$C$2:$HY$183,ROW(BA170),MATCH(BA$2,Library!$C$1:$HY$1,0)),"")</f>
        <v/>
      </c>
      <c r="BB229" s="73" t="str" cm="1">
        <f t="array" ref="BB229">IFERROR(INDEX(Library!$C$2:$HY$183,ROW(BB170),MATCH(BB$2,Library!$C$1:$HY$1,0)),"")</f>
        <v/>
      </c>
      <c r="BC229" s="73" t="str" cm="1">
        <f t="array" ref="BC229">IFERROR(INDEX(Library!$C$2:$HY$183,ROW(BC170),MATCH(BC$2,Library!$C$1:$HY$1,0)),"")</f>
        <v/>
      </c>
      <c r="BD229" s="73" t="str" cm="1">
        <f t="array" ref="BD229">IFERROR(INDEX(Library!$C$2:$HY$183,ROW(BD170),MATCH(BD$2,Library!$C$1:$HY$1,0)),"")</f>
        <v/>
      </c>
      <c r="BE229" s="73" t="str" cm="1">
        <f t="array" ref="BE229">IFERROR(INDEX(Library!$C$2:$HY$183,ROW(BE170),MATCH(BE$2,Library!$C$1:$HY$1,0)),"")</f>
        <v/>
      </c>
      <c r="BF229" s="73" t="str" cm="1">
        <f t="array" ref="BF229">IFERROR(INDEX(Library!$C$2:$HY$183,ROW(BF170),MATCH(BF$2,Library!$C$1:$HY$1,0)),"")</f>
        <v/>
      </c>
      <c r="BG229" s="73" t="str" cm="1">
        <f t="array" ref="BG229">IFERROR(INDEX(Library!$C$2:$HY$183,ROW(BG170),MATCH(BG$2,Library!$C$1:$HY$1,0)),"")</f>
        <v/>
      </c>
      <c r="BH229" s="73">
        <f>AF!C184</f>
        <v>2.6865460000000002E-3</v>
      </c>
      <c r="BI229" s="73" t="str">
        <f>AF!D184</f>
        <v/>
      </c>
      <c r="BJ229" s="73" t="str">
        <f>AF!E184</f>
        <v/>
      </c>
      <c r="BK229" s="73" t="str">
        <f>AF!F184</f>
        <v/>
      </c>
      <c r="BL229" s="73" t="str">
        <f>AF!G184</f>
        <v/>
      </c>
      <c r="BM229" s="73" t="str">
        <f>AF!H184</f>
        <v/>
      </c>
      <c r="BN229" s="73" t="str">
        <f>AF!I184</f>
        <v/>
      </c>
      <c r="BO229" s="73" t="str">
        <f>AF!J184</f>
        <v/>
      </c>
      <c r="BT229" s="59"/>
      <c r="BU229" s="58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</row>
    <row r="230" spans="2:87" ht="12.75" customHeight="1" x14ac:dyDescent="0.2">
      <c r="B230" s="288"/>
      <c r="C230" s="105">
        <v>727</v>
      </c>
      <c r="D230" s="73" t="str" cm="1">
        <f t="array" ref="D230">IFERROR(INDEX(Library!$C$2:$HY$183,ROW(D171),MATCH(D$2,Library!$C$1:$HY$1,0)),"")</f>
        <v/>
      </c>
      <c r="E230" s="73" t="str" cm="1">
        <f t="array" ref="E230">IFERROR(INDEX(Library!$C$2:$HY$183,ROW(E171),MATCH(E$2,Library!$C$1:$HY$1,0)),"")</f>
        <v/>
      </c>
      <c r="F230" s="73" t="str" cm="1">
        <f t="array" ref="F230">IFERROR(INDEX(Library!$C$2:$HY$183,ROW(F171),MATCH(F$2,Library!$C$1:$HY$1,0)),"")</f>
        <v/>
      </c>
      <c r="G230" s="73" t="str" cm="1">
        <f t="array" ref="G230">IFERROR(INDEX(Library!$C$2:$HY$183,ROW(G171),MATCH(G$2,Library!$C$1:$HY$1,0)),"")</f>
        <v/>
      </c>
      <c r="H230" s="73" t="str" cm="1">
        <f t="array" ref="H230">IFERROR(INDEX(Library!$C$2:$HY$183,ROW(H171),MATCH(H$2,Library!$C$1:$HY$1,0)),"")</f>
        <v/>
      </c>
      <c r="I230" s="73" t="str" cm="1">
        <f t="array" ref="I230">IFERROR(INDEX(Library!$C$2:$HY$183,ROW(I171),MATCH(I$2,Library!$C$1:$HY$1,0)),"")</f>
        <v/>
      </c>
      <c r="J230" s="73" t="str" cm="1">
        <f t="array" ref="J230">IFERROR(INDEX(Library!$C$2:$HY$183,ROW(J171),MATCH(J$2,Library!$C$1:$HY$1,0)),"")</f>
        <v/>
      </c>
      <c r="K230" s="73" t="str" cm="1">
        <f t="array" ref="K230">IFERROR(INDEX(Library!$C$2:$HY$183,ROW(K171),MATCH(K$2,Library!$C$1:$HY$1,0)),"")</f>
        <v/>
      </c>
      <c r="L230" s="73" t="str" cm="1">
        <f t="array" ref="L230">IFERROR(INDEX(Library!$C$2:$HY$183,ROW(L171),MATCH(L$2,Library!$C$1:$HY$1,0)),"")</f>
        <v/>
      </c>
      <c r="M230" s="73" t="str" cm="1">
        <f t="array" ref="M230">IFERROR(INDEX(Library!$C$2:$HY$183,ROW(M171),MATCH(M$2,Library!$C$1:$HY$1,0)),"")</f>
        <v/>
      </c>
      <c r="N230" s="73" t="str" cm="1">
        <f t="array" ref="N230">IFERROR(INDEX(Library!$C$2:$HY$183,ROW(N171),MATCH(N$2,Library!$C$1:$HY$1,0)),"")</f>
        <v/>
      </c>
      <c r="O230" s="73" t="str" cm="1">
        <f t="array" ref="O230">IFERROR(INDEX(Library!$C$2:$HY$183,ROW(O171),MATCH(O$2,Library!$C$1:$HY$1,0)),"")</f>
        <v/>
      </c>
      <c r="P230" s="73" t="str" cm="1">
        <f t="array" ref="P230">IFERROR(INDEX(Library!$C$2:$HY$183,ROW(P171),MATCH(P$2,Library!$C$1:$HY$1,0)),"")</f>
        <v/>
      </c>
      <c r="Q230" s="73" t="str" cm="1">
        <f t="array" ref="Q230">IFERROR(INDEX(Library!$C$2:$HY$183,ROW(Q171),MATCH(Q$2,Library!$C$1:$HY$1,0)),"")</f>
        <v/>
      </c>
      <c r="R230" s="73" t="str" cm="1">
        <f t="array" ref="R230">IFERROR(INDEX(Library!$C$2:$HY$183,ROW(R171),MATCH(R$2,Library!$C$1:$HY$1,0)),"")</f>
        <v/>
      </c>
      <c r="S230" s="73" t="str" cm="1">
        <f t="array" ref="S230">IFERROR(INDEX(Library!$C$2:$HY$183,ROW(S171),MATCH(S$2,Library!$C$1:$HY$1,0)),"")</f>
        <v/>
      </c>
      <c r="T230" s="73" t="str" cm="1">
        <f t="array" ref="T230">IFERROR(INDEX(Library!$C$2:$HY$183,ROW(T171),MATCH(T$2,Library!$C$1:$HY$1,0)),"")</f>
        <v/>
      </c>
      <c r="U230" s="73" t="str" cm="1">
        <f t="array" ref="U230">IFERROR(INDEX(Library!$C$2:$HY$183,ROW(U171),MATCH(U$2,Library!$C$1:$HY$1,0)),"")</f>
        <v/>
      </c>
      <c r="V230" s="73" t="str" cm="1">
        <f t="array" ref="V230">IFERROR(INDEX(Library!$C$2:$HY$183,ROW(V171),MATCH(V$2,Library!$C$1:$HY$1,0)),"")</f>
        <v/>
      </c>
      <c r="W230" s="73" t="str" cm="1">
        <f t="array" ref="W230">IFERROR(INDEX(Library!$C$2:$HY$183,ROW(W171),MATCH(W$2,Library!$C$1:$HY$1,0)),"")</f>
        <v/>
      </c>
      <c r="X230" s="73" t="str" cm="1">
        <f t="array" ref="X230">IFERROR(INDEX(Library!$C$2:$HY$183,ROW(X171),MATCH(X$2,Library!$C$1:$HY$1,0)),"")</f>
        <v/>
      </c>
      <c r="Y230" s="73" t="str" cm="1">
        <f t="array" ref="Y230">IFERROR(INDEX(Library!$C$2:$HY$183,ROW(Y171),MATCH(Y$2,Library!$C$1:$HY$1,0)),"")</f>
        <v/>
      </c>
      <c r="Z230" s="73" t="str" cm="1">
        <f t="array" ref="Z230">IFERROR(INDEX(Library!$C$2:$HY$183,ROW(Z171),MATCH(Z$2,Library!$C$1:$HY$1,0)),"")</f>
        <v/>
      </c>
      <c r="AA230" s="73" t="str" cm="1">
        <f t="array" ref="AA230">IFERROR(INDEX(Library!$C$2:$HY$183,ROW(AA171),MATCH(AA$2,Library!$C$1:$HY$1,0)),"")</f>
        <v/>
      </c>
      <c r="AB230" s="73" t="str" cm="1">
        <f t="array" ref="AB230">IFERROR(INDEX(Library!$C$2:$HY$183,ROW(AB171),MATCH(AB$2,Library!$C$1:$HY$1,0)),"")</f>
        <v/>
      </c>
      <c r="AC230" s="73" t="str" cm="1">
        <f t="array" ref="AC230">IFERROR(INDEX(Library!$C$2:$HY$183,ROW(AC171),MATCH(AC$2,Library!$C$1:$HY$1,0)),"")</f>
        <v/>
      </c>
      <c r="AD230" s="73" t="str" cm="1">
        <f t="array" ref="AD230">IFERROR(INDEX(Library!$C$2:$HY$183,ROW(AD171),MATCH(AD$2,Library!$C$1:$HY$1,0)),"")</f>
        <v/>
      </c>
      <c r="AE230" s="73" t="str" cm="1">
        <f t="array" ref="AE230">IFERROR(INDEX(Library!$C$2:$HY$183,ROW(AE171),MATCH(AE$2,Library!$C$1:$HY$1,0)),"")</f>
        <v/>
      </c>
      <c r="AF230" s="73" t="str" cm="1">
        <f t="array" ref="AF230">IFERROR(INDEX(Library!$C$2:$HY$183,ROW(AF171),MATCH(AF$2,Library!$C$1:$HY$1,0)),"")</f>
        <v/>
      </c>
      <c r="AG230" s="73" t="str" cm="1">
        <f t="array" ref="AG230">IFERROR(INDEX(Library!$C$2:$HY$183,ROW(AG171),MATCH(AG$2,Library!$C$1:$HY$1,0)),"")</f>
        <v/>
      </c>
      <c r="AH230" s="73" t="str" cm="1">
        <f t="array" ref="AH230">IFERROR(INDEX(Library!$C$2:$HY$183,ROW(AH171),MATCH(AH$2,Library!$C$1:$HY$1,0)),"")</f>
        <v/>
      </c>
      <c r="AI230" s="73" t="str" cm="1">
        <f t="array" ref="AI230">IFERROR(INDEX(Library!$C$2:$HY$183,ROW(AI171),MATCH(AI$2,Library!$C$1:$HY$1,0)),"")</f>
        <v/>
      </c>
      <c r="AJ230" s="73" t="str" cm="1">
        <f t="array" ref="AJ230">IFERROR(INDEX(Library!$C$2:$HY$183,ROW(AJ171),MATCH(AJ$2,Library!$C$1:$HY$1,0)),"")</f>
        <v/>
      </c>
      <c r="AK230" s="73" t="str" cm="1">
        <f t="array" ref="AK230">IFERROR(INDEX(Library!$C$2:$HY$183,ROW(AK171),MATCH(AK$2,Library!$C$1:$HY$1,0)),"")</f>
        <v/>
      </c>
      <c r="AL230" s="73" t="str" cm="1">
        <f t="array" ref="AL230">IFERROR(INDEX(Library!$C$2:$HY$183,ROW(AL171),MATCH(AL$2,Library!$C$1:$HY$1,0)),"")</f>
        <v/>
      </c>
      <c r="AM230" s="73" t="str" cm="1">
        <f t="array" ref="AM230">IFERROR(INDEX(Library!$C$2:$HY$183,ROW(AM171),MATCH(AM$2,Library!$C$1:$HY$1,0)),"")</f>
        <v/>
      </c>
      <c r="AN230" s="73" t="str" cm="1">
        <f t="array" ref="AN230">IFERROR(INDEX(Library!$C$2:$HY$183,ROW(AN171),MATCH(AN$2,Library!$C$1:$HY$1,0)),"")</f>
        <v/>
      </c>
      <c r="AO230" s="73" t="str" cm="1">
        <f t="array" ref="AO230">IFERROR(INDEX(Library!$C$2:$HY$183,ROW(AO171),MATCH(AO$2,Library!$C$1:$HY$1,0)),"")</f>
        <v/>
      </c>
      <c r="AP230" s="73" t="str" cm="1">
        <f t="array" ref="AP230">IFERROR(INDEX(Library!$C$2:$HY$183,ROW(AP171),MATCH(AP$2,Library!$C$1:$HY$1,0)),"")</f>
        <v/>
      </c>
      <c r="AQ230" s="73" t="str" cm="1">
        <f t="array" ref="AQ230">IFERROR(INDEX(Library!$C$2:$HY$183,ROW(AQ171),MATCH(AQ$2,Library!$C$1:$HY$1,0)),"")</f>
        <v/>
      </c>
      <c r="AR230" s="73" t="str" cm="1">
        <f t="array" ref="AR230">IFERROR(INDEX(Library!$C$2:$HY$183,ROW(AR171),MATCH(AR$2,Library!$C$1:$HY$1,0)),"")</f>
        <v/>
      </c>
      <c r="AS230" s="73" t="str" cm="1">
        <f t="array" ref="AS230">IFERROR(INDEX(Library!$C$2:$HY$183,ROW(AS171),MATCH(AS$2,Library!$C$1:$HY$1,0)),"")</f>
        <v/>
      </c>
      <c r="AT230" s="73" t="str" cm="1">
        <f t="array" ref="AT230">IFERROR(INDEX(Library!$C$2:$HY$183,ROW(AT171),MATCH(AT$2,Library!$C$1:$HY$1,0)),"")</f>
        <v/>
      </c>
      <c r="AU230" s="73" t="str" cm="1">
        <f t="array" ref="AU230">IFERROR(INDEX(Library!$C$2:$HY$183,ROW(AU171),MATCH(AU$2,Library!$C$1:$HY$1,0)),"")</f>
        <v/>
      </c>
      <c r="AV230" s="73" t="str" cm="1">
        <f t="array" ref="AV230">IFERROR(INDEX(Library!$C$2:$HY$183,ROW(AV171),MATCH(AV$2,Library!$C$1:$HY$1,0)),"")</f>
        <v/>
      </c>
      <c r="AW230" s="73" t="str" cm="1">
        <f t="array" ref="AW230">IFERROR(INDEX(Library!$C$2:$HY$183,ROW(AW171),MATCH(AW$2,Library!$C$1:$HY$1,0)),"")</f>
        <v/>
      </c>
      <c r="AX230" s="73" t="str" cm="1">
        <f t="array" ref="AX230">IFERROR(INDEX(Library!$C$2:$HY$183,ROW(AX171),MATCH(AX$2,Library!$C$1:$HY$1,0)),"")</f>
        <v/>
      </c>
      <c r="AY230" s="73" t="str" cm="1">
        <f t="array" ref="AY230">IFERROR(INDEX(Library!$C$2:$HY$183,ROW(AY171),MATCH(AY$2,Library!$C$1:$HY$1,0)),"")</f>
        <v/>
      </c>
      <c r="AZ230" s="73" t="str" cm="1">
        <f t="array" ref="AZ230">IFERROR(INDEX(Library!$C$2:$HY$183,ROW(AZ171),MATCH(AZ$2,Library!$C$1:$HY$1,0)),"")</f>
        <v/>
      </c>
      <c r="BA230" s="73" t="str" cm="1">
        <f t="array" ref="BA230">IFERROR(INDEX(Library!$C$2:$HY$183,ROW(BA171),MATCH(BA$2,Library!$C$1:$HY$1,0)),"")</f>
        <v/>
      </c>
      <c r="BB230" s="73" t="str" cm="1">
        <f t="array" ref="BB230">IFERROR(INDEX(Library!$C$2:$HY$183,ROW(BB171),MATCH(BB$2,Library!$C$1:$HY$1,0)),"")</f>
        <v/>
      </c>
      <c r="BC230" s="73" t="str" cm="1">
        <f t="array" ref="BC230">IFERROR(INDEX(Library!$C$2:$HY$183,ROW(BC171),MATCH(BC$2,Library!$C$1:$HY$1,0)),"")</f>
        <v/>
      </c>
      <c r="BD230" s="73" t="str" cm="1">
        <f t="array" ref="BD230">IFERROR(INDEX(Library!$C$2:$HY$183,ROW(BD171),MATCH(BD$2,Library!$C$1:$HY$1,0)),"")</f>
        <v/>
      </c>
      <c r="BE230" s="73" t="str" cm="1">
        <f t="array" ref="BE230">IFERROR(INDEX(Library!$C$2:$HY$183,ROW(BE171),MATCH(BE$2,Library!$C$1:$HY$1,0)),"")</f>
        <v/>
      </c>
      <c r="BF230" s="73" t="str" cm="1">
        <f t="array" ref="BF230">IFERROR(INDEX(Library!$C$2:$HY$183,ROW(BF171),MATCH(BF$2,Library!$C$1:$HY$1,0)),"")</f>
        <v/>
      </c>
      <c r="BG230" s="73" t="str" cm="1">
        <f t="array" ref="BG230">IFERROR(INDEX(Library!$C$2:$HY$183,ROW(BG171),MATCH(BG$2,Library!$C$1:$HY$1,0)),"")</f>
        <v/>
      </c>
      <c r="BH230" s="73">
        <f>AF!C185</f>
        <v>2.496603E-3</v>
      </c>
      <c r="BI230" s="73" t="str">
        <f>AF!D185</f>
        <v/>
      </c>
      <c r="BJ230" s="73" t="str">
        <f>AF!E185</f>
        <v/>
      </c>
      <c r="BK230" s="73" t="str">
        <f>AF!F185</f>
        <v/>
      </c>
      <c r="BL230" s="73" t="str">
        <f>AF!G185</f>
        <v/>
      </c>
      <c r="BM230" s="73" t="str">
        <f>AF!H185</f>
        <v/>
      </c>
      <c r="BN230" s="73" t="str">
        <f>AF!I185</f>
        <v/>
      </c>
      <c r="BO230" s="73" t="str">
        <f>AF!J185</f>
        <v/>
      </c>
      <c r="BT230" s="59"/>
      <c r="BU230" s="58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</row>
    <row r="231" spans="2:87" ht="12.75" customHeight="1" x14ac:dyDescent="0.2">
      <c r="B231" s="288"/>
      <c r="C231" s="105">
        <v>738</v>
      </c>
      <c r="D231" s="73" t="str" cm="1">
        <f t="array" ref="D231">IFERROR(INDEX(Library!$C$2:$HY$183,ROW(D172),MATCH(D$2,Library!$C$1:$HY$1,0)),"")</f>
        <v/>
      </c>
      <c r="E231" s="73" t="str" cm="1">
        <f t="array" ref="E231">IFERROR(INDEX(Library!$C$2:$HY$183,ROW(E172),MATCH(E$2,Library!$C$1:$HY$1,0)),"")</f>
        <v/>
      </c>
      <c r="F231" s="73" t="str" cm="1">
        <f t="array" ref="F231">IFERROR(INDEX(Library!$C$2:$HY$183,ROW(F172),MATCH(F$2,Library!$C$1:$HY$1,0)),"")</f>
        <v/>
      </c>
      <c r="G231" s="73" t="str" cm="1">
        <f t="array" ref="G231">IFERROR(INDEX(Library!$C$2:$HY$183,ROW(G172),MATCH(G$2,Library!$C$1:$HY$1,0)),"")</f>
        <v/>
      </c>
      <c r="H231" s="73" t="str" cm="1">
        <f t="array" ref="H231">IFERROR(INDEX(Library!$C$2:$HY$183,ROW(H172),MATCH(H$2,Library!$C$1:$HY$1,0)),"")</f>
        <v/>
      </c>
      <c r="I231" s="73" t="str" cm="1">
        <f t="array" ref="I231">IFERROR(INDEX(Library!$C$2:$HY$183,ROW(I172),MATCH(I$2,Library!$C$1:$HY$1,0)),"")</f>
        <v/>
      </c>
      <c r="J231" s="73" t="str" cm="1">
        <f t="array" ref="J231">IFERROR(INDEX(Library!$C$2:$HY$183,ROW(J172),MATCH(J$2,Library!$C$1:$HY$1,0)),"")</f>
        <v/>
      </c>
      <c r="K231" s="73" t="str" cm="1">
        <f t="array" ref="K231">IFERROR(INDEX(Library!$C$2:$HY$183,ROW(K172),MATCH(K$2,Library!$C$1:$HY$1,0)),"")</f>
        <v/>
      </c>
      <c r="L231" s="73" t="str" cm="1">
        <f t="array" ref="L231">IFERROR(INDEX(Library!$C$2:$HY$183,ROW(L172),MATCH(L$2,Library!$C$1:$HY$1,0)),"")</f>
        <v/>
      </c>
      <c r="M231" s="73" t="str" cm="1">
        <f t="array" ref="M231">IFERROR(INDEX(Library!$C$2:$HY$183,ROW(M172),MATCH(M$2,Library!$C$1:$HY$1,0)),"")</f>
        <v/>
      </c>
      <c r="N231" s="73" t="str" cm="1">
        <f t="array" ref="N231">IFERROR(INDEX(Library!$C$2:$HY$183,ROW(N172),MATCH(N$2,Library!$C$1:$HY$1,0)),"")</f>
        <v/>
      </c>
      <c r="O231" s="73" t="str" cm="1">
        <f t="array" ref="O231">IFERROR(INDEX(Library!$C$2:$HY$183,ROW(O172),MATCH(O$2,Library!$C$1:$HY$1,0)),"")</f>
        <v/>
      </c>
      <c r="P231" s="73" t="str" cm="1">
        <f t="array" ref="P231">IFERROR(INDEX(Library!$C$2:$HY$183,ROW(P172),MATCH(P$2,Library!$C$1:$HY$1,0)),"")</f>
        <v/>
      </c>
      <c r="Q231" s="73" t="str" cm="1">
        <f t="array" ref="Q231">IFERROR(INDEX(Library!$C$2:$HY$183,ROW(Q172),MATCH(Q$2,Library!$C$1:$HY$1,0)),"")</f>
        <v/>
      </c>
      <c r="R231" s="73" t="str" cm="1">
        <f t="array" ref="R231">IFERROR(INDEX(Library!$C$2:$HY$183,ROW(R172),MATCH(R$2,Library!$C$1:$HY$1,0)),"")</f>
        <v/>
      </c>
      <c r="S231" s="73" t="str" cm="1">
        <f t="array" ref="S231">IFERROR(INDEX(Library!$C$2:$HY$183,ROW(S172),MATCH(S$2,Library!$C$1:$HY$1,0)),"")</f>
        <v/>
      </c>
      <c r="T231" s="73" t="str" cm="1">
        <f t="array" ref="T231">IFERROR(INDEX(Library!$C$2:$HY$183,ROW(T172),MATCH(T$2,Library!$C$1:$HY$1,0)),"")</f>
        <v/>
      </c>
      <c r="U231" s="73" t="str" cm="1">
        <f t="array" ref="U231">IFERROR(INDEX(Library!$C$2:$HY$183,ROW(U172),MATCH(U$2,Library!$C$1:$HY$1,0)),"")</f>
        <v/>
      </c>
      <c r="V231" s="73" t="str" cm="1">
        <f t="array" ref="V231">IFERROR(INDEX(Library!$C$2:$HY$183,ROW(V172),MATCH(V$2,Library!$C$1:$HY$1,0)),"")</f>
        <v/>
      </c>
      <c r="W231" s="73" t="str" cm="1">
        <f t="array" ref="W231">IFERROR(INDEX(Library!$C$2:$HY$183,ROW(W172),MATCH(W$2,Library!$C$1:$HY$1,0)),"")</f>
        <v/>
      </c>
      <c r="X231" s="73" t="str" cm="1">
        <f t="array" ref="X231">IFERROR(INDEX(Library!$C$2:$HY$183,ROW(X172),MATCH(X$2,Library!$C$1:$HY$1,0)),"")</f>
        <v/>
      </c>
      <c r="Y231" s="73" t="str" cm="1">
        <f t="array" ref="Y231">IFERROR(INDEX(Library!$C$2:$HY$183,ROW(Y172),MATCH(Y$2,Library!$C$1:$HY$1,0)),"")</f>
        <v/>
      </c>
      <c r="Z231" s="73" t="str" cm="1">
        <f t="array" ref="Z231">IFERROR(INDEX(Library!$C$2:$HY$183,ROW(Z172),MATCH(Z$2,Library!$C$1:$HY$1,0)),"")</f>
        <v/>
      </c>
      <c r="AA231" s="73" t="str" cm="1">
        <f t="array" ref="AA231">IFERROR(INDEX(Library!$C$2:$HY$183,ROW(AA172),MATCH(AA$2,Library!$C$1:$HY$1,0)),"")</f>
        <v/>
      </c>
      <c r="AB231" s="73" t="str" cm="1">
        <f t="array" ref="AB231">IFERROR(INDEX(Library!$C$2:$HY$183,ROW(AB172),MATCH(AB$2,Library!$C$1:$HY$1,0)),"")</f>
        <v/>
      </c>
      <c r="AC231" s="73" t="str" cm="1">
        <f t="array" ref="AC231">IFERROR(INDEX(Library!$C$2:$HY$183,ROW(AC172),MATCH(AC$2,Library!$C$1:$HY$1,0)),"")</f>
        <v/>
      </c>
      <c r="AD231" s="73" t="str" cm="1">
        <f t="array" ref="AD231">IFERROR(INDEX(Library!$C$2:$HY$183,ROW(AD172),MATCH(AD$2,Library!$C$1:$HY$1,0)),"")</f>
        <v/>
      </c>
      <c r="AE231" s="73" t="str" cm="1">
        <f t="array" ref="AE231">IFERROR(INDEX(Library!$C$2:$HY$183,ROW(AE172),MATCH(AE$2,Library!$C$1:$HY$1,0)),"")</f>
        <v/>
      </c>
      <c r="AF231" s="73" t="str" cm="1">
        <f t="array" ref="AF231">IFERROR(INDEX(Library!$C$2:$HY$183,ROW(AF172),MATCH(AF$2,Library!$C$1:$HY$1,0)),"")</f>
        <v/>
      </c>
      <c r="AG231" s="73" t="str" cm="1">
        <f t="array" ref="AG231">IFERROR(INDEX(Library!$C$2:$HY$183,ROW(AG172),MATCH(AG$2,Library!$C$1:$HY$1,0)),"")</f>
        <v/>
      </c>
      <c r="AH231" s="73" t="str" cm="1">
        <f t="array" ref="AH231">IFERROR(INDEX(Library!$C$2:$HY$183,ROW(AH172),MATCH(AH$2,Library!$C$1:$HY$1,0)),"")</f>
        <v/>
      </c>
      <c r="AI231" s="73" t="str" cm="1">
        <f t="array" ref="AI231">IFERROR(INDEX(Library!$C$2:$HY$183,ROW(AI172),MATCH(AI$2,Library!$C$1:$HY$1,0)),"")</f>
        <v/>
      </c>
      <c r="AJ231" s="73" t="str" cm="1">
        <f t="array" ref="AJ231">IFERROR(INDEX(Library!$C$2:$HY$183,ROW(AJ172),MATCH(AJ$2,Library!$C$1:$HY$1,0)),"")</f>
        <v/>
      </c>
      <c r="AK231" s="73" t="str" cm="1">
        <f t="array" ref="AK231">IFERROR(INDEX(Library!$C$2:$HY$183,ROW(AK172),MATCH(AK$2,Library!$C$1:$HY$1,0)),"")</f>
        <v/>
      </c>
      <c r="AL231" s="73" t="str" cm="1">
        <f t="array" ref="AL231">IFERROR(INDEX(Library!$C$2:$HY$183,ROW(AL172),MATCH(AL$2,Library!$C$1:$HY$1,0)),"")</f>
        <v/>
      </c>
      <c r="AM231" s="73" t="str" cm="1">
        <f t="array" ref="AM231">IFERROR(INDEX(Library!$C$2:$HY$183,ROW(AM172),MATCH(AM$2,Library!$C$1:$HY$1,0)),"")</f>
        <v/>
      </c>
      <c r="AN231" s="73" t="str" cm="1">
        <f t="array" ref="AN231">IFERROR(INDEX(Library!$C$2:$HY$183,ROW(AN172),MATCH(AN$2,Library!$C$1:$HY$1,0)),"")</f>
        <v/>
      </c>
      <c r="AO231" s="73" t="str" cm="1">
        <f t="array" ref="AO231">IFERROR(INDEX(Library!$C$2:$HY$183,ROW(AO172),MATCH(AO$2,Library!$C$1:$HY$1,0)),"")</f>
        <v/>
      </c>
      <c r="AP231" s="73" t="str" cm="1">
        <f t="array" ref="AP231">IFERROR(INDEX(Library!$C$2:$HY$183,ROW(AP172),MATCH(AP$2,Library!$C$1:$HY$1,0)),"")</f>
        <v/>
      </c>
      <c r="AQ231" s="73" t="str" cm="1">
        <f t="array" ref="AQ231">IFERROR(INDEX(Library!$C$2:$HY$183,ROW(AQ172),MATCH(AQ$2,Library!$C$1:$HY$1,0)),"")</f>
        <v/>
      </c>
      <c r="AR231" s="73" t="str" cm="1">
        <f t="array" ref="AR231">IFERROR(INDEX(Library!$C$2:$HY$183,ROW(AR172),MATCH(AR$2,Library!$C$1:$HY$1,0)),"")</f>
        <v/>
      </c>
      <c r="AS231" s="73" t="str" cm="1">
        <f t="array" ref="AS231">IFERROR(INDEX(Library!$C$2:$HY$183,ROW(AS172),MATCH(AS$2,Library!$C$1:$HY$1,0)),"")</f>
        <v/>
      </c>
      <c r="AT231" s="73" t="str" cm="1">
        <f t="array" ref="AT231">IFERROR(INDEX(Library!$C$2:$HY$183,ROW(AT172),MATCH(AT$2,Library!$C$1:$HY$1,0)),"")</f>
        <v/>
      </c>
      <c r="AU231" s="73" t="str" cm="1">
        <f t="array" ref="AU231">IFERROR(INDEX(Library!$C$2:$HY$183,ROW(AU172),MATCH(AU$2,Library!$C$1:$HY$1,0)),"")</f>
        <v/>
      </c>
      <c r="AV231" s="73" t="str" cm="1">
        <f t="array" ref="AV231">IFERROR(INDEX(Library!$C$2:$HY$183,ROW(AV172),MATCH(AV$2,Library!$C$1:$HY$1,0)),"")</f>
        <v/>
      </c>
      <c r="AW231" s="73" t="str" cm="1">
        <f t="array" ref="AW231">IFERROR(INDEX(Library!$C$2:$HY$183,ROW(AW172),MATCH(AW$2,Library!$C$1:$HY$1,0)),"")</f>
        <v/>
      </c>
      <c r="AX231" s="73" t="str" cm="1">
        <f t="array" ref="AX231">IFERROR(INDEX(Library!$C$2:$HY$183,ROW(AX172),MATCH(AX$2,Library!$C$1:$HY$1,0)),"")</f>
        <v/>
      </c>
      <c r="AY231" s="73" t="str" cm="1">
        <f t="array" ref="AY231">IFERROR(INDEX(Library!$C$2:$HY$183,ROW(AY172),MATCH(AY$2,Library!$C$1:$HY$1,0)),"")</f>
        <v/>
      </c>
      <c r="AZ231" s="73" t="str" cm="1">
        <f t="array" ref="AZ231">IFERROR(INDEX(Library!$C$2:$HY$183,ROW(AZ172),MATCH(AZ$2,Library!$C$1:$HY$1,0)),"")</f>
        <v/>
      </c>
      <c r="BA231" s="73" t="str" cm="1">
        <f t="array" ref="BA231">IFERROR(INDEX(Library!$C$2:$HY$183,ROW(BA172),MATCH(BA$2,Library!$C$1:$HY$1,0)),"")</f>
        <v/>
      </c>
      <c r="BB231" s="73" t="str" cm="1">
        <f t="array" ref="BB231">IFERROR(INDEX(Library!$C$2:$HY$183,ROW(BB172),MATCH(BB$2,Library!$C$1:$HY$1,0)),"")</f>
        <v/>
      </c>
      <c r="BC231" s="73" t="str" cm="1">
        <f t="array" ref="BC231">IFERROR(INDEX(Library!$C$2:$HY$183,ROW(BC172),MATCH(BC$2,Library!$C$1:$HY$1,0)),"")</f>
        <v/>
      </c>
      <c r="BD231" s="73" t="str" cm="1">
        <f t="array" ref="BD231">IFERROR(INDEX(Library!$C$2:$HY$183,ROW(BD172),MATCH(BD$2,Library!$C$1:$HY$1,0)),"")</f>
        <v/>
      </c>
      <c r="BE231" s="73" t="str" cm="1">
        <f t="array" ref="BE231">IFERROR(INDEX(Library!$C$2:$HY$183,ROW(BE172),MATCH(BE$2,Library!$C$1:$HY$1,0)),"")</f>
        <v/>
      </c>
      <c r="BF231" s="73" t="str" cm="1">
        <f t="array" ref="BF231">IFERROR(INDEX(Library!$C$2:$HY$183,ROW(BF172),MATCH(BF$2,Library!$C$1:$HY$1,0)),"")</f>
        <v/>
      </c>
      <c r="BG231" s="73" t="str" cm="1">
        <f t="array" ref="BG231">IFERROR(INDEX(Library!$C$2:$HY$183,ROW(BG172),MATCH(BG$2,Library!$C$1:$HY$1,0)),"")</f>
        <v/>
      </c>
      <c r="BH231" s="73">
        <f>AF!C186</f>
        <v>1.8425850000000001E-3</v>
      </c>
      <c r="BI231" s="73" t="str">
        <f>AF!D186</f>
        <v/>
      </c>
      <c r="BJ231" s="73" t="str">
        <f>AF!E186</f>
        <v/>
      </c>
      <c r="BK231" s="73" t="str">
        <f>AF!F186</f>
        <v/>
      </c>
      <c r="BL231" s="73" t="str">
        <f>AF!G186</f>
        <v/>
      </c>
      <c r="BM231" s="73" t="str">
        <f>AF!H186</f>
        <v/>
      </c>
      <c r="BN231" s="73" t="str">
        <f>AF!I186</f>
        <v/>
      </c>
      <c r="BO231" s="73" t="str">
        <f>AF!J186</f>
        <v/>
      </c>
      <c r="BT231" s="59"/>
      <c r="BU231" s="58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</row>
    <row r="232" spans="2:87" ht="12.75" customHeight="1" x14ac:dyDescent="0.2">
      <c r="B232" s="288"/>
      <c r="C232" s="105">
        <v>748</v>
      </c>
      <c r="D232" s="73" t="str" cm="1">
        <f t="array" ref="D232">IFERROR(INDEX(Library!$C$2:$HY$183,ROW(D173),MATCH(D$2,Library!$C$1:$HY$1,0)),"")</f>
        <v/>
      </c>
      <c r="E232" s="73" t="str" cm="1">
        <f t="array" ref="E232">IFERROR(INDEX(Library!$C$2:$HY$183,ROW(E173),MATCH(E$2,Library!$C$1:$HY$1,0)),"")</f>
        <v/>
      </c>
      <c r="F232" s="73" t="str" cm="1">
        <f t="array" ref="F232">IFERROR(INDEX(Library!$C$2:$HY$183,ROW(F173),MATCH(F$2,Library!$C$1:$HY$1,0)),"")</f>
        <v/>
      </c>
      <c r="G232" s="73" t="str" cm="1">
        <f t="array" ref="G232">IFERROR(INDEX(Library!$C$2:$HY$183,ROW(G173),MATCH(G$2,Library!$C$1:$HY$1,0)),"")</f>
        <v/>
      </c>
      <c r="H232" s="73" t="str" cm="1">
        <f t="array" ref="H232">IFERROR(INDEX(Library!$C$2:$HY$183,ROW(H173),MATCH(H$2,Library!$C$1:$HY$1,0)),"")</f>
        <v/>
      </c>
      <c r="I232" s="73" t="str" cm="1">
        <f t="array" ref="I232">IFERROR(INDEX(Library!$C$2:$HY$183,ROW(I173),MATCH(I$2,Library!$C$1:$HY$1,0)),"")</f>
        <v/>
      </c>
      <c r="J232" s="73" t="str" cm="1">
        <f t="array" ref="J232">IFERROR(INDEX(Library!$C$2:$HY$183,ROW(J173),MATCH(J$2,Library!$C$1:$HY$1,0)),"")</f>
        <v/>
      </c>
      <c r="K232" s="73" t="str" cm="1">
        <f t="array" ref="K232">IFERROR(INDEX(Library!$C$2:$HY$183,ROW(K173),MATCH(K$2,Library!$C$1:$HY$1,0)),"")</f>
        <v/>
      </c>
      <c r="L232" s="73" t="str" cm="1">
        <f t="array" ref="L232">IFERROR(INDEX(Library!$C$2:$HY$183,ROW(L173),MATCH(L$2,Library!$C$1:$HY$1,0)),"")</f>
        <v/>
      </c>
      <c r="M232" s="73" t="str" cm="1">
        <f t="array" ref="M232">IFERROR(INDEX(Library!$C$2:$HY$183,ROW(M173),MATCH(M$2,Library!$C$1:$HY$1,0)),"")</f>
        <v/>
      </c>
      <c r="N232" s="73" t="str" cm="1">
        <f t="array" ref="N232">IFERROR(INDEX(Library!$C$2:$HY$183,ROW(N173),MATCH(N$2,Library!$C$1:$HY$1,0)),"")</f>
        <v/>
      </c>
      <c r="O232" s="73" t="str" cm="1">
        <f t="array" ref="O232">IFERROR(INDEX(Library!$C$2:$HY$183,ROW(O173),MATCH(O$2,Library!$C$1:$HY$1,0)),"")</f>
        <v/>
      </c>
      <c r="P232" s="73" t="str" cm="1">
        <f t="array" ref="P232">IFERROR(INDEX(Library!$C$2:$HY$183,ROW(P173),MATCH(P$2,Library!$C$1:$HY$1,0)),"")</f>
        <v/>
      </c>
      <c r="Q232" s="73" t="str" cm="1">
        <f t="array" ref="Q232">IFERROR(INDEX(Library!$C$2:$HY$183,ROW(Q173),MATCH(Q$2,Library!$C$1:$HY$1,0)),"")</f>
        <v/>
      </c>
      <c r="R232" s="73" t="str" cm="1">
        <f t="array" ref="R232">IFERROR(INDEX(Library!$C$2:$HY$183,ROW(R173),MATCH(R$2,Library!$C$1:$HY$1,0)),"")</f>
        <v/>
      </c>
      <c r="S232" s="73" t="str" cm="1">
        <f t="array" ref="S232">IFERROR(INDEX(Library!$C$2:$HY$183,ROW(S173),MATCH(S$2,Library!$C$1:$HY$1,0)),"")</f>
        <v/>
      </c>
      <c r="T232" s="73" t="str" cm="1">
        <f t="array" ref="T232">IFERROR(INDEX(Library!$C$2:$HY$183,ROW(T173),MATCH(T$2,Library!$C$1:$HY$1,0)),"")</f>
        <v/>
      </c>
      <c r="U232" s="73" t="str" cm="1">
        <f t="array" ref="U232">IFERROR(INDEX(Library!$C$2:$HY$183,ROW(U173),MATCH(U$2,Library!$C$1:$HY$1,0)),"")</f>
        <v/>
      </c>
      <c r="V232" s="73" t="str" cm="1">
        <f t="array" ref="V232">IFERROR(INDEX(Library!$C$2:$HY$183,ROW(V173),MATCH(V$2,Library!$C$1:$HY$1,0)),"")</f>
        <v/>
      </c>
      <c r="W232" s="73" t="str" cm="1">
        <f t="array" ref="W232">IFERROR(INDEX(Library!$C$2:$HY$183,ROW(W173),MATCH(W$2,Library!$C$1:$HY$1,0)),"")</f>
        <v/>
      </c>
      <c r="X232" s="73" t="str" cm="1">
        <f t="array" ref="X232">IFERROR(INDEX(Library!$C$2:$HY$183,ROW(X173),MATCH(X$2,Library!$C$1:$HY$1,0)),"")</f>
        <v/>
      </c>
      <c r="Y232" s="73" t="str" cm="1">
        <f t="array" ref="Y232">IFERROR(INDEX(Library!$C$2:$HY$183,ROW(Y173),MATCH(Y$2,Library!$C$1:$HY$1,0)),"")</f>
        <v/>
      </c>
      <c r="Z232" s="73" t="str" cm="1">
        <f t="array" ref="Z232">IFERROR(INDEX(Library!$C$2:$HY$183,ROW(Z173),MATCH(Z$2,Library!$C$1:$HY$1,0)),"")</f>
        <v/>
      </c>
      <c r="AA232" s="73" t="str" cm="1">
        <f t="array" ref="AA232">IFERROR(INDEX(Library!$C$2:$HY$183,ROW(AA173),MATCH(AA$2,Library!$C$1:$HY$1,0)),"")</f>
        <v/>
      </c>
      <c r="AB232" s="73" t="str" cm="1">
        <f t="array" ref="AB232">IFERROR(INDEX(Library!$C$2:$HY$183,ROW(AB173),MATCH(AB$2,Library!$C$1:$HY$1,0)),"")</f>
        <v/>
      </c>
      <c r="AC232" s="73" t="str" cm="1">
        <f t="array" ref="AC232">IFERROR(INDEX(Library!$C$2:$HY$183,ROW(AC173),MATCH(AC$2,Library!$C$1:$HY$1,0)),"")</f>
        <v/>
      </c>
      <c r="AD232" s="73" t="str" cm="1">
        <f t="array" ref="AD232">IFERROR(INDEX(Library!$C$2:$HY$183,ROW(AD173),MATCH(AD$2,Library!$C$1:$HY$1,0)),"")</f>
        <v/>
      </c>
      <c r="AE232" s="73" t="str" cm="1">
        <f t="array" ref="AE232">IFERROR(INDEX(Library!$C$2:$HY$183,ROW(AE173),MATCH(AE$2,Library!$C$1:$HY$1,0)),"")</f>
        <v/>
      </c>
      <c r="AF232" s="73" t="str" cm="1">
        <f t="array" ref="AF232">IFERROR(INDEX(Library!$C$2:$HY$183,ROW(AF173),MATCH(AF$2,Library!$C$1:$HY$1,0)),"")</f>
        <v/>
      </c>
      <c r="AG232" s="73" t="str" cm="1">
        <f t="array" ref="AG232">IFERROR(INDEX(Library!$C$2:$HY$183,ROW(AG173),MATCH(AG$2,Library!$C$1:$HY$1,0)),"")</f>
        <v/>
      </c>
      <c r="AH232" s="73" t="str" cm="1">
        <f t="array" ref="AH232">IFERROR(INDEX(Library!$C$2:$HY$183,ROW(AH173),MATCH(AH$2,Library!$C$1:$HY$1,0)),"")</f>
        <v/>
      </c>
      <c r="AI232" s="73" t="str" cm="1">
        <f t="array" ref="AI232">IFERROR(INDEX(Library!$C$2:$HY$183,ROW(AI173),MATCH(AI$2,Library!$C$1:$HY$1,0)),"")</f>
        <v/>
      </c>
      <c r="AJ232" s="73" t="str" cm="1">
        <f t="array" ref="AJ232">IFERROR(INDEX(Library!$C$2:$HY$183,ROW(AJ173),MATCH(AJ$2,Library!$C$1:$HY$1,0)),"")</f>
        <v/>
      </c>
      <c r="AK232" s="73" t="str" cm="1">
        <f t="array" ref="AK232">IFERROR(INDEX(Library!$C$2:$HY$183,ROW(AK173),MATCH(AK$2,Library!$C$1:$HY$1,0)),"")</f>
        <v/>
      </c>
      <c r="AL232" s="73" t="str" cm="1">
        <f t="array" ref="AL232">IFERROR(INDEX(Library!$C$2:$HY$183,ROW(AL173),MATCH(AL$2,Library!$C$1:$HY$1,0)),"")</f>
        <v/>
      </c>
      <c r="AM232" s="73" t="str" cm="1">
        <f t="array" ref="AM232">IFERROR(INDEX(Library!$C$2:$HY$183,ROW(AM173),MATCH(AM$2,Library!$C$1:$HY$1,0)),"")</f>
        <v/>
      </c>
      <c r="AN232" s="73" t="str" cm="1">
        <f t="array" ref="AN232">IFERROR(INDEX(Library!$C$2:$HY$183,ROW(AN173),MATCH(AN$2,Library!$C$1:$HY$1,0)),"")</f>
        <v/>
      </c>
      <c r="AO232" s="73" t="str" cm="1">
        <f t="array" ref="AO232">IFERROR(INDEX(Library!$C$2:$HY$183,ROW(AO173),MATCH(AO$2,Library!$C$1:$HY$1,0)),"")</f>
        <v/>
      </c>
      <c r="AP232" s="73" t="str" cm="1">
        <f t="array" ref="AP232">IFERROR(INDEX(Library!$C$2:$HY$183,ROW(AP173),MATCH(AP$2,Library!$C$1:$HY$1,0)),"")</f>
        <v/>
      </c>
      <c r="AQ232" s="73" t="str" cm="1">
        <f t="array" ref="AQ232">IFERROR(INDEX(Library!$C$2:$HY$183,ROW(AQ173),MATCH(AQ$2,Library!$C$1:$HY$1,0)),"")</f>
        <v/>
      </c>
      <c r="AR232" s="73" t="str" cm="1">
        <f t="array" ref="AR232">IFERROR(INDEX(Library!$C$2:$HY$183,ROW(AR173),MATCH(AR$2,Library!$C$1:$HY$1,0)),"")</f>
        <v/>
      </c>
      <c r="AS232" s="73" t="str" cm="1">
        <f t="array" ref="AS232">IFERROR(INDEX(Library!$C$2:$HY$183,ROW(AS173),MATCH(AS$2,Library!$C$1:$HY$1,0)),"")</f>
        <v/>
      </c>
      <c r="AT232" s="73" t="str" cm="1">
        <f t="array" ref="AT232">IFERROR(INDEX(Library!$C$2:$HY$183,ROW(AT173),MATCH(AT$2,Library!$C$1:$HY$1,0)),"")</f>
        <v/>
      </c>
      <c r="AU232" s="73" t="str" cm="1">
        <f t="array" ref="AU232">IFERROR(INDEX(Library!$C$2:$HY$183,ROW(AU173),MATCH(AU$2,Library!$C$1:$HY$1,0)),"")</f>
        <v/>
      </c>
      <c r="AV232" s="73" t="str" cm="1">
        <f t="array" ref="AV232">IFERROR(INDEX(Library!$C$2:$HY$183,ROW(AV173),MATCH(AV$2,Library!$C$1:$HY$1,0)),"")</f>
        <v/>
      </c>
      <c r="AW232" s="73" t="str" cm="1">
        <f t="array" ref="AW232">IFERROR(INDEX(Library!$C$2:$HY$183,ROW(AW173),MATCH(AW$2,Library!$C$1:$HY$1,0)),"")</f>
        <v/>
      </c>
      <c r="AX232" s="73" t="str" cm="1">
        <f t="array" ref="AX232">IFERROR(INDEX(Library!$C$2:$HY$183,ROW(AX173),MATCH(AX$2,Library!$C$1:$HY$1,0)),"")</f>
        <v/>
      </c>
      <c r="AY232" s="73" t="str" cm="1">
        <f t="array" ref="AY232">IFERROR(INDEX(Library!$C$2:$HY$183,ROW(AY173),MATCH(AY$2,Library!$C$1:$HY$1,0)),"")</f>
        <v/>
      </c>
      <c r="AZ232" s="73" t="str" cm="1">
        <f t="array" ref="AZ232">IFERROR(INDEX(Library!$C$2:$HY$183,ROW(AZ173),MATCH(AZ$2,Library!$C$1:$HY$1,0)),"")</f>
        <v/>
      </c>
      <c r="BA232" s="73" t="str" cm="1">
        <f t="array" ref="BA232">IFERROR(INDEX(Library!$C$2:$HY$183,ROW(BA173),MATCH(BA$2,Library!$C$1:$HY$1,0)),"")</f>
        <v/>
      </c>
      <c r="BB232" s="73" t="str" cm="1">
        <f t="array" ref="BB232">IFERROR(INDEX(Library!$C$2:$HY$183,ROW(BB173),MATCH(BB$2,Library!$C$1:$HY$1,0)),"")</f>
        <v/>
      </c>
      <c r="BC232" s="73" t="str" cm="1">
        <f t="array" ref="BC232">IFERROR(INDEX(Library!$C$2:$HY$183,ROW(BC173),MATCH(BC$2,Library!$C$1:$HY$1,0)),"")</f>
        <v/>
      </c>
      <c r="BD232" s="73" t="str" cm="1">
        <f t="array" ref="BD232">IFERROR(INDEX(Library!$C$2:$HY$183,ROW(BD173),MATCH(BD$2,Library!$C$1:$HY$1,0)),"")</f>
        <v/>
      </c>
      <c r="BE232" s="73" t="str" cm="1">
        <f t="array" ref="BE232">IFERROR(INDEX(Library!$C$2:$HY$183,ROW(BE173),MATCH(BE$2,Library!$C$1:$HY$1,0)),"")</f>
        <v/>
      </c>
      <c r="BF232" s="73" t="str" cm="1">
        <f t="array" ref="BF232">IFERROR(INDEX(Library!$C$2:$HY$183,ROW(BF173),MATCH(BF$2,Library!$C$1:$HY$1,0)),"")</f>
        <v/>
      </c>
      <c r="BG232" s="73" t="str" cm="1">
        <f t="array" ref="BG232">IFERROR(INDEX(Library!$C$2:$HY$183,ROW(BG173),MATCH(BG$2,Library!$C$1:$HY$1,0)),"")</f>
        <v/>
      </c>
      <c r="BH232" s="73">
        <f>AF!C187</f>
        <v>1.812705E-3</v>
      </c>
      <c r="BI232" s="73" t="str">
        <f>AF!D187</f>
        <v/>
      </c>
      <c r="BJ232" s="73" t="str">
        <f>AF!E187</f>
        <v/>
      </c>
      <c r="BK232" s="73" t="str">
        <f>AF!F187</f>
        <v/>
      </c>
      <c r="BL232" s="73" t="str">
        <f>AF!G187</f>
        <v/>
      </c>
      <c r="BM232" s="73" t="str">
        <f>AF!H187</f>
        <v/>
      </c>
      <c r="BN232" s="73" t="str">
        <f>AF!I187</f>
        <v/>
      </c>
      <c r="BO232" s="73" t="str">
        <f>AF!J187</f>
        <v/>
      </c>
      <c r="BT232" s="59"/>
      <c r="BU232" s="58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</row>
    <row r="233" spans="2:87" ht="12.75" customHeight="1" x14ac:dyDescent="0.2">
      <c r="B233" s="288"/>
      <c r="C233" s="105">
        <v>759</v>
      </c>
      <c r="D233" s="73" t="str" cm="1">
        <f t="array" ref="D233">IFERROR(INDEX(Library!$C$2:$HY$183,ROW(D174),MATCH(D$2,Library!$C$1:$HY$1,0)),"")</f>
        <v/>
      </c>
      <c r="E233" s="73" t="str" cm="1">
        <f t="array" ref="E233">IFERROR(INDEX(Library!$C$2:$HY$183,ROW(E174),MATCH(E$2,Library!$C$1:$HY$1,0)),"")</f>
        <v/>
      </c>
      <c r="F233" s="73" t="str" cm="1">
        <f t="array" ref="F233">IFERROR(INDEX(Library!$C$2:$HY$183,ROW(F174),MATCH(F$2,Library!$C$1:$HY$1,0)),"")</f>
        <v/>
      </c>
      <c r="G233" s="73" t="str" cm="1">
        <f t="array" ref="G233">IFERROR(INDEX(Library!$C$2:$HY$183,ROW(G174),MATCH(G$2,Library!$C$1:$HY$1,0)),"")</f>
        <v/>
      </c>
      <c r="H233" s="73" t="str" cm="1">
        <f t="array" ref="H233">IFERROR(INDEX(Library!$C$2:$HY$183,ROW(H174),MATCH(H$2,Library!$C$1:$HY$1,0)),"")</f>
        <v/>
      </c>
      <c r="I233" s="73" t="str" cm="1">
        <f t="array" ref="I233">IFERROR(INDEX(Library!$C$2:$HY$183,ROW(I174),MATCH(I$2,Library!$C$1:$HY$1,0)),"")</f>
        <v/>
      </c>
      <c r="J233" s="73" t="str" cm="1">
        <f t="array" ref="J233">IFERROR(INDEX(Library!$C$2:$HY$183,ROW(J174),MATCH(J$2,Library!$C$1:$HY$1,0)),"")</f>
        <v/>
      </c>
      <c r="K233" s="73" t="str" cm="1">
        <f t="array" ref="K233">IFERROR(INDEX(Library!$C$2:$HY$183,ROW(K174),MATCH(K$2,Library!$C$1:$HY$1,0)),"")</f>
        <v/>
      </c>
      <c r="L233" s="73" t="str" cm="1">
        <f t="array" ref="L233">IFERROR(INDEX(Library!$C$2:$HY$183,ROW(L174),MATCH(L$2,Library!$C$1:$HY$1,0)),"")</f>
        <v/>
      </c>
      <c r="M233" s="73" t="str" cm="1">
        <f t="array" ref="M233">IFERROR(INDEX(Library!$C$2:$HY$183,ROW(M174),MATCH(M$2,Library!$C$1:$HY$1,0)),"")</f>
        <v/>
      </c>
      <c r="N233" s="73" t="str" cm="1">
        <f t="array" ref="N233">IFERROR(INDEX(Library!$C$2:$HY$183,ROW(N174),MATCH(N$2,Library!$C$1:$HY$1,0)),"")</f>
        <v/>
      </c>
      <c r="O233" s="73" t="str" cm="1">
        <f t="array" ref="O233">IFERROR(INDEX(Library!$C$2:$HY$183,ROW(O174),MATCH(O$2,Library!$C$1:$HY$1,0)),"")</f>
        <v/>
      </c>
      <c r="P233" s="73" t="str" cm="1">
        <f t="array" ref="P233">IFERROR(INDEX(Library!$C$2:$HY$183,ROW(P174),MATCH(P$2,Library!$C$1:$HY$1,0)),"")</f>
        <v/>
      </c>
      <c r="Q233" s="73" t="str" cm="1">
        <f t="array" ref="Q233">IFERROR(INDEX(Library!$C$2:$HY$183,ROW(Q174),MATCH(Q$2,Library!$C$1:$HY$1,0)),"")</f>
        <v/>
      </c>
      <c r="R233" s="73" t="str" cm="1">
        <f t="array" ref="R233">IFERROR(INDEX(Library!$C$2:$HY$183,ROW(R174),MATCH(R$2,Library!$C$1:$HY$1,0)),"")</f>
        <v/>
      </c>
      <c r="S233" s="73" t="str" cm="1">
        <f t="array" ref="S233">IFERROR(INDEX(Library!$C$2:$HY$183,ROW(S174),MATCH(S$2,Library!$C$1:$HY$1,0)),"")</f>
        <v/>
      </c>
      <c r="T233" s="73" t="str" cm="1">
        <f t="array" ref="T233">IFERROR(INDEX(Library!$C$2:$HY$183,ROW(T174),MATCH(T$2,Library!$C$1:$HY$1,0)),"")</f>
        <v/>
      </c>
      <c r="U233" s="73" t="str" cm="1">
        <f t="array" ref="U233">IFERROR(INDEX(Library!$C$2:$HY$183,ROW(U174),MATCH(U$2,Library!$C$1:$HY$1,0)),"")</f>
        <v/>
      </c>
      <c r="V233" s="73" t="str" cm="1">
        <f t="array" ref="V233">IFERROR(INDEX(Library!$C$2:$HY$183,ROW(V174),MATCH(V$2,Library!$C$1:$HY$1,0)),"")</f>
        <v/>
      </c>
      <c r="W233" s="73" t="str" cm="1">
        <f t="array" ref="W233">IFERROR(INDEX(Library!$C$2:$HY$183,ROW(W174),MATCH(W$2,Library!$C$1:$HY$1,0)),"")</f>
        <v/>
      </c>
      <c r="X233" s="73" t="str" cm="1">
        <f t="array" ref="X233">IFERROR(INDEX(Library!$C$2:$HY$183,ROW(X174),MATCH(X$2,Library!$C$1:$HY$1,0)),"")</f>
        <v/>
      </c>
      <c r="Y233" s="73" t="str" cm="1">
        <f t="array" ref="Y233">IFERROR(INDEX(Library!$C$2:$HY$183,ROW(Y174),MATCH(Y$2,Library!$C$1:$HY$1,0)),"")</f>
        <v/>
      </c>
      <c r="Z233" s="73" t="str" cm="1">
        <f t="array" ref="Z233">IFERROR(INDEX(Library!$C$2:$HY$183,ROW(Z174),MATCH(Z$2,Library!$C$1:$HY$1,0)),"")</f>
        <v/>
      </c>
      <c r="AA233" s="73" t="str" cm="1">
        <f t="array" ref="AA233">IFERROR(INDEX(Library!$C$2:$HY$183,ROW(AA174),MATCH(AA$2,Library!$C$1:$HY$1,0)),"")</f>
        <v/>
      </c>
      <c r="AB233" s="73" t="str" cm="1">
        <f t="array" ref="AB233">IFERROR(INDEX(Library!$C$2:$HY$183,ROW(AB174),MATCH(AB$2,Library!$C$1:$HY$1,0)),"")</f>
        <v/>
      </c>
      <c r="AC233" s="73" t="str" cm="1">
        <f t="array" ref="AC233">IFERROR(INDEX(Library!$C$2:$HY$183,ROW(AC174),MATCH(AC$2,Library!$C$1:$HY$1,0)),"")</f>
        <v/>
      </c>
      <c r="AD233" s="73" t="str" cm="1">
        <f t="array" ref="AD233">IFERROR(INDEX(Library!$C$2:$HY$183,ROW(AD174),MATCH(AD$2,Library!$C$1:$HY$1,0)),"")</f>
        <v/>
      </c>
      <c r="AE233" s="73" t="str" cm="1">
        <f t="array" ref="AE233">IFERROR(INDEX(Library!$C$2:$HY$183,ROW(AE174),MATCH(AE$2,Library!$C$1:$HY$1,0)),"")</f>
        <v/>
      </c>
      <c r="AF233" s="73" t="str" cm="1">
        <f t="array" ref="AF233">IFERROR(INDEX(Library!$C$2:$HY$183,ROW(AF174),MATCH(AF$2,Library!$C$1:$HY$1,0)),"")</f>
        <v/>
      </c>
      <c r="AG233" s="73" t="str" cm="1">
        <f t="array" ref="AG233">IFERROR(INDEX(Library!$C$2:$HY$183,ROW(AG174),MATCH(AG$2,Library!$C$1:$HY$1,0)),"")</f>
        <v/>
      </c>
      <c r="AH233" s="73" t="str" cm="1">
        <f t="array" ref="AH233">IFERROR(INDEX(Library!$C$2:$HY$183,ROW(AH174),MATCH(AH$2,Library!$C$1:$HY$1,0)),"")</f>
        <v/>
      </c>
      <c r="AI233" s="73" t="str" cm="1">
        <f t="array" ref="AI233">IFERROR(INDEX(Library!$C$2:$HY$183,ROW(AI174),MATCH(AI$2,Library!$C$1:$HY$1,0)),"")</f>
        <v/>
      </c>
      <c r="AJ233" s="73" t="str" cm="1">
        <f t="array" ref="AJ233">IFERROR(INDEX(Library!$C$2:$HY$183,ROW(AJ174),MATCH(AJ$2,Library!$C$1:$HY$1,0)),"")</f>
        <v/>
      </c>
      <c r="AK233" s="73" t="str" cm="1">
        <f t="array" ref="AK233">IFERROR(INDEX(Library!$C$2:$HY$183,ROW(AK174),MATCH(AK$2,Library!$C$1:$HY$1,0)),"")</f>
        <v/>
      </c>
      <c r="AL233" s="73" t="str" cm="1">
        <f t="array" ref="AL233">IFERROR(INDEX(Library!$C$2:$HY$183,ROW(AL174),MATCH(AL$2,Library!$C$1:$HY$1,0)),"")</f>
        <v/>
      </c>
      <c r="AM233" s="73" t="str" cm="1">
        <f t="array" ref="AM233">IFERROR(INDEX(Library!$C$2:$HY$183,ROW(AM174),MATCH(AM$2,Library!$C$1:$HY$1,0)),"")</f>
        <v/>
      </c>
      <c r="AN233" s="73" t="str" cm="1">
        <f t="array" ref="AN233">IFERROR(INDEX(Library!$C$2:$HY$183,ROW(AN174),MATCH(AN$2,Library!$C$1:$HY$1,0)),"")</f>
        <v/>
      </c>
      <c r="AO233" s="73" t="str" cm="1">
        <f t="array" ref="AO233">IFERROR(INDEX(Library!$C$2:$HY$183,ROW(AO174),MATCH(AO$2,Library!$C$1:$HY$1,0)),"")</f>
        <v/>
      </c>
      <c r="AP233" s="73" t="str" cm="1">
        <f t="array" ref="AP233">IFERROR(INDEX(Library!$C$2:$HY$183,ROW(AP174),MATCH(AP$2,Library!$C$1:$HY$1,0)),"")</f>
        <v/>
      </c>
      <c r="AQ233" s="73" t="str" cm="1">
        <f t="array" ref="AQ233">IFERROR(INDEX(Library!$C$2:$HY$183,ROW(AQ174),MATCH(AQ$2,Library!$C$1:$HY$1,0)),"")</f>
        <v/>
      </c>
      <c r="AR233" s="73" t="str" cm="1">
        <f t="array" ref="AR233">IFERROR(INDEX(Library!$C$2:$HY$183,ROW(AR174),MATCH(AR$2,Library!$C$1:$HY$1,0)),"")</f>
        <v/>
      </c>
      <c r="AS233" s="73" t="str" cm="1">
        <f t="array" ref="AS233">IFERROR(INDEX(Library!$C$2:$HY$183,ROW(AS174),MATCH(AS$2,Library!$C$1:$HY$1,0)),"")</f>
        <v/>
      </c>
      <c r="AT233" s="73" t="str" cm="1">
        <f t="array" ref="AT233">IFERROR(INDEX(Library!$C$2:$HY$183,ROW(AT174),MATCH(AT$2,Library!$C$1:$HY$1,0)),"")</f>
        <v/>
      </c>
      <c r="AU233" s="73" t="str" cm="1">
        <f t="array" ref="AU233">IFERROR(INDEX(Library!$C$2:$HY$183,ROW(AU174),MATCH(AU$2,Library!$C$1:$HY$1,0)),"")</f>
        <v/>
      </c>
      <c r="AV233" s="73" t="str" cm="1">
        <f t="array" ref="AV233">IFERROR(INDEX(Library!$C$2:$HY$183,ROW(AV174),MATCH(AV$2,Library!$C$1:$HY$1,0)),"")</f>
        <v/>
      </c>
      <c r="AW233" s="73" t="str" cm="1">
        <f t="array" ref="AW233">IFERROR(INDEX(Library!$C$2:$HY$183,ROW(AW174),MATCH(AW$2,Library!$C$1:$HY$1,0)),"")</f>
        <v/>
      </c>
      <c r="AX233" s="73" t="str" cm="1">
        <f t="array" ref="AX233">IFERROR(INDEX(Library!$C$2:$HY$183,ROW(AX174),MATCH(AX$2,Library!$C$1:$HY$1,0)),"")</f>
        <v/>
      </c>
      <c r="AY233" s="73" t="str" cm="1">
        <f t="array" ref="AY233">IFERROR(INDEX(Library!$C$2:$HY$183,ROW(AY174),MATCH(AY$2,Library!$C$1:$HY$1,0)),"")</f>
        <v/>
      </c>
      <c r="AZ233" s="73" t="str" cm="1">
        <f t="array" ref="AZ233">IFERROR(INDEX(Library!$C$2:$HY$183,ROW(AZ174),MATCH(AZ$2,Library!$C$1:$HY$1,0)),"")</f>
        <v/>
      </c>
      <c r="BA233" s="73" t="str" cm="1">
        <f t="array" ref="BA233">IFERROR(INDEX(Library!$C$2:$HY$183,ROW(BA174),MATCH(BA$2,Library!$C$1:$HY$1,0)),"")</f>
        <v/>
      </c>
      <c r="BB233" s="73" t="str" cm="1">
        <f t="array" ref="BB233">IFERROR(INDEX(Library!$C$2:$HY$183,ROW(BB174),MATCH(BB$2,Library!$C$1:$HY$1,0)),"")</f>
        <v/>
      </c>
      <c r="BC233" s="73" t="str" cm="1">
        <f t="array" ref="BC233">IFERROR(INDEX(Library!$C$2:$HY$183,ROW(BC174),MATCH(BC$2,Library!$C$1:$HY$1,0)),"")</f>
        <v/>
      </c>
      <c r="BD233" s="73" t="str" cm="1">
        <f t="array" ref="BD233">IFERROR(INDEX(Library!$C$2:$HY$183,ROW(BD174),MATCH(BD$2,Library!$C$1:$HY$1,0)),"")</f>
        <v/>
      </c>
      <c r="BE233" s="73" t="str" cm="1">
        <f t="array" ref="BE233">IFERROR(INDEX(Library!$C$2:$HY$183,ROW(BE174),MATCH(BE$2,Library!$C$1:$HY$1,0)),"")</f>
        <v/>
      </c>
      <c r="BF233" s="73" t="str" cm="1">
        <f t="array" ref="BF233">IFERROR(INDEX(Library!$C$2:$HY$183,ROW(BF174),MATCH(BF$2,Library!$C$1:$HY$1,0)),"")</f>
        <v/>
      </c>
      <c r="BG233" s="73" t="str" cm="1">
        <f t="array" ref="BG233">IFERROR(INDEX(Library!$C$2:$HY$183,ROW(BG174),MATCH(BG$2,Library!$C$1:$HY$1,0)),"")</f>
        <v/>
      </c>
      <c r="BH233" s="73">
        <f>AF!C188</f>
        <v>1.7237680000000001E-3</v>
      </c>
      <c r="BI233" s="73" t="str">
        <f>AF!D188</f>
        <v/>
      </c>
      <c r="BJ233" s="73" t="str">
        <f>AF!E188</f>
        <v/>
      </c>
      <c r="BK233" s="73" t="str">
        <f>AF!F188</f>
        <v/>
      </c>
      <c r="BL233" s="73" t="str">
        <f>AF!G188</f>
        <v/>
      </c>
      <c r="BM233" s="73" t="str">
        <f>AF!H188</f>
        <v/>
      </c>
      <c r="BN233" s="73" t="str">
        <f>AF!I188</f>
        <v/>
      </c>
      <c r="BO233" s="73" t="str">
        <f>AF!J188</f>
        <v/>
      </c>
      <c r="BT233" s="59"/>
      <c r="BU233" s="58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</row>
    <row r="234" spans="2:87" ht="12.75" customHeight="1" x14ac:dyDescent="0.2">
      <c r="B234" s="288"/>
      <c r="C234" s="105">
        <v>769</v>
      </c>
      <c r="D234" s="73" t="str" cm="1">
        <f t="array" ref="D234">IFERROR(INDEX(Library!$C$2:$HY$183,ROW(D175),MATCH(D$2,Library!$C$1:$HY$1,0)),"")</f>
        <v/>
      </c>
      <c r="E234" s="73" t="str" cm="1">
        <f t="array" ref="E234">IFERROR(INDEX(Library!$C$2:$HY$183,ROW(E175),MATCH(E$2,Library!$C$1:$HY$1,0)),"")</f>
        <v/>
      </c>
      <c r="F234" s="73" t="str" cm="1">
        <f t="array" ref="F234">IFERROR(INDEX(Library!$C$2:$HY$183,ROW(F175),MATCH(F$2,Library!$C$1:$HY$1,0)),"")</f>
        <v/>
      </c>
      <c r="G234" s="73" t="str" cm="1">
        <f t="array" ref="G234">IFERROR(INDEX(Library!$C$2:$HY$183,ROW(G175),MATCH(G$2,Library!$C$1:$HY$1,0)),"")</f>
        <v/>
      </c>
      <c r="H234" s="73" t="str" cm="1">
        <f t="array" ref="H234">IFERROR(INDEX(Library!$C$2:$HY$183,ROW(H175),MATCH(H$2,Library!$C$1:$HY$1,0)),"")</f>
        <v/>
      </c>
      <c r="I234" s="73" t="str" cm="1">
        <f t="array" ref="I234">IFERROR(INDEX(Library!$C$2:$HY$183,ROW(I175),MATCH(I$2,Library!$C$1:$HY$1,0)),"")</f>
        <v/>
      </c>
      <c r="J234" s="73" t="str" cm="1">
        <f t="array" ref="J234">IFERROR(INDEX(Library!$C$2:$HY$183,ROW(J175),MATCH(J$2,Library!$C$1:$HY$1,0)),"")</f>
        <v/>
      </c>
      <c r="K234" s="73" t="str" cm="1">
        <f t="array" ref="K234">IFERROR(INDEX(Library!$C$2:$HY$183,ROW(K175),MATCH(K$2,Library!$C$1:$HY$1,0)),"")</f>
        <v/>
      </c>
      <c r="L234" s="73" t="str" cm="1">
        <f t="array" ref="L234">IFERROR(INDEX(Library!$C$2:$HY$183,ROW(L175),MATCH(L$2,Library!$C$1:$HY$1,0)),"")</f>
        <v/>
      </c>
      <c r="M234" s="73" t="str" cm="1">
        <f t="array" ref="M234">IFERROR(INDEX(Library!$C$2:$HY$183,ROW(M175),MATCH(M$2,Library!$C$1:$HY$1,0)),"")</f>
        <v/>
      </c>
      <c r="N234" s="73" t="str" cm="1">
        <f t="array" ref="N234">IFERROR(INDEX(Library!$C$2:$HY$183,ROW(N175),MATCH(N$2,Library!$C$1:$HY$1,0)),"")</f>
        <v/>
      </c>
      <c r="O234" s="73" t="str" cm="1">
        <f t="array" ref="O234">IFERROR(INDEX(Library!$C$2:$HY$183,ROW(O175),MATCH(O$2,Library!$C$1:$HY$1,0)),"")</f>
        <v/>
      </c>
      <c r="P234" s="73" t="str" cm="1">
        <f t="array" ref="P234">IFERROR(INDEX(Library!$C$2:$HY$183,ROW(P175),MATCH(P$2,Library!$C$1:$HY$1,0)),"")</f>
        <v/>
      </c>
      <c r="Q234" s="73" t="str" cm="1">
        <f t="array" ref="Q234">IFERROR(INDEX(Library!$C$2:$HY$183,ROW(Q175),MATCH(Q$2,Library!$C$1:$HY$1,0)),"")</f>
        <v/>
      </c>
      <c r="R234" s="73" t="str" cm="1">
        <f t="array" ref="R234">IFERROR(INDEX(Library!$C$2:$HY$183,ROW(R175),MATCH(R$2,Library!$C$1:$HY$1,0)),"")</f>
        <v/>
      </c>
      <c r="S234" s="73" t="str" cm="1">
        <f t="array" ref="S234">IFERROR(INDEX(Library!$C$2:$HY$183,ROW(S175),MATCH(S$2,Library!$C$1:$HY$1,0)),"")</f>
        <v/>
      </c>
      <c r="T234" s="73" t="str" cm="1">
        <f t="array" ref="T234">IFERROR(INDEX(Library!$C$2:$HY$183,ROW(T175),MATCH(T$2,Library!$C$1:$HY$1,0)),"")</f>
        <v/>
      </c>
      <c r="U234" s="73" t="str" cm="1">
        <f t="array" ref="U234">IFERROR(INDEX(Library!$C$2:$HY$183,ROW(U175),MATCH(U$2,Library!$C$1:$HY$1,0)),"")</f>
        <v/>
      </c>
      <c r="V234" s="73" t="str" cm="1">
        <f t="array" ref="V234">IFERROR(INDEX(Library!$C$2:$HY$183,ROW(V175),MATCH(V$2,Library!$C$1:$HY$1,0)),"")</f>
        <v/>
      </c>
      <c r="W234" s="73" t="str" cm="1">
        <f t="array" ref="W234">IFERROR(INDEX(Library!$C$2:$HY$183,ROW(W175),MATCH(W$2,Library!$C$1:$HY$1,0)),"")</f>
        <v/>
      </c>
      <c r="X234" s="73" t="str" cm="1">
        <f t="array" ref="X234">IFERROR(INDEX(Library!$C$2:$HY$183,ROW(X175),MATCH(X$2,Library!$C$1:$HY$1,0)),"")</f>
        <v/>
      </c>
      <c r="Y234" s="73" t="str" cm="1">
        <f t="array" ref="Y234">IFERROR(INDEX(Library!$C$2:$HY$183,ROW(Y175),MATCH(Y$2,Library!$C$1:$HY$1,0)),"")</f>
        <v/>
      </c>
      <c r="Z234" s="73" t="str" cm="1">
        <f t="array" ref="Z234">IFERROR(INDEX(Library!$C$2:$HY$183,ROW(Z175),MATCH(Z$2,Library!$C$1:$HY$1,0)),"")</f>
        <v/>
      </c>
      <c r="AA234" s="73" t="str" cm="1">
        <f t="array" ref="AA234">IFERROR(INDEX(Library!$C$2:$HY$183,ROW(AA175),MATCH(AA$2,Library!$C$1:$HY$1,0)),"")</f>
        <v/>
      </c>
      <c r="AB234" s="73" t="str" cm="1">
        <f t="array" ref="AB234">IFERROR(INDEX(Library!$C$2:$HY$183,ROW(AB175),MATCH(AB$2,Library!$C$1:$HY$1,0)),"")</f>
        <v/>
      </c>
      <c r="AC234" s="73" t="str" cm="1">
        <f t="array" ref="AC234">IFERROR(INDEX(Library!$C$2:$HY$183,ROW(AC175),MATCH(AC$2,Library!$C$1:$HY$1,0)),"")</f>
        <v/>
      </c>
      <c r="AD234" s="73" t="str" cm="1">
        <f t="array" ref="AD234">IFERROR(INDEX(Library!$C$2:$HY$183,ROW(AD175),MATCH(AD$2,Library!$C$1:$HY$1,0)),"")</f>
        <v/>
      </c>
      <c r="AE234" s="73" t="str" cm="1">
        <f t="array" ref="AE234">IFERROR(INDEX(Library!$C$2:$HY$183,ROW(AE175),MATCH(AE$2,Library!$C$1:$HY$1,0)),"")</f>
        <v/>
      </c>
      <c r="AF234" s="73" t="str" cm="1">
        <f t="array" ref="AF234">IFERROR(INDEX(Library!$C$2:$HY$183,ROW(AF175),MATCH(AF$2,Library!$C$1:$HY$1,0)),"")</f>
        <v/>
      </c>
      <c r="AG234" s="73" t="str" cm="1">
        <f t="array" ref="AG234">IFERROR(INDEX(Library!$C$2:$HY$183,ROW(AG175),MATCH(AG$2,Library!$C$1:$HY$1,0)),"")</f>
        <v/>
      </c>
      <c r="AH234" s="73" t="str" cm="1">
        <f t="array" ref="AH234">IFERROR(INDEX(Library!$C$2:$HY$183,ROW(AH175),MATCH(AH$2,Library!$C$1:$HY$1,0)),"")</f>
        <v/>
      </c>
      <c r="AI234" s="73" t="str" cm="1">
        <f t="array" ref="AI234">IFERROR(INDEX(Library!$C$2:$HY$183,ROW(AI175),MATCH(AI$2,Library!$C$1:$HY$1,0)),"")</f>
        <v/>
      </c>
      <c r="AJ234" s="73" t="str" cm="1">
        <f t="array" ref="AJ234">IFERROR(INDEX(Library!$C$2:$HY$183,ROW(AJ175),MATCH(AJ$2,Library!$C$1:$HY$1,0)),"")</f>
        <v/>
      </c>
      <c r="AK234" s="73" t="str" cm="1">
        <f t="array" ref="AK234">IFERROR(INDEX(Library!$C$2:$HY$183,ROW(AK175),MATCH(AK$2,Library!$C$1:$HY$1,0)),"")</f>
        <v/>
      </c>
      <c r="AL234" s="73" t="str" cm="1">
        <f t="array" ref="AL234">IFERROR(INDEX(Library!$C$2:$HY$183,ROW(AL175),MATCH(AL$2,Library!$C$1:$HY$1,0)),"")</f>
        <v/>
      </c>
      <c r="AM234" s="73" t="str" cm="1">
        <f t="array" ref="AM234">IFERROR(INDEX(Library!$C$2:$HY$183,ROW(AM175),MATCH(AM$2,Library!$C$1:$HY$1,0)),"")</f>
        <v/>
      </c>
      <c r="AN234" s="73" t="str" cm="1">
        <f t="array" ref="AN234">IFERROR(INDEX(Library!$C$2:$HY$183,ROW(AN175),MATCH(AN$2,Library!$C$1:$HY$1,0)),"")</f>
        <v/>
      </c>
      <c r="AO234" s="73" t="str" cm="1">
        <f t="array" ref="AO234">IFERROR(INDEX(Library!$C$2:$HY$183,ROW(AO175),MATCH(AO$2,Library!$C$1:$HY$1,0)),"")</f>
        <v/>
      </c>
      <c r="AP234" s="73" t="str" cm="1">
        <f t="array" ref="AP234">IFERROR(INDEX(Library!$C$2:$HY$183,ROW(AP175),MATCH(AP$2,Library!$C$1:$HY$1,0)),"")</f>
        <v/>
      </c>
      <c r="AQ234" s="73" t="str" cm="1">
        <f t="array" ref="AQ234">IFERROR(INDEX(Library!$C$2:$HY$183,ROW(AQ175),MATCH(AQ$2,Library!$C$1:$HY$1,0)),"")</f>
        <v/>
      </c>
      <c r="AR234" s="73" t="str" cm="1">
        <f t="array" ref="AR234">IFERROR(INDEX(Library!$C$2:$HY$183,ROW(AR175),MATCH(AR$2,Library!$C$1:$HY$1,0)),"")</f>
        <v/>
      </c>
      <c r="AS234" s="73" t="str" cm="1">
        <f t="array" ref="AS234">IFERROR(INDEX(Library!$C$2:$HY$183,ROW(AS175),MATCH(AS$2,Library!$C$1:$HY$1,0)),"")</f>
        <v/>
      </c>
      <c r="AT234" s="73" t="str" cm="1">
        <f t="array" ref="AT234">IFERROR(INDEX(Library!$C$2:$HY$183,ROW(AT175),MATCH(AT$2,Library!$C$1:$HY$1,0)),"")</f>
        <v/>
      </c>
      <c r="AU234" s="73" t="str" cm="1">
        <f t="array" ref="AU234">IFERROR(INDEX(Library!$C$2:$HY$183,ROW(AU175),MATCH(AU$2,Library!$C$1:$HY$1,0)),"")</f>
        <v/>
      </c>
      <c r="AV234" s="73" t="str" cm="1">
        <f t="array" ref="AV234">IFERROR(INDEX(Library!$C$2:$HY$183,ROW(AV175),MATCH(AV$2,Library!$C$1:$HY$1,0)),"")</f>
        <v/>
      </c>
      <c r="AW234" s="73" t="str" cm="1">
        <f t="array" ref="AW234">IFERROR(INDEX(Library!$C$2:$HY$183,ROW(AW175),MATCH(AW$2,Library!$C$1:$HY$1,0)),"")</f>
        <v/>
      </c>
      <c r="AX234" s="73" t="str" cm="1">
        <f t="array" ref="AX234">IFERROR(INDEX(Library!$C$2:$HY$183,ROW(AX175),MATCH(AX$2,Library!$C$1:$HY$1,0)),"")</f>
        <v/>
      </c>
      <c r="AY234" s="73" t="str" cm="1">
        <f t="array" ref="AY234">IFERROR(INDEX(Library!$C$2:$HY$183,ROW(AY175),MATCH(AY$2,Library!$C$1:$HY$1,0)),"")</f>
        <v/>
      </c>
      <c r="AZ234" s="73" t="str" cm="1">
        <f t="array" ref="AZ234">IFERROR(INDEX(Library!$C$2:$HY$183,ROW(AZ175),MATCH(AZ$2,Library!$C$1:$HY$1,0)),"")</f>
        <v/>
      </c>
      <c r="BA234" s="73" t="str" cm="1">
        <f t="array" ref="BA234">IFERROR(INDEX(Library!$C$2:$HY$183,ROW(BA175),MATCH(BA$2,Library!$C$1:$HY$1,0)),"")</f>
        <v/>
      </c>
      <c r="BB234" s="73" t="str" cm="1">
        <f t="array" ref="BB234">IFERROR(INDEX(Library!$C$2:$HY$183,ROW(BB175),MATCH(BB$2,Library!$C$1:$HY$1,0)),"")</f>
        <v/>
      </c>
      <c r="BC234" s="73" t="str" cm="1">
        <f t="array" ref="BC234">IFERROR(INDEX(Library!$C$2:$HY$183,ROW(BC175),MATCH(BC$2,Library!$C$1:$HY$1,0)),"")</f>
        <v/>
      </c>
      <c r="BD234" s="73" t="str" cm="1">
        <f t="array" ref="BD234">IFERROR(INDEX(Library!$C$2:$HY$183,ROW(BD175),MATCH(BD$2,Library!$C$1:$HY$1,0)),"")</f>
        <v/>
      </c>
      <c r="BE234" s="73" t="str" cm="1">
        <f t="array" ref="BE234">IFERROR(INDEX(Library!$C$2:$HY$183,ROW(BE175),MATCH(BE$2,Library!$C$1:$HY$1,0)),"")</f>
        <v/>
      </c>
      <c r="BF234" s="73" t="str" cm="1">
        <f t="array" ref="BF234">IFERROR(INDEX(Library!$C$2:$HY$183,ROW(BF175),MATCH(BF$2,Library!$C$1:$HY$1,0)),"")</f>
        <v/>
      </c>
      <c r="BG234" s="73" t="str" cm="1">
        <f t="array" ref="BG234">IFERROR(INDEX(Library!$C$2:$HY$183,ROW(BG175),MATCH(BG$2,Library!$C$1:$HY$1,0)),"")</f>
        <v/>
      </c>
      <c r="BH234" s="73">
        <f>AF!C189</f>
        <v>1.3677590000000001E-3</v>
      </c>
      <c r="BI234" s="73" t="str">
        <f>AF!D189</f>
        <v/>
      </c>
      <c r="BJ234" s="73" t="str">
        <f>AF!E189</f>
        <v/>
      </c>
      <c r="BK234" s="73" t="str">
        <f>AF!F189</f>
        <v/>
      </c>
      <c r="BL234" s="73" t="str">
        <f>AF!G189</f>
        <v/>
      </c>
      <c r="BM234" s="73" t="str">
        <f>AF!H189</f>
        <v/>
      </c>
      <c r="BN234" s="73" t="str">
        <f>AF!I189</f>
        <v/>
      </c>
      <c r="BO234" s="73" t="str">
        <f>AF!J189</f>
        <v/>
      </c>
      <c r="BT234" s="59"/>
      <c r="BU234" s="58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</row>
    <row r="235" spans="2:87" ht="12.75" customHeight="1" x14ac:dyDescent="0.2">
      <c r="B235" s="288"/>
      <c r="C235" s="105">
        <v>779</v>
      </c>
      <c r="D235" s="73" t="str" cm="1">
        <f t="array" ref="D235">IFERROR(INDEX(Library!$C$2:$HY$183,ROW(D176),MATCH(D$2,Library!$C$1:$HY$1,0)),"")</f>
        <v/>
      </c>
      <c r="E235" s="73" t="str" cm="1">
        <f t="array" ref="E235">IFERROR(INDEX(Library!$C$2:$HY$183,ROW(E176),MATCH(E$2,Library!$C$1:$HY$1,0)),"")</f>
        <v/>
      </c>
      <c r="F235" s="73" t="str" cm="1">
        <f t="array" ref="F235">IFERROR(INDEX(Library!$C$2:$HY$183,ROW(F176),MATCH(F$2,Library!$C$1:$HY$1,0)),"")</f>
        <v/>
      </c>
      <c r="G235" s="73" t="str" cm="1">
        <f t="array" ref="G235">IFERROR(INDEX(Library!$C$2:$HY$183,ROW(G176),MATCH(G$2,Library!$C$1:$HY$1,0)),"")</f>
        <v/>
      </c>
      <c r="H235" s="73" t="str" cm="1">
        <f t="array" ref="H235">IFERROR(INDEX(Library!$C$2:$HY$183,ROW(H176),MATCH(H$2,Library!$C$1:$HY$1,0)),"")</f>
        <v/>
      </c>
      <c r="I235" s="73" t="str" cm="1">
        <f t="array" ref="I235">IFERROR(INDEX(Library!$C$2:$HY$183,ROW(I176),MATCH(I$2,Library!$C$1:$HY$1,0)),"")</f>
        <v/>
      </c>
      <c r="J235" s="73" t="str" cm="1">
        <f t="array" ref="J235">IFERROR(INDEX(Library!$C$2:$HY$183,ROW(J176),MATCH(J$2,Library!$C$1:$HY$1,0)),"")</f>
        <v/>
      </c>
      <c r="K235" s="73" t="str" cm="1">
        <f t="array" ref="K235">IFERROR(INDEX(Library!$C$2:$HY$183,ROW(K176),MATCH(K$2,Library!$C$1:$HY$1,0)),"")</f>
        <v/>
      </c>
      <c r="L235" s="73" t="str" cm="1">
        <f t="array" ref="L235">IFERROR(INDEX(Library!$C$2:$HY$183,ROW(L176),MATCH(L$2,Library!$C$1:$HY$1,0)),"")</f>
        <v/>
      </c>
      <c r="M235" s="73" t="str" cm="1">
        <f t="array" ref="M235">IFERROR(INDEX(Library!$C$2:$HY$183,ROW(M176),MATCH(M$2,Library!$C$1:$HY$1,0)),"")</f>
        <v/>
      </c>
      <c r="N235" s="73" t="str" cm="1">
        <f t="array" ref="N235">IFERROR(INDEX(Library!$C$2:$HY$183,ROW(N176),MATCH(N$2,Library!$C$1:$HY$1,0)),"")</f>
        <v/>
      </c>
      <c r="O235" s="73" t="str" cm="1">
        <f t="array" ref="O235">IFERROR(INDEX(Library!$C$2:$HY$183,ROW(O176),MATCH(O$2,Library!$C$1:$HY$1,0)),"")</f>
        <v/>
      </c>
      <c r="P235" s="73" t="str" cm="1">
        <f t="array" ref="P235">IFERROR(INDEX(Library!$C$2:$HY$183,ROW(P176),MATCH(P$2,Library!$C$1:$HY$1,0)),"")</f>
        <v/>
      </c>
      <c r="Q235" s="73" t="str" cm="1">
        <f t="array" ref="Q235">IFERROR(INDEX(Library!$C$2:$HY$183,ROW(Q176),MATCH(Q$2,Library!$C$1:$HY$1,0)),"")</f>
        <v/>
      </c>
      <c r="R235" s="73" t="str" cm="1">
        <f t="array" ref="R235">IFERROR(INDEX(Library!$C$2:$HY$183,ROW(R176),MATCH(R$2,Library!$C$1:$HY$1,0)),"")</f>
        <v/>
      </c>
      <c r="S235" s="73" t="str" cm="1">
        <f t="array" ref="S235">IFERROR(INDEX(Library!$C$2:$HY$183,ROW(S176),MATCH(S$2,Library!$C$1:$HY$1,0)),"")</f>
        <v/>
      </c>
      <c r="T235" s="73" t="str" cm="1">
        <f t="array" ref="T235">IFERROR(INDEX(Library!$C$2:$HY$183,ROW(T176),MATCH(T$2,Library!$C$1:$HY$1,0)),"")</f>
        <v/>
      </c>
      <c r="U235" s="73" t="str" cm="1">
        <f t="array" ref="U235">IFERROR(INDEX(Library!$C$2:$HY$183,ROW(U176),MATCH(U$2,Library!$C$1:$HY$1,0)),"")</f>
        <v/>
      </c>
      <c r="V235" s="73" t="str" cm="1">
        <f t="array" ref="V235">IFERROR(INDEX(Library!$C$2:$HY$183,ROW(V176),MATCH(V$2,Library!$C$1:$HY$1,0)),"")</f>
        <v/>
      </c>
      <c r="W235" s="73" t="str" cm="1">
        <f t="array" ref="W235">IFERROR(INDEX(Library!$C$2:$HY$183,ROW(W176),MATCH(W$2,Library!$C$1:$HY$1,0)),"")</f>
        <v/>
      </c>
      <c r="X235" s="73" t="str" cm="1">
        <f t="array" ref="X235">IFERROR(INDEX(Library!$C$2:$HY$183,ROW(X176),MATCH(X$2,Library!$C$1:$HY$1,0)),"")</f>
        <v/>
      </c>
      <c r="Y235" s="73" t="str" cm="1">
        <f t="array" ref="Y235">IFERROR(INDEX(Library!$C$2:$HY$183,ROW(Y176),MATCH(Y$2,Library!$C$1:$HY$1,0)),"")</f>
        <v/>
      </c>
      <c r="Z235" s="73" t="str" cm="1">
        <f t="array" ref="Z235">IFERROR(INDEX(Library!$C$2:$HY$183,ROW(Z176),MATCH(Z$2,Library!$C$1:$HY$1,0)),"")</f>
        <v/>
      </c>
      <c r="AA235" s="73" t="str" cm="1">
        <f t="array" ref="AA235">IFERROR(INDEX(Library!$C$2:$HY$183,ROW(AA176),MATCH(AA$2,Library!$C$1:$HY$1,0)),"")</f>
        <v/>
      </c>
      <c r="AB235" s="73" t="str" cm="1">
        <f t="array" ref="AB235">IFERROR(INDEX(Library!$C$2:$HY$183,ROW(AB176),MATCH(AB$2,Library!$C$1:$HY$1,0)),"")</f>
        <v/>
      </c>
      <c r="AC235" s="73" t="str" cm="1">
        <f t="array" ref="AC235">IFERROR(INDEX(Library!$C$2:$HY$183,ROW(AC176),MATCH(AC$2,Library!$C$1:$HY$1,0)),"")</f>
        <v/>
      </c>
      <c r="AD235" s="73" t="str" cm="1">
        <f t="array" ref="AD235">IFERROR(INDEX(Library!$C$2:$HY$183,ROW(AD176),MATCH(AD$2,Library!$C$1:$HY$1,0)),"")</f>
        <v/>
      </c>
      <c r="AE235" s="73" t="str" cm="1">
        <f t="array" ref="AE235">IFERROR(INDEX(Library!$C$2:$HY$183,ROW(AE176),MATCH(AE$2,Library!$C$1:$HY$1,0)),"")</f>
        <v/>
      </c>
      <c r="AF235" s="73" t="str" cm="1">
        <f t="array" ref="AF235">IFERROR(INDEX(Library!$C$2:$HY$183,ROW(AF176),MATCH(AF$2,Library!$C$1:$HY$1,0)),"")</f>
        <v/>
      </c>
      <c r="AG235" s="73" t="str" cm="1">
        <f t="array" ref="AG235">IFERROR(INDEX(Library!$C$2:$HY$183,ROW(AG176),MATCH(AG$2,Library!$C$1:$HY$1,0)),"")</f>
        <v/>
      </c>
      <c r="AH235" s="73" t="str" cm="1">
        <f t="array" ref="AH235">IFERROR(INDEX(Library!$C$2:$HY$183,ROW(AH176),MATCH(AH$2,Library!$C$1:$HY$1,0)),"")</f>
        <v/>
      </c>
      <c r="AI235" s="73" t="str" cm="1">
        <f t="array" ref="AI235">IFERROR(INDEX(Library!$C$2:$HY$183,ROW(AI176),MATCH(AI$2,Library!$C$1:$HY$1,0)),"")</f>
        <v/>
      </c>
      <c r="AJ235" s="73" t="str" cm="1">
        <f t="array" ref="AJ235">IFERROR(INDEX(Library!$C$2:$HY$183,ROW(AJ176),MATCH(AJ$2,Library!$C$1:$HY$1,0)),"")</f>
        <v/>
      </c>
      <c r="AK235" s="73" t="str" cm="1">
        <f t="array" ref="AK235">IFERROR(INDEX(Library!$C$2:$HY$183,ROW(AK176),MATCH(AK$2,Library!$C$1:$HY$1,0)),"")</f>
        <v/>
      </c>
      <c r="AL235" s="73" t="str" cm="1">
        <f t="array" ref="AL235">IFERROR(INDEX(Library!$C$2:$HY$183,ROW(AL176),MATCH(AL$2,Library!$C$1:$HY$1,0)),"")</f>
        <v/>
      </c>
      <c r="AM235" s="73" t="str" cm="1">
        <f t="array" ref="AM235">IFERROR(INDEX(Library!$C$2:$HY$183,ROW(AM176),MATCH(AM$2,Library!$C$1:$HY$1,0)),"")</f>
        <v/>
      </c>
      <c r="AN235" s="73" t="str" cm="1">
        <f t="array" ref="AN235">IFERROR(INDEX(Library!$C$2:$HY$183,ROW(AN176),MATCH(AN$2,Library!$C$1:$HY$1,0)),"")</f>
        <v/>
      </c>
      <c r="AO235" s="73" t="str" cm="1">
        <f t="array" ref="AO235">IFERROR(INDEX(Library!$C$2:$HY$183,ROW(AO176),MATCH(AO$2,Library!$C$1:$HY$1,0)),"")</f>
        <v/>
      </c>
      <c r="AP235" s="73" t="str" cm="1">
        <f t="array" ref="AP235">IFERROR(INDEX(Library!$C$2:$HY$183,ROW(AP176),MATCH(AP$2,Library!$C$1:$HY$1,0)),"")</f>
        <v/>
      </c>
      <c r="AQ235" s="73" t="str" cm="1">
        <f t="array" ref="AQ235">IFERROR(INDEX(Library!$C$2:$HY$183,ROW(AQ176),MATCH(AQ$2,Library!$C$1:$HY$1,0)),"")</f>
        <v/>
      </c>
      <c r="AR235" s="73" t="str" cm="1">
        <f t="array" ref="AR235">IFERROR(INDEX(Library!$C$2:$HY$183,ROW(AR176),MATCH(AR$2,Library!$C$1:$HY$1,0)),"")</f>
        <v/>
      </c>
      <c r="AS235" s="73" t="str" cm="1">
        <f t="array" ref="AS235">IFERROR(INDEX(Library!$C$2:$HY$183,ROW(AS176),MATCH(AS$2,Library!$C$1:$HY$1,0)),"")</f>
        <v/>
      </c>
      <c r="AT235" s="73" t="str" cm="1">
        <f t="array" ref="AT235">IFERROR(INDEX(Library!$C$2:$HY$183,ROW(AT176),MATCH(AT$2,Library!$C$1:$HY$1,0)),"")</f>
        <v/>
      </c>
      <c r="AU235" s="73" t="str" cm="1">
        <f t="array" ref="AU235">IFERROR(INDEX(Library!$C$2:$HY$183,ROW(AU176),MATCH(AU$2,Library!$C$1:$HY$1,0)),"")</f>
        <v/>
      </c>
      <c r="AV235" s="73" t="str" cm="1">
        <f t="array" ref="AV235">IFERROR(INDEX(Library!$C$2:$HY$183,ROW(AV176),MATCH(AV$2,Library!$C$1:$HY$1,0)),"")</f>
        <v/>
      </c>
      <c r="AW235" s="73" t="str" cm="1">
        <f t="array" ref="AW235">IFERROR(INDEX(Library!$C$2:$HY$183,ROW(AW176),MATCH(AW$2,Library!$C$1:$HY$1,0)),"")</f>
        <v/>
      </c>
      <c r="AX235" s="73" t="str" cm="1">
        <f t="array" ref="AX235">IFERROR(INDEX(Library!$C$2:$HY$183,ROW(AX176),MATCH(AX$2,Library!$C$1:$HY$1,0)),"")</f>
        <v/>
      </c>
      <c r="AY235" s="73" t="str" cm="1">
        <f t="array" ref="AY235">IFERROR(INDEX(Library!$C$2:$HY$183,ROW(AY176),MATCH(AY$2,Library!$C$1:$HY$1,0)),"")</f>
        <v/>
      </c>
      <c r="AZ235" s="73" t="str" cm="1">
        <f t="array" ref="AZ235">IFERROR(INDEX(Library!$C$2:$HY$183,ROW(AZ176),MATCH(AZ$2,Library!$C$1:$HY$1,0)),"")</f>
        <v/>
      </c>
      <c r="BA235" s="73" t="str" cm="1">
        <f t="array" ref="BA235">IFERROR(INDEX(Library!$C$2:$HY$183,ROW(BA176),MATCH(BA$2,Library!$C$1:$HY$1,0)),"")</f>
        <v/>
      </c>
      <c r="BB235" s="73" t="str" cm="1">
        <f t="array" ref="BB235">IFERROR(INDEX(Library!$C$2:$HY$183,ROW(BB176),MATCH(BB$2,Library!$C$1:$HY$1,0)),"")</f>
        <v/>
      </c>
      <c r="BC235" s="73" t="str" cm="1">
        <f t="array" ref="BC235">IFERROR(INDEX(Library!$C$2:$HY$183,ROW(BC176),MATCH(BC$2,Library!$C$1:$HY$1,0)),"")</f>
        <v/>
      </c>
      <c r="BD235" s="73" t="str" cm="1">
        <f t="array" ref="BD235">IFERROR(INDEX(Library!$C$2:$HY$183,ROW(BD176),MATCH(BD$2,Library!$C$1:$HY$1,0)),"")</f>
        <v/>
      </c>
      <c r="BE235" s="73" t="str" cm="1">
        <f t="array" ref="BE235">IFERROR(INDEX(Library!$C$2:$HY$183,ROW(BE176),MATCH(BE$2,Library!$C$1:$HY$1,0)),"")</f>
        <v/>
      </c>
      <c r="BF235" s="73" t="str" cm="1">
        <f t="array" ref="BF235">IFERROR(INDEX(Library!$C$2:$HY$183,ROW(BF176),MATCH(BF$2,Library!$C$1:$HY$1,0)),"")</f>
        <v/>
      </c>
      <c r="BG235" s="73" t="str" cm="1">
        <f t="array" ref="BG235">IFERROR(INDEX(Library!$C$2:$HY$183,ROW(BG176),MATCH(BG$2,Library!$C$1:$HY$1,0)),"")</f>
        <v/>
      </c>
      <c r="BH235" s="73">
        <f>AF!C190</f>
        <v>1.647129E-3</v>
      </c>
      <c r="BI235" s="73" t="str">
        <f>AF!D190</f>
        <v/>
      </c>
      <c r="BJ235" s="73" t="str">
        <f>AF!E190</f>
        <v/>
      </c>
      <c r="BK235" s="73" t="str">
        <f>AF!F190</f>
        <v/>
      </c>
      <c r="BL235" s="73" t="str">
        <f>AF!G190</f>
        <v/>
      </c>
      <c r="BM235" s="73" t="str">
        <f>AF!H190</f>
        <v/>
      </c>
      <c r="BN235" s="73" t="str">
        <f>AF!I190</f>
        <v/>
      </c>
      <c r="BO235" s="73" t="str">
        <f>AF!J190</f>
        <v/>
      </c>
      <c r="BT235" s="59"/>
      <c r="BU235" s="58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</row>
    <row r="236" spans="2:87" ht="12.75" customHeight="1" x14ac:dyDescent="0.2">
      <c r="B236" s="288"/>
      <c r="C236" s="105">
        <v>790</v>
      </c>
      <c r="D236" s="73" t="str" cm="1">
        <f t="array" ref="D236">IFERROR(INDEX(Library!$C$2:$HY$183,ROW(D177),MATCH(D$2,Library!$C$1:$HY$1,0)),"")</f>
        <v/>
      </c>
      <c r="E236" s="73" t="str" cm="1">
        <f t="array" ref="E236">IFERROR(INDEX(Library!$C$2:$HY$183,ROW(E177),MATCH(E$2,Library!$C$1:$HY$1,0)),"")</f>
        <v/>
      </c>
      <c r="F236" s="73" t="str" cm="1">
        <f t="array" ref="F236">IFERROR(INDEX(Library!$C$2:$HY$183,ROW(F177),MATCH(F$2,Library!$C$1:$HY$1,0)),"")</f>
        <v/>
      </c>
      <c r="G236" s="73" t="str" cm="1">
        <f t="array" ref="G236">IFERROR(INDEX(Library!$C$2:$HY$183,ROW(G177),MATCH(G$2,Library!$C$1:$HY$1,0)),"")</f>
        <v/>
      </c>
      <c r="H236" s="73" t="str" cm="1">
        <f t="array" ref="H236">IFERROR(INDEX(Library!$C$2:$HY$183,ROW(H177),MATCH(H$2,Library!$C$1:$HY$1,0)),"")</f>
        <v/>
      </c>
      <c r="I236" s="73" t="str" cm="1">
        <f t="array" ref="I236">IFERROR(INDEX(Library!$C$2:$HY$183,ROW(I177),MATCH(I$2,Library!$C$1:$HY$1,0)),"")</f>
        <v/>
      </c>
      <c r="J236" s="73" t="str" cm="1">
        <f t="array" ref="J236">IFERROR(INDEX(Library!$C$2:$HY$183,ROW(J177),MATCH(J$2,Library!$C$1:$HY$1,0)),"")</f>
        <v/>
      </c>
      <c r="K236" s="73" t="str" cm="1">
        <f t="array" ref="K236">IFERROR(INDEX(Library!$C$2:$HY$183,ROW(K177),MATCH(K$2,Library!$C$1:$HY$1,0)),"")</f>
        <v/>
      </c>
      <c r="L236" s="73" t="str" cm="1">
        <f t="array" ref="L236">IFERROR(INDEX(Library!$C$2:$HY$183,ROW(L177),MATCH(L$2,Library!$C$1:$HY$1,0)),"")</f>
        <v/>
      </c>
      <c r="M236" s="73" t="str" cm="1">
        <f t="array" ref="M236">IFERROR(INDEX(Library!$C$2:$HY$183,ROW(M177),MATCH(M$2,Library!$C$1:$HY$1,0)),"")</f>
        <v/>
      </c>
      <c r="N236" s="73" t="str" cm="1">
        <f t="array" ref="N236">IFERROR(INDEX(Library!$C$2:$HY$183,ROW(N177),MATCH(N$2,Library!$C$1:$HY$1,0)),"")</f>
        <v/>
      </c>
      <c r="O236" s="73" t="str" cm="1">
        <f t="array" ref="O236">IFERROR(INDEX(Library!$C$2:$HY$183,ROW(O177),MATCH(O$2,Library!$C$1:$HY$1,0)),"")</f>
        <v/>
      </c>
      <c r="P236" s="73" t="str" cm="1">
        <f t="array" ref="P236">IFERROR(INDEX(Library!$C$2:$HY$183,ROW(P177),MATCH(P$2,Library!$C$1:$HY$1,0)),"")</f>
        <v/>
      </c>
      <c r="Q236" s="73" t="str" cm="1">
        <f t="array" ref="Q236">IFERROR(INDEX(Library!$C$2:$HY$183,ROW(Q177),MATCH(Q$2,Library!$C$1:$HY$1,0)),"")</f>
        <v/>
      </c>
      <c r="R236" s="73" t="str" cm="1">
        <f t="array" ref="R236">IFERROR(INDEX(Library!$C$2:$HY$183,ROW(R177),MATCH(R$2,Library!$C$1:$HY$1,0)),"")</f>
        <v/>
      </c>
      <c r="S236" s="73" t="str" cm="1">
        <f t="array" ref="S236">IFERROR(INDEX(Library!$C$2:$HY$183,ROW(S177),MATCH(S$2,Library!$C$1:$HY$1,0)),"")</f>
        <v/>
      </c>
      <c r="T236" s="73" t="str" cm="1">
        <f t="array" ref="T236">IFERROR(INDEX(Library!$C$2:$HY$183,ROW(T177),MATCH(T$2,Library!$C$1:$HY$1,0)),"")</f>
        <v/>
      </c>
      <c r="U236" s="73" t="str" cm="1">
        <f t="array" ref="U236">IFERROR(INDEX(Library!$C$2:$HY$183,ROW(U177),MATCH(U$2,Library!$C$1:$HY$1,0)),"")</f>
        <v/>
      </c>
      <c r="V236" s="73" t="str" cm="1">
        <f t="array" ref="V236">IFERROR(INDEX(Library!$C$2:$HY$183,ROW(V177),MATCH(V$2,Library!$C$1:$HY$1,0)),"")</f>
        <v/>
      </c>
      <c r="W236" s="73" t="str" cm="1">
        <f t="array" ref="W236">IFERROR(INDEX(Library!$C$2:$HY$183,ROW(W177),MATCH(W$2,Library!$C$1:$HY$1,0)),"")</f>
        <v/>
      </c>
      <c r="X236" s="73" t="str" cm="1">
        <f t="array" ref="X236">IFERROR(INDEX(Library!$C$2:$HY$183,ROW(X177),MATCH(X$2,Library!$C$1:$HY$1,0)),"")</f>
        <v/>
      </c>
      <c r="Y236" s="73" t="str" cm="1">
        <f t="array" ref="Y236">IFERROR(INDEX(Library!$C$2:$HY$183,ROW(Y177),MATCH(Y$2,Library!$C$1:$HY$1,0)),"")</f>
        <v/>
      </c>
      <c r="Z236" s="73" t="str" cm="1">
        <f t="array" ref="Z236">IFERROR(INDEX(Library!$C$2:$HY$183,ROW(Z177),MATCH(Z$2,Library!$C$1:$HY$1,0)),"")</f>
        <v/>
      </c>
      <c r="AA236" s="73" t="str" cm="1">
        <f t="array" ref="AA236">IFERROR(INDEX(Library!$C$2:$HY$183,ROW(AA177),MATCH(AA$2,Library!$C$1:$HY$1,0)),"")</f>
        <v/>
      </c>
      <c r="AB236" s="73" t="str" cm="1">
        <f t="array" ref="AB236">IFERROR(INDEX(Library!$C$2:$HY$183,ROW(AB177),MATCH(AB$2,Library!$C$1:$HY$1,0)),"")</f>
        <v/>
      </c>
      <c r="AC236" s="73" t="str" cm="1">
        <f t="array" ref="AC236">IFERROR(INDEX(Library!$C$2:$HY$183,ROW(AC177),MATCH(AC$2,Library!$C$1:$HY$1,0)),"")</f>
        <v/>
      </c>
      <c r="AD236" s="73" t="str" cm="1">
        <f t="array" ref="AD236">IFERROR(INDEX(Library!$C$2:$HY$183,ROW(AD177),MATCH(AD$2,Library!$C$1:$HY$1,0)),"")</f>
        <v/>
      </c>
      <c r="AE236" s="73" t="str" cm="1">
        <f t="array" ref="AE236">IFERROR(INDEX(Library!$C$2:$HY$183,ROW(AE177),MATCH(AE$2,Library!$C$1:$HY$1,0)),"")</f>
        <v/>
      </c>
      <c r="AF236" s="73" t="str" cm="1">
        <f t="array" ref="AF236">IFERROR(INDEX(Library!$C$2:$HY$183,ROW(AF177),MATCH(AF$2,Library!$C$1:$HY$1,0)),"")</f>
        <v/>
      </c>
      <c r="AG236" s="73" t="str" cm="1">
        <f t="array" ref="AG236">IFERROR(INDEX(Library!$C$2:$HY$183,ROW(AG177),MATCH(AG$2,Library!$C$1:$HY$1,0)),"")</f>
        <v/>
      </c>
      <c r="AH236" s="73" t="str" cm="1">
        <f t="array" ref="AH236">IFERROR(INDEX(Library!$C$2:$HY$183,ROW(AH177),MATCH(AH$2,Library!$C$1:$HY$1,0)),"")</f>
        <v/>
      </c>
      <c r="AI236" s="73" t="str" cm="1">
        <f t="array" ref="AI236">IFERROR(INDEX(Library!$C$2:$HY$183,ROW(AI177),MATCH(AI$2,Library!$C$1:$HY$1,0)),"")</f>
        <v/>
      </c>
      <c r="AJ236" s="73" t="str" cm="1">
        <f t="array" ref="AJ236">IFERROR(INDEX(Library!$C$2:$HY$183,ROW(AJ177),MATCH(AJ$2,Library!$C$1:$HY$1,0)),"")</f>
        <v/>
      </c>
      <c r="AK236" s="73" t="str" cm="1">
        <f t="array" ref="AK236">IFERROR(INDEX(Library!$C$2:$HY$183,ROW(AK177),MATCH(AK$2,Library!$C$1:$HY$1,0)),"")</f>
        <v/>
      </c>
      <c r="AL236" s="73" t="str" cm="1">
        <f t="array" ref="AL236">IFERROR(INDEX(Library!$C$2:$HY$183,ROW(AL177),MATCH(AL$2,Library!$C$1:$HY$1,0)),"")</f>
        <v/>
      </c>
      <c r="AM236" s="73" t="str" cm="1">
        <f t="array" ref="AM236">IFERROR(INDEX(Library!$C$2:$HY$183,ROW(AM177),MATCH(AM$2,Library!$C$1:$HY$1,0)),"")</f>
        <v/>
      </c>
      <c r="AN236" s="73" t="str" cm="1">
        <f t="array" ref="AN236">IFERROR(INDEX(Library!$C$2:$HY$183,ROW(AN177),MATCH(AN$2,Library!$C$1:$HY$1,0)),"")</f>
        <v/>
      </c>
      <c r="AO236" s="73" t="str" cm="1">
        <f t="array" ref="AO236">IFERROR(INDEX(Library!$C$2:$HY$183,ROW(AO177),MATCH(AO$2,Library!$C$1:$HY$1,0)),"")</f>
        <v/>
      </c>
      <c r="AP236" s="73" t="str" cm="1">
        <f t="array" ref="AP236">IFERROR(INDEX(Library!$C$2:$HY$183,ROW(AP177),MATCH(AP$2,Library!$C$1:$HY$1,0)),"")</f>
        <v/>
      </c>
      <c r="AQ236" s="73" t="str" cm="1">
        <f t="array" ref="AQ236">IFERROR(INDEX(Library!$C$2:$HY$183,ROW(AQ177),MATCH(AQ$2,Library!$C$1:$HY$1,0)),"")</f>
        <v/>
      </c>
      <c r="AR236" s="73" t="str" cm="1">
        <f t="array" ref="AR236">IFERROR(INDEX(Library!$C$2:$HY$183,ROW(AR177),MATCH(AR$2,Library!$C$1:$HY$1,0)),"")</f>
        <v/>
      </c>
      <c r="AS236" s="73" t="str" cm="1">
        <f t="array" ref="AS236">IFERROR(INDEX(Library!$C$2:$HY$183,ROW(AS177),MATCH(AS$2,Library!$C$1:$HY$1,0)),"")</f>
        <v/>
      </c>
      <c r="AT236" s="73" t="str" cm="1">
        <f t="array" ref="AT236">IFERROR(INDEX(Library!$C$2:$HY$183,ROW(AT177),MATCH(AT$2,Library!$C$1:$HY$1,0)),"")</f>
        <v/>
      </c>
      <c r="AU236" s="73" t="str" cm="1">
        <f t="array" ref="AU236">IFERROR(INDEX(Library!$C$2:$HY$183,ROW(AU177),MATCH(AU$2,Library!$C$1:$HY$1,0)),"")</f>
        <v/>
      </c>
      <c r="AV236" s="73" t="str" cm="1">
        <f t="array" ref="AV236">IFERROR(INDEX(Library!$C$2:$HY$183,ROW(AV177),MATCH(AV$2,Library!$C$1:$HY$1,0)),"")</f>
        <v/>
      </c>
      <c r="AW236" s="73" t="str" cm="1">
        <f t="array" ref="AW236">IFERROR(INDEX(Library!$C$2:$HY$183,ROW(AW177),MATCH(AW$2,Library!$C$1:$HY$1,0)),"")</f>
        <v/>
      </c>
      <c r="AX236" s="73" t="str" cm="1">
        <f t="array" ref="AX236">IFERROR(INDEX(Library!$C$2:$HY$183,ROW(AX177),MATCH(AX$2,Library!$C$1:$HY$1,0)),"")</f>
        <v/>
      </c>
      <c r="AY236" s="73" t="str" cm="1">
        <f t="array" ref="AY236">IFERROR(INDEX(Library!$C$2:$HY$183,ROW(AY177),MATCH(AY$2,Library!$C$1:$HY$1,0)),"")</f>
        <v/>
      </c>
      <c r="AZ236" s="73" t="str" cm="1">
        <f t="array" ref="AZ236">IFERROR(INDEX(Library!$C$2:$HY$183,ROW(AZ177),MATCH(AZ$2,Library!$C$1:$HY$1,0)),"")</f>
        <v/>
      </c>
      <c r="BA236" s="73" t="str" cm="1">
        <f t="array" ref="BA236">IFERROR(INDEX(Library!$C$2:$HY$183,ROW(BA177),MATCH(BA$2,Library!$C$1:$HY$1,0)),"")</f>
        <v/>
      </c>
      <c r="BB236" s="73" t="str" cm="1">
        <f t="array" ref="BB236">IFERROR(INDEX(Library!$C$2:$HY$183,ROW(BB177),MATCH(BB$2,Library!$C$1:$HY$1,0)),"")</f>
        <v/>
      </c>
      <c r="BC236" s="73" t="str" cm="1">
        <f t="array" ref="BC236">IFERROR(INDEX(Library!$C$2:$HY$183,ROW(BC177),MATCH(BC$2,Library!$C$1:$HY$1,0)),"")</f>
        <v/>
      </c>
      <c r="BD236" s="73" t="str" cm="1">
        <f t="array" ref="BD236">IFERROR(INDEX(Library!$C$2:$HY$183,ROW(BD177),MATCH(BD$2,Library!$C$1:$HY$1,0)),"")</f>
        <v/>
      </c>
      <c r="BE236" s="73" t="str" cm="1">
        <f t="array" ref="BE236">IFERROR(INDEX(Library!$C$2:$HY$183,ROW(BE177),MATCH(BE$2,Library!$C$1:$HY$1,0)),"")</f>
        <v/>
      </c>
      <c r="BF236" s="73" t="str" cm="1">
        <f t="array" ref="BF236">IFERROR(INDEX(Library!$C$2:$HY$183,ROW(BF177),MATCH(BF$2,Library!$C$1:$HY$1,0)),"")</f>
        <v/>
      </c>
      <c r="BG236" s="73" t="str" cm="1">
        <f t="array" ref="BG236">IFERROR(INDEX(Library!$C$2:$HY$183,ROW(BG177),MATCH(BG$2,Library!$C$1:$HY$1,0)),"")</f>
        <v/>
      </c>
      <c r="BH236" s="73">
        <f>AF!C191</f>
        <v>1.3329539999999999E-3</v>
      </c>
      <c r="BI236" s="73" t="str">
        <f>AF!D191</f>
        <v/>
      </c>
      <c r="BJ236" s="73" t="str">
        <f>AF!E191</f>
        <v/>
      </c>
      <c r="BK236" s="73" t="str">
        <f>AF!F191</f>
        <v/>
      </c>
      <c r="BL236" s="73" t="str">
        <f>AF!G191</f>
        <v/>
      </c>
      <c r="BM236" s="73" t="str">
        <f>AF!H191</f>
        <v/>
      </c>
      <c r="BN236" s="73" t="str">
        <f>AF!I191</f>
        <v/>
      </c>
      <c r="BO236" s="73" t="str">
        <f>AF!J191</f>
        <v/>
      </c>
      <c r="BT236" s="59"/>
      <c r="BU236" s="58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</row>
    <row r="237" spans="2:87" ht="12.75" customHeight="1" x14ac:dyDescent="0.2">
      <c r="B237" s="288"/>
      <c r="C237" s="105">
        <v>800</v>
      </c>
      <c r="D237" s="73" t="str" cm="1">
        <f t="array" ref="D237">IFERROR(INDEX(Library!$C$2:$HY$183,ROW(D178),MATCH(D$2,Library!$C$1:$HY$1,0)),"")</f>
        <v/>
      </c>
      <c r="E237" s="73" t="str" cm="1">
        <f t="array" ref="E237">IFERROR(INDEX(Library!$C$2:$HY$183,ROW(E178),MATCH(E$2,Library!$C$1:$HY$1,0)),"")</f>
        <v/>
      </c>
      <c r="F237" s="73" t="str" cm="1">
        <f t="array" ref="F237">IFERROR(INDEX(Library!$C$2:$HY$183,ROW(F178),MATCH(F$2,Library!$C$1:$HY$1,0)),"")</f>
        <v/>
      </c>
      <c r="G237" s="73" t="str" cm="1">
        <f t="array" ref="G237">IFERROR(INDEX(Library!$C$2:$HY$183,ROW(G178),MATCH(G$2,Library!$C$1:$HY$1,0)),"")</f>
        <v/>
      </c>
      <c r="H237" s="73" t="str" cm="1">
        <f t="array" ref="H237">IFERROR(INDEX(Library!$C$2:$HY$183,ROW(H178),MATCH(H$2,Library!$C$1:$HY$1,0)),"")</f>
        <v/>
      </c>
      <c r="I237" s="73" t="str" cm="1">
        <f t="array" ref="I237">IFERROR(INDEX(Library!$C$2:$HY$183,ROW(I178),MATCH(I$2,Library!$C$1:$HY$1,0)),"")</f>
        <v/>
      </c>
      <c r="J237" s="73" t="str" cm="1">
        <f t="array" ref="J237">IFERROR(INDEX(Library!$C$2:$HY$183,ROW(J178),MATCH(J$2,Library!$C$1:$HY$1,0)),"")</f>
        <v/>
      </c>
      <c r="K237" s="73" t="str" cm="1">
        <f t="array" ref="K237">IFERROR(INDEX(Library!$C$2:$HY$183,ROW(K178),MATCH(K$2,Library!$C$1:$HY$1,0)),"")</f>
        <v/>
      </c>
      <c r="L237" s="73" t="str" cm="1">
        <f t="array" ref="L237">IFERROR(INDEX(Library!$C$2:$HY$183,ROW(L178),MATCH(L$2,Library!$C$1:$HY$1,0)),"")</f>
        <v/>
      </c>
      <c r="M237" s="73" t="str" cm="1">
        <f t="array" ref="M237">IFERROR(INDEX(Library!$C$2:$HY$183,ROW(M178),MATCH(M$2,Library!$C$1:$HY$1,0)),"")</f>
        <v/>
      </c>
      <c r="N237" s="73" t="str" cm="1">
        <f t="array" ref="N237">IFERROR(INDEX(Library!$C$2:$HY$183,ROW(N178),MATCH(N$2,Library!$C$1:$HY$1,0)),"")</f>
        <v/>
      </c>
      <c r="O237" s="73" t="str" cm="1">
        <f t="array" ref="O237">IFERROR(INDEX(Library!$C$2:$HY$183,ROW(O178),MATCH(O$2,Library!$C$1:$HY$1,0)),"")</f>
        <v/>
      </c>
      <c r="P237" s="73" t="str" cm="1">
        <f t="array" ref="P237">IFERROR(INDEX(Library!$C$2:$HY$183,ROW(P178),MATCH(P$2,Library!$C$1:$HY$1,0)),"")</f>
        <v/>
      </c>
      <c r="Q237" s="73" t="str" cm="1">
        <f t="array" ref="Q237">IFERROR(INDEX(Library!$C$2:$HY$183,ROW(Q178),MATCH(Q$2,Library!$C$1:$HY$1,0)),"")</f>
        <v/>
      </c>
      <c r="R237" s="73" t="str" cm="1">
        <f t="array" ref="R237">IFERROR(INDEX(Library!$C$2:$HY$183,ROW(R178),MATCH(R$2,Library!$C$1:$HY$1,0)),"")</f>
        <v/>
      </c>
      <c r="S237" s="73" t="str" cm="1">
        <f t="array" ref="S237">IFERROR(INDEX(Library!$C$2:$HY$183,ROW(S178),MATCH(S$2,Library!$C$1:$HY$1,0)),"")</f>
        <v/>
      </c>
      <c r="T237" s="73" t="str" cm="1">
        <f t="array" ref="T237">IFERROR(INDEX(Library!$C$2:$HY$183,ROW(T178),MATCH(T$2,Library!$C$1:$HY$1,0)),"")</f>
        <v/>
      </c>
      <c r="U237" s="73" t="str" cm="1">
        <f t="array" ref="U237">IFERROR(INDEX(Library!$C$2:$HY$183,ROW(U178),MATCH(U$2,Library!$C$1:$HY$1,0)),"")</f>
        <v/>
      </c>
      <c r="V237" s="73" t="str" cm="1">
        <f t="array" ref="V237">IFERROR(INDEX(Library!$C$2:$HY$183,ROW(V178),MATCH(V$2,Library!$C$1:$HY$1,0)),"")</f>
        <v/>
      </c>
      <c r="W237" s="73" t="str" cm="1">
        <f t="array" ref="W237">IFERROR(INDEX(Library!$C$2:$HY$183,ROW(W178),MATCH(W$2,Library!$C$1:$HY$1,0)),"")</f>
        <v/>
      </c>
      <c r="X237" s="73" t="str" cm="1">
        <f t="array" ref="X237">IFERROR(INDEX(Library!$C$2:$HY$183,ROW(X178),MATCH(X$2,Library!$C$1:$HY$1,0)),"")</f>
        <v/>
      </c>
      <c r="Y237" s="73" t="str" cm="1">
        <f t="array" ref="Y237">IFERROR(INDEX(Library!$C$2:$HY$183,ROW(Y178),MATCH(Y$2,Library!$C$1:$HY$1,0)),"")</f>
        <v/>
      </c>
      <c r="Z237" s="73" t="str" cm="1">
        <f t="array" ref="Z237">IFERROR(INDEX(Library!$C$2:$HY$183,ROW(Z178),MATCH(Z$2,Library!$C$1:$HY$1,0)),"")</f>
        <v/>
      </c>
      <c r="AA237" s="73" t="str" cm="1">
        <f t="array" ref="AA237">IFERROR(INDEX(Library!$C$2:$HY$183,ROW(AA178),MATCH(AA$2,Library!$C$1:$HY$1,0)),"")</f>
        <v/>
      </c>
      <c r="AB237" s="73" t="str" cm="1">
        <f t="array" ref="AB237">IFERROR(INDEX(Library!$C$2:$HY$183,ROW(AB178),MATCH(AB$2,Library!$C$1:$HY$1,0)),"")</f>
        <v/>
      </c>
      <c r="AC237" s="73" t="str" cm="1">
        <f t="array" ref="AC237">IFERROR(INDEX(Library!$C$2:$HY$183,ROW(AC178),MATCH(AC$2,Library!$C$1:$HY$1,0)),"")</f>
        <v/>
      </c>
      <c r="AD237" s="73" t="str" cm="1">
        <f t="array" ref="AD237">IFERROR(INDEX(Library!$C$2:$HY$183,ROW(AD178),MATCH(AD$2,Library!$C$1:$HY$1,0)),"")</f>
        <v/>
      </c>
      <c r="AE237" s="73" t="str" cm="1">
        <f t="array" ref="AE237">IFERROR(INDEX(Library!$C$2:$HY$183,ROW(AE178),MATCH(AE$2,Library!$C$1:$HY$1,0)),"")</f>
        <v/>
      </c>
      <c r="AF237" s="73" t="str" cm="1">
        <f t="array" ref="AF237">IFERROR(INDEX(Library!$C$2:$HY$183,ROW(AF178),MATCH(AF$2,Library!$C$1:$HY$1,0)),"")</f>
        <v/>
      </c>
      <c r="AG237" s="73" t="str" cm="1">
        <f t="array" ref="AG237">IFERROR(INDEX(Library!$C$2:$HY$183,ROW(AG178),MATCH(AG$2,Library!$C$1:$HY$1,0)),"")</f>
        <v/>
      </c>
      <c r="AH237" s="73" t="str" cm="1">
        <f t="array" ref="AH237">IFERROR(INDEX(Library!$C$2:$HY$183,ROW(AH178),MATCH(AH$2,Library!$C$1:$HY$1,0)),"")</f>
        <v/>
      </c>
      <c r="AI237" s="73" t="str" cm="1">
        <f t="array" ref="AI237">IFERROR(INDEX(Library!$C$2:$HY$183,ROW(AI178),MATCH(AI$2,Library!$C$1:$HY$1,0)),"")</f>
        <v/>
      </c>
      <c r="AJ237" s="73" t="str" cm="1">
        <f t="array" ref="AJ237">IFERROR(INDEX(Library!$C$2:$HY$183,ROW(AJ178),MATCH(AJ$2,Library!$C$1:$HY$1,0)),"")</f>
        <v/>
      </c>
      <c r="AK237" s="73" t="str" cm="1">
        <f t="array" ref="AK237">IFERROR(INDEX(Library!$C$2:$HY$183,ROW(AK178),MATCH(AK$2,Library!$C$1:$HY$1,0)),"")</f>
        <v/>
      </c>
      <c r="AL237" s="73" t="str" cm="1">
        <f t="array" ref="AL237">IFERROR(INDEX(Library!$C$2:$HY$183,ROW(AL178),MATCH(AL$2,Library!$C$1:$HY$1,0)),"")</f>
        <v/>
      </c>
      <c r="AM237" s="73" t="str" cm="1">
        <f t="array" ref="AM237">IFERROR(INDEX(Library!$C$2:$HY$183,ROW(AM178),MATCH(AM$2,Library!$C$1:$HY$1,0)),"")</f>
        <v/>
      </c>
      <c r="AN237" s="73" t="str" cm="1">
        <f t="array" ref="AN237">IFERROR(INDEX(Library!$C$2:$HY$183,ROW(AN178),MATCH(AN$2,Library!$C$1:$HY$1,0)),"")</f>
        <v/>
      </c>
      <c r="AO237" s="73" t="str" cm="1">
        <f t="array" ref="AO237">IFERROR(INDEX(Library!$C$2:$HY$183,ROW(AO178),MATCH(AO$2,Library!$C$1:$HY$1,0)),"")</f>
        <v/>
      </c>
      <c r="AP237" s="73" t="str" cm="1">
        <f t="array" ref="AP237">IFERROR(INDEX(Library!$C$2:$HY$183,ROW(AP178),MATCH(AP$2,Library!$C$1:$HY$1,0)),"")</f>
        <v/>
      </c>
      <c r="AQ237" s="73" t="str" cm="1">
        <f t="array" ref="AQ237">IFERROR(INDEX(Library!$C$2:$HY$183,ROW(AQ178),MATCH(AQ$2,Library!$C$1:$HY$1,0)),"")</f>
        <v/>
      </c>
      <c r="AR237" s="73" t="str" cm="1">
        <f t="array" ref="AR237">IFERROR(INDEX(Library!$C$2:$HY$183,ROW(AR178),MATCH(AR$2,Library!$C$1:$HY$1,0)),"")</f>
        <v/>
      </c>
      <c r="AS237" s="73" t="str" cm="1">
        <f t="array" ref="AS237">IFERROR(INDEX(Library!$C$2:$HY$183,ROW(AS178),MATCH(AS$2,Library!$C$1:$HY$1,0)),"")</f>
        <v/>
      </c>
      <c r="AT237" s="73" t="str" cm="1">
        <f t="array" ref="AT237">IFERROR(INDEX(Library!$C$2:$HY$183,ROW(AT178),MATCH(AT$2,Library!$C$1:$HY$1,0)),"")</f>
        <v/>
      </c>
      <c r="AU237" s="73" t="str" cm="1">
        <f t="array" ref="AU237">IFERROR(INDEX(Library!$C$2:$HY$183,ROW(AU178),MATCH(AU$2,Library!$C$1:$HY$1,0)),"")</f>
        <v/>
      </c>
      <c r="AV237" s="73" t="str" cm="1">
        <f t="array" ref="AV237">IFERROR(INDEX(Library!$C$2:$HY$183,ROW(AV178),MATCH(AV$2,Library!$C$1:$HY$1,0)),"")</f>
        <v/>
      </c>
      <c r="AW237" s="73" t="str" cm="1">
        <f t="array" ref="AW237">IFERROR(INDEX(Library!$C$2:$HY$183,ROW(AW178),MATCH(AW$2,Library!$C$1:$HY$1,0)),"")</f>
        <v/>
      </c>
      <c r="AX237" s="73" t="str" cm="1">
        <f t="array" ref="AX237">IFERROR(INDEX(Library!$C$2:$HY$183,ROW(AX178),MATCH(AX$2,Library!$C$1:$HY$1,0)),"")</f>
        <v/>
      </c>
      <c r="AY237" s="73" t="str" cm="1">
        <f t="array" ref="AY237">IFERROR(INDEX(Library!$C$2:$HY$183,ROW(AY178),MATCH(AY$2,Library!$C$1:$HY$1,0)),"")</f>
        <v/>
      </c>
      <c r="AZ237" s="73" t="str" cm="1">
        <f t="array" ref="AZ237">IFERROR(INDEX(Library!$C$2:$HY$183,ROW(AZ178),MATCH(AZ$2,Library!$C$1:$HY$1,0)),"")</f>
        <v/>
      </c>
      <c r="BA237" s="73" t="str" cm="1">
        <f t="array" ref="BA237">IFERROR(INDEX(Library!$C$2:$HY$183,ROW(BA178),MATCH(BA$2,Library!$C$1:$HY$1,0)),"")</f>
        <v/>
      </c>
      <c r="BB237" s="73" t="str" cm="1">
        <f t="array" ref="BB237">IFERROR(INDEX(Library!$C$2:$HY$183,ROW(BB178),MATCH(BB$2,Library!$C$1:$HY$1,0)),"")</f>
        <v/>
      </c>
      <c r="BC237" s="73" t="str" cm="1">
        <f t="array" ref="BC237">IFERROR(INDEX(Library!$C$2:$HY$183,ROW(BC178),MATCH(BC$2,Library!$C$1:$HY$1,0)),"")</f>
        <v/>
      </c>
      <c r="BD237" s="73" t="str" cm="1">
        <f t="array" ref="BD237">IFERROR(INDEX(Library!$C$2:$HY$183,ROW(BD178),MATCH(BD$2,Library!$C$1:$HY$1,0)),"")</f>
        <v/>
      </c>
      <c r="BE237" s="73" t="str" cm="1">
        <f t="array" ref="BE237">IFERROR(INDEX(Library!$C$2:$HY$183,ROW(BE178),MATCH(BE$2,Library!$C$1:$HY$1,0)),"")</f>
        <v/>
      </c>
      <c r="BF237" s="73" t="str" cm="1">
        <f t="array" ref="BF237">IFERROR(INDEX(Library!$C$2:$HY$183,ROW(BF178),MATCH(BF$2,Library!$C$1:$HY$1,0)),"")</f>
        <v/>
      </c>
      <c r="BG237" s="73" t="str" cm="1">
        <f t="array" ref="BG237">IFERROR(INDEX(Library!$C$2:$HY$183,ROW(BG178),MATCH(BG$2,Library!$C$1:$HY$1,0)),"")</f>
        <v/>
      </c>
      <c r="BH237" s="73">
        <f>AF!C192</f>
        <v>1.0884779999999999E-3</v>
      </c>
      <c r="BI237" s="73" t="str">
        <f>AF!D192</f>
        <v/>
      </c>
      <c r="BJ237" s="73" t="str">
        <f>AF!E192</f>
        <v/>
      </c>
      <c r="BK237" s="73" t="str">
        <f>AF!F192</f>
        <v/>
      </c>
      <c r="BL237" s="73" t="str">
        <f>AF!G192</f>
        <v/>
      </c>
      <c r="BM237" s="73" t="str">
        <f>AF!H192</f>
        <v/>
      </c>
      <c r="BN237" s="73" t="str">
        <f>AF!I192</f>
        <v/>
      </c>
      <c r="BO237" s="73" t="str">
        <f>AF!J192</f>
        <v/>
      </c>
      <c r="BT237" s="59"/>
      <c r="BU237" s="58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</row>
    <row r="238" spans="2:87" ht="12.75" customHeight="1" x14ac:dyDescent="0.2">
      <c r="B238" s="288"/>
      <c r="C238" s="105">
        <v>810</v>
      </c>
      <c r="D238" s="73" t="str" cm="1">
        <f t="array" ref="D238">IFERROR(INDEX(Library!$C$2:$HY$183,ROW(D179),MATCH(D$2,Library!$C$1:$HY$1,0)),"")</f>
        <v/>
      </c>
      <c r="E238" s="73" t="str" cm="1">
        <f t="array" ref="E238">IFERROR(INDEX(Library!$C$2:$HY$183,ROW(E179),MATCH(E$2,Library!$C$1:$HY$1,0)),"")</f>
        <v/>
      </c>
      <c r="F238" s="73" t="str" cm="1">
        <f t="array" ref="F238">IFERROR(INDEX(Library!$C$2:$HY$183,ROW(F179),MATCH(F$2,Library!$C$1:$HY$1,0)),"")</f>
        <v/>
      </c>
      <c r="G238" s="73" t="str" cm="1">
        <f t="array" ref="G238">IFERROR(INDEX(Library!$C$2:$HY$183,ROW(G179),MATCH(G$2,Library!$C$1:$HY$1,0)),"")</f>
        <v/>
      </c>
      <c r="H238" s="73" t="str" cm="1">
        <f t="array" ref="H238">IFERROR(INDEX(Library!$C$2:$HY$183,ROW(H179),MATCH(H$2,Library!$C$1:$HY$1,0)),"")</f>
        <v/>
      </c>
      <c r="I238" s="73" t="str" cm="1">
        <f t="array" ref="I238">IFERROR(INDEX(Library!$C$2:$HY$183,ROW(I179),MATCH(I$2,Library!$C$1:$HY$1,0)),"")</f>
        <v/>
      </c>
      <c r="J238" s="73" t="str" cm="1">
        <f t="array" ref="J238">IFERROR(INDEX(Library!$C$2:$HY$183,ROW(J179),MATCH(J$2,Library!$C$1:$HY$1,0)),"")</f>
        <v/>
      </c>
      <c r="K238" s="73" t="str" cm="1">
        <f t="array" ref="K238">IFERROR(INDEX(Library!$C$2:$HY$183,ROW(K179),MATCH(K$2,Library!$C$1:$HY$1,0)),"")</f>
        <v/>
      </c>
      <c r="L238" s="73" t="str" cm="1">
        <f t="array" ref="L238">IFERROR(INDEX(Library!$C$2:$HY$183,ROW(L179),MATCH(L$2,Library!$C$1:$HY$1,0)),"")</f>
        <v/>
      </c>
      <c r="M238" s="73" t="str" cm="1">
        <f t="array" ref="M238">IFERROR(INDEX(Library!$C$2:$HY$183,ROW(M179),MATCH(M$2,Library!$C$1:$HY$1,0)),"")</f>
        <v/>
      </c>
      <c r="N238" s="73" t="str" cm="1">
        <f t="array" ref="N238">IFERROR(INDEX(Library!$C$2:$HY$183,ROW(N179),MATCH(N$2,Library!$C$1:$HY$1,0)),"")</f>
        <v/>
      </c>
      <c r="O238" s="73" t="str" cm="1">
        <f t="array" ref="O238">IFERROR(INDEX(Library!$C$2:$HY$183,ROW(O179),MATCH(O$2,Library!$C$1:$HY$1,0)),"")</f>
        <v/>
      </c>
      <c r="P238" s="73" t="str" cm="1">
        <f t="array" ref="P238">IFERROR(INDEX(Library!$C$2:$HY$183,ROW(P179),MATCH(P$2,Library!$C$1:$HY$1,0)),"")</f>
        <v/>
      </c>
      <c r="Q238" s="73" t="str" cm="1">
        <f t="array" ref="Q238">IFERROR(INDEX(Library!$C$2:$HY$183,ROW(Q179),MATCH(Q$2,Library!$C$1:$HY$1,0)),"")</f>
        <v/>
      </c>
      <c r="R238" s="73" t="str" cm="1">
        <f t="array" ref="R238">IFERROR(INDEX(Library!$C$2:$HY$183,ROW(R179),MATCH(R$2,Library!$C$1:$HY$1,0)),"")</f>
        <v/>
      </c>
      <c r="S238" s="73" t="str" cm="1">
        <f t="array" ref="S238">IFERROR(INDEX(Library!$C$2:$HY$183,ROW(S179),MATCH(S$2,Library!$C$1:$HY$1,0)),"")</f>
        <v/>
      </c>
      <c r="T238" s="73" t="str" cm="1">
        <f t="array" ref="T238">IFERROR(INDEX(Library!$C$2:$HY$183,ROW(T179),MATCH(T$2,Library!$C$1:$HY$1,0)),"")</f>
        <v/>
      </c>
      <c r="U238" s="73" t="str" cm="1">
        <f t="array" ref="U238">IFERROR(INDEX(Library!$C$2:$HY$183,ROW(U179),MATCH(U$2,Library!$C$1:$HY$1,0)),"")</f>
        <v/>
      </c>
      <c r="V238" s="73" t="str" cm="1">
        <f t="array" ref="V238">IFERROR(INDEX(Library!$C$2:$HY$183,ROW(V179),MATCH(V$2,Library!$C$1:$HY$1,0)),"")</f>
        <v/>
      </c>
      <c r="W238" s="73" t="str" cm="1">
        <f t="array" ref="W238">IFERROR(INDEX(Library!$C$2:$HY$183,ROW(W179),MATCH(W$2,Library!$C$1:$HY$1,0)),"")</f>
        <v/>
      </c>
      <c r="X238" s="73" t="str" cm="1">
        <f t="array" ref="X238">IFERROR(INDEX(Library!$C$2:$HY$183,ROW(X179),MATCH(X$2,Library!$C$1:$HY$1,0)),"")</f>
        <v/>
      </c>
      <c r="Y238" s="73" t="str" cm="1">
        <f t="array" ref="Y238">IFERROR(INDEX(Library!$C$2:$HY$183,ROW(Y179),MATCH(Y$2,Library!$C$1:$HY$1,0)),"")</f>
        <v/>
      </c>
      <c r="Z238" s="73" t="str" cm="1">
        <f t="array" ref="Z238">IFERROR(INDEX(Library!$C$2:$HY$183,ROW(Z179),MATCH(Z$2,Library!$C$1:$HY$1,0)),"")</f>
        <v/>
      </c>
      <c r="AA238" s="73" t="str" cm="1">
        <f t="array" ref="AA238">IFERROR(INDEX(Library!$C$2:$HY$183,ROW(AA179),MATCH(AA$2,Library!$C$1:$HY$1,0)),"")</f>
        <v/>
      </c>
      <c r="AB238" s="73" t="str" cm="1">
        <f t="array" ref="AB238">IFERROR(INDEX(Library!$C$2:$HY$183,ROW(AB179),MATCH(AB$2,Library!$C$1:$HY$1,0)),"")</f>
        <v/>
      </c>
      <c r="AC238" s="73" t="str" cm="1">
        <f t="array" ref="AC238">IFERROR(INDEX(Library!$C$2:$HY$183,ROW(AC179),MATCH(AC$2,Library!$C$1:$HY$1,0)),"")</f>
        <v/>
      </c>
      <c r="AD238" s="73" t="str" cm="1">
        <f t="array" ref="AD238">IFERROR(INDEX(Library!$C$2:$HY$183,ROW(AD179),MATCH(AD$2,Library!$C$1:$HY$1,0)),"")</f>
        <v/>
      </c>
      <c r="AE238" s="73" t="str" cm="1">
        <f t="array" ref="AE238">IFERROR(INDEX(Library!$C$2:$HY$183,ROW(AE179),MATCH(AE$2,Library!$C$1:$HY$1,0)),"")</f>
        <v/>
      </c>
      <c r="AF238" s="73" t="str" cm="1">
        <f t="array" ref="AF238">IFERROR(INDEX(Library!$C$2:$HY$183,ROW(AF179),MATCH(AF$2,Library!$C$1:$HY$1,0)),"")</f>
        <v/>
      </c>
      <c r="AG238" s="73" t="str" cm="1">
        <f t="array" ref="AG238">IFERROR(INDEX(Library!$C$2:$HY$183,ROW(AG179),MATCH(AG$2,Library!$C$1:$HY$1,0)),"")</f>
        <v/>
      </c>
      <c r="AH238" s="73" t="str" cm="1">
        <f t="array" ref="AH238">IFERROR(INDEX(Library!$C$2:$HY$183,ROW(AH179),MATCH(AH$2,Library!$C$1:$HY$1,0)),"")</f>
        <v/>
      </c>
      <c r="AI238" s="73" t="str" cm="1">
        <f t="array" ref="AI238">IFERROR(INDEX(Library!$C$2:$HY$183,ROW(AI179),MATCH(AI$2,Library!$C$1:$HY$1,0)),"")</f>
        <v/>
      </c>
      <c r="AJ238" s="73" t="str" cm="1">
        <f t="array" ref="AJ238">IFERROR(INDEX(Library!$C$2:$HY$183,ROW(AJ179),MATCH(AJ$2,Library!$C$1:$HY$1,0)),"")</f>
        <v/>
      </c>
      <c r="AK238" s="73" t="str" cm="1">
        <f t="array" ref="AK238">IFERROR(INDEX(Library!$C$2:$HY$183,ROW(AK179),MATCH(AK$2,Library!$C$1:$HY$1,0)),"")</f>
        <v/>
      </c>
      <c r="AL238" s="73" t="str" cm="1">
        <f t="array" ref="AL238">IFERROR(INDEX(Library!$C$2:$HY$183,ROW(AL179),MATCH(AL$2,Library!$C$1:$HY$1,0)),"")</f>
        <v/>
      </c>
      <c r="AM238" s="73" t="str" cm="1">
        <f t="array" ref="AM238">IFERROR(INDEX(Library!$C$2:$HY$183,ROW(AM179),MATCH(AM$2,Library!$C$1:$HY$1,0)),"")</f>
        <v/>
      </c>
      <c r="AN238" s="73" t="str" cm="1">
        <f t="array" ref="AN238">IFERROR(INDEX(Library!$C$2:$HY$183,ROW(AN179),MATCH(AN$2,Library!$C$1:$HY$1,0)),"")</f>
        <v/>
      </c>
      <c r="AO238" s="73" t="str" cm="1">
        <f t="array" ref="AO238">IFERROR(INDEX(Library!$C$2:$HY$183,ROW(AO179),MATCH(AO$2,Library!$C$1:$HY$1,0)),"")</f>
        <v/>
      </c>
      <c r="AP238" s="73" t="str" cm="1">
        <f t="array" ref="AP238">IFERROR(INDEX(Library!$C$2:$HY$183,ROW(AP179),MATCH(AP$2,Library!$C$1:$HY$1,0)),"")</f>
        <v/>
      </c>
      <c r="AQ238" s="73" t="str" cm="1">
        <f t="array" ref="AQ238">IFERROR(INDEX(Library!$C$2:$HY$183,ROW(AQ179),MATCH(AQ$2,Library!$C$1:$HY$1,0)),"")</f>
        <v/>
      </c>
      <c r="AR238" s="73" t="str" cm="1">
        <f t="array" ref="AR238">IFERROR(INDEX(Library!$C$2:$HY$183,ROW(AR179),MATCH(AR$2,Library!$C$1:$HY$1,0)),"")</f>
        <v/>
      </c>
      <c r="AS238" s="73" t="str" cm="1">
        <f t="array" ref="AS238">IFERROR(INDEX(Library!$C$2:$HY$183,ROW(AS179),MATCH(AS$2,Library!$C$1:$HY$1,0)),"")</f>
        <v/>
      </c>
      <c r="AT238" s="73" t="str" cm="1">
        <f t="array" ref="AT238">IFERROR(INDEX(Library!$C$2:$HY$183,ROW(AT179),MATCH(AT$2,Library!$C$1:$HY$1,0)),"")</f>
        <v/>
      </c>
      <c r="AU238" s="73" t="str" cm="1">
        <f t="array" ref="AU238">IFERROR(INDEX(Library!$C$2:$HY$183,ROW(AU179),MATCH(AU$2,Library!$C$1:$HY$1,0)),"")</f>
        <v/>
      </c>
      <c r="AV238" s="73" t="str" cm="1">
        <f t="array" ref="AV238">IFERROR(INDEX(Library!$C$2:$HY$183,ROW(AV179),MATCH(AV$2,Library!$C$1:$HY$1,0)),"")</f>
        <v/>
      </c>
      <c r="AW238" s="73" t="str" cm="1">
        <f t="array" ref="AW238">IFERROR(INDEX(Library!$C$2:$HY$183,ROW(AW179),MATCH(AW$2,Library!$C$1:$HY$1,0)),"")</f>
        <v/>
      </c>
      <c r="AX238" s="73" t="str" cm="1">
        <f t="array" ref="AX238">IFERROR(INDEX(Library!$C$2:$HY$183,ROW(AX179),MATCH(AX$2,Library!$C$1:$HY$1,0)),"")</f>
        <v/>
      </c>
      <c r="AY238" s="73" t="str" cm="1">
        <f t="array" ref="AY238">IFERROR(INDEX(Library!$C$2:$HY$183,ROW(AY179),MATCH(AY$2,Library!$C$1:$HY$1,0)),"")</f>
        <v/>
      </c>
      <c r="AZ238" s="73" t="str" cm="1">
        <f t="array" ref="AZ238">IFERROR(INDEX(Library!$C$2:$HY$183,ROW(AZ179),MATCH(AZ$2,Library!$C$1:$HY$1,0)),"")</f>
        <v/>
      </c>
      <c r="BA238" s="73" t="str" cm="1">
        <f t="array" ref="BA238">IFERROR(INDEX(Library!$C$2:$HY$183,ROW(BA179),MATCH(BA$2,Library!$C$1:$HY$1,0)),"")</f>
        <v/>
      </c>
      <c r="BB238" s="73" t="str" cm="1">
        <f t="array" ref="BB238">IFERROR(INDEX(Library!$C$2:$HY$183,ROW(BB179),MATCH(BB$2,Library!$C$1:$HY$1,0)),"")</f>
        <v/>
      </c>
      <c r="BC238" s="73" t="str" cm="1">
        <f t="array" ref="BC238">IFERROR(INDEX(Library!$C$2:$HY$183,ROW(BC179),MATCH(BC$2,Library!$C$1:$HY$1,0)),"")</f>
        <v/>
      </c>
      <c r="BD238" s="73" t="str" cm="1">
        <f t="array" ref="BD238">IFERROR(INDEX(Library!$C$2:$HY$183,ROW(BD179),MATCH(BD$2,Library!$C$1:$HY$1,0)),"")</f>
        <v/>
      </c>
      <c r="BE238" s="73" t="str" cm="1">
        <f t="array" ref="BE238">IFERROR(INDEX(Library!$C$2:$HY$183,ROW(BE179),MATCH(BE$2,Library!$C$1:$HY$1,0)),"")</f>
        <v/>
      </c>
      <c r="BF238" s="73" t="str" cm="1">
        <f t="array" ref="BF238">IFERROR(INDEX(Library!$C$2:$HY$183,ROW(BF179),MATCH(BF$2,Library!$C$1:$HY$1,0)),"")</f>
        <v/>
      </c>
      <c r="BG238" s="73" t="str" cm="1">
        <f t="array" ref="BG238">IFERROR(INDEX(Library!$C$2:$HY$183,ROW(BG179),MATCH(BG$2,Library!$C$1:$HY$1,0)),"")</f>
        <v/>
      </c>
      <c r="BH238" s="73">
        <f>AF!C193</f>
        <v>1.4814260000000001E-3</v>
      </c>
      <c r="BI238" s="73" t="str">
        <f>AF!D193</f>
        <v/>
      </c>
      <c r="BJ238" s="73" t="str">
        <f>AF!E193</f>
        <v/>
      </c>
      <c r="BK238" s="73" t="str">
        <f>AF!F193</f>
        <v/>
      </c>
      <c r="BL238" s="73" t="str">
        <f>AF!G193</f>
        <v/>
      </c>
      <c r="BM238" s="73" t="str">
        <f>AF!H193</f>
        <v/>
      </c>
      <c r="BN238" s="73" t="str">
        <f>AF!I193</f>
        <v/>
      </c>
      <c r="BO238" s="73" t="str">
        <f>AF!J193</f>
        <v/>
      </c>
      <c r="BT238" s="59"/>
      <c r="BU238" s="58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</row>
    <row r="239" spans="2:87" ht="12.75" customHeight="1" x14ac:dyDescent="0.2">
      <c r="B239" s="288"/>
      <c r="C239" s="105">
        <v>820</v>
      </c>
      <c r="D239" s="73" t="str" cm="1">
        <f t="array" ref="D239">IFERROR(INDEX(Library!$C$2:$HY$183,ROW(D180),MATCH(D$2,Library!$C$1:$HY$1,0)),"")</f>
        <v/>
      </c>
      <c r="E239" s="73" t="str" cm="1">
        <f t="array" ref="E239">IFERROR(INDEX(Library!$C$2:$HY$183,ROW(E180),MATCH(E$2,Library!$C$1:$HY$1,0)),"")</f>
        <v/>
      </c>
      <c r="F239" s="73" t="str" cm="1">
        <f t="array" ref="F239">IFERROR(INDEX(Library!$C$2:$HY$183,ROW(F180),MATCH(F$2,Library!$C$1:$HY$1,0)),"")</f>
        <v/>
      </c>
      <c r="G239" s="73" t="str" cm="1">
        <f t="array" ref="G239">IFERROR(INDEX(Library!$C$2:$HY$183,ROW(G180),MATCH(G$2,Library!$C$1:$HY$1,0)),"")</f>
        <v/>
      </c>
      <c r="H239" s="73" t="str" cm="1">
        <f t="array" ref="H239">IFERROR(INDEX(Library!$C$2:$HY$183,ROW(H180),MATCH(H$2,Library!$C$1:$HY$1,0)),"")</f>
        <v/>
      </c>
      <c r="I239" s="73" t="str" cm="1">
        <f t="array" ref="I239">IFERROR(INDEX(Library!$C$2:$HY$183,ROW(I180),MATCH(I$2,Library!$C$1:$HY$1,0)),"")</f>
        <v/>
      </c>
      <c r="J239" s="73" t="str" cm="1">
        <f t="array" ref="J239">IFERROR(INDEX(Library!$C$2:$HY$183,ROW(J180),MATCH(J$2,Library!$C$1:$HY$1,0)),"")</f>
        <v/>
      </c>
      <c r="K239" s="73" t="str" cm="1">
        <f t="array" ref="K239">IFERROR(INDEX(Library!$C$2:$HY$183,ROW(K180),MATCH(K$2,Library!$C$1:$HY$1,0)),"")</f>
        <v/>
      </c>
      <c r="L239" s="73" t="str" cm="1">
        <f t="array" ref="L239">IFERROR(INDEX(Library!$C$2:$HY$183,ROW(L180),MATCH(L$2,Library!$C$1:$HY$1,0)),"")</f>
        <v/>
      </c>
      <c r="M239" s="73" t="str" cm="1">
        <f t="array" ref="M239">IFERROR(INDEX(Library!$C$2:$HY$183,ROW(M180),MATCH(M$2,Library!$C$1:$HY$1,0)),"")</f>
        <v/>
      </c>
      <c r="N239" s="73" t="str" cm="1">
        <f t="array" ref="N239">IFERROR(INDEX(Library!$C$2:$HY$183,ROW(N180),MATCH(N$2,Library!$C$1:$HY$1,0)),"")</f>
        <v/>
      </c>
      <c r="O239" s="73" t="str" cm="1">
        <f t="array" ref="O239">IFERROR(INDEX(Library!$C$2:$HY$183,ROW(O180),MATCH(O$2,Library!$C$1:$HY$1,0)),"")</f>
        <v/>
      </c>
      <c r="P239" s="73" t="str" cm="1">
        <f t="array" ref="P239">IFERROR(INDEX(Library!$C$2:$HY$183,ROW(P180),MATCH(P$2,Library!$C$1:$HY$1,0)),"")</f>
        <v/>
      </c>
      <c r="Q239" s="73" t="str" cm="1">
        <f t="array" ref="Q239">IFERROR(INDEX(Library!$C$2:$HY$183,ROW(Q180),MATCH(Q$2,Library!$C$1:$HY$1,0)),"")</f>
        <v/>
      </c>
      <c r="R239" s="73" t="str" cm="1">
        <f t="array" ref="R239">IFERROR(INDEX(Library!$C$2:$HY$183,ROW(R180),MATCH(R$2,Library!$C$1:$HY$1,0)),"")</f>
        <v/>
      </c>
      <c r="S239" s="73" t="str" cm="1">
        <f t="array" ref="S239">IFERROR(INDEX(Library!$C$2:$HY$183,ROW(S180),MATCH(S$2,Library!$C$1:$HY$1,0)),"")</f>
        <v/>
      </c>
      <c r="T239" s="73" t="str" cm="1">
        <f t="array" ref="T239">IFERROR(INDEX(Library!$C$2:$HY$183,ROW(T180),MATCH(T$2,Library!$C$1:$HY$1,0)),"")</f>
        <v/>
      </c>
      <c r="U239" s="73" t="str" cm="1">
        <f t="array" ref="U239">IFERROR(INDEX(Library!$C$2:$HY$183,ROW(U180),MATCH(U$2,Library!$C$1:$HY$1,0)),"")</f>
        <v/>
      </c>
      <c r="V239" s="73" t="str" cm="1">
        <f t="array" ref="V239">IFERROR(INDEX(Library!$C$2:$HY$183,ROW(V180),MATCH(V$2,Library!$C$1:$HY$1,0)),"")</f>
        <v/>
      </c>
      <c r="W239" s="73" t="str" cm="1">
        <f t="array" ref="W239">IFERROR(INDEX(Library!$C$2:$HY$183,ROW(W180),MATCH(W$2,Library!$C$1:$HY$1,0)),"")</f>
        <v/>
      </c>
      <c r="X239" s="73" t="str" cm="1">
        <f t="array" ref="X239">IFERROR(INDEX(Library!$C$2:$HY$183,ROW(X180),MATCH(X$2,Library!$C$1:$HY$1,0)),"")</f>
        <v/>
      </c>
      <c r="Y239" s="73" t="str" cm="1">
        <f t="array" ref="Y239">IFERROR(INDEX(Library!$C$2:$HY$183,ROW(Y180),MATCH(Y$2,Library!$C$1:$HY$1,0)),"")</f>
        <v/>
      </c>
      <c r="Z239" s="73" t="str" cm="1">
        <f t="array" ref="Z239">IFERROR(INDEX(Library!$C$2:$HY$183,ROW(Z180),MATCH(Z$2,Library!$C$1:$HY$1,0)),"")</f>
        <v/>
      </c>
      <c r="AA239" s="73" t="str" cm="1">
        <f t="array" ref="AA239">IFERROR(INDEX(Library!$C$2:$HY$183,ROW(AA180),MATCH(AA$2,Library!$C$1:$HY$1,0)),"")</f>
        <v/>
      </c>
      <c r="AB239" s="73" t="str" cm="1">
        <f t="array" ref="AB239">IFERROR(INDEX(Library!$C$2:$HY$183,ROW(AB180),MATCH(AB$2,Library!$C$1:$HY$1,0)),"")</f>
        <v/>
      </c>
      <c r="AC239" s="73" t="str" cm="1">
        <f t="array" ref="AC239">IFERROR(INDEX(Library!$C$2:$HY$183,ROW(AC180),MATCH(AC$2,Library!$C$1:$HY$1,0)),"")</f>
        <v/>
      </c>
      <c r="AD239" s="73" t="str" cm="1">
        <f t="array" ref="AD239">IFERROR(INDEX(Library!$C$2:$HY$183,ROW(AD180),MATCH(AD$2,Library!$C$1:$HY$1,0)),"")</f>
        <v/>
      </c>
      <c r="AE239" s="73" t="str" cm="1">
        <f t="array" ref="AE239">IFERROR(INDEX(Library!$C$2:$HY$183,ROW(AE180),MATCH(AE$2,Library!$C$1:$HY$1,0)),"")</f>
        <v/>
      </c>
      <c r="AF239" s="73" t="str" cm="1">
        <f t="array" ref="AF239">IFERROR(INDEX(Library!$C$2:$HY$183,ROW(AF180),MATCH(AF$2,Library!$C$1:$HY$1,0)),"")</f>
        <v/>
      </c>
      <c r="AG239" s="73" t="str" cm="1">
        <f t="array" ref="AG239">IFERROR(INDEX(Library!$C$2:$HY$183,ROW(AG180),MATCH(AG$2,Library!$C$1:$HY$1,0)),"")</f>
        <v/>
      </c>
      <c r="AH239" s="73" t="str" cm="1">
        <f t="array" ref="AH239">IFERROR(INDEX(Library!$C$2:$HY$183,ROW(AH180),MATCH(AH$2,Library!$C$1:$HY$1,0)),"")</f>
        <v/>
      </c>
      <c r="AI239" s="73" t="str" cm="1">
        <f t="array" ref="AI239">IFERROR(INDEX(Library!$C$2:$HY$183,ROW(AI180),MATCH(AI$2,Library!$C$1:$HY$1,0)),"")</f>
        <v/>
      </c>
      <c r="AJ239" s="73" t="str" cm="1">
        <f t="array" ref="AJ239">IFERROR(INDEX(Library!$C$2:$HY$183,ROW(AJ180),MATCH(AJ$2,Library!$C$1:$HY$1,0)),"")</f>
        <v/>
      </c>
      <c r="AK239" s="73" t="str" cm="1">
        <f t="array" ref="AK239">IFERROR(INDEX(Library!$C$2:$HY$183,ROW(AK180),MATCH(AK$2,Library!$C$1:$HY$1,0)),"")</f>
        <v/>
      </c>
      <c r="AL239" s="73" t="str" cm="1">
        <f t="array" ref="AL239">IFERROR(INDEX(Library!$C$2:$HY$183,ROW(AL180),MATCH(AL$2,Library!$C$1:$HY$1,0)),"")</f>
        <v/>
      </c>
      <c r="AM239" s="73" t="str" cm="1">
        <f t="array" ref="AM239">IFERROR(INDEX(Library!$C$2:$HY$183,ROW(AM180),MATCH(AM$2,Library!$C$1:$HY$1,0)),"")</f>
        <v/>
      </c>
      <c r="AN239" s="73" t="str" cm="1">
        <f t="array" ref="AN239">IFERROR(INDEX(Library!$C$2:$HY$183,ROW(AN180),MATCH(AN$2,Library!$C$1:$HY$1,0)),"")</f>
        <v/>
      </c>
      <c r="AO239" s="73" t="str" cm="1">
        <f t="array" ref="AO239">IFERROR(INDEX(Library!$C$2:$HY$183,ROW(AO180),MATCH(AO$2,Library!$C$1:$HY$1,0)),"")</f>
        <v/>
      </c>
      <c r="AP239" s="73" t="str" cm="1">
        <f t="array" ref="AP239">IFERROR(INDEX(Library!$C$2:$HY$183,ROW(AP180),MATCH(AP$2,Library!$C$1:$HY$1,0)),"")</f>
        <v/>
      </c>
      <c r="AQ239" s="73" t="str" cm="1">
        <f t="array" ref="AQ239">IFERROR(INDEX(Library!$C$2:$HY$183,ROW(AQ180),MATCH(AQ$2,Library!$C$1:$HY$1,0)),"")</f>
        <v/>
      </c>
      <c r="AR239" s="73" t="str" cm="1">
        <f t="array" ref="AR239">IFERROR(INDEX(Library!$C$2:$HY$183,ROW(AR180),MATCH(AR$2,Library!$C$1:$HY$1,0)),"")</f>
        <v/>
      </c>
      <c r="AS239" s="73" t="str" cm="1">
        <f t="array" ref="AS239">IFERROR(INDEX(Library!$C$2:$HY$183,ROW(AS180),MATCH(AS$2,Library!$C$1:$HY$1,0)),"")</f>
        <v/>
      </c>
      <c r="AT239" s="73" t="str" cm="1">
        <f t="array" ref="AT239">IFERROR(INDEX(Library!$C$2:$HY$183,ROW(AT180),MATCH(AT$2,Library!$C$1:$HY$1,0)),"")</f>
        <v/>
      </c>
      <c r="AU239" s="73" t="str" cm="1">
        <f t="array" ref="AU239">IFERROR(INDEX(Library!$C$2:$HY$183,ROW(AU180),MATCH(AU$2,Library!$C$1:$HY$1,0)),"")</f>
        <v/>
      </c>
      <c r="AV239" s="73" t="str" cm="1">
        <f t="array" ref="AV239">IFERROR(INDEX(Library!$C$2:$HY$183,ROW(AV180),MATCH(AV$2,Library!$C$1:$HY$1,0)),"")</f>
        <v/>
      </c>
      <c r="AW239" s="73" t="str" cm="1">
        <f t="array" ref="AW239">IFERROR(INDEX(Library!$C$2:$HY$183,ROW(AW180),MATCH(AW$2,Library!$C$1:$HY$1,0)),"")</f>
        <v/>
      </c>
      <c r="AX239" s="73" t="str" cm="1">
        <f t="array" ref="AX239">IFERROR(INDEX(Library!$C$2:$HY$183,ROW(AX180),MATCH(AX$2,Library!$C$1:$HY$1,0)),"")</f>
        <v/>
      </c>
      <c r="AY239" s="73" t="str" cm="1">
        <f t="array" ref="AY239">IFERROR(INDEX(Library!$C$2:$HY$183,ROW(AY180),MATCH(AY$2,Library!$C$1:$HY$1,0)),"")</f>
        <v/>
      </c>
      <c r="AZ239" s="73" t="str" cm="1">
        <f t="array" ref="AZ239">IFERROR(INDEX(Library!$C$2:$HY$183,ROW(AZ180),MATCH(AZ$2,Library!$C$1:$HY$1,0)),"")</f>
        <v/>
      </c>
      <c r="BA239" s="73" t="str" cm="1">
        <f t="array" ref="BA239">IFERROR(INDEX(Library!$C$2:$HY$183,ROW(BA180),MATCH(BA$2,Library!$C$1:$HY$1,0)),"")</f>
        <v/>
      </c>
      <c r="BB239" s="73" t="str" cm="1">
        <f t="array" ref="BB239">IFERROR(INDEX(Library!$C$2:$HY$183,ROW(BB180),MATCH(BB$2,Library!$C$1:$HY$1,0)),"")</f>
        <v/>
      </c>
      <c r="BC239" s="73" t="str" cm="1">
        <f t="array" ref="BC239">IFERROR(INDEX(Library!$C$2:$HY$183,ROW(BC180),MATCH(BC$2,Library!$C$1:$HY$1,0)),"")</f>
        <v/>
      </c>
      <c r="BD239" s="73" t="str" cm="1">
        <f t="array" ref="BD239">IFERROR(INDEX(Library!$C$2:$HY$183,ROW(BD180),MATCH(BD$2,Library!$C$1:$HY$1,0)),"")</f>
        <v/>
      </c>
      <c r="BE239" s="73" t="str" cm="1">
        <f t="array" ref="BE239">IFERROR(INDEX(Library!$C$2:$HY$183,ROW(BE180),MATCH(BE$2,Library!$C$1:$HY$1,0)),"")</f>
        <v/>
      </c>
      <c r="BF239" s="73" t="str" cm="1">
        <f t="array" ref="BF239">IFERROR(INDEX(Library!$C$2:$HY$183,ROW(BF180),MATCH(BF$2,Library!$C$1:$HY$1,0)),"")</f>
        <v/>
      </c>
      <c r="BG239" s="73" t="str" cm="1">
        <f t="array" ref="BG239">IFERROR(INDEX(Library!$C$2:$HY$183,ROW(BG180),MATCH(BG$2,Library!$C$1:$HY$1,0)),"")</f>
        <v/>
      </c>
      <c r="BH239" s="73">
        <f>AF!C194</f>
        <v>9.6556259999999998E-4</v>
      </c>
      <c r="BI239" s="73" t="str">
        <f>AF!D194</f>
        <v/>
      </c>
      <c r="BJ239" s="73" t="str">
        <f>AF!E194</f>
        <v/>
      </c>
      <c r="BK239" s="73" t="str">
        <f>AF!F194</f>
        <v/>
      </c>
      <c r="BL239" s="73" t="str">
        <f>AF!G194</f>
        <v/>
      </c>
      <c r="BM239" s="73" t="str">
        <f>AF!H194</f>
        <v/>
      </c>
      <c r="BN239" s="73" t="str">
        <f>AF!I194</f>
        <v/>
      </c>
      <c r="BO239" s="73" t="str">
        <f>AF!J194</f>
        <v/>
      </c>
      <c r="BT239" s="59"/>
      <c r="BU239" s="58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</row>
    <row r="240" spans="2:87" ht="12.75" customHeight="1" x14ac:dyDescent="0.2">
      <c r="B240" s="288"/>
      <c r="C240" s="105">
        <v>829</v>
      </c>
      <c r="D240" s="73" t="str" cm="1">
        <f t="array" ref="D240">IFERROR(INDEX(Library!$C$2:$HY$183,ROW(D181),MATCH(D$2,Library!$C$1:$HY$1,0)),"")</f>
        <v/>
      </c>
      <c r="E240" s="73" t="str" cm="1">
        <f t="array" ref="E240">IFERROR(INDEX(Library!$C$2:$HY$183,ROW(E181),MATCH(E$2,Library!$C$1:$HY$1,0)),"")</f>
        <v/>
      </c>
      <c r="F240" s="73" t="str" cm="1">
        <f t="array" ref="F240">IFERROR(INDEX(Library!$C$2:$HY$183,ROW(F181),MATCH(F$2,Library!$C$1:$HY$1,0)),"")</f>
        <v/>
      </c>
      <c r="G240" s="73" t="str" cm="1">
        <f t="array" ref="G240">IFERROR(INDEX(Library!$C$2:$HY$183,ROW(G181),MATCH(G$2,Library!$C$1:$HY$1,0)),"")</f>
        <v/>
      </c>
      <c r="H240" s="73" t="str" cm="1">
        <f t="array" ref="H240">IFERROR(INDEX(Library!$C$2:$HY$183,ROW(H181),MATCH(H$2,Library!$C$1:$HY$1,0)),"")</f>
        <v/>
      </c>
      <c r="I240" s="73" t="str" cm="1">
        <f t="array" ref="I240">IFERROR(INDEX(Library!$C$2:$HY$183,ROW(I181),MATCH(I$2,Library!$C$1:$HY$1,0)),"")</f>
        <v/>
      </c>
      <c r="J240" s="73" t="str" cm="1">
        <f t="array" ref="J240">IFERROR(INDEX(Library!$C$2:$HY$183,ROW(J181),MATCH(J$2,Library!$C$1:$HY$1,0)),"")</f>
        <v/>
      </c>
      <c r="K240" s="73" t="str" cm="1">
        <f t="array" ref="K240">IFERROR(INDEX(Library!$C$2:$HY$183,ROW(K181),MATCH(K$2,Library!$C$1:$HY$1,0)),"")</f>
        <v/>
      </c>
      <c r="L240" s="73" t="str" cm="1">
        <f t="array" ref="L240">IFERROR(INDEX(Library!$C$2:$HY$183,ROW(L181),MATCH(L$2,Library!$C$1:$HY$1,0)),"")</f>
        <v/>
      </c>
      <c r="M240" s="73" t="str" cm="1">
        <f t="array" ref="M240">IFERROR(INDEX(Library!$C$2:$HY$183,ROW(M181),MATCH(M$2,Library!$C$1:$HY$1,0)),"")</f>
        <v/>
      </c>
      <c r="N240" s="73" t="str" cm="1">
        <f t="array" ref="N240">IFERROR(INDEX(Library!$C$2:$HY$183,ROW(N181),MATCH(N$2,Library!$C$1:$HY$1,0)),"")</f>
        <v/>
      </c>
      <c r="O240" s="73" t="str" cm="1">
        <f t="array" ref="O240">IFERROR(INDEX(Library!$C$2:$HY$183,ROW(O181),MATCH(O$2,Library!$C$1:$HY$1,0)),"")</f>
        <v/>
      </c>
      <c r="P240" s="73" t="str" cm="1">
        <f t="array" ref="P240">IFERROR(INDEX(Library!$C$2:$HY$183,ROW(P181),MATCH(P$2,Library!$C$1:$HY$1,0)),"")</f>
        <v/>
      </c>
      <c r="Q240" s="73" t="str" cm="1">
        <f t="array" ref="Q240">IFERROR(INDEX(Library!$C$2:$HY$183,ROW(Q181),MATCH(Q$2,Library!$C$1:$HY$1,0)),"")</f>
        <v/>
      </c>
      <c r="R240" s="73" t="str" cm="1">
        <f t="array" ref="R240">IFERROR(INDEX(Library!$C$2:$HY$183,ROW(R181),MATCH(R$2,Library!$C$1:$HY$1,0)),"")</f>
        <v/>
      </c>
      <c r="S240" s="73" t="str" cm="1">
        <f t="array" ref="S240">IFERROR(INDEX(Library!$C$2:$HY$183,ROW(S181),MATCH(S$2,Library!$C$1:$HY$1,0)),"")</f>
        <v/>
      </c>
      <c r="T240" s="73" t="str" cm="1">
        <f t="array" ref="T240">IFERROR(INDEX(Library!$C$2:$HY$183,ROW(T181),MATCH(T$2,Library!$C$1:$HY$1,0)),"")</f>
        <v/>
      </c>
      <c r="U240" s="73" t="str" cm="1">
        <f t="array" ref="U240">IFERROR(INDEX(Library!$C$2:$HY$183,ROW(U181),MATCH(U$2,Library!$C$1:$HY$1,0)),"")</f>
        <v/>
      </c>
      <c r="V240" s="73" t="str" cm="1">
        <f t="array" ref="V240">IFERROR(INDEX(Library!$C$2:$HY$183,ROW(V181),MATCH(V$2,Library!$C$1:$HY$1,0)),"")</f>
        <v/>
      </c>
      <c r="W240" s="73" t="str" cm="1">
        <f t="array" ref="W240">IFERROR(INDEX(Library!$C$2:$HY$183,ROW(W181),MATCH(W$2,Library!$C$1:$HY$1,0)),"")</f>
        <v/>
      </c>
      <c r="X240" s="73" t="str" cm="1">
        <f t="array" ref="X240">IFERROR(INDEX(Library!$C$2:$HY$183,ROW(X181),MATCH(X$2,Library!$C$1:$HY$1,0)),"")</f>
        <v/>
      </c>
      <c r="Y240" s="73" t="str" cm="1">
        <f t="array" ref="Y240">IFERROR(INDEX(Library!$C$2:$HY$183,ROW(Y181),MATCH(Y$2,Library!$C$1:$HY$1,0)),"")</f>
        <v/>
      </c>
      <c r="Z240" s="73" t="str" cm="1">
        <f t="array" ref="Z240">IFERROR(INDEX(Library!$C$2:$HY$183,ROW(Z181),MATCH(Z$2,Library!$C$1:$HY$1,0)),"")</f>
        <v/>
      </c>
      <c r="AA240" s="73" t="str" cm="1">
        <f t="array" ref="AA240">IFERROR(INDEX(Library!$C$2:$HY$183,ROW(AA181),MATCH(AA$2,Library!$C$1:$HY$1,0)),"")</f>
        <v/>
      </c>
      <c r="AB240" s="73" t="str" cm="1">
        <f t="array" ref="AB240">IFERROR(INDEX(Library!$C$2:$HY$183,ROW(AB181),MATCH(AB$2,Library!$C$1:$HY$1,0)),"")</f>
        <v/>
      </c>
      <c r="AC240" s="73" t="str" cm="1">
        <f t="array" ref="AC240">IFERROR(INDEX(Library!$C$2:$HY$183,ROW(AC181),MATCH(AC$2,Library!$C$1:$HY$1,0)),"")</f>
        <v/>
      </c>
      <c r="AD240" s="73" t="str" cm="1">
        <f t="array" ref="AD240">IFERROR(INDEX(Library!$C$2:$HY$183,ROW(AD181),MATCH(AD$2,Library!$C$1:$HY$1,0)),"")</f>
        <v/>
      </c>
      <c r="AE240" s="73" t="str" cm="1">
        <f t="array" ref="AE240">IFERROR(INDEX(Library!$C$2:$HY$183,ROW(AE181),MATCH(AE$2,Library!$C$1:$HY$1,0)),"")</f>
        <v/>
      </c>
      <c r="AF240" s="73" t="str" cm="1">
        <f t="array" ref="AF240">IFERROR(INDEX(Library!$C$2:$HY$183,ROW(AF181),MATCH(AF$2,Library!$C$1:$HY$1,0)),"")</f>
        <v/>
      </c>
      <c r="AG240" s="73" t="str" cm="1">
        <f t="array" ref="AG240">IFERROR(INDEX(Library!$C$2:$HY$183,ROW(AG181),MATCH(AG$2,Library!$C$1:$HY$1,0)),"")</f>
        <v/>
      </c>
      <c r="AH240" s="73" t="str" cm="1">
        <f t="array" ref="AH240">IFERROR(INDEX(Library!$C$2:$HY$183,ROW(AH181),MATCH(AH$2,Library!$C$1:$HY$1,0)),"")</f>
        <v/>
      </c>
      <c r="AI240" s="73" t="str" cm="1">
        <f t="array" ref="AI240">IFERROR(INDEX(Library!$C$2:$HY$183,ROW(AI181),MATCH(AI$2,Library!$C$1:$HY$1,0)),"")</f>
        <v/>
      </c>
      <c r="AJ240" s="73" t="str" cm="1">
        <f t="array" ref="AJ240">IFERROR(INDEX(Library!$C$2:$HY$183,ROW(AJ181),MATCH(AJ$2,Library!$C$1:$HY$1,0)),"")</f>
        <v/>
      </c>
      <c r="AK240" s="73" t="str" cm="1">
        <f t="array" ref="AK240">IFERROR(INDEX(Library!$C$2:$HY$183,ROW(AK181),MATCH(AK$2,Library!$C$1:$HY$1,0)),"")</f>
        <v/>
      </c>
      <c r="AL240" s="73" t="str" cm="1">
        <f t="array" ref="AL240">IFERROR(INDEX(Library!$C$2:$HY$183,ROW(AL181),MATCH(AL$2,Library!$C$1:$HY$1,0)),"")</f>
        <v/>
      </c>
      <c r="AM240" s="73" t="str" cm="1">
        <f t="array" ref="AM240">IFERROR(INDEX(Library!$C$2:$HY$183,ROW(AM181),MATCH(AM$2,Library!$C$1:$HY$1,0)),"")</f>
        <v/>
      </c>
      <c r="AN240" s="73" t="str" cm="1">
        <f t="array" ref="AN240">IFERROR(INDEX(Library!$C$2:$HY$183,ROW(AN181),MATCH(AN$2,Library!$C$1:$HY$1,0)),"")</f>
        <v/>
      </c>
      <c r="AO240" s="73" t="str" cm="1">
        <f t="array" ref="AO240">IFERROR(INDEX(Library!$C$2:$HY$183,ROW(AO181),MATCH(AO$2,Library!$C$1:$HY$1,0)),"")</f>
        <v/>
      </c>
      <c r="AP240" s="73" t="str" cm="1">
        <f t="array" ref="AP240">IFERROR(INDEX(Library!$C$2:$HY$183,ROW(AP181),MATCH(AP$2,Library!$C$1:$HY$1,0)),"")</f>
        <v/>
      </c>
      <c r="AQ240" s="73" t="str" cm="1">
        <f t="array" ref="AQ240">IFERROR(INDEX(Library!$C$2:$HY$183,ROW(AQ181),MATCH(AQ$2,Library!$C$1:$HY$1,0)),"")</f>
        <v/>
      </c>
      <c r="AR240" s="73" t="str" cm="1">
        <f t="array" ref="AR240">IFERROR(INDEX(Library!$C$2:$HY$183,ROW(AR181),MATCH(AR$2,Library!$C$1:$HY$1,0)),"")</f>
        <v/>
      </c>
      <c r="AS240" s="73" t="str" cm="1">
        <f t="array" ref="AS240">IFERROR(INDEX(Library!$C$2:$HY$183,ROW(AS181),MATCH(AS$2,Library!$C$1:$HY$1,0)),"")</f>
        <v/>
      </c>
      <c r="AT240" s="73" t="str" cm="1">
        <f t="array" ref="AT240">IFERROR(INDEX(Library!$C$2:$HY$183,ROW(AT181),MATCH(AT$2,Library!$C$1:$HY$1,0)),"")</f>
        <v/>
      </c>
      <c r="AU240" s="73" t="str" cm="1">
        <f t="array" ref="AU240">IFERROR(INDEX(Library!$C$2:$HY$183,ROW(AU181),MATCH(AU$2,Library!$C$1:$HY$1,0)),"")</f>
        <v/>
      </c>
      <c r="AV240" s="73" t="str" cm="1">
        <f t="array" ref="AV240">IFERROR(INDEX(Library!$C$2:$HY$183,ROW(AV181),MATCH(AV$2,Library!$C$1:$HY$1,0)),"")</f>
        <v/>
      </c>
      <c r="AW240" s="73" t="str" cm="1">
        <f t="array" ref="AW240">IFERROR(INDEX(Library!$C$2:$HY$183,ROW(AW181),MATCH(AW$2,Library!$C$1:$HY$1,0)),"")</f>
        <v/>
      </c>
      <c r="AX240" s="73" t="str" cm="1">
        <f t="array" ref="AX240">IFERROR(INDEX(Library!$C$2:$HY$183,ROW(AX181),MATCH(AX$2,Library!$C$1:$HY$1,0)),"")</f>
        <v/>
      </c>
      <c r="AY240" s="73" t="str" cm="1">
        <f t="array" ref="AY240">IFERROR(INDEX(Library!$C$2:$HY$183,ROW(AY181),MATCH(AY$2,Library!$C$1:$HY$1,0)),"")</f>
        <v/>
      </c>
      <c r="AZ240" s="73" t="str" cm="1">
        <f t="array" ref="AZ240">IFERROR(INDEX(Library!$C$2:$HY$183,ROW(AZ181),MATCH(AZ$2,Library!$C$1:$HY$1,0)),"")</f>
        <v/>
      </c>
      <c r="BA240" s="73" t="str" cm="1">
        <f t="array" ref="BA240">IFERROR(INDEX(Library!$C$2:$HY$183,ROW(BA181),MATCH(BA$2,Library!$C$1:$HY$1,0)),"")</f>
        <v/>
      </c>
      <c r="BB240" s="73" t="str" cm="1">
        <f t="array" ref="BB240">IFERROR(INDEX(Library!$C$2:$HY$183,ROW(BB181),MATCH(BB$2,Library!$C$1:$HY$1,0)),"")</f>
        <v/>
      </c>
      <c r="BC240" s="73" t="str" cm="1">
        <f t="array" ref="BC240">IFERROR(INDEX(Library!$C$2:$HY$183,ROW(BC181),MATCH(BC$2,Library!$C$1:$HY$1,0)),"")</f>
        <v/>
      </c>
      <c r="BD240" s="73" t="str" cm="1">
        <f t="array" ref="BD240">IFERROR(INDEX(Library!$C$2:$HY$183,ROW(BD181),MATCH(BD$2,Library!$C$1:$HY$1,0)),"")</f>
        <v/>
      </c>
      <c r="BE240" s="73" t="str" cm="1">
        <f t="array" ref="BE240">IFERROR(INDEX(Library!$C$2:$HY$183,ROW(BE181),MATCH(BE$2,Library!$C$1:$HY$1,0)),"")</f>
        <v/>
      </c>
      <c r="BF240" s="73" t="str" cm="1">
        <f t="array" ref="BF240">IFERROR(INDEX(Library!$C$2:$HY$183,ROW(BF181),MATCH(BF$2,Library!$C$1:$HY$1,0)),"")</f>
        <v/>
      </c>
      <c r="BG240" s="73" t="str" cm="1">
        <f t="array" ref="BG240">IFERROR(INDEX(Library!$C$2:$HY$183,ROW(BG181),MATCH(BG$2,Library!$C$1:$HY$1,0)),"")</f>
        <v/>
      </c>
      <c r="BH240" s="73">
        <f>AF!C195</f>
        <v>1.0597849999999999E-3</v>
      </c>
      <c r="BI240" s="73" t="str">
        <f>AF!D195</f>
        <v/>
      </c>
      <c r="BJ240" s="73" t="str">
        <f>AF!E195</f>
        <v/>
      </c>
      <c r="BK240" s="73" t="str">
        <f>AF!F195</f>
        <v/>
      </c>
      <c r="BL240" s="73" t="str">
        <f>AF!G195</f>
        <v/>
      </c>
      <c r="BM240" s="73" t="str">
        <f>AF!H195</f>
        <v/>
      </c>
      <c r="BN240" s="73" t="str">
        <f>AF!I195</f>
        <v/>
      </c>
      <c r="BO240" s="73" t="str">
        <f>AF!J195</f>
        <v/>
      </c>
      <c r="BT240" s="59"/>
      <c r="BU240" s="58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</row>
    <row r="241" spans="2:87" ht="12.75" customHeight="1" x14ac:dyDescent="0.2">
      <c r="B241" s="288"/>
      <c r="C241" s="105">
        <v>839</v>
      </c>
      <c r="D241" s="73" t="str" cm="1">
        <f t="array" ref="D241">IFERROR(INDEX(Library!$C$2:$HY$183,ROW(D182),MATCH(D$2,Library!$C$1:$HY$1,0)),"")</f>
        <v/>
      </c>
      <c r="E241" s="73" t="str" cm="1">
        <f t="array" ref="E241">IFERROR(INDEX(Library!$C$2:$HY$183,ROW(E182),MATCH(E$2,Library!$C$1:$HY$1,0)),"")</f>
        <v/>
      </c>
      <c r="F241" s="73" t="str" cm="1">
        <f t="array" ref="F241">IFERROR(INDEX(Library!$C$2:$HY$183,ROW(F182),MATCH(F$2,Library!$C$1:$HY$1,0)),"")</f>
        <v/>
      </c>
      <c r="G241" s="73" t="str" cm="1">
        <f t="array" ref="G241">IFERROR(INDEX(Library!$C$2:$HY$183,ROW(G182),MATCH(G$2,Library!$C$1:$HY$1,0)),"")</f>
        <v/>
      </c>
      <c r="H241" s="73" t="str" cm="1">
        <f t="array" ref="H241">IFERROR(INDEX(Library!$C$2:$HY$183,ROW(H182),MATCH(H$2,Library!$C$1:$HY$1,0)),"")</f>
        <v/>
      </c>
      <c r="I241" s="73" t="str" cm="1">
        <f t="array" ref="I241">IFERROR(INDEX(Library!$C$2:$HY$183,ROW(I182),MATCH(I$2,Library!$C$1:$HY$1,0)),"")</f>
        <v/>
      </c>
      <c r="J241" s="73" t="str" cm="1">
        <f t="array" ref="J241">IFERROR(INDEX(Library!$C$2:$HY$183,ROW(J182),MATCH(J$2,Library!$C$1:$HY$1,0)),"")</f>
        <v/>
      </c>
      <c r="K241" s="73" t="str" cm="1">
        <f t="array" ref="K241">IFERROR(INDEX(Library!$C$2:$HY$183,ROW(K182),MATCH(K$2,Library!$C$1:$HY$1,0)),"")</f>
        <v/>
      </c>
      <c r="L241" s="73" t="str" cm="1">
        <f t="array" ref="L241">IFERROR(INDEX(Library!$C$2:$HY$183,ROW(L182),MATCH(L$2,Library!$C$1:$HY$1,0)),"")</f>
        <v/>
      </c>
      <c r="M241" s="73" t="str" cm="1">
        <f t="array" ref="M241">IFERROR(INDEX(Library!$C$2:$HY$183,ROW(M182),MATCH(M$2,Library!$C$1:$HY$1,0)),"")</f>
        <v/>
      </c>
      <c r="N241" s="73" t="str" cm="1">
        <f t="array" ref="N241">IFERROR(INDEX(Library!$C$2:$HY$183,ROW(N182),MATCH(N$2,Library!$C$1:$HY$1,0)),"")</f>
        <v/>
      </c>
      <c r="O241" s="73" t="str" cm="1">
        <f t="array" ref="O241">IFERROR(INDEX(Library!$C$2:$HY$183,ROW(O182),MATCH(O$2,Library!$C$1:$HY$1,0)),"")</f>
        <v/>
      </c>
      <c r="P241" s="73" t="str" cm="1">
        <f t="array" ref="P241">IFERROR(INDEX(Library!$C$2:$HY$183,ROW(P182),MATCH(P$2,Library!$C$1:$HY$1,0)),"")</f>
        <v/>
      </c>
      <c r="Q241" s="73" t="str" cm="1">
        <f t="array" ref="Q241">IFERROR(INDEX(Library!$C$2:$HY$183,ROW(Q182),MATCH(Q$2,Library!$C$1:$HY$1,0)),"")</f>
        <v/>
      </c>
      <c r="R241" s="73" t="str" cm="1">
        <f t="array" ref="R241">IFERROR(INDEX(Library!$C$2:$HY$183,ROW(R182),MATCH(R$2,Library!$C$1:$HY$1,0)),"")</f>
        <v/>
      </c>
      <c r="S241" s="73" t="str" cm="1">
        <f t="array" ref="S241">IFERROR(INDEX(Library!$C$2:$HY$183,ROW(S182),MATCH(S$2,Library!$C$1:$HY$1,0)),"")</f>
        <v/>
      </c>
      <c r="T241" s="73" t="str" cm="1">
        <f t="array" ref="T241">IFERROR(INDEX(Library!$C$2:$HY$183,ROW(T182),MATCH(T$2,Library!$C$1:$HY$1,0)),"")</f>
        <v/>
      </c>
      <c r="U241" s="73" t="str" cm="1">
        <f t="array" ref="U241">IFERROR(INDEX(Library!$C$2:$HY$183,ROW(U182),MATCH(U$2,Library!$C$1:$HY$1,0)),"")</f>
        <v/>
      </c>
      <c r="V241" s="73" t="str" cm="1">
        <f t="array" ref="V241">IFERROR(INDEX(Library!$C$2:$HY$183,ROW(V182),MATCH(V$2,Library!$C$1:$HY$1,0)),"")</f>
        <v/>
      </c>
      <c r="W241" s="73" t="str" cm="1">
        <f t="array" ref="W241">IFERROR(INDEX(Library!$C$2:$HY$183,ROW(W182),MATCH(W$2,Library!$C$1:$HY$1,0)),"")</f>
        <v/>
      </c>
      <c r="X241" s="73" t="str" cm="1">
        <f t="array" ref="X241">IFERROR(INDEX(Library!$C$2:$HY$183,ROW(X182),MATCH(X$2,Library!$C$1:$HY$1,0)),"")</f>
        <v/>
      </c>
      <c r="Y241" s="73" t="str" cm="1">
        <f t="array" ref="Y241">IFERROR(INDEX(Library!$C$2:$HY$183,ROW(Y182),MATCH(Y$2,Library!$C$1:$HY$1,0)),"")</f>
        <v/>
      </c>
      <c r="Z241" s="73" t="str" cm="1">
        <f t="array" ref="Z241">IFERROR(INDEX(Library!$C$2:$HY$183,ROW(Z182),MATCH(Z$2,Library!$C$1:$HY$1,0)),"")</f>
        <v/>
      </c>
      <c r="AA241" s="73" t="str" cm="1">
        <f t="array" ref="AA241">IFERROR(INDEX(Library!$C$2:$HY$183,ROW(AA182),MATCH(AA$2,Library!$C$1:$HY$1,0)),"")</f>
        <v/>
      </c>
      <c r="AB241" s="73" t="str" cm="1">
        <f t="array" ref="AB241">IFERROR(INDEX(Library!$C$2:$HY$183,ROW(AB182),MATCH(AB$2,Library!$C$1:$HY$1,0)),"")</f>
        <v/>
      </c>
      <c r="AC241" s="73" t="str" cm="1">
        <f t="array" ref="AC241">IFERROR(INDEX(Library!$C$2:$HY$183,ROW(AC182),MATCH(AC$2,Library!$C$1:$HY$1,0)),"")</f>
        <v/>
      </c>
      <c r="AD241" s="73" t="str" cm="1">
        <f t="array" ref="AD241">IFERROR(INDEX(Library!$C$2:$HY$183,ROW(AD182),MATCH(AD$2,Library!$C$1:$HY$1,0)),"")</f>
        <v/>
      </c>
      <c r="AE241" s="73" t="str" cm="1">
        <f t="array" ref="AE241">IFERROR(INDEX(Library!$C$2:$HY$183,ROW(AE182),MATCH(AE$2,Library!$C$1:$HY$1,0)),"")</f>
        <v/>
      </c>
      <c r="AF241" s="73" t="str" cm="1">
        <f t="array" ref="AF241">IFERROR(INDEX(Library!$C$2:$HY$183,ROW(AF182),MATCH(AF$2,Library!$C$1:$HY$1,0)),"")</f>
        <v/>
      </c>
      <c r="AG241" s="73" t="str" cm="1">
        <f t="array" ref="AG241">IFERROR(INDEX(Library!$C$2:$HY$183,ROW(AG182),MATCH(AG$2,Library!$C$1:$HY$1,0)),"")</f>
        <v/>
      </c>
      <c r="AH241" s="73" t="str" cm="1">
        <f t="array" ref="AH241">IFERROR(INDEX(Library!$C$2:$HY$183,ROW(AH182),MATCH(AH$2,Library!$C$1:$HY$1,0)),"")</f>
        <v/>
      </c>
      <c r="AI241" s="73" t="str" cm="1">
        <f t="array" ref="AI241">IFERROR(INDEX(Library!$C$2:$HY$183,ROW(AI182),MATCH(AI$2,Library!$C$1:$HY$1,0)),"")</f>
        <v/>
      </c>
      <c r="AJ241" s="73" t="str" cm="1">
        <f t="array" ref="AJ241">IFERROR(INDEX(Library!$C$2:$HY$183,ROW(AJ182),MATCH(AJ$2,Library!$C$1:$HY$1,0)),"")</f>
        <v/>
      </c>
      <c r="AK241" s="73" t="str" cm="1">
        <f t="array" ref="AK241">IFERROR(INDEX(Library!$C$2:$HY$183,ROW(AK182),MATCH(AK$2,Library!$C$1:$HY$1,0)),"")</f>
        <v/>
      </c>
      <c r="AL241" s="73" t="str" cm="1">
        <f t="array" ref="AL241">IFERROR(INDEX(Library!$C$2:$HY$183,ROW(AL182),MATCH(AL$2,Library!$C$1:$HY$1,0)),"")</f>
        <v/>
      </c>
      <c r="AM241" s="73" t="str" cm="1">
        <f t="array" ref="AM241">IFERROR(INDEX(Library!$C$2:$HY$183,ROW(AM182),MATCH(AM$2,Library!$C$1:$HY$1,0)),"")</f>
        <v/>
      </c>
      <c r="AN241" s="73" t="str" cm="1">
        <f t="array" ref="AN241">IFERROR(INDEX(Library!$C$2:$HY$183,ROW(AN182),MATCH(AN$2,Library!$C$1:$HY$1,0)),"")</f>
        <v/>
      </c>
      <c r="AO241" s="73" t="str" cm="1">
        <f t="array" ref="AO241">IFERROR(INDEX(Library!$C$2:$HY$183,ROW(AO182),MATCH(AO$2,Library!$C$1:$HY$1,0)),"")</f>
        <v/>
      </c>
      <c r="AP241" s="73" t="str" cm="1">
        <f t="array" ref="AP241">IFERROR(INDEX(Library!$C$2:$HY$183,ROW(AP182),MATCH(AP$2,Library!$C$1:$HY$1,0)),"")</f>
        <v/>
      </c>
      <c r="AQ241" s="73" t="str" cm="1">
        <f t="array" ref="AQ241">IFERROR(INDEX(Library!$C$2:$HY$183,ROW(AQ182),MATCH(AQ$2,Library!$C$1:$HY$1,0)),"")</f>
        <v/>
      </c>
      <c r="AR241" s="73" t="str" cm="1">
        <f t="array" ref="AR241">IFERROR(INDEX(Library!$C$2:$HY$183,ROW(AR182),MATCH(AR$2,Library!$C$1:$HY$1,0)),"")</f>
        <v/>
      </c>
      <c r="AS241" s="73" t="str" cm="1">
        <f t="array" ref="AS241">IFERROR(INDEX(Library!$C$2:$HY$183,ROW(AS182),MATCH(AS$2,Library!$C$1:$HY$1,0)),"")</f>
        <v/>
      </c>
      <c r="AT241" s="73" t="str" cm="1">
        <f t="array" ref="AT241">IFERROR(INDEX(Library!$C$2:$HY$183,ROW(AT182),MATCH(AT$2,Library!$C$1:$HY$1,0)),"")</f>
        <v/>
      </c>
      <c r="AU241" s="73" t="str" cm="1">
        <f t="array" ref="AU241">IFERROR(INDEX(Library!$C$2:$HY$183,ROW(AU182),MATCH(AU$2,Library!$C$1:$HY$1,0)),"")</f>
        <v/>
      </c>
      <c r="AV241" s="73" t="str" cm="1">
        <f t="array" ref="AV241">IFERROR(INDEX(Library!$C$2:$HY$183,ROW(AV182),MATCH(AV$2,Library!$C$1:$HY$1,0)),"")</f>
        <v/>
      </c>
      <c r="AW241" s="73" t="str" cm="1">
        <f t="array" ref="AW241">IFERROR(INDEX(Library!$C$2:$HY$183,ROW(AW182),MATCH(AW$2,Library!$C$1:$HY$1,0)),"")</f>
        <v/>
      </c>
      <c r="AX241" s="73" t="str" cm="1">
        <f t="array" ref="AX241">IFERROR(INDEX(Library!$C$2:$HY$183,ROW(AX182),MATCH(AX$2,Library!$C$1:$HY$1,0)),"")</f>
        <v/>
      </c>
      <c r="AY241" s="73" t="str" cm="1">
        <f t="array" ref="AY241">IFERROR(INDEX(Library!$C$2:$HY$183,ROW(AY182),MATCH(AY$2,Library!$C$1:$HY$1,0)),"")</f>
        <v/>
      </c>
      <c r="AZ241" s="73" t="str" cm="1">
        <f t="array" ref="AZ241">IFERROR(INDEX(Library!$C$2:$HY$183,ROW(AZ182),MATCH(AZ$2,Library!$C$1:$HY$1,0)),"")</f>
        <v/>
      </c>
      <c r="BA241" s="73" t="str" cm="1">
        <f t="array" ref="BA241">IFERROR(INDEX(Library!$C$2:$HY$183,ROW(BA182),MATCH(BA$2,Library!$C$1:$HY$1,0)),"")</f>
        <v/>
      </c>
      <c r="BB241" s="73" t="str" cm="1">
        <f t="array" ref="BB241">IFERROR(INDEX(Library!$C$2:$HY$183,ROW(BB182),MATCH(BB$2,Library!$C$1:$HY$1,0)),"")</f>
        <v/>
      </c>
      <c r="BC241" s="73" t="str" cm="1">
        <f t="array" ref="BC241">IFERROR(INDEX(Library!$C$2:$HY$183,ROW(BC182),MATCH(BC$2,Library!$C$1:$HY$1,0)),"")</f>
        <v/>
      </c>
      <c r="BD241" s="73" t="str" cm="1">
        <f t="array" ref="BD241">IFERROR(INDEX(Library!$C$2:$HY$183,ROW(BD182),MATCH(BD$2,Library!$C$1:$HY$1,0)),"")</f>
        <v/>
      </c>
      <c r="BE241" s="73" t="str" cm="1">
        <f t="array" ref="BE241">IFERROR(INDEX(Library!$C$2:$HY$183,ROW(BE182),MATCH(BE$2,Library!$C$1:$HY$1,0)),"")</f>
        <v/>
      </c>
      <c r="BF241" s="73" t="str" cm="1">
        <f t="array" ref="BF241">IFERROR(INDEX(Library!$C$2:$HY$183,ROW(BF182),MATCH(BF$2,Library!$C$1:$HY$1,0)),"")</f>
        <v/>
      </c>
      <c r="BG241" s="73" t="str" cm="1">
        <f t="array" ref="BG241">IFERROR(INDEX(Library!$C$2:$HY$183,ROW(BG182),MATCH(BG$2,Library!$C$1:$HY$1,0)),"")</f>
        <v/>
      </c>
      <c r="BH241" s="73">
        <f>AF!C196</f>
        <v>7.3254699999999995E-4</v>
      </c>
      <c r="BI241" s="73" t="str">
        <f>AF!D196</f>
        <v/>
      </c>
      <c r="BJ241" s="73" t="str">
        <f>AF!E196</f>
        <v/>
      </c>
      <c r="BK241" s="73" t="str">
        <f>AF!F196</f>
        <v/>
      </c>
      <c r="BL241" s="73" t="str">
        <f>AF!G196</f>
        <v/>
      </c>
      <c r="BM241" s="73" t="str">
        <f>AF!H196</f>
        <v/>
      </c>
      <c r="BN241" s="73" t="str">
        <f>AF!I196</f>
        <v/>
      </c>
      <c r="BO241" s="73" t="str">
        <f>AF!J196</f>
        <v/>
      </c>
      <c r="BT241" s="59"/>
      <c r="BU241" s="58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59"/>
    </row>
    <row r="242" spans="2:87" ht="12.75" x14ac:dyDescent="0.2">
      <c r="B242" s="89"/>
      <c r="C242" s="102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</row>
    <row r="243" spans="2:87" ht="12.75" x14ac:dyDescent="0.2">
      <c r="C243" s="102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</row>
    <row r="244" spans="2:87" ht="12.75" x14ac:dyDescent="0.2">
      <c r="C244" s="102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</row>
    <row r="245" spans="2:87" ht="12.75" x14ac:dyDescent="0.2">
      <c r="C245" s="102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</row>
    <row r="246" spans="2:87" ht="12.75" x14ac:dyDescent="0.2">
      <c r="C246" s="102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</row>
    <row r="247" spans="2:87" ht="12.75" x14ac:dyDescent="0.2">
      <c r="C247" s="102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  <c r="AQ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  <c r="BB247" s="79"/>
      <c r="BC247" s="79"/>
      <c r="BD247" s="79"/>
      <c r="BE247" s="79"/>
      <c r="BF247" s="79"/>
      <c r="BG247" s="79"/>
      <c r="BH247" s="79"/>
      <c r="BI247" s="79"/>
      <c r="BJ247" s="79"/>
      <c r="BK247" s="79"/>
      <c r="BL247" s="79"/>
      <c r="BM247" s="79"/>
      <c r="BN247" s="79"/>
      <c r="BO247" s="79"/>
    </row>
    <row r="248" spans="2:87" ht="12.75" x14ac:dyDescent="0.2">
      <c r="C248" s="102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E248" s="79"/>
      <c r="BF248" s="79"/>
      <c r="BG248" s="79"/>
      <c r="BH248" s="79"/>
      <c r="BI248" s="79"/>
      <c r="BJ248" s="79"/>
      <c r="BK248" s="79"/>
      <c r="BL248" s="79"/>
      <c r="BM248" s="79"/>
      <c r="BN248" s="79"/>
      <c r="BO248" s="79"/>
    </row>
    <row r="249" spans="2:87" ht="12.75" x14ac:dyDescent="0.2">
      <c r="C249" s="102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</row>
    <row r="250" spans="2:87" ht="12.75" x14ac:dyDescent="0.2">
      <c r="C250" s="102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</row>
    <row r="251" spans="2:87" ht="12.75" x14ac:dyDescent="0.2">
      <c r="C251" s="102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Q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E251" s="79"/>
      <c r="BF251" s="79"/>
      <c r="BG251" s="79"/>
      <c r="BH251" s="79"/>
      <c r="BI251" s="79"/>
      <c r="BJ251" s="79"/>
      <c r="BK251" s="79"/>
      <c r="BL251" s="79"/>
      <c r="BM251" s="79"/>
      <c r="BN251" s="79"/>
      <c r="BO251" s="79"/>
    </row>
    <row r="252" spans="2:87" ht="12.75" x14ac:dyDescent="0.2">
      <c r="C252" s="102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Q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  <c r="BB252" s="79"/>
      <c r="BC252" s="79"/>
      <c r="BD252" s="79"/>
      <c r="BE252" s="79"/>
      <c r="BF252" s="79"/>
      <c r="BG252" s="79"/>
      <c r="BH252" s="79"/>
      <c r="BI252" s="79"/>
      <c r="BJ252" s="79"/>
      <c r="BK252" s="79"/>
      <c r="BL252" s="79"/>
      <c r="BM252" s="79"/>
      <c r="BN252" s="79"/>
      <c r="BO252" s="79"/>
    </row>
    <row r="253" spans="2:87" x14ac:dyDescent="0.25"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Q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  <c r="BK253" s="79"/>
      <c r="BL253" s="79"/>
      <c r="BM253" s="79"/>
      <c r="BN253" s="79"/>
      <c r="BO253" s="79"/>
    </row>
    <row r="254" spans="2:87" x14ac:dyDescent="0.25"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</row>
    <row r="255" spans="2:87" x14ac:dyDescent="0.25"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E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</row>
    <row r="256" spans="2:87" x14ac:dyDescent="0.25"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</row>
    <row r="257" spans="4:67" x14ac:dyDescent="0.25"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</row>
    <row r="258" spans="4:67" x14ac:dyDescent="0.25"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</row>
    <row r="259" spans="4:67" x14ac:dyDescent="0.25"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Q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E259" s="79"/>
      <c r="BF259" s="79"/>
      <c r="BG259" s="79"/>
      <c r="BH259" s="79"/>
      <c r="BI259" s="79"/>
      <c r="BJ259" s="79"/>
      <c r="BK259" s="79"/>
      <c r="BL259" s="79"/>
      <c r="BM259" s="79"/>
      <c r="BN259" s="79"/>
      <c r="BO259" s="79"/>
    </row>
    <row r="260" spans="4:67" x14ac:dyDescent="0.25"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  <c r="AQ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  <c r="BB260" s="79"/>
      <c r="BC260" s="79"/>
      <c r="BD260" s="79"/>
      <c r="BE260" s="79"/>
      <c r="BF260" s="79"/>
      <c r="BG260" s="79"/>
      <c r="BH260" s="79"/>
      <c r="BI260" s="79"/>
      <c r="BJ260" s="79"/>
      <c r="BK260" s="79"/>
      <c r="BL260" s="79"/>
      <c r="BM260" s="79"/>
      <c r="BN260" s="79"/>
      <c r="BO260" s="79"/>
    </row>
    <row r="261" spans="4:67" x14ac:dyDescent="0.25"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Q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E261" s="79"/>
      <c r="BF261" s="79"/>
      <c r="BG261" s="79"/>
      <c r="BH261" s="79"/>
      <c r="BI261" s="79"/>
      <c r="BJ261" s="79"/>
      <c r="BK261" s="79"/>
      <c r="BL261" s="79"/>
      <c r="BM261" s="79"/>
      <c r="BN261" s="79"/>
      <c r="BO261" s="79"/>
    </row>
    <row r="262" spans="4:67" x14ac:dyDescent="0.25"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Q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  <c r="BJ262" s="79"/>
      <c r="BK262" s="79"/>
      <c r="BL262" s="79"/>
      <c r="BM262" s="79"/>
      <c r="BN262" s="79"/>
      <c r="BO262" s="79"/>
    </row>
    <row r="263" spans="4:67" x14ac:dyDescent="0.25"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  <c r="AQ263" s="79"/>
      <c r="AR263" s="79"/>
      <c r="AS263" s="79"/>
      <c r="AT263" s="79"/>
      <c r="AU263" s="79"/>
      <c r="AV263" s="79"/>
      <c r="AW263" s="79"/>
      <c r="AX263" s="79"/>
      <c r="AY263" s="79"/>
      <c r="AZ263" s="79"/>
      <c r="BA263" s="79"/>
      <c r="BB263" s="79"/>
      <c r="BC263" s="79"/>
      <c r="BD263" s="79"/>
      <c r="BE263" s="79"/>
      <c r="BF263" s="79"/>
      <c r="BG263" s="79"/>
      <c r="BH263" s="79"/>
      <c r="BI263" s="79"/>
      <c r="BJ263" s="79"/>
      <c r="BK263" s="79"/>
      <c r="BL263" s="79"/>
      <c r="BM263" s="79"/>
      <c r="BN263" s="79"/>
      <c r="BO263" s="79"/>
    </row>
    <row r="264" spans="4:67" x14ac:dyDescent="0.25"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79"/>
      <c r="AV264" s="79"/>
      <c r="AW264" s="79"/>
      <c r="AX264" s="79"/>
      <c r="AY264" s="79"/>
      <c r="AZ264" s="79"/>
      <c r="BA264" s="79"/>
      <c r="BB264" s="79"/>
      <c r="BC264" s="79"/>
      <c r="BD264" s="79"/>
      <c r="BE264" s="79"/>
      <c r="BF264" s="79"/>
      <c r="BG264" s="79"/>
      <c r="BH264" s="79"/>
      <c r="BI264" s="79"/>
      <c r="BJ264" s="79"/>
      <c r="BK264" s="79"/>
      <c r="BL264" s="79"/>
      <c r="BM264" s="79"/>
      <c r="BN264" s="79"/>
      <c r="BO264" s="79"/>
    </row>
    <row r="265" spans="4:67" x14ac:dyDescent="0.25"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Q265" s="79"/>
      <c r="AR265" s="79"/>
      <c r="AS265" s="79"/>
      <c r="AT265" s="79"/>
      <c r="AU265" s="79"/>
      <c r="AV265" s="79"/>
      <c r="AW265" s="79"/>
      <c r="AX265" s="79"/>
      <c r="AY265" s="79"/>
      <c r="AZ265" s="79"/>
      <c r="BA265" s="79"/>
      <c r="BB265" s="79"/>
      <c r="BC265" s="79"/>
      <c r="BD265" s="79"/>
      <c r="BE265" s="79"/>
      <c r="BF265" s="79"/>
      <c r="BG265" s="79"/>
      <c r="BH265" s="79"/>
      <c r="BI265" s="79"/>
      <c r="BJ265" s="79"/>
      <c r="BK265" s="79"/>
      <c r="BL265" s="79"/>
      <c r="BM265" s="79"/>
      <c r="BN265" s="79"/>
      <c r="BO265" s="79"/>
    </row>
    <row r="266" spans="4:67" x14ac:dyDescent="0.25"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79"/>
      <c r="AP266" s="79"/>
      <c r="AQ266" s="79"/>
      <c r="AR266" s="79"/>
      <c r="AS266" s="79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/>
      <c r="BK266" s="79"/>
      <c r="BL266" s="79"/>
      <c r="BM266" s="79"/>
      <c r="BN266" s="79"/>
      <c r="BO266" s="79"/>
    </row>
    <row r="267" spans="4:67" x14ac:dyDescent="0.25"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79"/>
      <c r="AP267" s="79"/>
      <c r="AQ267" s="79"/>
      <c r="AR267" s="79"/>
      <c r="AS267" s="79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E267" s="79"/>
      <c r="BF267" s="79"/>
      <c r="BG267" s="79"/>
      <c r="BH267" s="79"/>
      <c r="BI267" s="79"/>
      <c r="BJ267" s="79"/>
      <c r="BK267" s="79"/>
      <c r="BL267" s="79"/>
      <c r="BM267" s="79"/>
      <c r="BN267" s="79"/>
      <c r="BO267" s="79"/>
    </row>
    <row r="268" spans="4:67" x14ac:dyDescent="0.25"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79"/>
      <c r="AP268" s="79"/>
      <c r="AQ268" s="79"/>
      <c r="AR268" s="79"/>
      <c r="AS268" s="79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E268" s="79"/>
      <c r="BF268" s="79"/>
      <c r="BG268" s="79"/>
      <c r="BH268" s="79"/>
      <c r="BI268" s="79"/>
      <c r="BJ268" s="79"/>
      <c r="BK268" s="79"/>
      <c r="BL268" s="79"/>
      <c r="BM268" s="79"/>
      <c r="BN268" s="79"/>
      <c r="BO268" s="79"/>
    </row>
    <row r="269" spans="4:67" x14ac:dyDescent="0.25"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</row>
    <row r="270" spans="4:67" x14ac:dyDescent="0.25"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</row>
    <row r="271" spans="4:67" x14ac:dyDescent="0.25"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79"/>
      <c r="AN271" s="79"/>
      <c r="AO271" s="79"/>
      <c r="AP271" s="79"/>
      <c r="AQ271" s="79"/>
      <c r="AR271" s="79"/>
      <c r="AS271" s="79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E271" s="79"/>
      <c r="BF271" s="79"/>
      <c r="BG271" s="79"/>
      <c r="BH271" s="79"/>
      <c r="BI271" s="79"/>
      <c r="BJ271" s="79"/>
      <c r="BK271" s="79"/>
      <c r="BL271" s="79"/>
      <c r="BM271" s="79"/>
      <c r="BN271" s="79"/>
      <c r="BO271" s="79"/>
    </row>
    <row r="272" spans="4:67" x14ac:dyDescent="0.25"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Q272" s="79"/>
      <c r="AR272" s="79"/>
      <c r="AS272" s="79"/>
      <c r="AT272" s="79"/>
      <c r="AU272" s="79"/>
      <c r="AV272" s="79"/>
      <c r="AW272" s="79"/>
      <c r="AX272" s="79"/>
      <c r="AY272" s="79"/>
      <c r="AZ272" s="79"/>
      <c r="BA272" s="79"/>
      <c r="BB272" s="79"/>
      <c r="BC272" s="79"/>
      <c r="BD272" s="79"/>
      <c r="BE272" s="79"/>
      <c r="BF272" s="79"/>
      <c r="BG272" s="79"/>
      <c r="BH272" s="79"/>
      <c r="BI272" s="79"/>
      <c r="BJ272" s="79"/>
      <c r="BK272" s="79"/>
      <c r="BL272" s="79"/>
      <c r="BM272" s="79"/>
      <c r="BN272" s="79"/>
      <c r="BO272" s="79"/>
    </row>
  </sheetData>
  <mergeCells count="6">
    <mergeCell ref="B223:B241"/>
    <mergeCell ref="B60:B94"/>
    <mergeCell ref="B95:B129"/>
    <mergeCell ref="B130:B164"/>
    <mergeCell ref="B165:B196"/>
    <mergeCell ref="B197:B222"/>
  </mergeCells>
  <conditionalFormatting sqref="C3:C5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notContainsBlanks" dxfId="4" priority="5">
      <formula>LEN(TRIM(C3))&gt;0</formula>
    </cfRule>
  </conditionalFormatting>
  <conditionalFormatting sqref="D3:BO58">
    <cfRule type="notContainsBlanks" dxfId="3" priority="9">
      <formula>LEN(TRIM(D3))&gt;0</formula>
    </cfRule>
    <cfRule type="cellIs" dxfId="2" priority="11" operator="equal">
      <formula>1</formula>
    </cfRule>
    <cfRule type="colorScale" priority="14">
      <colorScale>
        <cfvo type="min"/>
        <cfvo type="max"/>
        <color rgb="FFFCFCFF"/>
        <color rgb="FFC00000"/>
      </colorScale>
    </cfRule>
  </conditionalFormatting>
  <conditionalFormatting sqref="D60:BO241">
    <cfRule type="notContainsBlanks" dxfId="1" priority="1">
      <formula>LEN(TRIM(D60))&gt;0</formula>
    </cfRule>
    <cfRule type="cellIs" dxfId="0" priority="2" operator="equal">
      <formula>1</formula>
    </cfRule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EEF0-C22C-46BD-B4BB-0C11BEB213A4}">
  <dimension ref="A1:L139"/>
  <sheetViews>
    <sheetView showGridLines="0" zoomScaleNormal="100" workbookViewId="0">
      <selection activeCell="C2" sqref="C2"/>
    </sheetView>
  </sheetViews>
  <sheetFormatPr defaultRowHeight="15" x14ac:dyDescent="0.25"/>
  <cols>
    <col min="1" max="2" width="25" customWidth="1"/>
    <col min="3" max="3" width="53.28515625" bestFit="1" customWidth="1"/>
    <col min="4" max="4" width="104.5703125" customWidth="1"/>
    <col min="5" max="5" width="19" style="187" hidden="1" customWidth="1"/>
    <col min="6" max="6" width="60.140625" hidden="1" customWidth="1"/>
    <col min="7" max="11" width="20.85546875" hidden="1" customWidth="1"/>
    <col min="12" max="12" width="9.140625" hidden="1" customWidth="1"/>
    <col min="13" max="13" width="15.7109375" customWidth="1"/>
  </cols>
  <sheetData>
    <row r="1" spans="1:11" x14ac:dyDescent="0.25">
      <c r="A1" t="s">
        <v>580</v>
      </c>
      <c r="B1" t="s">
        <v>581</v>
      </c>
      <c r="C1" t="s">
        <v>593</v>
      </c>
      <c r="D1" t="s">
        <v>594</v>
      </c>
      <c r="F1" t="s">
        <v>595</v>
      </c>
      <c r="G1" t="s">
        <v>596</v>
      </c>
      <c r="H1" t="s">
        <v>580</v>
      </c>
      <c r="I1" t="s">
        <v>597</v>
      </c>
      <c r="J1" t="s">
        <v>598</v>
      </c>
      <c r="K1" t="s">
        <v>599</v>
      </c>
    </row>
    <row r="2" spans="1:11" x14ac:dyDescent="0.25">
      <c r="A2" t="str">
        <f t="shared" ref="A2:A57" si="0">IFERROR(VLOOKUP(B2,G:H,2,FALSE),"")</f>
        <v/>
      </c>
      <c r="B2" t="str" cm="1">
        <f t="array" ref="B2">IF(COUNTIF($G$2:$G$139,"?*")&lt;ROW(F2)-1,"",INDEX(G:G,SMALL(IF($G$2:$G$139&lt;&gt;"", ROW($G$2:$G$139)),ROWS(G$2:G2))))</f>
        <v/>
      </c>
      <c r="C2" s="188" t="str">
        <f>IF(E2=0,"",HYPERLINK(CONCATENATE("https://www.sonybiotechnology.com/us/catalogsearch/result/?q=",E2,"+",MID(C$1,20,5),"+",A2),CONCATENATE("Shop for SONY ","anti-", MID(C$1,20,5)," ",A2," ",B2)))</f>
        <v/>
      </c>
      <c r="D2" t="s">
        <v>600</v>
      </c>
      <c r="E2" s="187">
        <f>IFERROR(VLOOKUP(B2,'ID7000v2.0.2 Fluorochrome Names'!A:C,3,FALSE),0)</f>
        <v>0</v>
      </c>
      <c r="F2" t="s">
        <v>593</v>
      </c>
      <c r="G2" t="str" cm="1">
        <f t="array" ref="G2">IF(INDEX('Panel Layout'!$C$3:$Y$19,J2,K2)="","",IF(INDEX('Panel Layout'!$C$3:$Y$19,J2,K2)="* * *","",INDEX('Panel Layout'!$C$3:$Y$19,J2,K2)))</f>
        <v/>
      </c>
      <c r="H2" t="str" cm="1">
        <f t="array" ref="H2">IF(INDEX('Panel Layout'!$C$3:$Y$19,I2,K2)="","",INDEX('Panel Layout'!$C$3:$Y$19,I2,K2))</f>
        <v/>
      </c>
      <c r="I2">
        <v>2</v>
      </c>
      <c r="J2">
        <v>1</v>
      </c>
      <c r="K2">
        <v>1</v>
      </c>
    </row>
    <row r="3" spans="1:11" x14ac:dyDescent="0.25">
      <c r="A3" t="str">
        <f t="shared" si="0"/>
        <v/>
      </c>
      <c r="B3" t="str" cm="1">
        <f t="array" ref="B3">IF(COUNTIF($G$2:$G$139,"?*")&lt;ROW(F3)-1,"",INDEX(G:G,SMALL(IF($G$2:$G$139&lt;&gt;"", ROW($G$2:$G$139)),ROWS(G$2:G3))))</f>
        <v/>
      </c>
      <c r="C3" s="188" t="str">
        <f t="shared" ref="C3:C57" si="1">IF(E3=0,"",HYPERLINK(CONCATENATE("https://www.sonybiotechnology.com/us/catalogsearch/result/?q=",E3,"+",MID(C$1,20,5),"+",A3),CONCATENATE("Shop for SONY ","anti-", MID(C$1,20,5)," ",A3," ",B3)))</f>
        <v/>
      </c>
      <c r="D3" t="s">
        <v>601</v>
      </c>
      <c r="E3" s="187">
        <f>IFERROR(VLOOKUP(B3,'ID7000v2.0.2 Fluorochrome Names'!A:C,3,FALSE),0)</f>
        <v>0</v>
      </c>
      <c r="G3" t="str" cm="1">
        <f t="array" ref="G3">IF(INDEX('Panel Layout'!$C$3:$Y$19,J3,K3)="","",IF(INDEX('Panel Layout'!$C$3:$Y$19,J3,K3)="* * *","",INDEX('Panel Layout'!$C$3:$Y$19,J3,K3)))</f>
        <v/>
      </c>
      <c r="H3" t="str" cm="1">
        <f t="array" ref="H3">IF(INDEX('Panel Layout'!$C$3:$Y$19,I3,K3)="","",INDEX('Panel Layout'!$C$3:$Y$19,I3,K3))</f>
        <v/>
      </c>
      <c r="I3">
        <v>2</v>
      </c>
      <c r="J3">
        <v>1</v>
      </c>
      <c r="K3">
        <v>2</v>
      </c>
    </row>
    <row r="4" spans="1:11" x14ac:dyDescent="0.25">
      <c r="A4" t="str">
        <f t="shared" si="0"/>
        <v/>
      </c>
      <c r="B4" t="str" cm="1">
        <f t="array" ref="B4">IF(COUNTIF($G$2:$G$139,"?*")&lt;ROW(F4)-1,"",INDEX(G:G,SMALL(IF($G$2:$G$139&lt;&gt;"", ROW($G$2:$G$139)),ROWS(G$2:G4))))</f>
        <v/>
      </c>
      <c r="C4" s="188" t="str">
        <f t="shared" si="1"/>
        <v/>
      </c>
      <c r="D4" t="s">
        <v>602</v>
      </c>
      <c r="E4" s="187">
        <f>IFERROR(VLOOKUP(B4,'ID7000v2.0.2 Fluorochrome Names'!A:C,3,FALSE),0)</f>
        <v>0</v>
      </c>
      <c r="G4" t="str" cm="1">
        <f t="array" ref="G4">IF(INDEX('Panel Layout'!$C$3:$Y$19,J4,K4)="","",IF(INDEX('Panel Layout'!$C$3:$Y$19,J4,K4)="* * *","",INDEX('Panel Layout'!$C$3:$Y$19,J4,K4)))</f>
        <v/>
      </c>
      <c r="H4" t="str" cm="1">
        <f t="array" ref="H4">IF(INDEX('Panel Layout'!$C$3:$Y$19,I4,K4)="","",INDEX('Panel Layout'!$C$3:$Y$19,I4,K4))</f>
        <v/>
      </c>
      <c r="I4">
        <v>2</v>
      </c>
      <c r="J4">
        <v>1</v>
      </c>
      <c r="K4">
        <v>3</v>
      </c>
    </row>
    <row r="5" spans="1:11" x14ac:dyDescent="0.25">
      <c r="A5" t="str">
        <f t="shared" si="0"/>
        <v/>
      </c>
      <c r="B5" t="str" cm="1">
        <f t="array" ref="B5">IF(COUNTIF($G$2:$G$139,"?*")&lt;ROW(F5)-1,"",INDEX(G:G,SMALL(IF($G$2:$G$139&lt;&gt;"", ROW($G$2:$G$139)),ROWS(G$2:G5))))</f>
        <v/>
      </c>
      <c r="C5" s="188" t="str">
        <f t="shared" si="1"/>
        <v/>
      </c>
      <c r="D5" t="s">
        <v>603</v>
      </c>
      <c r="E5" s="187">
        <f>IFERROR(VLOOKUP(B5,'ID7000v2.0.2 Fluorochrome Names'!A:C,3,FALSE),0)</f>
        <v>0</v>
      </c>
      <c r="G5" t="str" cm="1">
        <f t="array" ref="G5">IF(INDEX('Panel Layout'!$C$3:$Y$19,J5,K5)="","",IF(INDEX('Panel Layout'!$C$3:$Y$19,J5,K5)="* * *","",INDEX('Panel Layout'!$C$3:$Y$19,J5,K5)))</f>
        <v/>
      </c>
      <c r="H5" t="str" cm="1">
        <f t="array" ref="H5">IF(INDEX('Panel Layout'!$C$3:$Y$19,I5,K5)="","",INDEX('Panel Layout'!$C$3:$Y$19,I5,K5))</f>
        <v/>
      </c>
      <c r="I5">
        <v>2</v>
      </c>
      <c r="J5">
        <v>1</v>
      </c>
      <c r="K5">
        <v>4</v>
      </c>
    </row>
    <row r="6" spans="1:11" x14ac:dyDescent="0.25">
      <c r="A6" t="str">
        <f t="shared" si="0"/>
        <v/>
      </c>
      <c r="B6" t="str" cm="1">
        <f t="array" ref="B6">IF(COUNTIF($G$2:$G$139,"?*")&lt;ROW(F6)-1,"",INDEX(G:G,SMALL(IF($G$2:$G$139&lt;&gt;"", ROW($G$2:$G$139)),ROWS(G$2:G6))))</f>
        <v/>
      </c>
      <c r="C6" s="188" t="str">
        <f t="shared" si="1"/>
        <v/>
      </c>
      <c r="D6" t="s">
        <v>604</v>
      </c>
      <c r="E6" s="187">
        <f>IFERROR(VLOOKUP(B6,'ID7000v2.0.2 Fluorochrome Names'!A:C,3,FALSE),0)</f>
        <v>0</v>
      </c>
      <c r="G6" t="str" cm="1">
        <f t="array" ref="G6">IF(INDEX('Panel Layout'!$C$3:$Y$19,J6,K6)="","",IF(INDEX('Panel Layout'!$C$3:$Y$19,J6,K6)="* * *","",INDEX('Panel Layout'!$C$3:$Y$19,J6,K6)))</f>
        <v/>
      </c>
      <c r="H6" t="str" cm="1">
        <f t="array" ref="H6">IF(INDEX('Panel Layout'!$C$3:$Y$19,I6,K6)="","",INDEX('Panel Layout'!$C$3:$Y$19,I6,K6))</f>
        <v/>
      </c>
      <c r="I6">
        <v>2</v>
      </c>
      <c r="J6">
        <v>1</v>
      </c>
      <c r="K6">
        <v>5</v>
      </c>
    </row>
    <row r="7" spans="1:11" x14ac:dyDescent="0.25">
      <c r="A7" t="str">
        <f t="shared" si="0"/>
        <v/>
      </c>
      <c r="B7" t="str" cm="1">
        <f t="array" ref="B7">IF(COUNTIF($G$2:$G$139,"?*")&lt;ROW(F7)-1,"",INDEX(G:G,SMALL(IF($G$2:$G$139&lt;&gt;"", ROW($G$2:$G$139)),ROWS(G$2:G7))))</f>
        <v/>
      </c>
      <c r="C7" s="188" t="str">
        <f t="shared" si="1"/>
        <v/>
      </c>
      <c r="D7" t="s">
        <v>605</v>
      </c>
      <c r="E7" s="187">
        <f>IFERROR(VLOOKUP(B7,'ID7000v2.0.2 Fluorochrome Names'!A:C,3,FALSE),0)</f>
        <v>0</v>
      </c>
      <c r="F7" s="45"/>
      <c r="G7" t="str" cm="1">
        <f t="array" ref="G7">IF(INDEX('Panel Layout'!$C$3:$Y$19,J7,K7)="","",IF(INDEX('Panel Layout'!$C$3:$Y$19,J7,K7)="* * *","",INDEX('Panel Layout'!$C$3:$Y$19,J7,K7)))</f>
        <v/>
      </c>
      <c r="H7" t="str" cm="1">
        <f t="array" ref="H7">IF(INDEX('Panel Layout'!$C$3:$Y$19,I7,K7)="","",INDEX('Panel Layout'!$C$3:$Y$19,I7,K7))</f>
        <v/>
      </c>
      <c r="I7">
        <v>2</v>
      </c>
      <c r="J7">
        <v>1</v>
      </c>
      <c r="K7">
        <v>6</v>
      </c>
    </row>
    <row r="8" spans="1:11" x14ac:dyDescent="0.25">
      <c r="A8" t="str">
        <f t="shared" si="0"/>
        <v/>
      </c>
      <c r="B8" t="str" cm="1">
        <f t="array" ref="B8">IF(COUNTIF($G$2:$G$139,"?*")&lt;ROW(F8)-1,"",INDEX(G:G,SMALL(IF($G$2:$G$139&lt;&gt;"", ROW($G$2:$G$139)),ROWS(G$2:G8))))</f>
        <v/>
      </c>
      <c r="C8" s="188" t="str">
        <f t="shared" si="1"/>
        <v/>
      </c>
      <c r="D8" t="s">
        <v>606</v>
      </c>
      <c r="E8" s="187">
        <f>IFERROR(VLOOKUP(B8,'ID7000v2.0.2 Fluorochrome Names'!A:C,3,FALSE),0)</f>
        <v>0</v>
      </c>
      <c r="G8" t="str" cm="1">
        <f t="array" ref="G8">IF(INDEX('Panel Layout'!$C$3:$Y$19,J8,K8)="","",IF(INDEX('Panel Layout'!$C$3:$Y$19,J8,K8)="* * *","",INDEX('Panel Layout'!$C$3:$Y$19,J8,K8)))</f>
        <v/>
      </c>
      <c r="H8" t="str" cm="1">
        <f t="array" ref="H8">IF(INDEX('Panel Layout'!$C$3:$Y$19,I8,K8)="","",INDEX('Panel Layout'!$C$3:$Y$19,I8,K8))</f>
        <v/>
      </c>
      <c r="I8">
        <v>2</v>
      </c>
      <c r="J8">
        <v>1</v>
      </c>
      <c r="K8">
        <v>7</v>
      </c>
    </row>
    <row r="9" spans="1:11" x14ac:dyDescent="0.25">
      <c r="A9" t="str">
        <f t="shared" si="0"/>
        <v/>
      </c>
      <c r="B9" t="str" cm="1">
        <f t="array" ref="B9">IF(COUNTIF($G$2:$G$139,"?*")&lt;ROW(F9)-1,"",INDEX(G:G,SMALL(IF($G$2:$G$139&lt;&gt;"", ROW($G$2:$G$139)),ROWS(G$2:G9))))</f>
        <v/>
      </c>
      <c r="C9" s="188" t="str">
        <f t="shared" si="1"/>
        <v/>
      </c>
      <c r="D9" s="162" t="s">
        <v>607</v>
      </c>
      <c r="E9" s="187">
        <f>IFERROR(VLOOKUP(B9,'ID7000v2.0.2 Fluorochrome Names'!A:C,3,FALSE),0)</f>
        <v>0</v>
      </c>
      <c r="G9" t="str" cm="1">
        <f t="array" ref="G9">IF(INDEX('Panel Layout'!$C$3:$Y$19,J9,K9)="","",IF(INDEX('Panel Layout'!$C$3:$Y$19,J9,K9)="* * *","",INDEX('Panel Layout'!$C$3:$Y$19,J9,K9)))</f>
        <v/>
      </c>
      <c r="H9" t="str" cm="1">
        <f t="array" ref="H9">IF(INDEX('Panel Layout'!$C$3:$Y$19,I9,K9)="","",INDEX('Panel Layout'!$C$3:$Y$19,I9,K9))</f>
        <v/>
      </c>
      <c r="I9">
        <v>2</v>
      </c>
      <c r="J9">
        <v>1</v>
      </c>
      <c r="K9">
        <v>8</v>
      </c>
    </row>
    <row r="10" spans="1:11" x14ac:dyDescent="0.25">
      <c r="A10" t="str">
        <f t="shared" si="0"/>
        <v/>
      </c>
      <c r="B10" t="str" cm="1">
        <f t="array" ref="B10">IF(COUNTIF($G$2:$G$139,"?*")&lt;ROW(F10)-1,"",INDEX(G:G,SMALL(IF($G$2:$G$139&lt;&gt;"", ROW($G$2:$G$139)),ROWS(G$2:G10))))</f>
        <v/>
      </c>
      <c r="C10" s="188" t="str">
        <f t="shared" si="1"/>
        <v/>
      </c>
      <c r="E10" s="187">
        <f>IFERROR(VLOOKUP(B10,'ID7000v2.0.2 Fluorochrome Names'!A:C,3,FALSE),0)</f>
        <v>0</v>
      </c>
      <c r="G10" t="str" cm="1">
        <f t="array" ref="G10">IF(INDEX('Panel Layout'!$C$3:$Y$19,J10,K10)="","",IF(INDEX('Panel Layout'!$C$3:$Y$19,J10,K10)="* * *","",INDEX('Panel Layout'!$C$3:$Y$19,J10,K10)))</f>
        <v/>
      </c>
      <c r="H10" t="str" cm="1">
        <f t="array" ref="H10">IF(INDEX('Panel Layout'!$C$3:$Y$19,I10,K10)="","",INDEX('Panel Layout'!$C$3:$Y$19,I10,K10))</f>
        <v/>
      </c>
      <c r="I10">
        <v>2</v>
      </c>
      <c r="J10">
        <v>1</v>
      </c>
      <c r="K10">
        <v>9</v>
      </c>
    </row>
    <row r="11" spans="1:11" x14ac:dyDescent="0.25">
      <c r="A11" t="str">
        <f t="shared" si="0"/>
        <v/>
      </c>
      <c r="B11" t="str" cm="1">
        <f t="array" ref="B11">IF(COUNTIF($G$2:$G$139,"?*")&lt;ROW(F11)-1,"",INDEX(G:G,SMALL(IF($G$2:$G$139&lt;&gt;"", ROW($G$2:$G$139)),ROWS(G$2:G11))))</f>
        <v/>
      </c>
      <c r="C11" s="188" t="str">
        <f t="shared" si="1"/>
        <v/>
      </c>
      <c r="E11" s="187">
        <f>IFERROR(VLOOKUP(B11,'ID7000v2.0.2 Fluorochrome Names'!A:C,3,FALSE),0)</f>
        <v>0</v>
      </c>
      <c r="G11" t="str" cm="1">
        <f t="array" ref="G11">IF(INDEX('Panel Layout'!$C$3:$Y$19,J11,K11)="","",IF(INDEX('Panel Layout'!$C$3:$Y$19,J11,K11)="* * *","",INDEX('Panel Layout'!$C$3:$Y$19,J11,K11)))</f>
        <v/>
      </c>
      <c r="H11" t="str" cm="1">
        <f t="array" ref="H11">IF(INDEX('Panel Layout'!$C$3:$Y$19,I11,K11)="","",INDEX('Panel Layout'!$C$3:$Y$19,I11,K11))</f>
        <v/>
      </c>
      <c r="I11">
        <v>2</v>
      </c>
      <c r="J11">
        <v>1</v>
      </c>
      <c r="K11">
        <v>10</v>
      </c>
    </row>
    <row r="12" spans="1:11" x14ac:dyDescent="0.25">
      <c r="A12" t="str">
        <f t="shared" si="0"/>
        <v/>
      </c>
      <c r="B12" t="str" cm="1">
        <f t="array" ref="B12">IF(COUNTIF($G$2:$G$139,"?*")&lt;ROW(F12)-1,"",INDEX(G:G,SMALL(IF($G$2:$G$139&lt;&gt;"", ROW($G$2:$G$139)),ROWS(G$2:G12))))</f>
        <v/>
      </c>
      <c r="C12" s="188" t="str">
        <f t="shared" si="1"/>
        <v/>
      </c>
      <c r="E12" s="187">
        <f>IFERROR(VLOOKUP(B12,'ID7000v2.0.2 Fluorochrome Names'!A:C,3,FALSE),0)</f>
        <v>0</v>
      </c>
      <c r="G12" t="str" cm="1">
        <f t="array" ref="G12">IF(INDEX('Panel Layout'!$C$3:$Y$19,J12,K12)="","",IF(INDEX('Panel Layout'!$C$3:$Y$19,J12,K12)="* * *","",INDEX('Panel Layout'!$C$3:$Y$19,J12,K12)))</f>
        <v/>
      </c>
      <c r="H12" t="str" cm="1">
        <f t="array" ref="H12">IF(INDEX('Panel Layout'!$C$3:$Y$19,I12,K12)="","",INDEX('Panel Layout'!$C$3:$Y$19,I12,K12))</f>
        <v/>
      </c>
      <c r="I12">
        <v>2</v>
      </c>
      <c r="J12">
        <v>1</v>
      </c>
      <c r="K12">
        <v>11</v>
      </c>
    </row>
    <row r="13" spans="1:11" x14ac:dyDescent="0.25">
      <c r="A13" t="str">
        <f t="shared" si="0"/>
        <v/>
      </c>
      <c r="B13" t="str" cm="1">
        <f t="array" ref="B13">IF(COUNTIF($G$2:$G$139,"?*")&lt;ROW(F13)-1,"",INDEX(G:G,SMALL(IF($G$2:$G$139&lt;&gt;"", ROW($G$2:$G$139)),ROWS(G$2:G13))))</f>
        <v/>
      </c>
      <c r="C13" s="188" t="str">
        <f t="shared" si="1"/>
        <v/>
      </c>
      <c r="E13" s="187">
        <f>IFERROR(VLOOKUP(B13,'ID7000v2.0.2 Fluorochrome Names'!A:C,3,FALSE),0)</f>
        <v>0</v>
      </c>
      <c r="G13" t="str" cm="1">
        <f t="array" ref="G13">IF(INDEX('Panel Layout'!$C$3:$Y$19,J13,K13)="","",IF(INDEX('Panel Layout'!$C$3:$Y$19,J13,K13)="* * *","",INDEX('Panel Layout'!$C$3:$Y$19,J13,K13)))</f>
        <v/>
      </c>
      <c r="H13" t="str" cm="1">
        <f t="array" ref="H13">IF(INDEX('Panel Layout'!$C$3:$Y$19,I13,K13)="","",INDEX('Panel Layout'!$C$3:$Y$19,I13,K13))</f>
        <v/>
      </c>
      <c r="I13">
        <v>2</v>
      </c>
      <c r="J13">
        <v>1</v>
      </c>
      <c r="K13">
        <v>12</v>
      </c>
    </row>
    <row r="14" spans="1:11" x14ac:dyDescent="0.25">
      <c r="A14" t="str">
        <f t="shared" si="0"/>
        <v/>
      </c>
      <c r="B14" t="str" cm="1">
        <f t="array" ref="B14">IF(COUNTIF($G$2:$G$139,"?*")&lt;ROW(F14)-1,"",INDEX(G:G,SMALL(IF($G$2:$G$139&lt;&gt;"", ROW($G$2:$G$139)),ROWS(G$2:G14))))</f>
        <v/>
      </c>
      <c r="C14" s="188" t="str">
        <f t="shared" si="1"/>
        <v/>
      </c>
      <c r="E14" s="187">
        <f>IFERROR(VLOOKUP(B14,'ID7000v2.0.2 Fluorochrome Names'!A:C,3,FALSE),0)</f>
        <v>0</v>
      </c>
      <c r="G14" t="str" cm="1">
        <f t="array" ref="G14">IF(INDEX('Panel Layout'!$C$3:$Y$19,J14,K14)="","",IF(INDEX('Panel Layout'!$C$3:$Y$19,J14,K14)="* * *","",INDEX('Panel Layout'!$C$3:$Y$19,J14,K14)))</f>
        <v/>
      </c>
      <c r="H14" t="str" cm="1">
        <f t="array" ref="H14">IF(INDEX('Panel Layout'!$C$3:$Y$19,I14,K14)="","",INDEX('Panel Layout'!$C$3:$Y$19,I14,K14))</f>
        <v/>
      </c>
      <c r="I14">
        <v>2</v>
      </c>
      <c r="J14">
        <v>1</v>
      </c>
      <c r="K14">
        <v>13</v>
      </c>
    </row>
    <row r="15" spans="1:11" x14ac:dyDescent="0.25">
      <c r="A15" t="str">
        <f t="shared" si="0"/>
        <v/>
      </c>
      <c r="B15" t="str" cm="1">
        <f t="array" ref="B15">IF(COUNTIF($G$2:$G$139,"?*")&lt;ROW(F15)-1,"",INDEX(G:G,SMALL(IF($G$2:$G$139&lt;&gt;"", ROW($G$2:$G$139)),ROWS(G$2:G15))))</f>
        <v/>
      </c>
      <c r="C15" s="188" t="str">
        <f t="shared" si="1"/>
        <v/>
      </c>
      <c r="E15" s="187">
        <f>IFERROR(VLOOKUP(B15,'ID7000v2.0.2 Fluorochrome Names'!A:C,3,FALSE),0)</f>
        <v>0</v>
      </c>
      <c r="G15" t="str" cm="1">
        <f t="array" ref="G15">IF(INDEX('Panel Layout'!$C$3:$Y$19,J15,K15)="","",IF(INDEX('Panel Layout'!$C$3:$Y$19,J15,K15)="* * *","",INDEX('Panel Layout'!$C$3:$Y$19,J15,K15)))</f>
        <v/>
      </c>
      <c r="H15" t="str" cm="1">
        <f t="array" ref="H15">IF(INDEX('Panel Layout'!$C$3:$Y$19,I15,K15)="","",INDEX('Panel Layout'!$C$3:$Y$19,I15,K15))</f>
        <v/>
      </c>
      <c r="I15">
        <v>2</v>
      </c>
      <c r="J15">
        <v>1</v>
      </c>
      <c r="K15">
        <v>14</v>
      </c>
    </row>
    <row r="16" spans="1:11" x14ac:dyDescent="0.25">
      <c r="A16" t="str">
        <f t="shared" si="0"/>
        <v/>
      </c>
      <c r="B16" t="str" cm="1">
        <f t="array" ref="B16">IF(COUNTIF($G$2:$G$139,"?*")&lt;ROW(F16)-1,"",INDEX(G:G,SMALL(IF($G$2:$G$139&lt;&gt;"", ROW($G$2:$G$139)),ROWS(G$2:G16))))</f>
        <v/>
      </c>
      <c r="C16" s="188" t="str">
        <f t="shared" si="1"/>
        <v/>
      </c>
      <c r="E16" s="187">
        <f>IFERROR(VLOOKUP(B16,'ID7000v2.0.2 Fluorochrome Names'!A:C,3,FALSE),0)</f>
        <v>0</v>
      </c>
      <c r="G16" t="str" cm="1">
        <f t="array" ref="G16">IF(INDEX('Panel Layout'!$C$3:$Y$19,J16,K16)="","",IF(INDEX('Panel Layout'!$C$3:$Y$19,J16,K16)="* * *","",INDEX('Panel Layout'!$C$3:$Y$19,J16,K16)))</f>
        <v/>
      </c>
      <c r="H16" t="str" cm="1">
        <f t="array" ref="H16">IF(INDEX('Panel Layout'!$C$3:$Y$19,I16,K16)="","",INDEX('Panel Layout'!$C$3:$Y$19,I16,K16))</f>
        <v/>
      </c>
      <c r="I16">
        <v>2</v>
      </c>
      <c r="J16">
        <v>1</v>
      </c>
      <c r="K16">
        <v>15</v>
      </c>
    </row>
    <row r="17" spans="1:11" x14ac:dyDescent="0.25">
      <c r="A17" t="str">
        <f t="shared" si="0"/>
        <v/>
      </c>
      <c r="B17" t="str" cm="1">
        <f t="array" ref="B17">IF(COUNTIF($G$2:$G$139,"?*")&lt;ROW(F17)-1,"",INDEX(G:G,SMALL(IF($G$2:$G$139&lt;&gt;"", ROW($G$2:$G$139)),ROWS(G$2:G17))))</f>
        <v/>
      </c>
      <c r="C17" s="188" t="str">
        <f t="shared" si="1"/>
        <v/>
      </c>
      <c r="E17" s="187">
        <f>IFERROR(VLOOKUP(B17,'ID7000v2.0.2 Fluorochrome Names'!A:C,3,FALSE),0)</f>
        <v>0</v>
      </c>
      <c r="G17" t="str" cm="1">
        <f t="array" ref="G17">IF(INDEX('Panel Layout'!$C$3:$Y$19,J17,K17)="","",IF(INDEX('Panel Layout'!$C$3:$Y$19,J17,K17)="* * *","",INDEX('Panel Layout'!$C$3:$Y$19,J17,K17)))</f>
        <v/>
      </c>
      <c r="H17" t="str" cm="1">
        <f t="array" ref="H17">IF(INDEX('Panel Layout'!$C$3:$Y$19,I17,K17)="","",INDEX('Panel Layout'!$C$3:$Y$19,I17,K17))</f>
        <v/>
      </c>
      <c r="I17">
        <v>2</v>
      </c>
      <c r="J17">
        <v>1</v>
      </c>
      <c r="K17">
        <v>16</v>
      </c>
    </row>
    <row r="18" spans="1:11" x14ac:dyDescent="0.25">
      <c r="A18" t="str">
        <f t="shared" si="0"/>
        <v/>
      </c>
      <c r="B18" t="str" cm="1">
        <f t="array" ref="B18">IF(COUNTIF($G$2:$G$139,"?*")&lt;ROW(F18)-1,"",INDEX(G:G,SMALL(IF($G$2:$G$139&lt;&gt;"", ROW($G$2:$G$139)),ROWS(G$2:G18))))</f>
        <v/>
      </c>
      <c r="C18" s="188" t="str">
        <f t="shared" si="1"/>
        <v/>
      </c>
      <c r="E18" s="187">
        <f>IFERROR(VLOOKUP(B18,'ID7000v2.0.2 Fluorochrome Names'!A:C,3,FALSE),0)</f>
        <v>0</v>
      </c>
      <c r="G18" t="str" cm="1">
        <f t="array" ref="G18">IF(INDEX('Panel Layout'!$C$3:$Y$19,J18,K18)="","",IF(INDEX('Panel Layout'!$C$3:$Y$19,J18,K18)="* * *","",INDEX('Panel Layout'!$C$3:$Y$19,J18,K18)))</f>
        <v/>
      </c>
      <c r="H18" t="str" cm="1">
        <f t="array" ref="H18">IF(INDEX('Panel Layout'!$C$3:$Y$19,I18,K18)="","",INDEX('Panel Layout'!$C$3:$Y$19,I18,K18))</f>
        <v/>
      </c>
      <c r="I18">
        <v>2</v>
      </c>
      <c r="J18">
        <v>1</v>
      </c>
      <c r="K18">
        <v>17</v>
      </c>
    </row>
    <row r="19" spans="1:11" x14ac:dyDescent="0.25">
      <c r="A19" t="str">
        <f t="shared" si="0"/>
        <v/>
      </c>
      <c r="B19" t="str" cm="1">
        <f t="array" ref="B19">IF(COUNTIF($G$2:$G$139,"?*")&lt;ROW(F19)-1,"",INDEX(G:G,SMALL(IF($G$2:$G$139&lt;&gt;"", ROW($G$2:$G$139)),ROWS(G$2:G19))))</f>
        <v/>
      </c>
      <c r="C19" s="188" t="str">
        <f>IF(E19=0,"",HYPERLINK(CONCATENATE("https://www.sonybiotechnology.com/us/catalogsearch/result/?q=",E19,"+",MID(C$1,20,5),"+",A19),CONCATENATE("Shop for SONY ","anti-", MID(C$1,20,5)," ",A19," ",B19)))</f>
        <v/>
      </c>
      <c r="E19" s="187">
        <f>IFERROR(VLOOKUP(B19,'ID7000v2.0.2 Fluorochrome Names'!A:C,3,FALSE),0)</f>
        <v>0</v>
      </c>
      <c r="G19" t="str" cm="1">
        <f t="array" ref="G19">IF(INDEX('Panel Layout'!$C$3:$Y$19,J19,K19)="","",IF(INDEX('Panel Layout'!$C$3:$Y$19,J19,K19)="* * *","",INDEX('Panel Layout'!$C$3:$Y$19,J19,K19)))</f>
        <v/>
      </c>
      <c r="H19" t="str" cm="1">
        <f t="array" ref="H19">IF(INDEX('Panel Layout'!$C$3:$Y$19,I19,K19)="","",INDEX('Panel Layout'!$C$3:$Y$19,I19,K19))</f>
        <v/>
      </c>
      <c r="I19">
        <v>2</v>
      </c>
      <c r="J19">
        <v>1</v>
      </c>
      <c r="K19">
        <v>18</v>
      </c>
    </row>
    <row r="20" spans="1:11" x14ac:dyDescent="0.25">
      <c r="A20" t="str">
        <f t="shared" si="0"/>
        <v/>
      </c>
      <c r="B20" t="str" cm="1">
        <f t="array" ref="B20">IF(COUNTIF($G$2:$G$139,"?*")&lt;ROW(F20)-1,"",INDEX(G:G,SMALL(IF($G$2:$G$139&lt;&gt;"", ROW($G$2:$G$139)),ROWS(G$2:G20))))</f>
        <v/>
      </c>
      <c r="C20" s="188" t="str">
        <f t="shared" si="1"/>
        <v/>
      </c>
      <c r="E20" s="187">
        <f>IFERROR(VLOOKUP(B20,'ID7000v2.0.2 Fluorochrome Names'!A:C,3,FALSE),0)</f>
        <v>0</v>
      </c>
      <c r="G20" t="str" cm="1">
        <f t="array" ref="G20">IF(INDEX('Panel Layout'!$C$3:$Y$19,J20,K20)="","",IF(INDEX('Panel Layout'!$C$3:$Y$19,J20,K20)="* * *","",INDEX('Panel Layout'!$C$3:$Y$19,J20,K20)))</f>
        <v/>
      </c>
      <c r="H20" t="str" cm="1">
        <f t="array" ref="H20">IF(INDEX('Panel Layout'!$C$3:$Y$19,I20,K20)="","",INDEX('Panel Layout'!$C$3:$Y$19,I20,K20))</f>
        <v/>
      </c>
      <c r="I20">
        <v>2</v>
      </c>
      <c r="J20">
        <v>1</v>
      </c>
      <c r="K20">
        <v>19</v>
      </c>
    </row>
    <row r="21" spans="1:11" x14ac:dyDescent="0.25">
      <c r="A21" t="str">
        <f t="shared" si="0"/>
        <v/>
      </c>
      <c r="B21" t="str" cm="1">
        <f t="array" ref="B21">IF(COUNTIF($G$2:$G$139,"?*")&lt;ROW(F21)-1,"",INDEX(G:G,SMALL(IF($G$2:$G$139&lt;&gt;"", ROW($G$2:$G$139)),ROWS(G$2:G21))))</f>
        <v/>
      </c>
      <c r="C21" s="188" t="str">
        <f t="shared" si="1"/>
        <v/>
      </c>
      <c r="E21" s="187">
        <f>IFERROR(VLOOKUP(B21,'ID7000v2.0.2 Fluorochrome Names'!A:C,3,FALSE),0)</f>
        <v>0</v>
      </c>
      <c r="G21" t="str" cm="1">
        <f t="array" ref="G21">IF(INDEX('Panel Layout'!$C$3:$Y$19,J21,K21)="","",IF(INDEX('Panel Layout'!$C$3:$Y$19,J21,K21)="* * *","",INDEX('Panel Layout'!$C$3:$Y$19,J21,K21)))</f>
        <v/>
      </c>
      <c r="H21" t="str" cm="1">
        <f t="array" ref="H21">IF(INDEX('Panel Layout'!$C$3:$Y$19,I21,K21)="","",INDEX('Panel Layout'!$C$3:$Y$19,I21,K21))</f>
        <v/>
      </c>
      <c r="I21">
        <v>2</v>
      </c>
      <c r="J21">
        <v>1</v>
      </c>
      <c r="K21">
        <v>20</v>
      </c>
    </row>
    <row r="22" spans="1:11" x14ac:dyDescent="0.25">
      <c r="A22" t="str">
        <f t="shared" si="0"/>
        <v/>
      </c>
      <c r="B22" t="str" cm="1">
        <f t="array" ref="B22">IF(COUNTIF($G$2:$G$139,"?*")&lt;ROW(F22)-1,"",INDEX(G:G,SMALL(IF($G$2:$G$139&lt;&gt;"", ROW($G$2:$G$139)),ROWS(G$2:G22))))</f>
        <v/>
      </c>
      <c r="C22" s="188" t="str">
        <f t="shared" si="1"/>
        <v/>
      </c>
      <c r="E22" s="187">
        <f>IFERROR(VLOOKUP(B22,'ID7000v2.0.2 Fluorochrome Names'!A:C,3,FALSE),0)</f>
        <v>0</v>
      </c>
      <c r="G22" t="str" cm="1">
        <f t="array" ref="G22">IF(INDEX('Panel Layout'!$C$3:$Y$19,J22,K22)="","",IF(INDEX('Panel Layout'!$C$3:$Y$19,J22,K22)="* * *","",INDEX('Panel Layout'!$C$3:$Y$19,J22,K22)))</f>
        <v/>
      </c>
      <c r="H22" t="str" cm="1">
        <f t="array" ref="H22">IF(INDEX('Panel Layout'!$C$3:$Y$19,I22,K22)="","",INDEX('Panel Layout'!$C$3:$Y$19,I22,K22))</f>
        <v/>
      </c>
      <c r="I22">
        <v>2</v>
      </c>
      <c r="J22">
        <v>1</v>
      </c>
      <c r="K22">
        <v>21</v>
      </c>
    </row>
    <row r="23" spans="1:11" x14ac:dyDescent="0.25">
      <c r="A23" t="str">
        <f t="shared" si="0"/>
        <v/>
      </c>
      <c r="B23" t="str" cm="1">
        <f t="array" ref="B23">IF(COUNTIF($G$2:$G$139,"?*")&lt;ROW(F23)-1,"",INDEX(G:G,SMALL(IF($G$2:$G$139&lt;&gt;"", ROW($G$2:$G$139)),ROWS(G$2:G23))))</f>
        <v/>
      </c>
      <c r="C23" s="188" t="str">
        <f t="shared" si="1"/>
        <v/>
      </c>
      <c r="E23" s="187">
        <f>IFERROR(VLOOKUP(B23,'ID7000v2.0.2 Fluorochrome Names'!A:C,3,FALSE),0)</f>
        <v>0</v>
      </c>
      <c r="G23" t="str" cm="1">
        <f t="array" ref="G23">IF(INDEX('Panel Layout'!$C$3:$Y$19,J23,K23)="","",IF(INDEX('Panel Layout'!$C$3:$Y$19,J23,K23)="* * *","",INDEX('Panel Layout'!$C$3:$Y$19,J23,K23)))</f>
        <v/>
      </c>
      <c r="H23" t="str" cm="1">
        <f t="array" ref="H23">IF(INDEX('Panel Layout'!$C$3:$Y$19,I23,K23)="","",INDEX('Panel Layout'!$C$3:$Y$19,I23,K23))</f>
        <v/>
      </c>
      <c r="I23">
        <v>2</v>
      </c>
      <c r="J23">
        <v>1</v>
      </c>
      <c r="K23">
        <v>22</v>
      </c>
    </row>
    <row r="24" spans="1:11" x14ac:dyDescent="0.25">
      <c r="A24" t="str">
        <f t="shared" si="0"/>
        <v/>
      </c>
      <c r="B24" t="str" cm="1">
        <f t="array" ref="B24">IF(COUNTIF($G$2:$G$139,"?*")&lt;ROW(F24)-1,"",INDEX(G:G,SMALL(IF($G$2:$G$139&lt;&gt;"", ROW($G$2:$G$139)),ROWS(G$2:G24))))</f>
        <v/>
      </c>
      <c r="C24" s="188" t="str">
        <f t="shared" si="1"/>
        <v/>
      </c>
      <c r="E24" s="187">
        <f>IFERROR(VLOOKUP(B24,'ID7000v2.0.2 Fluorochrome Names'!A:C,3,FALSE),0)</f>
        <v>0</v>
      </c>
      <c r="G24" t="str" cm="1">
        <f t="array" ref="G24">IF(INDEX('Panel Layout'!$C$3:$Y$19,J24,K24)="","",IF(INDEX('Panel Layout'!$C$3:$Y$19,J24,K24)="* * *","",INDEX('Panel Layout'!$C$3:$Y$19,J24,K24)))</f>
        <v/>
      </c>
      <c r="H24" t="str" cm="1">
        <f t="array" ref="H24">IF(INDEX('Panel Layout'!$C$3:$Y$19,I24,K24)="","",INDEX('Panel Layout'!$C$3:$Y$19,I24,K24))</f>
        <v/>
      </c>
      <c r="I24">
        <v>2</v>
      </c>
      <c r="J24">
        <v>1</v>
      </c>
      <c r="K24">
        <v>23</v>
      </c>
    </row>
    <row r="25" spans="1:11" x14ac:dyDescent="0.25">
      <c r="A25" t="str">
        <f t="shared" si="0"/>
        <v/>
      </c>
      <c r="B25" t="str" cm="1">
        <f t="array" ref="B25">IF(COUNTIF($G$2:$G$139,"?*")&lt;ROW(F25)-1,"",INDEX(G:G,SMALL(IF($G$2:$G$139&lt;&gt;"", ROW($G$2:$G$139)),ROWS(G$2:G25))))</f>
        <v/>
      </c>
      <c r="C25" s="188" t="str">
        <f t="shared" si="1"/>
        <v/>
      </c>
      <c r="E25" s="187">
        <f>IFERROR(VLOOKUP(B25,'ID7000v2.0.2 Fluorochrome Names'!A:C,3,FALSE),0)</f>
        <v>0</v>
      </c>
      <c r="G25" t="str" cm="1">
        <f t="array" ref="G25">IF(INDEX('Panel Layout'!$C$3:$Y$19,J25,K25)="","",IF(INDEX('Panel Layout'!$C$3:$Y$19,J25,K25)="* * *","",INDEX('Panel Layout'!$C$3:$Y$19,J25,K25)))</f>
        <v/>
      </c>
      <c r="H25" t="str" cm="1">
        <f t="array" ref="H25">IF(INDEX('Panel Layout'!$C$3:$Y$19,I25,K25)="","",INDEX('Panel Layout'!$C$3:$Y$19,I25,K25))</f>
        <v/>
      </c>
      <c r="I25">
        <f t="shared" ref="I25:J44" si="2">I2+3</f>
        <v>5</v>
      </c>
      <c r="J25">
        <f t="shared" si="2"/>
        <v>4</v>
      </c>
      <c r="K25">
        <v>1</v>
      </c>
    </row>
    <row r="26" spans="1:11" x14ac:dyDescent="0.25">
      <c r="A26" t="str">
        <f t="shared" si="0"/>
        <v/>
      </c>
      <c r="B26" t="str" cm="1">
        <f t="array" ref="B26">IF(COUNTIF($G$2:$G$139,"?*")&lt;ROW(F26)-1,"",INDEX(G:G,SMALL(IF($G$2:$G$139&lt;&gt;"", ROW($G$2:$G$139)),ROWS(G$2:G26))))</f>
        <v/>
      </c>
      <c r="C26" s="188" t="str">
        <f t="shared" si="1"/>
        <v/>
      </c>
      <c r="E26" s="187">
        <f>IFERROR(VLOOKUP(B26,'ID7000v2.0.2 Fluorochrome Names'!A:C,3,FALSE),0)</f>
        <v>0</v>
      </c>
      <c r="G26" t="str" cm="1">
        <f t="array" ref="G26">IF(INDEX('Panel Layout'!$C$3:$Y$19,J26,K26)="","",IF(INDEX('Panel Layout'!$C$3:$Y$19,J26,K26)="* * *","",INDEX('Panel Layout'!$C$3:$Y$19,J26,K26)))</f>
        <v/>
      </c>
      <c r="H26" t="str" cm="1">
        <f t="array" ref="H26">IF(INDEX('Panel Layout'!$C$3:$Y$19,I26,K26)="","",INDEX('Panel Layout'!$C$3:$Y$19,I26,K26))</f>
        <v/>
      </c>
      <c r="I26">
        <f t="shared" si="2"/>
        <v>5</v>
      </c>
      <c r="J26">
        <f t="shared" si="2"/>
        <v>4</v>
      </c>
      <c r="K26">
        <v>2</v>
      </c>
    </row>
    <row r="27" spans="1:11" x14ac:dyDescent="0.25">
      <c r="A27" t="str">
        <f t="shared" si="0"/>
        <v/>
      </c>
      <c r="B27" t="str" cm="1">
        <f t="array" ref="B27">IF(COUNTIF($G$2:$G$139,"?*")&lt;ROW(F27)-1,"",INDEX(G:G,SMALL(IF($G$2:$G$139&lt;&gt;"", ROW($G$2:$G$139)),ROWS(G$2:G27))))</f>
        <v/>
      </c>
      <c r="C27" s="188" t="str">
        <f t="shared" si="1"/>
        <v/>
      </c>
      <c r="E27" s="187">
        <f>IFERROR(VLOOKUP(B27,'ID7000v2.0.2 Fluorochrome Names'!A:C,3,FALSE),0)</f>
        <v>0</v>
      </c>
      <c r="G27" t="str" cm="1">
        <f t="array" ref="G27">IF(INDEX('Panel Layout'!$C$3:$Y$19,J27,K27)="","",IF(INDEX('Panel Layout'!$C$3:$Y$19,J27,K27)="* * *","",INDEX('Panel Layout'!$C$3:$Y$19,J27,K27)))</f>
        <v/>
      </c>
      <c r="H27" t="str" cm="1">
        <f t="array" ref="H27">IF(INDEX('Panel Layout'!$C$3:$Y$19,I27,K27)="","",INDEX('Panel Layout'!$C$3:$Y$19,I27,K27))</f>
        <v/>
      </c>
      <c r="I27">
        <f t="shared" si="2"/>
        <v>5</v>
      </c>
      <c r="J27">
        <f t="shared" si="2"/>
        <v>4</v>
      </c>
      <c r="K27">
        <v>3</v>
      </c>
    </row>
    <row r="28" spans="1:11" x14ac:dyDescent="0.25">
      <c r="A28" t="str">
        <f t="shared" si="0"/>
        <v/>
      </c>
      <c r="B28" t="str" cm="1">
        <f t="array" ref="B28">IF(COUNTIF($G$2:$G$139,"?*")&lt;ROW(F28)-1,"",INDEX(G:G,SMALL(IF($G$2:$G$139&lt;&gt;"", ROW($G$2:$G$139)),ROWS(G$2:G28))))</f>
        <v/>
      </c>
      <c r="C28" s="188" t="str">
        <f t="shared" si="1"/>
        <v/>
      </c>
      <c r="E28" s="187">
        <f>IFERROR(VLOOKUP(B28,'ID7000v2.0.2 Fluorochrome Names'!A:C,3,FALSE),0)</f>
        <v>0</v>
      </c>
      <c r="G28" t="str" cm="1">
        <f t="array" ref="G28">IF(INDEX('Panel Layout'!$C$3:$Y$19,J28,K28)="","",IF(INDEX('Panel Layout'!$C$3:$Y$19,J28,K28)="* * *","",INDEX('Panel Layout'!$C$3:$Y$19,J28,K28)))</f>
        <v/>
      </c>
      <c r="H28" t="str" cm="1">
        <f t="array" ref="H28">IF(INDEX('Panel Layout'!$C$3:$Y$19,I28,K28)="","",INDEX('Panel Layout'!$C$3:$Y$19,I28,K28))</f>
        <v/>
      </c>
      <c r="I28">
        <f t="shared" si="2"/>
        <v>5</v>
      </c>
      <c r="J28">
        <f t="shared" si="2"/>
        <v>4</v>
      </c>
      <c r="K28">
        <v>4</v>
      </c>
    </row>
    <row r="29" spans="1:11" x14ac:dyDescent="0.25">
      <c r="A29" t="str">
        <f t="shared" si="0"/>
        <v/>
      </c>
      <c r="B29" t="str" cm="1">
        <f t="array" ref="B29">IF(COUNTIF($G$2:$G$139,"?*")&lt;ROW(F29)-1,"",INDEX(G:G,SMALL(IF($G$2:$G$139&lt;&gt;"", ROW($G$2:$G$139)),ROWS(G$2:G29))))</f>
        <v/>
      </c>
      <c r="C29" s="188" t="str">
        <f t="shared" si="1"/>
        <v/>
      </c>
      <c r="E29" s="187">
        <f>IFERROR(VLOOKUP(B29,'ID7000v2.0.2 Fluorochrome Names'!A:C,3,FALSE),0)</f>
        <v>0</v>
      </c>
      <c r="G29" t="str" cm="1">
        <f t="array" ref="G29">IF(INDEX('Panel Layout'!$C$3:$Y$19,J29,K29)="","",IF(INDEX('Panel Layout'!$C$3:$Y$19,J29,K29)="* * *","",INDEX('Panel Layout'!$C$3:$Y$19,J29,K29)))</f>
        <v/>
      </c>
      <c r="H29" t="str" cm="1">
        <f t="array" ref="H29">IF(INDEX('Panel Layout'!$C$3:$Y$19,I29,K29)="","",INDEX('Panel Layout'!$C$3:$Y$19,I29,K29))</f>
        <v/>
      </c>
      <c r="I29">
        <f t="shared" si="2"/>
        <v>5</v>
      </c>
      <c r="J29">
        <f t="shared" si="2"/>
        <v>4</v>
      </c>
      <c r="K29">
        <v>5</v>
      </c>
    </row>
    <row r="30" spans="1:11" x14ac:dyDescent="0.25">
      <c r="A30" t="str">
        <f t="shared" si="0"/>
        <v/>
      </c>
      <c r="B30" t="str" cm="1">
        <f t="array" ref="B30">IF(COUNTIF($G$2:$G$139,"?*")&lt;ROW(F30)-1,"",INDEX(G:G,SMALL(IF($G$2:$G$139&lt;&gt;"", ROW($G$2:$G$139)),ROWS(G$2:G30))))</f>
        <v/>
      </c>
      <c r="C30" s="188" t="str">
        <f t="shared" si="1"/>
        <v/>
      </c>
      <c r="E30" s="187">
        <f>IFERROR(VLOOKUP(B30,'ID7000v2.0.2 Fluorochrome Names'!A:C,3,FALSE),0)</f>
        <v>0</v>
      </c>
      <c r="G30" t="str" cm="1">
        <f t="array" ref="G30">IF(INDEX('Panel Layout'!$C$3:$Y$19,J30,K30)="","",IF(INDEX('Panel Layout'!$C$3:$Y$19,J30,K30)="* * *","",INDEX('Panel Layout'!$C$3:$Y$19,J30,K30)))</f>
        <v/>
      </c>
      <c r="H30" t="str" cm="1">
        <f t="array" ref="H30">IF(INDEX('Panel Layout'!$C$3:$Y$19,I30,K30)="","",INDEX('Panel Layout'!$C$3:$Y$19,I30,K30))</f>
        <v/>
      </c>
      <c r="I30">
        <f t="shared" si="2"/>
        <v>5</v>
      </c>
      <c r="J30">
        <f t="shared" si="2"/>
        <v>4</v>
      </c>
      <c r="K30">
        <v>6</v>
      </c>
    </row>
    <row r="31" spans="1:11" x14ac:dyDescent="0.25">
      <c r="A31" t="str">
        <f t="shared" si="0"/>
        <v/>
      </c>
      <c r="B31" t="str" cm="1">
        <f t="array" ref="B31">IF(COUNTIF($G$2:$G$139,"?*")&lt;ROW(F31)-1,"",INDEX(G:G,SMALL(IF($G$2:$G$139&lt;&gt;"", ROW($G$2:$G$139)),ROWS(G$2:G31))))</f>
        <v/>
      </c>
      <c r="C31" s="188" t="str">
        <f t="shared" si="1"/>
        <v/>
      </c>
      <c r="E31" s="187">
        <f>IFERROR(VLOOKUP(B31,'ID7000v2.0.2 Fluorochrome Names'!A:C,3,FALSE),0)</f>
        <v>0</v>
      </c>
      <c r="G31" t="str" cm="1">
        <f t="array" ref="G31">IF(INDEX('Panel Layout'!$C$3:$Y$19,J31,K31)="","",IF(INDEX('Panel Layout'!$C$3:$Y$19,J31,K31)="* * *","",INDEX('Panel Layout'!$C$3:$Y$19,J31,K31)))</f>
        <v/>
      </c>
      <c r="H31" t="str" cm="1">
        <f t="array" ref="H31">IF(INDEX('Panel Layout'!$C$3:$Y$19,I31,K31)="","",INDEX('Panel Layout'!$C$3:$Y$19,I31,K31))</f>
        <v/>
      </c>
      <c r="I31">
        <f t="shared" si="2"/>
        <v>5</v>
      </c>
      <c r="J31">
        <f t="shared" si="2"/>
        <v>4</v>
      </c>
      <c r="K31">
        <v>7</v>
      </c>
    </row>
    <row r="32" spans="1:11" x14ac:dyDescent="0.25">
      <c r="A32" t="str">
        <f t="shared" si="0"/>
        <v/>
      </c>
      <c r="B32" t="str" cm="1">
        <f t="array" ref="B32">IF(COUNTIF($G$2:$G$139,"?*")&lt;ROW(F32)-1,"",INDEX(G:G,SMALL(IF($G$2:$G$139&lt;&gt;"", ROW($G$2:$G$139)),ROWS(G$2:G32))))</f>
        <v/>
      </c>
      <c r="C32" s="188" t="str">
        <f t="shared" si="1"/>
        <v/>
      </c>
      <c r="E32" s="187">
        <f>IFERROR(VLOOKUP(B32,'ID7000v2.0.2 Fluorochrome Names'!A:C,3,FALSE),0)</f>
        <v>0</v>
      </c>
      <c r="G32" t="str" cm="1">
        <f t="array" ref="G32">IF(INDEX('Panel Layout'!$C$3:$Y$19,J32,K32)="","",IF(INDEX('Panel Layout'!$C$3:$Y$19,J32,K32)="* * *","",INDEX('Panel Layout'!$C$3:$Y$19,J32,K32)))</f>
        <v/>
      </c>
      <c r="H32" t="str" cm="1">
        <f t="array" ref="H32">IF(INDEX('Panel Layout'!$C$3:$Y$19,I32,K32)="","",INDEX('Panel Layout'!$C$3:$Y$19,I32,K32))</f>
        <v/>
      </c>
      <c r="I32">
        <f t="shared" si="2"/>
        <v>5</v>
      </c>
      <c r="J32">
        <f t="shared" si="2"/>
        <v>4</v>
      </c>
      <c r="K32">
        <v>8</v>
      </c>
    </row>
    <row r="33" spans="1:11" x14ac:dyDescent="0.25">
      <c r="A33" t="str">
        <f t="shared" si="0"/>
        <v/>
      </c>
      <c r="B33" t="str" cm="1">
        <f t="array" ref="B33">IF(COUNTIF($G$2:$G$139,"?*")&lt;ROW(F33)-1,"",INDEX(G:G,SMALL(IF($G$2:$G$139&lt;&gt;"", ROW($G$2:$G$139)),ROWS(G$2:G33))))</f>
        <v/>
      </c>
      <c r="C33" s="188" t="str">
        <f t="shared" si="1"/>
        <v/>
      </c>
      <c r="E33" s="187">
        <f>IFERROR(VLOOKUP(B33,'ID7000v2.0.2 Fluorochrome Names'!A:C,3,FALSE),0)</f>
        <v>0</v>
      </c>
      <c r="G33" t="str" cm="1">
        <f t="array" ref="G33">IF(INDEX('Panel Layout'!$C$3:$Y$19,J33,K33)="","",IF(INDEX('Panel Layout'!$C$3:$Y$19,J33,K33)="* * *","",INDEX('Panel Layout'!$C$3:$Y$19,J33,K33)))</f>
        <v/>
      </c>
      <c r="H33" t="str" cm="1">
        <f t="array" ref="H33">IF(INDEX('Panel Layout'!$C$3:$Y$19,I33,K33)="","",INDEX('Panel Layout'!$C$3:$Y$19,I33,K33))</f>
        <v/>
      </c>
      <c r="I33">
        <f t="shared" si="2"/>
        <v>5</v>
      </c>
      <c r="J33">
        <f t="shared" si="2"/>
        <v>4</v>
      </c>
      <c r="K33">
        <v>9</v>
      </c>
    </row>
    <row r="34" spans="1:11" x14ac:dyDescent="0.25">
      <c r="A34" t="str">
        <f t="shared" si="0"/>
        <v/>
      </c>
      <c r="B34" t="str" cm="1">
        <f t="array" ref="B34">IF(COUNTIF($G$2:$G$139,"?*")&lt;ROW(F34)-1,"",INDEX(G:G,SMALL(IF($G$2:$G$139&lt;&gt;"", ROW($G$2:$G$139)),ROWS(G$2:G34))))</f>
        <v/>
      </c>
      <c r="C34" s="188" t="str">
        <f t="shared" si="1"/>
        <v/>
      </c>
      <c r="E34" s="187">
        <f>IFERROR(VLOOKUP(B34,'ID7000v2.0.2 Fluorochrome Names'!A:C,3,FALSE),0)</f>
        <v>0</v>
      </c>
      <c r="G34" t="str" cm="1">
        <f t="array" ref="G34">IF(INDEX('Panel Layout'!$C$3:$Y$19,J34,K34)="","",IF(INDEX('Panel Layout'!$C$3:$Y$19,J34,K34)="* * *","",INDEX('Panel Layout'!$C$3:$Y$19,J34,K34)))</f>
        <v/>
      </c>
      <c r="H34" t="str" cm="1">
        <f t="array" ref="H34">IF(INDEX('Panel Layout'!$C$3:$Y$19,I34,K34)="","",INDEX('Panel Layout'!$C$3:$Y$19,I34,K34))</f>
        <v/>
      </c>
      <c r="I34">
        <f t="shared" si="2"/>
        <v>5</v>
      </c>
      <c r="J34">
        <f t="shared" si="2"/>
        <v>4</v>
      </c>
      <c r="K34">
        <v>10</v>
      </c>
    </row>
    <row r="35" spans="1:11" x14ac:dyDescent="0.25">
      <c r="A35" t="str">
        <f t="shared" si="0"/>
        <v/>
      </c>
      <c r="B35" t="str" cm="1">
        <f t="array" ref="B35">IF(COUNTIF($G$2:$G$139,"?*")&lt;ROW(F35)-1,"",INDEX(G:G,SMALL(IF($G$2:$G$139&lt;&gt;"", ROW($G$2:$G$139)),ROWS(G$2:G35))))</f>
        <v/>
      </c>
      <c r="C35" s="188" t="str">
        <f t="shared" si="1"/>
        <v/>
      </c>
      <c r="E35" s="187">
        <f>IFERROR(VLOOKUP(B35,'ID7000v2.0.2 Fluorochrome Names'!A:C,3,FALSE),0)</f>
        <v>0</v>
      </c>
      <c r="G35" t="str" cm="1">
        <f t="array" ref="G35">IF(INDEX('Panel Layout'!$C$3:$Y$19,J35,K35)="","",IF(INDEX('Panel Layout'!$C$3:$Y$19,J35,K35)="* * *","",INDEX('Panel Layout'!$C$3:$Y$19,J35,K35)))</f>
        <v/>
      </c>
      <c r="H35" t="str" cm="1">
        <f t="array" ref="H35">IF(INDEX('Panel Layout'!$C$3:$Y$19,I35,K35)="","",INDEX('Panel Layout'!$C$3:$Y$19,I35,K35))</f>
        <v/>
      </c>
      <c r="I35">
        <f t="shared" si="2"/>
        <v>5</v>
      </c>
      <c r="J35">
        <f t="shared" si="2"/>
        <v>4</v>
      </c>
      <c r="K35">
        <v>11</v>
      </c>
    </row>
    <row r="36" spans="1:11" x14ac:dyDescent="0.25">
      <c r="A36" t="str">
        <f t="shared" si="0"/>
        <v/>
      </c>
      <c r="B36" t="str" cm="1">
        <f t="array" ref="B36">IF(COUNTIF($G$2:$G$139,"?*")&lt;ROW(F36)-1,"",INDEX(G:G,SMALL(IF($G$2:$G$139&lt;&gt;"", ROW($G$2:$G$139)),ROWS(G$2:G36))))</f>
        <v/>
      </c>
      <c r="C36" s="188" t="str">
        <f t="shared" si="1"/>
        <v/>
      </c>
      <c r="E36" s="187">
        <f>IFERROR(VLOOKUP(B36,'ID7000v2.0.2 Fluorochrome Names'!A:C,3,FALSE),0)</f>
        <v>0</v>
      </c>
      <c r="G36" t="str" cm="1">
        <f t="array" ref="G36">IF(INDEX('Panel Layout'!$C$3:$Y$19,J36,K36)="","",IF(INDEX('Panel Layout'!$C$3:$Y$19,J36,K36)="* * *","",INDEX('Panel Layout'!$C$3:$Y$19,J36,K36)))</f>
        <v/>
      </c>
      <c r="H36" t="str" cm="1">
        <f t="array" ref="H36">IF(INDEX('Panel Layout'!$C$3:$Y$19,I36,K36)="","",INDEX('Panel Layout'!$C$3:$Y$19,I36,K36))</f>
        <v/>
      </c>
      <c r="I36">
        <f t="shared" si="2"/>
        <v>5</v>
      </c>
      <c r="J36">
        <f t="shared" si="2"/>
        <v>4</v>
      </c>
      <c r="K36">
        <v>12</v>
      </c>
    </row>
    <row r="37" spans="1:11" x14ac:dyDescent="0.25">
      <c r="A37" t="str">
        <f t="shared" si="0"/>
        <v/>
      </c>
      <c r="B37" t="str" cm="1">
        <f t="array" ref="B37">IF(COUNTIF($G$2:$G$139,"?*")&lt;ROW(F37)-1,"",INDEX(G:G,SMALL(IF($G$2:$G$139&lt;&gt;"", ROW($G$2:$G$139)),ROWS(G$2:G37))))</f>
        <v/>
      </c>
      <c r="C37" s="188" t="str">
        <f t="shared" si="1"/>
        <v/>
      </c>
      <c r="E37" s="187">
        <f>IFERROR(VLOOKUP(B37,'ID7000v2.0.2 Fluorochrome Names'!A:C,3,FALSE),0)</f>
        <v>0</v>
      </c>
      <c r="G37" t="str" cm="1">
        <f t="array" ref="G37">IF(INDEX('Panel Layout'!$C$3:$Y$19,J37,K37)="","",IF(INDEX('Panel Layout'!$C$3:$Y$19,J37,K37)="* * *","",INDEX('Panel Layout'!$C$3:$Y$19,J37,K37)))</f>
        <v/>
      </c>
      <c r="H37" t="str" cm="1">
        <f t="array" ref="H37">IF(INDEX('Panel Layout'!$C$3:$Y$19,I37,K37)="","",INDEX('Panel Layout'!$C$3:$Y$19,I37,K37))</f>
        <v/>
      </c>
      <c r="I37">
        <f t="shared" si="2"/>
        <v>5</v>
      </c>
      <c r="J37">
        <f t="shared" si="2"/>
        <v>4</v>
      </c>
      <c r="K37">
        <v>13</v>
      </c>
    </row>
    <row r="38" spans="1:11" x14ac:dyDescent="0.25">
      <c r="A38" t="str">
        <f t="shared" si="0"/>
        <v/>
      </c>
      <c r="B38" t="str" cm="1">
        <f t="array" ref="B38">IF(COUNTIF($G$2:$G$139,"?*")&lt;ROW(F38)-1,"",INDEX(G:G,SMALL(IF($G$2:$G$139&lt;&gt;"", ROW($G$2:$G$139)),ROWS(G$2:G38))))</f>
        <v/>
      </c>
      <c r="C38" s="188" t="str">
        <f t="shared" si="1"/>
        <v/>
      </c>
      <c r="E38" s="187">
        <f>IFERROR(VLOOKUP(B38,'ID7000v2.0.2 Fluorochrome Names'!A:C,3,FALSE),0)</f>
        <v>0</v>
      </c>
      <c r="G38" t="str" cm="1">
        <f t="array" ref="G38">IF(INDEX('Panel Layout'!$C$3:$Y$19,J38,K38)="","",IF(INDEX('Panel Layout'!$C$3:$Y$19,J38,K38)="* * *","",INDEX('Panel Layout'!$C$3:$Y$19,J38,K38)))</f>
        <v/>
      </c>
      <c r="H38" t="str" cm="1">
        <f t="array" ref="H38">IF(INDEX('Panel Layout'!$C$3:$Y$19,I38,K38)="","",INDEX('Panel Layout'!$C$3:$Y$19,I38,K38))</f>
        <v/>
      </c>
      <c r="I38">
        <f t="shared" si="2"/>
        <v>5</v>
      </c>
      <c r="J38">
        <f t="shared" si="2"/>
        <v>4</v>
      </c>
      <c r="K38">
        <v>14</v>
      </c>
    </row>
    <row r="39" spans="1:11" x14ac:dyDescent="0.25">
      <c r="A39" t="str">
        <f t="shared" si="0"/>
        <v/>
      </c>
      <c r="B39" t="str" cm="1">
        <f t="array" ref="B39">IF(COUNTIF($G$2:$G$139,"?*")&lt;ROW(F39)-1,"",INDEX(G:G,SMALL(IF($G$2:$G$139&lt;&gt;"", ROW($G$2:$G$139)),ROWS(G$2:G39))))</f>
        <v/>
      </c>
      <c r="C39" s="188" t="str">
        <f t="shared" si="1"/>
        <v/>
      </c>
      <c r="E39" s="187">
        <f>IFERROR(VLOOKUP(B39,'ID7000v2.0.2 Fluorochrome Names'!A:C,3,FALSE),0)</f>
        <v>0</v>
      </c>
      <c r="G39" t="str" cm="1">
        <f t="array" ref="G39">IF(INDEX('Panel Layout'!$C$3:$Y$19,J39,K39)="","",IF(INDEX('Panel Layout'!$C$3:$Y$19,J39,K39)="* * *","",INDEX('Panel Layout'!$C$3:$Y$19,J39,K39)))</f>
        <v/>
      </c>
      <c r="H39" t="str" cm="1">
        <f t="array" ref="H39">IF(INDEX('Panel Layout'!$C$3:$Y$19,I39,K39)="","",INDEX('Panel Layout'!$C$3:$Y$19,I39,K39))</f>
        <v/>
      </c>
      <c r="I39">
        <f t="shared" si="2"/>
        <v>5</v>
      </c>
      <c r="J39">
        <f t="shared" si="2"/>
        <v>4</v>
      </c>
      <c r="K39">
        <v>15</v>
      </c>
    </row>
    <row r="40" spans="1:11" x14ac:dyDescent="0.25">
      <c r="A40" t="str">
        <f t="shared" si="0"/>
        <v/>
      </c>
      <c r="B40" t="str" cm="1">
        <f t="array" ref="B40">IF(COUNTIF($G$2:$G$139,"?*")&lt;ROW(F40)-1,"",INDEX(G:G,SMALL(IF($G$2:$G$139&lt;&gt;"", ROW($G$2:$G$139)),ROWS(G$2:G40))))</f>
        <v/>
      </c>
      <c r="C40" s="188" t="str">
        <f t="shared" si="1"/>
        <v/>
      </c>
      <c r="E40" s="187">
        <f>IFERROR(VLOOKUP(B40,'ID7000v2.0.2 Fluorochrome Names'!A:C,3,FALSE),0)</f>
        <v>0</v>
      </c>
      <c r="G40" t="str" cm="1">
        <f t="array" ref="G40">IF(INDEX('Panel Layout'!$C$3:$Y$19,J40,K40)="","",IF(INDEX('Panel Layout'!$C$3:$Y$19,J40,K40)="* * *","",INDEX('Panel Layout'!$C$3:$Y$19,J40,K40)))</f>
        <v/>
      </c>
      <c r="H40" t="str" cm="1">
        <f t="array" ref="H40">IF(INDEX('Panel Layout'!$C$3:$Y$19,I40,K40)="","",INDEX('Panel Layout'!$C$3:$Y$19,I40,K40))</f>
        <v/>
      </c>
      <c r="I40">
        <f t="shared" si="2"/>
        <v>5</v>
      </c>
      <c r="J40">
        <f t="shared" si="2"/>
        <v>4</v>
      </c>
      <c r="K40">
        <v>16</v>
      </c>
    </row>
    <row r="41" spans="1:11" x14ac:dyDescent="0.25">
      <c r="A41" t="str">
        <f t="shared" si="0"/>
        <v/>
      </c>
      <c r="B41" t="str" cm="1">
        <f t="array" ref="B41">IF(COUNTIF($G$2:$G$139,"?*")&lt;ROW(F41)-1,"",INDEX(G:G,SMALL(IF($G$2:$G$139&lt;&gt;"", ROW($G$2:$G$139)),ROWS(G$2:G41))))</f>
        <v/>
      </c>
      <c r="C41" s="188" t="str">
        <f t="shared" si="1"/>
        <v/>
      </c>
      <c r="E41" s="187">
        <f>IFERROR(VLOOKUP(B41,'ID7000v2.0.2 Fluorochrome Names'!A:C,3,FALSE),0)</f>
        <v>0</v>
      </c>
      <c r="G41" t="str" cm="1">
        <f t="array" ref="G41">IF(INDEX('Panel Layout'!$C$3:$Y$19,J41,K41)="","",IF(INDEX('Panel Layout'!$C$3:$Y$19,J41,K41)="* * *","",INDEX('Panel Layout'!$C$3:$Y$19,J41,K41)))</f>
        <v/>
      </c>
      <c r="H41" t="str" cm="1">
        <f t="array" ref="H41">IF(INDEX('Panel Layout'!$C$3:$Y$19,I41,K41)="","",INDEX('Panel Layout'!$C$3:$Y$19,I41,K41))</f>
        <v/>
      </c>
      <c r="I41">
        <f t="shared" si="2"/>
        <v>5</v>
      </c>
      <c r="J41">
        <f t="shared" si="2"/>
        <v>4</v>
      </c>
      <c r="K41">
        <v>17</v>
      </c>
    </row>
    <row r="42" spans="1:11" x14ac:dyDescent="0.25">
      <c r="A42" t="str">
        <f t="shared" si="0"/>
        <v/>
      </c>
      <c r="B42" t="str" cm="1">
        <f t="array" ref="B42">IF(COUNTIF($G$2:$G$139,"?*")&lt;ROW(F42)-1,"",INDEX(G:G,SMALL(IF($G$2:$G$139&lt;&gt;"", ROW($G$2:$G$139)),ROWS(G$2:G42))))</f>
        <v/>
      </c>
      <c r="C42" s="188" t="str">
        <f t="shared" si="1"/>
        <v/>
      </c>
      <c r="E42" s="187">
        <f>IFERROR(VLOOKUP(B42,'ID7000v2.0.2 Fluorochrome Names'!A:C,3,FALSE),0)</f>
        <v>0</v>
      </c>
      <c r="G42" t="str" cm="1">
        <f t="array" ref="G42">IF(INDEX('Panel Layout'!$C$3:$Y$19,J42,K42)="","",IF(INDEX('Panel Layout'!$C$3:$Y$19,J42,K42)="* * *","",INDEX('Panel Layout'!$C$3:$Y$19,J42,K42)))</f>
        <v/>
      </c>
      <c r="H42" t="str" cm="1">
        <f t="array" ref="H42">IF(INDEX('Panel Layout'!$C$3:$Y$19,I42,K42)="","",INDEX('Panel Layout'!$C$3:$Y$19,I42,K42))</f>
        <v/>
      </c>
      <c r="I42">
        <f t="shared" si="2"/>
        <v>5</v>
      </c>
      <c r="J42">
        <f t="shared" si="2"/>
        <v>4</v>
      </c>
      <c r="K42">
        <v>18</v>
      </c>
    </row>
    <row r="43" spans="1:11" x14ac:dyDescent="0.25">
      <c r="A43" t="str">
        <f t="shared" si="0"/>
        <v/>
      </c>
      <c r="B43" t="str" cm="1">
        <f t="array" ref="B43">IF(COUNTIF($G$2:$G$139,"?*")&lt;ROW(F43)-1,"",INDEX(G:G,SMALL(IF($G$2:$G$139&lt;&gt;"", ROW($G$2:$G$139)),ROWS(G$2:G43))))</f>
        <v/>
      </c>
      <c r="C43" s="188" t="str">
        <f t="shared" si="1"/>
        <v/>
      </c>
      <c r="E43" s="187">
        <f>IFERROR(VLOOKUP(B43,'ID7000v2.0.2 Fluorochrome Names'!A:C,3,FALSE),0)</f>
        <v>0</v>
      </c>
      <c r="G43" t="str" cm="1">
        <f t="array" ref="G43">IF(INDEX('Panel Layout'!$C$3:$Y$19,J43,K43)="","",IF(INDEX('Panel Layout'!$C$3:$Y$19,J43,K43)="* * *","",INDEX('Panel Layout'!$C$3:$Y$19,J43,K43)))</f>
        <v/>
      </c>
      <c r="H43" t="str" cm="1">
        <f t="array" ref="H43">IF(INDEX('Panel Layout'!$C$3:$Y$19,I43,K43)="","",INDEX('Panel Layout'!$C$3:$Y$19,I43,K43))</f>
        <v/>
      </c>
      <c r="I43">
        <f t="shared" si="2"/>
        <v>5</v>
      </c>
      <c r="J43">
        <f t="shared" si="2"/>
        <v>4</v>
      </c>
      <c r="K43">
        <v>19</v>
      </c>
    </row>
    <row r="44" spans="1:11" x14ac:dyDescent="0.25">
      <c r="A44" t="str">
        <f t="shared" si="0"/>
        <v/>
      </c>
      <c r="B44" t="str" cm="1">
        <f t="array" ref="B44">IF(COUNTIF($G$2:$G$139,"?*")&lt;ROW(F44)-1,"",INDEX(G:G,SMALL(IF($G$2:$G$139&lt;&gt;"", ROW($G$2:$G$139)),ROWS(G$2:G44))))</f>
        <v/>
      </c>
      <c r="C44" s="188" t="str">
        <f t="shared" si="1"/>
        <v/>
      </c>
      <c r="E44" s="187">
        <f>IFERROR(VLOOKUP(B44,'ID7000v2.0.2 Fluorochrome Names'!A:C,3,FALSE),0)</f>
        <v>0</v>
      </c>
      <c r="G44" t="str" cm="1">
        <f t="array" ref="G44">IF(INDEX('Panel Layout'!$C$3:$Y$19,J44,K44)="","",IF(INDEX('Panel Layout'!$C$3:$Y$19,J44,K44)="* * *","",INDEX('Panel Layout'!$C$3:$Y$19,J44,K44)))</f>
        <v/>
      </c>
      <c r="H44" t="str" cm="1">
        <f t="array" ref="H44">IF(INDEX('Panel Layout'!$C$3:$Y$19,I44,K44)="","",INDEX('Panel Layout'!$C$3:$Y$19,I44,K44))</f>
        <v/>
      </c>
      <c r="I44">
        <f t="shared" si="2"/>
        <v>5</v>
      </c>
      <c r="J44">
        <f t="shared" si="2"/>
        <v>4</v>
      </c>
      <c r="K44">
        <v>20</v>
      </c>
    </row>
    <row r="45" spans="1:11" x14ac:dyDescent="0.25">
      <c r="A45" t="str">
        <f t="shared" si="0"/>
        <v/>
      </c>
      <c r="B45" t="str" cm="1">
        <f t="array" ref="B45">IF(COUNTIF($G$2:$G$139,"?*")&lt;ROW(F45)-1,"",INDEX(G:G,SMALL(IF($G$2:$G$139&lt;&gt;"", ROW($G$2:$G$139)),ROWS(G$2:G45))))</f>
        <v/>
      </c>
      <c r="C45" s="188" t="str">
        <f t="shared" si="1"/>
        <v/>
      </c>
      <c r="E45" s="187">
        <f>IFERROR(VLOOKUP(B45,'ID7000v2.0.2 Fluorochrome Names'!A:C,3,FALSE),0)</f>
        <v>0</v>
      </c>
      <c r="G45" t="str" cm="1">
        <f t="array" ref="G45">IF(INDEX('Panel Layout'!$C$3:$Y$19,J45,K45)="","",IF(INDEX('Panel Layout'!$C$3:$Y$19,J45,K45)="* * *","",INDEX('Panel Layout'!$C$3:$Y$19,J45,K45)))</f>
        <v/>
      </c>
      <c r="H45" t="str" cm="1">
        <f t="array" ref="H45">IF(INDEX('Panel Layout'!$C$3:$Y$19,I45,K45)="","",INDEX('Panel Layout'!$C$3:$Y$19,I45,K45))</f>
        <v/>
      </c>
      <c r="I45">
        <f t="shared" ref="I45:J64" si="3">I22+3</f>
        <v>5</v>
      </c>
      <c r="J45">
        <f t="shared" si="3"/>
        <v>4</v>
      </c>
      <c r="K45">
        <v>21</v>
      </c>
    </row>
    <row r="46" spans="1:11" x14ac:dyDescent="0.25">
      <c r="A46" t="str">
        <f t="shared" si="0"/>
        <v/>
      </c>
      <c r="B46" t="str" cm="1">
        <f t="array" ref="B46">IF(COUNTIF($G$2:$G$139,"?*")&lt;ROW(F46)-1,"",INDEX(G:G,SMALL(IF($G$2:$G$139&lt;&gt;"", ROW($G$2:$G$139)),ROWS(G$2:G46))))</f>
        <v/>
      </c>
      <c r="C46" s="188" t="str">
        <f t="shared" si="1"/>
        <v/>
      </c>
      <c r="E46" s="187">
        <f>IFERROR(VLOOKUP(B46,'ID7000v2.0.2 Fluorochrome Names'!A:C,3,FALSE),0)</f>
        <v>0</v>
      </c>
      <c r="G46" t="str" cm="1">
        <f t="array" ref="G46">IF(INDEX('Panel Layout'!$C$3:$Y$19,J46,K46)="","",IF(INDEX('Panel Layout'!$C$3:$Y$19,J46,K46)="* * *","",INDEX('Panel Layout'!$C$3:$Y$19,J46,K46)))</f>
        <v/>
      </c>
      <c r="H46" t="str" cm="1">
        <f t="array" ref="H46">IF(INDEX('Panel Layout'!$C$3:$Y$19,I46,K46)="","",INDEX('Panel Layout'!$C$3:$Y$19,I46,K46))</f>
        <v/>
      </c>
      <c r="I46">
        <f t="shared" si="3"/>
        <v>5</v>
      </c>
      <c r="J46">
        <f t="shared" si="3"/>
        <v>4</v>
      </c>
      <c r="K46">
        <v>22</v>
      </c>
    </row>
    <row r="47" spans="1:11" x14ac:dyDescent="0.25">
      <c r="A47" t="str">
        <f t="shared" si="0"/>
        <v/>
      </c>
      <c r="B47" t="str" cm="1">
        <f t="array" ref="B47">IF(COUNTIF($G$2:$G$139,"?*")&lt;ROW(F47)-1,"",INDEX(G:G,SMALL(IF($G$2:$G$139&lt;&gt;"", ROW($G$2:$G$139)),ROWS(G$2:G47))))</f>
        <v/>
      </c>
      <c r="C47" s="188" t="str">
        <f t="shared" si="1"/>
        <v/>
      </c>
      <c r="E47" s="187">
        <f>IFERROR(VLOOKUP(B47,'ID7000v2.0.2 Fluorochrome Names'!A:C,3,FALSE),0)</f>
        <v>0</v>
      </c>
      <c r="G47" t="str" cm="1">
        <f t="array" ref="G47">IF(INDEX('Panel Layout'!$C$3:$Y$19,J47,K47)="","",IF(INDEX('Panel Layout'!$C$3:$Y$19,J47,K47)="* * *","",INDEX('Panel Layout'!$C$3:$Y$19,J47,K47)))</f>
        <v/>
      </c>
      <c r="H47" t="str" cm="1">
        <f t="array" ref="H47">IF(INDEX('Panel Layout'!$C$3:$Y$19,I47,K47)="","",INDEX('Panel Layout'!$C$3:$Y$19,I47,K47))</f>
        <v/>
      </c>
      <c r="I47">
        <f t="shared" si="3"/>
        <v>5</v>
      </c>
      <c r="J47">
        <f t="shared" si="3"/>
        <v>4</v>
      </c>
      <c r="K47">
        <v>23</v>
      </c>
    </row>
    <row r="48" spans="1:11" x14ac:dyDescent="0.25">
      <c r="A48" t="str">
        <f t="shared" si="0"/>
        <v/>
      </c>
      <c r="B48" t="str" cm="1">
        <f t="array" ref="B48">IF(COUNTIF($G$2:$G$139,"?*")&lt;ROW(F48)-1,"",INDEX(G:G,SMALL(IF($G$2:$G$139&lt;&gt;"", ROW($G$2:$G$139)),ROWS(G$2:G48))))</f>
        <v/>
      </c>
      <c r="C48" s="188" t="str">
        <f t="shared" si="1"/>
        <v/>
      </c>
      <c r="E48" s="187">
        <f>IFERROR(VLOOKUP(B48,'ID7000v2.0.2 Fluorochrome Names'!A:C,3,FALSE),0)</f>
        <v>0</v>
      </c>
      <c r="G48" t="str" cm="1">
        <f t="array" ref="G48">IF(INDEX('Panel Layout'!$C$3:$Y$19,J48,K48)="","",IF(INDEX('Panel Layout'!$C$3:$Y$19,J48,K48)="* * *","",INDEX('Panel Layout'!$C$3:$Y$19,J48,K48)))</f>
        <v/>
      </c>
      <c r="H48" t="str" cm="1">
        <f t="array" ref="H48">IF(INDEX('Panel Layout'!$C$3:$Y$19,I48,K48)="","",INDEX('Panel Layout'!$C$3:$Y$19,I48,K48))</f>
        <v/>
      </c>
      <c r="I48">
        <f t="shared" si="3"/>
        <v>8</v>
      </c>
      <c r="J48">
        <f t="shared" si="3"/>
        <v>7</v>
      </c>
      <c r="K48">
        <v>1</v>
      </c>
    </row>
    <row r="49" spans="1:11" x14ac:dyDescent="0.25">
      <c r="A49" t="str">
        <f t="shared" si="0"/>
        <v/>
      </c>
      <c r="B49" t="str" cm="1">
        <f t="array" ref="B49">IF(COUNTIF($G$2:$G$139,"?*")&lt;ROW(F49)-1,"",INDEX(G:G,SMALL(IF($G$2:$G$139&lt;&gt;"", ROW($G$2:$G$139)),ROWS(G$2:G49))))</f>
        <v/>
      </c>
      <c r="C49" s="188" t="str">
        <f t="shared" si="1"/>
        <v/>
      </c>
      <c r="E49" s="187">
        <f>IFERROR(VLOOKUP(B49,'ID7000v2.0.2 Fluorochrome Names'!A:C,3,FALSE),0)</f>
        <v>0</v>
      </c>
      <c r="G49" t="str" cm="1">
        <f t="array" ref="G49">IF(INDEX('Panel Layout'!$C$3:$Y$19,J49,K49)="","",IF(INDEX('Panel Layout'!$C$3:$Y$19,J49,K49)="* * *","",INDEX('Panel Layout'!$C$3:$Y$19,J49,K49)))</f>
        <v/>
      </c>
      <c r="H49" t="str" cm="1">
        <f t="array" ref="H49">IF(INDEX('Panel Layout'!$C$3:$Y$19,I49,K49)="","",INDEX('Panel Layout'!$C$3:$Y$19,I49,K49))</f>
        <v/>
      </c>
      <c r="I49">
        <f t="shared" si="3"/>
        <v>8</v>
      </c>
      <c r="J49">
        <f t="shared" si="3"/>
        <v>7</v>
      </c>
      <c r="K49">
        <v>2</v>
      </c>
    </row>
    <row r="50" spans="1:11" x14ac:dyDescent="0.25">
      <c r="A50" t="str">
        <f t="shared" si="0"/>
        <v/>
      </c>
      <c r="B50" t="str" cm="1">
        <f t="array" ref="B50">IF(COUNTIF($G$2:$G$139,"?*")&lt;ROW(F50)-1,"",INDEX(G:G,SMALL(IF($G$2:$G$139&lt;&gt;"", ROW($G$2:$G$139)),ROWS(G$2:G50))))</f>
        <v/>
      </c>
      <c r="C50" s="188" t="str">
        <f t="shared" si="1"/>
        <v/>
      </c>
      <c r="E50" s="187">
        <f>IFERROR(VLOOKUP(B50,'ID7000v2.0.2 Fluorochrome Names'!A:C,3,FALSE),0)</f>
        <v>0</v>
      </c>
      <c r="G50" t="str" cm="1">
        <f t="array" ref="G50">IF(INDEX('Panel Layout'!$C$3:$Y$19,J50,K50)="","",IF(INDEX('Panel Layout'!$C$3:$Y$19,J50,K50)="* * *","",INDEX('Panel Layout'!$C$3:$Y$19,J50,K50)))</f>
        <v/>
      </c>
      <c r="H50" t="str" cm="1">
        <f t="array" ref="H50">IF(INDEX('Panel Layout'!$C$3:$Y$19,I50,K50)="","",INDEX('Panel Layout'!$C$3:$Y$19,I50,K50))</f>
        <v/>
      </c>
      <c r="I50">
        <f t="shared" si="3"/>
        <v>8</v>
      </c>
      <c r="J50">
        <f t="shared" si="3"/>
        <v>7</v>
      </c>
      <c r="K50">
        <v>3</v>
      </c>
    </row>
    <row r="51" spans="1:11" x14ac:dyDescent="0.25">
      <c r="A51" t="str">
        <f t="shared" si="0"/>
        <v/>
      </c>
      <c r="B51" t="str" cm="1">
        <f t="array" ref="B51">IF(COUNTIF($G$2:$G$139,"?*")&lt;ROW(F51)-1,"",INDEX(G:G,SMALL(IF($G$2:$G$139&lt;&gt;"", ROW($G$2:$G$139)),ROWS(G$2:G51))))</f>
        <v/>
      </c>
      <c r="C51" s="188" t="str">
        <f t="shared" si="1"/>
        <v/>
      </c>
      <c r="E51" s="187">
        <f>IFERROR(VLOOKUP(B51,'ID7000v2.0.2 Fluorochrome Names'!A:C,3,FALSE),0)</f>
        <v>0</v>
      </c>
      <c r="G51" t="str" cm="1">
        <f t="array" ref="G51">IF(INDEX('Panel Layout'!$C$3:$Y$19,J51,K51)="","",IF(INDEX('Panel Layout'!$C$3:$Y$19,J51,K51)="* * *","",INDEX('Panel Layout'!$C$3:$Y$19,J51,K51)))</f>
        <v/>
      </c>
      <c r="H51" t="str" cm="1">
        <f t="array" ref="H51">IF(INDEX('Panel Layout'!$C$3:$Y$19,I51,K51)="","",INDEX('Panel Layout'!$C$3:$Y$19,I51,K51))</f>
        <v/>
      </c>
      <c r="I51">
        <f t="shared" si="3"/>
        <v>8</v>
      </c>
      <c r="J51">
        <f t="shared" si="3"/>
        <v>7</v>
      </c>
      <c r="K51">
        <v>4</v>
      </c>
    </row>
    <row r="52" spans="1:11" x14ac:dyDescent="0.25">
      <c r="A52" t="str">
        <f t="shared" si="0"/>
        <v/>
      </c>
      <c r="B52" t="str" cm="1">
        <f t="array" ref="B52">IF(COUNTIF($G$2:$G$139,"?*")&lt;ROW(F52)-1,"",INDEX(G:G,SMALL(IF($G$2:$G$139&lt;&gt;"", ROW($G$2:$G$139)),ROWS(G$2:G52))))</f>
        <v/>
      </c>
      <c r="C52" s="188" t="str">
        <f t="shared" si="1"/>
        <v/>
      </c>
      <c r="E52" s="187">
        <f>IFERROR(VLOOKUP(B52,'ID7000v2.0.2 Fluorochrome Names'!A:C,3,FALSE),0)</f>
        <v>0</v>
      </c>
      <c r="G52" t="str" cm="1">
        <f t="array" ref="G52">IF(INDEX('Panel Layout'!$C$3:$Y$19,J52,K52)="","",IF(INDEX('Panel Layout'!$C$3:$Y$19,J52,K52)="* * *","",INDEX('Panel Layout'!$C$3:$Y$19,J52,K52)))</f>
        <v/>
      </c>
      <c r="H52" t="str" cm="1">
        <f t="array" ref="H52">IF(INDEX('Panel Layout'!$C$3:$Y$19,I52,K52)="","",INDEX('Panel Layout'!$C$3:$Y$19,I52,K52))</f>
        <v/>
      </c>
      <c r="I52">
        <f t="shared" si="3"/>
        <v>8</v>
      </c>
      <c r="J52">
        <f t="shared" si="3"/>
        <v>7</v>
      </c>
      <c r="K52">
        <v>5</v>
      </c>
    </row>
    <row r="53" spans="1:11" x14ac:dyDescent="0.25">
      <c r="A53" t="str">
        <f t="shared" si="0"/>
        <v/>
      </c>
      <c r="B53" t="str" cm="1">
        <f t="array" ref="B53">IF(COUNTIF($G$2:$G$139,"?*")&lt;ROW(F53)-1,"",INDEX(G:G,SMALL(IF($G$2:$G$139&lt;&gt;"", ROW($G$2:$G$139)),ROWS(G$2:G53))))</f>
        <v/>
      </c>
      <c r="C53" s="188" t="str">
        <f t="shared" si="1"/>
        <v/>
      </c>
      <c r="E53" s="187">
        <f>IFERROR(VLOOKUP(B53,'ID7000v2.0.2 Fluorochrome Names'!A:C,3,FALSE),0)</f>
        <v>0</v>
      </c>
      <c r="G53" t="str" cm="1">
        <f t="array" ref="G53">IF(INDEX('Panel Layout'!$C$3:$Y$19,J53,K53)="","",IF(INDEX('Panel Layout'!$C$3:$Y$19,J53,K53)="* * *","",INDEX('Panel Layout'!$C$3:$Y$19,J53,K53)))</f>
        <v/>
      </c>
      <c r="H53" t="str" cm="1">
        <f t="array" ref="H53">IF(INDEX('Panel Layout'!$C$3:$Y$19,I53,K53)="","",INDEX('Panel Layout'!$C$3:$Y$19,I53,K53))</f>
        <v/>
      </c>
      <c r="I53">
        <f t="shared" si="3"/>
        <v>8</v>
      </c>
      <c r="J53">
        <f t="shared" si="3"/>
        <v>7</v>
      </c>
      <c r="K53">
        <v>6</v>
      </c>
    </row>
    <row r="54" spans="1:11" x14ac:dyDescent="0.25">
      <c r="A54" t="str">
        <f t="shared" si="0"/>
        <v/>
      </c>
      <c r="B54" t="str" cm="1">
        <f t="array" ref="B54">IF(COUNTIF($G$2:$G$139,"?*")&lt;ROW(F54)-1,"",INDEX(G:G,SMALL(IF($G$2:$G$139&lt;&gt;"", ROW($G$2:$G$139)),ROWS(G$2:G54))))</f>
        <v/>
      </c>
      <c r="C54" s="188" t="str">
        <f t="shared" si="1"/>
        <v/>
      </c>
      <c r="E54" s="187">
        <f>IFERROR(VLOOKUP(B54,'ID7000v2.0.2 Fluorochrome Names'!A:C,3,FALSE),0)</f>
        <v>0</v>
      </c>
      <c r="G54" t="str" cm="1">
        <f t="array" ref="G54">IF(INDEX('Panel Layout'!$C$3:$Y$19,J54,K54)="","",IF(INDEX('Panel Layout'!$C$3:$Y$19,J54,K54)="* * *","",INDEX('Panel Layout'!$C$3:$Y$19,J54,K54)))</f>
        <v/>
      </c>
      <c r="H54" t="str" cm="1">
        <f t="array" ref="H54">IF(INDEX('Panel Layout'!$C$3:$Y$19,I54,K54)="","",INDEX('Panel Layout'!$C$3:$Y$19,I54,K54))</f>
        <v/>
      </c>
      <c r="I54">
        <f t="shared" si="3"/>
        <v>8</v>
      </c>
      <c r="J54">
        <f t="shared" si="3"/>
        <v>7</v>
      </c>
      <c r="K54">
        <v>7</v>
      </c>
    </row>
    <row r="55" spans="1:11" x14ac:dyDescent="0.25">
      <c r="A55" t="str">
        <f t="shared" si="0"/>
        <v/>
      </c>
      <c r="B55" t="str" cm="1">
        <f t="array" ref="B55">IF(COUNTIF($G$2:$G$139,"?*")&lt;ROW(F55)-1,"",INDEX(G:G,SMALL(IF($G$2:$G$139&lt;&gt;"", ROW($G$2:$G$139)),ROWS(G$2:G55))))</f>
        <v/>
      </c>
      <c r="C55" s="188" t="str">
        <f t="shared" si="1"/>
        <v/>
      </c>
      <c r="E55" s="187">
        <f>IFERROR(VLOOKUP(B55,'ID7000v2.0.2 Fluorochrome Names'!A:C,3,FALSE),0)</f>
        <v>0</v>
      </c>
      <c r="G55" t="str" cm="1">
        <f t="array" ref="G55">IF(INDEX('Panel Layout'!$C$3:$Y$19,J55,K55)="","",IF(INDEX('Panel Layout'!$C$3:$Y$19,J55,K55)="* * *","",INDEX('Panel Layout'!$C$3:$Y$19,J55,K55)))</f>
        <v/>
      </c>
      <c r="H55" t="str" cm="1">
        <f t="array" ref="H55">IF(INDEX('Panel Layout'!$C$3:$Y$19,I55,K55)="","",INDEX('Panel Layout'!$C$3:$Y$19,I55,K55))</f>
        <v/>
      </c>
      <c r="I55">
        <f t="shared" si="3"/>
        <v>8</v>
      </c>
      <c r="J55">
        <f t="shared" si="3"/>
        <v>7</v>
      </c>
      <c r="K55">
        <v>8</v>
      </c>
    </row>
    <row r="56" spans="1:11" x14ac:dyDescent="0.25">
      <c r="A56" t="str">
        <f t="shared" si="0"/>
        <v/>
      </c>
      <c r="B56" t="str" cm="1">
        <f t="array" ref="B56">IF(COUNTIF($G$2:$G$139,"?*")&lt;ROW(F56)-1,"",INDEX(G:G,SMALL(IF($G$2:$G$139&lt;&gt;"", ROW($G$2:$G$139)),ROWS(G$2:G56))))</f>
        <v/>
      </c>
      <c r="C56" s="188" t="str">
        <f t="shared" si="1"/>
        <v/>
      </c>
      <c r="E56" s="187">
        <f>IFERROR(VLOOKUP(B56,'ID7000v2.0.2 Fluorochrome Names'!A:C,3,FALSE),0)</f>
        <v>0</v>
      </c>
      <c r="G56" t="str" cm="1">
        <f t="array" ref="G56">IF(INDEX('Panel Layout'!$C$3:$Y$19,J56,K56)="","",IF(INDEX('Panel Layout'!$C$3:$Y$19,J56,K56)="* * *","",INDEX('Panel Layout'!$C$3:$Y$19,J56,K56)))</f>
        <v/>
      </c>
      <c r="H56" t="str" cm="1">
        <f t="array" ref="H56">IF(INDEX('Panel Layout'!$C$3:$Y$19,I56,K56)="","",INDEX('Panel Layout'!$C$3:$Y$19,I56,K56))</f>
        <v/>
      </c>
      <c r="I56">
        <f t="shared" si="3"/>
        <v>8</v>
      </c>
      <c r="J56">
        <f t="shared" si="3"/>
        <v>7</v>
      </c>
      <c r="K56">
        <v>9</v>
      </c>
    </row>
    <row r="57" spans="1:11" x14ac:dyDescent="0.25">
      <c r="A57" t="str">
        <f t="shared" si="0"/>
        <v/>
      </c>
      <c r="B57" t="str" cm="1">
        <f t="array" ref="B57">IF(COUNTIF($G$2:$G$139,"?*")&lt;ROW(F57)-1,"",INDEX(G:G,SMALL(IF($G$2:$G$139&lt;&gt;"", ROW($G$2:$G$139)),ROWS(G$2:G57))))</f>
        <v/>
      </c>
      <c r="C57" s="188" t="str">
        <f t="shared" si="1"/>
        <v/>
      </c>
      <c r="E57" s="187">
        <f>IFERROR(VLOOKUP(B57,'ID7000v2.0.2 Fluorochrome Names'!A:C,3,FALSE),0)</f>
        <v>0</v>
      </c>
      <c r="G57" t="str" cm="1">
        <f t="array" ref="G57">IF(INDEX('Panel Layout'!$C$3:$Y$19,J57,K57)="","",IF(INDEX('Panel Layout'!$C$3:$Y$19,J57,K57)="* * *","",INDEX('Panel Layout'!$C$3:$Y$19,J57,K57)))</f>
        <v/>
      </c>
      <c r="H57" t="str" cm="1">
        <f t="array" ref="H57">IF(INDEX('Panel Layout'!$C$3:$Y$19,I57,K57)="","",INDEX('Panel Layout'!$C$3:$Y$19,I57,K57))</f>
        <v/>
      </c>
      <c r="I57">
        <f t="shared" si="3"/>
        <v>8</v>
      </c>
      <c r="J57">
        <f t="shared" si="3"/>
        <v>7</v>
      </c>
      <c r="K57">
        <v>10</v>
      </c>
    </row>
    <row r="58" spans="1:11" x14ac:dyDescent="0.25">
      <c r="C58" s="158"/>
      <c r="G58" t="str" cm="1">
        <f t="array" ref="G58">IF(INDEX('Panel Layout'!$C$3:$Y$19,J58,K58)="","",IF(INDEX('Panel Layout'!$C$3:$Y$19,J58,K58)="* * *","",INDEX('Panel Layout'!$C$3:$Y$19,J58,K58)))</f>
        <v/>
      </c>
      <c r="H58" t="str" cm="1">
        <f t="array" ref="H58">IF(INDEX('Panel Layout'!$C$3:$Y$19,I58,K58)="","",INDEX('Panel Layout'!$C$3:$Y$19,I58,K58))</f>
        <v/>
      </c>
      <c r="I58">
        <f t="shared" si="3"/>
        <v>8</v>
      </c>
      <c r="J58">
        <f t="shared" si="3"/>
        <v>7</v>
      </c>
      <c r="K58">
        <v>11</v>
      </c>
    </row>
    <row r="59" spans="1:11" x14ac:dyDescent="0.25">
      <c r="C59" s="158"/>
      <c r="G59" t="str" cm="1">
        <f t="array" ref="G59">IF(INDEX('Panel Layout'!$C$3:$Y$19,J59,K59)="","",IF(INDEX('Panel Layout'!$C$3:$Y$19,J59,K59)="* * *","",INDEX('Panel Layout'!$C$3:$Y$19,J59,K59)))</f>
        <v/>
      </c>
      <c r="H59" t="str" cm="1">
        <f t="array" ref="H59">IF(INDEX('Panel Layout'!$C$3:$Y$19,I59,K59)="","",INDEX('Panel Layout'!$C$3:$Y$19,I59,K59))</f>
        <v/>
      </c>
      <c r="I59">
        <f t="shared" si="3"/>
        <v>8</v>
      </c>
      <c r="J59">
        <f t="shared" si="3"/>
        <v>7</v>
      </c>
      <c r="K59">
        <v>12</v>
      </c>
    </row>
    <row r="60" spans="1:11" x14ac:dyDescent="0.25">
      <c r="C60" s="158"/>
      <c r="G60" t="str" cm="1">
        <f t="array" ref="G60">IF(INDEX('Panel Layout'!$C$3:$Y$19,J60,K60)="","",IF(INDEX('Panel Layout'!$C$3:$Y$19,J60,K60)="* * *","",INDEX('Panel Layout'!$C$3:$Y$19,J60,K60)))</f>
        <v/>
      </c>
      <c r="H60" t="str" cm="1">
        <f t="array" ref="H60">IF(INDEX('Panel Layout'!$C$3:$Y$19,I60,K60)="","",INDEX('Panel Layout'!$C$3:$Y$19,I60,K60))</f>
        <v/>
      </c>
      <c r="I60">
        <f t="shared" si="3"/>
        <v>8</v>
      </c>
      <c r="J60">
        <f t="shared" si="3"/>
        <v>7</v>
      </c>
      <c r="K60">
        <v>13</v>
      </c>
    </row>
    <row r="61" spans="1:11" x14ac:dyDescent="0.25">
      <c r="C61" s="158"/>
      <c r="G61" t="str" cm="1">
        <f t="array" ref="G61">IF(INDEX('Panel Layout'!$C$3:$Y$19,J61,K61)="","",IF(INDEX('Panel Layout'!$C$3:$Y$19,J61,K61)="* * *","",INDEX('Panel Layout'!$C$3:$Y$19,J61,K61)))</f>
        <v/>
      </c>
      <c r="H61" t="str" cm="1">
        <f t="array" ref="H61">IF(INDEX('Panel Layout'!$C$3:$Y$19,I61,K61)="","",INDEX('Panel Layout'!$C$3:$Y$19,I61,K61))</f>
        <v/>
      </c>
      <c r="I61">
        <f t="shared" si="3"/>
        <v>8</v>
      </c>
      <c r="J61">
        <f t="shared" si="3"/>
        <v>7</v>
      </c>
      <c r="K61">
        <v>14</v>
      </c>
    </row>
    <row r="62" spans="1:11" x14ac:dyDescent="0.25">
      <c r="C62" s="158"/>
      <c r="G62" t="str" cm="1">
        <f t="array" ref="G62">IF(INDEX('Panel Layout'!$C$3:$Y$19,J62,K62)="","",IF(INDEX('Panel Layout'!$C$3:$Y$19,J62,K62)="* * *","",INDEX('Panel Layout'!$C$3:$Y$19,J62,K62)))</f>
        <v/>
      </c>
      <c r="H62" t="str" cm="1">
        <f t="array" ref="H62">IF(INDEX('Panel Layout'!$C$3:$Y$19,I62,K62)="","",INDEX('Panel Layout'!$C$3:$Y$19,I62,K62))</f>
        <v/>
      </c>
      <c r="I62">
        <f t="shared" si="3"/>
        <v>8</v>
      </c>
      <c r="J62">
        <f t="shared" si="3"/>
        <v>7</v>
      </c>
      <c r="K62">
        <v>15</v>
      </c>
    </row>
    <row r="63" spans="1:11" x14ac:dyDescent="0.25">
      <c r="C63" s="158"/>
      <c r="G63" t="str" cm="1">
        <f t="array" ref="G63">IF(INDEX('Panel Layout'!$C$3:$Y$19,J63,K63)="","",IF(INDEX('Panel Layout'!$C$3:$Y$19,J63,K63)="* * *","",INDEX('Panel Layout'!$C$3:$Y$19,J63,K63)))</f>
        <v/>
      </c>
      <c r="H63" t="str" cm="1">
        <f t="array" ref="H63">IF(INDEX('Panel Layout'!$C$3:$Y$19,I63,K63)="","",INDEX('Panel Layout'!$C$3:$Y$19,I63,K63))</f>
        <v/>
      </c>
      <c r="I63">
        <f t="shared" si="3"/>
        <v>8</v>
      </c>
      <c r="J63">
        <f t="shared" si="3"/>
        <v>7</v>
      </c>
      <c r="K63">
        <v>16</v>
      </c>
    </row>
    <row r="64" spans="1:11" x14ac:dyDescent="0.25">
      <c r="C64" s="158"/>
      <c r="G64" t="str" cm="1">
        <f t="array" ref="G64">IF(INDEX('Panel Layout'!$C$3:$Y$19,J64,K64)="","",IF(INDEX('Panel Layout'!$C$3:$Y$19,J64,K64)="* * *","",INDEX('Panel Layout'!$C$3:$Y$19,J64,K64)))</f>
        <v/>
      </c>
      <c r="H64" t="str" cm="1">
        <f t="array" ref="H64">IF(INDEX('Panel Layout'!$C$3:$Y$19,I64,K64)="","",INDEX('Panel Layout'!$C$3:$Y$19,I64,K64))</f>
        <v/>
      </c>
      <c r="I64">
        <f t="shared" si="3"/>
        <v>8</v>
      </c>
      <c r="J64">
        <f t="shared" si="3"/>
        <v>7</v>
      </c>
      <c r="K64">
        <v>17</v>
      </c>
    </row>
    <row r="65" spans="7:11" x14ac:dyDescent="0.25">
      <c r="G65" t="str" cm="1">
        <f t="array" ref="G65">IF(INDEX('Panel Layout'!$C$3:$Y$19,J65,K65)="","",IF(INDEX('Panel Layout'!$C$3:$Y$19,J65,K65)="* * *","",INDEX('Panel Layout'!$C$3:$Y$19,J65,K65)))</f>
        <v/>
      </c>
      <c r="H65" t="str" cm="1">
        <f t="array" ref="H65">IF(INDEX('Panel Layout'!$C$3:$Y$19,I65,K65)="","",INDEX('Panel Layout'!$C$3:$Y$19,I65,K65))</f>
        <v/>
      </c>
      <c r="I65">
        <f t="shared" ref="I65:J84" si="4">I42+3</f>
        <v>8</v>
      </c>
      <c r="J65">
        <f t="shared" si="4"/>
        <v>7</v>
      </c>
      <c r="K65">
        <v>18</v>
      </c>
    </row>
    <row r="66" spans="7:11" x14ac:dyDescent="0.25">
      <c r="G66" t="str" cm="1">
        <f t="array" ref="G66">IF(INDEX('Panel Layout'!$C$3:$Y$19,J66,K66)="","",IF(INDEX('Panel Layout'!$C$3:$Y$19,J66,K66)="* * *","",INDEX('Panel Layout'!$C$3:$Y$19,J66,K66)))</f>
        <v/>
      </c>
      <c r="H66" t="str" cm="1">
        <f t="array" ref="H66">IF(INDEX('Panel Layout'!$C$3:$Y$19,I66,K66)="","",INDEX('Panel Layout'!$C$3:$Y$19,I66,K66))</f>
        <v/>
      </c>
      <c r="I66">
        <f t="shared" si="4"/>
        <v>8</v>
      </c>
      <c r="J66">
        <f t="shared" si="4"/>
        <v>7</v>
      </c>
      <c r="K66">
        <v>19</v>
      </c>
    </row>
    <row r="67" spans="7:11" x14ac:dyDescent="0.25">
      <c r="G67" t="str" cm="1">
        <f t="array" ref="G67">IF(INDEX('Panel Layout'!$C$3:$Y$19,J67,K67)="","",IF(INDEX('Panel Layout'!$C$3:$Y$19,J67,K67)="* * *","",INDEX('Panel Layout'!$C$3:$Y$19,J67,K67)))</f>
        <v/>
      </c>
      <c r="H67" t="str" cm="1">
        <f t="array" ref="H67">IF(INDEX('Panel Layout'!$C$3:$Y$19,I67,K67)="","",INDEX('Panel Layout'!$C$3:$Y$19,I67,K67))</f>
        <v/>
      </c>
      <c r="I67">
        <f t="shared" si="4"/>
        <v>8</v>
      </c>
      <c r="J67">
        <f t="shared" si="4"/>
        <v>7</v>
      </c>
      <c r="K67">
        <v>20</v>
      </c>
    </row>
    <row r="68" spans="7:11" x14ac:dyDescent="0.25">
      <c r="G68" t="str" cm="1">
        <f t="array" ref="G68">IF(INDEX('Panel Layout'!$C$3:$Y$19,J68,K68)="","",IF(INDEX('Panel Layout'!$C$3:$Y$19,J68,K68)="* * *","",INDEX('Panel Layout'!$C$3:$Y$19,J68,K68)))</f>
        <v/>
      </c>
      <c r="H68" t="str" cm="1">
        <f t="array" ref="H68">IF(INDEX('Panel Layout'!$C$3:$Y$19,I68,K68)="","",INDEX('Panel Layout'!$C$3:$Y$19,I68,K68))</f>
        <v/>
      </c>
      <c r="I68">
        <f t="shared" si="4"/>
        <v>8</v>
      </c>
      <c r="J68">
        <f t="shared" si="4"/>
        <v>7</v>
      </c>
      <c r="K68">
        <v>21</v>
      </c>
    </row>
    <row r="69" spans="7:11" x14ac:dyDescent="0.25">
      <c r="G69" t="str" cm="1">
        <f t="array" ref="G69">IF(INDEX('Panel Layout'!$C$3:$Y$19,J69,K69)="","",IF(INDEX('Panel Layout'!$C$3:$Y$19,J69,K69)="* * *","",INDEX('Panel Layout'!$C$3:$Y$19,J69,K69)))</f>
        <v/>
      </c>
      <c r="H69" t="str" cm="1">
        <f t="array" ref="H69">IF(INDEX('Panel Layout'!$C$3:$Y$19,I69,K69)="","",INDEX('Panel Layout'!$C$3:$Y$19,I69,K69))</f>
        <v/>
      </c>
      <c r="I69">
        <f t="shared" si="4"/>
        <v>8</v>
      </c>
      <c r="J69">
        <f t="shared" si="4"/>
        <v>7</v>
      </c>
      <c r="K69">
        <v>22</v>
      </c>
    </row>
    <row r="70" spans="7:11" x14ac:dyDescent="0.25">
      <c r="G70" t="str" cm="1">
        <f t="array" ref="G70">IF(INDEX('Panel Layout'!$C$3:$Y$19,J70,K70)="","",IF(INDEX('Panel Layout'!$C$3:$Y$19,J70,K70)="* * *","",INDEX('Panel Layout'!$C$3:$Y$19,J70,K70)))</f>
        <v/>
      </c>
      <c r="H70" t="str" cm="1">
        <f t="array" ref="H70">IF(INDEX('Panel Layout'!$C$3:$Y$19,I70,K70)="","",INDEX('Panel Layout'!$C$3:$Y$19,I70,K70))</f>
        <v/>
      </c>
      <c r="I70">
        <f t="shared" si="4"/>
        <v>8</v>
      </c>
      <c r="J70">
        <f t="shared" si="4"/>
        <v>7</v>
      </c>
      <c r="K70">
        <v>23</v>
      </c>
    </row>
    <row r="71" spans="7:11" x14ac:dyDescent="0.25">
      <c r="G71" t="str" cm="1">
        <f t="array" ref="G71">IF(INDEX('Panel Layout'!$C$3:$Y$19,J71,K71)="","",IF(INDEX('Panel Layout'!$C$3:$Y$19,J71,K71)="* * *","",INDEX('Panel Layout'!$C$3:$Y$19,J71,K71)))</f>
        <v/>
      </c>
      <c r="H71" t="str" cm="1">
        <f t="array" ref="H71">IF(INDEX('Panel Layout'!$C$3:$Y$19,I71,K71)="","",INDEX('Panel Layout'!$C$3:$Y$19,I71,K71))</f>
        <v/>
      </c>
      <c r="I71">
        <f t="shared" si="4"/>
        <v>11</v>
      </c>
      <c r="J71">
        <f t="shared" si="4"/>
        <v>10</v>
      </c>
      <c r="K71">
        <v>1</v>
      </c>
    </row>
    <row r="72" spans="7:11" x14ac:dyDescent="0.25">
      <c r="G72" t="str" cm="1">
        <f t="array" ref="G72">IF(INDEX('Panel Layout'!$C$3:$Y$19,J72,K72)="","",IF(INDEX('Panel Layout'!$C$3:$Y$19,J72,K72)="* * *","",INDEX('Panel Layout'!$C$3:$Y$19,J72,K72)))</f>
        <v/>
      </c>
      <c r="H72" t="str" cm="1">
        <f t="array" ref="H72">IF(INDEX('Panel Layout'!$C$3:$Y$19,I72,K72)="","",INDEX('Panel Layout'!$C$3:$Y$19,I72,K72))</f>
        <v/>
      </c>
      <c r="I72">
        <f t="shared" si="4"/>
        <v>11</v>
      </c>
      <c r="J72">
        <f t="shared" si="4"/>
        <v>10</v>
      </c>
      <c r="K72">
        <v>2</v>
      </c>
    </row>
    <row r="73" spans="7:11" x14ac:dyDescent="0.25">
      <c r="G73" t="str" cm="1">
        <f t="array" ref="G73">IF(INDEX('Panel Layout'!$C$3:$Y$19,J73,K73)="","",IF(INDEX('Panel Layout'!$C$3:$Y$19,J73,K73)="* * *","",INDEX('Panel Layout'!$C$3:$Y$19,J73,K73)))</f>
        <v/>
      </c>
      <c r="H73" t="str" cm="1">
        <f t="array" ref="H73">IF(INDEX('Panel Layout'!$C$3:$Y$19,I73,K73)="","",INDEX('Panel Layout'!$C$3:$Y$19,I73,K73))</f>
        <v/>
      </c>
      <c r="I73">
        <f t="shared" si="4"/>
        <v>11</v>
      </c>
      <c r="J73">
        <f t="shared" si="4"/>
        <v>10</v>
      </c>
      <c r="K73">
        <v>3</v>
      </c>
    </row>
    <row r="74" spans="7:11" x14ac:dyDescent="0.25">
      <c r="G74" t="str" cm="1">
        <f t="array" ref="G74">IF(INDEX('Panel Layout'!$C$3:$Y$19,J74,K74)="","",IF(INDEX('Panel Layout'!$C$3:$Y$19,J74,K74)="* * *","",INDEX('Panel Layout'!$C$3:$Y$19,J74,K74)))</f>
        <v/>
      </c>
      <c r="H74" t="str" cm="1">
        <f t="array" ref="H74">IF(INDEX('Panel Layout'!$C$3:$Y$19,I74,K74)="","",INDEX('Panel Layout'!$C$3:$Y$19,I74,K74))</f>
        <v/>
      </c>
      <c r="I74">
        <f t="shared" si="4"/>
        <v>11</v>
      </c>
      <c r="J74">
        <f t="shared" si="4"/>
        <v>10</v>
      </c>
      <c r="K74">
        <v>4</v>
      </c>
    </row>
    <row r="75" spans="7:11" x14ac:dyDescent="0.25">
      <c r="G75" t="str" cm="1">
        <f t="array" ref="G75">IF(INDEX('Panel Layout'!$C$3:$Y$19,J75,K75)="","",IF(INDEX('Panel Layout'!$C$3:$Y$19,J75,K75)="* * *","",INDEX('Panel Layout'!$C$3:$Y$19,J75,K75)))</f>
        <v/>
      </c>
      <c r="H75" t="str" cm="1">
        <f t="array" ref="H75">IF(INDEX('Panel Layout'!$C$3:$Y$19,I75,K75)="","",INDEX('Panel Layout'!$C$3:$Y$19,I75,K75))</f>
        <v/>
      </c>
      <c r="I75">
        <f t="shared" si="4"/>
        <v>11</v>
      </c>
      <c r="J75">
        <f t="shared" si="4"/>
        <v>10</v>
      </c>
      <c r="K75">
        <v>5</v>
      </c>
    </row>
    <row r="76" spans="7:11" x14ac:dyDescent="0.25">
      <c r="G76" t="str" cm="1">
        <f t="array" ref="G76">IF(INDEX('Panel Layout'!$C$3:$Y$19,J76,K76)="","",IF(INDEX('Panel Layout'!$C$3:$Y$19,J76,K76)="* * *","",INDEX('Panel Layout'!$C$3:$Y$19,J76,K76)))</f>
        <v/>
      </c>
      <c r="H76" t="str" cm="1">
        <f t="array" ref="H76">IF(INDEX('Panel Layout'!$C$3:$Y$19,I76,K76)="","",INDEX('Panel Layout'!$C$3:$Y$19,I76,K76))</f>
        <v/>
      </c>
      <c r="I76">
        <f t="shared" si="4"/>
        <v>11</v>
      </c>
      <c r="J76">
        <f t="shared" si="4"/>
        <v>10</v>
      </c>
      <c r="K76">
        <v>6</v>
      </c>
    </row>
    <row r="77" spans="7:11" x14ac:dyDescent="0.25">
      <c r="G77" t="str" cm="1">
        <f t="array" ref="G77">IF(INDEX('Panel Layout'!$C$3:$Y$19,J77,K77)="","",IF(INDEX('Panel Layout'!$C$3:$Y$19,J77,K77)="* * *","",INDEX('Panel Layout'!$C$3:$Y$19,J77,K77)))</f>
        <v/>
      </c>
      <c r="H77" t="str" cm="1">
        <f t="array" ref="H77">IF(INDEX('Panel Layout'!$C$3:$Y$19,I77,K77)="","",INDEX('Panel Layout'!$C$3:$Y$19,I77,K77))</f>
        <v/>
      </c>
      <c r="I77">
        <f t="shared" si="4"/>
        <v>11</v>
      </c>
      <c r="J77">
        <f t="shared" si="4"/>
        <v>10</v>
      </c>
      <c r="K77">
        <v>7</v>
      </c>
    </row>
    <row r="78" spans="7:11" x14ac:dyDescent="0.25">
      <c r="G78" t="str" cm="1">
        <f t="array" ref="G78">IF(INDEX('Panel Layout'!$C$3:$Y$19,J78,K78)="","",IF(INDEX('Panel Layout'!$C$3:$Y$19,J78,K78)="* * *","",INDEX('Panel Layout'!$C$3:$Y$19,J78,K78)))</f>
        <v/>
      </c>
      <c r="H78" t="str" cm="1">
        <f t="array" ref="H78">IF(INDEX('Panel Layout'!$C$3:$Y$19,I78,K78)="","",INDEX('Panel Layout'!$C$3:$Y$19,I78,K78))</f>
        <v/>
      </c>
      <c r="I78">
        <f t="shared" si="4"/>
        <v>11</v>
      </c>
      <c r="J78">
        <f t="shared" si="4"/>
        <v>10</v>
      </c>
      <c r="K78">
        <v>8</v>
      </c>
    </row>
    <row r="79" spans="7:11" x14ac:dyDescent="0.25">
      <c r="G79" t="str" cm="1">
        <f t="array" ref="G79">IF(INDEX('Panel Layout'!$C$3:$Y$19,J79,K79)="","",IF(INDEX('Panel Layout'!$C$3:$Y$19,J79,K79)="* * *","",INDEX('Panel Layout'!$C$3:$Y$19,J79,K79)))</f>
        <v/>
      </c>
      <c r="H79" t="str" cm="1">
        <f t="array" ref="H79">IF(INDEX('Panel Layout'!$C$3:$Y$19,I79,K79)="","",INDEX('Panel Layout'!$C$3:$Y$19,I79,K79))</f>
        <v/>
      </c>
      <c r="I79">
        <f t="shared" si="4"/>
        <v>11</v>
      </c>
      <c r="J79">
        <f t="shared" si="4"/>
        <v>10</v>
      </c>
      <c r="K79">
        <v>9</v>
      </c>
    </row>
    <row r="80" spans="7:11" x14ac:dyDescent="0.25">
      <c r="G80" t="str" cm="1">
        <f t="array" ref="G80">IF(INDEX('Panel Layout'!$C$3:$Y$19,J80,K80)="","",IF(INDEX('Panel Layout'!$C$3:$Y$19,J80,K80)="* * *","",INDEX('Panel Layout'!$C$3:$Y$19,J80,K80)))</f>
        <v/>
      </c>
      <c r="H80" t="str" cm="1">
        <f t="array" ref="H80">IF(INDEX('Panel Layout'!$C$3:$Y$19,I80,K80)="","",INDEX('Panel Layout'!$C$3:$Y$19,I80,K80))</f>
        <v/>
      </c>
      <c r="I80">
        <f t="shared" si="4"/>
        <v>11</v>
      </c>
      <c r="J80">
        <f t="shared" si="4"/>
        <v>10</v>
      </c>
      <c r="K80">
        <v>10</v>
      </c>
    </row>
    <row r="81" spans="7:11" x14ac:dyDescent="0.25">
      <c r="G81" t="str" cm="1">
        <f t="array" ref="G81">IF(INDEX('Panel Layout'!$C$3:$Y$19,J81,K81)="","",IF(INDEX('Panel Layout'!$C$3:$Y$19,J81,K81)="* * *","",INDEX('Panel Layout'!$C$3:$Y$19,J81,K81)))</f>
        <v/>
      </c>
      <c r="H81" t="str" cm="1">
        <f t="array" ref="H81">IF(INDEX('Panel Layout'!$C$3:$Y$19,I81,K81)="","",INDEX('Panel Layout'!$C$3:$Y$19,I81,K81))</f>
        <v/>
      </c>
      <c r="I81">
        <f t="shared" si="4"/>
        <v>11</v>
      </c>
      <c r="J81">
        <f t="shared" si="4"/>
        <v>10</v>
      </c>
      <c r="K81">
        <v>11</v>
      </c>
    </row>
    <row r="82" spans="7:11" x14ac:dyDescent="0.25">
      <c r="G82" t="str" cm="1">
        <f t="array" ref="G82">IF(INDEX('Panel Layout'!$C$3:$Y$19,J82,K82)="","",IF(INDEX('Panel Layout'!$C$3:$Y$19,J82,K82)="* * *","",INDEX('Panel Layout'!$C$3:$Y$19,J82,K82)))</f>
        <v/>
      </c>
      <c r="H82" t="str" cm="1">
        <f t="array" ref="H82">IF(INDEX('Panel Layout'!$C$3:$Y$19,I82,K82)="","",INDEX('Panel Layout'!$C$3:$Y$19,I82,K82))</f>
        <v/>
      </c>
      <c r="I82">
        <f t="shared" si="4"/>
        <v>11</v>
      </c>
      <c r="J82">
        <f t="shared" si="4"/>
        <v>10</v>
      </c>
      <c r="K82">
        <v>12</v>
      </c>
    </row>
    <row r="83" spans="7:11" x14ac:dyDescent="0.25">
      <c r="G83" t="str" cm="1">
        <f t="array" ref="G83">IF(INDEX('Panel Layout'!$C$3:$Y$19,J83,K83)="","",IF(INDEX('Panel Layout'!$C$3:$Y$19,J83,K83)="* * *","",INDEX('Panel Layout'!$C$3:$Y$19,J83,K83)))</f>
        <v/>
      </c>
      <c r="H83" t="str" cm="1">
        <f t="array" ref="H83">IF(INDEX('Panel Layout'!$C$3:$Y$19,I83,K83)="","",INDEX('Panel Layout'!$C$3:$Y$19,I83,K83))</f>
        <v/>
      </c>
      <c r="I83">
        <f t="shared" si="4"/>
        <v>11</v>
      </c>
      <c r="J83">
        <f t="shared" si="4"/>
        <v>10</v>
      </c>
      <c r="K83">
        <v>13</v>
      </c>
    </row>
    <row r="84" spans="7:11" x14ac:dyDescent="0.25">
      <c r="G84" t="str" cm="1">
        <f t="array" ref="G84">IF(INDEX('Panel Layout'!$C$3:$Y$19,J84,K84)="","",IF(INDEX('Panel Layout'!$C$3:$Y$19,J84,K84)="* * *","",INDEX('Panel Layout'!$C$3:$Y$19,J84,K84)))</f>
        <v/>
      </c>
      <c r="H84" t="str" cm="1">
        <f t="array" ref="H84">IF(INDEX('Panel Layout'!$C$3:$Y$19,I84,K84)="","",INDEX('Panel Layout'!$C$3:$Y$19,I84,K84))</f>
        <v/>
      </c>
      <c r="I84">
        <f t="shared" si="4"/>
        <v>11</v>
      </c>
      <c r="J84">
        <f t="shared" si="4"/>
        <v>10</v>
      </c>
      <c r="K84">
        <v>14</v>
      </c>
    </row>
    <row r="85" spans="7:11" x14ac:dyDescent="0.25">
      <c r="G85" t="str" cm="1">
        <f t="array" ref="G85">IF(INDEX('Panel Layout'!$C$3:$Y$19,J85,K85)="","",IF(INDEX('Panel Layout'!$C$3:$Y$19,J85,K85)="* * *","",INDEX('Panel Layout'!$C$3:$Y$19,J85,K85)))</f>
        <v/>
      </c>
      <c r="H85" t="str" cm="1">
        <f t="array" ref="H85">IF(INDEX('Panel Layout'!$C$3:$Y$19,I85,K85)="","",INDEX('Panel Layout'!$C$3:$Y$19,I85,K85))</f>
        <v/>
      </c>
      <c r="I85">
        <f t="shared" ref="I85:J104" si="5">I62+3</f>
        <v>11</v>
      </c>
      <c r="J85">
        <f t="shared" si="5"/>
        <v>10</v>
      </c>
      <c r="K85">
        <v>15</v>
      </c>
    </row>
    <row r="86" spans="7:11" x14ac:dyDescent="0.25">
      <c r="G86" t="str" cm="1">
        <f t="array" ref="G86">IF(INDEX('Panel Layout'!$C$3:$Y$19,J86,K86)="","",IF(INDEX('Panel Layout'!$C$3:$Y$19,J86,K86)="* * *","",INDEX('Panel Layout'!$C$3:$Y$19,J86,K86)))</f>
        <v/>
      </c>
      <c r="H86" t="str" cm="1">
        <f t="array" ref="H86">IF(INDEX('Panel Layout'!$C$3:$Y$19,I86,K86)="","",INDEX('Panel Layout'!$C$3:$Y$19,I86,K86))</f>
        <v/>
      </c>
      <c r="I86">
        <f t="shared" si="5"/>
        <v>11</v>
      </c>
      <c r="J86">
        <f t="shared" si="5"/>
        <v>10</v>
      </c>
      <c r="K86">
        <v>16</v>
      </c>
    </row>
    <row r="87" spans="7:11" x14ac:dyDescent="0.25">
      <c r="G87" t="str" cm="1">
        <f t="array" ref="G87">IF(INDEX('Panel Layout'!$C$3:$Y$19,J87,K87)="","",IF(INDEX('Panel Layout'!$C$3:$Y$19,J87,K87)="* * *","",INDEX('Panel Layout'!$C$3:$Y$19,J87,K87)))</f>
        <v/>
      </c>
      <c r="H87" t="str" cm="1">
        <f t="array" ref="H87">IF(INDEX('Panel Layout'!$C$3:$Y$19,I87,K87)="","",INDEX('Panel Layout'!$C$3:$Y$19,I87,K87))</f>
        <v/>
      </c>
      <c r="I87">
        <f t="shared" si="5"/>
        <v>11</v>
      </c>
      <c r="J87">
        <f t="shared" si="5"/>
        <v>10</v>
      </c>
      <c r="K87">
        <v>17</v>
      </c>
    </row>
    <row r="88" spans="7:11" x14ac:dyDescent="0.25">
      <c r="G88" t="str" cm="1">
        <f t="array" ref="G88">IF(INDEX('Panel Layout'!$C$3:$Y$19,J88,K88)="","",IF(INDEX('Panel Layout'!$C$3:$Y$19,J88,K88)="* * *","",INDEX('Panel Layout'!$C$3:$Y$19,J88,K88)))</f>
        <v/>
      </c>
      <c r="H88" t="str" cm="1">
        <f t="array" ref="H88">IF(INDEX('Panel Layout'!$C$3:$Y$19,I88,K88)="","",INDEX('Panel Layout'!$C$3:$Y$19,I88,K88))</f>
        <v/>
      </c>
      <c r="I88">
        <f t="shared" si="5"/>
        <v>11</v>
      </c>
      <c r="J88">
        <f t="shared" si="5"/>
        <v>10</v>
      </c>
      <c r="K88">
        <v>18</v>
      </c>
    </row>
    <row r="89" spans="7:11" x14ac:dyDescent="0.25">
      <c r="G89" t="str" cm="1">
        <f t="array" ref="G89">IF(INDEX('Panel Layout'!$C$3:$Y$19,J89,K89)="","",IF(INDEX('Panel Layout'!$C$3:$Y$19,J89,K89)="* * *","",INDEX('Panel Layout'!$C$3:$Y$19,J89,K89)))</f>
        <v/>
      </c>
      <c r="H89" t="str" cm="1">
        <f t="array" ref="H89">IF(INDEX('Panel Layout'!$C$3:$Y$19,I89,K89)="","",INDEX('Panel Layout'!$C$3:$Y$19,I89,K89))</f>
        <v/>
      </c>
      <c r="I89">
        <f t="shared" si="5"/>
        <v>11</v>
      </c>
      <c r="J89">
        <f t="shared" si="5"/>
        <v>10</v>
      </c>
      <c r="K89">
        <v>19</v>
      </c>
    </row>
    <row r="90" spans="7:11" x14ac:dyDescent="0.25">
      <c r="G90" t="str" cm="1">
        <f t="array" ref="G90">IF(INDEX('Panel Layout'!$C$3:$Y$19,J90,K90)="","",IF(INDEX('Panel Layout'!$C$3:$Y$19,J90,K90)="* * *","",INDEX('Panel Layout'!$C$3:$Y$19,J90,K90)))</f>
        <v/>
      </c>
      <c r="H90" t="str" cm="1">
        <f t="array" ref="H90">IF(INDEX('Panel Layout'!$C$3:$Y$19,I90,K90)="","",INDEX('Panel Layout'!$C$3:$Y$19,I90,K90))</f>
        <v/>
      </c>
      <c r="I90">
        <f t="shared" si="5"/>
        <v>11</v>
      </c>
      <c r="J90">
        <f t="shared" si="5"/>
        <v>10</v>
      </c>
      <c r="K90">
        <v>20</v>
      </c>
    </row>
    <row r="91" spans="7:11" x14ac:dyDescent="0.25">
      <c r="G91" t="str" cm="1">
        <f t="array" ref="G91">IF(INDEX('Panel Layout'!$C$3:$Y$19,J91,K91)="","",IF(INDEX('Panel Layout'!$C$3:$Y$19,J91,K91)="* * *","",INDEX('Panel Layout'!$C$3:$Y$19,J91,K91)))</f>
        <v/>
      </c>
      <c r="H91" t="str" cm="1">
        <f t="array" ref="H91">IF(INDEX('Panel Layout'!$C$3:$Y$19,I91,K91)="","",INDEX('Panel Layout'!$C$3:$Y$19,I91,K91))</f>
        <v/>
      </c>
      <c r="I91">
        <f t="shared" si="5"/>
        <v>11</v>
      </c>
      <c r="J91">
        <f t="shared" si="5"/>
        <v>10</v>
      </c>
      <c r="K91">
        <v>21</v>
      </c>
    </row>
    <row r="92" spans="7:11" x14ac:dyDescent="0.25">
      <c r="G92" t="str" cm="1">
        <f t="array" ref="G92">IF(INDEX('Panel Layout'!$C$3:$Y$19,J92,K92)="","",IF(INDEX('Panel Layout'!$C$3:$Y$19,J92,K92)="* * *","",INDEX('Panel Layout'!$C$3:$Y$19,J92,K92)))</f>
        <v/>
      </c>
      <c r="H92" t="str" cm="1">
        <f t="array" ref="H92">IF(INDEX('Panel Layout'!$C$3:$Y$19,I92,K92)="","",INDEX('Panel Layout'!$C$3:$Y$19,I92,K92))</f>
        <v/>
      </c>
      <c r="I92">
        <f t="shared" si="5"/>
        <v>11</v>
      </c>
      <c r="J92">
        <f t="shared" si="5"/>
        <v>10</v>
      </c>
      <c r="K92">
        <v>22</v>
      </c>
    </row>
    <row r="93" spans="7:11" x14ac:dyDescent="0.25">
      <c r="G93" t="str" cm="1">
        <f t="array" ref="G93">IF(INDEX('Panel Layout'!$C$3:$Y$19,J93,K93)="","",IF(INDEX('Panel Layout'!$C$3:$Y$19,J93,K93)="* * *","",INDEX('Panel Layout'!$C$3:$Y$19,J93,K93)))</f>
        <v/>
      </c>
      <c r="H93" t="str" cm="1">
        <f t="array" ref="H93">IF(INDEX('Panel Layout'!$C$3:$Y$19,I93,K93)="","",INDEX('Panel Layout'!$C$3:$Y$19,I93,K93))</f>
        <v/>
      </c>
      <c r="I93">
        <f t="shared" si="5"/>
        <v>11</v>
      </c>
      <c r="J93">
        <f t="shared" si="5"/>
        <v>10</v>
      </c>
      <c r="K93">
        <v>23</v>
      </c>
    </row>
    <row r="94" spans="7:11" x14ac:dyDescent="0.25">
      <c r="G94" t="str" cm="1">
        <f t="array" ref="G94">IF(INDEX('Panel Layout'!$C$3:$Y$19,J94,K94)="","",IF(INDEX('Panel Layout'!$C$3:$Y$19,J94,K94)="* * *","",INDEX('Panel Layout'!$C$3:$Y$19,J94,K94)))</f>
        <v/>
      </c>
      <c r="H94" t="str" cm="1">
        <f t="array" ref="H94">IF(INDEX('Panel Layout'!$C$3:$Y$19,I94,K94)="","",INDEX('Panel Layout'!$C$3:$Y$19,I94,K94))</f>
        <v/>
      </c>
      <c r="I94">
        <f t="shared" si="5"/>
        <v>14</v>
      </c>
      <c r="J94">
        <f t="shared" si="5"/>
        <v>13</v>
      </c>
      <c r="K94">
        <v>1</v>
      </c>
    </row>
    <row r="95" spans="7:11" x14ac:dyDescent="0.25">
      <c r="G95" t="str" cm="1">
        <f t="array" ref="G95">IF(INDEX('Panel Layout'!$C$3:$Y$19,J95,K95)="","",IF(INDEX('Panel Layout'!$C$3:$Y$19,J95,K95)="* * *","",INDEX('Panel Layout'!$C$3:$Y$19,J95,K95)))</f>
        <v/>
      </c>
      <c r="H95" t="str" cm="1">
        <f t="array" ref="H95">IF(INDEX('Panel Layout'!$C$3:$Y$19,I95,K95)="","",INDEX('Panel Layout'!$C$3:$Y$19,I95,K95))</f>
        <v/>
      </c>
      <c r="I95">
        <f t="shared" si="5"/>
        <v>14</v>
      </c>
      <c r="J95">
        <f t="shared" si="5"/>
        <v>13</v>
      </c>
      <c r="K95">
        <v>2</v>
      </c>
    </row>
    <row r="96" spans="7:11" x14ac:dyDescent="0.25">
      <c r="G96" t="str" cm="1">
        <f t="array" ref="G96">IF(INDEX('Panel Layout'!$C$3:$Y$19,J96,K96)="","",IF(INDEX('Panel Layout'!$C$3:$Y$19,J96,K96)="* * *","",INDEX('Panel Layout'!$C$3:$Y$19,J96,K96)))</f>
        <v/>
      </c>
      <c r="H96" t="str" cm="1">
        <f t="array" ref="H96">IF(INDEX('Panel Layout'!$C$3:$Y$19,I96,K96)="","",INDEX('Panel Layout'!$C$3:$Y$19,I96,K96))</f>
        <v/>
      </c>
      <c r="I96">
        <f t="shared" si="5"/>
        <v>14</v>
      </c>
      <c r="J96">
        <f t="shared" si="5"/>
        <v>13</v>
      </c>
      <c r="K96">
        <v>3</v>
      </c>
    </row>
    <row r="97" spans="7:11" x14ac:dyDescent="0.25">
      <c r="G97" t="str" cm="1">
        <f t="array" ref="G97">IF(INDEX('Panel Layout'!$C$3:$Y$19,J97,K97)="","",IF(INDEX('Panel Layout'!$C$3:$Y$19,J97,K97)="* * *","",INDEX('Panel Layout'!$C$3:$Y$19,J97,K97)))</f>
        <v/>
      </c>
      <c r="H97" t="str" cm="1">
        <f t="array" ref="H97">IF(INDEX('Panel Layout'!$C$3:$Y$19,I97,K97)="","",INDEX('Panel Layout'!$C$3:$Y$19,I97,K97))</f>
        <v/>
      </c>
      <c r="I97">
        <f t="shared" si="5"/>
        <v>14</v>
      </c>
      <c r="J97">
        <f t="shared" si="5"/>
        <v>13</v>
      </c>
      <c r="K97">
        <v>4</v>
      </c>
    </row>
    <row r="98" spans="7:11" x14ac:dyDescent="0.25">
      <c r="G98" t="str" cm="1">
        <f t="array" ref="G98">IF(INDEX('Panel Layout'!$C$3:$Y$19,J98,K98)="","",IF(INDEX('Panel Layout'!$C$3:$Y$19,J98,K98)="* * *","",INDEX('Panel Layout'!$C$3:$Y$19,J98,K98)))</f>
        <v/>
      </c>
      <c r="H98" t="str" cm="1">
        <f t="array" ref="H98">IF(INDEX('Panel Layout'!$C$3:$Y$19,I98,K98)="","",INDEX('Panel Layout'!$C$3:$Y$19,I98,K98))</f>
        <v/>
      </c>
      <c r="I98">
        <f t="shared" si="5"/>
        <v>14</v>
      </c>
      <c r="J98">
        <f t="shared" si="5"/>
        <v>13</v>
      </c>
      <c r="K98">
        <v>5</v>
      </c>
    </row>
    <row r="99" spans="7:11" x14ac:dyDescent="0.25">
      <c r="G99" t="str" cm="1">
        <f t="array" ref="G99">IF(INDEX('Panel Layout'!$C$3:$Y$19,J99,K99)="","",IF(INDEX('Panel Layout'!$C$3:$Y$19,J99,K99)="* * *","",INDEX('Panel Layout'!$C$3:$Y$19,J99,K99)))</f>
        <v/>
      </c>
      <c r="H99" t="str" cm="1">
        <f t="array" ref="H99">IF(INDEX('Panel Layout'!$C$3:$Y$19,I99,K99)="","",INDEX('Panel Layout'!$C$3:$Y$19,I99,K99))</f>
        <v/>
      </c>
      <c r="I99">
        <f t="shared" si="5"/>
        <v>14</v>
      </c>
      <c r="J99">
        <f t="shared" si="5"/>
        <v>13</v>
      </c>
      <c r="K99">
        <v>6</v>
      </c>
    </row>
    <row r="100" spans="7:11" x14ac:dyDescent="0.25">
      <c r="G100" t="str" cm="1">
        <f t="array" ref="G100">IF(INDEX('Panel Layout'!$C$3:$Y$19,J100,K100)="","",IF(INDEX('Panel Layout'!$C$3:$Y$19,J100,K100)="* * *","",INDEX('Panel Layout'!$C$3:$Y$19,J100,K100)))</f>
        <v/>
      </c>
      <c r="H100" t="str" cm="1">
        <f t="array" ref="H100">IF(INDEX('Panel Layout'!$C$3:$Y$19,I100,K100)="","",INDEX('Panel Layout'!$C$3:$Y$19,I100,K100))</f>
        <v/>
      </c>
      <c r="I100">
        <f t="shared" si="5"/>
        <v>14</v>
      </c>
      <c r="J100">
        <f t="shared" si="5"/>
        <v>13</v>
      </c>
      <c r="K100">
        <v>7</v>
      </c>
    </row>
    <row r="101" spans="7:11" x14ac:dyDescent="0.25">
      <c r="G101" t="str" cm="1">
        <f t="array" ref="G101">IF(INDEX('Panel Layout'!$C$3:$Y$19,J101,K101)="","",IF(INDEX('Panel Layout'!$C$3:$Y$19,J101,K101)="* * *","",INDEX('Panel Layout'!$C$3:$Y$19,J101,K101)))</f>
        <v/>
      </c>
      <c r="H101" t="str" cm="1">
        <f t="array" ref="H101">IF(INDEX('Panel Layout'!$C$3:$Y$19,I101,K101)="","",INDEX('Panel Layout'!$C$3:$Y$19,I101,K101))</f>
        <v/>
      </c>
      <c r="I101">
        <f t="shared" si="5"/>
        <v>14</v>
      </c>
      <c r="J101">
        <f t="shared" si="5"/>
        <v>13</v>
      </c>
      <c r="K101">
        <v>8</v>
      </c>
    </row>
    <row r="102" spans="7:11" x14ac:dyDescent="0.25">
      <c r="G102" t="str" cm="1">
        <f t="array" ref="G102">IF(INDEX('Panel Layout'!$C$3:$Y$19,J102,K102)="","",IF(INDEX('Panel Layout'!$C$3:$Y$19,J102,K102)="* * *","",INDEX('Panel Layout'!$C$3:$Y$19,J102,K102)))</f>
        <v/>
      </c>
      <c r="H102" t="str" cm="1">
        <f t="array" ref="H102">IF(INDEX('Panel Layout'!$C$3:$Y$19,I102,K102)="","",INDEX('Panel Layout'!$C$3:$Y$19,I102,K102))</f>
        <v/>
      </c>
      <c r="I102">
        <f t="shared" si="5"/>
        <v>14</v>
      </c>
      <c r="J102">
        <f t="shared" si="5"/>
        <v>13</v>
      </c>
      <c r="K102">
        <v>9</v>
      </c>
    </row>
    <row r="103" spans="7:11" x14ac:dyDescent="0.25">
      <c r="G103" t="str" cm="1">
        <f t="array" ref="G103">IF(INDEX('Panel Layout'!$C$3:$Y$19,J103,K103)="","",IF(INDEX('Panel Layout'!$C$3:$Y$19,J103,K103)="* * *","",INDEX('Panel Layout'!$C$3:$Y$19,J103,K103)))</f>
        <v/>
      </c>
      <c r="H103" t="str" cm="1">
        <f t="array" ref="H103">IF(INDEX('Panel Layout'!$C$3:$Y$19,I103,K103)="","",INDEX('Panel Layout'!$C$3:$Y$19,I103,K103))</f>
        <v/>
      </c>
      <c r="I103">
        <f t="shared" si="5"/>
        <v>14</v>
      </c>
      <c r="J103">
        <f t="shared" si="5"/>
        <v>13</v>
      </c>
      <c r="K103">
        <v>10</v>
      </c>
    </row>
    <row r="104" spans="7:11" x14ac:dyDescent="0.25">
      <c r="G104" t="str" cm="1">
        <f t="array" ref="G104">IF(INDEX('Panel Layout'!$C$3:$Y$19,J104,K104)="","",IF(INDEX('Panel Layout'!$C$3:$Y$19,J104,K104)="* * *","",INDEX('Panel Layout'!$C$3:$Y$19,J104,K104)))</f>
        <v/>
      </c>
      <c r="H104" t="str" cm="1">
        <f t="array" ref="H104">IF(INDEX('Panel Layout'!$C$3:$Y$19,I104,K104)="","",INDEX('Panel Layout'!$C$3:$Y$19,I104,K104))</f>
        <v/>
      </c>
      <c r="I104">
        <f t="shared" si="5"/>
        <v>14</v>
      </c>
      <c r="J104">
        <f t="shared" si="5"/>
        <v>13</v>
      </c>
      <c r="K104">
        <v>11</v>
      </c>
    </row>
    <row r="105" spans="7:11" x14ac:dyDescent="0.25">
      <c r="G105" t="str" cm="1">
        <f t="array" ref="G105">IF(INDEX('Panel Layout'!$C$3:$Y$19,J105,K105)="","",IF(INDEX('Panel Layout'!$C$3:$Y$19,J105,K105)="* * *","",INDEX('Panel Layout'!$C$3:$Y$19,J105,K105)))</f>
        <v/>
      </c>
      <c r="H105" t="str" cm="1">
        <f t="array" ref="H105">IF(INDEX('Panel Layout'!$C$3:$Y$19,I105,K105)="","",INDEX('Panel Layout'!$C$3:$Y$19,I105,K105))</f>
        <v/>
      </c>
      <c r="I105">
        <f t="shared" ref="I105:J124" si="6">I82+3</f>
        <v>14</v>
      </c>
      <c r="J105">
        <f t="shared" si="6"/>
        <v>13</v>
      </c>
      <c r="K105">
        <v>12</v>
      </c>
    </row>
    <row r="106" spans="7:11" x14ac:dyDescent="0.25">
      <c r="G106" t="str" cm="1">
        <f t="array" ref="G106">IF(INDEX('Panel Layout'!$C$3:$Y$19,J106,K106)="","",IF(INDEX('Panel Layout'!$C$3:$Y$19,J106,K106)="* * *","",INDEX('Panel Layout'!$C$3:$Y$19,J106,K106)))</f>
        <v/>
      </c>
      <c r="H106" t="str" cm="1">
        <f t="array" ref="H106">IF(INDEX('Panel Layout'!$C$3:$Y$19,I106,K106)="","",INDEX('Panel Layout'!$C$3:$Y$19,I106,K106))</f>
        <v/>
      </c>
      <c r="I106">
        <f t="shared" si="6"/>
        <v>14</v>
      </c>
      <c r="J106">
        <f t="shared" si="6"/>
        <v>13</v>
      </c>
      <c r="K106">
        <v>13</v>
      </c>
    </row>
    <row r="107" spans="7:11" x14ac:dyDescent="0.25">
      <c r="G107" t="str" cm="1">
        <f t="array" ref="G107">IF(INDEX('Panel Layout'!$C$3:$Y$19,J107,K107)="","",IF(INDEX('Panel Layout'!$C$3:$Y$19,J107,K107)="* * *","",INDEX('Panel Layout'!$C$3:$Y$19,J107,K107)))</f>
        <v/>
      </c>
      <c r="H107" t="str" cm="1">
        <f t="array" ref="H107">IF(INDEX('Panel Layout'!$C$3:$Y$19,I107,K107)="","",INDEX('Panel Layout'!$C$3:$Y$19,I107,K107))</f>
        <v/>
      </c>
      <c r="I107">
        <f t="shared" si="6"/>
        <v>14</v>
      </c>
      <c r="J107">
        <f t="shared" si="6"/>
        <v>13</v>
      </c>
      <c r="K107">
        <v>14</v>
      </c>
    </row>
    <row r="108" spans="7:11" x14ac:dyDescent="0.25">
      <c r="G108" t="str" cm="1">
        <f t="array" ref="G108">IF(INDEX('Panel Layout'!$C$3:$Y$19,J108,K108)="","",IF(INDEX('Panel Layout'!$C$3:$Y$19,J108,K108)="* * *","",INDEX('Panel Layout'!$C$3:$Y$19,J108,K108)))</f>
        <v/>
      </c>
      <c r="H108" t="str" cm="1">
        <f t="array" ref="H108">IF(INDEX('Panel Layout'!$C$3:$Y$19,I108,K108)="","",INDEX('Panel Layout'!$C$3:$Y$19,I108,K108))</f>
        <v/>
      </c>
      <c r="I108">
        <f t="shared" si="6"/>
        <v>14</v>
      </c>
      <c r="J108">
        <f t="shared" si="6"/>
        <v>13</v>
      </c>
      <c r="K108">
        <v>15</v>
      </c>
    </row>
    <row r="109" spans="7:11" x14ac:dyDescent="0.25">
      <c r="G109" t="str" cm="1">
        <f t="array" ref="G109">IF(INDEX('Panel Layout'!$C$3:$Y$19,J109,K109)="","",IF(INDEX('Panel Layout'!$C$3:$Y$19,J109,K109)="* * *","",INDEX('Panel Layout'!$C$3:$Y$19,J109,K109)))</f>
        <v/>
      </c>
      <c r="H109" t="str" cm="1">
        <f t="array" ref="H109">IF(INDEX('Panel Layout'!$C$3:$Y$19,I109,K109)="","",INDEX('Panel Layout'!$C$3:$Y$19,I109,K109))</f>
        <v/>
      </c>
      <c r="I109">
        <f t="shared" si="6"/>
        <v>14</v>
      </c>
      <c r="J109">
        <f t="shared" si="6"/>
        <v>13</v>
      </c>
      <c r="K109">
        <v>16</v>
      </c>
    </row>
    <row r="110" spans="7:11" x14ac:dyDescent="0.25">
      <c r="G110" t="str" cm="1">
        <f t="array" ref="G110">IF(INDEX('Panel Layout'!$C$3:$Y$19,J110,K110)="","",IF(INDEX('Panel Layout'!$C$3:$Y$19,J110,K110)="* * *","",INDEX('Panel Layout'!$C$3:$Y$19,J110,K110)))</f>
        <v/>
      </c>
      <c r="H110" t="str" cm="1">
        <f t="array" ref="H110">IF(INDEX('Panel Layout'!$C$3:$Y$19,I110,K110)="","",INDEX('Panel Layout'!$C$3:$Y$19,I110,K110))</f>
        <v/>
      </c>
      <c r="I110">
        <f t="shared" si="6"/>
        <v>14</v>
      </c>
      <c r="J110">
        <f t="shared" si="6"/>
        <v>13</v>
      </c>
      <c r="K110">
        <v>17</v>
      </c>
    </row>
    <row r="111" spans="7:11" x14ac:dyDescent="0.25">
      <c r="G111" t="str" cm="1">
        <f t="array" ref="G111">IF(INDEX('Panel Layout'!$C$3:$Y$19,J111,K111)="","",IF(INDEX('Panel Layout'!$C$3:$Y$19,J111,K111)="* * *","",INDEX('Panel Layout'!$C$3:$Y$19,J111,K111)))</f>
        <v/>
      </c>
      <c r="H111" t="str" cm="1">
        <f t="array" ref="H111">IF(INDEX('Panel Layout'!$C$3:$Y$19,I111,K111)="","",INDEX('Panel Layout'!$C$3:$Y$19,I111,K111))</f>
        <v/>
      </c>
      <c r="I111">
        <f t="shared" si="6"/>
        <v>14</v>
      </c>
      <c r="J111">
        <f t="shared" si="6"/>
        <v>13</v>
      </c>
      <c r="K111">
        <v>18</v>
      </c>
    </row>
    <row r="112" spans="7:11" x14ac:dyDescent="0.25">
      <c r="G112" t="str" cm="1">
        <f t="array" ref="G112">IF(INDEX('Panel Layout'!$C$3:$Y$19,J112,K112)="","",IF(INDEX('Panel Layout'!$C$3:$Y$19,J112,K112)="* * *","",INDEX('Panel Layout'!$C$3:$Y$19,J112,K112)))</f>
        <v/>
      </c>
      <c r="H112" t="str" cm="1">
        <f t="array" ref="H112">IF(INDEX('Panel Layout'!$C$3:$Y$19,I112,K112)="","",INDEX('Panel Layout'!$C$3:$Y$19,I112,K112))</f>
        <v/>
      </c>
      <c r="I112">
        <f t="shared" si="6"/>
        <v>14</v>
      </c>
      <c r="J112">
        <f t="shared" si="6"/>
        <v>13</v>
      </c>
      <c r="K112">
        <v>19</v>
      </c>
    </row>
    <row r="113" spans="7:11" x14ac:dyDescent="0.25">
      <c r="G113" t="str" cm="1">
        <f t="array" ref="G113">IF(INDEX('Panel Layout'!$C$3:$Y$19,J113,K113)="","",IF(INDEX('Panel Layout'!$C$3:$Y$19,J113,K113)="* * *","",INDEX('Panel Layout'!$C$3:$Y$19,J113,K113)))</f>
        <v/>
      </c>
      <c r="H113" t="str" cm="1">
        <f t="array" ref="H113">IF(INDEX('Panel Layout'!$C$3:$Y$19,I113,K113)="","",INDEX('Panel Layout'!$C$3:$Y$19,I113,K113))</f>
        <v/>
      </c>
      <c r="I113">
        <f t="shared" si="6"/>
        <v>14</v>
      </c>
      <c r="J113">
        <f t="shared" si="6"/>
        <v>13</v>
      </c>
      <c r="K113">
        <v>20</v>
      </c>
    </row>
    <row r="114" spans="7:11" x14ac:dyDescent="0.25">
      <c r="G114" t="str" cm="1">
        <f t="array" ref="G114">IF(INDEX('Panel Layout'!$C$3:$Y$19,J114,K114)="","",IF(INDEX('Panel Layout'!$C$3:$Y$19,J114,K114)="* * *","",INDEX('Panel Layout'!$C$3:$Y$19,J114,K114)))</f>
        <v/>
      </c>
      <c r="H114" t="str" cm="1">
        <f t="array" ref="H114">IF(INDEX('Panel Layout'!$C$3:$Y$19,I114,K114)="","",INDEX('Panel Layout'!$C$3:$Y$19,I114,K114))</f>
        <v/>
      </c>
      <c r="I114">
        <f t="shared" si="6"/>
        <v>14</v>
      </c>
      <c r="J114">
        <f t="shared" si="6"/>
        <v>13</v>
      </c>
      <c r="K114">
        <v>21</v>
      </c>
    </row>
    <row r="115" spans="7:11" x14ac:dyDescent="0.25">
      <c r="G115" t="str" cm="1">
        <f t="array" ref="G115">IF(INDEX('Panel Layout'!$C$3:$Y$19,J115,K115)="","",IF(INDEX('Panel Layout'!$C$3:$Y$19,J115,K115)="* * *","",INDEX('Panel Layout'!$C$3:$Y$19,J115,K115)))</f>
        <v/>
      </c>
      <c r="H115" t="str" cm="1">
        <f t="array" ref="H115">IF(INDEX('Panel Layout'!$C$3:$Y$19,I115,K115)="","",INDEX('Panel Layout'!$C$3:$Y$19,I115,K115))</f>
        <v/>
      </c>
      <c r="I115">
        <f t="shared" si="6"/>
        <v>14</v>
      </c>
      <c r="J115">
        <f t="shared" si="6"/>
        <v>13</v>
      </c>
      <c r="K115">
        <v>22</v>
      </c>
    </row>
    <row r="116" spans="7:11" x14ac:dyDescent="0.25">
      <c r="G116" t="str" cm="1">
        <f t="array" ref="G116">IF(INDEX('Panel Layout'!$C$3:$Y$19,J116,K116)="","",IF(INDEX('Panel Layout'!$C$3:$Y$19,J116,K116)="* * *","",INDEX('Panel Layout'!$C$3:$Y$19,J116,K116)))</f>
        <v/>
      </c>
      <c r="H116" t="str" cm="1">
        <f t="array" ref="H116">IF(INDEX('Panel Layout'!$C$3:$Y$19,I116,K116)="","",INDEX('Panel Layout'!$C$3:$Y$19,I116,K116))</f>
        <v/>
      </c>
      <c r="I116">
        <f t="shared" si="6"/>
        <v>14</v>
      </c>
      <c r="J116">
        <f t="shared" si="6"/>
        <v>13</v>
      </c>
      <c r="K116">
        <v>23</v>
      </c>
    </row>
    <row r="117" spans="7:11" x14ac:dyDescent="0.25">
      <c r="G117" t="str" cm="1">
        <f t="array" ref="G117">IF(INDEX('Panel Layout'!$C$3:$Y$19,J117,K117)="","",IF(INDEX('Panel Layout'!$C$3:$Y$19,J117,K117)="* * *","",INDEX('Panel Layout'!$C$3:$Y$19,J117,K117)))</f>
        <v/>
      </c>
      <c r="H117" t="str" cm="1">
        <f t="array" ref="H117">IF(INDEX('Panel Layout'!$C$3:$Y$19,I117,K117)="","",INDEX('Panel Layout'!$C$3:$Y$19,I117,K117))</f>
        <v/>
      </c>
      <c r="I117">
        <f t="shared" si="6"/>
        <v>17</v>
      </c>
      <c r="J117">
        <f t="shared" si="6"/>
        <v>16</v>
      </c>
      <c r="K117">
        <v>1</v>
      </c>
    </row>
    <row r="118" spans="7:11" x14ac:dyDescent="0.25">
      <c r="G118" t="str" cm="1">
        <f t="array" ref="G118">IF(INDEX('Panel Layout'!$C$3:$Y$19,J118,K118)="","",IF(INDEX('Panel Layout'!$C$3:$Y$19,J118,K118)="* * *","",INDEX('Panel Layout'!$C$3:$Y$19,J118,K118)))</f>
        <v/>
      </c>
      <c r="H118" t="str" cm="1">
        <f t="array" ref="H118">IF(INDEX('Panel Layout'!$C$3:$Y$19,I118,K118)="","",INDEX('Panel Layout'!$C$3:$Y$19,I118,K118))</f>
        <v/>
      </c>
      <c r="I118">
        <f t="shared" si="6"/>
        <v>17</v>
      </c>
      <c r="J118">
        <f t="shared" si="6"/>
        <v>16</v>
      </c>
      <c r="K118">
        <v>2</v>
      </c>
    </row>
    <row r="119" spans="7:11" x14ac:dyDescent="0.25">
      <c r="G119" t="str" cm="1">
        <f t="array" ref="G119">IF(INDEX('Panel Layout'!$C$3:$Y$19,J119,K119)="","",IF(INDEX('Panel Layout'!$C$3:$Y$19,J119,K119)="* * *","",INDEX('Panel Layout'!$C$3:$Y$19,J119,K119)))</f>
        <v/>
      </c>
      <c r="H119" t="str" cm="1">
        <f t="array" ref="H119">IF(INDEX('Panel Layout'!$C$3:$Y$19,I119,K119)="","",INDEX('Panel Layout'!$C$3:$Y$19,I119,K119))</f>
        <v/>
      </c>
      <c r="I119">
        <f t="shared" si="6"/>
        <v>17</v>
      </c>
      <c r="J119">
        <f t="shared" si="6"/>
        <v>16</v>
      </c>
      <c r="K119">
        <v>3</v>
      </c>
    </row>
    <row r="120" spans="7:11" x14ac:dyDescent="0.25">
      <c r="G120" t="str" cm="1">
        <f t="array" ref="G120">IF(INDEX('Panel Layout'!$C$3:$Y$19,J120,K120)="","",IF(INDEX('Panel Layout'!$C$3:$Y$19,J120,K120)="* * *","",INDEX('Panel Layout'!$C$3:$Y$19,J120,K120)))</f>
        <v/>
      </c>
      <c r="H120" t="str" cm="1">
        <f t="array" ref="H120">IF(INDEX('Panel Layout'!$C$3:$Y$19,I120,K120)="","",INDEX('Panel Layout'!$C$3:$Y$19,I120,K120))</f>
        <v/>
      </c>
      <c r="I120">
        <f t="shared" si="6"/>
        <v>17</v>
      </c>
      <c r="J120">
        <f t="shared" si="6"/>
        <v>16</v>
      </c>
      <c r="K120">
        <v>4</v>
      </c>
    </row>
    <row r="121" spans="7:11" x14ac:dyDescent="0.25">
      <c r="G121" t="str" cm="1">
        <f t="array" ref="G121">IF(INDEX('Panel Layout'!$C$3:$Y$19,J121,K121)="","",IF(INDEX('Panel Layout'!$C$3:$Y$19,J121,K121)="* * *","",INDEX('Panel Layout'!$C$3:$Y$19,J121,K121)))</f>
        <v/>
      </c>
      <c r="H121" t="str" cm="1">
        <f t="array" ref="H121">IF(INDEX('Panel Layout'!$C$3:$Y$19,I121,K121)="","",INDEX('Panel Layout'!$C$3:$Y$19,I121,K121))</f>
        <v/>
      </c>
      <c r="I121">
        <f t="shared" si="6"/>
        <v>17</v>
      </c>
      <c r="J121">
        <f t="shared" si="6"/>
        <v>16</v>
      </c>
      <c r="K121">
        <v>5</v>
      </c>
    </row>
    <row r="122" spans="7:11" x14ac:dyDescent="0.25">
      <c r="G122" t="str" cm="1">
        <f t="array" ref="G122">IF(INDEX('Panel Layout'!$C$3:$Y$19,J122,K122)="","",IF(INDEX('Panel Layout'!$C$3:$Y$19,J122,K122)="* * *","",INDEX('Panel Layout'!$C$3:$Y$19,J122,K122)))</f>
        <v/>
      </c>
      <c r="H122" t="str" cm="1">
        <f t="array" ref="H122">IF(INDEX('Panel Layout'!$C$3:$Y$19,I122,K122)="","",INDEX('Panel Layout'!$C$3:$Y$19,I122,K122))</f>
        <v/>
      </c>
      <c r="I122">
        <f t="shared" si="6"/>
        <v>17</v>
      </c>
      <c r="J122">
        <f t="shared" si="6"/>
        <v>16</v>
      </c>
      <c r="K122">
        <v>6</v>
      </c>
    </row>
    <row r="123" spans="7:11" x14ac:dyDescent="0.25">
      <c r="G123" t="str" cm="1">
        <f t="array" ref="G123">IF(INDEX('Panel Layout'!$C$3:$Y$19,J123,K123)="","",IF(INDEX('Panel Layout'!$C$3:$Y$19,J123,K123)="* * *","",INDEX('Panel Layout'!$C$3:$Y$19,J123,K123)))</f>
        <v/>
      </c>
      <c r="H123" t="str" cm="1">
        <f t="array" ref="H123">IF(INDEX('Panel Layout'!$C$3:$Y$19,I123,K123)="","",INDEX('Panel Layout'!$C$3:$Y$19,I123,K123))</f>
        <v/>
      </c>
      <c r="I123">
        <f t="shared" si="6"/>
        <v>17</v>
      </c>
      <c r="J123">
        <f t="shared" si="6"/>
        <v>16</v>
      </c>
      <c r="K123">
        <v>7</v>
      </c>
    </row>
    <row r="124" spans="7:11" x14ac:dyDescent="0.25">
      <c r="G124" t="str" cm="1">
        <f t="array" ref="G124">IF(INDEX('Panel Layout'!$C$3:$Y$19,J124,K124)="","",IF(INDEX('Panel Layout'!$C$3:$Y$19,J124,K124)="* * *","",INDEX('Panel Layout'!$C$3:$Y$19,J124,K124)))</f>
        <v/>
      </c>
      <c r="H124" t="str" cm="1">
        <f t="array" ref="H124">IF(INDEX('Panel Layout'!$C$3:$Y$19,I124,K124)="","",INDEX('Panel Layout'!$C$3:$Y$19,I124,K124))</f>
        <v/>
      </c>
      <c r="I124">
        <f t="shared" si="6"/>
        <v>17</v>
      </c>
      <c r="J124">
        <f t="shared" si="6"/>
        <v>16</v>
      </c>
      <c r="K124">
        <v>8</v>
      </c>
    </row>
    <row r="125" spans="7:11" x14ac:dyDescent="0.25">
      <c r="G125" t="str" cm="1">
        <f t="array" ref="G125">IF(INDEX('Panel Layout'!$C$3:$Y$19,J125,K125)="","",IF(INDEX('Panel Layout'!$C$3:$Y$19,J125,K125)="* * *","",INDEX('Panel Layout'!$C$3:$Y$19,J125,K125)))</f>
        <v/>
      </c>
      <c r="H125" t="str" cm="1">
        <f t="array" ref="H125">IF(INDEX('Panel Layout'!$C$3:$Y$19,I125,K125)="","",INDEX('Panel Layout'!$C$3:$Y$19,I125,K125))</f>
        <v/>
      </c>
      <c r="I125">
        <f t="shared" ref="I125:J139" si="7">I102+3</f>
        <v>17</v>
      </c>
      <c r="J125">
        <f t="shared" si="7"/>
        <v>16</v>
      </c>
      <c r="K125">
        <v>9</v>
      </c>
    </row>
    <row r="126" spans="7:11" x14ac:dyDescent="0.25">
      <c r="G126" t="str" cm="1">
        <f t="array" ref="G126">IF(INDEX('Panel Layout'!$C$3:$Y$19,J126,K126)="","",IF(INDEX('Panel Layout'!$C$3:$Y$19,J126,K126)="* * *","",INDEX('Panel Layout'!$C$3:$Y$19,J126,K126)))</f>
        <v/>
      </c>
      <c r="H126" t="str" cm="1">
        <f t="array" ref="H126">IF(INDEX('Panel Layout'!$C$3:$Y$19,I126,K126)="","",INDEX('Panel Layout'!$C$3:$Y$19,I126,K126))</f>
        <v/>
      </c>
      <c r="I126">
        <f t="shared" si="7"/>
        <v>17</v>
      </c>
      <c r="J126">
        <f t="shared" si="7"/>
        <v>16</v>
      </c>
      <c r="K126">
        <v>10</v>
      </c>
    </row>
    <row r="127" spans="7:11" x14ac:dyDescent="0.25">
      <c r="G127" t="str" cm="1">
        <f t="array" ref="G127">IF(INDEX('Panel Layout'!$C$3:$Y$19,J127,K127)="","",IF(INDEX('Panel Layout'!$C$3:$Y$19,J127,K127)="* * *","",INDEX('Panel Layout'!$C$3:$Y$19,J127,K127)))</f>
        <v/>
      </c>
      <c r="H127" t="str" cm="1">
        <f t="array" ref="H127">IF(INDEX('Panel Layout'!$C$3:$Y$19,I127,K127)="","",INDEX('Panel Layout'!$C$3:$Y$19,I127,K127))</f>
        <v/>
      </c>
      <c r="I127">
        <f t="shared" si="7"/>
        <v>17</v>
      </c>
      <c r="J127">
        <f t="shared" si="7"/>
        <v>16</v>
      </c>
      <c r="K127">
        <v>11</v>
      </c>
    </row>
    <row r="128" spans="7:11" x14ac:dyDescent="0.25">
      <c r="G128" t="str" cm="1">
        <f t="array" ref="G128">IF(INDEX('Panel Layout'!$C$3:$Y$19,J128,K128)="","",IF(INDEX('Panel Layout'!$C$3:$Y$19,J128,K128)="* * *","",INDEX('Panel Layout'!$C$3:$Y$19,J128,K128)))</f>
        <v/>
      </c>
      <c r="H128" t="str" cm="1">
        <f t="array" ref="H128">IF(INDEX('Panel Layout'!$C$3:$Y$19,I128,K128)="","",INDEX('Panel Layout'!$C$3:$Y$19,I128,K128))</f>
        <v/>
      </c>
      <c r="I128">
        <f t="shared" si="7"/>
        <v>17</v>
      </c>
      <c r="J128">
        <f t="shared" si="7"/>
        <v>16</v>
      </c>
      <c r="K128">
        <v>12</v>
      </c>
    </row>
    <row r="129" spans="1:11" x14ac:dyDescent="0.25">
      <c r="G129" t="str" cm="1">
        <f t="array" ref="G129">IF(INDEX('Panel Layout'!$C$3:$Y$19,J129,K129)="","",IF(INDEX('Panel Layout'!$C$3:$Y$19,J129,K129)="* * *","",INDEX('Panel Layout'!$C$3:$Y$19,J129,K129)))</f>
        <v/>
      </c>
      <c r="H129" t="str" cm="1">
        <f t="array" ref="H129">IF(INDEX('Panel Layout'!$C$3:$Y$19,I129,K129)="","",INDEX('Panel Layout'!$C$3:$Y$19,I129,K129))</f>
        <v/>
      </c>
      <c r="I129">
        <f t="shared" si="7"/>
        <v>17</v>
      </c>
      <c r="J129">
        <f t="shared" si="7"/>
        <v>16</v>
      </c>
      <c r="K129">
        <v>13</v>
      </c>
    </row>
    <row r="130" spans="1:11" x14ac:dyDescent="0.25">
      <c r="G130" t="str" cm="1">
        <f t="array" ref="G130">IF(INDEX('Panel Layout'!$C$3:$Y$19,J130,K130)="","",IF(INDEX('Panel Layout'!$C$3:$Y$19,J130,K130)="* * *","",INDEX('Panel Layout'!$C$3:$Y$19,J130,K130)))</f>
        <v/>
      </c>
      <c r="H130" t="str" cm="1">
        <f t="array" ref="H130">IF(INDEX('Panel Layout'!$C$3:$Y$19,I130,K130)="","",INDEX('Panel Layout'!$C$3:$Y$19,I130,K130))</f>
        <v/>
      </c>
      <c r="I130">
        <f t="shared" si="7"/>
        <v>17</v>
      </c>
      <c r="J130">
        <f t="shared" si="7"/>
        <v>16</v>
      </c>
      <c r="K130">
        <v>14</v>
      </c>
    </row>
    <row r="131" spans="1:11" x14ac:dyDescent="0.25">
      <c r="G131" t="str" cm="1">
        <f t="array" ref="G131">IF(INDEX('Panel Layout'!$C$3:$Y$19,J131,K131)="","",IF(INDEX('Panel Layout'!$C$3:$Y$19,J131,K131)="* * *","",INDEX('Panel Layout'!$C$3:$Y$19,J131,K131)))</f>
        <v/>
      </c>
      <c r="H131" t="str" cm="1">
        <f t="array" ref="H131">IF(INDEX('Panel Layout'!$C$3:$Y$19,I131,K131)="","",INDEX('Panel Layout'!$C$3:$Y$19,I131,K131))</f>
        <v/>
      </c>
      <c r="I131">
        <f t="shared" si="7"/>
        <v>17</v>
      </c>
      <c r="J131">
        <f t="shared" si="7"/>
        <v>16</v>
      </c>
      <c r="K131">
        <v>15</v>
      </c>
    </row>
    <row r="132" spans="1:11" x14ac:dyDescent="0.25">
      <c r="G132" t="str" cm="1">
        <f t="array" ref="G132">IF(INDEX('Panel Layout'!$C$3:$Y$19,J132,K132)="","",IF(INDEX('Panel Layout'!$C$3:$Y$19,J132,K132)="* * *","",INDEX('Panel Layout'!$C$3:$Y$19,J132,K132)))</f>
        <v/>
      </c>
      <c r="H132" t="str" cm="1">
        <f t="array" ref="H132">IF(INDEX('Panel Layout'!$C$3:$Y$19,I132,K132)="","",INDEX('Panel Layout'!$C$3:$Y$19,I132,K132))</f>
        <v/>
      </c>
      <c r="I132">
        <f t="shared" si="7"/>
        <v>17</v>
      </c>
      <c r="J132">
        <f t="shared" si="7"/>
        <v>16</v>
      </c>
      <c r="K132">
        <v>16</v>
      </c>
    </row>
    <row r="133" spans="1:11" x14ac:dyDescent="0.25">
      <c r="G133" t="str" cm="1">
        <f t="array" ref="G133">IF(INDEX('Panel Layout'!$C$3:$Y$19,J133,K133)="","",IF(INDEX('Panel Layout'!$C$3:$Y$19,J133,K133)="* * *","",INDEX('Panel Layout'!$C$3:$Y$19,J133,K133)))</f>
        <v/>
      </c>
      <c r="H133" t="str" cm="1">
        <f t="array" ref="H133">IF(INDEX('Panel Layout'!$C$3:$Y$19,I133,K133)="","",INDEX('Panel Layout'!$C$3:$Y$19,I133,K133))</f>
        <v/>
      </c>
      <c r="I133">
        <f t="shared" si="7"/>
        <v>17</v>
      </c>
      <c r="J133">
        <f t="shared" si="7"/>
        <v>16</v>
      </c>
      <c r="K133">
        <v>17</v>
      </c>
    </row>
    <row r="134" spans="1:11" x14ac:dyDescent="0.25">
      <c r="G134" t="str" cm="1">
        <f t="array" ref="G134">IF(INDEX('Panel Layout'!$C$3:$Y$19,J134,K134)="","",IF(INDEX('Panel Layout'!$C$3:$Y$19,J134,K134)="* * *","",INDEX('Panel Layout'!$C$3:$Y$19,J134,K134)))</f>
        <v/>
      </c>
      <c r="H134" t="str" cm="1">
        <f t="array" ref="H134">IF(INDEX('Panel Layout'!$C$3:$Y$19,I134,K134)="","",INDEX('Panel Layout'!$C$3:$Y$19,I134,K134))</f>
        <v/>
      </c>
      <c r="I134">
        <f t="shared" si="7"/>
        <v>17</v>
      </c>
      <c r="J134">
        <f t="shared" si="7"/>
        <v>16</v>
      </c>
      <c r="K134">
        <v>18</v>
      </c>
    </row>
    <row r="135" spans="1:11" x14ac:dyDescent="0.25">
      <c r="G135" t="str" cm="1">
        <f t="array" ref="G135">IF(INDEX('Panel Layout'!$C$3:$Y$19,J135,K135)="","",IF(INDEX('Panel Layout'!$C$3:$Y$19,J135,K135)="* * *","",INDEX('Panel Layout'!$C$3:$Y$19,J135,K135)))</f>
        <v/>
      </c>
      <c r="H135" t="str" cm="1">
        <f t="array" ref="H135">IF(INDEX('Panel Layout'!$C$3:$Y$19,I135,K135)="","",INDEX('Panel Layout'!$C$3:$Y$19,I135,K135))</f>
        <v/>
      </c>
      <c r="I135">
        <f t="shared" si="7"/>
        <v>17</v>
      </c>
      <c r="J135">
        <f t="shared" si="7"/>
        <v>16</v>
      </c>
      <c r="K135">
        <v>19</v>
      </c>
    </row>
    <row r="136" spans="1:11" x14ac:dyDescent="0.25">
      <c r="A136" t="str">
        <f>IFERROR(VLOOKUP(B136,G:H,2,FALSE),"")</f>
        <v/>
      </c>
      <c r="G136" t="str" cm="1">
        <f t="array" ref="G136">IF(INDEX('Panel Layout'!$C$3:$Y$19,J136,K136)="","",IF(INDEX('Panel Layout'!$C$3:$Y$19,J136,K136)="* * *","",INDEX('Panel Layout'!$C$3:$Y$19,J136,K136)))</f>
        <v/>
      </c>
      <c r="H136" t="str" cm="1">
        <f t="array" ref="H136">IF(INDEX('Panel Layout'!$C$3:$Y$19,I136,K136)="","",INDEX('Panel Layout'!$C$3:$Y$19,I136,K136))</f>
        <v/>
      </c>
      <c r="I136">
        <f t="shared" si="7"/>
        <v>17</v>
      </c>
      <c r="J136">
        <f t="shared" si="7"/>
        <v>16</v>
      </c>
      <c r="K136">
        <v>20</v>
      </c>
    </row>
    <row r="137" spans="1:11" x14ac:dyDescent="0.25">
      <c r="A137" t="str">
        <f>IFERROR(VLOOKUP(B137,G:H,2,FALSE),"")</f>
        <v/>
      </c>
      <c r="G137" t="str" cm="1">
        <f t="array" ref="G137">IF(INDEX('Panel Layout'!$C$3:$Y$19,J137,K137)="","",IF(INDEX('Panel Layout'!$C$3:$Y$19,J137,K137)="* * *","",INDEX('Panel Layout'!$C$3:$Y$19,J137,K137)))</f>
        <v/>
      </c>
      <c r="H137" t="str" cm="1">
        <f t="array" ref="H137">IF(INDEX('Panel Layout'!$C$3:$Y$19,I137,K137)="","",INDEX('Panel Layout'!$C$3:$Y$19,I137,K137))</f>
        <v/>
      </c>
      <c r="I137">
        <f t="shared" si="7"/>
        <v>17</v>
      </c>
      <c r="J137">
        <f t="shared" si="7"/>
        <v>16</v>
      </c>
      <c r="K137">
        <v>21</v>
      </c>
    </row>
    <row r="138" spans="1:11" x14ac:dyDescent="0.25">
      <c r="A138" t="str">
        <f>IFERROR(VLOOKUP(B138,G:H,2,FALSE),"")</f>
        <v/>
      </c>
      <c r="G138" t="str" cm="1">
        <f t="array" ref="G138">IF(INDEX('Panel Layout'!$C$3:$Y$19,J138,K138)="","",IF(INDEX('Panel Layout'!$C$3:$Y$19,J138,K138)="* * *","",INDEX('Panel Layout'!$C$3:$Y$19,J138,K138)))</f>
        <v/>
      </c>
      <c r="H138" t="str" cm="1">
        <f t="array" ref="H138">IF(INDEX('Panel Layout'!$C$3:$Y$19,I138,K138)="","",INDEX('Panel Layout'!$C$3:$Y$19,I138,K138))</f>
        <v/>
      </c>
      <c r="I138">
        <f t="shared" si="7"/>
        <v>17</v>
      </c>
      <c r="J138">
        <f t="shared" si="7"/>
        <v>16</v>
      </c>
      <c r="K138">
        <v>22</v>
      </c>
    </row>
    <row r="139" spans="1:11" x14ac:dyDescent="0.25">
      <c r="A139" t="str">
        <f>IFERROR(VLOOKUP(B139,G:H,2,FALSE),"")</f>
        <v/>
      </c>
      <c r="G139" t="str" cm="1">
        <f t="array" ref="G139">IF(INDEX('Panel Layout'!$C$3:$Y$19,J139,K139)="","",IF(INDEX('Panel Layout'!$C$3:$Y$19,J139,K139)="* * *","",INDEX('Panel Layout'!$C$3:$Y$19,J139,K139)))</f>
        <v/>
      </c>
      <c r="H139" t="str" cm="1">
        <f t="array" ref="H139">IF(INDEX('Panel Layout'!$C$3:$Y$19,I139,K139)="","",INDEX('Panel Layout'!$C$3:$Y$19,I139,K139))</f>
        <v/>
      </c>
      <c r="I139">
        <f t="shared" si="7"/>
        <v>17</v>
      </c>
      <c r="J139">
        <f t="shared" si="7"/>
        <v>16</v>
      </c>
      <c r="K139">
        <v>23</v>
      </c>
    </row>
  </sheetData>
  <dataValidations count="1">
    <dataValidation type="list" allowBlank="1" showInputMessage="1" showErrorMessage="1" sqref="C1" xr:uid="{621E3F90-0CA2-44DD-A0C0-D64763FFEBAA}">
      <formula1>$F$1:$F$2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BEFC-DC76-4957-9E75-BEEEBCBD57E1}">
  <sheetPr>
    <pageSetUpPr fitToPage="1"/>
  </sheetPr>
  <dimension ref="A1:I23"/>
  <sheetViews>
    <sheetView showGridLines="0" zoomScale="70" zoomScaleNormal="70" workbookViewId="0">
      <selection activeCell="O15" sqref="O15"/>
    </sheetView>
  </sheetViews>
  <sheetFormatPr defaultRowHeight="15" x14ac:dyDescent="0.25"/>
  <cols>
    <col min="1" max="1" width="3.7109375" customWidth="1"/>
    <col min="2" max="2" width="2.28515625" bestFit="1" customWidth="1"/>
    <col min="3" max="8" width="15" style="38" customWidth="1"/>
    <col min="10" max="10" width="2.28515625" bestFit="1" customWidth="1"/>
    <col min="11" max="16" width="17.140625" customWidth="1"/>
  </cols>
  <sheetData>
    <row r="1" spans="1:9" ht="20.25" x14ac:dyDescent="0.3">
      <c r="A1" s="211"/>
      <c r="B1" s="211"/>
      <c r="C1" s="289" t="s">
        <v>608</v>
      </c>
      <c r="D1" s="289"/>
      <c r="E1" s="289"/>
      <c r="F1" s="289"/>
      <c r="G1" s="289"/>
      <c r="H1" s="289"/>
      <c r="I1" s="211"/>
    </row>
    <row r="2" spans="1:9" ht="16.5" x14ac:dyDescent="0.3">
      <c r="A2" s="211"/>
      <c r="B2" s="211"/>
      <c r="C2" s="213"/>
      <c r="D2" s="213"/>
      <c r="E2" s="213"/>
      <c r="F2" s="213"/>
      <c r="G2" s="213"/>
      <c r="H2" s="213"/>
    </row>
    <row r="3" spans="1:9" ht="16.5" x14ac:dyDescent="0.3">
      <c r="A3" s="211"/>
      <c r="B3" s="211"/>
      <c r="C3" s="213">
        <v>1</v>
      </c>
      <c r="D3" s="213">
        <v>2</v>
      </c>
      <c r="E3" s="213">
        <v>3</v>
      </c>
      <c r="F3" s="213">
        <v>4</v>
      </c>
      <c r="G3" s="213">
        <v>5</v>
      </c>
      <c r="H3" s="213">
        <v>6</v>
      </c>
    </row>
    <row r="4" spans="1:9" ht="78.75" customHeight="1" x14ac:dyDescent="0.3">
      <c r="A4" s="211"/>
      <c r="B4" s="214" t="s">
        <v>609</v>
      </c>
      <c r="C4" s="212" t="s">
        <v>610</v>
      </c>
      <c r="D4" s="212" t="str" cm="1">
        <f t="array" ref="D4">INDEX('Color Panel'!$B:$B,COLUMN(B4))</f>
        <v/>
      </c>
      <c r="E4" s="212" t="str" cm="1">
        <f t="array" ref="E4">INDEX('Color Panel'!$B:$B,COLUMN(C4))</f>
        <v/>
      </c>
      <c r="F4" s="212" t="str" cm="1">
        <f t="array" ref="F4">INDEX('Color Panel'!$B:$B,COLUMN(D4))</f>
        <v/>
      </c>
      <c r="G4" s="212" t="str" cm="1">
        <f t="array" ref="G4">INDEX('Color Panel'!$B:$B,COLUMN(E4))</f>
        <v/>
      </c>
      <c r="H4" s="212" t="str" cm="1">
        <f t="array" ref="H4">INDEX('Color Panel'!$B:$B,COLUMN(F4))</f>
        <v/>
      </c>
      <c r="I4" s="210"/>
    </row>
    <row r="5" spans="1:9" ht="78.75" customHeight="1" x14ac:dyDescent="0.3">
      <c r="A5" s="211"/>
      <c r="B5" s="214" t="s">
        <v>611</v>
      </c>
      <c r="C5" s="212" t="str" cm="1">
        <f t="array" ref="C5">INDEX('Color Panel'!$B:$B,COLUMN(C4)+4)</f>
        <v/>
      </c>
      <c r="D5" s="212" t="str" cm="1">
        <f t="array" ref="D5">INDEX('Color Panel'!$B:$B,COLUMN(D4)+4)</f>
        <v/>
      </c>
      <c r="E5" s="212" t="str" cm="1">
        <f t="array" ref="E5">INDEX('Color Panel'!$B:$B,COLUMN(E4)+4)</f>
        <v/>
      </c>
      <c r="F5" s="212" t="str" cm="1">
        <f t="array" ref="F5">INDEX('Color Panel'!$B:$B,COLUMN(F4)+4)</f>
        <v/>
      </c>
      <c r="G5" s="212" t="str" cm="1">
        <f t="array" ref="G5">INDEX('Color Panel'!$B:$B,COLUMN(G4)+4)</f>
        <v/>
      </c>
      <c r="H5" s="212" t="str" cm="1">
        <f t="array" ref="H5">INDEX('Color Panel'!$B:$B,COLUMN(H4)+4)</f>
        <v/>
      </c>
      <c r="I5" s="210"/>
    </row>
    <row r="6" spans="1:9" ht="78.75" customHeight="1" x14ac:dyDescent="0.3">
      <c r="A6" s="211"/>
      <c r="B6" s="214" t="s">
        <v>612</v>
      </c>
      <c r="C6" s="212" t="str" cm="1">
        <f t="array" ref="C6">INDEX('Color Panel'!$B:$B,COLUMN(C4)+10)</f>
        <v/>
      </c>
      <c r="D6" s="212" t="str" cm="1">
        <f t="array" ref="D6">INDEX('Color Panel'!$B:$B,COLUMN(D4)+10)</f>
        <v/>
      </c>
      <c r="E6" s="212" t="str" cm="1">
        <f t="array" ref="E6">INDEX('Color Panel'!$B:$B,COLUMN(E4)+10)</f>
        <v/>
      </c>
      <c r="F6" s="212" t="str" cm="1">
        <f t="array" ref="F6">INDEX('Color Panel'!$B:$B,COLUMN(F4)+10)</f>
        <v/>
      </c>
      <c r="G6" s="212" t="str" cm="1">
        <f t="array" ref="G6">INDEX('Color Panel'!$B:$B,COLUMN(G4)+10)</f>
        <v/>
      </c>
      <c r="H6" s="212" t="str" cm="1">
        <f t="array" ref="H6">INDEX('Color Panel'!$B:$B,COLUMN(H4)+10)</f>
        <v/>
      </c>
      <c r="I6" s="210"/>
    </row>
    <row r="7" spans="1:9" ht="78.75" customHeight="1" x14ac:dyDescent="0.3">
      <c r="A7" s="211"/>
      <c r="B7" s="214" t="s">
        <v>613</v>
      </c>
      <c r="C7" s="212" t="str" cm="1">
        <f t="array" ref="C7">INDEX('Color Panel'!$B:$B,COLUMN(C4)+16)</f>
        <v/>
      </c>
      <c r="D7" s="212" t="str" cm="1">
        <f t="array" ref="D7">INDEX('Color Panel'!$B:$B,COLUMN(D4)+16)</f>
        <v/>
      </c>
      <c r="E7" s="212" t="str" cm="1">
        <f t="array" ref="E7">INDEX('Color Panel'!$B:$B,COLUMN(E4)+16)</f>
        <v/>
      </c>
      <c r="F7" s="212" t="str" cm="1">
        <f t="array" ref="F7">INDEX('Color Panel'!$B:$B,COLUMN(F4)+16)</f>
        <v/>
      </c>
      <c r="G7" s="212" t="str" cm="1">
        <f t="array" ref="G7">INDEX('Color Panel'!$B:$B,COLUMN(G4)+16)</f>
        <v/>
      </c>
      <c r="H7" s="212" t="str" cm="1">
        <f t="array" ref="H7">INDEX('Color Panel'!$B:$B,COLUMN(H4)+16)</f>
        <v/>
      </c>
      <c r="I7" s="210"/>
    </row>
    <row r="8" spans="1:9" ht="15" customHeight="1" x14ac:dyDescent="0.3">
      <c r="A8" s="211"/>
      <c r="B8" s="211"/>
      <c r="C8" s="213"/>
      <c r="D8" s="213"/>
      <c r="E8" s="213"/>
      <c r="F8" s="213"/>
      <c r="G8" s="213"/>
      <c r="H8" s="213"/>
    </row>
    <row r="9" spans="1:9" ht="20.25" x14ac:dyDescent="0.3">
      <c r="A9" s="211"/>
      <c r="B9" s="211"/>
      <c r="C9" s="289" t="s">
        <v>614</v>
      </c>
      <c r="D9" s="289"/>
      <c r="E9" s="289"/>
      <c r="F9" s="289"/>
      <c r="G9" s="289"/>
      <c r="H9" s="289"/>
      <c r="I9" s="211"/>
    </row>
    <row r="10" spans="1:9" ht="15" customHeight="1" x14ac:dyDescent="0.3">
      <c r="A10" s="211"/>
      <c r="B10" s="211"/>
      <c r="C10" s="213"/>
      <c r="D10" s="213"/>
      <c r="E10" s="213"/>
      <c r="F10" s="213"/>
      <c r="G10" s="213"/>
      <c r="H10" s="213"/>
    </row>
    <row r="11" spans="1:9" ht="16.5" x14ac:dyDescent="0.3">
      <c r="A11" s="211"/>
      <c r="B11" s="211"/>
      <c r="C11" s="213">
        <v>1</v>
      </c>
      <c r="D11" s="213">
        <v>2</v>
      </c>
      <c r="E11" s="213">
        <v>3</v>
      </c>
      <c r="F11" s="213">
        <v>4</v>
      </c>
      <c r="G11" s="213">
        <v>5</v>
      </c>
      <c r="H11" s="213">
        <v>6</v>
      </c>
    </row>
    <row r="12" spans="1:9" ht="78.75" customHeight="1" x14ac:dyDescent="0.3">
      <c r="A12" s="211"/>
      <c r="B12" s="209" t="s">
        <v>609</v>
      </c>
      <c r="C12" s="212" t="str" cm="1">
        <f t="array" ref="C12">INDEX('Color Panel'!$B:$B,COLUMN(C4)+22)</f>
        <v/>
      </c>
      <c r="D12" s="212" t="str" cm="1">
        <f t="array" ref="D12">INDEX('Color Panel'!$B:$B,COLUMN(D4)+22)</f>
        <v/>
      </c>
      <c r="E12" s="212" t="str" cm="1">
        <f t="array" ref="E12">INDEX('Color Panel'!$B:$B,COLUMN(E4)+22)</f>
        <v/>
      </c>
      <c r="F12" s="212" t="str" cm="1">
        <f t="array" ref="F12">INDEX('Color Panel'!$B:$B,COLUMN(F4)+22)</f>
        <v/>
      </c>
      <c r="G12" s="212" t="str" cm="1">
        <f t="array" ref="G12">INDEX('Color Panel'!$B:$B,COLUMN(G4)+22)</f>
        <v/>
      </c>
      <c r="H12" s="212" t="str" cm="1">
        <f t="array" ref="H12">INDEX('Color Panel'!$B:$B,COLUMN(H4)+22)</f>
        <v/>
      </c>
    </row>
    <row r="13" spans="1:9" ht="78.75" customHeight="1" x14ac:dyDescent="0.3">
      <c r="A13" s="211"/>
      <c r="B13" s="209" t="s">
        <v>611</v>
      </c>
      <c r="C13" s="212" t="str" cm="1">
        <f t="array" ref="C13">INDEX('Color Panel'!$B:$B,COLUMN(C4)+28)</f>
        <v/>
      </c>
      <c r="D13" s="212" t="str" cm="1">
        <f t="array" ref="D13">INDEX('Color Panel'!$B:$B,COLUMN(D4)+28)</f>
        <v/>
      </c>
      <c r="E13" s="212" t="str" cm="1">
        <f t="array" ref="E13">INDEX('Color Panel'!$B:$B,COLUMN(E4)+28)</f>
        <v/>
      </c>
      <c r="F13" s="212" t="str" cm="1">
        <f t="array" ref="F13">INDEX('Color Panel'!$B:$B,COLUMN(F4)+28)</f>
        <v/>
      </c>
      <c r="G13" s="212" t="str" cm="1">
        <f t="array" ref="G13">INDEX('Color Panel'!$B:$B,COLUMN(G4)+28)</f>
        <v/>
      </c>
      <c r="H13" s="212" t="str" cm="1">
        <f t="array" ref="H13">INDEX('Color Panel'!$B:$B,COLUMN(H4)+28)</f>
        <v/>
      </c>
    </row>
    <row r="14" spans="1:9" ht="78.75" customHeight="1" x14ac:dyDescent="0.3">
      <c r="A14" s="211"/>
      <c r="B14" s="209" t="s">
        <v>612</v>
      </c>
      <c r="C14" s="212" t="str" cm="1">
        <f t="array" ref="C14">INDEX('Color Panel'!$B:$B,COLUMN(C4)+34)</f>
        <v/>
      </c>
      <c r="D14" s="212" t="str" cm="1">
        <f t="array" ref="D14">INDEX('Color Panel'!$B:$B,COLUMN(D4)+34)</f>
        <v/>
      </c>
      <c r="E14" s="212" t="str" cm="1">
        <f t="array" ref="E14">INDEX('Color Panel'!$B:$B,COLUMN(E4)+34)</f>
        <v/>
      </c>
      <c r="F14" s="212" t="str" cm="1">
        <f t="array" ref="F14">INDEX('Color Panel'!$B:$B,COLUMN(F4)+34)</f>
        <v/>
      </c>
      <c r="G14" s="212" t="str" cm="1">
        <f t="array" ref="G14">INDEX('Color Panel'!$B:$B,COLUMN(G4)+34)</f>
        <v/>
      </c>
      <c r="H14" s="212" t="str" cm="1">
        <f t="array" ref="H14">INDEX('Color Panel'!$B:$B,COLUMN(H4)+34)</f>
        <v/>
      </c>
    </row>
    <row r="15" spans="1:9" ht="78.75" customHeight="1" x14ac:dyDescent="0.3">
      <c r="A15" s="211"/>
      <c r="B15" s="209" t="s">
        <v>613</v>
      </c>
      <c r="C15" s="212" t="str" cm="1">
        <f t="array" ref="C15">INDEX('Color Panel'!$B:$B,COLUMN(C4)+40)</f>
        <v/>
      </c>
      <c r="D15" s="212" t="str" cm="1">
        <f t="array" ref="D15">INDEX('Color Panel'!$B:$B,COLUMN(D4)+40)</f>
        <v/>
      </c>
      <c r="E15" s="212" t="str" cm="1">
        <f t="array" ref="E15">INDEX('Color Panel'!$B:$B,COLUMN(E4)+40)</f>
        <v/>
      </c>
      <c r="F15" s="212" t="str" cm="1">
        <f t="array" ref="F15">INDEX('Color Panel'!$B:$B,COLUMN(F4)+40)</f>
        <v/>
      </c>
      <c r="G15" s="212" t="str" cm="1">
        <f t="array" ref="G15">INDEX('Color Panel'!$B:$B,COLUMN(G4)+40)</f>
        <v/>
      </c>
      <c r="H15" s="212" t="str" cm="1">
        <f t="array" ref="H15">INDEX('Color Panel'!$B:$B,COLUMN(H4)+40)</f>
        <v/>
      </c>
    </row>
    <row r="17" spans="1:8" ht="20.25" x14ac:dyDescent="0.3">
      <c r="A17" s="211"/>
      <c r="B17" s="211"/>
      <c r="C17" s="289" t="s">
        <v>615</v>
      </c>
      <c r="D17" s="289"/>
      <c r="E17" s="289"/>
      <c r="F17" s="289"/>
      <c r="G17" s="289"/>
      <c r="H17" s="289"/>
    </row>
    <row r="18" spans="1:8" ht="16.5" x14ac:dyDescent="0.3">
      <c r="A18" s="211"/>
      <c r="B18" s="211"/>
      <c r="C18" s="213"/>
      <c r="D18" s="213"/>
      <c r="E18" s="213"/>
      <c r="F18" s="213"/>
      <c r="G18" s="213"/>
      <c r="H18" s="213"/>
    </row>
    <row r="19" spans="1:8" ht="16.5" x14ac:dyDescent="0.3">
      <c r="A19" s="211"/>
      <c r="B19" s="211"/>
      <c r="C19" s="213">
        <v>1</v>
      </c>
      <c r="D19" s="213">
        <v>2</v>
      </c>
      <c r="E19" s="213">
        <v>3</v>
      </c>
      <c r="F19" s="213">
        <v>4</v>
      </c>
      <c r="G19" s="213">
        <v>5</v>
      </c>
      <c r="H19" s="213">
        <v>6</v>
      </c>
    </row>
    <row r="20" spans="1:8" ht="79.5" customHeight="1" x14ac:dyDescent="0.3">
      <c r="A20" s="211"/>
      <c r="B20" s="209" t="s">
        <v>609</v>
      </c>
      <c r="C20" s="212" t="str" cm="1">
        <f t="array" ref="C20">INDEX('Color Panel'!$B:$B,COLUMN(C4)+46)</f>
        <v/>
      </c>
      <c r="D20" s="212" t="str" cm="1">
        <f t="array" ref="D20">INDEX('Color Panel'!$B:$B,COLUMN(D4)+46)</f>
        <v/>
      </c>
      <c r="E20" s="212" t="str" cm="1">
        <f t="array" ref="E20">INDEX('Color Panel'!$B:$B,COLUMN(E4)+46)</f>
        <v/>
      </c>
      <c r="F20" s="212" t="str" cm="1">
        <f t="array" ref="F20">INDEX('Color Panel'!$B:$B,COLUMN(F4)+46)</f>
        <v/>
      </c>
      <c r="G20" s="212" t="str" cm="1">
        <f t="array" ref="G20">INDEX('Color Panel'!$B:$B,COLUMN(G4)+46)</f>
        <v/>
      </c>
      <c r="H20" s="212" t="str" cm="1">
        <f t="array" ref="H20">INDEX('Color Panel'!$B:$B,COLUMN(H4)+46)</f>
        <v/>
      </c>
    </row>
    <row r="21" spans="1:8" ht="79.5" customHeight="1" x14ac:dyDescent="0.3">
      <c r="A21" s="211"/>
      <c r="B21" s="209" t="s">
        <v>611</v>
      </c>
      <c r="C21" s="212" t="str" cm="1">
        <f t="array" ref="C21">INDEX('Color Panel'!$B:$B,COLUMN(C4)+52)</f>
        <v/>
      </c>
      <c r="D21" s="212" t="str" cm="1">
        <f t="array" ref="D21">INDEX('Color Panel'!$B:$B,COLUMN(D4)+52)</f>
        <v/>
      </c>
      <c r="E21" s="212" t="str" cm="1">
        <f t="array" ref="E21">INDEX('Color Panel'!$B:$B,COLUMN(E4)+52)</f>
        <v/>
      </c>
      <c r="F21" s="212"/>
      <c r="G21" s="212"/>
      <c r="H21" s="212"/>
    </row>
    <row r="22" spans="1:8" ht="79.5" customHeight="1" x14ac:dyDescent="0.3">
      <c r="A22" s="211"/>
      <c r="B22" s="209" t="s">
        <v>612</v>
      </c>
      <c r="C22" s="212"/>
      <c r="D22" s="212"/>
      <c r="E22" s="212"/>
      <c r="F22" s="212"/>
      <c r="G22" s="212"/>
      <c r="H22" s="212"/>
    </row>
    <row r="23" spans="1:8" ht="79.5" customHeight="1" x14ac:dyDescent="0.3">
      <c r="A23" s="211"/>
      <c r="B23" s="209" t="s">
        <v>613</v>
      </c>
      <c r="C23" s="212"/>
      <c r="D23" s="212"/>
      <c r="E23" s="212"/>
      <c r="F23" s="212"/>
      <c r="G23" s="212"/>
      <c r="H23" s="212"/>
    </row>
  </sheetData>
  <mergeCells count="3">
    <mergeCell ref="C9:H9"/>
    <mergeCell ref="C1:H1"/>
    <mergeCell ref="C17:H17"/>
  </mergeCells>
  <pageMargins left="0.25" right="0.25" top="0.75" bottom="0.75" header="0.3" footer="0.3"/>
  <pageSetup scale="9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C9E5-3828-4C14-B68E-FFD89C0037DA}">
  <sheetPr>
    <pageSetUpPr fitToPage="1"/>
  </sheetPr>
  <dimension ref="A1:N11"/>
  <sheetViews>
    <sheetView showGridLines="0" zoomScale="80" zoomScaleNormal="80" workbookViewId="0">
      <selection activeCell="Q10" sqref="Q10"/>
    </sheetView>
  </sheetViews>
  <sheetFormatPr defaultRowHeight="15" x14ac:dyDescent="0.25"/>
  <cols>
    <col min="1" max="1" width="3.7109375" customWidth="1"/>
    <col min="2" max="2" width="2.28515625" bestFit="1" customWidth="1"/>
    <col min="3" max="8" width="15" style="38" customWidth="1"/>
    <col min="9" max="23" width="15" customWidth="1"/>
  </cols>
  <sheetData>
    <row r="1" spans="1:14" ht="18.75" x14ac:dyDescent="0.3">
      <c r="A1" s="211"/>
      <c r="B1" s="211"/>
      <c r="C1" s="290" t="s">
        <v>616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</row>
    <row r="2" spans="1:14" ht="16.5" x14ac:dyDescent="0.3">
      <c r="A2" s="211"/>
      <c r="B2" s="211"/>
      <c r="C2" s="213"/>
      <c r="D2" s="213"/>
      <c r="E2" s="213"/>
      <c r="F2" s="213"/>
      <c r="G2" s="213"/>
      <c r="H2" s="213"/>
    </row>
    <row r="3" spans="1:14" ht="16.5" x14ac:dyDescent="0.3">
      <c r="A3" s="211"/>
      <c r="B3" s="211"/>
      <c r="C3" s="213">
        <v>1</v>
      </c>
      <c r="D3" s="213">
        <v>2</v>
      </c>
      <c r="E3" s="213">
        <v>3</v>
      </c>
      <c r="F3" s="213">
        <v>4</v>
      </c>
      <c r="G3" s="213">
        <v>5</v>
      </c>
      <c r="H3" s="213">
        <v>6</v>
      </c>
      <c r="I3" s="213">
        <v>7</v>
      </c>
      <c r="J3" s="213">
        <v>8</v>
      </c>
      <c r="K3" s="213">
        <v>9</v>
      </c>
      <c r="L3" s="213">
        <v>10</v>
      </c>
      <c r="M3" s="213">
        <v>11</v>
      </c>
      <c r="N3" s="213">
        <v>12</v>
      </c>
    </row>
    <row r="4" spans="1:14" ht="78.75" customHeight="1" x14ac:dyDescent="0.3">
      <c r="A4" s="211"/>
      <c r="B4" s="214" t="s">
        <v>609</v>
      </c>
      <c r="C4" s="212" t="s">
        <v>610</v>
      </c>
      <c r="D4" s="212" t="str" cm="1">
        <f t="array" ref="D4">INDEX('Color Panel'!$B:$B,COLUMN(B4))</f>
        <v/>
      </c>
      <c r="E4" s="212" t="str" cm="1">
        <f t="array" ref="E4">INDEX('Color Panel'!$B:$B,COLUMN(C4))</f>
        <v/>
      </c>
      <c r="F4" s="212" t="str" cm="1">
        <f t="array" ref="F4">INDEX('Color Panel'!$B:$B,COLUMN(D4))</f>
        <v/>
      </c>
      <c r="G4" s="212" t="str" cm="1">
        <f t="array" ref="G4">INDEX('Color Panel'!$B:$B,COLUMN(E4))</f>
        <v/>
      </c>
      <c r="H4" s="212" t="str" cm="1">
        <f t="array" ref="H4">INDEX('Color Panel'!$B:$B,COLUMN(F4))</f>
        <v/>
      </c>
      <c r="I4" s="212" t="str" cm="1">
        <f t="array" ref="I4">INDEX('Color Panel'!$B:$B,COLUMN(G4))</f>
        <v/>
      </c>
      <c r="J4" s="212" t="str" cm="1">
        <f t="array" ref="J4">INDEX('Color Panel'!$B:$B,COLUMN(H4))</f>
        <v/>
      </c>
      <c r="K4" s="212" t="str" cm="1">
        <f t="array" ref="K4">INDEX('Color Panel'!$B:$B,COLUMN(I4))</f>
        <v/>
      </c>
      <c r="L4" s="212" t="str" cm="1">
        <f t="array" ref="L4">INDEX('Color Panel'!$B:$B,COLUMN(J4))</f>
        <v/>
      </c>
      <c r="M4" s="212" t="str" cm="1">
        <f t="array" ref="M4">INDEX('Color Panel'!$B:$B,COLUMN(K4))</f>
        <v/>
      </c>
      <c r="N4" s="212" t="str" cm="1">
        <f t="array" ref="N4">INDEX('Color Panel'!$B:$B,COLUMN(L4))</f>
        <v/>
      </c>
    </row>
    <row r="5" spans="1:14" ht="78.75" customHeight="1" x14ac:dyDescent="0.3">
      <c r="A5" s="211"/>
      <c r="B5" s="214" t="s">
        <v>611</v>
      </c>
      <c r="C5" s="212" t="str" cm="1">
        <f t="array" ref="C5">INDEX('Color Panel'!$B:$B,COLUMN(C4)+10)</f>
        <v/>
      </c>
      <c r="D5" s="212" t="str" cm="1">
        <f t="array" ref="D5">INDEX('Color Panel'!$B:$B,COLUMN(D4)+10)</f>
        <v/>
      </c>
      <c r="E5" s="212" t="str" cm="1">
        <f t="array" ref="E5">INDEX('Color Panel'!$B:$B,COLUMN(E4)+10)</f>
        <v/>
      </c>
      <c r="F5" s="212" t="str" cm="1">
        <f t="array" ref="F5">INDEX('Color Panel'!$B:$B,COLUMN(F4)+10)</f>
        <v/>
      </c>
      <c r="G5" s="212" t="str" cm="1">
        <f t="array" ref="G5">INDEX('Color Panel'!$B:$B,COLUMN(G4)+10)</f>
        <v/>
      </c>
      <c r="H5" s="212" t="str" cm="1">
        <f t="array" ref="H5">INDEX('Color Panel'!$B:$B,COLUMN(H4)+10)</f>
        <v/>
      </c>
      <c r="I5" s="212" t="str" cm="1">
        <f t="array" ref="I5">INDEX('Color Panel'!$B:$B,COLUMN(I4)+10)</f>
        <v/>
      </c>
      <c r="J5" s="212" t="str" cm="1">
        <f t="array" ref="J5">INDEX('Color Panel'!$B:$B,COLUMN(J4)+10)</f>
        <v/>
      </c>
      <c r="K5" s="212" t="str" cm="1">
        <f t="array" ref="K5">INDEX('Color Panel'!$B:$B,COLUMN(K4)+10)</f>
        <v/>
      </c>
      <c r="L5" s="212" t="str" cm="1">
        <f t="array" ref="L5">INDEX('Color Panel'!$B:$B,COLUMN(L4)+10)</f>
        <v/>
      </c>
      <c r="M5" s="212" t="str" cm="1">
        <f t="array" ref="M5">INDEX('Color Panel'!$B:$B,COLUMN(M4)+10)</f>
        <v/>
      </c>
      <c r="N5" s="212" t="str" cm="1">
        <f t="array" ref="N5">INDEX('Color Panel'!$B:$B,COLUMN(N4)+10)</f>
        <v/>
      </c>
    </row>
    <row r="6" spans="1:14" ht="78.75" customHeight="1" x14ac:dyDescent="0.3">
      <c r="A6" s="211"/>
      <c r="B6" s="214" t="s">
        <v>612</v>
      </c>
      <c r="C6" s="212" t="str" cm="1">
        <f t="array" ref="C6">INDEX('Color Panel'!$B:$B,COLUMN(C4)+22)</f>
        <v/>
      </c>
      <c r="D6" s="212" t="str" cm="1">
        <f t="array" ref="D6">INDEX('Color Panel'!$B:$B,COLUMN(D4)+22)</f>
        <v/>
      </c>
      <c r="E6" s="212" t="str" cm="1">
        <f t="array" ref="E6">INDEX('Color Panel'!$B:$B,COLUMN(E4)+22)</f>
        <v/>
      </c>
      <c r="F6" s="212" t="str" cm="1">
        <f t="array" ref="F6">INDEX('Color Panel'!$B:$B,COLUMN(F4)+22)</f>
        <v/>
      </c>
      <c r="G6" s="212" t="str" cm="1">
        <f t="array" ref="G6">INDEX('Color Panel'!$B:$B,COLUMN(G4)+22)</f>
        <v/>
      </c>
      <c r="H6" s="212" t="str" cm="1">
        <f t="array" ref="H6">INDEX('Color Panel'!$B:$B,COLUMN(H4)+22)</f>
        <v/>
      </c>
      <c r="I6" s="212" t="str" cm="1">
        <f t="array" ref="I6">INDEX('Color Panel'!$B:$B,COLUMN(I4)+22)</f>
        <v/>
      </c>
      <c r="J6" s="212" t="str" cm="1">
        <f t="array" ref="J6">INDEX('Color Panel'!$B:$B,COLUMN(J4)+22)</f>
        <v/>
      </c>
      <c r="K6" s="212" t="str" cm="1">
        <f t="array" ref="K6">INDEX('Color Panel'!$B:$B,COLUMN(K4)+22)</f>
        <v/>
      </c>
      <c r="L6" s="212" t="str" cm="1">
        <f t="array" ref="L6">INDEX('Color Panel'!$B:$B,COLUMN(L4)+22)</f>
        <v/>
      </c>
      <c r="M6" s="212" t="str" cm="1">
        <f t="array" ref="M6">INDEX('Color Panel'!$B:$B,COLUMN(M4)+22)</f>
        <v/>
      </c>
      <c r="N6" s="212" t="str" cm="1">
        <f t="array" ref="N6">INDEX('Color Panel'!$B:$B,COLUMN(N4)+22)</f>
        <v/>
      </c>
    </row>
    <row r="7" spans="1:14" ht="78.75" customHeight="1" x14ac:dyDescent="0.3">
      <c r="A7" s="211"/>
      <c r="B7" s="214" t="s">
        <v>613</v>
      </c>
      <c r="C7" s="212" t="str" cm="1">
        <f t="array" ref="C7">INDEX('Color Panel'!$B:$B,COLUMN(C4)+34)</f>
        <v/>
      </c>
      <c r="D7" s="212" t="str" cm="1">
        <f t="array" ref="D7">INDEX('Color Panel'!$B:$B,COLUMN(D4)+34)</f>
        <v/>
      </c>
      <c r="E7" s="212" t="str" cm="1">
        <f t="array" ref="E7">INDEX('Color Panel'!$B:$B,COLUMN(E4)+34)</f>
        <v/>
      </c>
      <c r="F7" s="212" t="str" cm="1">
        <f t="array" ref="F7">INDEX('Color Panel'!$B:$B,COLUMN(F4)+34)</f>
        <v/>
      </c>
      <c r="G7" s="212" t="str" cm="1">
        <f t="array" ref="G7">INDEX('Color Panel'!$B:$B,COLUMN(G4)+34)</f>
        <v/>
      </c>
      <c r="H7" s="212" t="str" cm="1">
        <f t="array" ref="H7">INDEX('Color Panel'!$B:$B,COLUMN(H4)+34)</f>
        <v/>
      </c>
      <c r="I7" s="212" t="str" cm="1">
        <f t="array" ref="I7">INDEX('Color Panel'!$B:$B,COLUMN(I4)+34)</f>
        <v/>
      </c>
      <c r="J7" s="212" t="str" cm="1">
        <f t="array" ref="J7">INDEX('Color Panel'!$B:$B,COLUMN(J4)+34)</f>
        <v/>
      </c>
      <c r="K7" s="212" t="str" cm="1">
        <f t="array" ref="K7">INDEX('Color Panel'!$B:$B,COLUMN(K4)+34)</f>
        <v/>
      </c>
      <c r="L7" s="212" t="str" cm="1">
        <f t="array" ref="L7">INDEX('Color Panel'!$B:$B,COLUMN(L4)+34)</f>
        <v/>
      </c>
      <c r="M7" s="212" t="str" cm="1">
        <f t="array" ref="M7">INDEX('Color Panel'!$B:$B,COLUMN(M4)+34)</f>
        <v/>
      </c>
      <c r="N7" s="212" t="str" cm="1">
        <f t="array" ref="N7">INDEX('Color Panel'!$B:$B,COLUMN(N4)+34)</f>
        <v/>
      </c>
    </row>
    <row r="8" spans="1:14" ht="78.75" customHeight="1" x14ac:dyDescent="0.3">
      <c r="A8" s="211"/>
      <c r="B8" s="214" t="s">
        <v>617</v>
      </c>
      <c r="C8" s="212" t="str" cm="1">
        <f t="array" ref="C8">INDEX('Color Panel'!$B:$B,COLUMN(C4)+46)</f>
        <v/>
      </c>
      <c r="D8" s="212" t="str" cm="1">
        <f t="array" ref="D8">INDEX('Color Panel'!$B:$B,COLUMN(D4)+46)</f>
        <v/>
      </c>
      <c r="E8" s="212" t="str" cm="1">
        <f t="array" ref="E8">INDEX('Color Panel'!$B:$B,COLUMN(E4)+46)</f>
        <v/>
      </c>
      <c r="F8" s="212" t="str" cm="1">
        <f t="array" ref="F8">INDEX('Color Panel'!$B:$B,COLUMN(F4)+46)</f>
        <v/>
      </c>
      <c r="G8" s="212" t="str" cm="1">
        <f t="array" ref="G8">INDEX('Color Panel'!$B:$B,COLUMN(G4)+46)</f>
        <v/>
      </c>
      <c r="H8" s="212" t="str" cm="1">
        <f t="array" ref="H8">INDEX('Color Panel'!$B:$B,COLUMN(H4)+46)</f>
        <v/>
      </c>
      <c r="I8" s="212" t="str" cm="1">
        <f t="array" ref="I8">INDEX('Color Panel'!$B:$B,COLUMN(I4)+46)</f>
        <v/>
      </c>
      <c r="J8" s="212" t="str" cm="1">
        <f t="array" ref="J8">INDEX('Color Panel'!$B:$B,COLUMN(J4)+46)</f>
        <v/>
      </c>
      <c r="K8" s="212" t="str" cm="1">
        <f t="array" ref="K8">INDEX('Color Panel'!$B:$B,COLUMN(K4)+46)</f>
        <v/>
      </c>
      <c r="L8" s="212"/>
      <c r="M8" s="212"/>
      <c r="N8" s="212"/>
    </row>
    <row r="9" spans="1:14" ht="78.75" customHeight="1" x14ac:dyDescent="0.25">
      <c r="B9" s="214" t="s">
        <v>618</v>
      </c>
    </row>
    <row r="10" spans="1:14" ht="78.75" customHeight="1" x14ac:dyDescent="0.25">
      <c r="B10" s="214" t="s">
        <v>619</v>
      </c>
    </row>
    <row r="11" spans="1:14" ht="78.75" customHeight="1" x14ac:dyDescent="0.25">
      <c r="B11" s="214" t="s">
        <v>620</v>
      </c>
    </row>
  </sheetData>
  <mergeCells count="1">
    <mergeCell ref="C1:N1"/>
  </mergeCells>
  <pageMargins left="0.25" right="0.25" top="0.75" bottom="0.75" header="0.3" footer="0.3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8B4A-6051-4BA6-94C8-675A10725347}">
  <dimension ref="A1:C416"/>
  <sheetViews>
    <sheetView zoomScale="90" zoomScaleNormal="90" workbookViewId="0">
      <selection activeCell="B307" sqref="B307"/>
    </sheetView>
  </sheetViews>
  <sheetFormatPr defaultRowHeight="15" x14ac:dyDescent="0.25"/>
  <cols>
    <col min="1" max="1" width="24.42578125" bestFit="1" customWidth="1"/>
    <col min="2" max="2" width="19.85546875" customWidth="1"/>
    <col min="3" max="3" width="19.5703125" bestFit="1" customWidth="1"/>
    <col min="16" max="16" width="24.42578125" bestFit="1" customWidth="1"/>
  </cols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 t="s">
        <v>12</v>
      </c>
      <c r="B2" s="186" t="str">
        <f>IFERROR(IF(MATCH(A2,Library!B$1:HY$1,0)&gt;0,"YES",""),"NO")</f>
        <v>NO</v>
      </c>
    </row>
    <row r="3" spans="1:3" x14ac:dyDescent="0.25">
      <c r="A3" t="s">
        <v>13</v>
      </c>
      <c r="B3" s="186" t="str">
        <f>IFERROR(IF(MATCH(A3,Library!B$1:HY$1,0)&gt;0,"YES",""),"NO")</f>
        <v>NO</v>
      </c>
    </row>
    <row r="4" spans="1:3" x14ac:dyDescent="0.25">
      <c r="A4" t="s">
        <v>14</v>
      </c>
      <c r="B4" s="186" t="str">
        <f>IFERROR(IF(MATCH(A4,Library!B$1:HY$1,0)&gt;0,"YES",""),"NO")</f>
        <v>NO</v>
      </c>
    </row>
    <row r="5" spans="1:3" x14ac:dyDescent="0.25">
      <c r="A5" t="s">
        <v>15</v>
      </c>
      <c r="B5" s="186" t="str">
        <f>IFERROR(IF(MATCH(A5,Library!B$1:HY$1,0)&gt;0,"YES",""),"NO")</f>
        <v>NO</v>
      </c>
    </row>
    <row r="6" spans="1:3" x14ac:dyDescent="0.25">
      <c r="A6" t="s">
        <v>16</v>
      </c>
      <c r="B6" s="186" t="str">
        <f>IFERROR(IF(MATCH(A6,Library!B$1:HY$1,0)&gt;0,"YES",""),"NO")</f>
        <v>NO</v>
      </c>
    </row>
    <row r="7" spans="1:3" x14ac:dyDescent="0.25">
      <c r="A7" t="s">
        <v>17</v>
      </c>
      <c r="B7" s="186" t="str">
        <f>IFERROR(IF(MATCH(A7,Library!B$1:HY$1,0)&gt;0,"YES",""),"NO")</f>
        <v>NO</v>
      </c>
    </row>
    <row r="8" spans="1:3" x14ac:dyDescent="0.25">
      <c r="A8" t="s">
        <v>18</v>
      </c>
      <c r="B8" s="186" t="str">
        <f>IFERROR(IF(MATCH(A8,Library!B$1:HY$1,0)&gt;0,"YES",""),"NO")</f>
        <v>NO</v>
      </c>
    </row>
    <row r="9" spans="1:3" x14ac:dyDescent="0.25">
      <c r="A9" t="s">
        <v>19</v>
      </c>
      <c r="B9" s="186" t="str">
        <f>IFERROR(IF(MATCH(A9,Library!B$1:HY$1,0)&gt;0,"YES",""),"NO")</f>
        <v>NO</v>
      </c>
    </row>
    <row r="10" spans="1:3" x14ac:dyDescent="0.25">
      <c r="A10" t="s">
        <v>20</v>
      </c>
      <c r="B10" s="186" t="str">
        <f>IFERROR(IF(MATCH(A10,Library!B$1:HY$1,0)&gt;0,"YES",""),"NO")</f>
        <v>NO</v>
      </c>
    </row>
    <row r="11" spans="1:3" x14ac:dyDescent="0.25">
      <c r="A11" t="s">
        <v>21</v>
      </c>
      <c r="B11" s="186" t="str">
        <f>IFERROR(IF(MATCH(A11,Library!B$1:HY$1,0)&gt;0,"YES",""),"NO")</f>
        <v>NO</v>
      </c>
    </row>
    <row r="12" spans="1:3" x14ac:dyDescent="0.25">
      <c r="A12" t="s">
        <v>22</v>
      </c>
      <c r="B12" s="186" t="str">
        <f>IFERROR(IF(MATCH(A12,Library!B$1:HY$1,0)&gt;0,"YES",""),"NO")</f>
        <v>YES</v>
      </c>
    </row>
    <row r="13" spans="1:3" x14ac:dyDescent="0.25">
      <c r="A13" t="s">
        <v>23</v>
      </c>
      <c r="B13" s="186" t="str">
        <f>IFERROR(IF(MATCH(A13,Library!B$1:HY$1,0)&gt;0,"YES",""),"NO")</f>
        <v>NO</v>
      </c>
    </row>
    <row r="14" spans="1:3" x14ac:dyDescent="0.25">
      <c r="A14" t="s">
        <v>24</v>
      </c>
      <c r="B14" s="186" t="str">
        <f>IFERROR(IF(MATCH(A14,Library!B$1:HY$1,0)&gt;0,"YES",""),"NO")</f>
        <v>NO</v>
      </c>
    </row>
    <row r="15" spans="1:3" x14ac:dyDescent="0.25">
      <c r="A15" t="s">
        <v>25</v>
      </c>
      <c r="B15" s="186" t="str">
        <f>IFERROR(IF(MATCH(A15,Library!B$1:HY$1,0)&gt;0,"YES",""),"NO")</f>
        <v>YES</v>
      </c>
      <c r="C15" t="s">
        <v>26</v>
      </c>
    </row>
    <row r="16" spans="1:3" x14ac:dyDescent="0.25">
      <c r="A16" t="s">
        <v>27</v>
      </c>
      <c r="B16" s="186" t="str">
        <f>IFERROR(IF(MATCH(A16,Library!B$1:HY$1,0)&gt;0,"YES",""),"NO")</f>
        <v>NO</v>
      </c>
    </row>
    <row r="17" spans="1:3" x14ac:dyDescent="0.25">
      <c r="A17" t="s">
        <v>28</v>
      </c>
      <c r="B17" s="186" t="str">
        <f>IFERROR(IF(MATCH(A17,Library!B$1:HY$1,0)&gt;0,"YES",""),"NO")</f>
        <v>YES</v>
      </c>
    </row>
    <row r="18" spans="1:3" x14ac:dyDescent="0.25">
      <c r="A18" t="s">
        <v>29</v>
      </c>
      <c r="B18" s="186" t="str">
        <f>IFERROR(IF(MATCH(A18,Library!B$1:HY$1,0)&gt;0,"YES",""),"NO")</f>
        <v>NO</v>
      </c>
    </row>
    <row r="19" spans="1:3" x14ac:dyDescent="0.25">
      <c r="A19" t="s">
        <v>30</v>
      </c>
      <c r="B19" s="186" t="str">
        <f>IFERROR(IF(MATCH(A19,Library!B$1:HY$1,0)&gt;0,"YES",""),"NO")</f>
        <v>NO</v>
      </c>
    </row>
    <row r="20" spans="1:3" x14ac:dyDescent="0.25">
      <c r="A20" t="s">
        <v>31</v>
      </c>
      <c r="B20" s="186" t="str">
        <f>IFERROR(IF(MATCH(A20,Library!B$1:HY$1,0)&gt;0,"YES",""),"NO")</f>
        <v>NO</v>
      </c>
    </row>
    <row r="21" spans="1:3" x14ac:dyDescent="0.25">
      <c r="A21" t="s">
        <v>32</v>
      </c>
      <c r="B21" s="186" t="str">
        <f>IFERROR(IF(MATCH(A21,Library!B$1:HY$1,0)&gt;0,"YES",""),"NO")</f>
        <v>YES</v>
      </c>
      <c r="C21" t="s">
        <v>33</v>
      </c>
    </row>
    <row r="22" spans="1:3" x14ac:dyDescent="0.25">
      <c r="A22" t="s">
        <v>34</v>
      </c>
      <c r="B22" s="186" t="str">
        <f>IFERROR(IF(MATCH(A22,Library!B$1:HY$1,0)&gt;0,"YES",""),"NO")</f>
        <v>NO</v>
      </c>
    </row>
    <row r="23" spans="1:3" x14ac:dyDescent="0.25">
      <c r="A23" t="s">
        <v>35</v>
      </c>
      <c r="B23" s="186" t="str">
        <f>IFERROR(IF(MATCH(A23,Library!B$1:HY$1,0)&gt;0,"YES",""),"NO")</f>
        <v>YES</v>
      </c>
      <c r="C23" t="s">
        <v>36</v>
      </c>
    </row>
    <row r="24" spans="1:3" x14ac:dyDescent="0.25">
      <c r="A24" t="s">
        <v>37</v>
      </c>
      <c r="B24" s="186" t="str">
        <f>IFERROR(IF(MATCH(A24,Library!B$1:HY$1,0)&gt;0,"YES",""),"NO")</f>
        <v>YES</v>
      </c>
      <c r="C24" t="s">
        <v>38</v>
      </c>
    </row>
    <row r="25" spans="1:3" x14ac:dyDescent="0.25">
      <c r="A25" t="s">
        <v>39</v>
      </c>
      <c r="B25" s="186" t="str">
        <f>IFERROR(IF(MATCH(A25,Library!B$1:HY$1,0)&gt;0,"YES",""),"NO")</f>
        <v>NO</v>
      </c>
    </row>
    <row r="26" spans="1:3" x14ac:dyDescent="0.25">
      <c r="A26" t="s">
        <v>40</v>
      </c>
      <c r="B26" s="186" t="str">
        <f>IFERROR(IF(MATCH(A26,Library!B$1:HY$1,0)&gt;0,"YES",""),"NO")</f>
        <v>YES</v>
      </c>
      <c r="C26" t="s">
        <v>41</v>
      </c>
    </row>
    <row r="27" spans="1:3" x14ac:dyDescent="0.25">
      <c r="A27" t="s">
        <v>42</v>
      </c>
      <c r="B27" s="186" t="str">
        <f>IFERROR(IF(MATCH(A27,Library!B$1:HY$1,0)&gt;0,"YES",""),"NO")</f>
        <v>NO</v>
      </c>
    </row>
    <row r="28" spans="1:3" x14ac:dyDescent="0.25">
      <c r="A28" t="s">
        <v>43</v>
      </c>
      <c r="B28" s="186" t="str">
        <f>IFERROR(IF(MATCH(A28,Library!B$1:HY$1,0)&gt;0,"YES",""),"NO")</f>
        <v>NO</v>
      </c>
    </row>
    <row r="29" spans="1:3" x14ac:dyDescent="0.25">
      <c r="A29" t="s">
        <v>44</v>
      </c>
      <c r="B29" s="186" t="str">
        <f>IFERROR(IF(MATCH(A29,Library!B$1:HY$1,0)&gt;0,"YES",""),"NO")</f>
        <v>NO</v>
      </c>
    </row>
    <row r="30" spans="1:3" x14ac:dyDescent="0.25">
      <c r="A30" t="s">
        <v>45</v>
      </c>
      <c r="B30" s="186" t="str">
        <f>IFERROR(IF(MATCH(A30,Library!B$1:HY$1,0)&gt;0,"YES",""),"NO")</f>
        <v>YES</v>
      </c>
      <c r="C30" t="s">
        <v>45</v>
      </c>
    </row>
    <row r="31" spans="1:3" x14ac:dyDescent="0.25">
      <c r="A31" t="s">
        <v>46</v>
      </c>
      <c r="B31" s="186" t="str">
        <f>IFERROR(IF(MATCH(A31,Library!B$1:HY$1,0)&gt;0,"YES",""),"NO")</f>
        <v>NO</v>
      </c>
    </row>
    <row r="32" spans="1:3" x14ac:dyDescent="0.25">
      <c r="A32" t="s">
        <v>47</v>
      </c>
      <c r="B32" s="186" t="str">
        <f>IFERROR(IF(MATCH(A32,Library!B$1:HY$1,0)&gt;0,"YES",""),"NO")</f>
        <v>NO</v>
      </c>
    </row>
    <row r="33" spans="1:3" x14ac:dyDescent="0.25">
      <c r="A33" t="s">
        <v>48</v>
      </c>
      <c r="B33" s="186" t="str">
        <f>IFERROR(IF(MATCH(A33,Library!B$1:HY$1,0)&gt;0,"YES",""),"NO")</f>
        <v>NO</v>
      </c>
    </row>
    <row r="34" spans="1:3" x14ac:dyDescent="0.25">
      <c r="A34" t="s">
        <v>49</v>
      </c>
      <c r="B34" s="186" t="str">
        <f>IFERROR(IF(MATCH(A34,Library!B$1:HY$1,0)&gt;0,"YES",""),"NO")</f>
        <v>NO</v>
      </c>
    </row>
    <row r="35" spans="1:3" x14ac:dyDescent="0.25">
      <c r="A35" t="s">
        <v>50</v>
      </c>
      <c r="B35" s="186" t="str">
        <f>IFERROR(IF(MATCH(A35,Library!B$1:HY$1,0)&gt;0,"YES",""),"NO")</f>
        <v>NO</v>
      </c>
    </row>
    <row r="36" spans="1:3" x14ac:dyDescent="0.25">
      <c r="A36" t="s">
        <v>51</v>
      </c>
      <c r="B36" s="186" t="str">
        <f>IFERROR(IF(MATCH(A36,Library!B$1:HY$1,0)&gt;0,"YES",""),"NO")</f>
        <v>NO</v>
      </c>
    </row>
    <row r="37" spans="1:3" x14ac:dyDescent="0.25">
      <c r="A37" t="s">
        <v>52</v>
      </c>
      <c r="B37" s="186" t="str">
        <f>IFERROR(IF(MATCH(A37,Library!B$1:HY$1,0)&gt;0,"YES",""),"NO")</f>
        <v>YES</v>
      </c>
      <c r="C37" t="s">
        <v>53</v>
      </c>
    </row>
    <row r="38" spans="1:3" x14ac:dyDescent="0.25">
      <c r="A38" t="s">
        <v>54</v>
      </c>
      <c r="B38" s="186" t="str">
        <f>IFERROR(IF(MATCH(A38,Library!B$1:HY$1,0)&gt;0,"YES",""),"NO")</f>
        <v>YES</v>
      </c>
    </row>
    <row r="39" spans="1:3" x14ac:dyDescent="0.25">
      <c r="A39" t="s">
        <v>55</v>
      </c>
      <c r="B39" s="186" t="str">
        <f>IFERROR(IF(MATCH(A39,Library!B$1:HY$1,0)&gt;0,"YES",""),"NO")</f>
        <v>YES</v>
      </c>
      <c r="C39" t="s">
        <v>56</v>
      </c>
    </row>
    <row r="40" spans="1:3" x14ac:dyDescent="0.25">
      <c r="A40" t="s">
        <v>57</v>
      </c>
      <c r="B40" s="186" t="str">
        <f>IFERROR(IF(MATCH(A40,Library!B$1:HY$1,0)&gt;0,"YES",""),"NO")</f>
        <v>YES</v>
      </c>
      <c r="C40" t="s">
        <v>58</v>
      </c>
    </row>
    <row r="41" spans="1:3" x14ac:dyDescent="0.25">
      <c r="A41" t="s">
        <v>59</v>
      </c>
      <c r="B41" s="186" t="str">
        <f>IFERROR(IF(MATCH(A41,Library!B$1:HY$1,0)&gt;0,"YES",""),"NO")</f>
        <v>YES</v>
      </c>
    </row>
    <row r="42" spans="1:3" x14ac:dyDescent="0.25">
      <c r="A42" t="s">
        <v>60</v>
      </c>
      <c r="B42" s="186" t="str">
        <f>IFERROR(IF(MATCH(A42,Library!B$1:HY$1,0)&gt;0,"YES",""),"NO")</f>
        <v>NO</v>
      </c>
    </row>
    <row r="43" spans="1:3" x14ac:dyDescent="0.25">
      <c r="A43" t="s">
        <v>61</v>
      </c>
      <c r="B43" s="186" t="str">
        <f>IFERROR(IF(MATCH(A43,Library!B$1:HY$1,0)&gt;0,"YES",""),"NO")</f>
        <v>NO</v>
      </c>
    </row>
    <row r="44" spans="1:3" x14ac:dyDescent="0.25">
      <c r="A44" t="s">
        <v>62</v>
      </c>
      <c r="B44" s="186" t="str">
        <f>IFERROR(IF(MATCH(A44,Library!B$1:HY$1,0)&gt;0,"YES",""),"NO")</f>
        <v>YES</v>
      </c>
    </row>
    <row r="45" spans="1:3" x14ac:dyDescent="0.25">
      <c r="A45" t="s">
        <v>63</v>
      </c>
      <c r="B45" s="186" t="str">
        <f>IFERROR(IF(MATCH(A45,Library!B$1:HY$1,0)&gt;0,"YES",""),"NO")</f>
        <v>YES</v>
      </c>
    </row>
    <row r="46" spans="1:3" x14ac:dyDescent="0.25">
      <c r="A46" t="s">
        <v>64</v>
      </c>
      <c r="B46" s="186" t="str">
        <f>IFERROR(IF(MATCH(A46,Library!B$1:HY$1,0)&gt;0,"YES",""),"NO")</f>
        <v>YES</v>
      </c>
    </row>
    <row r="47" spans="1:3" x14ac:dyDescent="0.25">
      <c r="A47" t="s">
        <v>65</v>
      </c>
      <c r="B47" s="186" t="str">
        <f>IFERROR(IF(MATCH(A47,Library!B$1:HY$1,0)&gt;0,"YES",""),"NO")</f>
        <v>YES</v>
      </c>
    </row>
    <row r="48" spans="1:3" x14ac:dyDescent="0.25">
      <c r="A48" t="s">
        <v>66</v>
      </c>
      <c r="B48" s="186" t="str">
        <f>IFERROR(IF(MATCH(A48,Library!B$1:HY$1,0)&gt;0,"YES",""),"NO")</f>
        <v>YES</v>
      </c>
    </row>
    <row r="49" spans="1:3" x14ac:dyDescent="0.25">
      <c r="A49" t="s">
        <v>67</v>
      </c>
      <c r="B49" s="186" t="str">
        <f>IFERROR(IF(MATCH(A49,Library!B$1:HY$1,0)&gt;0,"YES",""),"NO")</f>
        <v>YES</v>
      </c>
    </row>
    <row r="50" spans="1:3" x14ac:dyDescent="0.25">
      <c r="A50" t="s">
        <v>68</v>
      </c>
      <c r="B50" s="186" t="str">
        <f>IFERROR(IF(MATCH(A50,Library!B$1:HY$1,0)&gt;0,"YES",""),"NO")</f>
        <v>YES</v>
      </c>
    </row>
    <row r="51" spans="1:3" x14ac:dyDescent="0.25">
      <c r="A51" t="s">
        <v>69</v>
      </c>
      <c r="B51" s="186" t="str">
        <f>IFERROR(IF(MATCH(A51,Library!B$1:HY$1,0)&gt;0,"YES",""),"NO")</f>
        <v>YES</v>
      </c>
    </row>
    <row r="52" spans="1:3" x14ac:dyDescent="0.25">
      <c r="A52" t="s">
        <v>70</v>
      </c>
      <c r="B52" s="186" t="str">
        <f>IFERROR(IF(MATCH(A52,Library!B$1:HY$1,0)&gt;0,"YES",""),"NO")</f>
        <v>YES</v>
      </c>
    </row>
    <row r="53" spans="1:3" x14ac:dyDescent="0.25">
      <c r="A53" t="s">
        <v>71</v>
      </c>
      <c r="B53" s="186" t="str">
        <f>IFERROR(IF(MATCH(A53,Library!B$1:HY$1,0)&gt;0,"YES",""),"NO")</f>
        <v>NO</v>
      </c>
    </row>
    <row r="54" spans="1:3" x14ac:dyDescent="0.25">
      <c r="A54" t="s">
        <v>72</v>
      </c>
      <c r="B54" s="186" t="str">
        <f>IFERROR(IF(MATCH(A54,Library!B$1:HY$1,0)&gt;0,"YES",""),"NO")</f>
        <v>YES</v>
      </c>
    </row>
    <row r="55" spans="1:3" x14ac:dyDescent="0.25">
      <c r="A55" t="s">
        <v>73</v>
      </c>
      <c r="B55" s="186" t="str">
        <f>IFERROR(IF(MATCH(A55,Library!B$1:HY$1,0)&gt;0,"YES",""),"NO")</f>
        <v>YES</v>
      </c>
    </row>
    <row r="56" spans="1:3" x14ac:dyDescent="0.25">
      <c r="A56" t="s">
        <v>74</v>
      </c>
      <c r="B56" s="186" t="str">
        <f>IFERROR(IF(MATCH(A56,Library!B$1:HY$1,0)&gt;0,"YES",""),"NO")</f>
        <v>YES</v>
      </c>
    </row>
    <row r="57" spans="1:3" x14ac:dyDescent="0.25">
      <c r="A57" t="s">
        <v>75</v>
      </c>
      <c r="B57" s="186" t="str">
        <f>IFERROR(IF(MATCH(A57,Library!B$1:HY$1,0)&gt;0,"YES",""),"NO")</f>
        <v>YES</v>
      </c>
    </row>
    <row r="58" spans="1:3" x14ac:dyDescent="0.25">
      <c r="A58" t="s">
        <v>76</v>
      </c>
      <c r="B58" s="186" t="str">
        <f>IFERROR(IF(MATCH(A58,Library!B$1:HY$1,0)&gt;0,"YES",""),"NO")</f>
        <v>YES</v>
      </c>
    </row>
    <row r="59" spans="1:3" x14ac:dyDescent="0.25">
      <c r="A59" t="s">
        <v>77</v>
      </c>
      <c r="B59" s="186" t="str">
        <f>IFERROR(IF(MATCH(A59,Library!B$1:HY$1,0)&gt;0,"YES",""),"NO")</f>
        <v>YES</v>
      </c>
    </row>
    <row r="60" spans="1:3" x14ac:dyDescent="0.25">
      <c r="A60" t="s">
        <v>78</v>
      </c>
      <c r="B60" s="186" t="str">
        <f>IFERROR(IF(MATCH(A60,Library!B$1:HY$1,0)&gt;0,"YES",""),"NO")</f>
        <v>YES</v>
      </c>
    </row>
    <row r="61" spans="1:3" x14ac:dyDescent="0.25">
      <c r="A61" t="s">
        <v>79</v>
      </c>
      <c r="B61" s="186" t="str">
        <f>IFERROR(IF(MATCH(A61,Library!B$1:HY$1,0)&gt;0,"YES",""),"NO")</f>
        <v>YES</v>
      </c>
    </row>
    <row r="62" spans="1:3" x14ac:dyDescent="0.25">
      <c r="A62" t="s">
        <v>80</v>
      </c>
      <c r="B62" s="186" t="str">
        <f>IFERROR(IF(MATCH(A62,Library!B$1:HY$1,0)&gt;0,"YES",""),"NO")</f>
        <v>YES</v>
      </c>
      <c r="C62" t="s">
        <v>80</v>
      </c>
    </row>
    <row r="63" spans="1:3" x14ac:dyDescent="0.25">
      <c r="A63" t="s">
        <v>81</v>
      </c>
      <c r="B63" s="186" t="str">
        <f>IFERROR(IF(MATCH(A63,Library!B$1:HY$1,0)&gt;0,"YES",""),"NO")</f>
        <v>YES</v>
      </c>
    </row>
    <row r="64" spans="1:3" x14ac:dyDescent="0.25">
      <c r="A64" t="s">
        <v>82</v>
      </c>
      <c r="B64" s="186" t="str">
        <f>IFERROR(IF(MATCH(A64,Library!B$1:HY$1,0)&gt;0,"YES",""),"NO")</f>
        <v>YES</v>
      </c>
      <c r="C64" t="s">
        <v>82</v>
      </c>
    </row>
    <row r="65" spans="1:3" x14ac:dyDescent="0.25">
      <c r="A65" t="s">
        <v>83</v>
      </c>
      <c r="B65" s="186" t="str">
        <f>IFERROR(IF(MATCH(A65,Library!B$1:HY$1,0)&gt;0,"YES",""),"NO")</f>
        <v>YES</v>
      </c>
      <c r="C65" t="s">
        <v>83</v>
      </c>
    </row>
    <row r="66" spans="1:3" x14ac:dyDescent="0.25">
      <c r="A66" t="s">
        <v>84</v>
      </c>
      <c r="B66" s="186" t="str">
        <f>IFERROR(IF(MATCH(A66,Library!B$1:HY$1,0)&gt;0,"YES",""),"NO")</f>
        <v>YES</v>
      </c>
      <c r="C66" t="s">
        <v>84</v>
      </c>
    </row>
    <row r="67" spans="1:3" x14ac:dyDescent="0.25">
      <c r="A67" t="s">
        <v>85</v>
      </c>
      <c r="B67" s="186" t="str">
        <f>IFERROR(IF(MATCH(A67,Library!B$1:HY$1,0)&gt;0,"YES",""),"NO")</f>
        <v>YES</v>
      </c>
      <c r="C67" t="s">
        <v>85</v>
      </c>
    </row>
    <row r="68" spans="1:3" x14ac:dyDescent="0.25">
      <c r="A68" t="s">
        <v>86</v>
      </c>
      <c r="B68" s="186" t="str">
        <f>IFERROR(IF(MATCH(A68,Library!B$1:HY$1,0)&gt;0,"YES",""),"NO")</f>
        <v>YES</v>
      </c>
      <c r="C68" t="s">
        <v>86</v>
      </c>
    </row>
    <row r="69" spans="1:3" x14ac:dyDescent="0.25">
      <c r="A69" t="s">
        <v>87</v>
      </c>
      <c r="B69" s="186" t="str">
        <f>IFERROR(IF(MATCH(A69,Library!B$1:HY$1,0)&gt;0,"YES",""),"NO")</f>
        <v>YES</v>
      </c>
      <c r="C69" t="s">
        <v>87</v>
      </c>
    </row>
    <row r="70" spans="1:3" x14ac:dyDescent="0.25">
      <c r="A70" t="s">
        <v>88</v>
      </c>
      <c r="B70" s="186" t="str">
        <f>IFERROR(IF(MATCH(A70,Library!B$1:HY$1,0)&gt;0,"YES",""),"NO")</f>
        <v>YES</v>
      </c>
      <c r="C70" t="s">
        <v>88</v>
      </c>
    </row>
    <row r="71" spans="1:3" x14ac:dyDescent="0.25">
      <c r="A71" t="s">
        <v>89</v>
      </c>
      <c r="B71" s="186" t="str">
        <f>IFERROR(IF(MATCH(A71,Library!B$1:HY$1,0)&gt;0,"YES",""),"NO")</f>
        <v>YES</v>
      </c>
    </row>
    <row r="72" spans="1:3" x14ac:dyDescent="0.25">
      <c r="A72" t="s">
        <v>90</v>
      </c>
      <c r="B72" s="186" t="str">
        <f>IFERROR(IF(MATCH(A72,Library!B$1:HY$1,0)&gt;0,"YES",""),"NO")</f>
        <v>YES</v>
      </c>
    </row>
    <row r="73" spans="1:3" x14ac:dyDescent="0.25">
      <c r="A73" t="s">
        <v>91</v>
      </c>
      <c r="B73" s="186" t="str">
        <f>IFERROR(IF(MATCH(A73,Library!B$1:HY$1,0)&gt;0,"YES",""),"NO")</f>
        <v>NO</v>
      </c>
    </row>
    <row r="74" spans="1:3" x14ac:dyDescent="0.25">
      <c r="A74" t="s">
        <v>92</v>
      </c>
      <c r="B74" s="186" t="str">
        <f>IFERROR(IF(MATCH(A74,Library!B$1:HY$1,0)&gt;0,"YES",""),"NO")</f>
        <v>NO</v>
      </c>
    </row>
    <row r="75" spans="1:3" x14ac:dyDescent="0.25">
      <c r="A75" t="s">
        <v>93</v>
      </c>
      <c r="B75" s="186" t="str">
        <f>IFERROR(IF(MATCH(A75,Library!B$1:HY$1,0)&gt;0,"YES",""),"NO")</f>
        <v>NO</v>
      </c>
    </row>
    <row r="76" spans="1:3" x14ac:dyDescent="0.25">
      <c r="A76" t="s">
        <v>94</v>
      </c>
      <c r="B76" s="186" t="str">
        <f>IFERROR(IF(MATCH(A76,Library!B$1:HY$1,0)&gt;0,"YES",""),"NO")</f>
        <v>NO</v>
      </c>
    </row>
    <row r="77" spans="1:3" x14ac:dyDescent="0.25">
      <c r="A77" t="s">
        <v>95</v>
      </c>
      <c r="B77" s="186" t="str">
        <f>IFERROR(IF(MATCH(A77,Library!B$1:HY$1,0)&gt;0,"YES",""),"NO")</f>
        <v>NO</v>
      </c>
    </row>
    <row r="78" spans="1:3" x14ac:dyDescent="0.25">
      <c r="A78" t="s">
        <v>96</v>
      </c>
      <c r="B78" s="186" t="str">
        <f>IFERROR(IF(MATCH(A78,Library!B$1:HY$1,0)&gt;0,"YES",""),"NO")</f>
        <v>NO</v>
      </c>
    </row>
    <row r="79" spans="1:3" x14ac:dyDescent="0.25">
      <c r="A79" t="s">
        <v>97</v>
      </c>
      <c r="B79" s="186" t="str">
        <f>IFERROR(IF(MATCH(A79,Library!B$1:HY$1,0)&gt;0,"YES",""),"NO")</f>
        <v>NO</v>
      </c>
    </row>
    <row r="80" spans="1:3" x14ac:dyDescent="0.25">
      <c r="A80" t="s">
        <v>98</v>
      </c>
      <c r="B80" s="186" t="str">
        <f>IFERROR(IF(MATCH(A80,Library!B$1:HY$1,0)&gt;0,"YES",""),"NO")</f>
        <v>NO</v>
      </c>
    </row>
    <row r="81" spans="1:2" x14ac:dyDescent="0.25">
      <c r="A81" t="s">
        <v>99</v>
      </c>
      <c r="B81" s="186" t="str">
        <f>IFERROR(IF(MATCH(A81,Library!B$1:HY$1,0)&gt;0,"YES",""),"NO")</f>
        <v>NO</v>
      </c>
    </row>
    <row r="82" spans="1:2" x14ac:dyDescent="0.25">
      <c r="A82" t="s">
        <v>100</v>
      </c>
      <c r="B82" s="186" t="str">
        <f>IFERROR(IF(MATCH(A82,Library!B$1:HY$1,0)&gt;0,"YES",""),"NO")</f>
        <v>NO</v>
      </c>
    </row>
    <row r="83" spans="1:2" x14ac:dyDescent="0.25">
      <c r="A83" t="s">
        <v>101</v>
      </c>
      <c r="B83" s="186" t="str">
        <f>IFERROR(IF(MATCH(A83,Library!B$1:HY$1,0)&gt;0,"YES",""),"NO")</f>
        <v>NO</v>
      </c>
    </row>
    <row r="84" spans="1:2" x14ac:dyDescent="0.25">
      <c r="A84" t="s">
        <v>102</v>
      </c>
      <c r="B84" s="186" t="str">
        <f>IFERROR(IF(MATCH(A84,Library!B$1:HY$1,0)&gt;0,"YES",""),"NO")</f>
        <v>NO</v>
      </c>
    </row>
    <row r="85" spans="1:2" x14ac:dyDescent="0.25">
      <c r="A85" t="s">
        <v>103</v>
      </c>
      <c r="B85" s="186" t="str">
        <f>IFERROR(IF(MATCH(A85,Library!B$1:HY$1,0)&gt;0,"YES",""),"NO")</f>
        <v>NO</v>
      </c>
    </row>
    <row r="86" spans="1:2" x14ac:dyDescent="0.25">
      <c r="A86" t="s">
        <v>104</v>
      </c>
      <c r="B86" s="186" t="str">
        <f>IFERROR(IF(MATCH(A86,Library!B$1:HY$1,0)&gt;0,"YES",""),"NO")</f>
        <v>NO</v>
      </c>
    </row>
    <row r="87" spans="1:2" x14ac:dyDescent="0.25">
      <c r="A87" t="s">
        <v>105</v>
      </c>
      <c r="B87" s="186" t="str">
        <f>IFERROR(IF(MATCH(A87,Library!B$1:HY$1,0)&gt;0,"YES",""),"NO")</f>
        <v>NO</v>
      </c>
    </row>
    <row r="88" spans="1:2" x14ac:dyDescent="0.25">
      <c r="A88" t="s">
        <v>106</v>
      </c>
      <c r="B88" s="186" t="str">
        <f>IFERROR(IF(MATCH(A88,Library!B$1:HY$1,0)&gt;0,"YES",""),"NO")</f>
        <v>NO</v>
      </c>
    </row>
    <row r="89" spans="1:2" x14ac:dyDescent="0.25">
      <c r="A89" t="s">
        <v>107</v>
      </c>
      <c r="B89" s="186" t="str">
        <f>IFERROR(IF(MATCH(A89,Library!B$1:HY$1,0)&gt;0,"YES",""),"NO")</f>
        <v>NO</v>
      </c>
    </row>
    <row r="90" spans="1:2" x14ac:dyDescent="0.25">
      <c r="A90" t="s">
        <v>108</v>
      </c>
      <c r="B90" s="186" t="str">
        <f>IFERROR(IF(MATCH(A90,Library!B$1:HY$1,0)&gt;0,"YES",""),"NO")</f>
        <v>NO</v>
      </c>
    </row>
    <row r="91" spans="1:2" x14ac:dyDescent="0.25">
      <c r="A91" t="s">
        <v>109</v>
      </c>
      <c r="B91" s="186" t="str">
        <f>IFERROR(IF(MATCH(A91,Library!B$1:HY$1,0)&gt;0,"YES",""),"NO")</f>
        <v>NO</v>
      </c>
    </row>
    <row r="92" spans="1:2" x14ac:dyDescent="0.25">
      <c r="A92" t="s">
        <v>110</v>
      </c>
      <c r="B92" s="186" t="str">
        <f>IFERROR(IF(MATCH(A92,Library!B$1:HY$1,0)&gt;0,"YES",""),"NO")</f>
        <v>NO</v>
      </c>
    </row>
    <row r="93" spans="1:2" x14ac:dyDescent="0.25">
      <c r="A93" t="s">
        <v>111</v>
      </c>
      <c r="B93" s="186" t="str">
        <f>IFERROR(IF(MATCH(A93,Library!B$1:HY$1,0)&gt;0,"YES",""),"NO")</f>
        <v>NO</v>
      </c>
    </row>
    <row r="94" spans="1:2" x14ac:dyDescent="0.25">
      <c r="A94" t="s">
        <v>112</v>
      </c>
      <c r="B94" s="186" t="str">
        <f>IFERROR(IF(MATCH(A94,Library!B$1:HY$1,0)&gt;0,"YES",""),"NO")</f>
        <v>NO</v>
      </c>
    </row>
    <row r="95" spans="1:2" x14ac:dyDescent="0.25">
      <c r="A95" t="s">
        <v>113</v>
      </c>
      <c r="B95" s="186" t="str">
        <f>IFERROR(IF(MATCH(A95,Library!B$1:HY$1,0)&gt;0,"YES",""),"NO")</f>
        <v>NO</v>
      </c>
    </row>
    <row r="96" spans="1:2" x14ac:dyDescent="0.25">
      <c r="A96" t="s">
        <v>114</v>
      </c>
      <c r="B96" s="186" t="str">
        <f>IFERROR(IF(MATCH(A96,Library!B$1:HY$1,0)&gt;0,"YES",""),"NO")</f>
        <v>NO</v>
      </c>
    </row>
    <row r="97" spans="1:2" x14ac:dyDescent="0.25">
      <c r="A97" t="s">
        <v>115</v>
      </c>
      <c r="B97" s="186" t="str">
        <f>IFERROR(IF(MATCH(A97,Library!B$1:HY$1,0)&gt;0,"YES",""),"NO")</f>
        <v>NO</v>
      </c>
    </row>
    <row r="98" spans="1:2" x14ac:dyDescent="0.25">
      <c r="A98" t="s">
        <v>116</v>
      </c>
      <c r="B98" s="186" t="str">
        <f>IFERROR(IF(MATCH(A98,Library!B$1:HY$1,0)&gt;0,"YES",""),"NO")</f>
        <v>NO</v>
      </c>
    </row>
    <row r="99" spans="1:2" x14ac:dyDescent="0.25">
      <c r="A99" t="s">
        <v>117</v>
      </c>
      <c r="B99" s="186" t="str">
        <f>IFERROR(IF(MATCH(A99,Library!B$1:HY$1,0)&gt;0,"YES",""),"NO")</f>
        <v>NO</v>
      </c>
    </row>
    <row r="100" spans="1:2" x14ac:dyDescent="0.25">
      <c r="A100" t="s">
        <v>118</v>
      </c>
      <c r="B100" s="186" t="str">
        <f>IFERROR(IF(MATCH(A100,Library!B$1:HY$1,0)&gt;0,"YES",""),"NO")</f>
        <v>NO</v>
      </c>
    </row>
    <row r="101" spans="1:2" x14ac:dyDescent="0.25">
      <c r="A101" t="s">
        <v>119</v>
      </c>
      <c r="B101" s="186" t="str">
        <f>IFERROR(IF(MATCH(A101,Library!B$1:HY$1,0)&gt;0,"YES",""),"NO")</f>
        <v>NO</v>
      </c>
    </row>
    <row r="102" spans="1:2" x14ac:dyDescent="0.25">
      <c r="A102" t="s">
        <v>120</v>
      </c>
      <c r="B102" s="186" t="str">
        <f>IFERROR(IF(MATCH(A102,Library!B$1:HY$1,0)&gt;0,"YES",""),"NO")</f>
        <v>NO</v>
      </c>
    </row>
    <row r="103" spans="1:2" x14ac:dyDescent="0.25">
      <c r="A103" t="s">
        <v>121</v>
      </c>
      <c r="B103" s="186" t="str">
        <f>IFERROR(IF(MATCH(A103,Library!B$1:HY$1,0)&gt;0,"YES",""),"NO")</f>
        <v>NO</v>
      </c>
    </row>
    <row r="104" spans="1:2" x14ac:dyDescent="0.25">
      <c r="A104" t="s">
        <v>122</v>
      </c>
      <c r="B104" s="186" t="str">
        <f>IFERROR(IF(MATCH(A104,Library!B$1:HY$1,0)&gt;0,"YES",""),"NO")</f>
        <v>NO</v>
      </c>
    </row>
    <row r="105" spans="1:2" x14ac:dyDescent="0.25">
      <c r="A105" t="s">
        <v>123</v>
      </c>
      <c r="B105" s="186" t="str">
        <f>IFERROR(IF(MATCH(A105,Library!B$1:HY$1,0)&gt;0,"YES",""),"NO")</f>
        <v>NO</v>
      </c>
    </row>
    <row r="106" spans="1:2" x14ac:dyDescent="0.25">
      <c r="A106" t="s">
        <v>124</v>
      </c>
      <c r="B106" s="186" t="str">
        <f>IFERROR(IF(MATCH(A106,Library!B$1:HY$1,0)&gt;0,"YES",""),"NO")</f>
        <v>NO</v>
      </c>
    </row>
    <row r="107" spans="1:2" x14ac:dyDescent="0.25">
      <c r="A107" t="s">
        <v>125</v>
      </c>
      <c r="B107" s="186" t="str">
        <f>IFERROR(IF(MATCH(A107,Library!B$1:HY$1,0)&gt;0,"YES",""),"NO")</f>
        <v>YES</v>
      </c>
    </row>
    <row r="108" spans="1:2" x14ac:dyDescent="0.25">
      <c r="A108" t="s">
        <v>126</v>
      </c>
      <c r="B108" s="186" t="str">
        <f>IFERROR(IF(MATCH(A108,Library!B$1:HY$1,0)&gt;0,"YES",""),"NO")</f>
        <v>NO</v>
      </c>
    </row>
    <row r="109" spans="1:2" x14ac:dyDescent="0.25">
      <c r="A109" t="s">
        <v>127</v>
      </c>
      <c r="B109" s="186" t="str">
        <f>IFERROR(IF(MATCH(A109,Library!B$1:HY$1,0)&gt;0,"YES",""),"NO")</f>
        <v>YES</v>
      </c>
    </row>
    <row r="110" spans="1:2" x14ac:dyDescent="0.25">
      <c r="A110" t="s">
        <v>128</v>
      </c>
      <c r="B110" s="186" t="str">
        <f>IFERROR(IF(MATCH(A110,Library!B$1:HY$1,0)&gt;0,"YES",""),"NO")</f>
        <v>YES</v>
      </c>
    </row>
    <row r="111" spans="1:2" x14ac:dyDescent="0.25">
      <c r="A111" t="s">
        <v>129</v>
      </c>
      <c r="B111" s="186" t="str">
        <f>IFERROR(IF(MATCH(A111,Library!B$1:HY$1,0)&gt;0,"YES",""),"NO")</f>
        <v>NO</v>
      </c>
    </row>
    <row r="112" spans="1:2" x14ac:dyDescent="0.25">
      <c r="A112" t="s">
        <v>130</v>
      </c>
      <c r="B112" s="186" t="str">
        <f>IFERROR(IF(MATCH(A112,Library!B$1:HY$1,0)&gt;0,"YES",""),"NO")</f>
        <v>YES</v>
      </c>
    </row>
    <row r="113" spans="1:2" x14ac:dyDescent="0.25">
      <c r="A113" t="s">
        <v>131</v>
      </c>
      <c r="B113" s="186" t="str">
        <f>IFERROR(IF(MATCH(A113,Library!B$1:HY$1,0)&gt;0,"YES",""),"NO")</f>
        <v>NO</v>
      </c>
    </row>
    <row r="114" spans="1:2" x14ac:dyDescent="0.25">
      <c r="A114" t="s">
        <v>132</v>
      </c>
      <c r="B114" s="186" t="str">
        <f>IFERROR(IF(MATCH(A114,Library!B$1:HY$1,0)&gt;0,"YES",""),"NO")</f>
        <v>YES</v>
      </c>
    </row>
    <row r="115" spans="1:2" x14ac:dyDescent="0.25">
      <c r="A115" t="s">
        <v>133</v>
      </c>
      <c r="B115" s="186" t="str">
        <f>IFERROR(IF(MATCH(A115,Library!B$1:HY$1,0)&gt;0,"YES",""),"NO")</f>
        <v>YES</v>
      </c>
    </row>
    <row r="116" spans="1:2" x14ac:dyDescent="0.25">
      <c r="A116" t="s">
        <v>134</v>
      </c>
      <c r="B116" s="186" t="str">
        <f>IFERROR(IF(MATCH(A116,Library!B$1:HY$1,0)&gt;0,"YES",""),"NO")</f>
        <v>YES</v>
      </c>
    </row>
    <row r="117" spans="1:2" x14ac:dyDescent="0.25">
      <c r="A117" t="s">
        <v>135</v>
      </c>
      <c r="B117" s="186" t="str">
        <f>IFERROR(IF(MATCH(A117,Library!B$1:HY$1,0)&gt;0,"YES",""),"NO")</f>
        <v>NO</v>
      </c>
    </row>
    <row r="118" spans="1:2" x14ac:dyDescent="0.25">
      <c r="A118" t="s">
        <v>136</v>
      </c>
      <c r="B118" s="186" t="str">
        <f>IFERROR(IF(MATCH(A118,Library!B$1:HY$1,0)&gt;0,"YES",""),"NO")</f>
        <v>YES</v>
      </c>
    </row>
    <row r="119" spans="1:2" x14ac:dyDescent="0.25">
      <c r="A119" t="s">
        <v>137</v>
      </c>
      <c r="B119" s="186" t="str">
        <f>IFERROR(IF(MATCH(A119,Library!B$1:HY$1,0)&gt;0,"YES",""),"NO")</f>
        <v>YES</v>
      </c>
    </row>
    <row r="120" spans="1:2" x14ac:dyDescent="0.25">
      <c r="A120" t="s">
        <v>138</v>
      </c>
      <c r="B120" s="186" t="str">
        <f>IFERROR(IF(MATCH(A120,Library!B$1:HY$1,0)&gt;0,"YES",""),"NO")</f>
        <v>YES</v>
      </c>
    </row>
    <row r="121" spans="1:2" x14ac:dyDescent="0.25">
      <c r="A121" t="s">
        <v>139</v>
      </c>
      <c r="B121" s="186" t="str">
        <f>IFERROR(IF(MATCH(A121,Library!B$1:HY$1,0)&gt;0,"YES",""),"NO")</f>
        <v>YES</v>
      </c>
    </row>
    <row r="122" spans="1:2" x14ac:dyDescent="0.25">
      <c r="A122" t="s">
        <v>140</v>
      </c>
      <c r="B122" s="186" t="str">
        <f>IFERROR(IF(MATCH(A122,Library!B$1:HY$1,0)&gt;0,"YES",""),"NO")</f>
        <v>YES</v>
      </c>
    </row>
    <row r="123" spans="1:2" x14ac:dyDescent="0.25">
      <c r="A123" t="s">
        <v>141</v>
      </c>
      <c r="B123" s="186" t="str">
        <f>IFERROR(IF(MATCH(A123,Library!B$1:HY$1,0)&gt;0,"YES",""),"NO")</f>
        <v>YES</v>
      </c>
    </row>
    <row r="124" spans="1:2" x14ac:dyDescent="0.25">
      <c r="A124" t="s">
        <v>142</v>
      </c>
      <c r="B124" s="186" t="str">
        <f>IFERROR(IF(MATCH(A124,Library!B$1:HY$1,0)&gt;0,"YES",""),"NO")</f>
        <v>YES</v>
      </c>
    </row>
    <row r="125" spans="1:2" x14ac:dyDescent="0.25">
      <c r="A125" t="s">
        <v>143</v>
      </c>
      <c r="B125" s="186" t="str">
        <f>IFERROR(IF(MATCH(A125,Library!B$1:HY$1,0)&gt;0,"YES",""),"NO")</f>
        <v>YES</v>
      </c>
    </row>
    <row r="126" spans="1:2" x14ac:dyDescent="0.25">
      <c r="A126" t="s">
        <v>144</v>
      </c>
      <c r="B126" s="186" t="str">
        <f>IFERROR(IF(MATCH(A126,Library!B$1:HY$1,0)&gt;0,"YES",""),"NO")</f>
        <v>YES</v>
      </c>
    </row>
    <row r="127" spans="1:2" x14ac:dyDescent="0.25">
      <c r="A127" t="s">
        <v>145</v>
      </c>
      <c r="B127" s="186" t="str">
        <f>IFERROR(IF(MATCH(A127,Library!B$1:HY$1,0)&gt;0,"YES",""),"NO")</f>
        <v>YES</v>
      </c>
    </row>
    <row r="128" spans="1:2" x14ac:dyDescent="0.25">
      <c r="A128" t="s">
        <v>146</v>
      </c>
      <c r="B128" s="186" t="str">
        <f>IFERROR(IF(MATCH(A128,Library!B$1:HY$1,0)&gt;0,"YES",""),"NO")</f>
        <v>YES</v>
      </c>
    </row>
    <row r="129" spans="1:2" x14ac:dyDescent="0.25">
      <c r="A129" t="s">
        <v>147</v>
      </c>
      <c r="B129" s="186" t="str">
        <f>IFERROR(IF(MATCH(A129,Library!B$1:HY$1,0)&gt;0,"YES",""),"NO")</f>
        <v>YES</v>
      </c>
    </row>
    <row r="130" spans="1:2" x14ac:dyDescent="0.25">
      <c r="A130" t="s">
        <v>148</v>
      </c>
      <c r="B130" s="186" t="str">
        <f>IFERROR(IF(MATCH(A130,Library!B$1:HY$1,0)&gt;0,"YES",""),"NO")</f>
        <v>NO</v>
      </c>
    </row>
    <row r="131" spans="1:2" x14ac:dyDescent="0.25">
      <c r="A131" t="s">
        <v>149</v>
      </c>
      <c r="B131" s="186" t="str">
        <f>IFERROR(IF(MATCH(A131,Library!B$1:HY$1,0)&gt;0,"YES",""),"NO")</f>
        <v>YES</v>
      </c>
    </row>
    <row r="132" spans="1:2" x14ac:dyDescent="0.25">
      <c r="A132" t="s">
        <v>150</v>
      </c>
      <c r="B132" s="186" t="str">
        <f>IFERROR(IF(MATCH(A132,Library!B$1:HY$1,0)&gt;0,"YES",""),"NO")</f>
        <v>YES</v>
      </c>
    </row>
    <row r="133" spans="1:2" x14ac:dyDescent="0.25">
      <c r="A133" t="s">
        <v>151</v>
      </c>
      <c r="B133" s="186" t="str">
        <f>IFERROR(IF(MATCH(A133,Library!B$1:HY$1,0)&gt;0,"YES",""),"NO")</f>
        <v>NO</v>
      </c>
    </row>
    <row r="134" spans="1:2" x14ac:dyDescent="0.25">
      <c r="A134" t="s">
        <v>152</v>
      </c>
      <c r="B134" s="186" t="str">
        <f>IFERROR(IF(MATCH(A134,Library!B$1:HY$1,0)&gt;0,"YES",""),"NO")</f>
        <v>NO</v>
      </c>
    </row>
    <row r="135" spans="1:2" x14ac:dyDescent="0.25">
      <c r="A135" t="s">
        <v>153</v>
      </c>
      <c r="B135" s="186" t="str">
        <f>IFERROR(IF(MATCH(A135,Library!B$1:HY$1,0)&gt;0,"YES",""),"NO")</f>
        <v>NO</v>
      </c>
    </row>
    <row r="136" spans="1:2" x14ac:dyDescent="0.25">
      <c r="A136" t="s">
        <v>154</v>
      </c>
      <c r="B136" s="186" t="str">
        <f>IFERROR(IF(MATCH(A136,Library!B$1:HY$1,0)&gt;0,"YES",""),"NO")</f>
        <v>NO</v>
      </c>
    </row>
    <row r="137" spans="1:2" x14ac:dyDescent="0.25">
      <c r="A137" t="s">
        <v>155</v>
      </c>
      <c r="B137" s="186" t="str">
        <f>IFERROR(IF(MATCH(A137,Library!B$1:HY$1,0)&gt;0,"YES",""),"NO")</f>
        <v>YES</v>
      </c>
    </row>
    <row r="138" spans="1:2" x14ac:dyDescent="0.25">
      <c r="A138" t="s">
        <v>156</v>
      </c>
      <c r="B138" s="186" t="str">
        <f>IFERROR(IF(MATCH(A138,Library!B$1:HY$1,0)&gt;0,"YES",""),"NO")</f>
        <v>NO</v>
      </c>
    </row>
    <row r="139" spans="1:2" x14ac:dyDescent="0.25">
      <c r="A139" t="s">
        <v>157</v>
      </c>
      <c r="B139" s="186" t="str">
        <f>IFERROR(IF(MATCH(A139,Library!B$1:HY$1,0)&gt;0,"YES",""),"NO")</f>
        <v>NO</v>
      </c>
    </row>
    <row r="140" spans="1:2" x14ac:dyDescent="0.25">
      <c r="A140" t="s">
        <v>158</v>
      </c>
      <c r="B140" s="186" t="str">
        <f>IFERROR(IF(MATCH(A140,Library!B$1:HY$1,0)&gt;0,"YES",""),"NO")</f>
        <v>NO</v>
      </c>
    </row>
    <row r="141" spans="1:2" x14ac:dyDescent="0.25">
      <c r="A141" t="s">
        <v>159</v>
      </c>
      <c r="B141" s="186" t="str">
        <f>IFERROR(IF(MATCH(A141,Library!B$1:HY$1,0)&gt;0,"YES",""),"NO")</f>
        <v>NO</v>
      </c>
    </row>
    <row r="142" spans="1:2" x14ac:dyDescent="0.25">
      <c r="A142" t="s">
        <v>160</v>
      </c>
      <c r="B142" s="186" t="str">
        <f>IFERROR(IF(MATCH(A142,Library!B$1:HY$1,0)&gt;0,"YES",""),"NO")</f>
        <v>NO</v>
      </c>
    </row>
    <row r="143" spans="1:2" x14ac:dyDescent="0.25">
      <c r="A143" t="s">
        <v>161</v>
      </c>
      <c r="B143" s="186" t="str">
        <f>IFERROR(IF(MATCH(A143,Library!B$1:HY$1,0)&gt;0,"YES",""),"NO")</f>
        <v>NO</v>
      </c>
    </row>
    <row r="144" spans="1:2" x14ac:dyDescent="0.25">
      <c r="A144" t="s">
        <v>162</v>
      </c>
      <c r="B144" s="186" t="str">
        <f>IFERROR(IF(MATCH(A144,Library!B$1:HY$1,0)&gt;0,"YES",""),"NO")</f>
        <v>NO</v>
      </c>
    </row>
    <row r="145" spans="1:2" x14ac:dyDescent="0.25">
      <c r="A145" t="s">
        <v>163</v>
      </c>
      <c r="B145" s="186" t="str">
        <f>IFERROR(IF(MATCH(A145,Library!B$1:HY$1,0)&gt;0,"YES",""),"NO")</f>
        <v>NO</v>
      </c>
    </row>
    <row r="146" spans="1:2" x14ac:dyDescent="0.25">
      <c r="A146" t="s">
        <v>164</v>
      </c>
      <c r="B146" s="186" t="str">
        <f>IFERROR(IF(MATCH(A146,Library!B$1:HY$1,0)&gt;0,"YES",""),"NO")</f>
        <v>NO</v>
      </c>
    </row>
    <row r="147" spans="1:2" x14ac:dyDescent="0.25">
      <c r="A147" t="s">
        <v>165</v>
      </c>
      <c r="B147" s="186" t="str">
        <f>IFERROR(IF(MATCH(A147,Library!B$1:HY$1,0)&gt;0,"YES",""),"NO")</f>
        <v>NO</v>
      </c>
    </row>
    <row r="148" spans="1:2" x14ac:dyDescent="0.25">
      <c r="A148" t="s">
        <v>166</v>
      </c>
      <c r="B148" s="186" t="str">
        <f>IFERROR(IF(MATCH(A148,Library!B$1:HY$1,0)&gt;0,"YES",""),"NO")</f>
        <v>YES</v>
      </c>
    </row>
    <row r="149" spans="1:2" x14ac:dyDescent="0.25">
      <c r="A149" t="s">
        <v>167</v>
      </c>
      <c r="B149" s="186" t="str">
        <f>IFERROR(IF(MATCH(A149,Library!B$1:HY$1,0)&gt;0,"YES",""),"NO")</f>
        <v>NO</v>
      </c>
    </row>
    <row r="150" spans="1:2" x14ac:dyDescent="0.25">
      <c r="A150" t="s">
        <v>168</v>
      </c>
      <c r="B150" s="186" t="str">
        <f>IFERROR(IF(MATCH(A150,Library!B$1:HY$1,0)&gt;0,"YES",""),"NO")</f>
        <v>YES</v>
      </c>
    </row>
    <row r="151" spans="1:2" x14ac:dyDescent="0.25">
      <c r="A151" t="s">
        <v>169</v>
      </c>
      <c r="B151" s="186" t="str">
        <f>IFERROR(IF(MATCH(A151,Library!B$1:HY$1,0)&gt;0,"YES",""),"NO")</f>
        <v>NO</v>
      </c>
    </row>
    <row r="152" spans="1:2" x14ac:dyDescent="0.25">
      <c r="A152" t="s">
        <v>170</v>
      </c>
      <c r="B152" s="186" t="str">
        <f>IFERROR(IF(MATCH(A152,Library!B$1:HY$1,0)&gt;0,"YES",""),"NO")</f>
        <v>NO</v>
      </c>
    </row>
    <row r="153" spans="1:2" x14ac:dyDescent="0.25">
      <c r="A153" t="s">
        <v>171</v>
      </c>
      <c r="B153" s="186" t="str">
        <f>IFERROR(IF(MATCH(A153,Library!B$1:HY$1,0)&gt;0,"YES",""),"NO")</f>
        <v>NO</v>
      </c>
    </row>
    <row r="154" spans="1:2" x14ac:dyDescent="0.25">
      <c r="A154" t="s">
        <v>172</v>
      </c>
      <c r="B154" s="186" t="str">
        <f>IFERROR(IF(MATCH(A154,Library!B$1:HY$1,0)&gt;0,"YES",""),"NO")</f>
        <v>NO</v>
      </c>
    </row>
    <row r="155" spans="1:2" x14ac:dyDescent="0.25">
      <c r="A155" t="s">
        <v>173</v>
      </c>
      <c r="B155" s="186" t="str">
        <f>IFERROR(IF(MATCH(A155,Library!B$1:HY$1,0)&gt;0,"YES",""),"NO")</f>
        <v>NO</v>
      </c>
    </row>
    <row r="156" spans="1:2" x14ac:dyDescent="0.25">
      <c r="A156" t="s">
        <v>174</v>
      </c>
      <c r="B156" s="186" t="str">
        <f>IFERROR(IF(MATCH(A156,Library!B$1:HY$1,0)&gt;0,"YES",""),"NO")</f>
        <v>NO</v>
      </c>
    </row>
    <row r="157" spans="1:2" x14ac:dyDescent="0.25">
      <c r="A157" t="s">
        <v>175</v>
      </c>
      <c r="B157" s="186" t="str">
        <f>IFERROR(IF(MATCH(A157,Library!B$1:HY$1,0)&gt;0,"YES",""),"NO")</f>
        <v>YES</v>
      </c>
    </row>
    <row r="158" spans="1:2" x14ac:dyDescent="0.25">
      <c r="A158" t="s">
        <v>176</v>
      </c>
      <c r="B158" s="186" t="str">
        <f>IFERROR(IF(MATCH(A158,Library!B$1:HY$1,0)&gt;0,"YES",""),"NO")</f>
        <v>YES</v>
      </c>
    </row>
    <row r="159" spans="1:2" x14ac:dyDescent="0.25">
      <c r="A159" t="s">
        <v>177</v>
      </c>
      <c r="B159" s="186" t="str">
        <f>IFERROR(IF(MATCH(A159,Library!B$1:HY$1,0)&gt;0,"YES",""),"NO")</f>
        <v>NO</v>
      </c>
    </row>
    <row r="160" spans="1:2" x14ac:dyDescent="0.25">
      <c r="A160" t="s">
        <v>178</v>
      </c>
      <c r="B160" s="186" t="str">
        <f>IFERROR(IF(MATCH(A160,Library!B$1:HY$1,0)&gt;0,"YES",""),"NO")</f>
        <v>NO</v>
      </c>
    </row>
    <row r="161" spans="1:3" x14ac:dyDescent="0.25">
      <c r="A161" t="s">
        <v>179</v>
      </c>
      <c r="B161" s="186" t="str">
        <f>IFERROR(IF(MATCH(A161,Library!B$1:HY$1,0)&gt;0,"YES",""),"NO")</f>
        <v>NO</v>
      </c>
    </row>
    <row r="162" spans="1:3" x14ac:dyDescent="0.25">
      <c r="A162" t="s">
        <v>180</v>
      </c>
      <c r="B162" s="186" t="str">
        <f>IFERROR(IF(MATCH(A162,Library!B$1:HY$1,0)&gt;0,"YES",""),"NO")</f>
        <v>NO</v>
      </c>
    </row>
    <row r="163" spans="1:3" x14ac:dyDescent="0.25">
      <c r="A163" t="s">
        <v>181</v>
      </c>
      <c r="B163" s="186" t="str">
        <f>IFERROR(IF(MATCH(A163,Library!B$1:HY$1,0)&gt;0,"YES",""),"NO")</f>
        <v>YES</v>
      </c>
    </row>
    <row r="164" spans="1:3" x14ac:dyDescent="0.25">
      <c r="A164" t="s">
        <v>182</v>
      </c>
      <c r="B164" s="186" t="str">
        <f>IFERROR(IF(MATCH(A164,Library!B$1:HY$1,0)&gt;0,"YES",""),"NO")</f>
        <v>NO</v>
      </c>
    </row>
    <row r="165" spans="1:3" x14ac:dyDescent="0.25">
      <c r="A165" t="s">
        <v>183</v>
      </c>
      <c r="B165" s="186" t="str">
        <f>IFERROR(IF(MATCH(A165,Library!B$1:HY$1,0)&gt;0,"YES",""),"NO")</f>
        <v>NO</v>
      </c>
    </row>
    <row r="166" spans="1:3" x14ac:dyDescent="0.25">
      <c r="A166" t="s">
        <v>184</v>
      </c>
      <c r="B166" s="186" t="str">
        <f>IFERROR(IF(MATCH(A166,Library!B$1:HY$1,0)&gt;0,"YES",""),"NO")</f>
        <v>NO</v>
      </c>
    </row>
    <row r="167" spans="1:3" x14ac:dyDescent="0.25">
      <c r="A167" t="s">
        <v>185</v>
      </c>
      <c r="B167" s="186" t="str">
        <f>IFERROR(IF(MATCH(A167,Library!B$1:HY$1,0)&gt;0,"YES",""),"NO")</f>
        <v>NO</v>
      </c>
    </row>
    <row r="168" spans="1:3" x14ac:dyDescent="0.25">
      <c r="A168" t="s">
        <v>186</v>
      </c>
      <c r="B168" s="186" t="str">
        <f>IFERROR(IF(MATCH(A168,Library!B$1:HY$1,0)&gt;0,"YES",""),"NO")</f>
        <v>NO</v>
      </c>
    </row>
    <row r="169" spans="1:3" x14ac:dyDescent="0.25">
      <c r="A169" t="s">
        <v>187</v>
      </c>
      <c r="B169" s="186" t="str">
        <f>IFERROR(IF(MATCH(A169,Library!B$1:HY$1,0)&gt;0,"YES",""),"NO")</f>
        <v>YES</v>
      </c>
      <c r="C169" t="s">
        <v>187</v>
      </c>
    </row>
    <row r="170" spans="1:3" x14ac:dyDescent="0.25">
      <c r="A170" t="s">
        <v>188</v>
      </c>
      <c r="B170" s="186" t="str">
        <f>IFERROR(IF(MATCH(A170,Library!B$1:HY$1,0)&gt;0,"YES",""),"NO")</f>
        <v>NO</v>
      </c>
    </row>
    <row r="171" spans="1:3" x14ac:dyDescent="0.25">
      <c r="A171" t="s">
        <v>189</v>
      </c>
      <c r="B171" s="186" t="str">
        <f>IFERROR(IF(MATCH(A171,Library!B$1:HY$1,0)&gt;0,"YES",""),"NO")</f>
        <v>NO</v>
      </c>
    </row>
    <row r="172" spans="1:3" x14ac:dyDescent="0.25">
      <c r="A172" t="s">
        <v>190</v>
      </c>
      <c r="B172" s="186" t="str">
        <f>IFERROR(IF(MATCH(A172,Library!B$1:HY$1,0)&gt;0,"YES",""),"NO")</f>
        <v>NO</v>
      </c>
    </row>
    <row r="173" spans="1:3" x14ac:dyDescent="0.25">
      <c r="A173" t="s">
        <v>191</v>
      </c>
      <c r="B173" s="186" t="str">
        <f>IFERROR(IF(MATCH(A173,Library!B$1:HY$1,0)&gt;0,"YES",""),"NO")</f>
        <v>NO</v>
      </c>
    </row>
    <row r="174" spans="1:3" x14ac:dyDescent="0.25">
      <c r="A174" t="s">
        <v>192</v>
      </c>
      <c r="B174" s="186" t="str">
        <f>IFERROR(IF(MATCH(A174,Library!B$1:HY$1,0)&gt;0,"YES",""),"NO")</f>
        <v>NO</v>
      </c>
    </row>
    <row r="175" spans="1:3" x14ac:dyDescent="0.25">
      <c r="A175" t="s">
        <v>193</v>
      </c>
      <c r="B175" s="186" t="str">
        <f>IFERROR(IF(MATCH(A175,Library!B$1:HY$1,0)&gt;0,"YES",""),"NO")</f>
        <v>NO</v>
      </c>
    </row>
    <row r="176" spans="1:3" x14ac:dyDescent="0.25">
      <c r="A176" t="s">
        <v>194</v>
      </c>
      <c r="B176" s="186" t="str">
        <f>IFERROR(IF(MATCH(A176,Library!B$1:HY$1,0)&gt;0,"YES",""),"NO")</f>
        <v>NO</v>
      </c>
    </row>
    <row r="177" spans="1:2" x14ac:dyDescent="0.25">
      <c r="A177" t="s">
        <v>195</v>
      </c>
      <c r="B177" s="186" t="str">
        <f>IFERROR(IF(MATCH(A177,Library!B$1:HY$1,0)&gt;0,"YES",""),"NO")</f>
        <v>NO</v>
      </c>
    </row>
    <row r="178" spans="1:2" x14ac:dyDescent="0.25">
      <c r="A178" t="s">
        <v>196</v>
      </c>
      <c r="B178" s="186" t="str">
        <f>IFERROR(IF(MATCH(A178,Library!B$1:HY$1,0)&gt;0,"YES",""),"NO")</f>
        <v>NO</v>
      </c>
    </row>
    <row r="179" spans="1:2" x14ac:dyDescent="0.25">
      <c r="A179" t="s">
        <v>197</v>
      </c>
      <c r="B179" s="186" t="str">
        <f>IFERROR(IF(MATCH(A179,Library!B$1:HY$1,0)&gt;0,"YES",""),"NO")</f>
        <v>YES</v>
      </c>
    </row>
    <row r="180" spans="1:2" x14ac:dyDescent="0.25">
      <c r="A180" t="s">
        <v>198</v>
      </c>
      <c r="B180" s="186" t="str">
        <f>IFERROR(IF(MATCH(A180,Library!B$1:HY$1,0)&gt;0,"YES",""),"NO")</f>
        <v>NO</v>
      </c>
    </row>
    <row r="181" spans="1:2" x14ac:dyDescent="0.25">
      <c r="A181" t="s">
        <v>199</v>
      </c>
      <c r="B181" s="186" t="str">
        <f>IFERROR(IF(MATCH(A181,Library!B$1:HY$1,0)&gt;0,"YES",""),"NO")</f>
        <v>NO</v>
      </c>
    </row>
    <row r="182" spans="1:2" x14ac:dyDescent="0.25">
      <c r="A182" t="s">
        <v>200</v>
      </c>
      <c r="B182" s="186" t="str">
        <f>IFERROR(IF(MATCH(A182,Library!B$1:HY$1,0)&gt;0,"YES",""),"NO")</f>
        <v>NO</v>
      </c>
    </row>
    <row r="183" spans="1:2" x14ac:dyDescent="0.25">
      <c r="A183" t="s">
        <v>201</v>
      </c>
      <c r="B183" s="186" t="str">
        <f>IFERROR(IF(MATCH(A183,Library!B$1:HY$1,0)&gt;0,"YES",""),"NO")</f>
        <v>YES</v>
      </c>
    </row>
    <row r="184" spans="1:2" x14ac:dyDescent="0.25">
      <c r="A184" t="s">
        <v>202</v>
      </c>
      <c r="B184" s="186" t="str">
        <f>IFERROR(IF(MATCH(A184,Library!B$1:HY$1,0)&gt;0,"YES",""),"NO")</f>
        <v>NO</v>
      </c>
    </row>
    <row r="185" spans="1:2" x14ac:dyDescent="0.25">
      <c r="A185" t="s">
        <v>203</v>
      </c>
      <c r="B185" s="186" t="str">
        <f>IFERROR(IF(MATCH(A185,Library!B$1:HY$1,0)&gt;0,"YES",""),"NO")</f>
        <v>NO</v>
      </c>
    </row>
    <row r="186" spans="1:2" x14ac:dyDescent="0.25">
      <c r="A186" t="s">
        <v>204</v>
      </c>
      <c r="B186" s="186" t="str">
        <f>IFERROR(IF(MATCH(A186,Library!B$1:HY$1,0)&gt;0,"YES",""),"NO")</f>
        <v>NO</v>
      </c>
    </row>
    <row r="187" spans="1:2" x14ac:dyDescent="0.25">
      <c r="A187" t="s">
        <v>205</v>
      </c>
      <c r="B187" s="186" t="str">
        <f>IFERROR(IF(MATCH(A187,Library!B$1:HY$1,0)&gt;0,"YES",""),"NO")</f>
        <v>NO</v>
      </c>
    </row>
    <row r="188" spans="1:2" x14ac:dyDescent="0.25">
      <c r="A188" t="s">
        <v>206</v>
      </c>
      <c r="B188" s="186" t="str">
        <f>IFERROR(IF(MATCH(A188,Library!B$1:HY$1,0)&gt;0,"YES",""),"NO")</f>
        <v>NO</v>
      </c>
    </row>
    <row r="189" spans="1:2" x14ac:dyDescent="0.25">
      <c r="A189" t="s">
        <v>207</v>
      </c>
      <c r="B189" s="186" t="str">
        <f>IFERROR(IF(MATCH(A189,Library!B$1:HY$1,0)&gt;0,"YES",""),"NO")</f>
        <v>NO</v>
      </c>
    </row>
    <row r="190" spans="1:2" x14ac:dyDescent="0.25">
      <c r="A190" t="s">
        <v>208</v>
      </c>
      <c r="B190" s="186" t="str">
        <f>IFERROR(IF(MATCH(A190,Library!B$1:HY$1,0)&gt;0,"YES",""),"NO")</f>
        <v>YES</v>
      </c>
    </row>
    <row r="191" spans="1:2" x14ac:dyDescent="0.25">
      <c r="A191" t="s">
        <v>209</v>
      </c>
      <c r="B191" s="186" t="str">
        <f>IFERROR(IF(MATCH(A191,Library!B$1:HY$1,0)&gt;0,"YES",""),"NO")</f>
        <v>NO</v>
      </c>
    </row>
    <row r="192" spans="1:2" x14ac:dyDescent="0.25">
      <c r="A192" t="s">
        <v>210</v>
      </c>
      <c r="B192" s="186" t="str">
        <f>IFERROR(IF(MATCH(A192,Library!B$1:HY$1,0)&gt;0,"YES",""),"NO")</f>
        <v>NO</v>
      </c>
    </row>
    <row r="193" spans="1:3" x14ac:dyDescent="0.25">
      <c r="A193" t="s">
        <v>211</v>
      </c>
      <c r="B193" s="186" t="str">
        <f>IFERROR(IF(MATCH(A193,Library!B$1:HY$1,0)&gt;0,"YES",""),"NO")</f>
        <v>YES</v>
      </c>
    </row>
    <row r="194" spans="1:3" x14ac:dyDescent="0.25">
      <c r="A194" t="s">
        <v>212</v>
      </c>
      <c r="B194" s="186" t="str">
        <f>IFERROR(IF(MATCH(A194,Library!B$1:HY$1,0)&gt;0,"YES",""),"NO")</f>
        <v>YES</v>
      </c>
    </row>
    <row r="195" spans="1:3" x14ac:dyDescent="0.25">
      <c r="A195" t="s">
        <v>213</v>
      </c>
      <c r="B195" s="186" t="str">
        <f>IFERROR(IF(MATCH(A195,Library!B$1:HY$1,0)&gt;0,"YES",""),"NO")</f>
        <v>NO</v>
      </c>
    </row>
    <row r="196" spans="1:3" x14ac:dyDescent="0.25">
      <c r="A196" t="s">
        <v>214</v>
      </c>
      <c r="B196" s="186" t="str">
        <f>IFERROR(IF(MATCH(A196,Library!B$1:HY$1,0)&gt;0,"YES",""),"NO")</f>
        <v>YES</v>
      </c>
    </row>
    <row r="197" spans="1:3" x14ac:dyDescent="0.25">
      <c r="A197" t="s">
        <v>215</v>
      </c>
      <c r="B197" s="186" t="str">
        <f>IFERROR(IF(MATCH(A197,Library!B$1:HY$1,0)&gt;0,"YES",""),"NO")</f>
        <v>YES</v>
      </c>
    </row>
    <row r="198" spans="1:3" x14ac:dyDescent="0.25">
      <c r="A198" t="s">
        <v>216</v>
      </c>
      <c r="B198" s="186" t="str">
        <f>IFERROR(IF(MATCH(A198,Library!B$1:HY$1,0)&gt;0,"YES",""),"NO")</f>
        <v>YES</v>
      </c>
    </row>
    <row r="199" spans="1:3" x14ac:dyDescent="0.25">
      <c r="A199" t="s">
        <v>217</v>
      </c>
      <c r="B199" s="186" t="str">
        <f>IFERROR(IF(MATCH(A199,Library!B$1:HY$1,0)&gt;0,"YES",""),"NO")</f>
        <v>YES</v>
      </c>
    </row>
    <row r="200" spans="1:3" x14ac:dyDescent="0.25">
      <c r="A200" t="s">
        <v>218</v>
      </c>
      <c r="B200" s="186" t="str">
        <f>IFERROR(IF(MATCH(A200,Library!B$1:HY$1,0)&gt;0,"YES",""),"NO")</f>
        <v>NO</v>
      </c>
    </row>
    <row r="201" spans="1:3" x14ac:dyDescent="0.25">
      <c r="A201" t="s">
        <v>219</v>
      </c>
      <c r="B201" s="186" t="str">
        <f>IFERROR(IF(MATCH(A201,Library!B$1:HY$1,0)&gt;0,"YES",""),"NO")</f>
        <v>NO</v>
      </c>
    </row>
    <row r="202" spans="1:3" x14ac:dyDescent="0.25">
      <c r="A202" t="s">
        <v>220</v>
      </c>
      <c r="B202" s="186" t="str">
        <f>IFERROR(IF(MATCH(A202,Library!B$1:HY$1,0)&gt;0,"YES",""),"NO")</f>
        <v>NO</v>
      </c>
    </row>
    <row r="203" spans="1:3" x14ac:dyDescent="0.25">
      <c r="A203" t="s">
        <v>221</v>
      </c>
      <c r="B203" s="186" t="str">
        <f>IFERROR(IF(MATCH(A203,Library!B$1:HY$1,0)&gt;0,"YES",""),"NO")</f>
        <v>NO</v>
      </c>
    </row>
    <row r="204" spans="1:3" x14ac:dyDescent="0.25">
      <c r="A204" t="s">
        <v>222</v>
      </c>
      <c r="B204" s="186" t="str">
        <f>IFERROR(IF(MATCH(A204,Library!B$1:HY$1,0)&gt;0,"YES",""),"NO")</f>
        <v>NO</v>
      </c>
    </row>
    <row r="205" spans="1:3" x14ac:dyDescent="0.25">
      <c r="A205" t="s">
        <v>223</v>
      </c>
      <c r="B205" s="186" t="str">
        <f>IFERROR(IF(MATCH(A205,Library!B$1:HY$1,0)&gt;0,"YES",""),"NO")</f>
        <v>YES</v>
      </c>
      <c r="C205" t="s">
        <v>224</v>
      </c>
    </row>
    <row r="206" spans="1:3" x14ac:dyDescent="0.25">
      <c r="A206" t="s">
        <v>225</v>
      </c>
      <c r="B206" s="186" t="str">
        <f>IFERROR(IF(MATCH(A206,Library!B$1:HY$1,0)&gt;0,"YES",""),"NO")</f>
        <v>NO</v>
      </c>
    </row>
    <row r="207" spans="1:3" x14ac:dyDescent="0.25">
      <c r="A207" t="s">
        <v>226</v>
      </c>
      <c r="B207" s="186" t="str">
        <f>IFERROR(IF(MATCH(A207,Library!B$1:HY$1,0)&gt;0,"YES",""),"NO")</f>
        <v>NO</v>
      </c>
    </row>
    <row r="208" spans="1:3" x14ac:dyDescent="0.25">
      <c r="A208" t="s">
        <v>227</v>
      </c>
      <c r="B208" s="186" t="str">
        <f>IFERROR(IF(MATCH(A208,Library!B$1:HY$1,0)&gt;0,"YES",""),"NO")</f>
        <v>NO</v>
      </c>
    </row>
    <row r="209" spans="1:2" x14ac:dyDescent="0.25">
      <c r="A209" t="s">
        <v>228</v>
      </c>
      <c r="B209" s="186" t="str">
        <f>IFERROR(IF(MATCH(A209,Library!B$1:HY$1,0)&gt;0,"YES",""),"NO")</f>
        <v>NO</v>
      </c>
    </row>
    <row r="210" spans="1:2" x14ac:dyDescent="0.25">
      <c r="A210" t="s">
        <v>229</v>
      </c>
      <c r="B210" s="186" t="str">
        <f>IFERROR(IF(MATCH(A210,Library!B$1:HY$1,0)&gt;0,"YES",""),"NO")</f>
        <v>YES</v>
      </c>
    </row>
    <row r="211" spans="1:2" x14ac:dyDescent="0.25">
      <c r="A211" t="s">
        <v>230</v>
      </c>
      <c r="B211" s="186" t="str">
        <f>IFERROR(IF(MATCH(A211,Library!B$1:HY$1,0)&gt;0,"YES",""),"NO")</f>
        <v>YES</v>
      </c>
    </row>
    <row r="212" spans="1:2" x14ac:dyDescent="0.25">
      <c r="A212" t="s">
        <v>231</v>
      </c>
      <c r="B212" s="186" t="str">
        <f>IFERROR(IF(MATCH(A212,Library!B$1:HY$1,0)&gt;0,"YES",""),"NO")</f>
        <v>YES</v>
      </c>
    </row>
    <row r="213" spans="1:2" x14ac:dyDescent="0.25">
      <c r="A213" t="s">
        <v>232</v>
      </c>
      <c r="B213" s="186" t="str">
        <f>IFERROR(IF(MATCH(A213,Library!B$1:HY$1,0)&gt;0,"YES",""),"NO")</f>
        <v>YES</v>
      </c>
    </row>
    <row r="214" spans="1:2" x14ac:dyDescent="0.25">
      <c r="A214" t="s">
        <v>233</v>
      </c>
      <c r="B214" s="186" t="str">
        <f>IFERROR(IF(MATCH(A214,Library!B$1:HY$1,0)&gt;0,"YES",""),"NO")</f>
        <v>YES</v>
      </c>
    </row>
    <row r="215" spans="1:2" x14ac:dyDescent="0.25">
      <c r="A215" t="s">
        <v>234</v>
      </c>
      <c r="B215" s="186" t="str">
        <f>IFERROR(IF(MATCH(A215,Library!B$1:HY$1,0)&gt;0,"YES",""),"NO")</f>
        <v>YES</v>
      </c>
    </row>
    <row r="216" spans="1:2" x14ac:dyDescent="0.25">
      <c r="A216" t="s">
        <v>235</v>
      </c>
      <c r="B216" s="186" t="str">
        <f>IFERROR(IF(MATCH(A216,Library!B$1:HY$1,0)&gt;0,"YES",""),"NO")</f>
        <v>YES</v>
      </c>
    </row>
    <row r="217" spans="1:2" x14ac:dyDescent="0.25">
      <c r="A217" t="s">
        <v>236</v>
      </c>
      <c r="B217" s="186" t="str">
        <f>IFERROR(IF(MATCH(A217,Library!B$1:HY$1,0)&gt;0,"YES",""),"NO")</f>
        <v>YES</v>
      </c>
    </row>
    <row r="218" spans="1:2" x14ac:dyDescent="0.25">
      <c r="A218" t="s">
        <v>237</v>
      </c>
      <c r="B218" s="186" t="str">
        <f>IFERROR(IF(MATCH(A218,Library!B$1:HY$1,0)&gt;0,"YES",""),"NO")</f>
        <v>NO</v>
      </c>
    </row>
    <row r="219" spans="1:2" x14ac:dyDescent="0.25">
      <c r="A219" t="s">
        <v>238</v>
      </c>
      <c r="B219" s="186" t="str">
        <f>IFERROR(IF(MATCH(A219,Library!B$1:HY$1,0)&gt;0,"YES",""),"NO")</f>
        <v>NO</v>
      </c>
    </row>
    <row r="220" spans="1:2" x14ac:dyDescent="0.25">
      <c r="A220" t="s">
        <v>239</v>
      </c>
      <c r="B220" s="186" t="str">
        <f>IFERROR(IF(MATCH(A220,Library!B$1:HY$1,0)&gt;0,"YES",""),"NO")</f>
        <v>YES</v>
      </c>
    </row>
    <row r="221" spans="1:2" x14ac:dyDescent="0.25">
      <c r="A221" t="s">
        <v>240</v>
      </c>
      <c r="B221" s="186" t="str">
        <f>IFERROR(IF(MATCH(A221,Library!B$1:HY$1,0)&gt;0,"YES",""),"NO")</f>
        <v>NO</v>
      </c>
    </row>
    <row r="222" spans="1:2" x14ac:dyDescent="0.25">
      <c r="A222" t="s">
        <v>241</v>
      </c>
      <c r="B222" s="186" t="str">
        <f>IFERROR(IF(MATCH(A222,Library!B$1:HY$1,0)&gt;0,"YES",""),"NO")</f>
        <v>NO</v>
      </c>
    </row>
    <row r="223" spans="1:2" x14ac:dyDescent="0.25">
      <c r="A223" t="s">
        <v>242</v>
      </c>
      <c r="B223" s="186" t="str">
        <f>IFERROR(IF(MATCH(A223,Library!B$1:HY$1,0)&gt;0,"YES",""),"NO")</f>
        <v>NO</v>
      </c>
    </row>
    <row r="224" spans="1:2" x14ac:dyDescent="0.25">
      <c r="A224" t="s">
        <v>243</v>
      </c>
      <c r="B224" s="186" t="str">
        <f>IFERROR(IF(MATCH(A224,Library!B$1:HY$1,0)&gt;0,"YES",""),"NO")</f>
        <v>NO</v>
      </c>
    </row>
    <row r="225" spans="1:2" x14ac:dyDescent="0.25">
      <c r="A225" t="s">
        <v>244</v>
      </c>
      <c r="B225" s="186" t="str">
        <f>IFERROR(IF(MATCH(A225,Library!B$1:HY$1,0)&gt;0,"YES",""),"NO")</f>
        <v>NO</v>
      </c>
    </row>
    <row r="226" spans="1:2" x14ac:dyDescent="0.25">
      <c r="A226" t="s">
        <v>245</v>
      </c>
      <c r="B226" s="186" t="str">
        <f>IFERROR(IF(MATCH(A226,Library!B$1:HY$1,0)&gt;0,"YES",""),"NO")</f>
        <v>YES</v>
      </c>
    </row>
    <row r="227" spans="1:2" x14ac:dyDescent="0.25">
      <c r="A227" t="s">
        <v>246</v>
      </c>
      <c r="B227" s="186" t="str">
        <f>IFERROR(IF(MATCH(A227,Library!B$1:HY$1,0)&gt;0,"YES",""),"NO")</f>
        <v>YES</v>
      </c>
    </row>
    <row r="228" spans="1:2" x14ac:dyDescent="0.25">
      <c r="A228" t="s">
        <v>247</v>
      </c>
      <c r="B228" s="186" t="str">
        <f>IFERROR(IF(MATCH(A228,Library!B$1:HY$1,0)&gt;0,"YES",""),"NO")</f>
        <v>YES</v>
      </c>
    </row>
    <row r="229" spans="1:2" x14ac:dyDescent="0.25">
      <c r="A229" t="s">
        <v>248</v>
      </c>
      <c r="B229" s="186" t="str">
        <f>IFERROR(IF(MATCH(A229,Library!B$1:HY$1,0)&gt;0,"YES",""),"NO")</f>
        <v>NO</v>
      </c>
    </row>
    <row r="230" spans="1:2" x14ac:dyDescent="0.25">
      <c r="A230" t="s">
        <v>249</v>
      </c>
      <c r="B230" s="186" t="str">
        <f>IFERROR(IF(MATCH(A230,Library!B$1:HY$1,0)&gt;0,"YES",""),"NO")</f>
        <v>NO</v>
      </c>
    </row>
    <row r="231" spans="1:2" x14ac:dyDescent="0.25">
      <c r="A231" t="s">
        <v>250</v>
      </c>
      <c r="B231" s="186" t="str">
        <f>IFERROR(IF(MATCH(A231,Library!B$1:HY$1,0)&gt;0,"YES",""),"NO")</f>
        <v>YES</v>
      </c>
    </row>
    <row r="232" spans="1:2" x14ac:dyDescent="0.25">
      <c r="A232" t="s">
        <v>251</v>
      </c>
      <c r="B232" s="186" t="str">
        <f>IFERROR(IF(MATCH(A232,Library!B$1:HY$1,0)&gt;0,"YES",""),"NO")</f>
        <v>NO</v>
      </c>
    </row>
    <row r="233" spans="1:2" x14ac:dyDescent="0.25">
      <c r="A233" t="s">
        <v>252</v>
      </c>
      <c r="B233" s="186" t="str">
        <f>IFERROR(IF(MATCH(A233,Library!B$1:HY$1,0)&gt;0,"YES",""),"NO")</f>
        <v>NO</v>
      </c>
    </row>
    <row r="234" spans="1:2" x14ac:dyDescent="0.25">
      <c r="A234" t="s">
        <v>253</v>
      </c>
      <c r="B234" s="186" t="str">
        <f>IFERROR(IF(MATCH(A234,Library!B$1:HY$1,0)&gt;0,"YES",""),"NO")</f>
        <v>NO</v>
      </c>
    </row>
    <row r="235" spans="1:2" x14ac:dyDescent="0.25">
      <c r="A235" t="s">
        <v>254</v>
      </c>
      <c r="B235" s="186" t="str">
        <f>IFERROR(IF(MATCH(A235,Library!B$1:HY$1,0)&gt;0,"YES",""),"NO")</f>
        <v>NO</v>
      </c>
    </row>
    <row r="236" spans="1:2" x14ac:dyDescent="0.25">
      <c r="A236" t="s">
        <v>255</v>
      </c>
      <c r="B236" s="186" t="str">
        <f>IFERROR(IF(MATCH(A236,Library!B$1:HY$1,0)&gt;0,"YES",""),"NO")</f>
        <v>NO</v>
      </c>
    </row>
    <row r="237" spans="1:2" x14ac:dyDescent="0.25">
      <c r="A237" t="s">
        <v>256</v>
      </c>
      <c r="B237" s="186" t="str">
        <f>IFERROR(IF(MATCH(A237,Library!B$1:HY$1,0)&gt;0,"YES",""),"NO")</f>
        <v>NO</v>
      </c>
    </row>
    <row r="238" spans="1:2" x14ac:dyDescent="0.25">
      <c r="A238" t="s">
        <v>257</v>
      </c>
      <c r="B238" s="186" t="str">
        <f>IFERROR(IF(MATCH(A238,Library!B$1:HY$1,0)&gt;0,"YES",""),"NO")</f>
        <v>NO</v>
      </c>
    </row>
    <row r="239" spans="1:2" x14ac:dyDescent="0.25">
      <c r="A239" t="s">
        <v>258</v>
      </c>
      <c r="B239" s="186" t="str">
        <f>IFERROR(IF(MATCH(A239,Library!B$1:HY$1,0)&gt;0,"YES",""),"NO")</f>
        <v>YES</v>
      </c>
    </row>
    <row r="240" spans="1:2" x14ac:dyDescent="0.25">
      <c r="A240" t="s">
        <v>259</v>
      </c>
      <c r="B240" s="186" t="str">
        <f>IFERROR(IF(MATCH(A240,Library!B$1:HY$1,0)&gt;0,"YES",""),"NO")</f>
        <v>YES</v>
      </c>
    </row>
    <row r="241" spans="1:2" x14ac:dyDescent="0.25">
      <c r="A241" t="s">
        <v>260</v>
      </c>
      <c r="B241" s="186" t="str">
        <f>IFERROR(IF(MATCH(A241,Library!B$1:HY$1,0)&gt;0,"YES",""),"NO")</f>
        <v>YES</v>
      </c>
    </row>
    <row r="242" spans="1:2" x14ac:dyDescent="0.25">
      <c r="A242" t="s">
        <v>261</v>
      </c>
      <c r="B242" s="186" t="str">
        <f>IFERROR(IF(MATCH(A242,Library!B$1:HY$1,0)&gt;0,"YES",""),"NO")</f>
        <v>YES</v>
      </c>
    </row>
    <row r="243" spans="1:2" x14ac:dyDescent="0.25">
      <c r="A243" t="s">
        <v>262</v>
      </c>
      <c r="B243" s="186" t="str">
        <f>IFERROR(IF(MATCH(A243,Library!B$1:HY$1,0)&gt;0,"YES",""),"NO")</f>
        <v>YES</v>
      </c>
    </row>
    <row r="244" spans="1:2" x14ac:dyDescent="0.25">
      <c r="A244" t="s">
        <v>263</v>
      </c>
      <c r="B244" s="186" t="str">
        <f>IFERROR(IF(MATCH(A244,Library!B$1:HY$1,0)&gt;0,"YES",""),"NO")</f>
        <v>YES</v>
      </c>
    </row>
    <row r="245" spans="1:2" x14ac:dyDescent="0.25">
      <c r="A245" t="s">
        <v>264</v>
      </c>
      <c r="B245" s="186" t="str">
        <f>IFERROR(IF(MATCH(A245,Library!B$1:HY$1,0)&gt;0,"YES",""),"NO")</f>
        <v>YES</v>
      </c>
    </row>
    <row r="246" spans="1:2" x14ac:dyDescent="0.25">
      <c r="A246" t="s">
        <v>265</v>
      </c>
      <c r="B246" s="186" t="str">
        <f>IFERROR(IF(MATCH(A246,Library!B$1:HY$1,0)&gt;0,"YES",""),"NO")</f>
        <v>YES</v>
      </c>
    </row>
    <row r="247" spans="1:2" x14ac:dyDescent="0.25">
      <c r="A247" t="s">
        <v>266</v>
      </c>
      <c r="B247" s="186" t="str">
        <f>IFERROR(IF(MATCH(A247,Library!B$1:HY$1,0)&gt;0,"YES",""),"NO")</f>
        <v>YES</v>
      </c>
    </row>
    <row r="248" spans="1:2" x14ac:dyDescent="0.25">
      <c r="A248" t="s">
        <v>267</v>
      </c>
      <c r="B248" s="186" t="str">
        <f>IFERROR(IF(MATCH(A248,Library!B$1:HY$1,0)&gt;0,"YES",""),"NO")</f>
        <v>YES</v>
      </c>
    </row>
    <row r="249" spans="1:2" x14ac:dyDescent="0.25">
      <c r="A249" t="s">
        <v>268</v>
      </c>
      <c r="B249" s="186" t="str">
        <f>IFERROR(IF(MATCH(A249,Library!B$1:HY$1,0)&gt;0,"YES",""),"NO")</f>
        <v>YES</v>
      </c>
    </row>
    <row r="250" spans="1:2" x14ac:dyDescent="0.25">
      <c r="A250" t="s">
        <v>269</v>
      </c>
      <c r="B250" s="186" t="str">
        <f>IFERROR(IF(MATCH(A250,Library!B$1:HY$1,0)&gt;0,"YES",""),"NO")</f>
        <v>YES</v>
      </c>
    </row>
    <row r="251" spans="1:2" x14ac:dyDescent="0.25">
      <c r="A251" t="s">
        <v>270</v>
      </c>
      <c r="B251" s="186" t="str">
        <f>IFERROR(IF(MATCH(A251,Library!B$1:HY$1,0)&gt;0,"YES",""),"NO")</f>
        <v>YES</v>
      </c>
    </row>
    <row r="252" spans="1:2" x14ac:dyDescent="0.25">
      <c r="A252" t="s">
        <v>271</v>
      </c>
      <c r="B252" s="186" t="str">
        <f>IFERROR(IF(MATCH(A252,Library!B$1:HY$1,0)&gt;0,"YES",""),"NO")</f>
        <v>YES</v>
      </c>
    </row>
    <row r="253" spans="1:2" x14ac:dyDescent="0.25">
      <c r="A253" t="s">
        <v>272</v>
      </c>
      <c r="B253" s="186" t="str">
        <f>IFERROR(IF(MATCH(A253,Library!B$1:HY$1,0)&gt;0,"YES",""),"NO")</f>
        <v>YES</v>
      </c>
    </row>
    <row r="254" spans="1:2" x14ac:dyDescent="0.25">
      <c r="A254" t="s">
        <v>273</v>
      </c>
      <c r="B254" s="186" t="str">
        <f>IFERROR(IF(MATCH(A254,Library!B$1:HY$1,0)&gt;0,"YES",""),"NO")</f>
        <v>YES</v>
      </c>
    </row>
    <row r="255" spans="1:2" x14ac:dyDescent="0.25">
      <c r="A255" t="s">
        <v>274</v>
      </c>
      <c r="B255" s="186" t="str">
        <f>IFERROR(IF(MATCH(A255,Library!B$1:HY$1,0)&gt;0,"YES",""),"NO")</f>
        <v>NO</v>
      </c>
    </row>
    <row r="256" spans="1:2" x14ac:dyDescent="0.25">
      <c r="A256" t="s">
        <v>275</v>
      </c>
      <c r="B256" s="186" t="str">
        <f>IFERROR(IF(MATCH(A256,Library!B$1:HY$1,0)&gt;0,"YES",""),"NO")</f>
        <v>NO</v>
      </c>
    </row>
    <row r="257" spans="1:3" x14ac:dyDescent="0.25">
      <c r="A257" t="s">
        <v>276</v>
      </c>
      <c r="B257" s="186" t="str">
        <f>IFERROR(IF(MATCH(A257,Library!B$1:HY$1,0)&gt;0,"YES",""),"NO")</f>
        <v>NO</v>
      </c>
    </row>
    <row r="258" spans="1:3" x14ac:dyDescent="0.25">
      <c r="A258" t="s">
        <v>277</v>
      </c>
      <c r="B258" s="186" t="str">
        <f>IFERROR(IF(MATCH(A258,Library!B$1:HY$1,0)&gt;0,"YES",""),"NO")</f>
        <v>NO</v>
      </c>
    </row>
    <row r="259" spans="1:3" x14ac:dyDescent="0.25">
      <c r="A259" t="s">
        <v>278</v>
      </c>
      <c r="B259" s="186" t="str">
        <f>IFERROR(IF(MATCH(A259,Library!B$1:HY$1,0)&gt;0,"YES",""),"NO")</f>
        <v>YES</v>
      </c>
      <c r="C259" t="s">
        <v>279</v>
      </c>
    </row>
    <row r="260" spans="1:3" x14ac:dyDescent="0.25">
      <c r="A260" t="s">
        <v>280</v>
      </c>
      <c r="B260" s="186" t="str">
        <f>IFERROR(IF(MATCH(A260,Library!B$1:HY$1,0)&gt;0,"YES",""),"NO")</f>
        <v>NO</v>
      </c>
    </row>
    <row r="261" spans="1:3" x14ac:dyDescent="0.25">
      <c r="A261" t="s">
        <v>281</v>
      </c>
      <c r="B261" s="186" t="str">
        <f>IFERROR(IF(MATCH(A261,Library!B$1:HY$1,0)&gt;0,"YES",""),"NO")</f>
        <v>YES</v>
      </c>
    </row>
    <row r="262" spans="1:3" x14ac:dyDescent="0.25">
      <c r="A262" t="s">
        <v>282</v>
      </c>
      <c r="B262" s="186" t="str">
        <f>IFERROR(IF(MATCH(A262,Library!B$1:HY$1,0)&gt;0,"YES",""),"NO")</f>
        <v>YES</v>
      </c>
      <c r="C262" t="s">
        <v>282</v>
      </c>
    </row>
    <row r="263" spans="1:3" x14ac:dyDescent="0.25">
      <c r="A263" t="s">
        <v>283</v>
      </c>
      <c r="B263" s="186" t="str">
        <f>IFERROR(IF(MATCH(A263,Library!B$1:HY$1,0)&gt;0,"YES",""),"NO")</f>
        <v>NO</v>
      </c>
    </row>
    <row r="264" spans="1:3" x14ac:dyDescent="0.25">
      <c r="A264" t="s">
        <v>284</v>
      </c>
      <c r="B264" s="186" t="str">
        <f>IFERROR(IF(MATCH(A264,Library!B$1:HY$1,0)&gt;0,"YES",""),"NO")</f>
        <v>NO</v>
      </c>
    </row>
    <row r="265" spans="1:3" x14ac:dyDescent="0.25">
      <c r="A265" t="s">
        <v>285</v>
      </c>
      <c r="B265" s="186" t="str">
        <f>IFERROR(IF(MATCH(A265,Library!B$1:HY$1,0)&gt;0,"YES",""),"NO")</f>
        <v>NO</v>
      </c>
    </row>
    <row r="266" spans="1:3" x14ac:dyDescent="0.25">
      <c r="A266" t="s">
        <v>286</v>
      </c>
      <c r="B266" s="186" t="str">
        <f>IFERROR(IF(MATCH(A266,Library!B$1:HY$1,0)&gt;0,"YES",""),"NO")</f>
        <v>YES</v>
      </c>
    </row>
    <row r="267" spans="1:3" x14ac:dyDescent="0.25">
      <c r="A267" t="s">
        <v>287</v>
      </c>
      <c r="B267" s="186" t="str">
        <f>IFERROR(IF(MATCH(A267,Library!B$1:HY$1,0)&gt;0,"YES",""),"NO")</f>
        <v>NO</v>
      </c>
    </row>
    <row r="268" spans="1:3" x14ac:dyDescent="0.25">
      <c r="A268" t="s">
        <v>288</v>
      </c>
      <c r="B268" s="186" t="str">
        <f>IFERROR(IF(MATCH(A268,Library!B$1:HY$1,0)&gt;0,"YES",""),"NO")</f>
        <v>NO</v>
      </c>
    </row>
    <row r="269" spans="1:3" x14ac:dyDescent="0.25">
      <c r="A269" t="s">
        <v>289</v>
      </c>
      <c r="B269" s="186" t="str">
        <f>IFERROR(IF(MATCH(A269,Library!B$1:HY$1,0)&gt;0,"YES",""),"NO")</f>
        <v>NO</v>
      </c>
    </row>
    <row r="270" spans="1:3" x14ac:dyDescent="0.25">
      <c r="A270" t="s">
        <v>290</v>
      </c>
      <c r="B270" s="186" t="str">
        <f>IFERROR(IF(MATCH(A270,Library!B$1:HY$1,0)&gt;0,"YES",""),"NO")</f>
        <v>YES</v>
      </c>
    </row>
    <row r="271" spans="1:3" x14ac:dyDescent="0.25">
      <c r="A271" t="s">
        <v>291</v>
      </c>
      <c r="B271" s="186" t="str">
        <f>IFERROR(IF(MATCH(A271,Library!B$1:HY$1,0)&gt;0,"YES",""),"NO")</f>
        <v>YES</v>
      </c>
      <c r="C271" t="s">
        <v>292</v>
      </c>
    </row>
    <row r="272" spans="1:3" x14ac:dyDescent="0.25">
      <c r="A272" t="s">
        <v>293</v>
      </c>
      <c r="B272" s="186" t="str">
        <f>IFERROR(IF(MATCH(A272,Library!B$1:HY$1,0)&gt;0,"YES",""),"NO")</f>
        <v>YES</v>
      </c>
    </row>
    <row r="273" spans="1:3" x14ac:dyDescent="0.25">
      <c r="A273" t="s">
        <v>294</v>
      </c>
      <c r="B273" s="186" t="str">
        <f>IFERROR(IF(MATCH(A273,Library!B$1:HY$1,0)&gt;0,"YES",""),"NO")</f>
        <v>YES</v>
      </c>
      <c r="C273" t="s">
        <v>295</v>
      </c>
    </row>
    <row r="274" spans="1:3" x14ac:dyDescent="0.25">
      <c r="A274" t="s">
        <v>296</v>
      </c>
      <c r="B274" s="186" t="str">
        <f>IFERROR(IF(MATCH(A274,Library!B$1:HY$1,0)&gt;0,"YES",""),"NO")</f>
        <v>YES</v>
      </c>
      <c r="C274" t="s">
        <v>297</v>
      </c>
    </row>
    <row r="275" spans="1:3" x14ac:dyDescent="0.25">
      <c r="A275" t="s">
        <v>298</v>
      </c>
      <c r="B275" s="186" t="str">
        <f>IFERROR(IF(MATCH(A275,Library!B$1:HY$1,0)&gt;0,"YES",""),"NO")</f>
        <v>YES</v>
      </c>
    </row>
    <row r="276" spans="1:3" x14ac:dyDescent="0.25">
      <c r="A276" t="s">
        <v>299</v>
      </c>
      <c r="B276" s="186" t="str">
        <f>IFERROR(IF(MATCH(A276,Library!B$1:HY$1,0)&gt;0,"YES",""),"NO")</f>
        <v>YES</v>
      </c>
      <c r="C276" t="s">
        <v>300</v>
      </c>
    </row>
    <row r="277" spans="1:3" x14ac:dyDescent="0.25">
      <c r="A277" t="s">
        <v>301</v>
      </c>
      <c r="B277" s="186" t="str">
        <f>IFERROR(IF(MATCH(A277,Library!B$1:HY$1,0)&gt;0,"YES",""),"NO")</f>
        <v>YES</v>
      </c>
      <c r="C277" t="s">
        <v>302</v>
      </c>
    </row>
    <row r="278" spans="1:3" x14ac:dyDescent="0.25">
      <c r="A278" t="s">
        <v>303</v>
      </c>
      <c r="B278" s="186" t="str">
        <f>IFERROR(IF(MATCH(A278,Library!B$1:HY$1,0)&gt;0,"YES",""),"NO")</f>
        <v>YES</v>
      </c>
      <c r="C278" t="s">
        <v>304</v>
      </c>
    </row>
    <row r="279" spans="1:3" x14ac:dyDescent="0.25">
      <c r="A279" t="s">
        <v>305</v>
      </c>
      <c r="B279" s="186" t="str">
        <f>IFERROR(IF(MATCH(A279,Library!B$1:HY$1,0)&gt;0,"YES",""),"NO")</f>
        <v>NO</v>
      </c>
    </row>
    <row r="280" spans="1:3" x14ac:dyDescent="0.25">
      <c r="A280" t="s">
        <v>306</v>
      </c>
      <c r="B280" s="186" t="str">
        <f>IFERROR(IF(MATCH(A280,Library!B$1:HY$1,0)&gt;0,"YES",""),"NO")</f>
        <v>NO</v>
      </c>
    </row>
    <row r="281" spans="1:3" x14ac:dyDescent="0.25">
      <c r="A281" t="s">
        <v>307</v>
      </c>
      <c r="B281" s="186" t="str">
        <f>IFERROR(IF(MATCH(A281,Library!B$1:HY$1,0)&gt;0,"YES",""),"NO")</f>
        <v>YES</v>
      </c>
      <c r="C281" t="s">
        <v>307</v>
      </c>
    </row>
    <row r="282" spans="1:3" x14ac:dyDescent="0.25">
      <c r="A282" t="s">
        <v>308</v>
      </c>
      <c r="B282" s="186" t="str">
        <f>IFERROR(IF(MATCH(A282,Library!B$1:HY$1,0)&gt;0,"YES",""),"NO")</f>
        <v>YES</v>
      </c>
      <c r="C282" t="s">
        <v>309</v>
      </c>
    </row>
    <row r="283" spans="1:3" x14ac:dyDescent="0.25">
      <c r="A283" t="s">
        <v>310</v>
      </c>
      <c r="B283" s="186" t="str">
        <f>IFERROR(IF(MATCH(A283,Library!B$1:HY$1,0)&gt;0,"YES",""),"NO")</f>
        <v>YES</v>
      </c>
    </row>
    <row r="284" spans="1:3" x14ac:dyDescent="0.25">
      <c r="A284" t="s">
        <v>311</v>
      </c>
      <c r="B284" s="186" t="str">
        <f>IFERROR(IF(MATCH(A284,Library!B$1:HY$1,0)&gt;0,"YES",""),"NO")</f>
        <v>NO</v>
      </c>
    </row>
    <row r="285" spans="1:3" x14ac:dyDescent="0.25">
      <c r="A285" t="s">
        <v>312</v>
      </c>
      <c r="B285" s="186" t="str">
        <f>IFERROR(IF(MATCH(A285,Library!B$1:HY$1,0)&gt;0,"YES",""),"NO")</f>
        <v>YES</v>
      </c>
    </row>
    <row r="286" spans="1:3" x14ac:dyDescent="0.25">
      <c r="A286" t="s">
        <v>313</v>
      </c>
      <c r="B286" s="186" t="str">
        <f>IFERROR(IF(MATCH(A286,Library!B$1:HY$1,0)&gt;0,"YES",""),"NO")</f>
        <v>YES</v>
      </c>
    </row>
    <row r="287" spans="1:3" x14ac:dyDescent="0.25">
      <c r="A287" t="s">
        <v>314</v>
      </c>
      <c r="B287" s="186" t="str">
        <f>IFERROR(IF(MATCH(A287,Library!B$1:HY$1,0)&gt;0,"YES",""),"NO")</f>
        <v>YES</v>
      </c>
    </row>
    <row r="288" spans="1:3" x14ac:dyDescent="0.25">
      <c r="A288" t="s">
        <v>315</v>
      </c>
      <c r="B288" s="186" t="str">
        <f>IFERROR(IF(MATCH(A288,Library!B$1:HY$1,0)&gt;0,"YES",""),"NO")</f>
        <v>YES</v>
      </c>
    </row>
    <row r="289" spans="1:2" x14ac:dyDescent="0.25">
      <c r="A289" t="s">
        <v>316</v>
      </c>
      <c r="B289" s="186" t="str">
        <f>IFERROR(IF(MATCH(A289,Library!B$1:HY$1,0)&gt;0,"YES",""),"NO")</f>
        <v>NO</v>
      </c>
    </row>
    <row r="290" spans="1:2" x14ac:dyDescent="0.25">
      <c r="A290" t="s">
        <v>317</v>
      </c>
      <c r="B290" s="186" t="str">
        <f>IFERROR(IF(MATCH(A290,Library!B$1:HY$1,0)&gt;0,"YES",""),"NO")</f>
        <v>NO</v>
      </c>
    </row>
    <row r="291" spans="1:2" x14ac:dyDescent="0.25">
      <c r="A291" t="s">
        <v>318</v>
      </c>
      <c r="B291" s="186" t="str">
        <f>IFERROR(IF(MATCH(A291,Library!B$1:HY$1,0)&gt;0,"YES",""),"NO")</f>
        <v>NO</v>
      </c>
    </row>
    <row r="292" spans="1:2" x14ac:dyDescent="0.25">
      <c r="A292" t="s">
        <v>319</v>
      </c>
      <c r="B292" s="186" t="str">
        <f>IFERROR(IF(MATCH(A292,Library!B$1:HY$1,0)&gt;0,"YES",""),"NO")</f>
        <v>NO</v>
      </c>
    </row>
    <row r="293" spans="1:2" x14ac:dyDescent="0.25">
      <c r="A293" t="s">
        <v>320</v>
      </c>
      <c r="B293" s="186" t="str">
        <f>IFERROR(IF(MATCH(A293,Library!B$1:HY$1,0)&gt;0,"YES",""),"NO")</f>
        <v>NO</v>
      </c>
    </row>
    <row r="294" spans="1:2" x14ac:dyDescent="0.25">
      <c r="A294" t="s">
        <v>321</v>
      </c>
      <c r="B294" s="186" t="str">
        <f>IFERROR(IF(MATCH(A294,Library!B$1:HY$1,0)&gt;0,"YES",""),"NO")</f>
        <v>NO</v>
      </c>
    </row>
    <row r="295" spans="1:2" x14ac:dyDescent="0.25">
      <c r="A295" t="s">
        <v>322</v>
      </c>
      <c r="B295" s="186" t="str">
        <f>IFERROR(IF(MATCH(A295,Library!B$1:HY$1,0)&gt;0,"YES",""),"NO")</f>
        <v>YES</v>
      </c>
    </row>
    <row r="296" spans="1:2" x14ac:dyDescent="0.25">
      <c r="A296" t="s">
        <v>323</v>
      </c>
      <c r="B296" s="186" t="str">
        <f>IFERROR(IF(MATCH(A296,Library!B$1:HY$1,0)&gt;0,"YES",""),"NO")</f>
        <v>YES</v>
      </c>
    </row>
    <row r="297" spans="1:2" x14ac:dyDescent="0.25">
      <c r="A297" t="s">
        <v>324</v>
      </c>
      <c r="B297" s="186" t="str">
        <f>IFERROR(IF(MATCH(A297,Library!B$1:HY$1,0)&gt;0,"YES",""),"NO")</f>
        <v>YES</v>
      </c>
    </row>
    <row r="298" spans="1:2" x14ac:dyDescent="0.25">
      <c r="A298" t="s">
        <v>325</v>
      </c>
      <c r="B298" s="186" t="str">
        <f>IFERROR(IF(MATCH(A298,Library!B$1:HY$1,0)&gt;0,"YES",""),"NO")</f>
        <v>YES</v>
      </c>
    </row>
    <row r="299" spans="1:2" x14ac:dyDescent="0.25">
      <c r="A299" t="s">
        <v>326</v>
      </c>
      <c r="B299" s="186" t="str">
        <f>IFERROR(IF(MATCH(A299,Library!B$1:HY$1,0)&gt;0,"YES",""),"NO")</f>
        <v>YES</v>
      </c>
    </row>
    <row r="300" spans="1:2" x14ac:dyDescent="0.25">
      <c r="A300" t="s">
        <v>327</v>
      </c>
      <c r="B300" s="186" t="str">
        <f>IFERROR(IF(MATCH(A300,Library!B$1:HY$1,0)&gt;0,"YES",""),"NO")</f>
        <v>YES</v>
      </c>
    </row>
    <row r="301" spans="1:2" x14ac:dyDescent="0.25">
      <c r="A301" t="s">
        <v>328</v>
      </c>
      <c r="B301" s="186" t="str">
        <f>IFERROR(IF(MATCH(A301,Library!B$1:HY$1,0)&gt;0,"YES",""),"NO")</f>
        <v>YES</v>
      </c>
    </row>
    <row r="302" spans="1:2" x14ac:dyDescent="0.25">
      <c r="A302" t="s">
        <v>329</v>
      </c>
      <c r="B302" s="186" t="str">
        <f>IFERROR(IF(MATCH(A302,Library!B$1:HY$1,0)&gt;0,"YES",""),"NO")</f>
        <v>YES</v>
      </c>
    </row>
    <row r="303" spans="1:2" x14ac:dyDescent="0.25">
      <c r="A303" t="s">
        <v>330</v>
      </c>
      <c r="B303" s="186" t="str">
        <f>IFERROR(IF(MATCH(A303,Library!B$1:HY$1,0)&gt;0,"YES",""),"NO")</f>
        <v>YES</v>
      </c>
    </row>
    <row r="304" spans="1:2" x14ac:dyDescent="0.25">
      <c r="A304" t="s">
        <v>331</v>
      </c>
      <c r="B304" s="186" t="str">
        <f>IFERROR(IF(MATCH(A304,Library!B$1:HY$1,0)&gt;0,"YES",""),"NO")</f>
        <v>YES</v>
      </c>
    </row>
    <row r="305" spans="1:2" x14ac:dyDescent="0.25">
      <c r="A305" t="s">
        <v>332</v>
      </c>
      <c r="B305" s="186" t="str">
        <f>IFERROR(IF(MATCH(A305,Library!B$1:HY$1,0)&gt;0,"YES",""),"NO")</f>
        <v>NO</v>
      </c>
    </row>
    <row r="306" spans="1:2" x14ac:dyDescent="0.25">
      <c r="A306" t="s">
        <v>333</v>
      </c>
      <c r="B306" s="186" t="str">
        <f>IFERROR(IF(MATCH(A306,Library!B$1:HY$1,0)&gt;0,"YES",""),"NO")</f>
        <v>YES</v>
      </c>
    </row>
    <row r="307" spans="1:2" x14ac:dyDescent="0.25">
      <c r="A307" t="s">
        <v>334</v>
      </c>
      <c r="B307" s="186" t="str">
        <f>IFERROR(IF(MATCH(A307,Library!B$1:HY$1,0)&gt;0,"YES",""),"NO")</f>
        <v>YES</v>
      </c>
    </row>
    <row r="308" spans="1:2" x14ac:dyDescent="0.25">
      <c r="A308" t="s">
        <v>335</v>
      </c>
      <c r="B308" s="186" t="str">
        <f>IFERROR(IF(MATCH(A308,Library!B$1:HY$1,0)&gt;0,"YES",""),"NO")</f>
        <v>YES</v>
      </c>
    </row>
    <row r="309" spans="1:2" x14ac:dyDescent="0.25">
      <c r="A309" t="s">
        <v>336</v>
      </c>
      <c r="B309" s="186" t="str">
        <f>IFERROR(IF(MATCH(A309,Library!B$1:HY$1,0)&gt;0,"YES",""),"NO")</f>
        <v>YES</v>
      </c>
    </row>
    <row r="310" spans="1:2" x14ac:dyDescent="0.25">
      <c r="A310" t="s">
        <v>337</v>
      </c>
      <c r="B310" s="186" t="str">
        <f>IFERROR(IF(MATCH(A310,Library!B$1:HY$1,0)&gt;0,"YES",""),"NO")</f>
        <v>YES</v>
      </c>
    </row>
    <row r="311" spans="1:2" x14ac:dyDescent="0.25">
      <c r="A311" t="s">
        <v>338</v>
      </c>
      <c r="B311" s="186" t="str">
        <f>IFERROR(IF(MATCH(A311,Library!B$1:HY$1,0)&gt;0,"YES",""),"NO")</f>
        <v>NO</v>
      </c>
    </row>
    <row r="312" spans="1:2" x14ac:dyDescent="0.25">
      <c r="A312" t="s">
        <v>339</v>
      </c>
      <c r="B312" s="186" t="str">
        <f>IFERROR(IF(MATCH(A312,Library!B$1:HY$1,0)&gt;0,"YES",""),"NO")</f>
        <v>NO</v>
      </c>
    </row>
    <row r="313" spans="1:2" x14ac:dyDescent="0.25">
      <c r="A313" t="s">
        <v>340</v>
      </c>
      <c r="B313" s="186" t="str">
        <f>IFERROR(IF(MATCH(A313,Library!B$1:HY$1,0)&gt;0,"YES",""),"NO")</f>
        <v>YES</v>
      </c>
    </row>
    <row r="314" spans="1:2" x14ac:dyDescent="0.25">
      <c r="A314" t="s">
        <v>341</v>
      </c>
      <c r="B314" s="186" t="str">
        <f>IFERROR(IF(MATCH(A314,Library!B$1:HY$1,0)&gt;0,"YES",""),"NO")</f>
        <v>YES</v>
      </c>
    </row>
    <row r="315" spans="1:2" x14ac:dyDescent="0.25">
      <c r="A315" t="s">
        <v>342</v>
      </c>
      <c r="B315" s="186" t="str">
        <f>IFERROR(IF(MATCH(A315,Library!B$1:HY$1,0)&gt;0,"YES",""),"NO")</f>
        <v>YES</v>
      </c>
    </row>
    <row r="316" spans="1:2" x14ac:dyDescent="0.25">
      <c r="A316" t="s">
        <v>343</v>
      </c>
      <c r="B316" s="186" t="str">
        <f>IFERROR(IF(MATCH(A316,Library!B$1:HY$1,0)&gt;0,"YES",""),"NO")</f>
        <v>NO</v>
      </c>
    </row>
    <row r="317" spans="1:2" x14ac:dyDescent="0.25">
      <c r="A317" t="s">
        <v>344</v>
      </c>
      <c r="B317" s="186" t="str">
        <f>IFERROR(IF(MATCH(A317,Library!B$1:HY$1,0)&gt;0,"YES",""),"NO")</f>
        <v>YES</v>
      </c>
    </row>
    <row r="318" spans="1:2" x14ac:dyDescent="0.25">
      <c r="A318" t="s">
        <v>345</v>
      </c>
      <c r="B318" s="186" t="str">
        <f>IFERROR(IF(MATCH(A318,Library!B$1:HY$1,0)&gt;0,"YES",""),"NO")</f>
        <v>NO</v>
      </c>
    </row>
    <row r="319" spans="1:2" x14ac:dyDescent="0.25">
      <c r="A319" t="s">
        <v>346</v>
      </c>
      <c r="B319" s="186" t="str">
        <f>IFERROR(IF(MATCH(A319,Library!B$1:HY$1,0)&gt;0,"YES",""),"NO")</f>
        <v>YES</v>
      </c>
    </row>
    <row r="320" spans="1:2" x14ac:dyDescent="0.25">
      <c r="A320" t="s">
        <v>347</v>
      </c>
      <c r="B320" s="186" t="str">
        <f>IFERROR(IF(MATCH(A320,Library!B$1:HY$1,0)&gt;0,"YES",""),"NO")</f>
        <v>NO</v>
      </c>
    </row>
    <row r="321" spans="1:2" x14ac:dyDescent="0.25">
      <c r="A321" t="s">
        <v>347</v>
      </c>
      <c r="B321" s="186" t="str">
        <f>IFERROR(IF(MATCH(A321,Library!B$1:HY$1,0)&gt;0,"YES",""),"NO")</f>
        <v>NO</v>
      </c>
    </row>
    <row r="322" spans="1:2" x14ac:dyDescent="0.25">
      <c r="A322" t="s">
        <v>348</v>
      </c>
      <c r="B322" s="186" t="str">
        <f>IFERROR(IF(MATCH(A322,Library!B$1:HY$1,0)&gt;0,"YES",""),"NO")</f>
        <v>YES</v>
      </c>
    </row>
    <row r="323" spans="1:2" x14ac:dyDescent="0.25">
      <c r="A323" t="s">
        <v>349</v>
      </c>
      <c r="B323" s="186" t="str">
        <f>IFERROR(IF(MATCH(A323,Library!B$1:HY$1,0)&gt;0,"YES",""),"NO")</f>
        <v>YES</v>
      </c>
    </row>
    <row r="324" spans="1:2" x14ac:dyDescent="0.25">
      <c r="A324" t="s">
        <v>350</v>
      </c>
      <c r="B324" s="186" t="str">
        <f>IFERROR(IF(MATCH(A324,Library!B$1:HY$1,0)&gt;0,"YES",""),"NO")</f>
        <v>YES</v>
      </c>
    </row>
    <row r="325" spans="1:2" x14ac:dyDescent="0.25">
      <c r="A325" t="s">
        <v>351</v>
      </c>
      <c r="B325" s="186" t="str">
        <f>IFERROR(IF(MATCH(A325,Library!B$1:HY$1,0)&gt;0,"YES",""),"NO")</f>
        <v>YES</v>
      </c>
    </row>
    <row r="326" spans="1:2" x14ac:dyDescent="0.25">
      <c r="A326" t="s">
        <v>352</v>
      </c>
      <c r="B326" s="186" t="str">
        <f>IFERROR(IF(MATCH(A326,Library!B$1:HY$1,0)&gt;0,"YES",""),"NO")</f>
        <v>NO</v>
      </c>
    </row>
    <row r="327" spans="1:2" x14ac:dyDescent="0.25">
      <c r="A327" t="s">
        <v>353</v>
      </c>
      <c r="B327" s="186" t="str">
        <f>IFERROR(IF(MATCH(A327,Library!B$1:HY$1,0)&gt;0,"YES",""),"NO")</f>
        <v>YES</v>
      </c>
    </row>
    <row r="328" spans="1:2" x14ac:dyDescent="0.25">
      <c r="A328" t="s">
        <v>354</v>
      </c>
      <c r="B328" s="186" t="str">
        <f>IFERROR(IF(MATCH(A328,Library!B$1:HY$1,0)&gt;0,"YES",""),"NO")</f>
        <v>YES</v>
      </c>
    </row>
    <row r="329" spans="1:2" x14ac:dyDescent="0.25">
      <c r="A329" t="s">
        <v>355</v>
      </c>
      <c r="B329" s="186" t="str">
        <f>IFERROR(IF(MATCH(A329,Library!B$1:HY$1,0)&gt;0,"YES",""),"NO")</f>
        <v>NO</v>
      </c>
    </row>
    <row r="330" spans="1:2" x14ac:dyDescent="0.25">
      <c r="A330" t="s">
        <v>356</v>
      </c>
      <c r="B330" s="186" t="str">
        <f>IFERROR(IF(MATCH(A330,Library!B$1:HY$1,0)&gt;0,"YES",""),"NO")</f>
        <v>NO</v>
      </c>
    </row>
    <row r="331" spans="1:2" x14ac:dyDescent="0.25">
      <c r="A331" t="s">
        <v>357</v>
      </c>
      <c r="B331" s="186" t="str">
        <f>IFERROR(IF(MATCH(A331,Library!B$1:HY$1,0)&gt;0,"YES",""),"NO")</f>
        <v>NO</v>
      </c>
    </row>
    <row r="332" spans="1:2" x14ac:dyDescent="0.25">
      <c r="A332" t="s">
        <v>358</v>
      </c>
      <c r="B332" s="186" t="str">
        <f>IFERROR(IF(MATCH(A332,Library!B$1:HY$1,0)&gt;0,"YES",""),"NO")</f>
        <v>NO</v>
      </c>
    </row>
    <row r="333" spans="1:2" x14ac:dyDescent="0.25">
      <c r="A333" t="s">
        <v>359</v>
      </c>
      <c r="B333" s="186" t="str">
        <f>IFERROR(IF(MATCH(A333,Library!B$1:HY$1,0)&gt;0,"YES",""),"NO")</f>
        <v>NO</v>
      </c>
    </row>
    <row r="334" spans="1:2" x14ac:dyDescent="0.25">
      <c r="A334" t="s">
        <v>360</v>
      </c>
      <c r="B334" s="186" t="str">
        <f>IFERROR(IF(MATCH(A334,Library!B$1:HY$1,0)&gt;0,"YES",""),"NO")</f>
        <v>NO</v>
      </c>
    </row>
    <row r="335" spans="1:2" x14ac:dyDescent="0.25">
      <c r="A335" t="s">
        <v>361</v>
      </c>
      <c r="B335" s="186" t="str">
        <f>IFERROR(IF(MATCH(A335,Library!B$1:HY$1,0)&gt;0,"YES",""),"NO")</f>
        <v>NO</v>
      </c>
    </row>
    <row r="336" spans="1:2" x14ac:dyDescent="0.25">
      <c r="A336" t="s">
        <v>362</v>
      </c>
      <c r="B336" s="186" t="str">
        <f>IFERROR(IF(MATCH(A336,Library!B$1:HY$1,0)&gt;0,"YES",""),"NO")</f>
        <v>NO</v>
      </c>
    </row>
    <row r="337" spans="1:3" x14ac:dyDescent="0.25">
      <c r="A337" t="s">
        <v>363</v>
      </c>
      <c r="B337" s="186" t="str">
        <f>IFERROR(IF(MATCH(A337,Library!B$1:HY$1,0)&gt;0,"YES",""),"NO")</f>
        <v>YES</v>
      </c>
      <c r="C337" t="s">
        <v>364</v>
      </c>
    </row>
    <row r="338" spans="1:3" x14ac:dyDescent="0.25">
      <c r="A338" t="s">
        <v>365</v>
      </c>
      <c r="B338" s="186" t="str">
        <f>IFERROR(IF(MATCH(A338,Library!B$1:HY$1,0)&gt;0,"YES",""),"NO")</f>
        <v>YES</v>
      </c>
      <c r="C338" t="s">
        <v>366</v>
      </c>
    </row>
    <row r="339" spans="1:3" x14ac:dyDescent="0.25">
      <c r="A339" t="s">
        <v>367</v>
      </c>
      <c r="B339" s="186" t="str">
        <f>IFERROR(IF(MATCH(A339,Library!B$1:HY$1,0)&gt;0,"YES",""),"NO")</f>
        <v>YES</v>
      </c>
      <c r="C339" t="s">
        <v>368</v>
      </c>
    </row>
    <row r="340" spans="1:3" x14ac:dyDescent="0.25">
      <c r="A340" t="s">
        <v>369</v>
      </c>
      <c r="B340" s="186" t="str">
        <f>IFERROR(IF(MATCH(A340,Library!B$1:HY$1,0)&gt;0,"YES",""),"NO")</f>
        <v>YES</v>
      </c>
    </row>
    <row r="341" spans="1:3" x14ac:dyDescent="0.25">
      <c r="A341" t="s">
        <v>370</v>
      </c>
      <c r="B341" s="186" t="str">
        <f>IFERROR(IF(MATCH(A341,Library!B$1:HY$1,0)&gt;0,"YES",""),"NO")</f>
        <v>NO</v>
      </c>
    </row>
    <row r="342" spans="1:3" x14ac:dyDescent="0.25">
      <c r="A342" t="s">
        <v>371</v>
      </c>
      <c r="B342" s="186" t="str">
        <f>IFERROR(IF(MATCH(A342,Library!B$1:HY$1,0)&gt;0,"YES",""),"NO")</f>
        <v>YES</v>
      </c>
      <c r="C342" t="s">
        <v>372</v>
      </c>
    </row>
    <row r="343" spans="1:3" x14ac:dyDescent="0.25">
      <c r="A343" t="s">
        <v>373</v>
      </c>
      <c r="B343" s="186" t="str">
        <f>IFERROR(IF(MATCH(A343,Library!B$1:HY$1,0)&gt;0,"YES",""),"NO")</f>
        <v>NO</v>
      </c>
      <c r="C343" t="s">
        <v>374</v>
      </c>
    </row>
    <row r="344" spans="1:3" x14ac:dyDescent="0.25">
      <c r="A344" t="s">
        <v>375</v>
      </c>
      <c r="B344" s="186" t="str">
        <f>IFERROR(IF(MATCH(A344,Library!B$1:HY$1,0)&gt;0,"YES",""),"NO")</f>
        <v>YES</v>
      </c>
      <c r="C344" t="s">
        <v>376</v>
      </c>
    </row>
    <row r="345" spans="1:3" x14ac:dyDescent="0.25">
      <c r="A345" t="s">
        <v>377</v>
      </c>
      <c r="B345" s="186" t="str">
        <f>IFERROR(IF(MATCH(A345,Library!B$1:HY$1,0)&gt;0,"YES",""),"NO")</f>
        <v>YES</v>
      </c>
      <c r="C345" t="s">
        <v>378</v>
      </c>
    </row>
    <row r="346" spans="1:3" x14ac:dyDescent="0.25">
      <c r="A346" t="s">
        <v>379</v>
      </c>
      <c r="B346" s="186" t="str">
        <f>IFERROR(IF(MATCH(A346,Library!B$1:HY$1,0)&gt;0,"YES",""),"NO")</f>
        <v>NO</v>
      </c>
    </row>
    <row r="347" spans="1:3" x14ac:dyDescent="0.25">
      <c r="A347" t="s">
        <v>380</v>
      </c>
      <c r="B347" s="186" t="str">
        <f>IFERROR(IF(MATCH(A347,Library!B$1:HY$1,0)&gt;0,"YES",""),"NO")</f>
        <v>NO</v>
      </c>
    </row>
    <row r="348" spans="1:3" x14ac:dyDescent="0.25">
      <c r="A348" t="s">
        <v>381</v>
      </c>
      <c r="B348" s="186" t="str">
        <f>IFERROR(IF(MATCH(A348,Library!B$1:HY$1,0)&gt;0,"YES",""),"NO")</f>
        <v>NO</v>
      </c>
    </row>
    <row r="349" spans="1:3" x14ac:dyDescent="0.25">
      <c r="A349" t="s">
        <v>382</v>
      </c>
      <c r="B349" s="186" t="str">
        <f>IFERROR(IF(MATCH(A349,Library!B$1:HY$1,0)&gt;0,"YES",""),"NO")</f>
        <v>NO</v>
      </c>
    </row>
    <row r="350" spans="1:3" x14ac:dyDescent="0.25">
      <c r="A350" t="s">
        <v>383</v>
      </c>
      <c r="B350" s="186" t="str">
        <f>IFERROR(IF(MATCH(A350,Library!B$1:HY$1,0)&gt;0,"YES",""),"NO")</f>
        <v>NO</v>
      </c>
    </row>
    <row r="351" spans="1:3" x14ac:dyDescent="0.25">
      <c r="A351" t="s">
        <v>384</v>
      </c>
      <c r="B351" s="186" t="str">
        <f>IFERROR(IF(MATCH(A351,Library!B$1:HY$1,0)&gt;0,"YES",""),"NO")</f>
        <v>NO</v>
      </c>
    </row>
    <row r="352" spans="1:3" x14ac:dyDescent="0.25">
      <c r="A352" t="s">
        <v>385</v>
      </c>
      <c r="B352" s="186" t="str">
        <f>IFERROR(IF(MATCH(A352,Library!B$1:HY$1,0)&gt;0,"YES",""),"NO")</f>
        <v>NO</v>
      </c>
    </row>
    <row r="353" spans="1:2" x14ac:dyDescent="0.25">
      <c r="A353" t="s">
        <v>386</v>
      </c>
      <c r="B353" s="186" t="str">
        <f>IFERROR(IF(MATCH(A353,Library!B$1:HY$1,0)&gt;0,"YES",""),"NO")</f>
        <v>NO</v>
      </c>
    </row>
    <row r="354" spans="1:2" x14ac:dyDescent="0.25">
      <c r="A354" t="s">
        <v>387</v>
      </c>
      <c r="B354" s="186" t="str">
        <f>IFERROR(IF(MATCH(A354,Library!B$1:HY$1,0)&gt;0,"YES",""),"NO")</f>
        <v>NO</v>
      </c>
    </row>
    <row r="355" spans="1:2" x14ac:dyDescent="0.25">
      <c r="A355" t="s">
        <v>388</v>
      </c>
      <c r="B355" s="186" t="str">
        <f>IFERROR(IF(MATCH(A355,Library!B$1:HY$1,0)&gt;0,"YES",""),"NO")</f>
        <v>NO</v>
      </c>
    </row>
    <row r="356" spans="1:2" x14ac:dyDescent="0.25">
      <c r="A356" t="s">
        <v>389</v>
      </c>
      <c r="B356" s="186" t="str">
        <f>IFERROR(IF(MATCH(A356,Library!B$1:HY$1,0)&gt;0,"YES",""),"NO")</f>
        <v>NO</v>
      </c>
    </row>
    <row r="357" spans="1:2" x14ac:dyDescent="0.25">
      <c r="A357" t="s">
        <v>390</v>
      </c>
      <c r="B357" s="186" t="str">
        <f>IFERROR(IF(MATCH(A357,Library!B$1:HY$1,0)&gt;0,"YES",""),"NO")</f>
        <v>NO</v>
      </c>
    </row>
    <row r="358" spans="1:2" x14ac:dyDescent="0.25">
      <c r="A358" t="s">
        <v>391</v>
      </c>
      <c r="B358" s="186" t="str">
        <f>IFERROR(IF(MATCH(A358,Library!B$1:HY$1,0)&gt;0,"YES",""),"NO")</f>
        <v>NO</v>
      </c>
    </row>
    <row r="359" spans="1:2" x14ac:dyDescent="0.25">
      <c r="A359" t="s">
        <v>392</v>
      </c>
      <c r="B359" s="186" t="str">
        <f>IFERROR(IF(MATCH(A359,Library!B$1:HY$1,0)&gt;0,"YES",""),"NO")</f>
        <v>NO</v>
      </c>
    </row>
    <row r="360" spans="1:2" x14ac:dyDescent="0.25">
      <c r="A360" t="s">
        <v>393</v>
      </c>
      <c r="B360" s="186" t="str">
        <f>IFERROR(IF(MATCH(A360,Library!B$1:HY$1,0)&gt;0,"YES",""),"NO")</f>
        <v>NO</v>
      </c>
    </row>
    <row r="361" spans="1:2" x14ac:dyDescent="0.25">
      <c r="A361" t="s">
        <v>394</v>
      </c>
      <c r="B361" s="186" t="str">
        <f>IFERROR(IF(MATCH(A361,Library!B$1:HY$1,0)&gt;0,"YES",""),"NO")</f>
        <v>NO</v>
      </c>
    </row>
    <row r="362" spans="1:2" x14ac:dyDescent="0.25">
      <c r="A362" t="s">
        <v>395</v>
      </c>
      <c r="B362" s="186" t="str">
        <f>IFERROR(IF(MATCH(A362,Library!B$1:HY$1,0)&gt;0,"YES",""),"NO")</f>
        <v>NO</v>
      </c>
    </row>
    <row r="363" spans="1:2" x14ac:dyDescent="0.25">
      <c r="A363" t="s">
        <v>396</v>
      </c>
      <c r="B363" s="186" t="str">
        <f>IFERROR(IF(MATCH(A363,Library!B$1:HY$1,0)&gt;0,"YES",""),"NO")</f>
        <v>NO</v>
      </c>
    </row>
    <row r="364" spans="1:2" x14ac:dyDescent="0.25">
      <c r="A364" t="s">
        <v>397</v>
      </c>
      <c r="B364" s="186" t="str">
        <f>IFERROR(IF(MATCH(A364,Library!B$1:HY$1,0)&gt;0,"YES",""),"NO")</f>
        <v>NO</v>
      </c>
    </row>
    <row r="365" spans="1:2" x14ac:dyDescent="0.25">
      <c r="A365" t="s">
        <v>398</v>
      </c>
      <c r="B365" s="186" t="str">
        <f>IFERROR(IF(MATCH(A365,Library!B$1:HY$1,0)&gt;0,"YES",""),"NO")</f>
        <v>YES</v>
      </c>
    </row>
    <row r="366" spans="1:2" x14ac:dyDescent="0.25">
      <c r="A366" t="s">
        <v>399</v>
      </c>
      <c r="B366" s="186" t="str">
        <f>IFERROR(IF(MATCH(A366,Library!B$1:HY$1,0)&gt;0,"YES",""),"NO")</f>
        <v>NO</v>
      </c>
    </row>
    <row r="367" spans="1:2" x14ac:dyDescent="0.25">
      <c r="A367" t="s">
        <v>400</v>
      </c>
      <c r="B367" s="186" t="str">
        <f>IFERROR(IF(MATCH(A367,Library!B$1:HY$1,0)&gt;0,"YES",""),"NO")</f>
        <v>NO</v>
      </c>
    </row>
    <row r="368" spans="1:2" x14ac:dyDescent="0.25">
      <c r="A368" t="s">
        <v>401</v>
      </c>
      <c r="B368" s="186" t="str">
        <f>IFERROR(IF(MATCH(A368,Library!B$1:HY$1,0)&gt;0,"YES",""),"NO")</f>
        <v>NO</v>
      </c>
    </row>
    <row r="369" spans="1:2" x14ac:dyDescent="0.25">
      <c r="A369" t="s">
        <v>402</v>
      </c>
      <c r="B369" s="186" t="str">
        <f>IFERROR(IF(MATCH(A369,Library!B$1:HY$1,0)&gt;0,"YES",""),"NO")</f>
        <v>YES</v>
      </c>
    </row>
    <row r="370" spans="1:2" x14ac:dyDescent="0.25">
      <c r="A370" t="s">
        <v>403</v>
      </c>
      <c r="B370" s="186" t="str">
        <f>IFERROR(IF(MATCH(A370,Library!B$1:HY$1,0)&gt;0,"YES",""),"NO")</f>
        <v>YES</v>
      </c>
    </row>
    <row r="371" spans="1:2" x14ac:dyDescent="0.25">
      <c r="A371" t="s">
        <v>404</v>
      </c>
      <c r="B371" s="186" t="str">
        <f>IFERROR(IF(MATCH(A371,Library!B$1:HY$1,0)&gt;0,"YES",""),"NO")</f>
        <v>NO</v>
      </c>
    </row>
    <row r="372" spans="1:2" x14ac:dyDescent="0.25">
      <c r="A372" t="s">
        <v>405</v>
      </c>
      <c r="B372" s="186" t="str">
        <f>IFERROR(IF(MATCH(A372,Library!B$1:HY$1,0)&gt;0,"YES",""),"NO")</f>
        <v>NO</v>
      </c>
    </row>
    <row r="373" spans="1:2" x14ac:dyDescent="0.25">
      <c r="A373" t="s">
        <v>406</v>
      </c>
      <c r="B373" s="186" t="str">
        <f>IFERROR(IF(MATCH(A373,Library!B$1:HY$1,0)&gt;0,"YES",""),"NO")</f>
        <v>YES</v>
      </c>
    </row>
    <row r="374" spans="1:2" x14ac:dyDescent="0.25">
      <c r="A374" t="s">
        <v>407</v>
      </c>
      <c r="B374" s="186" t="str">
        <f>IFERROR(IF(MATCH(A374,Library!B$1:HY$1,0)&gt;0,"YES",""),"NO")</f>
        <v>YES</v>
      </c>
    </row>
    <row r="375" spans="1:2" x14ac:dyDescent="0.25">
      <c r="A375" t="s">
        <v>408</v>
      </c>
      <c r="B375" s="186" t="str">
        <f>IFERROR(IF(MATCH(A375,Library!B$1:HY$1,0)&gt;0,"YES",""),"NO")</f>
        <v>NO</v>
      </c>
    </row>
    <row r="376" spans="1:2" x14ac:dyDescent="0.25">
      <c r="A376" t="s">
        <v>409</v>
      </c>
      <c r="B376" s="186" t="str">
        <f>IFERROR(IF(MATCH(A376,Library!B$1:HY$1,0)&gt;0,"YES",""),"NO")</f>
        <v>NO</v>
      </c>
    </row>
    <row r="377" spans="1:2" x14ac:dyDescent="0.25">
      <c r="A377" t="s">
        <v>410</v>
      </c>
      <c r="B377" s="186" t="str">
        <f>IFERROR(IF(MATCH(A377,Library!B$1:HY$1,0)&gt;0,"YES",""),"NO")</f>
        <v>NO</v>
      </c>
    </row>
    <row r="378" spans="1:2" x14ac:dyDescent="0.25">
      <c r="A378" t="s">
        <v>411</v>
      </c>
      <c r="B378" s="186" t="str">
        <f>IFERROR(IF(MATCH(A378,Library!B$1:HY$1,0)&gt;0,"YES",""),"NO")</f>
        <v>NO</v>
      </c>
    </row>
    <row r="379" spans="1:2" x14ac:dyDescent="0.25">
      <c r="A379" t="s">
        <v>412</v>
      </c>
      <c r="B379" s="186" t="str">
        <f>IFERROR(IF(MATCH(A379,Library!B$1:HY$1,0)&gt;0,"YES",""),"NO")</f>
        <v>YES</v>
      </c>
    </row>
    <row r="380" spans="1:2" x14ac:dyDescent="0.25">
      <c r="A380" t="s">
        <v>413</v>
      </c>
      <c r="B380" s="186" t="str">
        <f>IFERROR(IF(MATCH(A380,Library!B$1:HY$1,0)&gt;0,"YES",""),"NO")</f>
        <v>NO</v>
      </c>
    </row>
    <row r="381" spans="1:2" x14ac:dyDescent="0.25">
      <c r="A381" t="s">
        <v>414</v>
      </c>
      <c r="B381" s="186" t="str">
        <f>IFERROR(IF(MATCH(A381,Library!B$1:HY$1,0)&gt;0,"YES",""),"NO")</f>
        <v>NO</v>
      </c>
    </row>
    <row r="382" spans="1:2" x14ac:dyDescent="0.25">
      <c r="A382" t="s">
        <v>415</v>
      </c>
      <c r="B382" s="186" t="str">
        <f>IFERROR(IF(MATCH(A382,Library!B$1:HY$1,0)&gt;0,"YES",""),"NO")</f>
        <v>NO</v>
      </c>
    </row>
    <row r="383" spans="1:2" x14ac:dyDescent="0.25">
      <c r="A383" t="s">
        <v>416</v>
      </c>
      <c r="B383" s="186" t="str">
        <f>IFERROR(IF(MATCH(A383,Library!B$1:HY$1,0)&gt;0,"YES",""),"NO")</f>
        <v>NO</v>
      </c>
    </row>
    <row r="384" spans="1:2" x14ac:dyDescent="0.25">
      <c r="A384" t="s">
        <v>417</v>
      </c>
      <c r="B384" s="186" t="str">
        <f>IFERROR(IF(MATCH(A384,Library!B$1:HY$1,0)&gt;0,"YES",""),"NO")</f>
        <v>NO</v>
      </c>
    </row>
    <row r="385" spans="1:3" x14ac:dyDescent="0.25">
      <c r="A385" t="s">
        <v>418</v>
      </c>
      <c r="B385" s="186" t="str">
        <f>IFERROR(IF(MATCH(A385,Library!B$1:HY$1,0)&gt;0,"YES",""),"NO")</f>
        <v>NO</v>
      </c>
    </row>
    <row r="386" spans="1:3" x14ac:dyDescent="0.25">
      <c r="A386" t="s">
        <v>419</v>
      </c>
      <c r="B386" s="186" t="str">
        <f>IFERROR(IF(MATCH(A386,Library!B$1:HY$1,0)&gt;0,"YES",""),"NO")</f>
        <v>NO</v>
      </c>
    </row>
    <row r="387" spans="1:3" x14ac:dyDescent="0.25">
      <c r="A387" t="s">
        <v>420</v>
      </c>
      <c r="B387" s="186" t="str">
        <f>IFERROR(IF(MATCH(A387,Library!B$1:HY$1,0)&gt;0,"YES",""),"NO")</f>
        <v>NO</v>
      </c>
    </row>
    <row r="388" spans="1:3" x14ac:dyDescent="0.25">
      <c r="A388" t="s">
        <v>421</v>
      </c>
      <c r="B388" s="186" t="str">
        <f>IFERROR(IF(MATCH(A388,Library!B$1:HY$1,0)&gt;0,"YES",""),"NO")</f>
        <v>NO</v>
      </c>
    </row>
    <row r="389" spans="1:3" x14ac:dyDescent="0.25">
      <c r="A389" t="s">
        <v>422</v>
      </c>
      <c r="B389" s="186" t="str">
        <f>IFERROR(IF(MATCH(A389,Library!B$1:HY$1,0)&gt;0,"YES",""),"NO")</f>
        <v>NO</v>
      </c>
    </row>
    <row r="390" spans="1:3" x14ac:dyDescent="0.25">
      <c r="A390" t="s">
        <v>423</v>
      </c>
      <c r="B390" s="186" t="str">
        <f>IFERROR(IF(MATCH(A390,Library!B$1:HY$1,0)&gt;0,"YES",""),"NO")</f>
        <v>NO</v>
      </c>
    </row>
    <row r="391" spans="1:3" x14ac:dyDescent="0.25">
      <c r="A391" t="s">
        <v>424</v>
      </c>
      <c r="B391" s="186" t="str">
        <f>IFERROR(IF(MATCH(A391,Library!B$1:HY$1,0)&gt;0,"YES",""),"NO")</f>
        <v>YES</v>
      </c>
    </row>
    <row r="392" spans="1:3" x14ac:dyDescent="0.25">
      <c r="A392" t="s">
        <v>425</v>
      </c>
      <c r="B392" s="186" t="str">
        <f>IFERROR(IF(MATCH(A392,Library!B$1:HY$1,0)&gt;0,"YES",""),"NO")</f>
        <v>NO</v>
      </c>
    </row>
    <row r="393" spans="1:3" x14ac:dyDescent="0.25">
      <c r="A393" t="s">
        <v>426</v>
      </c>
      <c r="B393" s="186" t="str">
        <f>IFERROR(IF(MATCH(A393,Library!B$1:HY$1,0)&gt;0,"YES",""),"NO")</f>
        <v>NO</v>
      </c>
    </row>
    <row r="394" spans="1:3" x14ac:dyDescent="0.25">
      <c r="A394" t="s">
        <v>427</v>
      </c>
      <c r="B394" s="186" t="str">
        <f>IFERROR(IF(MATCH(A394,Library!B$1:HY$1,0)&gt;0,"YES",""),"NO")</f>
        <v>NO</v>
      </c>
    </row>
    <row r="395" spans="1:3" x14ac:dyDescent="0.25">
      <c r="A395" t="s">
        <v>428</v>
      </c>
      <c r="B395" s="186" t="str">
        <f>IFERROR(IF(MATCH(A395,Library!B$1:HY$1,0)&gt;0,"YES",""),"NO")</f>
        <v>NO</v>
      </c>
    </row>
    <row r="396" spans="1:3" x14ac:dyDescent="0.25">
      <c r="A396" t="s">
        <v>429</v>
      </c>
      <c r="B396" s="186" t="str">
        <f>IFERROR(IF(MATCH(A396,Library!B$1:HY$1,0)&gt;0,"YES",""),"NO")</f>
        <v>YES</v>
      </c>
      <c r="C396" t="s">
        <v>430</v>
      </c>
    </row>
    <row r="397" spans="1:3" x14ac:dyDescent="0.25">
      <c r="A397" t="s">
        <v>431</v>
      </c>
      <c r="B397" s="186" t="str">
        <f>IFERROR(IF(MATCH(A397,Library!B$1:HY$1,0)&gt;0,"YES",""),"NO")</f>
        <v>NO</v>
      </c>
    </row>
    <row r="398" spans="1:3" x14ac:dyDescent="0.25">
      <c r="A398" t="s">
        <v>432</v>
      </c>
      <c r="B398" s="186" t="str">
        <f>IFERROR(IF(MATCH(A398,Library!B$1:HY$1,0)&gt;0,"YES",""),"NO")</f>
        <v>NO</v>
      </c>
    </row>
    <row r="399" spans="1:3" x14ac:dyDescent="0.25">
      <c r="A399" t="s">
        <v>433</v>
      </c>
      <c r="B399" s="186" t="str">
        <f>IFERROR(IF(MATCH(A399,Library!B$1:HY$1,0)&gt;0,"YES",""),"NO")</f>
        <v>YES</v>
      </c>
    </row>
    <row r="400" spans="1:3" x14ac:dyDescent="0.25">
      <c r="A400" t="s">
        <v>434</v>
      </c>
      <c r="B400" s="186" t="str">
        <f>IFERROR(IF(MATCH(A400,Library!B$1:HY$1,0)&gt;0,"YES",""),"NO")</f>
        <v>NO</v>
      </c>
    </row>
    <row r="401" spans="1:3" x14ac:dyDescent="0.25">
      <c r="A401" t="s">
        <v>435</v>
      </c>
      <c r="B401" s="186" t="str">
        <f>IFERROR(IF(MATCH(A401,Library!B$1:HY$1,0)&gt;0,"YES",""),"NO")</f>
        <v>YES</v>
      </c>
    </row>
    <row r="402" spans="1:3" x14ac:dyDescent="0.25">
      <c r="A402" t="s">
        <v>436</v>
      </c>
      <c r="B402" s="186" t="str">
        <f>IFERROR(IF(MATCH(A402,Library!B$1:HY$1,0)&gt;0,"YES",""),"NO")</f>
        <v>YES</v>
      </c>
    </row>
    <row r="403" spans="1:3" x14ac:dyDescent="0.25">
      <c r="A403" t="s">
        <v>437</v>
      </c>
      <c r="B403" s="186" t="str">
        <f>IFERROR(IF(MATCH(A403,Library!B$1:HY$1,0)&gt;0,"YES",""),"NO")</f>
        <v>YES</v>
      </c>
    </row>
    <row r="404" spans="1:3" x14ac:dyDescent="0.25">
      <c r="A404" t="s">
        <v>438</v>
      </c>
      <c r="B404" s="186" t="str">
        <f>IFERROR(IF(MATCH(A404,Library!B$1:HY$1,0)&gt;0,"YES",""),"NO")</f>
        <v>YES</v>
      </c>
    </row>
    <row r="405" spans="1:3" x14ac:dyDescent="0.25">
      <c r="A405" t="s">
        <v>439</v>
      </c>
      <c r="B405" s="186" t="str">
        <f>IFERROR(IF(MATCH(A405,Library!B$1:HY$1,0)&gt;0,"YES",""),"NO")</f>
        <v>YES</v>
      </c>
    </row>
    <row r="406" spans="1:3" x14ac:dyDescent="0.25">
      <c r="A406" t="s">
        <v>440</v>
      </c>
      <c r="B406" s="186" t="str">
        <f>IFERROR(IF(MATCH(A406,Library!B$1:HY$1,0)&gt;0,"YES",""),"NO")</f>
        <v>YES</v>
      </c>
    </row>
    <row r="407" spans="1:3" x14ac:dyDescent="0.25">
      <c r="A407" t="s">
        <v>441</v>
      </c>
      <c r="B407" s="186" t="str">
        <f>IFERROR(IF(MATCH(A407,Library!B$1:HY$1,0)&gt;0,"YES",""),"NO")</f>
        <v>YES</v>
      </c>
    </row>
    <row r="408" spans="1:3" x14ac:dyDescent="0.25">
      <c r="A408" t="s">
        <v>442</v>
      </c>
      <c r="B408" s="186" t="str">
        <f>IFERROR(IF(MATCH(A408,Library!B$1:HY$1,0)&gt;0,"YES",""),"NO")</f>
        <v>YES</v>
      </c>
    </row>
    <row r="409" spans="1:3" x14ac:dyDescent="0.25">
      <c r="A409" t="s">
        <v>443</v>
      </c>
      <c r="B409" s="186" t="str">
        <f>IFERROR(IF(MATCH(A409,Library!B$1:HY$1,0)&gt;0,"YES",""),"NO")</f>
        <v>YES</v>
      </c>
    </row>
    <row r="410" spans="1:3" x14ac:dyDescent="0.25">
      <c r="A410" t="s">
        <v>444</v>
      </c>
      <c r="B410" s="186" t="str">
        <f>IFERROR(IF(MATCH(A410,Library!B$1:HY$1,0)&gt;0,"YES",""),"NO")</f>
        <v>YES</v>
      </c>
    </row>
    <row r="411" spans="1:3" x14ac:dyDescent="0.25">
      <c r="A411" t="s">
        <v>445</v>
      </c>
      <c r="B411" s="186" t="str">
        <f>IFERROR(IF(MATCH(A411,Library!B$1:HY$1,0)&gt;0,"YES",""),"NO")</f>
        <v>YES</v>
      </c>
    </row>
    <row r="412" spans="1:3" x14ac:dyDescent="0.25">
      <c r="A412" t="s">
        <v>446</v>
      </c>
      <c r="B412" s="186" t="str">
        <f>IFERROR(IF(MATCH(A412,Library!B$1:HY$1,0)&gt;0,"YES",""),"NO")</f>
        <v>YES</v>
      </c>
    </row>
    <row r="413" spans="1:3" x14ac:dyDescent="0.25">
      <c r="A413" t="s">
        <v>447</v>
      </c>
      <c r="B413" s="186" t="str">
        <f>IFERROR(IF(MATCH(A413,Library!B$1:HY$1,0)&gt;0,"YES",""),"NO")</f>
        <v>YES</v>
      </c>
    </row>
    <row r="414" spans="1:3" x14ac:dyDescent="0.25">
      <c r="A414" t="s">
        <v>448</v>
      </c>
      <c r="B414" s="186" t="str">
        <f>IFERROR(IF(MATCH(A414,Library!B$1:HY$1,0)&gt;0,"YES",""),"NO")</f>
        <v>YES</v>
      </c>
    </row>
    <row r="415" spans="1:3" x14ac:dyDescent="0.25">
      <c r="C415" t="s">
        <v>449</v>
      </c>
    </row>
    <row r="416" spans="1:3" x14ac:dyDescent="0.25">
      <c r="C416" t="s">
        <v>450</v>
      </c>
    </row>
  </sheetData>
  <conditionalFormatting sqref="B2:B414">
    <cfRule type="cellIs" dxfId="86" priority="1" operator="equal">
      <formula>"YES"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F8B7-CE0B-46F3-8F4D-051A82232E39}">
  <dimension ref="A1:IA187"/>
  <sheetViews>
    <sheetView showGridLines="0" zoomScaleNormal="100" workbookViewId="0">
      <pane xSplit="1" ySplit="1" topLeftCell="B168" activePane="bottomRight" state="frozenSplit"/>
      <selection pane="topRight" activeCell="AU1" sqref="AU1"/>
      <selection pane="bottomLeft" activeCell="A15" sqref="A15"/>
      <selection pane="bottomRight" activeCell="BA196" sqref="BA196"/>
    </sheetView>
  </sheetViews>
  <sheetFormatPr defaultRowHeight="15" x14ac:dyDescent="0.25"/>
  <cols>
    <col min="1" max="1" width="6.85546875" bestFit="1" customWidth="1"/>
    <col min="2" max="2" width="1.42578125" customWidth="1"/>
    <col min="3" max="23" width="2.85546875" customWidth="1"/>
    <col min="24" max="24" width="1.42578125" customWidth="1"/>
    <col min="25" max="41" width="2.85546875" customWidth="1"/>
    <col min="42" max="42" width="1.42578125" customWidth="1"/>
    <col min="43" max="82" width="2.85546875" customWidth="1"/>
    <col min="83" max="83" width="3.28515625" customWidth="1"/>
    <col min="84" max="85" width="2.85546875" customWidth="1"/>
    <col min="86" max="86" width="1.42578125" customWidth="1"/>
    <col min="87" max="141" width="2.85546875" customWidth="1"/>
    <col min="142" max="142" width="1.42578125" customWidth="1"/>
    <col min="143" max="193" width="2.85546875" customWidth="1"/>
    <col min="194" max="194" width="1.42578125" customWidth="1"/>
    <col min="195" max="233" width="2.85546875" customWidth="1"/>
    <col min="234" max="234" width="1.42578125" customWidth="1"/>
    <col min="235" max="235" width="6.5703125" bestFit="1" customWidth="1"/>
  </cols>
  <sheetData>
    <row r="1" spans="1:235" ht="101.25" x14ac:dyDescent="0.25">
      <c r="A1" s="181" t="s">
        <v>451</v>
      </c>
      <c r="B1" s="180" t="s">
        <v>452</v>
      </c>
      <c r="C1" s="267" t="s">
        <v>346</v>
      </c>
      <c r="D1" s="268" t="s">
        <v>453</v>
      </c>
      <c r="E1" s="268" t="s">
        <v>454</v>
      </c>
      <c r="F1" s="268" t="s">
        <v>348</v>
      </c>
      <c r="G1" s="268" t="s">
        <v>322</v>
      </c>
      <c r="H1" s="268" t="s">
        <v>323</v>
      </c>
      <c r="I1" s="268" t="s">
        <v>324</v>
      </c>
      <c r="J1" s="268" t="s">
        <v>349</v>
      </c>
      <c r="K1" s="268" t="s">
        <v>455</v>
      </c>
      <c r="L1" s="268" t="s">
        <v>325</v>
      </c>
      <c r="M1" s="268" t="s">
        <v>350</v>
      </c>
      <c r="N1" s="268" t="s">
        <v>326</v>
      </c>
      <c r="O1" s="268" t="s">
        <v>456</v>
      </c>
      <c r="P1" s="268" t="s">
        <v>327</v>
      </c>
      <c r="Q1" s="268" t="s">
        <v>457</v>
      </c>
      <c r="R1" s="268" t="s">
        <v>328</v>
      </c>
      <c r="S1" s="268" t="s">
        <v>458</v>
      </c>
      <c r="T1" s="268" t="s">
        <v>351</v>
      </c>
      <c r="U1" s="268" t="s">
        <v>329</v>
      </c>
      <c r="V1" s="268" t="s">
        <v>353</v>
      </c>
      <c r="W1" s="268" t="s">
        <v>330</v>
      </c>
      <c r="X1" s="180" t="s">
        <v>452</v>
      </c>
      <c r="Y1" s="269" t="s">
        <v>369</v>
      </c>
      <c r="Z1" s="270" t="s">
        <v>73</v>
      </c>
      <c r="AA1" s="270" t="s">
        <v>459</v>
      </c>
      <c r="AB1" s="270" t="s">
        <v>22</v>
      </c>
      <c r="AC1" s="270" t="s">
        <v>230</v>
      </c>
      <c r="AD1" s="270" t="s">
        <v>155</v>
      </c>
      <c r="AE1" s="271" t="s">
        <v>448</v>
      </c>
      <c r="AF1" s="271" t="s">
        <v>201</v>
      </c>
      <c r="AG1" s="271" t="s">
        <v>208</v>
      </c>
      <c r="AH1" s="271" t="s">
        <v>447</v>
      </c>
      <c r="AI1" s="271" t="s">
        <v>460</v>
      </c>
      <c r="AJ1" s="271" t="s">
        <v>74</v>
      </c>
      <c r="AK1" s="271" t="s">
        <v>75</v>
      </c>
      <c r="AL1" s="271" t="s">
        <v>76</v>
      </c>
      <c r="AM1" s="271" t="s">
        <v>77</v>
      </c>
      <c r="AN1" s="271" t="s">
        <v>78</v>
      </c>
      <c r="AO1" s="272" t="s">
        <v>79</v>
      </c>
      <c r="AP1" s="180" t="s">
        <v>452</v>
      </c>
      <c r="AQ1" s="165" t="s">
        <v>80</v>
      </c>
      <c r="AR1" s="166" t="s">
        <v>334</v>
      </c>
      <c r="AS1" s="166" t="s">
        <v>143</v>
      </c>
      <c r="AT1" s="166" t="s">
        <v>354</v>
      </c>
      <c r="AU1" s="166" t="s">
        <v>175</v>
      </c>
      <c r="AV1" s="166" t="s">
        <v>406</v>
      </c>
      <c r="AW1" s="166" t="s">
        <v>245</v>
      </c>
      <c r="AX1" s="166" t="s">
        <v>144</v>
      </c>
      <c r="AY1" s="166" t="s">
        <v>645</v>
      </c>
      <c r="AZ1" s="166" t="s">
        <v>278</v>
      </c>
      <c r="BA1" s="166" t="s">
        <v>70</v>
      </c>
      <c r="BB1" s="166" t="s">
        <v>235</v>
      </c>
      <c r="BC1" s="166" t="s">
        <v>461</v>
      </c>
      <c r="BD1" s="166" t="s">
        <v>627</v>
      </c>
      <c r="BE1" s="166" t="s">
        <v>81</v>
      </c>
      <c r="BF1" s="166" t="s">
        <v>436</v>
      </c>
      <c r="BG1" s="166" t="s">
        <v>462</v>
      </c>
      <c r="BH1" s="166" t="s">
        <v>446</v>
      </c>
      <c r="BI1" s="166" t="s">
        <v>246</v>
      </c>
      <c r="BJ1" s="166" t="s">
        <v>176</v>
      </c>
      <c r="BK1" s="166" t="s">
        <v>407</v>
      </c>
      <c r="BL1" s="166" t="s">
        <v>440</v>
      </c>
      <c r="BM1" s="166" t="s">
        <v>229</v>
      </c>
      <c r="BN1" s="166" t="s">
        <v>82</v>
      </c>
      <c r="BO1" s="166" t="s">
        <v>247</v>
      </c>
      <c r="BP1" s="166" t="s">
        <v>281</v>
      </c>
      <c r="BQ1" s="166" t="s">
        <v>637</v>
      </c>
      <c r="BR1" s="166" t="s">
        <v>371</v>
      </c>
      <c r="BS1" s="166" t="s">
        <v>236</v>
      </c>
      <c r="BT1" s="166" t="s">
        <v>145</v>
      </c>
      <c r="BU1" s="166" t="s">
        <v>433</v>
      </c>
      <c r="BV1" s="166" t="s">
        <v>83</v>
      </c>
      <c r="BW1" s="166" t="s">
        <v>335</v>
      </c>
      <c r="BX1" s="166" t="s">
        <v>84</v>
      </c>
      <c r="BY1" s="166" t="s">
        <v>146</v>
      </c>
      <c r="BZ1" s="166" t="s">
        <v>336</v>
      </c>
      <c r="CA1" s="166" t="s">
        <v>85</v>
      </c>
      <c r="CB1" s="166" t="s">
        <v>337</v>
      </c>
      <c r="CC1" s="166" t="s">
        <v>86</v>
      </c>
      <c r="CD1" s="166" t="s">
        <v>87</v>
      </c>
      <c r="CE1" s="166" t="s">
        <v>89</v>
      </c>
      <c r="CF1" s="167" t="s">
        <v>88</v>
      </c>
      <c r="CG1" s="275" t="s">
        <v>634</v>
      </c>
      <c r="CH1" s="180" t="s">
        <v>452</v>
      </c>
      <c r="CI1" s="168" t="s">
        <v>150</v>
      </c>
      <c r="CJ1" s="169" t="s">
        <v>72</v>
      </c>
      <c r="CK1" s="169" t="s">
        <v>125</v>
      </c>
      <c r="CL1" s="169" t="s">
        <v>463</v>
      </c>
      <c r="CM1" s="169" t="s">
        <v>197</v>
      </c>
      <c r="CN1" s="169" t="s">
        <v>258</v>
      </c>
      <c r="CO1" s="169" t="s">
        <v>633</v>
      </c>
      <c r="CP1" s="169" t="s">
        <v>64</v>
      </c>
      <c r="CQ1" s="169" t="s">
        <v>223</v>
      </c>
      <c r="CR1" s="169" t="s">
        <v>25</v>
      </c>
      <c r="CS1" s="169" t="s">
        <v>187</v>
      </c>
      <c r="CT1" s="169" t="s">
        <v>149</v>
      </c>
      <c r="CU1" s="169" t="s">
        <v>127</v>
      </c>
      <c r="CV1" s="169" t="s">
        <v>259</v>
      </c>
      <c r="CW1" s="169" t="s">
        <v>250</v>
      </c>
      <c r="CX1" s="169" t="s">
        <v>232</v>
      </c>
      <c r="CY1" s="169" t="s">
        <v>211</v>
      </c>
      <c r="CZ1" s="169" t="s">
        <v>412</v>
      </c>
      <c r="DA1" s="169" t="s">
        <v>424</v>
      </c>
      <c r="DB1" s="169" t="s">
        <v>128</v>
      </c>
      <c r="DC1" s="169" t="s">
        <v>363</v>
      </c>
      <c r="DD1" s="169" t="s">
        <v>441</v>
      </c>
      <c r="DE1" s="169" t="s">
        <v>28</v>
      </c>
      <c r="DF1" s="169" t="s">
        <v>464</v>
      </c>
      <c r="DG1" s="169" t="s">
        <v>260</v>
      </c>
      <c r="DH1" s="169" t="s">
        <v>639</v>
      </c>
      <c r="DI1" s="169" t="s">
        <v>365</v>
      </c>
      <c r="DJ1" s="169" t="s">
        <v>629</v>
      </c>
      <c r="DK1" s="169" t="s">
        <v>212</v>
      </c>
      <c r="DL1" s="169" t="s">
        <v>340</v>
      </c>
      <c r="DM1" s="169" t="s">
        <v>261</v>
      </c>
      <c r="DN1" s="169" t="s">
        <v>444</v>
      </c>
      <c r="DO1" s="169" t="s">
        <v>465</v>
      </c>
      <c r="DP1" s="169" t="s">
        <v>341</v>
      </c>
      <c r="DQ1" s="169" t="s">
        <v>65</v>
      </c>
      <c r="DR1" s="169" t="s">
        <v>262</v>
      </c>
      <c r="DS1" s="169" t="s">
        <v>66</v>
      </c>
      <c r="DT1" s="169" t="s">
        <v>263</v>
      </c>
      <c r="DU1" s="169" t="s">
        <v>466</v>
      </c>
      <c r="DV1" s="169" t="s">
        <v>342</v>
      </c>
      <c r="DW1" s="169" t="s">
        <v>307</v>
      </c>
      <c r="DX1" s="169" t="s">
        <v>308</v>
      </c>
      <c r="DY1" s="169" t="s">
        <v>67</v>
      </c>
      <c r="DZ1" s="169" t="s">
        <v>467</v>
      </c>
      <c r="EA1" s="169" t="s">
        <v>130</v>
      </c>
      <c r="EB1" s="169" t="s">
        <v>312</v>
      </c>
      <c r="EC1" s="169" t="s">
        <v>310</v>
      </c>
      <c r="ED1" s="169" t="s">
        <v>468</v>
      </c>
      <c r="EE1" s="169" t="s">
        <v>68</v>
      </c>
      <c r="EF1" s="169" t="s">
        <v>344</v>
      </c>
      <c r="EG1" s="169" t="s">
        <v>469</v>
      </c>
      <c r="EH1" s="169" t="s">
        <v>470</v>
      </c>
      <c r="EI1" s="274" t="s">
        <v>69</v>
      </c>
      <c r="EJ1" s="274" t="s">
        <v>631</v>
      </c>
      <c r="EK1" s="170" t="s">
        <v>471</v>
      </c>
      <c r="EL1" s="180" t="s">
        <v>452</v>
      </c>
      <c r="EM1" s="171" t="s">
        <v>282</v>
      </c>
      <c r="EN1" s="273" t="s">
        <v>268</v>
      </c>
      <c r="EO1" s="172" t="s">
        <v>445</v>
      </c>
      <c r="EP1" s="172" t="s">
        <v>642</v>
      </c>
      <c r="EQ1" s="172" t="s">
        <v>375</v>
      </c>
      <c r="ER1" s="172" t="s">
        <v>333</v>
      </c>
      <c r="ES1" s="172" t="s">
        <v>168</v>
      </c>
      <c r="ET1" s="172" t="s">
        <v>398</v>
      </c>
      <c r="EU1" s="172" t="s">
        <v>147</v>
      </c>
      <c r="EV1" s="172" t="s">
        <v>90</v>
      </c>
      <c r="EW1" s="172" t="s">
        <v>403</v>
      </c>
      <c r="EX1" s="172" t="s">
        <v>402</v>
      </c>
      <c r="EY1" s="172" t="s">
        <v>437</v>
      </c>
      <c r="EZ1" s="172" t="s">
        <v>377</v>
      </c>
      <c r="FA1" s="172" t="s">
        <v>472</v>
      </c>
      <c r="FB1" s="172" t="s">
        <v>132</v>
      </c>
      <c r="FC1" s="172" t="s">
        <v>442</v>
      </c>
      <c r="FD1" s="172" t="s">
        <v>214</v>
      </c>
      <c r="FE1" s="172" t="s">
        <v>298</v>
      </c>
      <c r="FF1" s="172" t="s">
        <v>296</v>
      </c>
      <c r="FG1" s="172" t="s">
        <v>473</v>
      </c>
      <c r="FH1" s="172" t="s">
        <v>474</v>
      </c>
      <c r="FI1" s="172" t="s">
        <v>239</v>
      </c>
      <c r="FJ1" s="172" t="s">
        <v>269</v>
      </c>
      <c r="FK1" s="172" t="s">
        <v>234</v>
      </c>
      <c r="FL1" s="172" t="s">
        <v>290</v>
      </c>
      <c r="FM1" s="173" t="s">
        <v>314</v>
      </c>
      <c r="FN1" s="173" t="s">
        <v>32</v>
      </c>
      <c r="FO1" s="172" t="s">
        <v>286</v>
      </c>
      <c r="FP1" s="172" t="s">
        <v>313</v>
      </c>
      <c r="FQ1" s="172" t="s">
        <v>624</v>
      </c>
      <c r="FR1" s="172" t="s">
        <v>299</v>
      </c>
      <c r="FS1" s="172" t="s">
        <v>435</v>
      </c>
      <c r="FT1" s="172" t="s">
        <v>270</v>
      </c>
      <c r="FU1" s="172" t="s">
        <v>133</v>
      </c>
      <c r="FV1" s="172" t="s">
        <v>291</v>
      </c>
      <c r="FW1" s="172" t="s">
        <v>271</v>
      </c>
      <c r="FX1" s="172" t="s">
        <v>293</v>
      </c>
      <c r="FY1" s="172" t="s">
        <v>301</v>
      </c>
      <c r="FZ1" s="172" t="s">
        <v>272</v>
      </c>
      <c r="GA1" s="172" t="s">
        <v>475</v>
      </c>
      <c r="GB1" s="172" t="s">
        <v>134</v>
      </c>
      <c r="GC1" s="172" t="s">
        <v>476</v>
      </c>
      <c r="GD1" s="172" t="s">
        <v>273</v>
      </c>
      <c r="GE1" s="172" t="s">
        <v>621</v>
      </c>
      <c r="GF1" s="172" t="s">
        <v>477</v>
      </c>
      <c r="GG1" s="172" t="s">
        <v>294</v>
      </c>
      <c r="GH1" s="172" t="s">
        <v>315</v>
      </c>
      <c r="GI1" s="172" t="s">
        <v>478</v>
      </c>
      <c r="GJ1" s="172" t="s">
        <v>136</v>
      </c>
      <c r="GK1" s="174" t="s">
        <v>303</v>
      </c>
      <c r="GL1" s="180" t="s">
        <v>452</v>
      </c>
      <c r="GM1" s="175" t="s">
        <v>215</v>
      </c>
      <c r="GN1" s="176" t="s">
        <v>45</v>
      </c>
      <c r="GO1" s="176" t="s">
        <v>264</v>
      </c>
      <c r="GP1" s="176" t="s">
        <v>479</v>
      </c>
      <c r="GQ1" s="176" t="s">
        <v>480</v>
      </c>
      <c r="GR1" s="176" t="s">
        <v>137</v>
      </c>
      <c r="GS1" s="176" t="s">
        <v>181</v>
      </c>
      <c r="GT1" s="176" t="s">
        <v>138</v>
      </c>
      <c r="GU1" s="176" t="s">
        <v>231</v>
      </c>
      <c r="GV1" s="176" t="s">
        <v>35</v>
      </c>
      <c r="GW1" s="176" t="s">
        <v>216</v>
      </c>
      <c r="GX1" s="176" t="s">
        <v>265</v>
      </c>
      <c r="GY1" s="176" t="s">
        <v>139</v>
      </c>
      <c r="GZ1" s="176" t="s">
        <v>367</v>
      </c>
      <c r="HA1" s="176" t="s">
        <v>626</v>
      </c>
      <c r="HB1" s="176" t="s">
        <v>37</v>
      </c>
      <c r="HC1" s="176" t="s">
        <v>166</v>
      </c>
      <c r="HD1" s="176" t="s">
        <v>266</v>
      </c>
      <c r="HE1" s="176" t="s">
        <v>217</v>
      </c>
      <c r="HF1" s="176" t="s">
        <v>62</v>
      </c>
      <c r="HG1" s="176" t="s">
        <v>267</v>
      </c>
      <c r="HH1" s="176" t="s">
        <v>438</v>
      </c>
      <c r="HI1" s="176" t="s">
        <v>331</v>
      </c>
      <c r="HJ1" s="176" t="s">
        <v>481</v>
      </c>
      <c r="HK1" s="176" t="s">
        <v>140</v>
      </c>
      <c r="HL1" s="176" t="s">
        <v>40</v>
      </c>
      <c r="HM1" s="176" t="s">
        <v>482</v>
      </c>
      <c r="HN1" s="176" t="s">
        <v>443</v>
      </c>
      <c r="HO1" s="176" t="s">
        <v>429</v>
      </c>
      <c r="HP1" s="176" t="s">
        <v>63</v>
      </c>
      <c r="HQ1" s="176" t="s">
        <v>52</v>
      </c>
      <c r="HR1" s="176" t="s">
        <v>233</v>
      </c>
      <c r="HS1" s="176" t="s">
        <v>141</v>
      </c>
      <c r="HT1" s="176" t="s">
        <v>55</v>
      </c>
      <c r="HU1" s="176" t="s">
        <v>54</v>
      </c>
      <c r="HV1" s="176" t="s">
        <v>59</v>
      </c>
      <c r="HW1" s="176" t="s">
        <v>439</v>
      </c>
      <c r="HX1" s="176" t="s">
        <v>142</v>
      </c>
      <c r="HY1" s="177" t="s">
        <v>57</v>
      </c>
      <c r="HZ1" s="207"/>
      <c r="IA1" s="206" t="s">
        <v>483</v>
      </c>
    </row>
    <row r="2" spans="1:235" ht="12.75" customHeight="1" x14ac:dyDescent="0.25">
      <c r="A2" s="216">
        <v>320375</v>
      </c>
      <c r="B2" s="180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80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18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3"/>
      <c r="CH2" s="18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18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18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207"/>
      <c r="IA2" s="216" t="s">
        <v>484</v>
      </c>
    </row>
    <row r="3" spans="1:235" ht="12.75" customHeight="1" x14ac:dyDescent="0.25">
      <c r="A3" s="216">
        <v>320432</v>
      </c>
      <c r="B3" s="18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180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18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3"/>
      <c r="CH3" s="18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18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18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207"/>
      <c r="IA3" s="216" t="s">
        <v>485</v>
      </c>
    </row>
    <row r="4" spans="1:235" ht="12.75" customHeight="1" x14ac:dyDescent="0.25">
      <c r="A4" s="216">
        <v>320459</v>
      </c>
      <c r="B4" s="18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180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18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3"/>
      <c r="CH4" s="18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18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18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207"/>
      <c r="IA4" s="216" t="s">
        <v>486</v>
      </c>
    </row>
    <row r="5" spans="1:235" ht="12.75" customHeight="1" x14ac:dyDescent="0.25">
      <c r="A5" s="216">
        <v>320499</v>
      </c>
      <c r="B5" s="18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180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18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3"/>
      <c r="CH5" s="18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18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18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207"/>
      <c r="IA5" s="216" t="s">
        <v>487</v>
      </c>
    </row>
    <row r="6" spans="1:235" ht="12.75" customHeight="1" x14ac:dyDescent="0.25">
      <c r="A6" s="216">
        <v>320511</v>
      </c>
      <c r="B6" s="18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80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18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3"/>
      <c r="CH6" s="18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18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18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207"/>
      <c r="IA6" s="216" t="s">
        <v>488</v>
      </c>
    </row>
    <row r="7" spans="1:235" ht="12.75" customHeight="1" x14ac:dyDescent="0.25">
      <c r="A7" s="216">
        <v>320523</v>
      </c>
      <c r="B7" s="18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80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18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3"/>
      <c r="CH7" s="18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18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18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207"/>
      <c r="IA7" s="216" t="s">
        <v>489</v>
      </c>
    </row>
    <row r="8" spans="1:235" ht="12.75" customHeight="1" x14ac:dyDescent="0.25">
      <c r="A8" s="216">
        <v>320535</v>
      </c>
      <c r="B8" s="18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80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18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3"/>
      <c r="CH8" s="18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18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18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207"/>
      <c r="IA8" s="216" t="s">
        <v>490</v>
      </c>
    </row>
    <row r="9" spans="1:235" ht="12.75" customHeight="1" x14ac:dyDescent="0.25">
      <c r="A9" s="216">
        <v>320547</v>
      </c>
      <c r="B9" s="18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80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18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3"/>
      <c r="CH9" s="18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18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18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207"/>
      <c r="IA9" s="216" t="s">
        <v>491</v>
      </c>
    </row>
    <row r="10" spans="1:235" ht="12.75" customHeight="1" x14ac:dyDescent="0.25">
      <c r="A10" s="143">
        <v>320559</v>
      </c>
      <c r="B10" s="180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80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18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3"/>
      <c r="CH10" s="18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18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18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207"/>
      <c r="IA10" s="143" t="s">
        <v>492</v>
      </c>
    </row>
    <row r="11" spans="1:235" ht="12.75" customHeight="1" x14ac:dyDescent="0.25">
      <c r="A11" s="216">
        <v>320571</v>
      </c>
      <c r="B11" s="18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180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18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3"/>
      <c r="CH11" s="18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18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18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207"/>
      <c r="IA11" s="216" t="s">
        <v>493</v>
      </c>
    </row>
    <row r="12" spans="1:235" ht="12.75" customHeight="1" x14ac:dyDescent="0.25">
      <c r="A12" s="216">
        <v>320583</v>
      </c>
      <c r="B12" s="180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180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18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3"/>
      <c r="CH12" s="18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18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18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207"/>
      <c r="IA12" s="216" t="s">
        <v>494</v>
      </c>
    </row>
    <row r="13" spans="1:235" ht="12.75" customHeight="1" x14ac:dyDescent="0.25">
      <c r="A13" s="216">
        <v>320594</v>
      </c>
      <c r="B13" s="18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180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18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3"/>
      <c r="CH13" s="18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18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18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207"/>
      <c r="IA13" s="216" t="s">
        <v>495</v>
      </c>
    </row>
    <row r="14" spans="1:235" ht="12.75" customHeight="1" x14ac:dyDescent="0.25">
      <c r="A14" s="216">
        <v>320606</v>
      </c>
      <c r="B14" s="180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180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18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3"/>
      <c r="CH14" s="18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18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18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207"/>
      <c r="IA14" s="216" t="s">
        <v>496</v>
      </c>
    </row>
    <row r="15" spans="1:235" ht="12.75" customHeight="1" x14ac:dyDescent="0.25">
      <c r="A15" s="216">
        <v>320617</v>
      </c>
      <c r="B15" s="18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180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18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3"/>
      <c r="CH15" s="18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18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18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207"/>
      <c r="IA15" s="216" t="s">
        <v>497</v>
      </c>
    </row>
    <row r="16" spans="1:235" ht="12.75" customHeight="1" x14ac:dyDescent="0.25">
      <c r="A16" s="216">
        <v>320629</v>
      </c>
      <c r="B16" s="18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180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18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3"/>
      <c r="CH16" s="18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18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18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207"/>
      <c r="IA16" s="216" t="s">
        <v>498</v>
      </c>
    </row>
    <row r="17" spans="1:235" ht="12.75" customHeight="1" x14ac:dyDescent="0.25">
      <c r="A17" s="144">
        <v>320640</v>
      </c>
      <c r="B17" s="18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180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18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3"/>
      <c r="CH17" s="18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18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18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207"/>
      <c r="IA17" s="144" t="s">
        <v>499</v>
      </c>
    </row>
    <row r="18" spans="1:235" ht="12.75" customHeight="1" x14ac:dyDescent="0.25">
      <c r="A18" s="216">
        <v>320651</v>
      </c>
      <c r="B18" s="180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180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18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3"/>
      <c r="CH18" s="18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18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18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207"/>
      <c r="IA18" s="216" t="s">
        <v>500</v>
      </c>
    </row>
    <row r="19" spans="1:235" ht="12.75" customHeight="1" x14ac:dyDescent="0.25">
      <c r="A19" s="216">
        <v>320662</v>
      </c>
      <c r="B19" s="180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180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18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3"/>
      <c r="CH19" s="18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18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18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207"/>
      <c r="IA19" s="216" t="s">
        <v>501</v>
      </c>
    </row>
    <row r="20" spans="1:235" ht="12.75" customHeight="1" x14ac:dyDescent="0.25">
      <c r="A20" s="216">
        <v>320673</v>
      </c>
      <c r="B20" s="18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180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18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3"/>
      <c r="CH20" s="18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18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18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207"/>
      <c r="IA20" s="216" t="s">
        <v>502</v>
      </c>
    </row>
    <row r="21" spans="1:235" ht="12.75" customHeight="1" x14ac:dyDescent="0.25">
      <c r="A21" s="216">
        <v>320684</v>
      </c>
      <c r="B21" s="180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180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18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3"/>
      <c r="CH21" s="18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18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18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207"/>
      <c r="IA21" s="216" t="s">
        <v>503</v>
      </c>
    </row>
    <row r="22" spans="1:235" ht="12.75" customHeight="1" x14ac:dyDescent="0.25">
      <c r="A22" s="216">
        <v>320695</v>
      </c>
      <c r="B22" s="180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180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18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3"/>
      <c r="CH22" s="18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18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18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207"/>
      <c r="IA22" s="216" t="s">
        <v>504</v>
      </c>
    </row>
    <row r="23" spans="1:235" ht="12.75" customHeight="1" x14ac:dyDescent="0.25">
      <c r="A23" s="216">
        <v>320706</v>
      </c>
      <c r="B23" s="18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180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18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3"/>
      <c r="CH23" s="18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18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18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207"/>
      <c r="IA23" s="216" t="s">
        <v>505</v>
      </c>
    </row>
    <row r="24" spans="1:235" ht="12.75" customHeight="1" x14ac:dyDescent="0.25">
      <c r="A24" s="216">
        <v>320717</v>
      </c>
      <c r="B24" s="18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180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18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3"/>
      <c r="CH24" s="18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18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18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207"/>
      <c r="IA24" s="216" t="s">
        <v>506</v>
      </c>
    </row>
    <row r="25" spans="1:235" ht="12.75" customHeight="1" x14ac:dyDescent="0.25">
      <c r="A25" s="216">
        <v>320727</v>
      </c>
      <c r="B25" s="18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180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18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3"/>
      <c r="CH25" s="18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18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18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207"/>
      <c r="IA25" s="216" t="s">
        <v>507</v>
      </c>
    </row>
    <row r="26" spans="1:235" ht="12.75" customHeight="1" x14ac:dyDescent="0.25">
      <c r="A26" s="216">
        <v>320738</v>
      </c>
      <c r="B26" s="18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180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18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3"/>
      <c r="CH26" s="18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18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18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207"/>
      <c r="IA26" s="216" t="s">
        <v>508</v>
      </c>
    </row>
    <row r="27" spans="1:235" ht="12.75" customHeight="1" x14ac:dyDescent="0.25">
      <c r="A27" s="216">
        <v>320748</v>
      </c>
      <c r="B27" s="18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180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18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3"/>
      <c r="CH27" s="18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18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18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207"/>
      <c r="IA27" s="216" t="s">
        <v>509</v>
      </c>
    </row>
    <row r="28" spans="1:235" ht="12.75" customHeight="1" x14ac:dyDescent="0.25">
      <c r="A28" s="216">
        <v>320759</v>
      </c>
      <c r="B28" s="18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180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18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3"/>
      <c r="CH28" s="18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18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18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207"/>
      <c r="IA28" s="216" t="s">
        <v>510</v>
      </c>
    </row>
    <row r="29" spans="1:235" ht="12.75" customHeight="1" x14ac:dyDescent="0.25">
      <c r="A29" s="216">
        <v>320769</v>
      </c>
      <c r="B29" s="18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180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18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3"/>
      <c r="CH29" s="18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18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18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207"/>
      <c r="IA29" s="216" t="s">
        <v>511</v>
      </c>
    </row>
    <row r="30" spans="1:235" ht="12.75" customHeight="1" x14ac:dyDescent="0.25">
      <c r="A30" s="216">
        <v>320779</v>
      </c>
      <c r="B30" s="18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180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18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3"/>
      <c r="CH30" s="18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18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18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207"/>
      <c r="IA30" s="216" t="s">
        <v>512</v>
      </c>
    </row>
    <row r="31" spans="1:235" ht="12.75" customHeight="1" x14ac:dyDescent="0.25">
      <c r="A31" s="216">
        <v>320790</v>
      </c>
      <c r="B31" s="180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180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18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3"/>
      <c r="CH31" s="18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18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18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207"/>
      <c r="IA31" s="216" t="s">
        <v>513</v>
      </c>
    </row>
    <row r="32" spans="1:235" ht="12.75" customHeight="1" x14ac:dyDescent="0.25">
      <c r="A32" s="216">
        <v>320800</v>
      </c>
      <c r="B32" s="18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180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18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3"/>
      <c r="CH32" s="18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18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18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207"/>
      <c r="IA32" s="216" t="s">
        <v>514</v>
      </c>
    </row>
    <row r="33" spans="1:235" ht="12.75" customHeight="1" x14ac:dyDescent="0.25">
      <c r="A33" s="216">
        <v>320810</v>
      </c>
      <c r="B33" s="18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180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18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3"/>
      <c r="CH33" s="18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18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18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207"/>
      <c r="IA33" s="216" t="s">
        <v>515</v>
      </c>
    </row>
    <row r="34" spans="1:235" ht="12.75" customHeight="1" x14ac:dyDescent="0.25">
      <c r="A34" s="216">
        <v>320820</v>
      </c>
      <c r="B34" s="18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180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18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3"/>
      <c r="CH34" s="18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18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18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207"/>
      <c r="IA34" s="216" t="s">
        <v>516</v>
      </c>
    </row>
    <row r="35" spans="1:235" ht="12.75" customHeight="1" x14ac:dyDescent="0.25">
      <c r="A35" s="216">
        <v>320829</v>
      </c>
      <c r="B35" s="18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180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18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3"/>
      <c r="CH35" s="18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18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18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70"/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  <c r="HU35" s="70"/>
      <c r="HV35" s="70"/>
      <c r="HW35" s="70"/>
      <c r="HX35" s="70"/>
      <c r="HY35" s="70"/>
      <c r="HZ35" s="207"/>
      <c r="IA35" s="216" t="s">
        <v>517</v>
      </c>
    </row>
    <row r="36" spans="1:235" ht="12.75" customHeight="1" x14ac:dyDescent="0.25">
      <c r="A36" s="216">
        <v>320839</v>
      </c>
      <c r="B36" s="18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180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18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3"/>
      <c r="CH36" s="18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18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18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207"/>
      <c r="IA36" s="216" t="s">
        <v>518</v>
      </c>
    </row>
    <row r="37" spans="1:235" ht="12.75" customHeight="1" x14ac:dyDescent="0.25">
      <c r="A37" s="148">
        <v>355375</v>
      </c>
      <c r="B37" s="87"/>
      <c r="C37" s="71">
        <v>0.44867419247462847</v>
      </c>
      <c r="D37" s="71">
        <v>0.67610967876772121</v>
      </c>
      <c r="E37" s="71">
        <v>0.10675905906990028</v>
      </c>
      <c r="F37" s="71">
        <v>5.9932640000000002E-2</v>
      </c>
      <c r="G37" s="71">
        <v>0</v>
      </c>
      <c r="H37" s="71">
        <v>-1.5010771910868718E-3</v>
      </c>
      <c r="I37" s="71">
        <v>-3.2671045582233636E-3</v>
      </c>
      <c r="J37" s="71">
        <v>9.7752930000000002E-2</v>
      </c>
      <c r="K37" s="71">
        <v>7.8167099999999995E-4</v>
      </c>
      <c r="L37" s="71">
        <v>-8.5839648683346296E-4</v>
      </c>
      <c r="M37" s="71">
        <v>3.2920530000000003E-2</v>
      </c>
      <c r="N37" s="71">
        <v>-1.5348305883884547E-4</v>
      </c>
      <c r="O37" s="71">
        <v>7.0704450000000005E-4</v>
      </c>
      <c r="P37" s="71">
        <v>-3.4186581107341119E-4</v>
      </c>
      <c r="Q37" s="71">
        <v>1.3019069999999999E-3</v>
      </c>
      <c r="R37" s="71">
        <v>-1.8218076937101595E-4</v>
      </c>
      <c r="S37" s="71">
        <v>1.705081E-3</v>
      </c>
      <c r="T37" s="71">
        <v>8.5073140000000005E-2</v>
      </c>
      <c r="U37" s="71">
        <v>-2.0552576546288689E-3</v>
      </c>
      <c r="V37" s="71">
        <v>0.9731187</v>
      </c>
      <c r="W37" s="71">
        <v>-4.7512456844312637E-3</v>
      </c>
      <c r="X37" s="87"/>
      <c r="Y37" s="71">
        <v>1</v>
      </c>
      <c r="Z37" s="71">
        <v>1</v>
      </c>
      <c r="AA37" s="71">
        <v>1</v>
      </c>
      <c r="AB37" s="71">
        <v>5.2496670000000002E-2</v>
      </c>
      <c r="AC37" s="71">
        <v>0.27072041383502876</v>
      </c>
      <c r="AD37" s="71">
        <v>0.12779058410339977</v>
      </c>
      <c r="AE37" s="71">
        <v>0.11471430000000001</v>
      </c>
      <c r="AF37" s="71">
        <v>0.12779058410339977</v>
      </c>
      <c r="AG37" s="71">
        <v>5.1296929999999998E-2</v>
      </c>
      <c r="AH37" s="71">
        <v>0</v>
      </c>
      <c r="AI37" s="71">
        <v>2.1302785829905237E-3</v>
      </c>
      <c r="AJ37" s="71">
        <v>0.10296506909424036</v>
      </c>
      <c r="AK37" s="71">
        <v>0.22649446294601469</v>
      </c>
      <c r="AL37" s="71">
        <v>0.31027162632239647</v>
      </c>
      <c r="AM37" s="71">
        <v>0.14471542214474303</v>
      </c>
      <c r="AN37" s="71">
        <v>0.27623958509102081</v>
      </c>
      <c r="AO37" s="71">
        <v>1</v>
      </c>
      <c r="AP37" s="87"/>
      <c r="AQ37" s="70">
        <v>2.4140799982902734E-4</v>
      </c>
      <c r="AR37" s="70">
        <v>3.4387777270535316E-3</v>
      </c>
      <c r="AS37" s="70">
        <v>0</v>
      </c>
      <c r="AT37" s="70">
        <v>3.4263103704087111E-4</v>
      </c>
      <c r="AU37" s="70">
        <v>8.7062000122330857E-5</v>
      </c>
      <c r="AV37" s="70">
        <v>0</v>
      </c>
      <c r="AW37" s="70">
        <v>2.2467030000000001E-3</v>
      </c>
      <c r="AX37" s="70">
        <v>0</v>
      </c>
      <c r="AY37" s="70">
        <v>-4.5359999999999999E-5</v>
      </c>
      <c r="AZ37" s="70">
        <v>2.6276126772684489E-3</v>
      </c>
      <c r="BA37" s="70">
        <v>0</v>
      </c>
      <c r="BB37" s="70">
        <v>0</v>
      </c>
      <c r="BC37" s="70">
        <v>0</v>
      </c>
      <c r="BD37" s="70">
        <v>-7.4839000000000004E-4</v>
      </c>
      <c r="BE37" s="70">
        <v>-1.6894617990591543E-3</v>
      </c>
      <c r="BF37" s="70">
        <v>0</v>
      </c>
      <c r="BG37" s="70">
        <v>1.3397226180692362E-2</v>
      </c>
      <c r="BH37" s="70">
        <v>0</v>
      </c>
      <c r="BI37" s="70">
        <v>2.0378150000000001E-3</v>
      </c>
      <c r="BJ37" s="70">
        <v>0</v>
      </c>
      <c r="BK37" s="70">
        <v>1.474202E-3</v>
      </c>
      <c r="BL37" s="70">
        <v>0</v>
      </c>
      <c r="BM37" s="70">
        <v>1.9436312198369117E-2</v>
      </c>
      <c r="BN37" s="70">
        <v>4.5701644965459679E-4</v>
      </c>
      <c r="BO37" s="70">
        <v>7.0650080000000004E-4</v>
      </c>
      <c r="BP37" s="70">
        <v>0</v>
      </c>
      <c r="BQ37" s="70">
        <v>-1.5096E-4</v>
      </c>
      <c r="BR37" s="70">
        <v>1.6707794306655248E-2</v>
      </c>
      <c r="BS37" s="70">
        <v>0</v>
      </c>
      <c r="BT37" s="70">
        <v>-3.3344416318582121E-3</v>
      </c>
      <c r="BU37" s="70">
        <v>2.2444019999999999E-2</v>
      </c>
      <c r="BV37" s="70">
        <v>-1.3609703086166509E-3</v>
      </c>
      <c r="BW37" s="70">
        <v>7.0894180000000001E-3</v>
      </c>
      <c r="BX37" s="70">
        <v>1.5956436001426249E-3</v>
      </c>
      <c r="BY37" s="70">
        <v>0</v>
      </c>
      <c r="BZ37" s="70">
        <v>1.763227E-3</v>
      </c>
      <c r="CA37" s="70">
        <v>-1.6543313075428575E-3</v>
      </c>
      <c r="CB37" s="70">
        <v>0</v>
      </c>
      <c r="CC37" s="70">
        <v>3.7794350371826921E-2</v>
      </c>
      <c r="CD37" s="70">
        <v>8.0587953767556411E-3</v>
      </c>
      <c r="CE37" s="70">
        <v>-1.7060669128521038E-2</v>
      </c>
      <c r="CF37" s="70">
        <v>-2.1875046492963058E-3</v>
      </c>
      <c r="CG37" s="73">
        <v>1.625478E-2</v>
      </c>
      <c r="CH37" s="87"/>
      <c r="CI37" s="70">
        <v>6.6996099999999999E-3</v>
      </c>
      <c r="CJ37" s="70">
        <v>-3.6491200000000001E-3</v>
      </c>
      <c r="CK37" s="70">
        <v>0</v>
      </c>
      <c r="CL37" s="70">
        <v>0</v>
      </c>
      <c r="CM37" s="70">
        <v>1.178127944918936E-2</v>
      </c>
      <c r="CN37" s="70">
        <v>1.225768E-2</v>
      </c>
      <c r="CO37" s="70">
        <v>1.5503000000000001E-4</v>
      </c>
      <c r="CP37" s="70">
        <v>-1.7993354624562747E-4</v>
      </c>
      <c r="CQ37" s="70">
        <v>-4.8350813140915932E-5</v>
      </c>
      <c r="CR37" s="70">
        <v>-4.8169367086494199E-4</v>
      </c>
      <c r="CS37" s="70">
        <v>-1.0007996593161008E-3</v>
      </c>
      <c r="CT37" s="70">
        <v>-1.7346231239199794E-4</v>
      </c>
      <c r="CU37" s="70">
        <v>0</v>
      </c>
      <c r="CV37" s="70">
        <v>1.481964E-2</v>
      </c>
      <c r="CW37" s="70">
        <v>-7.1931789832853498E-5</v>
      </c>
      <c r="CX37" s="70">
        <v>0</v>
      </c>
      <c r="CY37" s="70">
        <v>1.0428E-3</v>
      </c>
      <c r="CZ37" s="70">
        <v>0</v>
      </c>
      <c r="DA37" s="70">
        <v>2.0250699458247891E-2</v>
      </c>
      <c r="DB37" s="70">
        <v>0</v>
      </c>
      <c r="DC37" s="70">
        <v>2.9466142536120428E-5</v>
      </c>
      <c r="DD37" s="70">
        <v>0</v>
      </c>
      <c r="DE37" s="70">
        <v>1.1137535502010411E-3</v>
      </c>
      <c r="DF37" s="70">
        <v>0</v>
      </c>
      <c r="DG37" s="70">
        <v>2.1034609999999999E-2</v>
      </c>
      <c r="DH37" s="70">
        <v>-2.7861999999999999E-4</v>
      </c>
      <c r="DI37" s="70">
        <v>1.1970744803459192E-2</v>
      </c>
      <c r="DJ37" s="70">
        <v>-1.8550000000000001E-4</v>
      </c>
      <c r="DK37" s="70">
        <v>5.7853940000000001E-4</v>
      </c>
      <c r="DL37" s="70">
        <v>5.3633507732140056E-6</v>
      </c>
      <c r="DM37" s="70">
        <v>2.2492200000000001E-4</v>
      </c>
      <c r="DN37" s="70">
        <v>0</v>
      </c>
      <c r="DO37" s="70">
        <v>1.2546411428315548E-5</v>
      </c>
      <c r="DP37" s="70">
        <v>2.0028813589128533E-4</v>
      </c>
      <c r="DQ37" s="70">
        <v>2.173051E-4</v>
      </c>
      <c r="DR37" s="70">
        <v>1.195479E-2</v>
      </c>
      <c r="DS37" s="70">
        <v>-3.562707821822086E-4</v>
      </c>
      <c r="DT37" s="70">
        <v>7.5336709999999996E-3</v>
      </c>
      <c r="DU37" s="70">
        <v>3.2787000000000002E-4</v>
      </c>
      <c r="DV37" s="70">
        <v>2.2329920431494852E-4</v>
      </c>
      <c r="DW37" s="70">
        <v>2.4386318075060556E-3</v>
      </c>
      <c r="DX37" s="70">
        <v>-2.1068342439658819E-3</v>
      </c>
      <c r="DY37" s="70">
        <v>1.0552922110415124E-4</v>
      </c>
      <c r="DZ37" s="70">
        <v>-1.9981267941269616E-5</v>
      </c>
      <c r="EA37" s="70">
        <v>-2.3443779523870177E-3</v>
      </c>
      <c r="EB37" s="70">
        <v>0</v>
      </c>
      <c r="EC37" s="70">
        <v>-3.5589611306401466E-4</v>
      </c>
      <c r="ED37" s="70">
        <v>-3.6834510000000002E-5</v>
      </c>
      <c r="EE37" s="70">
        <v>0</v>
      </c>
      <c r="EF37" s="70">
        <v>9.0983956504501562E-4</v>
      </c>
      <c r="EG37" s="70">
        <v>4.1363759650698035E-5</v>
      </c>
      <c r="EH37" s="70">
        <v>5.3943849796833925E-4</v>
      </c>
      <c r="EI37" s="70">
        <v>-6.0024444908618761E-4</v>
      </c>
      <c r="EJ37" s="70">
        <v>-4.7492999999999998E-4</v>
      </c>
      <c r="EK37" s="70">
        <v>0</v>
      </c>
      <c r="EL37" s="87"/>
      <c r="EM37" s="70">
        <v>7.763228669564199E-5</v>
      </c>
      <c r="EN37" s="70">
        <v>1.6319710000000001E-2</v>
      </c>
      <c r="EO37" s="70">
        <v>0</v>
      </c>
      <c r="EP37" s="70">
        <v>-6.9E-6</v>
      </c>
      <c r="EQ37" s="70">
        <v>2.3461634682475153E-4</v>
      </c>
      <c r="ER37" s="70">
        <v>1.795081E-3</v>
      </c>
      <c r="ES37" s="70">
        <v>-6.9462149928914614E-5</v>
      </c>
      <c r="ET37" s="70">
        <v>2.2959782380437416E-2</v>
      </c>
      <c r="EU37" s="70">
        <v>-1.6381171911405295E-4</v>
      </c>
      <c r="EV37" s="70">
        <v>2.9244010000000002E-4</v>
      </c>
      <c r="EW37" s="70">
        <v>1.5036257678246437E-2</v>
      </c>
      <c r="EX37" s="70">
        <v>-7.9251600000000005E-3</v>
      </c>
      <c r="EY37" s="70">
        <v>1.3853039999999999E-4</v>
      </c>
      <c r="EZ37" s="70">
        <v>3.1039499999999999E-4</v>
      </c>
      <c r="FA37" s="70">
        <v>1.1632920335399136E-4</v>
      </c>
      <c r="FB37" s="70">
        <v>5.4015831892960733E-4</v>
      </c>
      <c r="FC37" s="70">
        <v>0</v>
      </c>
      <c r="FD37" s="70">
        <v>4.5844370000000002E-4</v>
      </c>
      <c r="FE37" s="70">
        <v>1.5185388375685163E-6</v>
      </c>
      <c r="FF37" s="70">
        <v>0</v>
      </c>
      <c r="FG37" s="70">
        <v>-4.8537030802873618E-5</v>
      </c>
      <c r="FH37" s="70">
        <v>-2.5161666859888672E-6</v>
      </c>
      <c r="FI37" s="70">
        <v>2.4255966016824989E-3</v>
      </c>
      <c r="FJ37" s="70">
        <v>7.5657449999999996E-3</v>
      </c>
      <c r="FK37" s="70">
        <v>0</v>
      </c>
      <c r="FL37" s="70">
        <v>1.4895335825665889E-3</v>
      </c>
      <c r="FM37" s="70">
        <v>3.7143149999999997E-5</v>
      </c>
      <c r="FN37" s="70">
        <v>4.5686893744496972E-4</v>
      </c>
      <c r="FO37" s="70">
        <v>2.40712E-4</v>
      </c>
      <c r="FP37" s="70">
        <v>-3.1218176710358665E-3</v>
      </c>
      <c r="FQ37" s="70">
        <v>-3.0906555893892062E-3</v>
      </c>
      <c r="FR37" s="70">
        <v>-6.887715677634398E-4</v>
      </c>
      <c r="FS37" s="70">
        <v>-2.24367E-2</v>
      </c>
      <c r="FT37" s="70">
        <v>3.475162E-3</v>
      </c>
      <c r="FU37" s="70">
        <v>5.5917078732970341E-3</v>
      </c>
      <c r="FV37" s="70">
        <v>1.2562604670110868E-4</v>
      </c>
      <c r="FW37" s="70">
        <v>7.2540230000000001E-3</v>
      </c>
      <c r="FX37" s="70">
        <v>-5.3680469935489885E-4</v>
      </c>
      <c r="FY37" s="70">
        <v>1.7629659848231363E-3</v>
      </c>
      <c r="FZ37" s="70">
        <v>3.501494E-3</v>
      </c>
      <c r="GA37" s="70">
        <v>-2.2697036547815086E-6</v>
      </c>
      <c r="GB37" s="70">
        <v>-3.5962803634244161E-4</v>
      </c>
      <c r="GC37" s="70">
        <v>4.2838339174572164E-4</v>
      </c>
      <c r="GD37" s="70">
        <v>5.186298E-4</v>
      </c>
      <c r="GE37" s="70">
        <v>7.0928286221571156E-3</v>
      </c>
      <c r="GF37" s="70">
        <v>-1.3234318268306574E-4</v>
      </c>
      <c r="GG37" s="70">
        <v>1.359237009591324E-2</v>
      </c>
      <c r="GH37" s="70">
        <v>-9.7566768129287856E-3</v>
      </c>
      <c r="GI37" s="70">
        <v>1.4223825690271139E-3</v>
      </c>
      <c r="GJ37" s="70">
        <v>-1.1359373391121312E-3</v>
      </c>
      <c r="GK37" s="70">
        <v>-1.6995976210608715E-3</v>
      </c>
      <c r="GL37" s="87"/>
      <c r="GM37" s="70">
        <v>8.1669960000000004E-4</v>
      </c>
      <c r="GN37" s="70">
        <v>7.5821148129547576E-4</v>
      </c>
      <c r="GO37" s="70">
        <v>6.9354450000000002E-3</v>
      </c>
      <c r="GP37" s="70">
        <v>2.2956763727948777E-4</v>
      </c>
      <c r="GQ37" s="70">
        <v>-4.5622650000000001E-2</v>
      </c>
      <c r="GR37" s="70">
        <v>7.8720495704579438E-3</v>
      </c>
      <c r="GS37" s="70">
        <v>-1.4997586880380587E-3</v>
      </c>
      <c r="GT37" s="70">
        <v>0</v>
      </c>
      <c r="GU37" s="70">
        <v>0</v>
      </c>
      <c r="GV37" s="70">
        <v>-6.0127629393697609E-4</v>
      </c>
      <c r="GW37" s="70">
        <v>5.0849265867782684E-3</v>
      </c>
      <c r="GX37" s="70">
        <v>9.4173899999999994E-3</v>
      </c>
      <c r="GY37" s="70">
        <v>0</v>
      </c>
      <c r="GZ37" s="70">
        <v>8.9118630350848611E-4</v>
      </c>
      <c r="HA37" s="70">
        <v>-5.0006596800353451E-3</v>
      </c>
      <c r="HB37" s="70">
        <v>2.1154099999999999E-3</v>
      </c>
      <c r="HC37" s="70">
        <v>3.803096E-4</v>
      </c>
      <c r="HD37" s="70">
        <v>3.0559110000000001E-3</v>
      </c>
      <c r="HE37" s="70">
        <v>1.5012859999999999E-3</v>
      </c>
      <c r="HF37" s="70">
        <v>3.5751100000000003E-4</v>
      </c>
      <c r="HG37" s="70">
        <v>3.6368430000000002E-4</v>
      </c>
      <c r="HH37" s="70">
        <v>0</v>
      </c>
      <c r="HI37" s="70">
        <v>1.1197705744439809E-4</v>
      </c>
      <c r="HJ37" s="70">
        <v>0</v>
      </c>
      <c r="HK37" s="70">
        <v>1.686407224806543E-2</v>
      </c>
      <c r="HL37" s="70">
        <v>0</v>
      </c>
      <c r="HM37" s="70">
        <v>-8.3994753067191796E-3</v>
      </c>
      <c r="HN37" s="70">
        <v>0</v>
      </c>
      <c r="HO37" s="70">
        <v>5.5160130000000002E-3</v>
      </c>
      <c r="HP37" s="70">
        <v>1.366887E-2</v>
      </c>
      <c r="HQ37" s="70">
        <v>4.7118715334554945E-3</v>
      </c>
      <c r="HR37" s="70">
        <v>-5.8528403491116812E-3</v>
      </c>
      <c r="HS37" s="70">
        <v>0</v>
      </c>
      <c r="HT37" s="70">
        <v>-2.5174323982285248E-3</v>
      </c>
      <c r="HU37" s="70">
        <v>1.5948355103192282E-2</v>
      </c>
      <c r="HV37" s="70">
        <v>1.651460779667368E-3</v>
      </c>
      <c r="HW37" s="70">
        <v>0</v>
      </c>
      <c r="HX37" s="70">
        <v>7.6070811087348856E-3</v>
      </c>
      <c r="HY37" s="70">
        <v>-2.1454127546942999E-3</v>
      </c>
      <c r="HZ37" s="208"/>
      <c r="IA37" s="148" t="s">
        <v>484</v>
      </c>
    </row>
    <row r="38" spans="1:235" ht="12.75" customHeight="1" x14ac:dyDescent="0.25">
      <c r="A38" s="148">
        <v>355432</v>
      </c>
      <c r="B38" s="87"/>
      <c r="C38" s="71">
        <v>0.12715499516446127</v>
      </c>
      <c r="D38" s="71">
        <v>0.48362734561109594</v>
      </c>
      <c r="E38" s="71">
        <v>0.85303984004682631</v>
      </c>
      <c r="F38" s="71">
        <v>1.8975659999999998E-2</v>
      </c>
      <c r="G38" s="71">
        <v>9.8934460000000003E-5</v>
      </c>
      <c r="H38" s="71">
        <v>-6.177782562262938E-4</v>
      </c>
      <c r="I38" s="71">
        <v>-5.2337024262353031E-4</v>
      </c>
      <c r="J38" s="71">
        <v>2.5672759999999999E-2</v>
      </c>
      <c r="K38" s="71">
        <v>1.2807859999999999E-3</v>
      </c>
      <c r="L38" s="71">
        <v>-3.6030510425223992E-4</v>
      </c>
      <c r="M38" s="71">
        <v>8.6281729999999994E-3</v>
      </c>
      <c r="N38" s="71">
        <v>2.4476128293487363E-5</v>
      </c>
      <c r="O38" s="71">
        <v>8.869107E-4</v>
      </c>
      <c r="P38" s="71">
        <v>-2.1464372295715455E-4</v>
      </c>
      <c r="Q38" s="71">
        <v>1.5659719999999999E-3</v>
      </c>
      <c r="R38" s="71">
        <v>-1.8522611784590032E-5</v>
      </c>
      <c r="S38" s="71">
        <v>1.785048E-3</v>
      </c>
      <c r="T38" s="71">
        <v>2.1680520000000002E-2</v>
      </c>
      <c r="U38" s="71">
        <v>-1.0568468005302668E-3</v>
      </c>
      <c r="V38" s="71">
        <v>0.28995720000000003</v>
      </c>
      <c r="W38" s="71">
        <v>5.7309381953016432E-4</v>
      </c>
      <c r="X38" s="87"/>
      <c r="Y38" s="71">
        <v>8.6697578491709767E-2</v>
      </c>
      <c r="Z38" s="71">
        <v>0.44460913757438003</v>
      </c>
      <c r="AA38" s="71">
        <v>0.27237488222653622</v>
      </c>
      <c r="AB38" s="71">
        <v>1</v>
      </c>
      <c r="AC38" s="71">
        <v>1</v>
      </c>
      <c r="AD38" s="71">
        <v>1</v>
      </c>
      <c r="AE38" s="71">
        <v>1</v>
      </c>
      <c r="AF38" s="71">
        <v>1</v>
      </c>
      <c r="AG38" s="71">
        <v>1</v>
      </c>
      <c r="AH38" s="71">
        <v>1</v>
      </c>
      <c r="AI38" s="71">
        <v>0.48832672962096391</v>
      </c>
      <c r="AJ38" s="71">
        <v>7.0962724206510008E-2</v>
      </c>
      <c r="AK38" s="71">
        <v>0.16461262138911778</v>
      </c>
      <c r="AL38" s="71">
        <v>0.2054535578727674</v>
      </c>
      <c r="AM38" s="71">
        <v>0.12307600298063154</v>
      </c>
      <c r="AN38" s="71">
        <v>0.27074402025337174</v>
      </c>
      <c r="AO38" s="71">
        <v>0.9973760279232633</v>
      </c>
      <c r="AP38" s="87"/>
      <c r="AQ38" s="70">
        <v>0.19202017084864206</v>
      </c>
      <c r="AR38" s="70">
        <v>0.15537165613153467</v>
      </c>
      <c r="AS38" s="70">
        <v>7.9179730000000004E-2</v>
      </c>
      <c r="AT38" s="70">
        <v>0.37680881535839988</v>
      </c>
      <c r="AU38" s="70">
        <v>4.8258597003568444E-2</v>
      </c>
      <c r="AV38" s="70">
        <v>2.1653269999999999E-2</v>
      </c>
      <c r="AW38" s="70">
        <v>4.0628209999999998E-2</v>
      </c>
      <c r="AX38" s="70">
        <v>1.456414E-2</v>
      </c>
      <c r="AY38" s="70">
        <v>3.3407819999999998E-2</v>
      </c>
      <c r="AZ38" s="70">
        <v>4.7693909220646188E-2</v>
      </c>
      <c r="BA38" s="70">
        <v>2.193966E-2</v>
      </c>
      <c r="BB38" s="70">
        <v>1.479099E-2</v>
      </c>
      <c r="BC38" s="70">
        <v>0.10500981491327283</v>
      </c>
      <c r="BD38" s="70">
        <v>3.5499400000000001E-3</v>
      </c>
      <c r="BE38" s="70">
        <v>1.8918179867515039E-3</v>
      </c>
      <c r="BF38" s="70">
        <v>5.2041850000000001E-3</v>
      </c>
      <c r="BG38" s="70">
        <v>1.3026198236122116E-2</v>
      </c>
      <c r="BH38" s="70">
        <v>5.065235E-4</v>
      </c>
      <c r="BI38" s="70">
        <v>0</v>
      </c>
      <c r="BJ38" s="70">
        <v>0</v>
      </c>
      <c r="BK38" s="70">
        <v>0</v>
      </c>
      <c r="BL38" s="70">
        <v>0</v>
      </c>
      <c r="BM38" s="70">
        <v>9.085051211062195E-2</v>
      </c>
      <c r="BN38" s="70">
        <v>4.2945046743241289E-3</v>
      </c>
      <c r="BO38" s="70">
        <v>1.092899E-3</v>
      </c>
      <c r="BP38" s="70">
        <v>0</v>
      </c>
      <c r="BQ38" s="70">
        <v>-1.1090000000000001E-5</v>
      </c>
      <c r="BR38" s="70">
        <v>1.5916049194236066E-2</v>
      </c>
      <c r="BS38" s="70">
        <v>0</v>
      </c>
      <c r="BT38" s="70">
        <v>-1.656167332577007E-3</v>
      </c>
      <c r="BU38" s="70">
        <v>3.806735E-2</v>
      </c>
      <c r="BV38" s="70">
        <v>3.4826819867921945E-2</v>
      </c>
      <c r="BW38" s="70">
        <v>1.4106520000000001E-2</v>
      </c>
      <c r="BX38" s="70">
        <v>1.9811375414302931E-2</v>
      </c>
      <c r="BY38" s="70">
        <v>0</v>
      </c>
      <c r="BZ38" s="70">
        <v>1.667565E-2</v>
      </c>
      <c r="CA38" s="70">
        <v>2.685058339579104E-2</v>
      </c>
      <c r="CB38" s="70">
        <v>3.9200690000000003E-2</v>
      </c>
      <c r="CC38" s="70">
        <v>4.1751108764243393E-2</v>
      </c>
      <c r="CD38" s="70">
        <v>0.12315798426086105</v>
      </c>
      <c r="CE38" s="70">
        <v>0.11225139248409588</v>
      </c>
      <c r="CF38" s="70">
        <v>4.430081912905532E-2</v>
      </c>
      <c r="CG38" s="73">
        <v>1.4016310000000001E-2</v>
      </c>
      <c r="CH38" s="87"/>
      <c r="CI38" s="70">
        <v>4.2805569999999999E-3</v>
      </c>
      <c r="CJ38" s="70">
        <v>1.2481030000000001E-2</v>
      </c>
      <c r="CK38" s="70">
        <v>0</v>
      </c>
      <c r="CL38" s="70">
        <v>0</v>
      </c>
      <c r="CM38" s="70">
        <v>-2.2025105322706646E-3</v>
      </c>
      <c r="CN38" s="70">
        <v>0</v>
      </c>
      <c r="CO38" s="70">
        <v>1.2924E-4</v>
      </c>
      <c r="CP38" s="70">
        <v>-4.3128511521199446E-5</v>
      </c>
      <c r="CQ38" s="70">
        <v>-8.7884313590702363E-6</v>
      </c>
      <c r="CR38" s="70">
        <v>-1.4328323559775253E-4</v>
      </c>
      <c r="CS38" s="70">
        <v>-7.7652811536670443E-4</v>
      </c>
      <c r="CT38" s="70">
        <v>-8.5066775663178166E-5</v>
      </c>
      <c r="CU38" s="70">
        <v>0</v>
      </c>
      <c r="CV38" s="70">
        <v>0</v>
      </c>
      <c r="CW38" s="70">
        <v>-2.9867425525274908E-4</v>
      </c>
      <c r="CX38" s="70">
        <v>0</v>
      </c>
      <c r="CY38" s="70">
        <v>1.007083E-3</v>
      </c>
      <c r="CZ38" s="70">
        <v>0</v>
      </c>
      <c r="DA38" s="70">
        <v>2.6012033042387944E-2</v>
      </c>
      <c r="DB38" s="70">
        <v>0</v>
      </c>
      <c r="DC38" s="70">
        <v>6.1549427229948836E-4</v>
      </c>
      <c r="DD38" s="70">
        <v>0</v>
      </c>
      <c r="DE38" s="70">
        <v>1.8855544993414981E-3</v>
      </c>
      <c r="DF38" s="70">
        <v>0</v>
      </c>
      <c r="DG38" s="70">
        <v>1.048244E-3</v>
      </c>
      <c r="DH38" s="70">
        <v>-7.8969999999999998E-5</v>
      </c>
      <c r="DI38" s="70">
        <v>1.2247839943830498E-2</v>
      </c>
      <c r="DJ38" s="70">
        <v>1.6735E-4</v>
      </c>
      <c r="DK38" s="70">
        <v>5.9358160000000002E-4</v>
      </c>
      <c r="DL38" s="70">
        <v>-2.2147427555349307E-4</v>
      </c>
      <c r="DM38" s="70">
        <v>1.728392E-4</v>
      </c>
      <c r="DN38" s="70">
        <v>5.957693E-2</v>
      </c>
      <c r="DO38" s="70">
        <v>2.0388824139029141E-5</v>
      </c>
      <c r="DP38" s="70">
        <v>1.6231275342139392E-4</v>
      </c>
      <c r="DQ38" s="70">
        <v>2.5831420000000001E-4</v>
      </c>
      <c r="DR38" s="70">
        <v>1.1010320000000001E-3</v>
      </c>
      <c r="DS38" s="70">
        <v>-2.4978702898117251E-4</v>
      </c>
      <c r="DT38" s="70">
        <v>0</v>
      </c>
      <c r="DU38" s="70">
        <v>2.8406999999999998E-4</v>
      </c>
      <c r="DV38" s="70">
        <v>1.7703941554679355E-4</v>
      </c>
      <c r="DW38" s="70">
        <v>-1.4747335021103569E-2</v>
      </c>
      <c r="DX38" s="70">
        <v>-1.4884918809909007E-3</v>
      </c>
      <c r="DY38" s="70">
        <v>1.4980915989064101E-6</v>
      </c>
      <c r="DZ38" s="70">
        <v>3.6792036017396585E-6</v>
      </c>
      <c r="EA38" s="70">
        <v>-3.5891285782514064E-4</v>
      </c>
      <c r="EB38" s="70">
        <v>0</v>
      </c>
      <c r="EC38" s="70">
        <v>-1.6229807303597344E-4</v>
      </c>
      <c r="ED38" s="70">
        <v>2.028733E-5</v>
      </c>
      <c r="EE38" s="70">
        <v>0</v>
      </c>
      <c r="EF38" s="70">
        <v>8.0388432724902393E-4</v>
      </c>
      <c r="EG38" s="70">
        <v>-7.9534672937397701E-5</v>
      </c>
      <c r="EH38" s="70">
        <v>3.8397240928902092E-4</v>
      </c>
      <c r="EI38" s="70">
        <v>-3.8803076370435386E-4</v>
      </c>
      <c r="EJ38" s="70">
        <v>-4.9193000000000001E-4</v>
      </c>
      <c r="EK38" s="70">
        <v>0</v>
      </c>
      <c r="EL38" s="87"/>
      <c r="EM38" s="70">
        <v>1.3791236144695856E-4</v>
      </c>
      <c r="EN38" s="70">
        <v>0</v>
      </c>
      <c r="EO38" s="70">
        <v>0</v>
      </c>
      <c r="EP38" s="70">
        <v>2.9500000000000001E-6</v>
      </c>
      <c r="EQ38" s="70">
        <v>3.7910997631658674E-4</v>
      </c>
      <c r="ER38" s="70">
        <v>1.4358929999999999E-3</v>
      </c>
      <c r="ES38" s="70">
        <v>-7.2622220393541478E-4</v>
      </c>
      <c r="ET38" s="70">
        <v>8.5922491555331867E-3</v>
      </c>
      <c r="EU38" s="70">
        <v>-1.3551345966713826E-4</v>
      </c>
      <c r="EV38" s="70">
        <v>1.4660020000000001E-3</v>
      </c>
      <c r="EW38" s="70">
        <v>2.2051001964608706E-2</v>
      </c>
      <c r="EX38" s="70">
        <v>1.37104E-3</v>
      </c>
      <c r="EY38" s="70">
        <v>1.520537E-4</v>
      </c>
      <c r="EZ38" s="70">
        <v>7.1487150000000001E-4</v>
      </c>
      <c r="FA38" s="70">
        <v>-2.6324343732441512E-3</v>
      </c>
      <c r="FB38" s="70">
        <v>5.6113332419864168E-4</v>
      </c>
      <c r="FC38" s="70">
        <v>0</v>
      </c>
      <c r="FD38" s="70">
        <v>0</v>
      </c>
      <c r="FE38" s="70">
        <v>-1.6648341176033515E-4</v>
      </c>
      <c r="FF38" s="70">
        <v>0</v>
      </c>
      <c r="FG38" s="70">
        <v>-2.275188609993353E-5</v>
      </c>
      <c r="FH38" s="70">
        <v>4.9814299934431934E-5</v>
      </c>
      <c r="FI38" s="70">
        <v>1.0552083234671313E-3</v>
      </c>
      <c r="FJ38" s="70">
        <v>6.6248280000000001E-3</v>
      </c>
      <c r="FK38" s="70">
        <v>0</v>
      </c>
      <c r="FL38" s="70">
        <v>2.7751924148061344E-4</v>
      </c>
      <c r="FM38" s="70">
        <v>5.3488530000000002E-4</v>
      </c>
      <c r="FN38" s="70">
        <v>7.3983922367060206E-4</v>
      </c>
      <c r="FO38" s="70">
        <v>2.3604790000000001E-4</v>
      </c>
      <c r="FP38" s="70">
        <v>-8.5502705094897969E-4</v>
      </c>
      <c r="FQ38" s="70">
        <v>-9.8922503649393149E-3</v>
      </c>
      <c r="FR38" s="70">
        <v>-6.1774973723300859E-4</v>
      </c>
      <c r="FS38" s="70">
        <v>3.1983659999999998E-3</v>
      </c>
      <c r="FT38" s="70">
        <v>4.6356830000000002E-2</v>
      </c>
      <c r="FU38" s="70">
        <v>1.5571837079400048E-3</v>
      </c>
      <c r="FV38" s="70">
        <v>1.9523544349110206E-4</v>
      </c>
      <c r="FW38" s="70">
        <v>0</v>
      </c>
      <c r="FX38" s="70">
        <v>-7.7896411553915216E-5</v>
      </c>
      <c r="FY38" s="70">
        <v>6.4556209736861222E-4</v>
      </c>
      <c r="FZ38" s="70">
        <v>0</v>
      </c>
      <c r="GA38" s="70">
        <v>4.4248436860628693E-5</v>
      </c>
      <c r="GB38" s="70">
        <v>-1.9528588217064676E-4</v>
      </c>
      <c r="GC38" s="70">
        <v>8.8309185567094991E-4</v>
      </c>
      <c r="GD38" s="70">
        <v>8.7098969999999999E-4</v>
      </c>
      <c r="GE38" s="70">
        <v>4.6921279914083269E-3</v>
      </c>
      <c r="GF38" s="70">
        <v>-6.256471081736747E-5</v>
      </c>
      <c r="GG38" s="70">
        <v>5.3939671496357356E-3</v>
      </c>
      <c r="GH38" s="70">
        <v>-1.3028873588959836E-2</v>
      </c>
      <c r="GI38" s="70">
        <v>1.3395362843089946E-3</v>
      </c>
      <c r="GJ38" s="70">
        <v>-6.9156604141849419E-4</v>
      </c>
      <c r="GK38" s="70">
        <v>-1.0948157487191742E-3</v>
      </c>
      <c r="GL38" s="87"/>
      <c r="GM38" s="70">
        <v>0</v>
      </c>
      <c r="GN38" s="70">
        <v>9.4827450475505604E-4</v>
      </c>
      <c r="GO38" s="70">
        <v>1.615601E-4</v>
      </c>
      <c r="GP38" s="70">
        <v>9.839397317333823E-4</v>
      </c>
      <c r="GQ38" s="70">
        <v>9.7051399999999993E-3</v>
      </c>
      <c r="GR38" s="70">
        <v>2.4589672293422447E-3</v>
      </c>
      <c r="GS38" s="70">
        <v>-8.7014892385218188E-4</v>
      </c>
      <c r="GT38" s="70">
        <v>0</v>
      </c>
      <c r="GU38" s="70">
        <v>0</v>
      </c>
      <c r="GV38" s="70">
        <v>-2.6868647451737003E-4</v>
      </c>
      <c r="GW38" s="70">
        <v>0</v>
      </c>
      <c r="GX38" s="70">
        <v>1.1494849999999999E-2</v>
      </c>
      <c r="GY38" s="70">
        <v>0</v>
      </c>
      <c r="GZ38" s="70">
        <v>6.9143537464775207E-4</v>
      </c>
      <c r="HA38" s="70">
        <v>-1.669100527845931E-2</v>
      </c>
      <c r="HB38" s="70">
        <v>2.3258720000000001E-3</v>
      </c>
      <c r="HC38" s="70">
        <v>8.8645589999999995E-4</v>
      </c>
      <c r="HD38" s="70">
        <v>0</v>
      </c>
      <c r="HE38" s="70">
        <v>7.1148109999999995E-4</v>
      </c>
      <c r="HF38" s="70">
        <v>0</v>
      </c>
      <c r="HG38" s="70">
        <v>9.3260190000000001E-4</v>
      </c>
      <c r="HH38" s="70">
        <v>0</v>
      </c>
      <c r="HI38" s="70">
        <v>-9.0624833145537252E-5</v>
      </c>
      <c r="HJ38" s="70">
        <v>0</v>
      </c>
      <c r="HK38" s="70">
        <v>7.361388738207084E-3</v>
      </c>
      <c r="HL38" s="70">
        <v>0</v>
      </c>
      <c r="HM38" s="70">
        <v>-1.7669601046847172E-2</v>
      </c>
      <c r="HN38" s="70">
        <v>0</v>
      </c>
      <c r="HO38" s="70">
        <v>0</v>
      </c>
      <c r="HP38" s="70">
        <v>6.671405E-3</v>
      </c>
      <c r="HQ38" s="70">
        <v>6.7120539626241323E-3</v>
      </c>
      <c r="HR38" s="70">
        <v>1.8259551704610246E-3</v>
      </c>
      <c r="HS38" s="70">
        <v>0</v>
      </c>
      <c r="HT38" s="70">
        <v>-2.6116255737727531E-3</v>
      </c>
      <c r="HU38" s="70">
        <v>6.7275887488540851E-3</v>
      </c>
      <c r="HV38" s="70">
        <v>3.9156705212749906E-3</v>
      </c>
      <c r="HW38" s="70">
        <v>0</v>
      </c>
      <c r="HX38" s="70">
        <v>1.7112656123257568E-2</v>
      </c>
      <c r="HY38" s="70">
        <v>-4.8194067556950519E-5</v>
      </c>
      <c r="HZ38" s="208"/>
      <c r="IA38" s="148" t="s">
        <v>485</v>
      </c>
    </row>
    <row r="39" spans="1:235" ht="12.75" customHeight="1" x14ac:dyDescent="0.25">
      <c r="A39" s="148">
        <v>355459</v>
      </c>
      <c r="B39" s="87"/>
      <c r="C39" s="71">
        <v>4.2190580382076688E-2</v>
      </c>
      <c r="D39" s="71">
        <v>0.20993475392377395</v>
      </c>
      <c r="E39" s="71">
        <v>0.66696898035894681</v>
      </c>
      <c r="F39" s="71">
        <v>2.2289409999999999E-2</v>
      </c>
      <c r="G39" s="71">
        <v>4.5968860000000002E-4</v>
      </c>
      <c r="H39" s="71">
        <v>-1.0603869436509045E-4</v>
      </c>
      <c r="I39" s="71">
        <v>-4.8435851193495227E-4</v>
      </c>
      <c r="J39" s="71">
        <v>1.0944850000000001E-2</v>
      </c>
      <c r="K39" s="71">
        <v>9.4082859999999999E-4</v>
      </c>
      <c r="L39" s="71">
        <v>-3.5576272957843929E-5</v>
      </c>
      <c r="M39" s="71">
        <v>3.1001819999999999E-3</v>
      </c>
      <c r="N39" s="71">
        <v>6.4641473578150077E-5</v>
      </c>
      <c r="O39" s="71">
        <v>7.279284E-4</v>
      </c>
      <c r="P39" s="71">
        <v>-1.0958678525277869E-4</v>
      </c>
      <c r="Q39" s="71">
        <v>1.255869E-3</v>
      </c>
      <c r="R39" s="71">
        <v>3.727926138571584E-5</v>
      </c>
      <c r="S39" s="71">
        <v>1.506629E-3</v>
      </c>
      <c r="T39" s="71">
        <v>7.3129629999999996E-3</v>
      </c>
      <c r="U39" s="71">
        <v>-6.1846725287640063E-4</v>
      </c>
      <c r="V39" s="71">
        <v>9.6140000000000003E-2</v>
      </c>
      <c r="W39" s="71">
        <v>1.4079961774264283E-3</v>
      </c>
      <c r="X39" s="87"/>
      <c r="Y39" s="71">
        <v>2.1419173941020261E-2</v>
      </c>
      <c r="Z39" s="71">
        <v>0.15343727047526623</v>
      </c>
      <c r="AA39" s="71">
        <v>8.3502098996004248E-2</v>
      </c>
      <c r="AB39" s="71">
        <v>0.74782009999999999</v>
      </c>
      <c r="AC39" s="71">
        <v>0.55524392869150307</v>
      </c>
      <c r="AD39" s="71">
        <v>0.77195752067286771</v>
      </c>
      <c r="AE39" s="71">
        <v>0.64601770000000003</v>
      </c>
      <c r="AF39" s="71">
        <v>0.77195752067286771</v>
      </c>
      <c r="AG39" s="71">
        <v>0.88792680000000002</v>
      </c>
      <c r="AH39" s="71">
        <v>0.72683989999999998</v>
      </c>
      <c r="AI39" s="71">
        <v>0.77429392289297894</v>
      </c>
      <c r="AJ39" s="71">
        <v>6.388596012223928E-2</v>
      </c>
      <c r="AK39" s="71">
        <v>6.8597534396288434E-2</v>
      </c>
      <c r="AL39" s="71">
        <v>9.0050045065602241E-2</v>
      </c>
      <c r="AM39" s="71">
        <v>5.3335455961044428E-2</v>
      </c>
      <c r="AN39" s="71">
        <v>0.11559794759256604</v>
      </c>
      <c r="AO39" s="71">
        <v>0.41494970860325753</v>
      </c>
      <c r="AP39" s="87"/>
      <c r="AQ39" s="70">
        <v>8.1136894620441227E-2</v>
      </c>
      <c r="AR39" s="70">
        <v>8.4007909366229344E-2</v>
      </c>
      <c r="AS39" s="70">
        <v>3.9463360000000003E-2</v>
      </c>
      <c r="AT39" s="70">
        <v>0.22160812589584292</v>
      </c>
      <c r="AU39" s="70">
        <v>5.8604617216205343E-2</v>
      </c>
      <c r="AV39" s="70">
        <v>3.2327929999999998E-2</v>
      </c>
      <c r="AW39" s="70">
        <v>5.9898510000000002E-2</v>
      </c>
      <c r="AX39" s="70">
        <v>3.5908200000000001E-2</v>
      </c>
      <c r="AY39" s="70">
        <v>7.5612689999999996E-2</v>
      </c>
      <c r="AZ39" s="70">
        <v>8.8637793975284679E-2</v>
      </c>
      <c r="BA39" s="70">
        <v>5.639139E-2</v>
      </c>
      <c r="BB39" s="70">
        <v>3.1142989999999999E-2</v>
      </c>
      <c r="BC39" s="70">
        <v>0.26990616201901874</v>
      </c>
      <c r="BD39" s="70">
        <v>4.2869499999999998E-2</v>
      </c>
      <c r="BE39" s="70">
        <v>4.8741103999638886E-2</v>
      </c>
      <c r="BF39" s="70">
        <v>1.7635620000000001E-2</v>
      </c>
      <c r="BG39" s="70">
        <v>1.4989544408965881E-2</v>
      </c>
      <c r="BH39" s="70">
        <v>2.3129919999999998E-3</v>
      </c>
      <c r="BI39" s="70">
        <v>1.2533900000000001E-2</v>
      </c>
      <c r="BJ39" s="70">
        <v>1.8082910000000001E-3</v>
      </c>
      <c r="BK39" s="70">
        <v>5.6923879999999996E-3</v>
      </c>
      <c r="BL39" s="70">
        <v>5.264024E-3</v>
      </c>
      <c r="BM39" s="70">
        <v>0.17102694443183711</v>
      </c>
      <c r="BN39" s="70">
        <v>3.664839027328344E-2</v>
      </c>
      <c r="BO39" s="70">
        <v>3.344456E-3</v>
      </c>
      <c r="BP39" s="70">
        <v>1.6622169999999999E-3</v>
      </c>
      <c r="BQ39" s="70">
        <v>3.7595E-4</v>
      </c>
      <c r="BR39" s="70">
        <v>1.2302822764283239E-2</v>
      </c>
      <c r="BS39" s="70">
        <v>1.089128E-3</v>
      </c>
      <c r="BT39" s="70">
        <v>7.6105582952954896E-4</v>
      </c>
      <c r="BU39" s="70">
        <v>3.7014480000000002E-2</v>
      </c>
      <c r="BV39" s="70">
        <v>1.5635878283394085E-2</v>
      </c>
      <c r="BW39" s="70">
        <v>8.2840320000000002E-3</v>
      </c>
      <c r="BX39" s="70">
        <v>8.4287860107228867E-3</v>
      </c>
      <c r="BY39" s="70">
        <v>0</v>
      </c>
      <c r="BZ39" s="70">
        <v>9.538085E-3</v>
      </c>
      <c r="CA39" s="70">
        <v>1.0009816076886715E-2</v>
      </c>
      <c r="CB39" s="70">
        <v>1.935421E-2</v>
      </c>
      <c r="CC39" s="70">
        <v>2.3662854331612113E-2</v>
      </c>
      <c r="CD39" s="70">
        <v>4.7125014279212424E-2</v>
      </c>
      <c r="CE39" s="70">
        <v>3.9821444538831761E-2</v>
      </c>
      <c r="CF39" s="70">
        <v>1.8534715796448911E-2</v>
      </c>
      <c r="CG39" s="73">
        <v>1.7622869999999999E-2</v>
      </c>
      <c r="CH39" s="87"/>
      <c r="CI39" s="70">
        <v>2.019711E-3</v>
      </c>
      <c r="CJ39" s="70">
        <v>1.661572E-2</v>
      </c>
      <c r="CK39" s="70">
        <v>0</v>
      </c>
      <c r="CL39" s="70">
        <v>1.033059E-3</v>
      </c>
      <c r="CM39" s="70">
        <v>-3.1668226663658719E-3</v>
      </c>
      <c r="CN39" s="70">
        <v>0</v>
      </c>
      <c r="CO39" s="70">
        <v>1.0402E-4</v>
      </c>
      <c r="CP39" s="70">
        <v>-3.5263367824651106E-5</v>
      </c>
      <c r="CQ39" s="70">
        <v>-3.5569960054424026E-6</v>
      </c>
      <c r="CR39" s="70">
        <v>-8.64635908400362E-5</v>
      </c>
      <c r="CS39" s="70">
        <v>-2.6198725934349263E-5</v>
      </c>
      <c r="CT39" s="70">
        <v>-4.5676691747445147E-5</v>
      </c>
      <c r="CU39" s="70">
        <v>0</v>
      </c>
      <c r="CV39" s="70">
        <v>0</v>
      </c>
      <c r="CW39" s="70">
        <v>-2.4668222033094936E-4</v>
      </c>
      <c r="CX39" s="70">
        <v>0</v>
      </c>
      <c r="CY39" s="70">
        <v>6.3174200000000002E-4</v>
      </c>
      <c r="CZ39" s="70">
        <v>2.1455909999999998E-6</v>
      </c>
      <c r="DA39" s="70">
        <v>1.9825209680185314E-2</v>
      </c>
      <c r="DB39" s="70">
        <v>0</v>
      </c>
      <c r="DC39" s="70">
        <v>2.1431535480849833E-4</v>
      </c>
      <c r="DD39" s="70">
        <v>0</v>
      </c>
      <c r="DE39" s="70">
        <v>1.2564836449073245E-3</v>
      </c>
      <c r="DF39" s="70">
        <v>0</v>
      </c>
      <c r="DG39" s="70">
        <v>1.705657E-3</v>
      </c>
      <c r="DH39" s="70">
        <v>2.8670000000000002E-5</v>
      </c>
      <c r="DI39" s="70">
        <v>6.809238380500275E-3</v>
      </c>
      <c r="DJ39" s="70">
        <v>1.5951999999999999E-4</v>
      </c>
      <c r="DK39" s="70">
        <v>4.2736260000000002E-4</v>
      </c>
      <c r="DL39" s="70">
        <v>-1.2551103735595418E-4</v>
      </c>
      <c r="DM39" s="70">
        <v>1.955441E-4</v>
      </c>
      <c r="DN39" s="70">
        <v>5.5057780000000001E-2</v>
      </c>
      <c r="DO39" s="70">
        <v>2.0584464411999598E-5</v>
      </c>
      <c r="DP39" s="70">
        <v>1.1184031655698951E-4</v>
      </c>
      <c r="DQ39" s="70">
        <v>1.9433410000000001E-4</v>
      </c>
      <c r="DR39" s="70">
        <v>1.8143250000000001E-3</v>
      </c>
      <c r="DS39" s="70">
        <v>-1.3148096976549413E-4</v>
      </c>
      <c r="DT39" s="70">
        <v>0</v>
      </c>
      <c r="DU39" s="70">
        <v>2.4636999999999999E-4</v>
      </c>
      <c r="DV39" s="70">
        <v>1.6527994938660378E-4</v>
      </c>
      <c r="DW39" s="70">
        <v>-1.2664815489407772E-2</v>
      </c>
      <c r="DX39" s="70">
        <v>-5.7651664503558691E-4</v>
      </c>
      <c r="DY39" s="70">
        <v>3.7662028616343085E-7</v>
      </c>
      <c r="DZ39" s="70">
        <v>2.444271897446087E-5</v>
      </c>
      <c r="EA39" s="70">
        <v>-1.1983818404651329E-3</v>
      </c>
      <c r="EB39" s="70">
        <v>0</v>
      </c>
      <c r="EC39" s="70">
        <v>-2.0785312630168764E-5</v>
      </c>
      <c r="ED39" s="70">
        <v>2.3641519999999999E-5</v>
      </c>
      <c r="EE39" s="70">
        <v>0</v>
      </c>
      <c r="EF39" s="70">
        <v>7.6622931900751138E-4</v>
      </c>
      <c r="EG39" s="70">
        <v>-2.8644135392894926E-5</v>
      </c>
      <c r="EH39" s="70">
        <v>3.0149516743417648E-4</v>
      </c>
      <c r="EI39" s="70">
        <v>-2.5038500339166921E-4</v>
      </c>
      <c r="EJ39" s="70">
        <v>-8.7979999999999995E-5</v>
      </c>
      <c r="EK39" s="70">
        <v>5.3971799999999997E-5</v>
      </c>
      <c r="EL39" s="87"/>
      <c r="EM39" s="70">
        <v>1.1974212856734775E-4</v>
      </c>
      <c r="EN39" s="70">
        <v>0</v>
      </c>
      <c r="EO39" s="70">
        <v>1.5549769999999999E-4</v>
      </c>
      <c r="EP39" s="70">
        <v>7.8900000000000007E-6</v>
      </c>
      <c r="EQ39" s="70">
        <v>2.6315476773338282E-4</v>
      </c>
      <c r="ER39" s="70">
        <v>1.1098429999999999E-3</v>
      </c>
      <c r="ES39" s="70">
        <v>-1.1462910285968565E-3</v>
      </c>
      <c r="ET39" s="70">
        <v>2.8599258798002467E-3</v>
      </c>
      <c r="EU39" s="70">
        <v>-3.2311902300366567E-5</v>
      </c>
      <c r="EV39" s="70">
        <v>1.2488499999999999E-3</v>
      </c>
      <c r="EW39" s="70">
        <v>1.4009986286470297E-2</v>
      </c>
      <c r="EX39" s="70">
        <v>4.86521E-3</v>
      </c>
      <c r="EY39" s="70">
        <v>1.443207E-4</v>
      </c>
      <c r="EZ39" s="70">
        <v>8.1779140000000003E-4</v>
      </c>
      <c r="FA39" s="70">
        <v>-2.6183803686598544E-3</v>
      </c>
      <c r="FB39" s="70">
        <v>6.1208191668895044E-4</v>
      </c>
      <c r="FC39" s="70">
        <v>0</v>
      </c>
      <c r="FD39" s="70">
        <v>0</v>
      </c>
      <c r="FE39" s="70">
        <v>-3.1206722508230984E-5</v>
      </c>
      <c r="FF39" s="70">
        <v>0</v>
      </c>
      <c r="FG39" s="70">
        <v>-6.9802284549068959E-6</v>
      </c>
      <c r="FH39" s="70">
        <v>3.4022471841360275E-5</v>
      </c>
      <c r="FI39" s="70">
        <v>7.6172604371427439E-4</v>
      </c>
      <c r="FJ39" s="70">
        <v>3.7791880000000002E-3</v>
      </c>
      <c r="FK39" s="70">
        <v>0</v>
      </c>
      <c r="FL39" s="70">
        <v>3.4390814867676835E-4</v>
      </c>
      <c r="FM39" s="70">
        <v>8.6530570000000005E-4</v>
      </c>
      <c r="FN39" s="70">
        <v>7.24171080865418E-4</v>
      </c>
      <c r="FO39" s="70">
        <v>1.9407499999999999E-4</v>
      </c>
      <c r="FP39" s="70">
        <v>-4.0946788216188201E-4</v>
      </c>
      <c r="FQ39" s="70">
        <v>-9.2623014286006573E-3</v>
      </c>
      <c r="FR39" s="70">
        <v>-3.3489926799015925E-4</v>
      </c>
      <c r="FS39" s="70">
        <v>1.22641E-2</v>
      </c>
      <c r="FT39" s="70">
        <v>2.6401000000000001E-2</v>
      </c>
      <c r="FU39" s="70">
        <v>6.745761439730496E-4</v>
      </c>
      <c r="FV39" s="70">
        <v>1.4199794472780886E-4</v>
      </c>
      <c r="FW39" s="70">
        <v>0</v>
      </c>
      <c r="FX39" s="70">
        <v>-1.2693918557090897E-4</v>
      </c>
      <c r="FY39" s="70">
        <v>4.8642454676404078E-4</v>
      </c>
      <c r="FZ39" s="70">
        <v>0</v>
      </c>
      <c r="GA39" s="70">
        <v>3.6697681128646599E-5</v>
      </c>
      <c r="GB39" s="70">
        <v>-1.2120502610619459E-4</v>
      </c>
      <c r="GC39" s="70">
        <v>5.6792446035487112E-4</v>
      </c>
      <c r="GD39" s="70">
        <v>5.3347560000000004E-4</v>
      </c>
      <c r="GE39" s="70">
        <v>3.500055954070996E-3</v>
      </c>
      <c r="GF39" s="70">
        <v>-3.6667010995317869E-5</v>
      </c>
      <c r="GG39" s="70">
        <v>3.9372840178204301E-3</v>
      </c>
      <c r="GH39" s="70">
        <v>-7.6011190549338638E-3</v>
      </c>
      <c r="GI39" s="70">
        <v>1.3804388382051237E-3</v>
      </c>
      <c r="GJ39" s="70">
        <v>-4.8199684455121889E-4</v>
      </c>
      <c r="GK39" s="70">
        <v>-6.3532239233056334E-4</v>
      </c>
      <c r="GL39" s="87"/>
      <c r="GM39" s="70">
        <v>0</v>
      </c>
      <c r="GN39" s="70">
        <v>9.1511082054706076E-4</v>
      </c>
      <c r="GO39" s="70">
        <v>1.9739160000000001E-4</v>
      </c>
      <c r="GP39" s="70">
        <v>9.4552730236881254E-4</v>
      </c>
      <c r="GQ39" s="70">
        <v>3.303714E-2</v>
      </c>
      <c r="GR39" s="70">
        <v>9.9167509811324758E-4</v>
      </c>
      <c r="GS39" s="70">
        <v>-5.1605442559578068E-4</v>
      </c>
      <c r="GT39" s="70">
        <v>0</v>
      </c>
      <c r="GU39" s="70">
        <v>0</v>
      </c>
      <c r="GV39" s="70">
        <v>-1.3653599499031865E-4</v>
      </c>
      <c r="GW39" s="70">
        <v>0</v>
      </c>
      <c r="GX39" s="70">
        <v>6.684611E-3</v>
      </c>
      <c r="GY39" s="70">
        <v>0</v>
      </c>
      <c r="GZ39" s="70">
        <v>4.7994137023615039E-4</v>
      </c>
      <c r="HA39" s="70">
        <v>-1.582278497327334E-2</v>
      </c>
      <c r="HB39" s="70">
        <v>1.7449869999999999E-3</v>
      </c>
      <c r="HC39" s="70">
        <v>7.7283889999999996E-4</v>
      </c>
      <c r="HD39" s="70">
        <v>0</v>
      </c>
      <c r="HE39" s="70">
        <v>6.8178270000000005E-4</v>
      </c>
      <c r="HF39" s="70">
        <v>0</v>
      </c>
      <c r="HG39" s="70">
        <v>5.7941820000000002E-4</v>
      </c>
      <c r="HH39" s="70">
        <v>0</v>
      </c>
      <c r="HI39" s="70">
        <v>-3.383491726371067E-4</v>
      </c>
      <c r="HJ39" s="70">
        <v>0</v>
      </c>
      <c r="HK39" s="70">
        <v>3.8985471361954699E-3</v>
      </c>
      <c r="HL39" s="70">
        <v>0</v>
      </c>
      <c r="HM39" s="70">
        <v>-1.7532297338261615E-2</v>
      </c>
      <c r="HN39" s="70">
        <v>0</v>
      </c>
      <c r="HO39" s="70">
        <v>0</v>
      </c>
      <c r="HP39" s="70">
        <v>3.8991E-3</v>
      </c>
      <c r="HQ39" s="70">
        <v>2.1394841692969485E-3</v>
      </c>
      <c r="HR39" s="70">
        <v>2.0026390253277608E-3</v>
      </c>
      <c r="HS39" s="70">
        <v>0</v>
      </c>
      <c r="HT39" s="70">
        <v>-1.0536097086565534E-3</v>
      </c>
      <c r="HU39" s="70">
        <v>5.6193417940374243E-3</v>
      </c>
      <c r="HV39" s="70">
        <v>2.5368158517744383E-3</v>
      </c>
      <c r="HW39" s="70">
        <v>0</v>
      </c>
      <c r="HX39" s="70">
        <v>1.848619544655012E-2</v>
      </c>
      <c r="HY39" s="70">
        <v>1.3857744459555882E-3</v>
      </c>
      <c r="HZ39" s="208"/>
      <c r="IA39" s="148" t="s">
        <v>486</v>
      </c>
    </row>
    <row r="40" spans="1:235" ht="12.75" customHeight="1" x14ac:dyDescent="0.25">
      <c r="A40" s="148">
        <v>355499</v>
      </c>
      <c r="B40" s="87"/>
      <c r="C40" s="71">
        <v>2.0741767019883603E-2</v>
      </c>
      <c r="D40" s="71">
        <v>0.10808993401235639</v>
      </c>
      <c r="E40" s="71">
        <v>0.50192665219775345</v>
      </c>
      <c r="F40" s="71">
        <v>0.36817630000000001</v>
      </c>
      <c r="G40" s="71">
        <v>0.14084669999999999</v>
      </c>
      <c r="H40" s="71">
        <v>7.7159500266760061E-3</v>
      </c>
      <c r="I40" s="71">
        <v>-5.4508538992341544E-4</v>
      </c>
      <c r="J40" s="71">
        <v>7.9303819999999997E-2</v>
      </c>
      <c r="K40" s="71">
        <v>1.628841E-3</v>
      </c>
      <c r="L40" s="71">
        <v>5.2074873649545622E-4</v>
      </c>
      <c r="M40" s="71">
        <v>1.710687E-2</v>
      </c>
      <c r="N40" s="71">
        <v>4.9985935679761236E-4</v>
      </c>
      <c r="O40" s="71">
        <v>1.4500489999999999E-3</v>
      </c>
      <c r="P40" s="71">
        <v>7.5655045521530711E-5</v>
      </c>
      <c r="Q40" s="71">
        <v>1.7062889999999999E-3</v>
      </c>
      <c r="R40" s="71">
        <v>-1.6193038327646204E-5</v>
      </c>
      <c r="S40" s="71">
        <v>2.3444770000000002E-3</v>
      </c>
      <c r="T40" s="71">
        <v>3.3004890000000002E-3</v>
      </c>
      <c r="U40" s="71">
        <v>-1.9287030702383071E-3</v>
      </c>
      <c r="V40" s="71">
        <v>4.3012889999999998E-2</v>
      </c>
      <c r="W40" s="71">
        <v>-6.9336635894140216E-4</v>
      </c>
      <c r="X40" s="87"/>
      <c r="Y40" s="71">
        <v>6.1275647801555125E-3</v>
      </c>
      <c r="Z40" s="71">
        <v>5.5795530811859943E-2</v>
      </c>
      <c r="AA40" s="71">
        <v>3.1882560688071583E-2</v>
      </c>
      <c r="AB40" s="71">
        <v>0.4011479</v>
      </c>
      <c r="AC40" s="71">
        <v>0.24992578414433272</v>
      </c>
      <c r="AD40" s="71">
        <v>0.75873422333782037</v>
      </c>
      <c r="AE40" s="71">
        <v>0.57148960000000004</v>
      </c>
      <c r="AF40" s="71">
        <v>0.75873422333782037</v>
      </c>
      <c r="AG40" s="71">
        <v>0.70788960000000001</v>
      </c>
      <c r="AH40" s="71">
        <v>0.70983390000000002</v>
      </c>
      <c r="AI40" s="71">
        <v>1</v>
      </c>
      <c r="AJ40" s="71">
        <v>0.91320981537584756</v>
      </c>
      <c r="AK40" s="71">
        <v>4.0276368571065022E-2</v>
      </c>
      <c r="AL40" s="71">
        <v>4.6975109734194401E-2</v>
      </c>
      <c r="AM40" s="71">
        <v>2.479266122549427E-2</v>
      </c>
      <c r="AN40" s="71">
        <v>5.4349590231363556E-2</v>
      </c>
      <c r="AO40" s="71">
        <v>0.19181940315519422</v>
      </c>
      <c r="AP40" s="87"/>
      <c r="AQ40" s="70">
        <v>3.02629383485979E-2</v>
      </c>
      <c r="AR40" s="70">
        <v>5.7458968227221886E-2</v>
      </c>
      <c r="AS40" s="70">
        <v>1.2808160000000001E-2</v>
      </c>
      <c r="AT40" s="70">
        <v>0.16460816392715846</v>
      </c>
      <c r="AU40" s="70">
        <v>4.073238768944297E-2</v>
      </c>
      <c r="AV40" s="70">
        <v>2.2276609999999999E-2</v>
      </c>
      <c r="AW40" s="70">
        <v>4.079501E-2</v>
      </c>
      <c r="AX40" s="70">
        <v>2.631377E-2</v>
      </c>
      <c r="AY40" s="70">
        <v>6.408316E-2</v>
      </c>
      <c r="AZ40" s="70">
        <v>5.845150344967133E-2</v>
      </c>
      <c r="BA40" s="70">
        <v>5.928162E-2</v>
      </c>
      <c r="BB40" s="70">
        <v>2.762616E-2</v>
      </c>
      <c r="BC40" s="70">
        <v>0.28373967253635529</v>
      </c>
      <c r="BD40" s="70">
        <v>0.13738650999999999</v>
      </c>
      <c r="BE40" s="70">
        <v>0.1805136641141597</v>
      </c>
      <c r="BF40" s="70">
        <v>7.8398259999999997E-2</v>
      </c>
      <c r="BG40" s="70">
        <v>8.1642868348640027E-2</v>
      </c>
      <c r="BH40" s="70">
        <v>0.16378670000000001</v>
      </c>
      <c r="BI40" s="70">
        <v>0.2337959</v>
      </c>
      <c r="BJ40" s="70">
        <v>5.820409E-2</v>
      </c>
      <c r="BK40" s="70">
        <v>0.1634264</v>
      </c>
      <c r="BL40" s="70">
        <v>6.4794909999999997E-2</v>
      </c>
      <c r="BM40" s="70">
        <v>0.77133239534637454</v>
      </c>
      <c r="BN40" s="70">
        <v>0.32139072584484174</v>
      </c>
      <c r="BO40" s="70">
        <v>8.9103500000000002E-2</v>
      </c>
      <c r="BP40" s="70">
        <v>8.2357550000000002E-2</v>
      </c>
      <c r="BQ40" s="70">
        <v>3.0955499999999999E-3</v>
      </c>
      <c r="BR40" s="70">
        <v>0.10097711707040843</v>
      </c>
      <c r="BS40" s="70">
        <v>5.5339939999999997E-2</v>
      </c>
      <c r="BT40" s="70">
        <v>0.11171044475375283</v>
      </c>
      <c r="BU40" s="70">
        <v>8.3680500000000005E-2</v>
      </c>
      <c r="BV40" s="70">
        <v>6.7143617378287368E-3</v>
      </c>
      <c r="BW40" s="70">
        <v>8.1278840000000002E-3</v>
      </c>
      <c r="BX40" s="70">
        <v>3.378636420062915E-3</v>
      </c>
      <c r="BY40" s="70">
        <v>0</v>
      </c>
      <c r="BZ40" s="70">
        <v>9.8989009999999999E-3</v>
      </c>
      <c r="CA40" s="70">
        <v>1.3787748694209605E-3</v>
      </c>
      <c r="CB40" s="70">
        <v>1.4468979999999999E-2</v>
      </c>
      <c r="CC40" s="70">
        <v>3.0180546964505478E-2</v>
      </c>
      <c r="CD40" s="70">
        <v>2.23200671802028E-2</v>
      </c>
      <c r="CE40" s="70">
        <v>5.2873452627724849E-3</v>
      </c>
      <c r="CF40" s="70">
        <v>6.4191762009905961E-3</v>
      </c>
      <c r="CG40" s="73">
        <v>6.8031380000000002E-2</v>
      </c>
      <c r="CH40" s="87"/>
      <c r="CI40" s="70">
        <v>4.3857039999999998E-3</v>
      </c>
      <c r="CJ40" s="70">
        <v>5.5565999999999997E-2</v>
      </c>
      <c r="CK40" s="70">
        <v>8.7691090000000006E-3</v>
      </c>
      <c r="CL40" s="70">
        <v>1.3921289999999999E-2</v>
      </c>
      <c r="CM40" s="70">
        <v>1.2012561376026872E-3</v>
      </c>
      <c r="CN40" s="70">
        <v>9.6070719999999995E-4</v>
      </c>
      <c r="CO40" s="70">
        <v>7.4061600000000002E-3</v>
      </c>
      <c r="CP40" s="70">
        <v>1.4034156330271667E-2</v>
      </c>
      <c r="CQ40" s="70">
        <v>4.1625326431612222E-3</v>
      </c>
      <c r="CR40" s="70">
        <v>5.5437226160974908E-3</v>
      </c>
      <c r="CS40" s="70">
        <v>1.3423959594731961E-2</v>
      </c>
      <c r="CT40" s="70">
        <v>1.8810996539680592E-2</v>
      </c>
      <c r="CU40" s="70">
        <v>2.0357370000000001E-3</v>
      </c>
      <c r="CV40" s="70">
        <v>3.9582289999999997E-3</v>
      </c>
      <c r="CW40" s="70">
        <v>5.4059158337943459E-4</v>
      </c>
      <c r="CX40" s="70">
        <v>2.3389040000000002E-3</v>
      </c>
      <c r="CY40" s="70">
        <v>1.6951780000000001E-3</v>
      </c>
      <c r="CZ40" s="70">
        <v>1.00216E-3</v>
      </c>
      <c r="DA40" s="70">
        <v>4.1763333872447898E-2</v>
      </c>
      <c r="DB40" s="70">
        <v>0</v>
      </c>
      <c r="DC40" s="70">
        <v>1.1850737166493013E-3</v>
      </c>
      <c r="DD40" s="70">
        <v>3.4081929999999999E-3</v>
      </c>
      <c r="DE40" s="70">
        <v>2.9815129514369322E-3</v>
      </c>
      <c r="DF40" s="70">
        <v>0</v>
      </c>
      <c r="DG40" s="70">
        <v>5.4814859999999998E-3</v>
      </c>
      <c r="DH40" s="70">
        <v>1.3098E-4</v>
      </c>
      <c r="DI40" s="70">
        <v>1.2407812545018033E-2</v>
      </c>
      <c r="DJ40" s="70">
        <v>2.6497000000000001E-4</v>
      </c>
      <c r="DK40" s="70">
        <v>1.071364E-3</v>
      </c>
      <c r="DL40" s="70">
        <v>4.136139478958984E-4</v>
      </c>
      <c r="DM40" s="70">
        <v>1.1730200000000001E-3</v>
      </c>
      <c r="DN40" s="70">
        <v>8.8104230000000006E-2</v>
      </c>
      <c r="DO40" s="70">
        <v>9.3849542343786839E-5</v>
      </c>
      <c r="DP40" s="70">
        <v>5.9200088379586751E-4</v>
      </c>
      <c r="DQ40" s="70">
        <v>6.1359429999999996E-4</v>
      </c>
      <c r="DR40" s="70">
        <v>3.044695E-3</v>
      </c>
      <c r="DS40" s="70">
        <v>6.6713702082747648E-5</v>
      </c>
      <c r="DT40" s="70">
        <v>0</v>
      </c>
      <c r="DU40" s="70">
        <v>5.4429000000000001E-4</v>
      </c>
      <c r="DV40" s="70">
        <v>1.218635735874785E-3</v>
      </c>
      <c r="DW40" s="70">
        <v>-1.4164272628937056E-2</v>
      </c>
      <c r="DX40" s="70">
        <v>-1.780777617023161E-3</v>
      </c>
      <c r="DY40" s="70">
        <v>2.879826774835237E-4</v>
      </c>
      <c r="DZ40" s="70">
        <v>2.9034317404610081E-4</v>
      </c>
      <c r="EA40" s="70">
        <v>2.6129287210842674E-3</v>
      </c>
      <c r="EB40" s="70">
        <v>0</v>
      </c>
      <c r="EC40" s="70">
        <v>-1.8203594267961629E-4</v>
      </c>
      <c r="ED40" s="70">
        <v>5.7096649999999996E-4</v>
      </c>
      <c r="EE40" s="70">
        <v>0</v>
      </c>
      <c r="EF40" s="70">
        <v>4.8424684670189721E-3</v>
      </c>
      <c r="EG40" s="70">
        <v>5.291652374477109E-3</v>
      </c>
      <c r="EH40" s="70">
        <v>-1.3281210832016127E-5</v>
      </c>
      <c r="EI40" s="70">
        <v>1.1261246355669242E-3</v>
      </c>
      <c r="EJ40" s="70">
        <v>4.4020600000000002E-3</v>
      </c>
      <c r="EK40" s="70">
        <v>0</v>
      </c>
      <c r="EL40" s="87"/>
      <c r="EM40" s="70">
        <v>1.071533073385512E-4</v>
      </c>
      <c r="EN40" s="70">
        <v>8.4235940000000002E-4</v>
      </c>
      <c r="EO40" s="70">
        <v>1.1625909999999999E-3</v>
      </c>
      <c r="EP40" s="70">
        <v>8.2699999999999998E-7</v>
      </c>
      <c r="EQ40" s="70">
        <v>3.5973554508171021E-4</v>
      </c>
      <c r="ER40" s="70">
        <v>2.2541459999999998E-3</v>
      </c>
      <c r="ES40" s="70">
        <v>-2.5670269824529441E-3</v>
      </c>
      <c r="ET40" s="70">
        <v>-4.8570363535819757E-3</v>
      </c>
      <c r="EU40" s="70">
        <v>-1.1781664202327407E-4</v>
      </c>
      <c r="EV40" s="70">
        <v>2.1420329999999998E-3</v>
      </c>
      <c r="EW40" s="70">
        <v>2.2547275366882055E-2</v>
      </c>
      <c r="EX40" s="70">
        <v>1.2389270000000001E-2</v>
      </c>
      <c r="EY40" s="70">
        <v>3.4315190000000002E-4</v>
      </c>
      <c r="EZ40" s="70">
        <v>2.388542E-3</v>
      </c>
      <c r="FA40" s="70">
        <v>-4.329816510472431E-3</v>
      </c>
      <c r="FB40" s="70">
        <v>7.4927864169157187E-4</v>
      </c>
      <c r="FC40" s="70">
        <v>0</v>
      </c>
      <c r="FD40" s="70">
        <v>0</v>
      </c>
      <c r="FE40" s="70">
        <v>-1.5479389611174771E-4</v>
      </c>
      <c r="FF40" s="70">
        <v>8.0599619999999995E-5</v>
      </c>
      <c r="FG40" s="70">
        <v>1.6737329776642608E-5</v>
      </c>
      <c r="FH40" s="70">
        <v>1.5481286085430559E-5</v>
      </c>
      <c r="FI40" s="70">
        <v>1.4323557629147795E-3</v>
      </c>
      <c r="FJ40" s="70">
        <v>4.7651660000000004E-3</v>
      </c>
      <c r="FK40" s="70">
        <v>0</v>
      </c>
      <c r="FL40" s="70">
        <v>1.2217436308011413E-3</v>
      </c>
      <c r="FM40" s="70">
        <v>3.1227749999999999E-3</v>
      </c>
      <c r="FN40" s="70">
        <v>4.6471481471378989E-4</v>
      </c>
      <c r="FO40" s="70">
        <v>2.5036840000000003E-4</v>
      </c>
      <c r="FP40" s="70">
        <v>5.3716791813289519E-4</v>
      </c>
      <c r="FQ40" s="70">
        <v>-1.2126262414871695E-2</v>
      </c>
      <c r="FR40" s="70">
        <v>-4.1706935288091622E-4</v>
      </c>
      <c r="FS40" s="70">
        <v>3.3442260000000001E-2</v>
      </c>
      <c r="FT40" s="70">
        <v>1.9470649999999999E-2</v>
      </c>
      <c r="FU40" s="70">
        <v>8.2611975951788136E-4</v>
      </c>
      <c r="FV40" s="70">
        <v>-1.0978423206805E-4</v>
      </c>
      <c r="FW40" s="70">
        <v>2.0606159999999999E-3</v>
      </c>
      <c r="FX40" s="70">
        <v>-3.3564580063760388E-4</v>
      </c>
      <c r="FY40" s="70">
        <v>7.296871834690129E-4</v>
      </c>
      <c r="FZ40" s="70">
        <v>4.1785180000000001E-4</v>
      </c>
      <c r="GA40" s="70">
        <v>-4.7509267350557168E-5</v>
      </c>
      <c r="GB40" s="70">
        <v>-2.4326519882913233E-4</v>
      </c>
      <c r="GC40" s="70">
        <v>-8.9949974903021361E-4</v>
      </c>
      <c r="GD40" s="70">
        <v>5.0956329999999998E-4</v>
      </c>
      <c r="GE40" s="70">
        <v>5.7120118455747096E-3</v>
      </c>
      <c r="GF40" s="70">
        <v>-1.8385303107763096E-4</v>
      </c>
      <c r="GG40" s="70">
        <v>7.7084720572437211E-3</v>
      </c>
      <c r="GH40" s="70">
        <v>-8.555156128599084E-3</v>
      </c>
      <c r="GI40" s="70">
        <v>4.6208939101557607E-3</v>
      </c>
      <c r="GJ40" s="70">
        <v>-8.589307736521888E-4</v>
      </c>
      <c r="GK40" s="70">
        <v>-8.1180351399013566E-4</v>
      </c>
      <c r="GL40" s="87"/>
      <c r="GM40" s="70">
        <v>0</v>
      </c>
      <c r="GN40" s="70">
        <v>9.3508240141047696E-4</v>
      </c>
      <c r="GO40" s="70">
        <v>2.1879489999999998E-3</v>
      </c>
      <c r="GP40" s="70">
        <v>1.2636397637274034E-3</v>
      </c>
      <c r="GQ40" s="70">
        <v>9.3907119999999997E-2</v>
      </c>
      <c r="GR40" s="70">
        <v>8.636777036587931E-4</v>
      </c>
      <c r="GS40" s="70">
        <v>3.9230239324446328E-4</v>
      </c>
      <c r="GT40" s="70">
        <v>0</v>
      </c>
      <c r="GU40" s="70">
        <v>0</v>
      </c>
      <c r="GV40" s="70">
        <v>-1.2969926968246941E-4</v>
      </c>
      <c r="GW40" s="70">
        <v>0</v>
      </c>
      <c r="GX40" s="70">
        <v>6.399648E-3</v>
      </c>
      <c r="GY40" s="70">
        <v>0</v>
      </c>
      <c r="GZ40" s="70">
        <v>5.6582670151039498E-4</v>
      </c>
      <c r="HA40" s="70">
        <v>-2.1173119200317073E-2</v>
      </c>
      <c r="HB40" s="70">
        <v>1.250606E-3</v>
      </c>
      <c r="HC40" s="70">
        <v>5.3250859999999999E-4</v>
      </c>
      <c r="HD40" s="70">
        <v>6.1885369999999996E-4</v>
      </c>
      <c r="HE40" s="70">
        <v>1.1016299999999999E-3</v>
      </c>
      <c r="HF40" s="70">
        <v>0</v>
      </c>
      <c r="HG40" s="70">
        <v>5.6051820000000004E-4</v>
      </c>
      <c r="HH40" s="70">
        <v>0</v>
      </c>
      <c r="HI40" s="70">
        <v>-3.75544768037524E-3</v>
      </c>
      <c r="HJ40" s="70">
        <v>0</v>
      </c>
      <c r="HK40" s="70">
        <v>2.304807631703383E-3</v>
      </c>
      <c r="HL40" s="70">
        <v>0</v>
      </c>
      <c r="HM40" s="70">
        <v>-3.2668925741547734E-2</v>
      </c>
      <c r="HN40" s="70">
        <v>0</v>
      </c>
      <c r="HO40" s="70">
        <v>0</v>
      </c>
      <c r="HP40" s="70">
        <v>5.1939990000000004E-3</v>
      </c>
      <c r="HQ40" s="70">
        <v>2.4631452625136131E-4</v>
      </c>
      <c r="HR40" s="70">
        <v>4.4453272107888809E-3</v>
      </c>
      <c r="HS40" s="70">
        <v>0</v>
      </c>
      <c r="HT40" s="70">
        <v>-3.0476095221879774E-4</v>
      </c>
      <c r="HU40" s="70">
        <v>1.3256824645017108E-2</v>
      </c>
      <c r="HV40" s="70">
        <v>4.090250801949173E-3</v>
      </c>
      <c r="HW40" s="70">
        <v>0</v>
      </c>
      <c r="HX40" s="70">
        <v>3.3471377426177562E-2</v>
      </c>
      <c r="HY40" s="70">
        <v>4.5472777710933634E-3</v>
      </c>
      <c r="HZ40" s="208"/>
      <c r="IA40" s="148" t="s">
        <v>487</v>
      </c>
    </row>
    <row r="41" spans="1:235" ht="12.75" customHeight="1" x14ac:dyDescent="0.25">
      <c r="A41" s="148">
        <v>355511</v>
      </c>
      <c r="B41" s="87"/>
      <c r="C41" s="71">
        <v>1.9894167048331385E-2</v>
      </c>
      <c r="D41" s="71">
        <v>0.1094466214095402</v>
      </c>
      <c r="E41" s="71">
        <v>0.49341100473086724</v>
      </c>
      <c r="F41" s="71">
        <v>0.78400930000000002</v>
      </c>
      <c r="G41" s="71">
        <v>0.33797359999999999</v>
      </c>
      <c r="H41" s="71">
        <v>3.3405828038177883E-2</v>
      </c>
      <c r="I41" s="71">
        <v>-1.8684803173113352E-4</v>
      </c>
      <c r="J41" s="71">
        <v>9.8698270000000005E-2</v>
      </c>
      <c r="K41" s="71">
        <v>1.7728139999999999E-3</v>
      </c>
      <c r="L41" s="71">
        <v>3.4602128106961367E-4</v>
      </c>
      <c r="M41" s="71">
        <v>2.072326E-2</v>
      </c>
      <c r="N41" s="71">
        <v>2.3103857180363646E-4</v>
      </c>
      <c r="O41" s="71">
        <v>1.4145819999999999E-3</v>
      </c>
      <c r="P41" s="71">
        <v>7.6287027023905666E-5</v>
      </c>
      <c r="Q41" s="71">
        <v>2.1441770000000001E-3</v>
      </c>
      <c r="R41" s="71">
        <v>-4.8300352863868308E-5</v>
      </c>
      <c r="S41" s="71">
        <v>2.7285529999999999E-3</v>
      </c>
      <c r="T41" s="71">
        <v>2.9675890000000001E-3</v>
      </c>
      <c r="U41" s="71">
        <v>-1.920213495695816E-3</v>
      </c>
      <c r="V41" s="71">
        <v>4.0585219999999998E-2</v>
      </c>
      <c r="W41" s="71">
        <v>-5.501395924520715E-4</v>
      </c>
      <c r="X41" s="87"/>
      <c r="Y41" s="71">
        <v>6.0480210811737802E-3</v>
      </c>
      <c r="Z41" s="71">
        <v>5.5128758587225789E-2</v>
      </c>
      <c r="AA41" s="71">
        <v>2.7311390024863845E-2</v>
      </c>
      <c r="AB41" s="71">
        <v>0.39574029999999999</v>
      </c>
      <c r="AC41" s="71">
        <v>0.25670075247863222</v>
      </c>
      <c r="AD41" s="71">
        <v>0.80809556583435393</v>
      </c>
      <c r="AE41" s="71">
        <v>0.54795749999999999</v>
      </c>
      <c r="AF41" s="71">
        <v>0.80809556583435393</v>
      </c>
      <c r="AG41" s="71">
        <v>0.64675629999999995</v>
      </c>
      <c r="AH41" s="71">
        <v>0.73153769999999996</v>
      </c>
      <c r="AI41" s="71">
        <v>0.87309207501494079</v>
      </c>
      <c r="AJ41" s="71">
        <v>1</v>
      </c>
      <c r="AK41" s="71">
        <v>4.0515872912823166E-2</v>
      </c>
      <c r="AL41" s="71">
        <v>4.5273047463184668E-2</v>
      </c>
      <c r="AM41" s="71">
        <v>2.4889132000377266E-2</v>
      </c>
      <c r="AN41" s="71">
        <v>5.4661394581916288E-2</v>
      </c>
      <c r="AO41" s="71">
        <v>0.19494470095164065</v>
      </c>
      <c r="AP41" s="87"/>
      <c r="AQ41" s="70">
        <v>3.1532514241085538E-2</v>
      </c>
      <c r="AR41" s="70">
        <v>5.6114496297887589E-2</v>
      </c>
      <c r="AS41" s="70">
        <v>1.248609E-2</v>
      </c>
      <c r="AT41" s="70">
        <v>0.12765873447100776</v>
      </c>
      <c r="AU41" s="70">
        <v>4.1181893140647775E-2</v>
      </c>
      <c r="AV41" s="70">
        <v>1.997643E-2</v>
      </c>
      <c r="AW41" s="70">
        <v>3.7585060000000003E-2</v>
      </c>
      <c r="AX41" s="70">
        <v>2.324843E-2</v>
      </c>
      <c r="AY41" s="70">
        <v>5.6849289999999997E-2</v>
      </c>
      <c r="AZ41" s="70">
        <v>5.8315811818497862E-2</v>
      </c>
      <c r="BA41" s="70">
        <v>5.9733660000000001E-2</v>
      </c>
      <c r="BB41" s="70">
        <v>2.443066E-2</v>
      </c>
      <c r="BC41" s="70">
        <v>0.2859032720056906</v>
      </c>
      <c r="BD41" s="70">
        <v>0.12876107000000001</v>
      </c>
      <c r="BE41" s="70">
        <v>0.21514437008805337</v>
      </c>
      <c r="BF41" s="70">
        <v>8.5895200000000005E-2</v>
      </c>
      <c r="BG41" s="70">
        <v>8.4487178140591604E-2</v>
      </c>
      <c r="BH41" s="70">
        <v>0.21940000000000001</v>
      </c>
      <c r="BI41" s="70">
        <v>0.27580450000000001</v>
      </c>
      <c r="BJ41" s="70">
        <v>7.2928789999999993E-2</v>
      </c>
      <c r="BK41" s="70">
        <v>0.1930857</v>
      </c>
      <c r="BL41" s="70">
        <v>6.8956519999999993E-2</v>
      </c>
      <c r="BM41" s="70">
        <v>0.92656651386556532</v>
      </c>
      <c r="BN41" s="70">
        <v>0.41592026480458122</v>
      </c>
      <c r="BO41" s="70">
        <v>0.1248827</v>
      </c>
      <c r="BP41" s="70">
        <v>0.1313889</v>
      </c>
      <c r="BQ41" s="70">
        <v>9.3406500000000007E-3</v>
      </c>
      <c r="BR41" s="70">
        <v>0.1503311547662757</v>
      </c>
      <c r="BS41" s="70">
        <v>7.165291E-2</v>
      </c>
      <c r="BT41" s="70">
        <v>0.17877920438560094</v>
      </c>
      <c r="BU41" s="70">
        <v>0.11006829999999999</v>
      </c>
      <c r="BV41" s="70">
        <v>1.2097136268408509E-2</v>
      </c>
      <c r="BW41" s="70">
        <v>1.007336E-2</v>
      </c>
      <c r="BX41" s="70">
        <v>3.4261974137069235E-3</v>
      </c>
      <c r="BY41" s="70">
        <v>0</v>
      </c>
      <c r="BZ41" s="70">
        <v>1.0160809999999999E-2</v>
      </c>
      <c r="CA41" s="70">
        <v>2.6089614198308202E-3</v>
      </c>
      <c r="CB41" s="70">
        <v>1.3013459999999999E-2</v>
      </c>
      <c r="CC41" s="70">
        <v>3.6282022869115076E-2</v>
      </c>
      <c r="CD41" s="70">
        <v>2.3440013733228543E-2</v>
      </c>
      <c r="CE41" s="70">
        <v>8.265118450653159E-3</v>
      </c>
      <c r="CF41" s="70">
        <v>5.5792282519736003E-3</v>
      </c>
      <c r="CG41" s="73">
        <v>7.2892680000000001E-2</v>
      </c>
      <c r="CH41" s="87"/>
      <c r="CI41" s="70">
        <v>4.2485980000000001E-3</v>
      </c>
      <c r="CJ41" s="70">
        <v>7.5300229999999996E-2</v>
      </c>
      <c r="CK41" s="70">
        <v>1.361423E-2</v>
      </c>
      <c r="CL41" s="70">
        <v>1.8059869999999999E-2</v>
      </c>
      <c r="CM41" s="70">
        <v>2.7174354416409641E-3</v>
      </c>
      <c r="CN41" s="70">
        <v>5.1633039999999996E-3</v>
      </c>
      <c r="CO41" s="70">
        <v>1.397602E-2</v>
      </c>
      <c r="CP41" s="70">
        <v>2.2313976460890221E-2</v>
      </c>
      <c r="CQ41" s="70">
        <v>1.068969200696066E-2</v>
      </c>
      <c r="CR41" s="70">
        <v>1.1390169465141386E-2</v>
      </c>
      <c r="CS41" s="70">
        <v>2.8366133961787363E-2</v>
      </c>
      <c r="CT41" s="70">
        <v>3.2621320739693163E-2</v>
      </c>
      <c r="CU41" s="70">
        <v>8.0107519999999995E-3</v>
      </c>
      <c r="CV41" s="70">
        <v>1.3569990000000001E-2</v>
      </c>
      <c r="CW41" s="70">
        <v>1.7413371916550945E-3</v>
      </c>
      <c r="CX41" s="70">
        <v>6.3076010000000004E-3</v>
      </c>
      <c r="CY41" s="70">
        <v>6.4310369999999997E-3</v>
      </c>
      <c r="CZ41" s="70">
        <v>4.4358599999999998E-3</v>
      </c>
      <c r="DA41" s="70">
        <v>4.7460340398541419E-2</v>
      </c>
      <c r="DB41" s="70">
        <v>0</v>
      </c>
      <c r="DC41" s="70">
        <v>3.5029235490585684E-3</v>
      </c>
      <c r="DD41" s="70">
        <v>7.27503E-3</v>
      </c>
      <c r="DE41" s="70">
        <v>2.7416190944453138E-3</v>
      </c>
      <c r="DF41" s="70">
        <v>0</v>
      </c>
      <c r="DG41" s="70">
        <v>8.1803269999999994E-3</v>
      </c>
      <c r="DH41" s="70">
        <v>1.0887E-3</v>
      </c>
      <c r="DI41" s="70">
        <v>1.9329793782196722E-2</v>
      </c>
      <c r="DJ41" s="70">
        <v>1.1063100000000001E-3</v>
      </c>
      <c r="DK41" s="70">
        <v>1.605857E-3</v>
      </c>
      <c r="DL41" s="70">
        <v>2.586521668159765E-3</v>
      </c>
      <c r="DM41" s="70">
        <v>1.39912E-3</v>
      </c>
      <c r="DN41" s="70">
        <v>9.7757869999999997E-2</v>
      </c>
      <c r="DO41" s="70">
        <v>3.2031277770876973E-4</v>
      </c>
      <c r="DP41" s="70">
        <v>1.4706951472112176E-3</v>
      </c>
      <c r="DQ41" s="70">
        <v>8.1915160000000005E-4</v>
      </c>
      <c r="DR41" s="70">
        <v>7.388403E-3</v>
      </c>
      <c r="DS41" s="70">
        <v>7.5897230418030379E-4</v>
      </c>
      <c r="DT41" s="70">
        <v>1.72634E-3</v>
      </c>
      <c r="DU41" s="70">
        <v>1.06152E-3</v>
      </c>
      <c r="DV41" s="70">
        <v>2.9846935102122107E-3</v>
      </c>
      <c r="DW41" s="70">
        <v>-1.9661023343401619E-2</v>
      </c>
      <c r="DX41" s="70">
        <v>-1.3588508750399797E-3</v>
      </c>
      <c r="DY41" s="70">
        <v>9.51281868686026E-4</v>
      </c>
      <c r="DZ41" s="70">
        <v>7.9562902376120357E-4</v>
      </c>
      <c r="EA41" s="70">
        <v>1.3368547011785345E-3</v>
      </c>
      <c r="EB41" s="70">
        <v>0</v>
      </c>
      <c r="EC41" s="70">
        <v>-4.8346041238738987E-5</v>
      </c>
      <c r="ED41" s="70">
        <v>1.646581E-3</v>
      </c>
      <c r="EE41" s="70">
        <v>2.2156189999999998E-3</v>
      </c>
      <c r="EF41" s="70">
        <v>1.0385159610183251E-2</v>
      </c>
      <c r="EG41" s="70">
        <v>1.3333477955962807E-2</v>
      </c>
      <c r="EH41" s="70">
        <v>6.4642156727991474E-5</v>
      </c>
      <c r="EI41" s="70">
        <v>2.7265373758773512E-3</v>
      </c>
      <c r="EJ41" s="70">
        <v>7.00878E-3</v>
      </c>
      <c r="EK41" s="70">
        <v>0</v>
      </c>
      <c r="EL41" s="87"/>
      <c r="EM41" s="70">
        <v>2.737426202308388E-4</v>
      </c>
      <c r="EN41" s="70">
        <v>3.4273659999999998E-3</v>
      </c>
      <c r="EO41" s="70">
        <v>1.3096679999999999E-3</v>
      </c>
      <c r="EP41" s="70">
        <v>1.1600000000000001E-5</v>
      </c>
      <c r="EQ41" s="70">
        <v>5.4798259397511651E-4</v>
      </c>
      <c r="ER41" s="70">
        <v>2.147319E-3</v>
      </c>
      <c r="ES41" s="70">
        <v>-2.4417154715742052E-3</v>
      </c>
      <c r="ET41" s="70">
        <v>-6.0971170065217796E-3</v>
      </c>
      <c r="EU41" s="70">
        <v>-1.7497205564811431E-4</v>
      </c>
      <c r="EV41" s="70">
        <v>2.432745E-3</v>
      </c>
      <c r="EW41" s="70">
        <v>4.2153548695614024E-2</v>
      </c>
      <c r="EX41" s="70">
        <v>1.3352660000000001E-2</v>
      </c>
      <c r="EY41" s="70">
        <v>2.8193800000000002E-4</v>
      </c>
      <c r="EZ41" s="70">
        <v>2.491198E-3</v>
      </c>
      <c r="FA41" s="70">
        <v>-4.26267378615818E-3</v>
      </c>
      <c r="FB41" s="70">
        <v>1.2758587073270111E-3</v>
      </c>
      <c r="FC41" s="70">
        <v>0</v>
      </c>
      <c r="FD41" s="70">
        <v>2.1593870000000001E-5</v>
      </c>
      <c r="FE41" s="70">
        <v>1.3702440959341991E-4</v>
      </c>
      <c r="FF41" s="70">
        <v>4.7154039999999999E-5</v>
      </c>
      <c r="FG41" s="70">
        <v>-1.6786678297476043E-5</v>
      </c>
      <c r="FH41" s="70">
        <v>3.8838360983307688E-5</v>
      </c>
      <c r="FI41" s="70">
        <v>1.4672973591202934E-3</v>
      </c>
      <c r="FJ41" s="70">
        <v>5.3859210000000001E-3</v>
      </c>
      <c r="FK41" s="70">
        <v>0</v>
      </c>
      <c r="FL41" s="70">
        <v>9.797482408008657E-4</v>
      </c>
      <c r="FM41" s="70">
        <v>3.1190839999999998E-3</v>
      </c>
      <c r="FN41" s="70">
        <v>1.2540565378560803E-3</v>
      </c>
      <c r="FO41" s="70">
        <v>2.89993E-4</v>
      </c>
      <c r="FP41" s="70">
        <v>5.9994322550868044E-4</v>
      </c>
      <c r="FQ41" s="70">
        <v>-1.4118480169536835E-2</v>
      </c>
      <c r="FR41" s="70">
        <v>-7.2634336025138749E-4</v>
      </c>
      <c r="FS41" s="70">
        <v>3.7684710000000003E-2</v>
      </c>
      <c r="FT41" s="70">
        <v>1.8013069999999999E-2</v>
      </c>
      <c r="FU41" s="70">
        <v>5.860253651689721E-4</v>
      </c>
      <c r="FV41" s="70">
        <v>2.1828790443331644E-4</v>
      </c>
      <c r="FW41" s="70">
        <v>2.3736439999999998E-3</v>
      </c>
      <c r="FX41" s="70">
        <v>-1.4689501803922267E-4</v>
      </c>
      <c r="FY41" s="70">
        <v>9.5544523719872439E-4</v>
      </c>
      <c r="FZ41" s="70">
        <v>1.167162E-3</v>
      </c>
      <c r="GA41" s="70">
        <v>1.6503965479609639E-5</v>
      </c>
      <c r="GB41" s="70">
        <v>-1.9399952001020637E-4</v>
      </c>
      <c r="GC41" s="70">
        <v>-1.6645578100958855E-4</v>
      </c>
      <c r="GD41" s="70">
        <v>5.3473140000000001E-4</v>
      </c>
      <c r="GE41" s="70">
        <v>4.9338537100906184E-3</v>
      </c>
      <c r="GF41" s="70">
        <v>-5.7756608523357735E-5</v>
      </c>
      <c r="GG41" s="70">
        <v>1.0028357425587997E-2</v>
      </c>
      <c r="GH41" s="70">
        <v>-9.7152558056731921E-3</v>
      </c>
      <c r="GI41" s="70">
        <v>2.3726174002009584E-3</v>
      </c>
      <c r="GJ41" s="70">
        <v>-5.1556695076512859E-4</v>
      </c>
      <c r="GK41" s="70">
        <v>-2.6077776960324525E-3</v>
      </c>
      <c r="GL41" s="87"/>
      <c r="GM41" s="70">
        <v>0</v>
      </c>
      <c r="GN41" s="70">
        <v>1.0333806401216438E-3</v>
      </c>
      <c r="GO41" s="70">
        <v>2.5297940000000001E-3</v>
      </c>
      <c r="GP41" s="70">
        <v>1.7393044730056484E-3</v>
      </c>
      <c r="GQ41" s="70">
        <v>8.9555700000000002E-2</v>
      </c>
      <c r="GR41" s="70">
        <v>8.4986526429151402E-4</v>
      </c>
      <c r="GS41" s="70">
        <v>-7.4284756497614577E-4</v>
      </c>
      <c r="GT41" s="70">
        <v>0</v>
      </c>
      <c r="GU41" s="70">
        <v>0</v>
      </c>
      <c r="GV41" s="70">
        <v>-1.2098299355477054E-4</v>
      </c>
      <c r="GW41" s="70">
        <v>0</v>
      </c>
      <c r="GX41" s="70">
        <v>7.6624270000000003E-3</v>
      </c>
      <c r="GY41" s="70">
        <v>0</v>
      </c>
      <c r="GZ41" s="70">
        <v>5.3052559667387655E-4</v>
      </c>
      <c r="HA41" s="70">
        <v>-2.4650339588598084E-2</v>
      </c>
      <c r="HB41" s="70">
        <v>2.7050210000000002E-3</v>
      </c>
      <c r="HC41" s="70">
        <v>1.0248029999999999E-3</v>
      </c>
      <c r="HD41" s="70">
        <v>1.373965E-3</v>
      </c>
      <c r="HE41" s="70">
        <v>1.5307000000000001E-3</v>
      </c>
      <c r="HF41" s="70">
        <v>0</v>
      </c>
      <c r="HG41" s="70">
        <v>6.5314400000000003E-4</v>
      </c>
      <c r="HH41" s="70">
        <v>0</v>
      </c>
      <c r="HI41" s="70">
        <v>3.0469726268874639E-4</v>
      </c>
      <c r="HJ41" s="70">
        <v>2.2303549999999999E-4</v>
      </c>
      <c r="HK41" s="70">
        <v>3.3503877283512337E-3</v>
      </c>
      <c r="HL41" s="70">
        <v>0</v>
      </c>
      <c r="HM41" s="70">
        <v>-3.3300307348459637E-2</v>
      </c>
      <c r="HN41" s="70">
        <v>0</v>
      </c>
      <c r="HO41" s="70">
        <v>0</v>
      </c>
      <c r="HP41" s="70">
        <v>5.0678520000000003E-3</v>
      </c>
      <c r="HQ41" s="70">
        <v>1.5231272864643281E-2</v>
      </c>
      <c r="HR41" s="70">
        <v>3.8956483527277045E-3</v>
      </c>
      <c r="HS41" s="70">
        <v>0</v>
      </c>
      <c r="HT41" s="70">
        <v>-8.9956729975298609E-4</v>
      </c>
      <c r="HU41" s="70">
        <v>1.63872014410581E-2</v>
      </c>
      <c r="HV41" s="70">
        <v>3.6812912309851661E-3</v>
      </c>
      <c r="HW41" s="70">
        <v>0</v>
      </c>
      <c r="HX41" s="70">
        <v>3.7158837443073418E-2</v>
      </c>
      <c r="HY41" s="70">
        <v>5.3229379999818792E-3</v>
      </c>
      <c r="HZ41" s="208"/>
      <c r="IA41" s="148" t="s">
        <v>488</v>
      </c>
    </row>
    <row r="42" spans="1:235" ht="12.75" customHeight="1" x14ac:dyDescent="0.25">
      <c r="A42" s="148">
        <v>355523</v>
      </c>
      <c r="B42" s="87"/>
      <c r="C42" s="71">
        <v>1.3894513049188588E-2</v>
      </c>
      <c r="D42" s="71">
        <v>8.1681576491999364E-2</v>
      </c>
      <c r="E42" s="71">
        <v>0.36373554537254882</v>
      </c>
      <c r="F42" s="71">
        <v>0.8505973</v>
      </c>
      <c r="G42" s="71">
        <v>0.66918560000000005</v>
      </c>
      <c r="H42" s="71">
        <v>0.19782375679937245</v>
      </c>
      <c r="I42" s="71">
        <v>1.1417773317888805E-2</v>
      </c>
      <c r="J42" s="71">
        <v>0.12216340000000001</v>
      </c>
      <c r="K42" s="71">
        <v>2.7530100000000002E-3</v>
      </c>
      <c r="L42" s="71">
        <v>9.908921863128826E-4</v>
      </c>
      <c r="M42" s="71">
        <v>2.44803E-2</v>
      </c>
      <c r="N42" s="71">
        <v>3.2935001950529929E-4</v>
      </c>
      <c r="O42" s="71">
        <v>1.4441429999999999E-3</v>
      </c>
      <c r="P42" s="71">
        <v>2.9214278024541278E-5</v>
      </c>
      <c r="Q42" s="71">
        <v>2.5715030000000002E-3</v>
      </c>
      <c r="R42" s="71">
        <v>4.2280692217486404E-5</v>
      </c>
      <c r="S42" s="71">
        <v>2.6178080000000001E-3</v>
      </c>
      <c r="T42" s="71">
        <v>2.3796400000000001E-3</v>
      </c>
      <c r="U42" s="71">
        <v>-1.1384078388299807E-3</v>
      </c>
      <c r="V42" s="71">
        <v>3.12074E-2</v>
      </c>
      <c r="W42" s="71">
        <v>-1.6206974320136674E-3</v>
      </c>
      <c r="X42" s="87"/>
      <c r="Y42" s="71">
        <v>4.836482456124871E-3</v>
      </c>
      <c r="Z42" s="71">
        <v>3.7633792169982382E-2</v>
      </c>
      <c r="AA42" s="71">
        <v>1.7997606695894352E-2</v>
      </c>
      <c r="AB42" s="71">
        <v>0.28406559999999997</v>
      </c>
      <c r="AC42" s="71">
        <v>0.20065258352609566</v>
      </c>
      <c r="AD42" s="71">
        <v>0.60810366291839157</v>
      </c>
      <c r="AE42" s="71">
        <v>0.42052099999999998</v>
      </c>
      <c r="AF42" s="71">
        <v>0.60810366291839157</v>
      </c>
      <c r="AG42" s="71">
        <v>0.46522999999999998</v>
      </c>
      <c r="AH42" s="71">
        <v>0.62494280000000002</v>
      </c>
      <c r="AI42" s="71">
        <v>0.73794648909989802</v>
      </c>
      <c r="AJ42" s="71">
        <v>0.80277601848038516</v>
      </c>
      <c r="AK42" s="71">
        <v>6.0134899262381539E-2</v>
      </c>
      <c r="AL42" s="71">
        <v>3.41111475547747E-2</v>
      </c>
      <c r="AM42" s="71">
        <v>1.8567532353156117E-2</v>
      </c>
      <c r="AN42" s="71">
        <v>3.9581526769034384E-2</v>
      </c>
      <c r="AO42" s="71">
        <v>0.14380973913498424</v>
      </c>
      <c r="AP42" s="87"/>
      <c r="AQ42" s="70">
        <v>2.4564263170784265E-2</v>
      </c>
      <c r="AR42" s="70">
        <v>4.3804211690465049E-2</v>
      </c>
      <c r="AS42" s="70">
        <v>1.015862E-2</v>
      </c>
      <c r="AT42" s="70">
        <v>7.5085670089224593E-2</v>
      </c>
      <c r="AU42" s="70">
        <v>2.680910531199036E-2</v>
      </c>
      <c r="AV42" s="70">
        <v>1.483871E-2</v>
      </c>
      <c r="AW42" s="70">
        <v>2.6123739999999999E-2</v>
      </c>
      <c r="AX42" s="70">
        <v>1.55319E-2</v>
      </c>
      <c r="AY42" s="70">
        <v>4.319199E-2</v>
      </c>
      <c r="AZ42" s="70">
        <v>4.3368878476293907E-2</v>
      </c>
      <c r="BA42" s="70">
        <v>4.9803569999999998E-2</v>
      </c>
      <c r="BB42" s="70">
        <v>1.8013700000000001E-2</v>
      </c>
      <c r="BC42" s="70">
        <v>0.23837487307096952</v>
      </c>
      <c r="BD42" s="70">
        <v>0.10988481</v>
      </c>
      <c r="BE42" s="70">
        <v>0.18493788137254399</v>
      </c>
      <c r="BF42" s="70">
        <v>7.592206E-2</v>
      </c>
      <c r="BG42" s="70">
        <v>7.021733043788092E-2</v>
      </c>
      <c r="BH42" s="70">
        <v>0.17851800000000001</v>
      </c>
      <c r="BI42" s="70">
        <v>0.28289910000000001</v>
      </c>
      <c r="BJ42" s="70">
        <v>7.0835499999999996E-2</v>
      </c>
      <c r="BK42" s="70">
        <v>0.19963710000000001</v>
      </c>
      <c r="BL42" s="70">
        <v>6.8432610000000005E-2</v>
      </c>
      <c r="BM42" s="70">
        <v>1</v>
      </c>
      <c r="BN42" s="70">
        <v>0.44632500210433057</v>
      </c>
      <c r="BO42" s="70">
        <v>0.16902639999999999</v>
      </c>
      <c r="BP42" s="70">
        <v>0.1926234</v>
      </c>
      <c r="BQ42" s="70">
        <v>5.9442839999999997E-2</v>
      </c>
      <c r="BR42" s="70">
        <v>0.20256649775491603</v>
      </c>
      <c r="BS42" s="70">
        <v>0.10087839999999999</v>
      </c>
      <c r="BT42" s="70">
        <v>0.23969235026309682</v>
      </c>
      <c r="BU42" s="70">
        <v>0.1570599</v>
      </c>
      <c r="BV42" s="70">
        <v>6.2199990743714547E-3</v>
      </c>
      <c r="BW42" s="70">
        <v>7.4911550000000002E-3</v>
      </c>
      <c r="BX42" s="70">
        <v>2.9451100344903007E-3</v>
      </c>
      <c r="BY42" s="70">
        <v>0</v>
      </c>
      <c r="BZ42" s="70">
        <v>1.0052719999999999E-2</v>
      </c>
      <c r="CA42" s="70">
        <v>1.7960096439110969E-3</v>
      </c>
      <c r="CB42" s="70">
        <v>1.0690959999999999E-2</v>
      </c>
      <c r="CC42" s="70">
        <v>3.053777253391048E-2</v>
      </c>
      <c r="CD42" s="70">
        <v>1.6636947480389654E-2</v>
      </c>
      <c r="CE42" s="70">
        <v>3.1307543738791133E-3</v>
      </c>
      <c r="CF42" s="70">
        <v>5.7759212884135871E-3</v>
      </c>
      <c r="CG42" s="73">
        <v>6.4143989999999998E-2</v>
      </c>
      <c r="CH42" s="87"/>
      <c r="CI42" s="70">
        <v>4.2414799999999997E-3</v>
      </c>
      <c r="CJ42" s="70">
        <v>8.2374950000000002E-2</v>
      </c>
      <c r="CK42" s="70">
        <v>1.4756160000000001E-2</v>
      </c>
      <c r="CL42" s="70">
        <v>1.5850929999999999E-2</v>
      </c>
      <c r="CM42" s="70">
        <v>9.1782910377165143E-4</v>
      </c>
      <c r="CN42" s="70">
        <v>4.4183039999999996E-3</v>
      </c>
      <c r="CO42" s="70">
        <v>1.8661380000000002E-2</v>
      </c>
      <c r="CP42" s="70">
        <v>2.2492329274202562E-2</v>
      </c>
      <c r="CQ42" s="70">
        <v>1.8297084883589585E-2</v>
      </c>
      <c r="CR42" s="70">
        <v>1.309475345974572E-2</v>
      </c>
      <c r="CS42" s="70">
        <v>3.7998877045185481E-2</v>
      </c>
      <c r="CT42" s="70">
        <v>4.6444335900892898E-2</v>
      </c>
      <c r="CU42" s="70">
        <v>1.7110569999999999E-2</v>
      </c>
      <c r="CV42" s="70">
        <v>2.5663950000000001E-2</v>
      </c>
      <c r="CW42" s="70">
        <v>2.3935875518848806E-3</v>
      </c>
      <c r="CX42" s="70">
        <v>1.4992470000000001E-2</v>
      </c>
      <c r="CY42" s="70">
        <v>2.115949E-2</v>
      </c>
      <c r="CZ42" s="70">
        <v>1.4106479999999999E-2</v>
      </c>
      <c r="DA42" s="70">
        <v>5.1493934309796548E-2</v>
      </c>
      <c r="DB42" s="70">
        <v>1.0808470000000001E-2</v>
      </c>
      <c r="DC42" s="70">
        <v>1.7490225949161504E-2</v>
      </c>
      <c r="DD42" s="70">
        <v>1.8262750000000001E-2</v>
      </c>
      <c r="DE42" s="70">
        <v>1.2331136301499275E-2</v>
      </c>
      <c r="DF42" s="70">
        <v>1.0808470000000001E-2</v>
      </c>
      <c r="DG42" s="70">
        <v>8.2411370000000008E-3</v>
      </c>
      <c r="DH42" s="70">
        <v>5.7405299999999998E-3</v>
      </c>
      <c r="DI42" s="70">
        <v>2.0246766318360226E-2</v>
      </c>
      <c r="DJ42" s="70">
        <v>5.14111E-3</v>
      </c>
      <c r="DK42" s="70">
        <v>8.4951279999999994E-3</v>
      </c>
      <c r="DL42" s="70">
        <v>1.0327517774263991E-2</v>
      </c>
      <c r="DM42" s="70">
        <v>2.2851239999999999E-3</v>
      </c>
      <c r="DN42" s="70">
        <v>9.3637899999999996E-2</v>
      </c>
      <c r="DO42" s="70">
        <v>3.4833971031955619E-4</v>
      </c>
      <c r="DP42" s="70">
        <v>4.7079668941854419E-3</v>
      </c>
      <c r="DQ42" s="70">
        <v>1.5503240000000001E-3</v>
      </c>
      <c r="DR42" s="70">
        <v>9.0538340000000002E-3</v>
      </c>
      <c r="DS42" s="70">
        <v>2.3461956946996868E-3</v>
      </c>
      <c r="DT42" s="70">
        <v>1.8839250000000001E-3</v>
      </c>
      <c r="DU42" s="70">
        <v>9.6712000000000002E-4</v>
      </c>
      <c r="DV42" s="70">
        <v>9.7880321569872881E-3</v>
      </c>
      <c r="DW42" s="70">
        <v>-1.3891022709230063E-2</v>
      </c>
      <c r="DX42" s="70">
        <v>-1.7676172993146629E-3</v>
      </c>
      <c r="DY42" s="70">
        <v>2.2560384867694565E-3</v>
      </c>
      <c r="DZ42" s="70">
        <v>1.5772219600846016E-3</v>
      </c>
      <c r="EA42" s="70">
        <v>-4.2425516161005635E-4</v>
      </c>
      <c r="EB42" s="70">
        <v>0</v>
      </c>
      <c r="EC42" s="70">
        <v>-1.0907540510046608E-4</v>
      </c>
      <c r="ED42" s="70">
        <v>3.112086E-3</v>
      </c>
      <c r="EE42" s="70">
        <v>4.7748679999999998E-3</v>
      </c>
      <c r="EF42" s="70">
        <v>2.881946112047442E-2</v>
      </c>
      <c r="EG42" s="70">
        <v>2.1792273884434891E-2</v>
      </c>
      <c r="EH42" s="70">
        <v>3.8288142235615939E-4</v>
      </c>
      <c r="EI42" s="70">
        <v>8.164857078452277E-3</v>
      </c>
      <c r="EJ42" s="70">
        <v>8.8493900000000004E-3</v>
      </c>
      <c r="EK42" s="70">
        <v>0</v>
      </c>
      <c r="EL42" s="87"/>
      <c r="EM42" s="70">
        <v>3.0416357442556493E-4</v>
      </c>
      <c r="EN42" s="70">
        <v>4.0547020000000003E-3</v>
      </c>
      <c r="EO42" s="70">
        <v>1.5260720000000001E-3</v>
      </c>
      <c r="EP42" s="70">
        <v>1.5999999999999999E-5</v>
      </c>
      <c r="EQ42" s="70">
        <v>5.3520136224566631E-4</v>
      </c>
      <c r="ER42" s="70">
        <v>2.082726E-3</v>
      </c>
      <c r="ES42" s="70">
        <v>-1.8660834333879229E-3</v>
      </c>
      <c r="ET42" s="70">
        <v>-7.4308935352433228E-3</v>
      </c>
      <c r="EU42" s="70">
        <v>-2.4362241419855727E-4</v>
      </c>
      <c r="EV42" s="70">
        <v>2.274032E-3</v>
      </c>
      <c r="EW42" s="70">
        <v>3.0247483317766111E-2</v>
      </c>
      <c r="EX42" s="70">
        <v>1.157174E-2</v>
      </c>
      <c r="EY42" s="70">
        <v>2.433732E-4</v>
      </c>
      <c r="EZ42" s="70">
        <v>2.2733580000000001E-3</v>
      </c>
      <c r="FA42" s="70">
        <v>-2.6789017603406468E-3</v>
      </c>
      <c r="FB42" s="70">
        <v>4.4097447367230657E-4</v>
      </c>
      <c r="FC42" s="70">
        <v>0</v>
      </c>
      <c r="FD42" s="70">
        <v>7.2038750000000002E-5</v>
      </c>
      <c r="FE42" s="70">
        <v>-1.0037638845952426E-4</v>
      </c>
      <c r="FF42" s="70">
        <v>0</v>
      </c>
      <c r="FG42" s="70">
        <v>-7.0519578838450839E-7</v>
      </c>
      <c r="FH42" s="70">
        <v>6.1450488234078454E-5</v>
      </c>
      <c r="FI42" s="70">
        <v>7.7409733557810226E-4</v>
      </c>
      <c r="FJ42" s="70">
        <v>3.2059860000000001E-3</v>
      </c>
      <c r="FK42" s="70">
        <v>0</v>
      </c>
      <c r="FL42" s="70">
        <v>1.1317985038389329E-3</v>
      </c>
      <c r="FM42" s="70">
        <v>2.967669E-3</v>
      </c>
      <c r="FN42" s="70">
        <v>1.1724759927107988E-3</v>
      </c>
      <c r="FO42" s="70">
        <v>3.4149670000000002E-4</v>
      </c>
      <c r="FP42" s="70">
        <v>9.5331088729787078E-4</v>
      </c>
      <c r="FQ42" s="70">
        <v>-1.4713426979594546E-2</v>
      </c>
      <c r="FR42" s="70">
        <v>5.7414338878200244E-5</v>
      </c>
      <c r="FS42" s="70">
        <v>3.8363809999999998E-2</v>
      </c>
      <c r="FT42" s="70">
        <v>1.2263659999999999E-2</v>
      </c>
      <c r="FU42" s="70">
        <v>-1.4513574302032199E-4</v>
      </c>
      <c r="FV42" s="70">
        <v>1.4821461245715192E-4</v>
      </c>
      <c r="FW42" s="70">
        <v>1.7681680000000001E-3</v>
      </c>
      <c r="FX42" s="70">
        <v>-2.49154994777143E-4</v>
      </c>
      <c r="FY42" s="70">
        <v>9.6496679390600467E-4</v>
      </c>
      <c r="FZ42" s="70">
        <v>4.6165749999999998E-4</v>
      </c>
      <c r="GA42" s="70">
        <v>1.3829889053103923E-4</v>
      </c>
      <c r="GB42" s="70">
        <v>-1.5444494484868239E-4</v>
      </c>
      <c r="GC42" s="70">
        <v>3.0163887737325466E-5</v>
      </c>
      <c r="GD42" s="70">
        <v>5.9031960000000005E-4</v>
      </c>
      <c r="GE42" s="70">
        <v>5.4040599025958992E-3</v>
      </c>
      <c r="GF42" s="70">
        <v>2.714708701421815E-5</v>
      </c>
      <c r="GG42" s="70">
        <v>7.998763236473987E-3</v>
      </c>
      <c r="GH42" s="70">
        <v>-8.3280564763263034E-3</v>
      </c>
      <c r="GI42" s="70">
        <v>4.0941663967867924E-3</v>
      </c>
      <c r="GJ42" s="70">
        <v>-7.1042804782134273E-4</v>
      </c>
      <c r="GK42" s="70">
        <v>-8.1394288766385226E-4</v>
      </c>
      <c r="GL42" s="87"/>
      <c r="GM42" s="70">
        <v>6.4021509999999998E-5</v>
      </c>
      <c r="GN42" s="70">
        <v>1.0626885601803303E-3</v>
      </c>
      <c r="GO42" s="70">
        <v>2.097135E-3</v>
      </c>
      <c r="GP42" s="70">
        <v>1.5482893820568436E-3</v>
      </c>
      <c r="GQ42" s="70">
        <v>7.7315120000000001E-2</v>
      </c>
      <c r="GR42" s="70">
        <v>2.6320116824917611E-4</v>
      </c>
      <c r="GS42" s="70">
        <v>4.2688853761363395E-4</v>
      </c>
      <c r="GT42" s="70">
        <v>0</v>
      </c>
      <c r="GU42" s="70">
        <v>0</v>
      </c>
      <c r="GV42" s="70">
        <v>-2.6431573502507471E-4</v>
      </c>
      <c r="GW42" s="70">
        <v>0</v>
      </c>
      <c r="GX42" s="70">
        <v>4.6927100000000001E-3</v>
      </c>
      <c r="GY42" s="70">
        <v>0</v>
      </c>
      <c r="GZ42" s="70">
        <v>5.5265825427697809E-4</v>
      </c>
      <c r="HA42" s="70">
        <v>-2.558681211574209E-2</v>
      </c>
      <c r="HB42" s="70">
        <v>2.3624890000000002E-3</v>
      </c>
      <c r="HC42" s="70">
        <v>8.2201170000000001E-4</v>
      </c>
      <c r="HD42" s="70">
        <v>1.0558130000000001E-3</v>
      </c>
      <c r="HE42" s="70">
        <v>1.230407E-3</v>
      </c>
      <c r="HF42" s="70">
        <v>2.7347689999999998E-5</v>
      </c>
      <c r="HG42" s="70">
        <v>6.1980610000000002E-4</v>
      </c>
      <c r="HH42" s="70">
        <v>0</v>
      </c>
      <c r="HI42" s="70">
        <v>8.7421486345066004E-4</v>
      </c>
      <c r="HJ42" s="70">
        <v>0</v>
      </c>
      <c r="HK42" s="70">
        <v>2.3515975998808212E-3</v>
      </c>
      <c r="HL42" s="70">
        <v>2.2303549999999999E-4</v>
      </c>
      <c r="HM42" s="70">
        <v>-3.2924138786967788E-2</v>
      </c>
      <c r="HN42" s="70">
        <v>0</v>
      </c>
      <c r="HO42" s="70">
        <v>0</v>
      </c>
      <c r="HP42" s="70">
        <v>5.2410729999999997E-3</v>
      </c>
      <c r="HQ42" s="70">
        <v>1.3813684042666358E-3</v>
      </c>
      <c r="HR42" s="70">
        <v>3.5491955062569502E-3</v>
      </c>
      <c r="HS42" s="70">
        <v>0</v>
      </c>
      <c r="HT42" s="70">
        <v>-3.6725475683595449E-4</v>
      </c>
      <c r="HU42" s="70">
        <v>1.5349830014983438E-2</v>
      </c>
      <c r="HV42" s="70">
        <v>5.4912839855144639E-3</v>
      </c>
      <c r="HW42" s="70">
        <v>0</v>
      </c>
      <c r="HX42" s="70">
        <v>3.7594109888452923E-2</v>
      </c>
      <c r="HY42" s="70">
        <v>5.2574524251830807E-3</v>
      </c>
      <c r="HZ42" s="208"/>
      <c r="IA42" s="148" t="s">
        <v>489</v>
      </c>
    </row>
    <row r="43" spans="1:235" ht="12.75" customHeight="1" x14ac:dyDescent="0.25">
      <c r="A43" s="148">
        <v>355535</v>
      </c>
      <c r="B43" s="87"/>
      <c r="C43" s="71">
        <v>8.6880961561901556E-3</v>
      </c>
      <c r="D43" s="71">
        <v>5.3799938977561891E-2</v>
      </c>
      <c r="E43" s="71">
        <v>0.22535772920438754</v>
      </c>
      <c r="F43" s="71">
        <v>0.47663290000000003</v>
      </c>
      <c r="G43" s="71">
        <v>0.62056480000000003</v>
      </c>
      <c r="H43" s="71">
        <v>0.58031834178499653</v>
      </c>
      <c r="I43" s="71">
        <v>9.0615573778049852E-2</v>
      </c>
      <c r="J43" s="71">
        <v>0.18407309999999999</v>
      </c>
      <c r="K43" s="71">
        <v>7.1284080000000001E-3</v>
      </c>
      <c r="L43" s="71">
        <v>5.4222611406951685E-3</v>
      </c>
      <c r="M43" s="71">
        <v>2.2791470000000001E-2</v>
      </c>
      <c r="N43" s="71">
        <v>5.8101967875848995E-4</v>
      </c>
      <c r="O43" s="71">
        <v>1.583058E-3</v>
      </c>
      <c r="P43" s="71">
        <v>1.1056708706396217E-4</v>
      </c>
      <c r="Q43" s="71">
        <v>2.6460920000000001E-3</v>
      </c>
      <c r="R43" s="71">
        <v>8.1858955449054497E-5</v>
      </c>
      <c r="S43" s="71">
        <v>2.1215169999999998E-3</v>
      </c>
      <c r="T43" s="71">
        <v>1.952687E-3</v>
      </c>
      <c r="U43" s="71">
        <v>-1.059785332612209E-3</v>
      </c>
      <c r="V43" s="71">
        <v>2.176763E-2</v>
      </c>
      <c r="W43" s="71">
        <v>-1.8588551956549917E-3</v>
      </c>
      <c r="X43" s="87"/>
      <c r="Y43" s="71">
        <v>3.2357134411894312E-3</v>
      </c>
      <c r="Z43" s="71">
        <v>2.2775452664913039E-2</v>
      </c>
      <c r="AA43" s="71">
        <v>9.9509044533268864E-3</v>
      </c>
      <c r="AB43" s="71">
        <v>0.17555709999999999</v>
      </c>
      <c r="AC43" s="71">
        <v>9.6500930016181555E-2</v>
      </c>
      <c r="AD43" s="71">
        <v>0.41482816469468936</v>
      </c>
      <c r="AE43" s="71">
        <v>0.28177469999999999</v>
      </c>
      <c r="AF43" s="71">
        <v>0.41482816469468936</v>
      </c>
      <c r="AG43" s="71">
        <v>0.28742279999999998</v>
      </c>
      <c r="AH43" s="71">
        <v>0.45436939999999998</v>
      </c>
      <c r="AI43" s="71">
        <v>0.46191099644982614</v>
      </c>
      <c r="AJ43" s="71">
        <v>0.56769148846827922</v>
      </c>
      <c r="AK43" s="71">
        <v>0.26659252023785723</v>
      </c>
      <c r="AL43" s="71">
        <v>2.1970097447222673E-2</v>
      </c>
      <c r="AM43" s="71">
        <v>1.1720944620341124E-2</v>
      </c>
      <c r="AN43" s="71">
        <v>2.5052102743090245E-2</v>
      </c>
      <c r="AO43" s="71">
        <v>9.1959094212985884E-2</v>
      </c>
      <c r="AP43" s="87"/>
      <c r="AQ43" s="70">
        <v>1.4857329002620235E-2</v>
      </c>
      <c r="AR43" s="70">
        <v>3.3236576172480908E-2</v>
      </c>
      <c r="AS43" s="70">
        <v>5.6726600000000004E-3</v>
      </c>
      <c r="AT43" s="70">
        <v>6.0216451915111061E-2</v>
      </c>
      <c r="AU43" s="70">
        <v>1.6293295860402922E-2</v>
      </c>
      <c r="AV43" s="70">
        <v>8.9509859999999993E-3</v>
      </c>
      <c r="AW43" s="70">
        <v>1.6288560000000001E-2</v>
      </c>
      <c r="AX43" s="70">
        <v>8.5382600000000006E-3</v>
      </c>
      <c r="AY43" s="70">
        <v>2.7385880000000001E-2</v>
      </c>
      <c r="AZ43" s="70">
        <v>2.7567365463150657E-2</v>
      </c>
      <c r="BA43" s="70">
        <v>3.4860559999999999E-2</v>
      </c>
      <c r="BB43" s="70">
        <v>1.11494E-2</v>
      </c>
      <c r="BC43" s="70">
        <v>0.16685313051218856</v>
      </c>
      <c r="BD43" s="70">
        <v>7.392456E-2</v>
      </c>
      <c r="BE43" s="70">
        <v>0.12447258967243442</v>
      </c>
      <c r="BF43" s="70">
        <v>5.8364220000000001E-2</v>
      </c>
      <c r="BG43" s="70">
        <v>5.375004895772368E-2</v>
      </c>
      <c r="BH43" s="70">
        <v>0.1139582</v>
      </c>
      <c r="BI43" s="70">
        <v>0.22941590000000001</v>
      </c>
      <c r="BJ43" s="70">
        <v>5.3905540000000002E-2</v>
      </c>
      <c r="BK43" s="70">
        <v>0.16784979999999999</v>
      </c>
      <c r="BL43" s="70">
        <v>5.3394759999999999E-2</v>
      </c>
      <c r="BM43" s="70">
        <v>0.90340277462593999</v>
      </c>
      <c r="BN43" s="70">
        <v>0.40544104183725088</v>
      </c>
      <c r="BO43" s="70">
        <v>0.1783661</v>
      </c>
      <c r="BP43" s="70">
        <v>0.2193283</v>
      </c>
      <c r="BQ43" s="70">
        <v>0.16157456000000001</v>
      </c>
      <c r="BR43" s="70">
        <v>0.23420270241920232</v>
      </c>
      <c r="BS43" s="70">
        <v>0.10898040000000001</v>
      </c>
      <c r="BT43" s="70">
        <v>0.26498809423137593</v>
      </c>
      <c r="BU43" s="70">
        <v>0.1952198</v>
      </c>
      <c r="BV43" s="70">
        <v>1.0420447191993077E-2</v>
      </c>
      <c r="BW43" s="70">
        <v>6.3390549999999997E-3</v>
      </c>
      <c r="BX43" s="70">
        <v>1.779874066238716E-3</v>
      </c>
      <c r="BY43" s="70">
        <v>0</v>
      </c>
      <c r="BZ43" s="70">
        <v>7.7286129999999996E-3</v>
      </c>
      <c r="CA43" s="70">
        <v>5.643201950113443E-4</v>
      </c>
      <c r="CB43" s="70">
        <v>7.7884909999999998E-3</v>
      </c>
      <c r="CC43" s="70">
        <v>2.4820478645505493E-2</v>
      </c>
      <c r="CD43" s="70">
        <v>1.0197850694956587E-2</v>
      </c>
      <c r="CE43" s="70">
        <v>1.1678172203394811E-3</v>
      </c>
      <c r="CF43" s="70">
        <v>3.1001541161866501E-3</v>
      </c>
      <c r="CG43" s="73">
        <v>4.6717290000000002E-2</v>
      </c>
      <c r="CH43" s="87"/>
      <c r="CI43" s="70">
        <v>4.4925829999999996E-3</v>
      </c>
      <c r="CJ43" s="70">
        <v>5.1608010000000003E-2</v>
      </c>
      <c r="CK43" s="70">
        <v>9.0653220000000007E-3</v>
      </c>
      <c r="CL43" s="70">
        <v>1.08608E-2</v>
      </c>
      <c r="CM43" s="70">
        <v>-1.1119523877027148E-4</v>
      </c>
      <c r="CN43" s="70">
        <v>3.9361040000000002E-3</v>
      </c>
      <c r="CO43" s="70">
        <v>1.3454590000000001E-2</v>
      </c>
      <c r="CP43" s="70">
        <v>1.4309411425814813E-2</v>
      </c>
      <c r="CQ43" s="70">
        <v>1.5946149368459877E-2</v>
      </c>
      <c r="CR43" s="70">
        <v>9.0935044316440995E-3</v>
      </c>
      <c r="CS43" s="70">
        <v>2.9892980900421695E-2</v>
      </c>
      <c r="CT43" s="70">
        <v>3.567368481237275E-2</v>
      </c>
      <c r="CU43" s="70">
        <v>1.484417E-2</v>
      </c>
      <c r="CV43" s="70">
        <v>2.506017E-2</v>
      </c>
      <c r="CW43" s="70">
        <v>1.6255372298615552E-3</v>
      </c>
      <c r="CX43" s="70">
        <v>1.7033619999999999E-2</v>
      </c>
      <c r="CY43" s="70">
        <v>2.4397530000000001E-2</v>
      </c>
      <c r="CZ43" s="70">
        <v>1.6108669999999999E-2</v>
      </c>
      <c r="DA43" s="70">
        <v>4.4000619556461368E-2</v>
      </c>
      <c r="DB43" s="70">
        <v>2.7900709999999999E-2</v>
      </c>
      <c r="DC43" s="70">
        <v>4.1764796915091495E-2</v>
      </c>
      <c r="DD43" s="70">
        <v>2.8845409999999998E-2</v>
      </c>
      <c r="DE43" s="70">
        <v>4.5804960072701142E-2</v>
      </c>
      <c r="DF43" s="70">
        <v>2.7900709999999999E-2</v>
      </c>
      <c r="DG43" s="70">
        <v>1.2491759999999999E-2</v>
      </c>
      <c r="DH43" s="70">
        <v>1.767529E-2</v>
      </c>
      <c r="DI43" s="70">
        <v>2.5007221022527979E-2</v>
      </c>
      <c r="DJ43" s="70">
        <v>1.5347970000000001E-2</v>
      </c>
      <c r="DK43" s="70">
        <v>4.9014820000000001E-2</v>
      </c>
      <c r="DL43" s="70">
        <v>2.4077648920199379E-2</v>
      </c>
      <c r="DM43" s="70">
        <v>4.3883200000000002E-3</v>
      </c>
      <c r="DN43" s="70">
        <v>7.9854120000000001E-2</v>
      </c>
      <c r="DO43" s="70">
        <v>3.0663096755877416E-4</v>
      </c>
      <c r="DP43" s="70">
        <v>8.5888066638044758E-3</v>
      </c>
      <c r="DQ43" s="70">
        <v>1.9857490000000002E-3</v>
      </c>
      <c r="DR43" s="70">
        <v>7.3541279999999997E-3</v>
      </c>
      <c r="DS43" s="70">
        <v>3.8992262894757624E-3</v>
      </c>
      <c r="DT43" s="70">
        <v>1.7066850000000001E-3</v>
      </c>
      <c r="DU43" s="70">
        <v>7.0987000000000003E-4</v>
      </c>
      <c r="DV43" s="70">
        <v>1.7809806293945629E-2</v>
      </c>
      <c r="DW43" s="70">
        <v>-1.4687051560975535E-2</v>
      </c>
      <c r="DX43" s="70">
        <v>-1.8170021408677995E-3</v>
      </c>
      <c r="DY43" s="70">
        <v>3.5559151478055792E-3</v>
      </c>
      <c r="DZ43" s="70">
        <v>1.3121697902512197E-3</v>
      </c>
      <c r="EA43" s="70">
        <v>3.401911197676635E-4</v>
      </c>
      <c r="EB43" s="70">
        <v>0</v>
      </c>
      <c r="EC43" s="70">
        <v>-1.6888881386938008E-4</v>
      </c>
      <c r="ED43" s="70">
        <v>2.6676899999999999E-3</v>
      </c>
      <c r="EE43" s="70">
        <v>7.6501010000000003E-3</v>
      </c>
      <c r="EF43" s="70">
        <v>4.6127569899937361E-2</v>
      </c>
      <c r="EG43" s="70">
        <v>1.7853508326743081E-2</v>
      </c>
      <c r="EH43" s="70">
        <v>2.1785680248436769E-4</v>
      </c>
      <c r="EI43" s="70">
        <v>1.4583648931759351E-2</v>
      </c>
      <c r="EJ43" s="70">
        <v>6.3515000000000004E-3</v>
      </c>
      <c r="EK43" s="70">
        <v>1.9899699999999999E-4</v>
      </c>
      <c r="EL43" s="87"/>
      <c r="EM43" s="70">
        <v>7.5410874811072167E-4</v>
      </c>
      <c r="EN43" s="70">
        <v>3.768581E-3</v>
      </c>
      <c r="EO43" s="70">
        <v>2.4191339999999999E-3</v>
      </c>
      <c r="EP43" s="70">
        <v>2.9099999999999999E-5</v>
      </c>
      <c r="EQ43" s="70">
        <v>6.1373323082902493E-4</v>
      </c>
      <c r="ER43" s="70">
        <v>1.6047660000000001E-3</v>
      </c>
      <c r="ES43" s="70">
        <v>-1.2280627527071941E-3</v>
      </c>
      <c r="ET43" s="70">
        <v>-7.0104791032015654E-3</v>
      </c>
      <c r="EU43" s="70">
        <v>-5.7236572675442317E-5</v>
      </c>
      <c r="EV43" s="70">
        <v>1.799225E-3</v>
      </c>
      <c r="EW43" s="70">
        <v>2.9361741924287203E-2</v>
      </c>
      <c r="EX43" s="70">
        <v>8.1968300000000004E-3</v>
      </c>
      <c r="EY43" s="70">
        <v>1.539108E-4</v>
      </c>
      <c r="EZ43" s="70">
        <v>1.945004E-3</v>
      </c>
      <c r="FA43" s="70">
        <v>-1.5856255468153445E-3</v>
      </c>
      <c r="FB43" s="70">
        <v>1.3458652333618261E-3</v>
      </c>
      <c r="FC43" s="70">
        <v>0</v>
      </c>
      <c r="FD43" s="70">
        <v>6.1072129999999996E-5</v>
      </c>
      <c r="FE43" s="70">
        <v>2.1034823332514375E-4</v>
      </c>
      <c r="FF43" s="70">
        <v>1.5391459999999999E-4</v>
      </c>
      <c r="FG43" s="70">
        <v>4.5945567809213826E-5</v>
      </c>
      <c r="FH43" s="70">
        <v>4.0830437636680666E-5</v>
      </c>
      <c r="FI43" s="70">
        <v>8.2682032464362939E-4</v>
      </c>
      <c r="FJ43" s="70">
        <v>3.4079700000000002E-3</v>
      </c>
      <c r="FK43" s="70">
        <v>0</v>
      </c>
      <c r="FL43" s="70">
        <v>9.4767923791842627E-4</v>
      </c>
      <c r="FM43" s="70">
        <v>2.4992529999999999E-3</v>
      </c>
      <c r="FN43" s="70">
        <v>8.6020505363889363E-4</v>
      </c>
      <c r="FO43" s="70">
        <v>4.115171E-4</v>
      </c>
      <c r="FP43" s="70">
        <v>1.040909661144406E-3</v>
      </c>
      <c r="FQ43" s="70">
        <v>-1.2009320650446574E-2</v>
      </c>
      <c r="FR43" s="70">
        <v>-1.0610358999882336E-3</v>
      </c>
      <c r="FS43" s="70">
        <v>3.3879069999999997E-2</v>
      </c>
      <c r="FT43" s="70">
        <v>8.5024009999999997E-3</v>
      </c>
      <c r="FU43" s="70">
        <v>1.1030441862915134E-4</v>
      </c>
      <c r="FV43" s="70">
        <v>1.3527171571696978E-4</v>
      </c>
      <c r="FW43" s="70">
        <v>2.0931779999999998E-3</v>
      </c>
      <c r="FX43" s="70">
        <v>-2.334740664700225E-4</v>
      </c>
      <c r="FY43" s="70">
        <v>8.0032544894135269E-4</v>
      </c>
      <c r="FZ43" s="70">
        <v>6.955307E-4</v>
      </c>
      <c r="GA43" s="70">
        <v>6.8132307092808449E-5</v>
      </c>
      <c r="GB43" s="70">
        <v>8.0088986982251281E-5</v>
      </c>
      <c r="GC43" s="70">
        <v>6.8152075639024425E-6</v>
      </c>
      <c r="GD43" s="70">
        <v>5.4607449999999997E-4</v>
      </c>
      <c r="GE43" s="70">
        <v>4.0596675493765758E-3</v>
      </c>
      <c r="GF43" s="70">
        <v>5.1252480510792732E-5</v>
      </c>
      <c r="GG43" s="70">
        <v>6.970836511539482E-3</v>
      </c>
      <c r="GH43" s="70">
        <v>-6.9346628350393123E-3</v>
      </c>
      <c r="GI43" s="70">
        <v>1.4829313402700093E-3</v>
      </c>
      <c r="GJ43" s="70">
        <v>-1.4810514444646674E-4</v>
      </c>
      <c r="GK43" s="70">
        <v>-9.5471277111529621E-4</v>
      </c>
      <c r="GL43" s="87"/>
      <c r="GM43" s="70">
        <v>5.118386E-5</v>
      </c>
      <c r="GN43" s="70">
        <v>1.0706846896932343E-3</v>
      </c>
      <c r="GO43" s="70">
        <v>2.000548E-3</v>
      </c>
      <c r="GP43" s="70">
        <v>1.209921830441065E-3</v>
      </c>
      <c r="GQ43" s="70">
        <v>6.3092780000000001E-2</v>
      </c>
      <c r="GR43" s="70">
        <v>3.1695367585182809E-4</v>
      </c>
      <c r="GS43" s="70">
        <v>1.2828845560678909E-4</v>
      </c>
      <c r="GT43" s="70">
        <v>0</v>
      </c>
      <c r="GU43" s="70">
        <v>0</v>
      </c>
      <c r="GV43" s="70">
        <v>-2.516746371004829E-4</v>
      </c>
      <c r="GW43" s="70">
        <v>0</v>
      </c>
      <c r="GX43" s="70">
        <v>4.978115E-3</v>
      </c>
      <c r="GY43" s="70">
        <v>0</v>
      </c>
      <c r="GZ43" s="70">
        <v>4.8649720651946452E-4</v>
      </c>
      <c r="HA43" s="70">
        <v>-2.0539694509044738E-2</v>
      </c>
      <c r="HB43" s="70">
        <v>2.2836430000000001E-3</v>
      </c>
      <c r="HC43" s="70">
        <v>4.9861860000000003E-4</v>
      </c>
      <c r="HD43" s="70">
        <v>7.6202889999999997E-4</v>
      </c>
      <c r="HE43" s="70">
        <v>9.5350039999999995E-4</v>
      </c>
      <c r="HF43" s="70">
        <v>1.4644669999999999E-4</v>
      </c>
      <c r="HG43" s="70">
        <v>4.6926169999999997E-4</v>
      </c>
      <c r="HH43" s="70">
        <v>0</v>
      </c>
      <c r="HI43" s="70">
        <v>-2.6257500918372835E-3</v>
      </c>
      <c r="HJ43" s="70">
        <v>2.164499E-4</v>
      </c>
      <c r="HK43" s="70">
        <v>1.1530365258402302E-3</v>
      </c>
      <c r="HL43" s="70">
        <v>0</v>
      </c>
      <c r="HM43" s="70">
        <v>-2.6369703673314732E-2</v>
      </c>
      <c r="HN43" s="70">
        <v>0</v>
      </c>
      <c r="HO43" s="70">
        <v>0</v>
      </c>
      <c r="HP43" s="70">
        <v>4.1728349999999997E-3</v>
      </c>
      <c r="HQ43" s="70">
        <v>6.8531062549784267E-3</v>
      </c>
      <c r="HR43" s="70">
        <v>2.6849704365798873E-3</v>
      </c>
      <c r="HS43" s="70">
        <v>0</v>
      </c>
      <c r="HT43" s="70">
        <v>-7.0280686728329162E-5</v>
      </c>
      <c r="HU43" s="70">
        <v>1.437555489648022E-2</v>
      </c>
      <c r="HV43" s="70">
        <v>3.578623708542391E-3</v>
      </c>
      <c r="HW43" s="70">
        <v>0</v>
      </c>
      <c r="HX43" s="70">
        <v>2.8899251639859881E-2</v>
      </c>
      <c r="HY43" s="70">
        <v>4.4615480242425299E-3</v>
      </c>
      <c r="HZ43" s="208"/>
      <c r="IA43" s="148" t="s">
        <v>490</v>
      </c>
    </row>
    <row r="44" spans="1:235" ht="12.75" customHeight="1" x14ac:dyDescent="0.25">
      <c r="A44" s="148">
        <v>355547</v>
      </c>
      <c r="B44" s="87"/>
      <c r="C44" s="71">
        <v>4.3523358237500575E-3</v>
      </c>
      <c r="D44" s="71">
        <v>3.0748946774293021E-2</v>
      </c>
      <c r="E44" s="71">
        <v>0.13264250364489721</v>
      </c>
      <c r="F44" s="71">
        <v>0.25662239999999997</v>
      </c>
      <c r="G44" s="71">
        <v>0.28819640000000002</v>
      </c>
      <c r="H44" s="71">
        <v>0.67633997003284307</v>
      </c>
      <c r="I44" s="71">
        <v>0.28844153280753537</v>
      </c>
      <c r="J44" s="71">
        <v>0.31526850000000001</v>
      </c>
      <c r="K44" s="71">
        <v>1.8648890000000001E-2</v>
      </c>
      <c r="L44" s="71">
        <v>1.6918419671128223E-2</v>
      </c>
      <c r="M44" s="71">
        <v>1.804979E-2</v>
      </c>
      <c r="N44" s="71">
        <v>1.1667885600417935E-3</v>
      </c>
      <c r="O44" s="71">
        <v>1.783324E-3</v>
      </c>
      <c r="P44" s="71">
        <v>2.2003676684059193E-4</v>
      </c>
      <c r="Q44" s="71">
        <v>1.9446999999999999E-3</v>
      </c>
      <c r="R44" s="71">
        <v>9.1473861955463341E-5</v>
      </c>
      <c r="S44" s="71">
        <v>1.587101E-3</v>
      </c>
      <c r="T44" s="71">
        <v>1.7438829999999999E-3</v>
      </c>
      <c r="U44" s="71">
        <v>-9.1490644073158767E-4</v>
      </c>
      <c r="V44" s="71">
        <v>1.370685E-2</v>
      </c>
      <c r="W44" s="71">
        <v>-1.7220039586523801E-3</v>
      </c>
      <c r="X44" s="87"/>
      <c r="Y44" s="71">
        <v>2.1630197440285271E-3</v>
      </c>
      <c r="Z44" s="71">
        <v>1.2147617028883725E-2</v>
      </c>
      <c r="AA44" s="71">
        <v>4.9640354830436341E-3</v>
      </c>
      <c r="AB44" s="71">
        <v>9.1152269999999994E-2</v>
      </c>
      <c r="AC44" s="71">
        <v>7.0318833895965577E-2</v>
      </c>
      <c r="AD44" s="71">
        <v>0.21179378245159464</v>
      </c>
      <c r="AE44" s="71">
        <v>0.15998960000000001</v>
      </c>
      <c r="AF44" s="71">
        <v>0.21179378245159464</v>
      </c>
      <c r="AG44" s="71">
        <v>0.15600359999999999</v>
      </c>
      <c r="AH44" s="71">
        <v>0.24890119999999999</v>
      </c>
      <c r="AI44" s="71">
        <v>0.25264501972024295</v>
      </c>
      <c r="AJ44" s="71">
        <v>0.28876060177872609</v>
      </c>
      <c r="AK44" s="71">
        <v>0.74587498659836693</v>
      </c>
      <c r="AL44" s="71">
        <v>1.4081715716893192E-2</v>
      </c>
      <c r="AM44" s="71">
        <v>6.9085114144070937E-3</v>
      </c>
      <c r="AN44" s="71">
        <v>1.3362527111623642E-2</v>
      </c>
      <c r="AO44" s="71">
        <v>5.0692756282453968E-2</v>
      </c>
      <c r="AP44" s="87"/>
      <c r="AQ44" s="70">
        <v>7.4027131777043851E-3</v>
      </c>
      <c r="AR44" s="70">
        <v>2.1134203690862389E-2</v>
      </c>
      <c r="AS44" s="70">
        <v>2.372514E-3</v>
      </c>
      <c r="AT44" s="70">
        <v>3.6790289736754335E-2</v>
      </c>
      <c r="AU44" s="70">
        <v>7.4536011291201276E-3</v>
      </c>
      <c r="AV44" s="70">
        <v>4.5350920000000001E-3</v>
      </c>
      <c r="AW44" s="70">
        <v>8.6266290000000002E-3</v>
      </c>
      <c r="AX44" s="70">
        <v>4.3387180000000001E-3</v>
      </c>
      <c r="AY44" s="70">
        <v>1.4699510000000001E-2</v>
      </c>
      <c r="AZ44" s="70">
        <v>1.4719684560670092E-2</v>
      </c>
      <c r="BA44" s="70">
        <v>1.908251E-2</v>
      </c>
      <c r="BB44" s="70">
        <v>5.9356840000000001E-3</v>
      </c>
      <c r="BC44" s="70">
        <v>9.1334635230476593E-2</v>
      </c>
      <c r="BD44" s="70">
        <v>3.9523080000000002E-2</v>
      </c>
      <c r="BE44" s="70">
        <v>7.8749248404889755E-2</v>
      </c>
      <c r="BF44" s="70">
        <v>3.4774739999999998E-2</v>
      </c>
      <c r="BG44" s="70">
        <v>2.7973577797053954E-2</v>
      </c>
      <c r="BH44" s="70">
        <v>6.7283239999999994E-2</v>
      </c>
      <c r="BI44" s="70">
        <v>0.14888850000000001</v>
      </c>
      <c r="BJ44" s="70">
        <v>3.2610409999999999E-2</v>
      </c>
      <c r="BK44" s="70">
        <v>0.112834</v>
      </c>
      <c r="BL44" s="70">
        <v>3.3644269999999997E-2</v>
      </c>
      <c r="BM44" s="70">
        <v>0.67629162317130376</v>
      </c>
      <c r="BN44" s="70">
        <v>0.29953398695291006</v>
      </c>
      <c r="BO44" s="70">
        <v>0.14414350000000001</v>
      </c>
      <c r="BP44" s="70">
        <v>0.181671</v>
      </c>
      <c r="BQ44" s="70">
        <v>0.14373736000000001</v>
      </c>
      <c r="BR44" s="70">
        <v>0.19861607642492191</v>
      </c>
      <c r="BS44" s="70">
        <v>8.9838360000000006E-2</v>
      </c>
      <c r="BT44" s="70">
        <v>0.18799977379915039</v>
      </c>
      <c r="BU44" s="70">
        <v>0.1899855</v>
      </c>
      <c r="BV44" s="70">
        <v>2.8453348054447242E-2</v>
      </c>
      <c r="BW44" s="70">
        <v>4.9002150000000003E-3</v>
      </c>
      <c r="BX44" s="70">
        <v>1.5377097351378004E-3</v>
      </c>
      <c r="BY44" s="70">
        <v>0</v>
      </c>
      <c r="BZ44" s="70">
        <v>5.2865259999999997E-3</v>
      </c>
      <c r="CA44" s="70">
        <v>2.8962352012428671E-4</v>
      </c>
      <c r="CB44" s="70">
        <v>4.9271510000000003E-3</v>
      </c>
      <c r="CC44" s="70">
        <v>1.2885344304445429E-2</v>
      </c>
      <c r="CD44" s="70">
        <v>5.8094636852835573E-3</v>
      </c>
      <c r="CE44" s="70">
        <v>5.7810904934106719E-4</v>
      </c>
      <c r="CF44" s="70">
        <v>3.6113980630001524E-3</v>
      </c>
      <c r="CG44" s="73">
        <v>2.5113030000000001E-2</v>
      </c>
      <c r="CH44" s="87"/>
      <c r="CI44" s="70">
        <v>3.3352719999999998E-3</v>
      </c>
      <c r="CJ44" s="70">
        <v>2.9336910000000001E-2</v>
      </c>
      <c r="CK44" s="70">
        <v>5.1263319999999999E-3</v>
      </c>
      <c r="CL44" s="70">
        <v>6.36952E-3</v>
      </c>
      <c r="CM44" s="70">
        <v>-9.6897671277938161E-5</v>
      </c>
      <c r="CN44" s="70">
        <v>3.0261960000000001E-3</v>
      </c>
      <c r="CO44" s="70">
        <v>6.4081700000000004E-3</v>
      </c>
      <c r="CP44" s="70">
        <v>8.2008369652256871E-3</v>
      </c>
      <c r="CQ44" s="70">
        <v>9.4351962753700426E-3</v>
      </c>
      <c r="CR44" s="70">
        <v>4.3246820766435004E-3</v>
      </c>
      <c r="CS44" s="70">
        <v>1.8465203983325046E-2</v>
      </c>
      <c r="CT44" s="70">
        <v>2.0271526701633107E-2</v>
      </c>
      <c r="CU44" s="70">
        <v>8.0581439999999997E-3</v>
      </c>
      <c r="CV44" s="70">
        <v>1.5626299999999999E-2</v>
      </c>
      <c r="CW44" s="70">
        <v>7.7256992309849388E-4</v>
      </c>
      <c r="CX44" s="70">
        <v>1.197204E-2</v>
      </c>
      <c r="CY44" s="70">
        <v>1.4034700000000001E-2</v>
      </c>
      <c r="CZ44" s="70">
        <v>8.6285909999999997E-3</v>
      </c>
      <c r="DA44" s="70">
        <v>2.3667590858759149E-2</v>
      </c>
      <c r="DB44" s="70">
        <v>2.581429E-2</v>
      </c>
      <c r="DC44" s="70">
        <v>3.9439648045471891E-2</v>
      </c>
      <c r="DD44" s="70">
        <v>2.907736E-2</v>
      </c>
      <c r="DE44" s="70">
        <v>7.3631496913671338E-2</v>
      </c>
      <c r="DF44" s="70">
        <v>2.581429E-2</v>
      </c>
      <c r="DG44" s="70">
        <v>1.6065369999999999E-2</v>
      </c>
      <c r="DH44" s="70">
        <v>2.2970310000000001E-2</v>
      </c>
      <c r="DI44" s="70">
        <v>3.5000080970409735E-2</v>
      </c>
      <c r="DJ44" s="70">
        <v>2.220652E-2</v>
      </c>
      <c r="DK44" s="70">
        <v>6.5491480000000005E-2</v>
      </c>
      <c r="DL44" s="70">
        <v>3.8574860141090836E-2</v>
      </c>
      <c r="DM44" s="70">
        <v>6.5528280000000001E-3</v>
      </c>
      <c r="DN44" s="70">
        <v>5.2867009999999999E-2</v>
      </c>
      <c r="DO44" s="70">
        <v>2.0203605486805758E-4</v>
      </c>
      <c r="DP44" s="70">
        <v>9.0575558384365148E-3</v>
      </c>
      <c r="DQ44" s="70">
        <v>2.4439079999999998E-3</v>
      </c>
      <c r="DR44" s="70">
        <v>2.7925509999999999E-3</v>
      </c>
      <c r="DS44" s="70">
        <v>4.3404710510107211E-3</v>
      </c>
      <c r="DT44" s="70">
        <v>1.0350940000000001E-3</v>
      </c>
      <c r="DU44" s="70">
        <v>5.6360999999999998E-4</v>
      </c>
      <c r="DV44" s="70">
        <v>1.8300908852413349E-2</v>
      </c>
      <c r="DW44" s="70">
        <v>-5.1008183294934291E-3</v>
      </c>
      <c r="DX44" s="70">
        <v>-1.2742939957296785E-3</v>
      </c>
      <c r="DY44" s="70">
        <v>3.9675408858862223E-3</v>
      </c>
      <c r="DZ44" s="70">
        <v>9.3319138219911642E-4</v>
      </c>
      <c r="EA44" s="70">
        <v>5.2857386913051166E-4</v>
      </c>
      <c r="EB44" s="70">
        <v>0</v>
      </c>
      <c r="EC44" s="70">
        <v>-7.9914059107920091E-5</v>
      </c>
      <c r="ED44" s="70">
        <v>1.9059389999999999E-3</v>
      </c>
      <c r="EE44" s="70">
        <v>8.0371959999999999E-3</v>
      </c>
      <c r="EF44" s="70">
        <v>4.2020517526899767E-2</v>
      </c>
      <c r="EG44" s="70">
        <v>1.3746152455950541E-2</v>
      </c>
      <c r="EH44" s="70">
        <v>4.6190774867721267E-5</v>
      </c>
      <c r="EI44" s="70">
        <v>1.5791776400944209E-2</v>
      </c>
      <c r="EJ44" s="70">
        <v>3.7204299999999998E-3</v>
      </c>
      <c r="EK44" s="70">
        <v>4.0268600000000003E-5</v>
      </c>
      <c r="EL44" s="87"/>
      <c r="EM44" s="70">
        <v>2.343988676975114E-3</v>
      </c>
      <c r="EN44" s="70">
        <v>1.6833449999999999E-3</v>
      </c>
      <c r="EO44" s="70">
        <v>3.9767919999999998E-3</v>
      </c>
      <c r="EP44" s="70">
        <v>7.1299999999999998E-5</v>
      </c>
      <c r="EQ44" s="70">
        <v>3.9076889718843839E-4</v>
      </c>
      <c r="ER44" s="70">
        <v>8.8122069999999996E-4</v>
      </c>
      <c r="ES44" s="70">
        <v>-4.2167627444752889E-4</v>
      </c>
      <c r="ET44" s="70">
        <v>-4.1378882920136478E-3</v>
      </c>
      <c r="EU44" s="70">
        <v>-1.6603024232922652E-5</v>
      </c>
      <c r="EV44" s="70">
        <v>1.292638E-3</v>
      </c>
      <c r="EW44" s="70">
        <v>1.8065869022154454E-2</v>
      </c>
      <c r="EX44" s="70">
        <v>4.6824600000000003E-3</v>
      </c>
      <c r="EY44" s="70">
        <v>1.171992E-4</v>
      </c>
      <c r="EZ44" s="70">
        <v>1.238638E-3</v>
      </c>
      <c r="FA44" s="70">
        <v>-7.117663809120511E-4</v>
      </c>
      <c r="FB44" s="70">
        <v>8.9550811030190188E-4</v>
      </c>
      <c r="FC44" s="70">
        <v>0</v>
      </c>
      <c r="FD44" s="70">
        <v>5.8662480000000001E-5</v>
      </c>
      <c r="FE44" s="70">
        <v>3.4390061301747382E-4</v>
      </c>
      <c r="FF44" s="70">
        <v>4.3727270000000002E-4</v>
      </c>
      <c r="FG44" s="70">
        <v>2.2291695946248814E-4</v>
      </c>
      <c r="FH44" s="70">
        <v>1.6187764191838352E-5</v>
      </c>
      <c r="FI44" s="70">
        <v>3.7265894958318384E-4</v>
      </c>
      <c r="FJ44" s="70">
        <v>2.2848109999999999E-3</v>
      </c>
      <c r="FK44" s="70">
        <v>0</v>
      </c>
      <c r="FL44" s="70">
        <v>1.067770769888397E-3</v>
      </c>
      <c r="FM44" s="70">
        <v>1.9705999999999999E-3</v>
      </c>
      <c r="FN44" s="70">
        <v>5.1072152183874659E-4</v>
      </c>
      <c r="FO44" s="70">
        <v>4.2135859999999997E-4</v>
      </c>
      <c r="FP44" s="70">
        <v>8.8194492832632267E-4</v>
      </c>
      <c r="FQ44" s="70">
        <v>-7.6627810871391132E-3</v>
      </c>
      <c r="FR44" s="70">
        <v>2.4805488899559908E-4</v>
      </c>
      <c r="FS44" s="70">
        <v>2.081473E-2</v>
      </c>
      <c r="FT44" s="70">
        <v>4.0682289999999996E-3</v>
      </c>
      <c r="FU44" s="70">
        <v>1.6397458983027203E-4</v>
      </c>
      <c r="FV44" s="70">
        <v>2.8586222107422935E-4</v>
      </c>
      <c r="FW44" s="70">
        <v>1.1884440000000001E-3</v>
      </c>
      <c r="FX44" s="70">
        <v>5.7911817985960713E-4</v>
      </c>
      <c r="FY44" s="70">
        <v>5.8507863517293622E-4</v>
      </c>
      <c r="FZ44" s="70">
        <v>6.9658600000000002E-4</v>
      </c>
      <c r="GA44" s="70">
        <v>1.1751187484253901E-4</v>
      </c>
      <c r="GB44" s="70">
        <v>4.9472281477917583E-4</v>
      </c>
      <c r="GC44" s="70">
        <v>7.4758964925502488E-5</v>
      </c>
      <c r="GD44" s="70">
        <v>3.5532990000000002E-4</v>
      </c>
      <c r="GE44" s="70">
        <v>2.7947466653130753E-3</v>
      </c>
      <c r="GF44" s="70">
        <v>2.7896357617873148E-4</v>
      </c>
      <c r="GG44" s="70">
        <v>4.123844334975077E-3</v>
      </c>
      <c r="GH44" s="70">
        <v>-3.9327048488557882E-3</v>
      </c>
      <c r="GI44" s="70">
        <v>1.9434809449030699E-3</v>
      </c>
      <c r="GJ44" s="70">
        <v>-4.6442243113316214E-4</v>
      </c>
      <c r="GK44" s="70">
        <v>6.7888402920308866E-4</v>
      </c>
      <c r="GL44" s="87"/>
      <c r="GM44" s="70">
        <v>0</v>
      </c>
      <c r="GN44" s="70">
        <v>2.3198820336161076E-4</v>
      </c>
      <c r="GO44" s="70">
        <v>8.0299229999999998E-4</v>
      </c>
      <c r="GP44" s="70">
        <v>7.0314569558316492E-4</v>
      </c>
      <c r="GQ44" s="70">
        <v>3.5619440000000002E-2</v>
      </c>
      <c r="GR44" s="70">
        <v>2.4235813264457145E-5</v>
      </c>
      <c r="GS44" s="70">
        <v>-3.7326249922065534E-5</v>
      </c>
      <c r="GT44" s="70">
        <v>0</v>
      </c>
      <c r="GU44" s="70">
        <v>0</v>
      </c>
      <c r="GV44" s="70">
        <v>-2.7250457085890552E-4</v>
      </c>
      <c r="GW44" s="70">
        <v>0</v>
      </c>
      <c r="GX44" s="70">
        <v>2.488821E-3</v>
      </c>
      <c r="GY44" s="70">
        <v>0</v>
      </c>
      <c r="GZ44" s="70">
        <v>2.8085044687683428E-4</v>
      </c>
      <c r="HA44" s="70">
        <v>-1.3335026060277822E-2</v>
      </c>
      <c r="HB44" s="70">
        <v>1.895732E-3</v>
      </c>
      <c r="HC44" s="70">
        <v>1.770745E-4</v>
      </c>
      <c r="HD44" s="70">
        <v>3.3126189999999999E-4</v>
      </c>
      <c r="HE44" s="70">
        <v>6.3517130000000002E-4</v>
      </c>
      <c r="HF44" s="70">
        <v>0</v>
      </c>
      <c r="HG44" s="70">
        <v>2.830097E-4</v>
      </c>
      <c r="HH44" s="70">
        <v>0</v>
      </c>
      <c r="HI44" s="70">
        <v>-5.1579275261231248E-4</v>
      </c>
      <c r="HJ44" s="70">
        <v>1.0242069999999999E-4</v>
      </c>
      <c r="HK44" s="70">
        <v>-4.9289727640928181E-4</v>
      </c>
      <c r="HL44" s="70">
        <v>2.164499E-4</v>
      </c>
      <c r="HM44" s="70">
        <v>-1.8591246777117675E-2</v>
      </c>
      <c r="HN44" s="70">
        <v>0</v>
      </c>
      <c r="HO44" s="70">
        <v>0</v>
      </c>
      <c r="HP44" s="70">
        <v>2.9243310000000001E-3</v>
      </c>
      <c r="HQ44" s="70">
        <v>7.2892576158726434E-4</v>
      </c>
      <c r="HR44" s="70">
        <v>2.1430835375952791E-3</v>
      </c>
      <c r="HS44" s="70">
        <v>0</v>
      </c>
      <c r="HT44" s="70">
        <v>-1.8755274612512777E-3</v>
      </c>
      <c r="HU44" s="70">
        <v>8.1135984821306909E-3</v>
      </c>
      <c r="HV44" s="70">
        <v>1.7551968304543187E-3</v>
      </c>
      <c r="HW44" s="70">
        <v>0</v>
      </c>
      <c r="HX44" s="70">
        <v>2.0113008014147445E-2</v>
      </c>
      <c r="HY44" s="70">
        <v>2.9586352487062425E-3</v>
      </c>
      <c r="HZ44" s="208"/>
      <c r="IA44" s="148" t="s">
        <v>491</v>
      </c>
    </row>
    <row r="45" spans="1:235" ht="12.75" customHeight="1" x14ac:dyDescent="0.25">
      <c r="A45" s="143">
        <v>355559</v>
      </c>
      <c r="B45" s="87"/>
      <c r="C45" s="71">
        <v>3.0881747712232897E-4</v>
      </c>
      <c r="D45" s="71">
        <v>4.1825668836490051E-3</v>
      </c>
      <c r="E45" s="71">
        <v>1.7020652053479718E-2</v>
      </c>
      <c r="F45" s="71">
        <v>3.7349E-2</v>
      </c>
      <c r="G45" s="71">
        <v>2.9493220000000001E-2</v>
      </c>
      <c r="H45" s="71">
        <v>0.10162238047936954</v>
      </c>
      <c r="I45" s="71">
        <v>7.5500915172639904E-2</v>
      </c>
      <c r="J45" s="71">
        <v>7.677668E-2</v>
      </c>
      <c r="K45" s="71">
        <v>7.4729230000000002E-3</v>
      </c>
      <c r="L45" s="71">
        <v>6.5624875929652235E-3</v>
      </c>
      <c r="M45" s="71">
        <v>3.485438E-3</v>
      </c>
      <c r="N45" s="71">
        <v>7.2907088214022573E-4</v>
      </c>
      <c r="O45" s="71">
        <v>5.415579E-4</v>
      </c>
      <c r="P45" s="71">
        <v>2.229570989192926E-4</v>
      </c>
      <c r="Q45" s="71">
        <v>3.6549450000000002E-4</v>
      </c>
      <c r="R45" s="71">
        <v>1.6031962787476612E-4</v>
      </c>
      <c r="S45" s="71">
        <v>2.4976019999999998E-4</v>
      </c>
      <c r="T45" s="71">
        <v>3.5124160000000001E-4</v>
      </c>
      <c r="U45" s="71">
        <v>-1.35369542878753E-4</v>
      </c>
      <c r="V45" s="71">
        <v>1.7523969999999999E-3</v>
      </c>
      <c r="W45" s="71">
        <v>-7.9505529860427165E-4</v>
      </c>
      <c r="X45" s="87"/>
      <c r="Y45" s="71">
        <v>1.5575292507542796E-4</v>
      </c>
      <c r="Z45" s="71">
        <v>2.0240676252011132E-3</v>
      </c>
      <c r="AA45" s="71">
        <v>7.9491138279271932E-4</v>
      </c>
      <c r="AB45" s="71">
        <v>1.1678279999999999E-2</v>
      </c>
      <c r="AC45" s="71">
        <v>7.0812714010550677E-3</v>
      </c>
      <c r="AD45" s="71">
        <v>2.0685354905314726E-2</v>
      </c>
      <c r="AE45" s="71">
        <v>2.296028E-2</v>
      </c>
      <c r="AF45" s="71">
        <v>2.0685354905314726E-2</v>
      </c>
      <c r="AG45" s="71">
        <v>2.0775419999999999E-2</v>
      </c>
      <c r="AH45" s="71">
        <v>5.6937120000000001E-2</v>
      </c>
      <c r="AI45" s="71">
        <v>4.3217573323173393E-2</v>
      </c>
      <c r="AJ45" s="71">
        <v>2.9312435202947941E-2</v>
      </c>
      <c r="AK45" s="71">
        <v>0.23135763273552468</v>
      </c>
      <c r="AL45" s="71">
        <v>2.6689291454944247E-3</v>
      </c>
      <c r="AM45" s="71">
        <v>1.1567868704805675E-3</v>
      </c>
      <c r="AN45" s="71">
        <v>1.3562616984907725E-3</v>
      </c>
      <c r="AO45" s="71">
        <v>6.567387481992073E-3</v>
      </c>
      <c r="AP45" s="87"/>
      <c r="AQ45" s="70">
        <v>1.2646349940445968E-3</v>
      </c>
      <c r="AR45" s="70">
        <v>3.4620046881737639E-3</v>
      </c>
      <c r="AS45" s="70">
        <v>1.5723660000000001E-4</v>
      </c>
      <c r="AT45" s="70">
        <v>4.3773526715246234E-3</v>
      </c>
      <c r="AU45" s="70">
        <v>7.3699174437784375E-4</v>
      </c>
      <c r="AV45" s="70">
        <v>7.1606130000000004E-4</v>
      </c>
      <c r="AW45" s="70">
        <v>1.2424000000000001E-3</v>
      </c>
      <c r="AX45" s="70">
        <v>4.760807E-4</v>
      </c>
      <c r="AY45" s="70">
        <v>2.48095E-3</v>
      </c>
      <c r="AZ45" s="70">
        <v>1.9597451694539324E-3</v>
      </c>
      <c r="BA45" s="70">
        <v>4.4480270000000002E-3</v>
      </c>
      <c r="BB45" s="70">
        <v>9.2347610000000004E-4</v>
      </c>
      <c r="BC45" s="70">
        <v>2.1289595736635858E-2</v>
      </c>
      <c r="BD45" s="70">
        <v>1.0220740000000001E-2</v>
      </c>
      <c r="BE45" s="70">
        <v>1.4437737932185597E-2</v>
      </c>
      <c r="BF45" s="70">
        <v>8.1659650000000007E-3</v>
      </c>
      <c r="BG45" s="70">
        <v>2.8747984302358496E-3</v>
      </c>
      <c r="BH45" s="70">
        <v>1.5333629999999999E-2</v>
      </c>
      <c r="BI45" s="70">
        <v>2.204851E-2</v>
      </c>
      <c r="BJ45" s="70">
        <v>4.5327190000000002E-3</v>
      </c>
      <c r="BK45" s="70">
        <v>1.6704690000000001E-2</v>
      </c>
      <c r="BL45" s="70">
        <v>5.632354E-3</v>
      </c>
      <c r="BM45" s="70">
        <v>0.13032154798105872</v>
      </c>
      <c r="BN45" s="70">
        <v>5.600378915753336E-2</v>
      </c>
      <c r="BO45" s="70">
        <v>2.4288420000000002E-2</v>
      </c>
      <c r="BP45" s="70">
        <v>2.89045E-2</v>
      </c>
      <c r="BQ45" s="70">
        <v>1.4585819999999999E-2</v>
      </c>
      <c r="BR45" s="70">
        <v>4.447088118715848E-2</v>
      </c>
      <c r="BS45" s="70">
        <v>1.710915E-2</v>
      </c>
      <c r="BT45" s="70">
        <v>2.3644245193622612E-2</v>
      </c>
      <c r="BU45" s="70">
        <v>3.5817300000000003E-2</v>
      </c>
      <c r="BV45" s="70">
        <v>1.2156438536847282E-2</v>
      </c>
      <c r="BW45" s="70">
        <v>9.0079020000000001E-4</v>
      </c>
      <c r="BX45" s="70">
        <v>4.3959153823951727E-4</v>
      </c>
      <c r="BY45" s="70">
        <v>0</v>
      </c>
      <c r="BZ45" s="70">
        <v>7.3838069999999998E-4</v>
      </c>
      <c r="CA45" s="70">
        <v>-3.1797096169820575E-5</v>
      </c>
      <c r="CB45" s="70">
        <v>4.235814E-4</v>
      </c>
      <c r="CC45" s="70">
        <v>1.9490396501789522E-3</v>
      </c>
      <c r="CD45" s="70">
        <v>7.5696880717120607E-4</v>
      </c>
      <c r="CE45" s="70">
        <v>-1.7793719832718695E-4</v>
      </c>
      <c r="CF45" s="70">
        <v>9.4438359927151959E-5</v>
      </c>
      <c r="CG45" s="73">
        <v>2.2815299999999999E-3</v>
      </c>
      <c r="CH45" s="87"/>
      <c r="CI45" s="70">
        <v>3.0026240000000001E-4</v>
      </c>
      <c r="CJ45" s="70">
        <v>7.73495E-3</v>
      </c>
      <c r="CK45" s="70">
        <v>6.7728139999999998E-4</v>
      </c>
      <c r="CL45" s="70">
        <v>1.49497E-3</v>
      </c>
      <c r="CM45" s="70">
        <v>-2.1845538339986879E-5</v>
      </c>
      <c r="CN45" s="70">
        <v>8.2130389999999999E-4</v>
      </c>
      <c r="CO45" s="70">
        <v>5.5935000000000002E-4</v>
      </c>
      <c r="CP45" s="70">
        <v>1.3437514928902015E-3</v>
      </c>
      <c r="CQ45" s="70">
        <v>1.6018392448201759E-3</v>
      </c>
      <c r="CR45" s="70">
        <v>4.3580804079863551E-4</v>
      </c>
      <c r="CS45" s="70">
        <v>3.1340343106062716E-3</v>
      </c>
      <c r="CT45" s="70">
        <v>3.4980726531879443E-3</v>
      </c>
      <c r="CU45" s="70">
        <v>1.128687E-3</v>
      </c>
      <c r="CV45" s="70">
        <v>2.288614E-3</v>
      </c>
      <c r="CW45" s="70">
        <v>8.0037859430389763E-5</v>
      </c>
      <c r="CX45" s="70">
        <v>2.0238109999999999E-3</v>
      </c>
      <c r="CY45" s="70">
        <v>1.788893E-3</v>
      </c>
      <c r="CZ45" s="70">
        <v>1.8403580000000001E-3</v>
      </c>
      <c r="DA45" s="70">
        <v>2.5362116990504924E-3</v>
      </c>
      <c r="DB45" s="70">
        <v>4.1872669999999997E-3</v>
      </c>
      <c r="DC45" s="70">
        <v>6.3242600923002906E-3</v>
      </c>
      <c r="DD45" s="70">
        <v>5.7988270000000003E-3</v>
      </c>
      <c r="DE45" s="70">
        <v>1.9440861374180836E-2</v>
      </c>
      <c r="DF45" s="70">
        <v>4.1872669999999997E-3</v>
      </c>
      <c r="DG45" s="70">
        <v>2.798951E-3</v>
      </c>
      <c r="DH45" s="70">
        <v>4.0265099999999996E-3</v>
      </c>
      <c r="DI45" s="70">
        <v>5.1642151770892953E-3</v>
      </c>
      <c r="DJ45" s="70">
        <v>1.0053360000000001E-2</v>
      </c>
      <c r="DK45" s="70">
        <v>1.091518E-2</v>
      </c>
      <c r="DL45" s="70">
        <v>1.1664806729673939E-2</v>
      </c>
      <c r="DM45" s="70">
        <v>1.432093E-3</v>
      </c>
      <c r="DN45" s="70">
        <v>1.637806E-2</v>
      </c>
      <c r="DO45" s="70">
        <v>4.5881091385426322E-5</v>
      </c>
      <c r="DP45" s="70">
        <v>2.2102134844893947E-3</v>
      </c>
      <c r="DQ45" s="70">
        <v>4.7874819999999999E-4</v>
      </c>
      <c r="DR45" s="70">
        <v>6.4607059999999999E-4</v>
      </c>
      <c r="DS45" s="70">
        <v>7.3963025392613025E-4</v>
      </c>
      <c r="DT45" s="70">
        <v>3.5381950000000002E-4</v>
      </c>
      <c r="DU45" s="70">
        <v>1.6799999999999999E-4</v>
      </c>
      <c r="DV45" s="70">
        <v>3.8953248247956202E-3</v>
      </c>
      <c r="DW45" s="70">
        <v>5.0260467364707869E-4</v>
      </c>
      <c r="DX45" s="70">
        <v>-2.4295416916447556E-4</v>
      </c>
      <c r="DY45" s="70">
        <v>6.9100001076430437E-4</v>
      </c>
      <c r="DZ45" s="70">
        <v>1.5635538816124284E-4</v>
      </c>
      <c r="EA45" s="70">
        <v>-4.7087774966944823E-4</v>
      </c>
      <c r="EB45" s="70">
        <v>0</v>
      </c>
      <c r="EC45" s="70">
        <v>-6.7668952245495553E-5</v>
      </c>
      <c r="ED45" s="70">
        <v>3.5216639999999998E-4</v>
      </c>
      <c r="EE45" s="70">
        <v>1.370385E-3</v>
      </c>
      <c r="EF45" s="70">
        <v>8.6693948087815526E-3</v>
      </c>
      <c r="EG45" s="70">
        <v>2.0088013668339202E-3</v>
      </c>
      <c r="EH45" s="70">
        <v>-4.6495930277383841E-5</v>
      </c>
      <c r="EI45" s="70">
        <v>2.7721482278432385E-3</v>
      </c>
      <c r="EJ45" s="70">
        <v>9.8708999999999993E-4</v>
      </c>
      <c r="EK45" s="70">
        <v>0</v>
      </c>
      <c r="EL45" s="87"/>
      <c r="EM45" s="70">
        <v>1.1614827217432974E-3</v>
      </c>
      <c r="EN45" s="70">
        <v>3.1441910000000001E-4</v>
      </c>
      <c r="EO45" s="70">
        <v>2.570924E-3</v>
      </c>
      <c r="EP45" s="70">
        <v>1.3100000000000001E-4</v>
      </c>
      <c r="EQ45" s="70">
        <v>2.3892305146816758E-4</v>
      </c>
      <c r="ER45" s="70">
        <v>6.8590389999999995E-4</v>
      </c>
      <c r="ES45" s="70">
        <v>1.4120572319953914E-4</v>
      </c>
      <c r="ET45" s="70">
        <v>-2.0594150536402492E-4</v>
      </c>
      <c r="EU45" s="70">
        <v>3.9213988480275624E-5</v>
      </c>
      <c r="EV45" s="70">
        <v>2.4520930000000002E-4</v>
      </c>
      <c r="EW45" s="70">
        <v>1.327844206536247E-3</v>
      </c>
      <c r="EX45" s="70">
        <v>2.0409899999999999E-3</v>
      </c>
      <c r="EY45" s="70">
        <v>2.203192E-4</v>
      </c>
      <c r="EZ45" s="70">
        <v>6.0742330000000005E-4</v>
      </c>
      <c r="FA45" s="70">
        <v>6.6308275641703462E-5</v>
      </c>
      <c r="FB45" s="70">
        <v>2.8732539492058371E-4</v>
      </c>
      <c r="FC45" s="70">
        <v>2.7090619999999999E-5</v>
      </c>
      <c r="FD45" s="70">
        <v>1.354454E-5</v>
      </c>
      <c r="FE45" s="70">
        <v>2.9945780638477492E-4</v>
      </c>
      <c r="FF45" s="70">
        <v>2.382409E-4</v>
      </c>
      <c r="FG45" s="70">
        <v>9.9820106090402146E-5</v>
      </c>
      <c r="FH45" s="70">
        <v>-7.1720059601797884E-6</v>
      </c>
      <c r="FI45" s="70">
        <v>1.0574552058801166E-4</v>
      </c>
      <c r="FJ45" s="70">
        <v>4.8996779999999995E-4</v>
      </c>
      <c r="FK45" s="70">
        <v>0</v>
      </c>
      <c r="FL45" s="70">
        <v>2.9730612446754386E-4</v>
      </c>
      <c r="FM45" s="70">
        <v>6.1660100000000004E-4</v>
      </c>
      <c r="FN45" s="70">
        <v>2.7538062137282622E-4</v>
      </c>
      <c r="FO45" s="70">
        <v>1.122788E-4</v>
      </c>
      <c r="FP45" s="70">
        <v>1.2765263667405063E-4</v>
      </c>
      <c r="FQ45" s="70">
        <v>-1.0761970119872771E-3</v>
      </c>
      <c r="FR45" s="70">
        <v>4.2113936246589121E-5</v>
      </c>
      <c r="FS45" s="70">
        <v>5.1352400000000001E-3</v>
      </c>
      <c r="FT45" s="70">
        <v>7.786329E-4</v>
      </c>
      <c r="FU45" s="70">
        <v>-6.1963817345221767E-5</v>
      </c>
      <c r="FV45" s="70">
        <v>1.1074467696400202E-4</v>
      </c>
      <c r="FW45" s="70">
        <v>1.4940069999999999E-4</v>
      </c>
      <c r="FX45" s="70">
        <v>3.5029336398566572E-4</v>
      </c>
      <c r="FY45" s="70">
        <v>7.3079191112159094E-5</v>
      </c>
      <c r="FZ45" s="70">
        <v>2.7279600000000001E-4</v>
      </c>
      <c r="GA45" s="70">
        <v>5.3582757553304168E-6</v>
      </c>
      <c r="GB45" s="70">
        <v>2.1420634017075651E-4</v>
      </c>
      <c r="GC45" s="70">
        <v>-1.300290821891732E-4</v>
      </c>
      <c r="GD45" s="70">
        <v>5.8248080000000001E-5</v>
      </c>
      <c r="GE45" s="70">
        <v>8.8080878314369439E-4</v>
      </c>
      <c r="GF45" s="70">
        <v>6.9026212117189752E-5</v>
      </c>
      <c r="GG45" s="70">
        <v>5.6134382028160225E-4</v>
      </c>
      <c r="GH45" s="70">
        <v>-5.0480100551967861E-4</v>
      </c>
      <c r="GI45" s="70">
        <v>1.6347532728314519E-4</v>
      </c>
      <c r="GJ45" s="70">
        <v>-1.0080069631553485E-4</v>
      </c>
      <c r="GK45" s="70">
        <v>5.4335846224335055E-4</v>
      </c>
      <c r="GL45" s="87"/>
      <c r="GM45" s="70">
        <v>2.2361810000000001E-5</v>
      </c>
      <c r="GN45" s="70">
        <v>8.8742170637219373E-5</v>
      </c>
      <c r="GO45" s="70">
        <v>0</v>
      </c>
      <c r="GP45" s="70">
        <v>5.5668980152922844E-5</v>
      </c>
      <c r="GQ45" s="70">
        <v>9.2644000000000008E-3</v>
      </c>
      <c r="GR45" s="70">
        <v>3.2110987261289322E-4</v>
      </c>
      <c r="GS45" s="70">
        <v>-3.2745717117781077E-4</v>
      </c>
      <c r="GT45" s="70">
        <v>0</v>
      </c>
      <c r="GU45" s="70">
        <v>0</v>
      </c>
      <c r="GV45" s="70">
        <v>-3.8621331023138257E-5</v>
      </c>
      <c r="GW45" s="70">
        <v>0</v>
      </c>
      <c r="GX45" s="70">
        <v>3.1952260000000002E-4</v>
      </c>
      <c r="GY45" s="70">
        <v>0</v>
      </c>
      <c r="GZ45" s="70">
        <v>2.8555182601513906E-5</v>
      </c>
      <c r="HA45" s="70">
        <v>-1.8729413035219044E-3</v>
      </c>
      <c r="HB45" s="70">
        <v>5.5024399999999997E-4</v>
      </c>
      <c r="HC45" s="70">
        <v>3.3797180000000001E-5</v>
      </c>
      <c r="HD45" s="70">
        <v>0</v>
      </c>
      <c r="HE45" s="70">
        <v>6.6459819999999998E-5</v>
      </c>
      <c r="HF45" s="70">
        <v>0</v>
      </c>
      <c r="HG45" s="70">
        <v>4.7712600000000001E-5</v>
      </c>
      <c r="HH45" s="70">
        <v>0</v>
      </c>
      <c r="HI45" s="70">
        <v>1.7733367004334583E-3</v>
      </c>
      <c r="HJ45" s="70">
        <v>0</v>
      </c>
      <c r="HK45" s="70">
        <v>1.9084494891852494E-4</v>
      </c>
      <c r="HL45" s="70">
        <v>1.0242069999999999E-4</v>
      </c>
      <c r="HM45" s="70">
        <v>-2.5689044567151664E-3</v>
      </c>
      <c r="HN45" s="70">
        <v>0</v>
      </c>
      <c r="HO45" s="70">
        <v>0</v>
      </c>
      <c r="HP45" s="70">
        <v>9.2735929999999999E-4</v>
      </c>
      <c r="HQ45" s="70">
        <v>2.6975136345982853E-3</v>
      </c>
      <c r="HR45" s="70">
        <v>1.1067224094373181E-5</v>
      </c>
      <c r="HS45" s="70">
        <v>0</v>
      </c>
      <c r="HT45" s="70">
        <v>-1.4656567660673644E-4</v>
      </c>
      <c r="HU45" s="70">
        <v>9.933610509587497E-4</v>
      </c>
      <c r="HV45" s="70">
        <v>4.7469098734880297E-4</v>
      </c>
      <c r="HW45" s="70">
        <v>0</v>
      </c>
      <c r="HX45" s="70">
        <v>2.4566507501492343E-3</v>
      </c>
      <c r="HY45" s="70">
        <v>3.3239310975679035E-4</v>
      </c>
      <c r="HZ45" s="208"/>
      <c r="IA45" s="143" t="s">
        <v>492</v>
      </c>
    </row>
    <row r="46" spans="1:235" ht="12.75" customHeight="1" x14ac:dyDescent="0.25">
      <c r="A46" s="148">
        <v>355571</v>
      </c>
      <c r="B46" s="87"/>
      <c r="C46" s="71">
        <v>1.2935594907742196E-3</v>
      </c>
      <c r="D46" s="71">
        <v>5.5478151504666879E-3</v>
      </c>
      <c r="E46" s="71">
        <v>1.9770697100097059E-2</v>
      </c>
      <c r="F46" s="71">
        <v>3.7345410000000002E-2</v>
      </c>
      <c r="G46" s="71">
        <v>4.9179230000000003E-3</v>
      </c>
      <c r="H46" s="71">
        <v>4.2722735094617291E-2</v>
      </c>
      <c r="I46" s="71">
        <v>0.3382033785314047</v>
      </c>
      <c r="J46" s="71">
        <v>0.35863089999999997</v>
      </c>
      <c r="K46" s="71">
        <v>0.23435230000000001</v>
      </c>
      <c r="L46" s="71">
        <v>0.14112086900100759</v>
      </c>
      <c r="M46" s="71">
        <v>3.0125160000000002E-2</v>
      </c>
      <c r="N46" s="71">
        <v>1.6128315204766274E-2</v>
      </c>
      <c r="O46" s="71">
        <v>1.1163279999999999E-2</v>
      </c>
      <c r="P46" s="71">
        <v>4.0278205952542188E-3</v>
      </c>
      <c r="Q46" s="71">
        <v>2.598965E-3</v>
      </c>
      <c r="R46" s="71">
        <v>4.8864213553110865E-4</v>
      </c>
      <c r="S46" s="71">
        <v>1.166343E-3</v>
      </c>
      <c r="T46" s="71">
        <v>3.3835190000000002E-3</v>
      </c>
      <c r="U46" s="71">
        <v>-4.930598669208152E-4</v>
      </c>
      <c r="V46" s="71">
        <v>3.2295760000000001E-3</v>
      </c>
      <c r="W46" s="71">
        <v>-2.6936930534010985E-4</v>
      </c>
      <c r="X46" s="87"/>
      <c r="Y46" s="71">
        <v>5.6141747984937338E-4</v>
      </c>
      <c r="Z46" s="71">
        <v>1.2093582245830885E-3</v>
      </c>
      <c r="AA46" s="71">
        <v>4.8354010793305981E-4</v>
      </c>
      <c r="AB46" s="71">
        <v>1.2079339999999999E-2</v>
      </c>
      <c r="AC46" s="71">
        <v>7.8613143099941062E-3</v>
      </c>
      <c r="AD46" s="71">
        <v>6.1389155980202628E-2</v>
      </c>
      <c r="AE46" s="71">
        <v>2.7771629999999999E-2</v>
      </c>
      <c r="AF46" s="71">
        <v>6.1389155980202628E-2</v>
      </c>
      <c r="AG46" s="71">
        <v>2.4022499999999999E-2</v>
      </c>
      <c r="AH46" s="71">
        <v>6.158889E-2</v>
      </c>
      <c r="AI46" s="71">
        <v>3.4446647785932163E-2</v>
      </c>
      <c r="AJ46" s="71">
        <v>7.7967462023930761E-2</v>
      </c>
      <c r="AK46" s="71">
        <v>0.38080893555975426</v>
      </c>
      <c r="AL46" s="71">
        <v>3.3090552076117712E-2</v>
      </c>
      <c r="AM46" s="71">
        <v>1.1044428086643186E-3</v>
      </c>
      <c r="AN46" s="71">
        <v>1.4900939368318346E-3</v>
      </c>
      <c r="AO46" s="71">
        <v>9.7018802984410873E-3</v>
      </c>
      <c r="AP46" s="87"/>
      <c r="AQ46" s="70">
        <v>7.7989088092262943E-4</v>
      </c>
      <c r="AR46" s="70">
        <v>3.1749199656481847E-3</v>
      </c>
      <c r="AS46" s="70">
        <v>5.8315190000000005E-4</v>
      </c>
      <c r="AT46" s="70">
        <v>5.1286267378573749E-3</v>
      </c>
      <c r="AU46" s="70">
        <v>1.6245767892235281E-3</v>
      </c>
      <c r="AV46" s="70">
        <v>5.5961249999999998E-4</v>
      </c>
      <c r="AW46" s="70">
        <v>1.4950199999999999E-3</v>
      </c>
      <c r="AX46" s="70">
        <v>3.0870490000000001E-4</v>
      </c>
      <c r="AY46" s="70">
        <v>1.7710899999999999E-3</v>
      </c>
      <c r="AZ46" s="70">
        <v>1.9947641401587184E-3</v>
      </c>
      <c r="BA46" s="70">
        <v>4.8781120000000004E-3</v>
      </c>
      <c r="BB46" s="70">
        <v>6.8863439999999995E-4</v>
      </c>
      <c r="BC46" s="70">
        <v>2.3348111969201675E-2</v>
      </c>
      <c r="BD46" s="70">
        <v>6.7366600000000002E-3</v>
      </c>
      <c r="BE46" s="70">
        <v>9.8972709969779703E-3</v>
      </c>
      <c r="BF46" s="70">
        <v>9.2569239999999997E-3</v>
      </c>
      <c r="BG46" s="70">
        <v>9.2150502962002855E-3</v>
      </c>
      <c r="BH46" s="70">
        <v>1.1283970000000001E-2</v>
      </c>
      <c r="BI46" s="70">
        <v>3.1176679999999998E-2</v>
      </c>
      <c r="BJ46" s="70">
        <v>4.9913850000000001E-3</v>
      </c>
      <c r="BK46" s="70">
        <v>2.4858129999999999E-2</v>
      </c>
      <c r="BL46" s="70">
        <v>5.0096539999999997E-3</v>
      </c>
      <c r="BM46" s="70">
        <v>0.14099508313287645</v>
      </c>
      <c r="BN46" s="70">
        <v>5.5441733840118898E-2</v>
      </c>
      <c r="BO46" s="70">
        <v>4.8509730000000001E-2</v>
      </c>
      <c r="BP46" s="70">
        <v>6.4857700000000004E-2</v>
      </c>
      <c r="BQ46" s="70">
        <v>5.1048580000000003E-2</v>
      </c>
      <c r="BR46" s="70">
        <v>5.188072595323847E-2</v>
      </c>
      <c r="BS46" s="70">
        <v>2.5045250000000002E-2</v>
      </c>
      <c r="BT46" s="70">
        <v>0.10034767063599495</v>
      </c>
      <c r="BU46" s="70">
        <v>0.11028399999999999</v>
      </c>
      <c r="BV46" s="70">
        <v>0.11074380341929804</v>
      </c>
      <c r="BW46" s="70">
        <v>2.564174E-2</v>
      </c>
      <c r="BX46" s="70">
        <v>1.2470740559572788E-2</v>
      </c>
      <c r="BY46" s="70">
        <v>3.7528339999999999E-4</v>
      </c>
      <c r="BZ46" s="70">
        <v>1.736448E-3</v>
      </c>
      <c r="CA46" s="70">
        <v>4.148597162460127E-4</v>
      </c>
      <c r="CB46" s="70">
        <v>1.157908E-3</v>
      </c>
      <c r="CC46" s="70">
        <v>4.9838554938325466E-3</v>
      </c>
      <c r="CD46" s="70">
        <v>4.9420710867727809E-4</v>
      </c>
      <c r="CE46" s="70">
        <v>1.2275464268206077E-4</v>
      </c>
      <c r="CF46" s="70">
        <v>1.2099582068180276E-4</v>
      </c>
      <c r="CG46" s="73">
        <v>9.5336699999999993E-3</v>
      </c>
      <c r="CH46" s="87"/>
      <c r="CI46" s="70">
        <v>5.2300350000000003E-4</v>
      </c>
      <c r="CJ46" s="70">
        <v>4.7603100000000002E-3</v>
      </c>
      <c r="CK46" s="70">
        <v>5.7679550000000002E-4</v>
      </c>
      <c r="CL46" s="70">
        <v>1.415513E-3</v>
      </c>
      <c r="CM46" s="70">
        <v>-2.6558987342809975E-4</v>
      </c>
      <c r="CN46" s="70">
        <v>1.1539899999999999E-3</v>
      </c>
      <c r="CO46" s="70">
        <v>1.9145900000000001E-3</v>
      </c>
      <c r="CP46" s="70">
        <v>8.7287274693395773E-4</v>
      </c>
      <c r="CQ46" s="70">
        <v>1.1980455267839064E-3</v>
      </c>
      <c r="CR46" s="70">
        <v>1.0121965182765013E-3</v>
      </c>
      <c r="CS46" s="70">
        <v>2.4556344994839203E-3</v>
      </c>
      <c r="CT46" s="70">
        <v>3.2745426198409417E-3</v>
      </c>
      <c r="CU46" s="70">
        <v>1.0208389999999999E-3</v>
      </c>
      <c r="CV46" s="70">
        <v>3.2615809999999999E-3</v>
      </c>
      <c r="CW46" s="70">
        <v>2.0861136038518078E-4</v>
      </c>
      <c r="CX46" s="70">
        <v>1.9959909999999999E-3</v>
      </c>
      <c r="CY46" s="70">
        <v>2.3430489999999998E-3</v>
      </c>
      <c r="CZ46" s="70">
        <v>1.938239E-3</v>
      </c>
      <c r="DA46" s="70">
        <v>9.7268701311474959E-3</v>
      </c>
      <c r="DB46" s="70">
        <v>4.4921550000000003E-3</v>
      </c>
      <c r="DC46" s="70">
        <v>6.4938333044451202E-3</v>
      </c>
      <c r="DD46" s="70">
        <v>8.9259419999999992E-3</v>
      </c>
      <c r="DE46" s="70">
        <v>1.828909160165736E-2</v>
      </c>
      <c r="DF46" s="70">
        <v>4.4921550000000003E-3</v>
      </c>
      <c r="DG46" s="70">
        <v>5.8507000000000003E-3</v>
      </c>
      <c r="DH46" s="70">
        <v>3.8338999999999998E-2</v>
      </c>
      <c r="DI46" s="70">
        <v>2.0730930823969287E-2</v>
      </c>
      <c r="DJ46" s="70">
        <v>2.4271230000000001E-2</v>
      </c>
      <c r="DK46" s="70">
        <v>9.1675859999999998E-2</v>
      </c>
      <c r="DL46" s="70">
        <v>0.10471688222620844</v>
      </c>
      <c r="DM46" s="70">
        <v>7.5269239999999999E-3</v>
      </c>
      <c r="DN46" s="70">
        <v>3.6013249999999997E-2</v>
      </c>
      <c r="DO46" s="70">
        <v>4.6340134147819815E-4</v>
      </c>
      <c r="DP46" s="70">
        <v>2.0047450763193995E-2</v>
      </c>
      <c r="DQ46" s="70">
        <v>2.9668849999999998E-3</v>
      </c>
      <c r="DR46" s="70">
        <v>1.567391E-3</v>
      </c>
      <c r="DS46" s="70">
        <v>2.7312067568709794E-3</v>
      </c>
      <c r="DT46" s="70">
        <v>6.4346689999999996E-4</v>
      </c>
      <c r="DU46" s="70">
        <v>1.5880000000000001E-4</v>
      </c>
      <c r="DV46" s="70">
        <v>7.2339476644885398E-3</v>
      </c>
      <c r="DW46" s="70">
        <v>-2.0900522120887708E-3</v>
      </c>
      <c r="DX46" s="70">
        <v>-1.4717646477779974E-4</v>
      </c>
      <c r="DY46" s="70">
        <v>2.8073710477405783E-3</v>
      </c>
      <c r="DZ46" s="70">
        <v>2.1488948348543862E-4</v>
      </c>
      <c r="EA46" s="70">
        <v>2.9933167219212738E-4</v>
      </c>
      <c r="EB46" s="70">
        <v>0</v>
      </c>
      <c r="EC46" s="70">
        <v>-5.687377463627429E-5</v>
      </c>
      <c r="ED46" s="70">
        <v>5.375089E-4</v>
      </c>
      <c r="EE46" s="70">
        <v>4.8417909999999998E-3</v>
      </c>
      <c r="EF46" s="70">
        <v>1.4139612510156069E-2</v>
      </c>
      <c r="EG46" s="70">
        <v>4.154033457309237E-3</v>
      </c>
      <c r="EH46" s="70">
        <v>-6.7016401039129229E-5</v>
      </c>
      <c r="EI46" s="70">
        <v>8.9463615538617064E-3</v>
      </c>
      <c r="EJ46" s="70">
        <v>9.1007000000000002E-4</v>
      </c>
      <c r="EK46" s="70">
        <v>0</v>
      </c>
      <c r="EL46" s="87"/>
      <c r="EM46" s="70">
        <v>2.4572127114413377E-2</v>
      </c>
      <c r="EN46" s="70">
        <v>1.7544489999999999E-3</v>
      </c>
      <c r="EO46" s="70">
        <v>1.098289E-2</v>
      </c>
      <c r="EP46" s="70">
        <v>3.5920000000000001E-3</v>
      </c>
      <c r="EQ46" s="70">
        <v>2.1296295638715932E-3</v>
      </c>
      <c r="ER46" s="70">
        <v>1.231638E-2</v>
      </c>
      <c r="ES46" s="70">
        <v>6.2968705819598366E-3</v>
      </c>
      <c r="ET46" s="70">
        <v>1.1872483968145069E-2</v>
      </c>
      <c r="EU46" s="70">
        <v>2.7401691822915961E-3</v>
      </c>
      <c r="EV46" s="70">
        <v>2.058233E-3</v>
      </c>
      <c r="EW46" s="70">
        <v>1.7589848960178366E-2</v>
      </c>
      <c r="EX46" s="70">
        <v>6.6152299999999997E-3</v>
      </c>
      <c r="EY46" s="70">
        <v>4.9482090000000003E-3</v>
      </c>
      <c r="EZ46" s="70">
        <v>5.5391080000000001E-3</v>
      </c>
      <c r="FA46" s="70">
        <v>4.0504369659006417E-3</v>
      </c>
      <c r="FB46" s="70">
        <v>5.4802730555359742E-3</v>
      </c>
      <c r="FC46" s="70">
        <v>1.988915E-3</v>
      </c>
      <c r="FD46" s="70">
        <v>5.0215920000000003E-4</v>
      </c>
      <c r="FE46" s="70">
        <v>3.0244469054048297E-3</v>
      </c>
      <c r="FF46" s="70">
        <v>4.326084E-3</v>
      </c>
      <c r="FG46" s="70">
        <v>1.8780141512159218E-3</v>
      </c>
      <c r="FH46" s="70">
        <v>3.551875235088189E-4</v>
      </c>
      <c r="FI46" s="70">
        <v>1.3572425717647055E-3</v>
      </c>
      <c r="FJ46" s="70">
        <v>6.9062279999999995E-4</v>
      </c>
      <c r="FK46" s="70">
        <v>1.645452E-4</v>
      </c>
      <c r="FL46" s="70">
        <v>1.9552634505873518E-3</v>
      </c>
      <c r="FM46" s="70">
        <v>3.5175689999999999E-3</v>
      </c>
      <c r="FN46" s="70">
        <v>5.8198248395745754E-4</v>
      </c>
      <c r="FO46" s="70">
        <v>1.6469950000000001E-3</v>
      </c>
      <c r="FP46" s="70">
        <v>5.8814489493987992E-3</v>
      </c>
      <c r="FQ46" s="70">
        <v>-2.1169206465038856E-3</v>
      </c>
      <c r="FR46" s="70">
        <v>9.3335043295852309E-4</v>
      </c>
      <c r="FS46" s="70">
        <v>8.4726009999999997E-3</v>
      </c>
      <c r="FT46" s="70">
        <v>7.7838210000000002E-4</v>
      </c>
      <c r="FU46" s="70">
        <v>7.1491930076088186E-4</v>
      </c>
      <c r="FV46" s="70">
        <v>5.022622419033518E-4</v>
      </c>
      <c r="FW46" s="70">
        <v>7.2194640000000003E-4</v>
      </c>
      <c r="FX46" s="70">
        <v>5.0771228189379824E-3</v>
      </c>
      <c r="FY46" s="70">
        <v>1.4074245365161178E-3</v>
      </c>
      <c r="FZ46" s="70">
        <v>3.7942770000000002E-4</v>
      </c>
      <c r="GA46" s="70">
        <v>1.1674265986061785E-4</v>
      </c>
      <c r="GB46" s="70">
        <v>6.3124459589765066E-3</v>
      </c>
      <c r="GC46" s="70">
        <v>2.7351579688607351E-4</v>
      </c>
      <c r="GD46" s="70">
        <v>1.0533129999999999E-3</v>
      </c>
      <c r="GE46" s="70">
        <v>1.5993633167609186E-3</v>
      </c>
      <c r="GF46" s="70">
        <v>8.1654670913875512E-4</v>
      </c>
      <c r="GG46" s="70">
        <v>2.8293386387237551E-3</v>
      </c>
      <c r="GH46" s="70">
        <v>1.2454802040129773E-3</v>
      </c>
      <c r="GI46" s="70">
        <v>1.4449563900098042E-3</v>
      </c>
      <c r="GJ46" s="70">
        <v>1.4659813818188256E-3</v>
      </c>
      <c r="GK46" s="70">
        <v>1.1794369323897984E-2</v>
      </c>
      <c r="GL46" s="87"/>
      <c r="GM46" s="70">
        <v>6.9698219999999998E-5</v>
      </c>
      <c r="GN46" s="70">
        <v>-1.4963449292273063E-4</v>
      </c>
      <c r="GO46" s="70">
        <v>3.214674E-4</v>
      </c>
      <c r="GP46" s="70">
        <v>2.6597948752010177E-4</v>
      </c>
      <c r="GQ46" s="70">
        <v>5.6465400000000002E-3</v>
      </c>
      <c r="GR46" s="70">
        <v>-3.290856214761808E-4</v>
      </c>
      <c r="GS46" s="70">
        <v>-2.380361611352869E-4</v>
      </c>
      <c r="GT46" s="70">
        <v>0</v>
      </c>
      <c r="GU46" s="70">
        <v>0</v>
      </c>
      <c r="GV46" s="70">
        <v>-1.7313127107748054E-4</v>
      </c>
      <c r="GW46" s="70">
        <v>2.4061467725193723E-4</v>
      </c>
      <c r="GX46" s="70">
        <v>3.8990450000000001E-4</v>
      </c>
      <c r="GY46" s="70">
        <v>0</v>
      </c>
      <c r="GZ46" s="70">
        <v>1.652708002635859E-5</v>
      </c>
      <c r="HA46" s="70">
        <v>-3.9213298488857459E-3</v>
      </c>
      <c r="HB46" s="70">
        <v>0</v>
      </c>
      <c r="HC46" s="70">
        <v>8.5135380000000003E-5</v>
      </c>
      <c r="HD46" s="70">
        <v>9.7174070000000007E-5</v>
      </c>
      <c r="HE46" s="70">
        <v>9.5574479999999996E-5</v>
      </c>
      <c r="HF46" s="70">
        <v>0</v>
      </c>
      <c r="HG46" s="70">
        <v>3.81008E-5</v>
      </c>
      <c r="HH46" s="70">
        <v>0</v>
      </c>
      <c r="HI46" s="70">
        <v>2.0989940054920179E-4</v>
      </c>
      <c r="HJ46" s="70">
        <v>7.6517240000000003E-5</v>
      </c>
      <c r="HK46" s="70">
        <v>-2.514277036939695E-4</v>
      </c>
      <c r="HL46" s="70">
        <v>0</v>
      </c>
      <c r="HM46" s="70">
        <v>-4.8715302670890755E-3</v>
      </c>
      <c r="HN46" s="70">
        <v>0</v>
      </c>
      <c r="HO46" s="70">
        <v>0</v>
      </c>
      <c r="HP46" s="70">
        <v>7.5243939999999996E-4</v>
      </c>
      <c r="HQ46" s="70">
        <v>-5.1185692162522495E-3</v>
      </c>
      <c r="HR46" s="70">
        <v>5.1554017813313757E-4</v>
      </c>
      <c r="HS46" s="70">
        <v>0</v>
      </c>
      <c r="HT46" s="70">
        <v>-3.7420892563721836E-4</v>
      </c>
      <c r="HU46" s="70">
        <v>4.5425356306558256E-3</v>
      </c>
      <c r="HV46" s="70">
        <v>3.322098658803283E-4</v>
      </c>
      <c r="HW46" s="70">
        <v>0</v>
      </c>
      <c r="HX46" s="70">
        <v>6.1662528870926533E-3</v>
      </c>
      <c r="HY46" s="70">
        <v>8.36331603095774E-4</v>
      </c>
      <c r="HZ46" s="208"/>
      <c r="IA46" s="148" t="s">
        <v>493</v>
      </c>
    </row>
    <row r="47" spans="1:235" ht="12.75" customHeight="1" x14ac:dyDescent="0.25">
      <c r="A47" s="148">
        <v>355583</v>
      </c>
      <c r="B47" s="87"/>
      <c r="C47" s="71">
        <v>1.9476941067178679E-3</v>
      </c>
      <c r="D47" s="71">
        <v>1.3013244950433439E-2</v>
      </c>
      <c r="E47" s="71">
        <v>3.717295708141486E-2</v>
      </c>
      <c r="F47" s="71">
        <v>7.3691039999999999E-2</v>
      </c>
      <c r="G47" s="71">
        <v>6.3450090000000004E-3</v>
      </c>
      <c r="H47" s="71">
        <v>6.4519621035279973E-2</v>
      </c>
      <c r="I47" s="71">
        <v>0.60173040765992691</v>
      </c>
      <c r="J47" s="71">
        <v>0.77389529999999995</v>
      </c>
      <c r="K47" s="71">
        <v>0.71460469999999998</v>
      </c>
      <c r="L47" s="71">
        <v>0.51374010990286467</v>
      </c>
      <c r="M47" s="71">
        <v>0.1573948</v>
      </c>
      <c r="N47" s="71">
        <v>0.10557990819862863</v>
      </c>
      <c r="O47" s="71">
        <v>8.9329179999999994E-2</v>
      </c>
      <c r="P47" s="71">
        <v>2.2985042831076091E-2</v>
      </c>
      <c r="Q47" s="71">
        <v>1.248264E-2</v>
      </c>
      <c r="R47" s="71">
        <v>2.3610066199481463E-3</v>
      </c>
      <c r="S47" s="71">
        <v>5.0035310000000003E-3</v>
      </c>
      <c r="T47" s="71">
        <v>1.1829340000000001E-2</v>
      </c>
      <c r="U47" s="71">
        <v>-1.6262957464288671E-4</v>
      </c>
      <c r="V47" s="71">
        <v>7.7931759999999997E-3</v>
      </c>
      <c r="W47" s="71">
        <v>-1.3345353641486893E-3</v>
      </c>
      <c r="X47" s="87"/>
      <c r="Y47" s="71">
        <v>1.0928381473503588E-3</v>
      </c>
      <c r="Z47" s="71">
        <v>2.9277115202901139E-3</v>
      </c>
      <c r="AA47" s="71">
        <v>1.0529506814622057E-3</v>
      </c>
      <c r="AB47" s="71">
        <v>2.641742E-2</v>
      </c>
      <c r="AC47" s="71">
        <v>1.5083112889532463E-2</v>
      </c>
      <c r="AD47" s="71">
        <v>9.050772512423963E-2</v>
      </c>
      <c r="AE47" s="71">
        <v>5.682955E-2</v>
      </c>
      <c r="AF47" s="71">
        <v>9.050772512423963E-2</v>
      </c>
      <c r="AG47" s="71">
        <v>4.5420450000000001E-2</v>
      </c>
      <c r="AH47" s="71">
        <v>0.104712</v>
      </c>
      <c r="AI47" s="71">
        <v>7.635305408126089E-2</v>
      </c>
      <c r="AJ47" s="71">
        <v>0.1125774584922966</v>
      </c>
      <c r="AK47" s="71">
        <v>1</v>
      </c>
      <c r="AL47" s="71">
        <v>0.2029422598642853</v>
      </c>
      <c r="AM47" s="71">
        <v>3.574345269808989E-3</v>
      </c>
      <c r="AN47" s="71">
        <v>3.8621133877205067E-3</v>
      </c>
      <c r="AO47" s="71">
        <v>2.4709827142592879E-2</v>
      </c>
      <c r="AP47" s="87"/>
      <c r="AQ47" s="70">
        <v>2.0718317217342324E-3</v>
      </c>
      <c r="AR47" s="70">
        <v>8.5495683145205038E-3</v>
      </c>
      <c r="AS47" s="70">
        <v>0</v>
      </c>
      <c r="AT47" s="70">
        <v>1.0345431497623347E-2</v>
      </c>
      <c r="AU47" s="70">
        <v>2.2213806513406253E-3</v>
      </c>
      <c r="AV47" s="70">
        <v>1.1436630000000001E-3</v>
      </c>
      <c r="AW47" s="70">
        <v>2.702215E-3</v>
      </c>
      <c r="AX47" s="70">
        <v>2.8231939999999998E-4</v>
      </c>
      <c r="AY47" s="70">
        <v>3.9844600000000004E-3</v>
      </c>
      <c r="AZ47" s="70">
        <v>4.3186027422123891E-3</v>
      </c>
      <c r="BA47" s="70">
        <v>8.5420240000000005E-3</v>
      </c>
      <c r="BB47" s="70">
        <v>1.5830239999999999E-3</v>
      </c>
      <c r="BC47" s="70">
        <v>4.0884697357421881E-2</v>
      </c>
      <c r="BD47" s="70">
        <v>1.2187699999999999E-2</v>
      </c>
      <c r="BE47" s="70">
        <v>2.5905537851101838E-2</v>
      </c>
      <c r="BF47" s="70">
        <v>1.6371739999999999E-2</v>
      </c>
      <c r="BG47" s="70">
        <v>1.4638072230121769E-2</v>
      </c>
      <c r="BH47" s="70">
        <v>1.8506870000000002E-2</v>
      </c>
      <c r="BI47" s="70">
        <v>6.5617659999999994E-2</v>
      </c>
      <c r="BJ47" s="70">
        <v>1.105045E-2</v>
      </c>
      <c r="BK47" s="70">
        <v>5.2925550000000002E-2</v>
      </c>
      <c r="BL47" s="70">
        <v>1.2326429999999999E-2</v>
      </c>
      <c r="BM47" s="70">
        <v>0.3626194042269929</v>
      </c>
      <c r="BN47" s="70">
        <v>0.16151487336649573</v>
      </c>
      <c r="BO47" s="70">
        <v>0.1086698</v>
      </c>
      <c r="BP47" s="70">
        <v>0.16108839999999999</v>
      </c>
      <c r="BQ47" s="70">
        <v>6.7063730000000002E-2</v>
      </c>
      <c r="BR47" s="70">
        <v>0.14895432744270043</v>
      </c>
      <c r="BS47" s="70">
        <v>6.9114960000000003E-2</v>
      </c>
      <c r="BT47" s="70">
        <v>0.17115075011115352</v>
      </c>
      <c r="BU47" s="70">
        <v>0.27390160000000002</v>
      </c>
      <c r="BV47" s="70">
        <v>0.31634491168555801</v>
      </c>
      <c r="BW47" s="70">
        <v>0.18999540000000001</v>
      </c>
      <c r="BX47" s="70">
        <v>0.11325881310241656</v>
      </c>
      <c r="BY47" s="70">
        <v>3.46671E-3</v>
      </c>
      <c r="BZ47" s="70">
        <v>5.6806060000000004E-3</v>
      </c>
      <c r="CA47" s="70">
        <v>4.891518176421663E-3</v>
      </c>
      <c r="CB47" s="70">
        <v>2.5337990000000002E-3</v>
      </c>
      <c r="CC47" s="70">
        <v>8.8812829000047069E-3</v>
      </c>
      <c r="CD47" s="70">
        <v>8.0320973902058847E-4</v>
      </c>
      <c r="CE47" s="70">
        <v>-8.4679283796730304E-4</v>
      </c>
      <c r="CF47" s="70">
        <v>-4.6896755588183762E-4</v>
      </c>
      <c r="CG47" s="73">
        <v>1.262811E-2</v>
      </c>
      <c r="CH47" s="87"/>
      <c r="CI47" s="70">
        <v>7.8276189999999996E-4</v>
      </c>
      <c r="CJ47" s="70">
        <v>9.3223300000000002E-3</v>
      </c>
      <c r="CK47" s="70">
        <v>1.203139E-3</v>
      </c>
      <c r="CL47" s="70">
        <v>2.4531179999999998E-3</v>
      </c>
      <c r="CM47" s="70">
        <v>-3.8463484750696344E-4</v>
      </c>
      <c r="CN47" s="70">
        <v>1.8142729999999999E-3</v>
      </c>
      <c r="CO47" s="70">
        <v>2.3319899999999999E-3</v>
      </c>
      <c r="CP47" s="70">
        <v>2.1418107345379605E-3</v>
      </c>
      <c r="CQ47" s="70">
        <v>3.2495133847707048E-3</v>
      </c>
      <c r="CR47" s="70">
        <v>1.3876098936780369E-3</v>
      </c>
      <c r="CS47" s="70">
        <v>6.7860491902581995E-3</v>
      </c>
      <c r="CT47" s="70">
        <v>6.9855632418142598E-3</v>
      </c>
      <c r="CU47" s="70">
        <v>2.4213559999999999E-3</v>
      </c>
      <c r="CV47" s="70">
        <v>7.872581E-3</v>
      </c>
      <c r="CW47" s="70">
        <v>2.7882749993654506E-4</v>
      </c>
      <c r="CX47" s="70">
        <v>5.0605299999999997E-3</v>
      </c>
      <c r="CY47" s="70">
        <v>4.8086810000000004E-3</v>
      </c>
      <c r="CZ47" s="70">
        <v>3.0798129999999998E-3</v>
      </c>
      <c r="DA47" s="70">
        <v>1.607140254996552E-2</v>
      </c>
      <c r="DB47" s="70">
        <v>1.151277E-2</v>
      </c>
      <c r="DC47" s="70">
        <v>1.7021571012292555E-2</v>
      </c>
      <c r="DD47" s="70">
        <v>2.417967E-2</v>
      </c>
      <c r="DE47" s="70">
        <v>4.4111425019704387E-2</v>
      </c>
      <c r="DF47" s="70">
        <v>1.151277E-2</v>
      </c>
      <c r="DG47" s="70">
        <v>1.089883E-2</v>
      </c>
      <c r="DH47" s="70">
        <v>6.04945E-2</v>
      </c>
      <c r="DI47" s="70">
        <v>6.4980742247324877E-2</v>
      </c>
      <c r="DJ47" s="70">
        <v>5.2920090000000003E-2</v>
      </c>
      <c r="DK47" s="70">
        <v>9.9168809999999996E-2</v>
      </c>
      <c r="DL47" s="70">
        <v>0.29624456424811274</v>
      </c>
      <c r="DM47" s="70">
        <v>1.9336140000000002E-2</v>
      </c>
      <c r="DN47" s="70">
        <v>8.6395250000000007E-2</v>
      </c>
      <c r="DO47" s="70">
        <v>3.5562776218763413E-3</v>
      </c>
      <c r="DP47" s="70">
        <v>0.10304806654898149</v>
      </c>
      <c r="DQ47" s="70">
        <v>1.606956E-2</v>
      </c>
      <c r="DR47" s="70">
        <v>5.1756739999999999E-3</v>
      </c>
      <c r="DS47" s="70">
        <v>7.7383786774375234E-3</v>
      </c>
      <c r="DT47" s="70">
        <v>1.09436E-3</v>
      </c>
      <c r="DU47" s="70">
        <v>2.9796999999999999E-4</v>
      </c>
      <c r="DV47" s="70">
        <v>2.2718442583439899E-2</v>
      </c>
      <c r="DW47" s="70">
        <v>-2.0741765305565211E-3</v>
      </c>
      <c r="DX47" s="70">
        <v>-5.3757437702471773E-4</v>
      </c>
      <c r="DY47" s="70">
        <v>6.7875436230054554E-3</v>
      </c>
      <c r="DZ47" s="70">
        <v>5.18164573528472E-4</v>
      </c>
      <c r="EA47" s="70">
        <v>-1.103969526017813E-4</v>
      </c>
      <c r="EB47" s="70">
        <v>0</v>
      </c>
      <c r="EC47" s="70">
        <v>-1.0786174254816235E-4</v>
      </c>
      <c r="ED47" s="70">
        <v>1.200595E-3</v>
      </c>
      <c r="EE47" s="70">
        <v>1.409114E-2</v>
      </c>
      <c r="EF47" s="70">
        <v>3.6217165262669014E-2</v>
      </c>
      <c r="EG47" s="70">
        <v>8.3957964360641263E-3</v>
      </c>
      <c r="EH47" s="70">
        <v>3.1022919305005495E-5</v>
      </c>
      <c r="EI47" s="70">
        <v>2.4187671126912749E-2</v>
      </c>
      <c r="EJ47" s="70">
        <v>1.70977E-3</v>
      </c>
      <c r="EK47" s="70">
        <v>5.5884300000000003E-5</v>
      </c>
      <c r="EL47" s="87"/>
      <c r="EM47" s="70">
        <v>6.3417998638151271E-2</v>
      </c>
      <c r="EN47" s="70">
        <v>3.0546710000000001E-3</v>
      </c>
      <c r="EO47" s="70">
        <v>1.8525360000000001E-2</v>
      </c>
      <c r="EP47" s="70">
        <v>6.9369999999999996E-3</v>
      </c>
      <c r="EQ47" s="70">
        <v>9.0575032722638206E-3</v>
      </c>
      <c r="ER47" s="70">
        <v>2.6802320000000001E-2</v>
      </c>
      <c r="ES47" s="70">
        <v>1.4354534124678599E-2</v>
      </c>
      <c r="ET47" s="70">
        <v>3.1543440884374843E-2</v>
      </c>
      <c r="EU47" s="70">
        <v>8.2228812795525665E-3</v>
      </c>
      <c r="EV47" s="70">
        <v>6.0981780000000001E-3</v>
      </c>
      <c r="EW47" s="70">
        <v>3.3519089800485756E-2</v>
      </c>
      <c r="EX47" s="70">
        <v>1.614428E-2</v>
      </c>
      <c r="EY47" s="70">
        <v>1.4393390000000001E-2</v>
      </c>
      <c r="EZ47" s="70">
        <v>1.750003E-2</v>
      </c>
      <c r="FA47" s="70">
        <v>1.6279797198802431E-2</v>
      </c>
      <c r="FB47" s="70">
        <v>1.3389761336347679E-2</v>
      </c>
      <c r="FC47" s="70">
        <v>1.1746349999999999E-2</v>
      </c>
      <c r="FD47" s="70">
        <v>3.780598E-3</v>
      </c>
      <c r="FE47" s="70">
        <v>1.3189659439440763E-2</v>
      </c>
      <c r="FF47" s="70">
        <v>1.4115829999999999E-2</v>
      </c>
      <c r="FG47" s="70">
        <v>4.7405601797528762E-3</v>
      </c>
      <c r="FH47" s="70">
        <v>2.4597125408179757E-3</v>
      </c>
      <c r="FI47" s="70">
        <v>7.639020909298912E-3</v>
      </c>
      <c r="FJ47" s="70">
        <v>1.939072E-3</v>
      </c>
      <c r="FK47" s="70">
        <v>2.211906E-3</v>
      </c>
      <c r="FL47" s="70">
        <v>7.8559926354798467E-3</v>
      </c>
      <c r="FM47" s="70">
        <v>8.7710050000000001E-3</v>
      </c>
      <c r="FN47" s="70">
        <v>5.4952891126235377E-3</v>
      </c>
      <c r="FO47" s="70">
        <v>3.7337630000000002E-3</v>
      </c>
      <c r="FP47" s="70">
        <v>1.2948794649523311E-2</v>
      </c>
      <c r="FQ47" s="70">
        <v>-4.1563805512420957E-3</v>
      </c>
      <c r="FR47" s="70">
        <v>1.6652932904430318E-3</v>
      </c>
      <c r="FS47" s="70">
        <v>1.6632149999999998E-2</v>
      </c>
      <c r="FT47" s="70">
        <v>1.6395820000000001E-3</v>
      </c>
      <c r="FU47" s="70">
        <v>1.1147016000315061E-3</v>
      </c>
      <c r="FV47" s="70">
        <v>1.3493070201502806E-3</v>
      </c>
      <c r="FW47" s="70">
        <v>1.2902860000000001E-3</v>
      </c>
      <c r="FX47" s="70">
        <v>1.3408030286364048E-2</v>
      </c>
      <c r="FY47" s="70">
        <v>1.9962157398348249E-3</v>
      </c>
      <c r="FZ47" s="70">
        <v>9.2718010000000003E-4</v>
      </c>
      <c r="GA47" s="70">
        <v>2.7256605262631972E-4</v>
      </c>
      <c r="GB47" s="70">
        <v>1.308134438462764E-2</v>
      </c>
      <c r="GC47" s="70">
        <v>1.1855450866253001E-3</v>
      </c>
      <c r="GD47" s="70">
        <v>6.2394269999999996E-3</v>
      </c>
      <c r="GE47" s="70">
        <v>2.559643569060435E-3</v>
      </c>
      <c r="GF47" s="70">
        <v>1.8172064044819382E-3</v>
      </c>
      <c r="GG47" s="70">
        <v>4.3837090338604686E-3</v>
      </c>
      <c r="GH47" s="70">
        <v>7.7252514586062038E-4</v>
      </c>
      <c r="GI47" s="70">
        <v>1.9786337907574739E-3</v>
      </c>
      <c r="GJ47" s="70">
        <v>2.1780489379140148E-3</v>
      </c>
      <c r="GK47" s="70">
        <v>3.0590205102481276E-2</v>
      </c>
      <c r="GL47" s="87"/>
      <c r="GM47" s="70">
        <v>5.91712E-5</v>
      </c>
      <c r="GN47" s="70">
        <v>3.4675946606543026E-4</v>
      </c>
      <c r="GO47" s="70">
        <v>9.891066E-4</v>
      </c>
      <c r="GP47" s="70">
        <v>4.5495196425511704E-4</v>
      </c>
      <c r="GQ47" s="70">
        <v>1.5233409999999999E-2</v>
      </c>
      <c r="GR47" s="70">
        <v>-5.2602511251036232E-5</v>
      </c>
      <c r="GS47" s="70">
        <v>-6.2815636911010516E-4</v>
      </c>
      <c r="GT47" s="70">
        <v>0</v>
      </c>
      <c r="GU47" s="70">
        <v>0</v>
      </c>
      <c r="GV47" s="70">
        <v>-2.7712770286028999E-4</v>
      </c>
      <c r="GW47" s="70">
        <v>0</v>
      </c>
      <c r="GX47" s="70">
        <v>1.4410169999999999E-3</v>
      </c>
      <c r="GY47" s="70">
        <v>0</v>
      </c>
      <c r="GZ47" s="70">
        <v>3.8302028113477966E-4</v>
      </c>
      <c r="HA47" s="70">
        <v>-7.610102822376493E-3</v>
      </c>
      <c r="HB47" s="70">
        <v>1.1488430000000001E-3</v>
      </c>
      <c r="HC47" s="70">
        <v>7.1847619999999994E-5</v>
      </c>
      <c r="HD47" s="70">
        <v>6.0127049999999995E-4</v>
      </c>
      <c r="HE47" s="70">
        <v>2.954392E-4</v>
      </c>
      <c r="HF47" s="70">
        <v>5.7198109999999998E-5</v>
      </c>
      <c r="HG47" s="70">
        <v>1.6461070000000001E-4</v>
      </c>
      <c r="HH47" s="70">
        <v>0</v>
      </c>
      <c r="HI47" s="70">
        <v>1.3129218122307084E-3</v>
      </c>
      <c r="HJ47" s="70">
        <v>1.167666E-4</v>
      </c>
      <c r="HK47" s="70">
        <v>-2.2776777116023664E-4</v>
      </c>
      <c r="HL47" s="70">
        <v>7.6517240000000003E-5</v>
      </c>
      <c r="HM47" s="70">
        <v>-9.8861945643146966E-3</v>
      </c>
      <c r="HN47" s="70">
        <v>0</v>
      </c>
      <c r="HO47" s="70">
        <v>0</v>
      </c>
      <c r="HP47" s="70">
        <v>1.701763E-3</v>
      </c>
      <c r="HQ47" s="70">
        <v>4.6504184157593765E-3</v>
      </c>
      <c r="HR47" s="70">
        <v>1.5787457153273988E-3</v>
      </c>
      <c r="HS47" s="70">
        <v>0</v>
      </c>
      <c r="HT47" s="70">
        <v>-4.1693895922901214E-4</v>
      </c>
      <c r="HU47" s="70">
        <v>7.5238625490689345E-3</v>
      </c>
      <c r="HV47" s="70">
        <v>9.3155145386443017E-4</v>
      </c>
      <c r="HW47" s="70">
        <v>5.2546570000000001E-5</v>
      </c>
      <c r="HX47" s="70">
        <v>1.1968030610410881E-2</v>
      </c>
      <c r="HY47" s="70">
        <v>1.9441429215268841E-3</v>
      </c>
      <c r="HZ47" s="208"/>
      <c r="IA47" s="148" t="s">
        <v>494</v>
      </c>
    </row>
    <row r="48" spans="1:235" ht="12.75" customHeight="1" x14ac:dyDescent="0.25">
      <c r="A48" s="148">
        <v>355594</v>
      </c>
      <c r="B48" s="87"/>
      <c r="C48" s="71">
        <v>1.5734079163634744E-3</v>
      </c>
      <c r="D48" s="71">
        <v>1.0231886911250938E-2</v>
      </c>
      <c r="E48" s="71">
        <v>2.5729465335086184E-2</v>
      </c>
      <c r="F48" s="71">
        <v>5.0944009999999998E-2</v>
      </c>
      <c r="G48" s="71">
        <v>2.2028960000000002E-3</v>
      </c>
      <c r="H48" s="71">
        <v>2.1332202056932145E-2</v>
      </c>
      <c r="I48" s="71">
        <v>0.21447734298604293</v>
      </c>
      <c r="J48" s="71">
        <v>0.55962869999999998</v>
      </c>
      <c r="K48" s="71">
        <v>0.51840140000000001</v>
      </c>
      <c r="L48" s="71">
        <v>0.5749777861294787</v>
      </c>
      <c r="M48" s="71">
        <v>0.38206899999999999</v>
      </c>
      <c r="N48" s="71">
        <v>0.31788691380922962</v>
      </c>
      <c r="O48" s="71">
        <v>0.36348039999999998</v>
      </c>
      <c r="P48" s="71">
        <v>7.3094561678627865E-2</v>
      </c>
      <c r="Q48" s="71">
        <v>3.0902590000000001E-2</v>
      </c>
      <c r="R48" s="71">
        <v>8.5910817402926106E-3</v>
      </c>
      <c r="S48" s="71">
        <v>1.360654E-2</v>
      </c>
      <c r="T48" s="71">
        <v>1.911386E-2</v>
      </c>
      <c r="U48" s="71">
        <v>8.2550404475024004E-5</v>
      </c>
      <c r="V48" s="71">
        <v>6.8849760000000001E-3</v>
      </c>
      <c r="W48" s="71">
        <v>-1.2152888898876591E-3</v>
      </c>
      <c r="X48" s="87"/>
      <c r="Y48" s="71">
        <v>1.3368359533733358E-3</v>
      </c>
      <c r="Z48" s="71">
        <v>2.0618678652603623E-3</v>
      </c>
      <c r="AA48" s="71">
        <v>7.2368949189497583E-4</v>
      </c>
      <c r="AB48" s="71">
        <v>1.783554E-2</v>
      </c>
      <c r="AC48" s="71">
        <v>1.7444330045690522E-2</v>
      </c>
      <c r="AD48" s="71">
        <v>6.3860297466624832E-2</v>
      </c>
      <c r="AE48" s="71">
        <v>4.0234869999999999E-2</v>
      </c>
      <c r="AF48" s="71">
        <v>6.3860297466624832E-2</v>
      </c>
      <c r="AG48" s="71">
        <v>3.0242069999999999E-2</v>
      </c>
      <c r="AH48" s="71">
        <v>8.2865770000000005E-2</v>
      </c>
      <c r="AI48" s="71">
        <v>5.2699783444691298E-2</v>
      </c>
      <c r="AJ48" s="71">
        <v>7.9538360771649233E-2</v>
      </c>
      <c r="AK48" s="71">
        <v>0.69593002140180527</v>
      </c>
      <c r="AL48" s="71">
        <v>0.61631484213180343</v>
      </c>
      <c r="AM48" s="71">
        <v>6.4272818351995597E-3</v>
      </c>
      <c r="AN48" s="71">
        <v>2.6504482685707292E-3</v>
      </c>
      <c r="AO48" s="71">
        <v>2.1629915860241676E-2</v>
      </c>
      <c r="AP48" s="87"/>
      <c r="AQ48" s="70">
        <v>1.3530911000368356E-3</v>
      </c>
      <c r="AR48" s="70">
        <v>7.3949450113059874E-3</v>
      </c>
      <c r="AS48" s="70">
        <v>0</v>
      </c>
      <c r="AT48" s="70">
        <v>7.3433295421499144E-3</v>
      </c>
      <c r="AU48" s="70">
        <v>1.5358895048966973E-3</v>
      </c>
      <c r="AV48" s="70">
        <v>7.3849889999999996E-4</v>
      </c>
      <c r="AW48" s="70">
        <v>1.67928E-3</v>
      </c>
      <c r="AX48" s="70">
        <v>0</v>
      </c>
      <c r="AY48" s="70">
        <v>2.8451800000000001E-3</v>
      </c>
      <c r="AZ48" s="70">
        <v>2.9985969473073563E-3</v>
      </c>
      <c r="BA48" s="70">
        <v>7.0876389999999997E-3</v>
      </c>
      <c r="BB48" s="70">
        <v>1.139679E-3</v>
      </c>
      <c r="BC48" s="70">
        <v>3.3923573089195282E-2</v>
      </c>
      <c r="BD48" s="70">
        <v>9.5393700000000001E-3</v>
      </c>
      <c r="BE48" s="70">
        <v>2.0550088312492765E-2</v>
      </c>
      <c r="BF48" s="70">
        <v>1.3439049999999999E-2</v>
      </c>
      <c r="BG48" s="70">
        <v>1.0962387951761033E-2</v>
      </c>
      <c r="BH48" s="70">
        <v>1.3679759999999999E-2</v>
      </c>
      <c r="BI48" s="70">
        <v>4.8294219999999999E-2</v>
      </c>
      <c r="BJ48" s="70">
        <v>7.4381400000000002E-3</v>
      </c>
      <c r="BK48" s="70">
        <v>3.9493720000000003E-2</v>
      </c>
      <c r="BL48" s="70">
        <v>9.4662979999999997E-3</v>
      </c>
      <c r="BM48" s="70">
        <v>0.30599555212635593</v>
      </c>
      <c r="BN48" s="70">
        <v>0.13543963242985993</v>
      </c>
      <c r="BO48" s="70">
        <v>9.1083330000000004E-2</v>
      </c>
      <c r="BP48" s="70">
        <v>0.13479949999999999</v>
      </c>
      <c r="BQ48" s="70">
        <v>4.9042639999999998E-2</v>
      </c>
      <c r="BR48" s="70">
        <v>0.12725721168655829</v>
      </c>
      <c r="BS48" s="70">
        <v>6.0950589999999999E-2</v>
      </c>
      <c r="BT48" s="70">
        <v>0.1426141539247486</v>
      </c>
      <c r="BU48" s="70">
        <v>0.2649379</v>
      </c>
      <c r="BV48" s="70">
        <v>0.21378448626974633</v>
      </c>
      <c r="BW48" s="70">
        <v>0.50814499999999996</v>
      </c>
      <c r="BX48" s="70">
        <v>0.33378341619525947</v>
      </c>
      <c r="BY48" s="70">
        <v>2.1101749999999999E-2</v>
      </c>
      <c r="BZ48" s="70">
        <v>1.359312E-2</v>
      </c>
      <c r="CA48" s="70">
        <v>1.8921319680920673E-2</v>
      </c>
      <c r="CB48" s="70">
        <v>2.708865E-3</v>
      </c>
      <c r="CC48" s="70">
        <v>7.3991473835165796E-3</v>
      </c>
      <c r="CD48" s="70">
        <v>4.8867223028965909E-4</v>
      </c>
      <c r="CE48" s="70">
        <v>-2.9229987601152719E-3</v>
      </c>
      <c r="CF48" s="70">
        <v>1.3792185595165438E-3</v>
      </c>
      <c r="CG48" s="73">
        <v>1.017182E-2</v>
      </c>
      <c r="CH48" s="87"/>
      <c r="CI48" s="70">
        <v>3.2115209999999998E-4</v>
      </c>
      <c r="CJ48" s="70">
        <v>7.8818800000000008E-3</v>
      </c>
      <c r="CK48" s="70">
        <v>7.5708649999999998E-4</v>
      </c>
      <c r="CL48" s="70">
        <v>1.9913650000000001E-3</v>
      </c>
      <c r="CM48" s="70">
        <v>-2.1469261458866305E-4</v>
      </c>
      <c r="CN48" s="70">
        <v>6.2787819999999997E-4</v>
      </c>
      <c r="CO48" s="70">
        <v>1.4890599999999999E-3</v>
      </c>
      <c r="CP48" s="70">
        <v>1.413835663790497E-3</v>
      </c>
      <c r="CQ48" s="70">
        <v>2.2530459975354839E-3</v>
      </c>
      <c r="CR48" s="70">
        <v>8.1623810401249919E-4</v>
      </c>
      <c r="CS48" s="70">
        <v>4.6379045386448301E-3</v>
      </c>
      <c r="CT48" s="70">
        <v>4.8280550313659978E-3</v>
      </c>
      <c r="CU48" s="70">
        <v>1.4186839999999999E-3</v>
      </c>
      <c r="CV48" s="70">
        <v>4.6962870000000004E-3</v>
      </c>
      <c r="CW48" s="70">
        <v>1.7454870492369058E-4</v>
      </c>
      <c r="CX48" s="70">
        <v>3.896385E-3</v>
      </c>
      <c r="CY48" s="70">
        <v>3.1496580000000001E-3</v>
      </c>
      <c r="CZ48" s="70">
        <v>2.0964239999999999E-3</v>
      </c>
      <c r="DA48" s="70">
        <v>1.2529157663551753E-2</v>
      </c>
      <c r="DB48" s="70">
        <v>9.4456639999999994E-3</v>
      </c>
      <c r="DC48" s="70">
        <v>1.4299793469580267E-2</v>
      </c>
      <c r="DD48" s="70">
        <v>2.0324490000000001E-2</v>
      </c>
      <c r="DE48" s="70">
        <v>3.4632722452674666E-2</v>
      </c>
      <c r="DF48" s="70">
        <v>9.4456639999999994E-3</v>
      </c>
      <c r="DG48" s="70">
        <v>6.6459379999999997E-3</v>
      </c>
      <c r="DH48" s="70">
        <v>5.2759390000000003E-2</v>
      </c>
      <c r="DI48" s="70">
        <v>6.2626901398255982E-2</v>
      </c>
      <c r="DJ48" s="70">
        <v>5.1807310000000002E-2</v>
      </c>
      <c r="DK48" s="70">
        <v>6.7442799999999997E-2</v>
      </c>
      <c r="DL48" s="70">
        <v>0.25694084881040274</v>
      </c>
      <c r="DM48" s="70">
        <v>1.8698369999999999E-2</v>
      </c>
      <c r="DN48" s="70">
        <v>0.1068143</v>
      </c>
      <c r="DO48" s="70">
        <v>1.6587057362808622E-2</v>
      </c>
      <c r="DP48" s="70">
        <v>0.2459052087444174</v>
      </c>
      <c r="DQ48" s="70">
        <v>6.2096310000000002E-2</v>
      </c>
      <c r="DR48" s="70">
        <v>1.4351839999999999E-2</v>
      </c>
      <c r="DS48" s="70">
        <v>7.7112973076474602E-3</v>
      </c>
      <c r="DT48" s="70">
        <v>2.105908E-4</v>
      </c>
      <c r="DU48" s="70">
        <v>2.7537999999999998E-4</v>
      </c>
      <c r="DV48" s="70">
        <v>3.9155845309344905E-2</v>
      </c>
      <c r="DW48" s="70">
        <v>6.0206639998218442E-5</v>
      </c>
      <c r="DX48" s="70">
        <v>-2.7921700893196531E-4</v>
      </c>
      <c r="DY48" s="70">
        <v>6.978126332046735E-3</v>
      </c>
      <c r="DZ48" s="70">
        <v>4.0766287121460218E-4</v>
      </c>
      <c r="EA48" s="70">
        <v>6.1743867423849381E-4</v>
      </c>
      <c r="EB48" s="70">
        <v>2.383029E-4</v>
      </c>
      <c r="EC48" s="70">
        <v>-3.5544257232914491E-5</v>
      </c>
      <c r="ED48" s="70">
        <v>9.259906E-4</v>
      </c>
      <c r="EE48" s="70">
        <v>1.3778749999999999E-2</v>
      </c>
      <c r="EF48" s="70">
        <v>3.3099967247143224E-2</v>
      </c>
      <c r="EG48" s="70">
        <v>6.4408478187688864E-3</v>
      </c>
      <c r="EH48" s="70">
        <v>4.6572106443163712E-5</v>
      </c>
      <c r="EI48" s="70">
        <v>2.3714679870731559E-2</v>
      </c>
      <c r="EJ48" s="70">
        <v>1.5521599999999999E-3</v>
      </c>
      <c r="EK48" s="70">
        <v>0</v>
      </c>
      <c r="EL48" s="87"/>
      <c r="EM48" s="70">
        <v>3.5375097565863864E-2</v>
      </c>
      <c r="EN48" s="70">
        <v>1.355583E-3</v>
      </c>
      <c r="EO48" s="70">
        <v>1.4485929999999999E-2</v>
      </c>
      <c r="EP48" s="70">
        <v>5.646E-3</v>
      </c>
      <c r="EQ48" s="70">
        <v>1.5141395196723704E-2</v>
      </c>
      <c r="ER48" s="70">
        <v>2.6220360000000002E-2</v>
      </c>
      <c r="ES48" s="70">
        <v>1.3485765283025215E-2</v>
      </c>
      <c r="ET48" s="70">
        <v>2.9570077784916608E-2</v>
      </c>
      <c r="EU48" s="70">
        <v>6.5304777012315379E-3</v>
      </c>
      <c r="EV48" s="70">
        <v>5.1720849999999999E-3</v>
      </c>
      <c r="EW48" s="70">
        <v>2.4823800551645615E-2</v>
      </c>
      <c r="EX48" s="70">
        <v>1.6063319999999999E-2</v>
      </c>
      <c r="EY48" s="70">
        <v>1.7439389999999999E-2</v>
      </c>
      <c r="EZ48" s="70">
        <v>2.4361520000000001E-2</v>
      </c>
      <c r="FA48" s="70">
        <v>2.7910499538482549E-2</v>
      </c>
      <c r="FB48" s="70">
        <v>3.2398813570896801E-2</v>
      </c>
      <c r="FC48" s="70">
        <v>2.492546E-2</v>
      </c>
      <c r="FD48" s="70">
        <v>1.171171E-2</v>
      </c>
      <c r="FE48" s="70">
        <v>3.0782314176763127E-2</v>
      </c>
      <c r="FF48" s="70">
        <v>3.4686599999999998E-2</v>
      </c>
      <c r="FG48" s="70">
        <v>7.0796891100489492E-3</v>
      </c>
      <c r="FH48" s="70">
        <v>7.9264083478143531E-3</v>
      </c>
      <c r="FI48" s="70">
        <v>2.1040643373376178E-2</v>
      </c>
      <c r="FJ48" s="70">
        <v>4.2713209999999998E-3</v>
      </c>
      <c r="FK48" s="70">
        <v>1.1638020000000001E-2</v>
      </c>
      <c r="FL48" s="70">
        <v>2.1889020456186382E-2</v>
      </c>
      <c r="FM48" s="70">
        <v>1.983097E-2</v>
      </c>
      <c r="FN48" s="70">
        <v>2.1011784310164566E-2</v>
      </c>
      <c r="FO48" s="70">
        <v>6.9073659999999999E-3</v>
      </c>
      <c r="FP48" s="70">
        <v>3.1237040977459302E-2</v>
      </c>
      <c r="FQ48" s="70">
        <v>-3.629717368549318E-3</v>
      </c>
      <c r="FR48" s="70">
        <v>1.9447353809869657E-3</v>
      </c>
      <c r="FS48" s="70">
        <v>2.0626180000000001E-2</v>
      </c>
      <c r="FT48" s="70">
        <v>8.6022370000000004E-4</v>
      </c>
      <c r="FU48" s="70">
        <v>2.996127897775991E-4</v>
      </c>
      <c r="FV48" s="70">
        <v>8.1852708040135733E-4</v>
      </c>
      <c r="FW48" s="70">
        <v>5.053643E-4</v>
      </c>
      <c r="FX48" s="70">
        <v>7.4939393727877822E-3</v>
      </c>
      <c r="FY48" s="70">
        <v>1.1513565539719526E-3</v>
      </c>
      <c r="FZ48" s="70">
        <v>3.6735309999999998E-4</v>
      </c>
      <c r="GA48" s="70">
        <v>1.9171465787437667E-4</v>
      </c>
      <c r="GB48" s="70">
        <v>6.9472699930390597E-3</v>
      </c>
      <c r="GC48" s="70">
        <v>2.437375339537134E-3</v>
      </c>
      <c r="GD48" s="70">
        <v>1.1549530000000001E-2</v>
      </c>
      <c r="GE48" s="70">
        <v>2.18215409057028E-3</v>
      </c>
      <c r="GF48" s="70">
        <v>1.1386898642637793E-3</v>
      </c>
      <c r="GG48" s="70">
        <v>3.1833061389927894E-3</v>
      </c>
      <c r="GH48" s="70">
        <v>6.9823610464872485E-5</v>
      </c>
      <c r="GI48" s="70">
        <v>1.6227040048081435E-3</v>
      </c>
      <c r="GJ48" s="70">
        <v>9.6762009954360815E-4</v>
      </c>
      <c r="GK48" s="70">
        <v>1.7457635817855862E-2</v>
      </c>
      <c r="GL48" s="87"/>
      <c r="GM48" s="70">
        <v>8.6361239999999999E-5</v>
      </c>
      <c r="GN48" s="70">
        <v>3.1037054405563472E-4</v>
      </c>
      <c r="GO48" s="70">
        <v>1.5503380000000001E-4</v>
      </c>
      <c r="GP48" s="70">
        <v>5.1419651101913984E-4</v>
      </c>
      <c r="GQ48" s="70">
        <v>1.219923E-2</v>
      </c>
      <c r="GR48" s="70">
        <v>-7.3413865863692428E-5</v>
      </c>
      <c r="GS48" s="70">
        <v>-3.7567141921728323E-4</v>
      </c>
      <c r="GT48" s="70">
        <v>0</v>
      </c>
      <c r="GU48" s="70">
        <v>0</v>
      </c>
      <c r="GV48" s="70">
        <v>-1.454766584308927E-4</v>
      </c>
      <c r="GW48" s="70">
        <v>6.5670092465860475E-5</v>
      </c>
      <c r="GX48" s="70">
        <v>7.2975609999999995E-4</v>
      </c>
      <c r="GY48" s="70">
        <v>0</v>
      </c>
      <c r="GZ48" s="70">
        <v>-4.7390924385994411E-5</v>
      </c>
      <c r="HA48" s="70">
        <v>-6.4002064789000189E-3</v>
      </c>
      <c r="HB48" s="70">
        <v>1.179891E-3</v>
      </c>
      <c r="HC48" s="70">
        <v>9.376044E-5</v>
      </c>
      <c r="HD48" s="70">
        <v>0</v>
      </c>
      <c r="HE48" s="70">
        <v>1.841712E-4</v>
      </c>
      <c r="HF48" s="70">
        <v>4.527864E-5</v>
      </c>
      <c r="HG48" s="70">
        <v>1.6900429999999999E-4</v>
      </c>
      <c r="HH48" s="70">
        <v>0</v>
      </c>
      <c r="HI48" s="70">
        <v>-2.280547379856395E-3</v>
      </c>
      <c r="HJ48" s="70">
        <v>1.7614710000000001E-4</v>
      </c>
      <c r="HK48" s="70">
        <v>-2.3311023091102969E-4</v>
      </c>
      <c r="HL48" s="70">
        <v>1.167666E-4</v>
      </c>
      <c r="HM48" s="70">
        <v>-7.5683196607456357E-3</v>
      </c>
      <c r="HN48" s="70">
        <v>0</v>
      </c>
      <c r="HO48" s="70">
        <v>0</v>
      </c>
      <c r="HP48" s="70">
        <v>1.294943E-3</v>
      </c>
      <c r="HQ48" s="70">
        <v>1.3795490673481977E-4</v>
      </c>
      <c r="HR48" s="70">
        <v>1.5642334190098983E-3</v>
      </c>
      <c r="HS48" s="70">
        <v>0</v>
      </c>
      <c r="HT48" s="70">
        <v>3.0807153399086692E-4</v>
      </c>
      <c r="HU48" s="70">
        <v>7.2477957318092135E-3</v>
      </c>
      <c r="HV48" s="70">
        <v>1.0654135622160988E-3</v>
      </c>
      <c r="HW48" s="70">
        <v>1.2737720000000001E-3</v>
      </c>
      <c r="HX48" s="70">
        <v>9.4726366092809811E-3</v>
      </c>
      <c r="HY48" s="70">
        <v>1.6287667443493851E-3</v>
      </c>
      <c r="HZ48" s="208"/>
      <c r="IA48" s="148" t="s">
        <v>495</v>
      </c>
    </row>
    <row r="49" spans="1:235" ht="12.75" customHeight="1" x14ac:dyDescent="0.25">
      <c r="A49" s="148">
        <v>355606</v>
      </c>
      <c r="B49" s="87"/>
      <c r="C49" s="71">
        <v>9.9971413288240806E-4</v>
      </c>
      <c r="D49" s="71">
        <v>7.8091070755540691E-3</v>
      </c>
      <c r="E49" s="71">
        <v>1.5770530021212911E-2</v>
      </c>
      <c r="F49" s="71">
        <v>3.3634740000000003E-2</v>
      </c>
      <c r="G49" s="71">
        <v>1.300767E-3</v>
      </c>
      <c r="H49" s="71">
        <v>6.9606803630249854E-3</v>
      </c>
      <c r="I49" s="71">
        <v>5.5745611519091638E-2</v>
      </c>
      <c r="J49" s="71">
        <v>0.38026759999999998</v>
      </c>
      <c r="K49" s="71">
        <v>0.17300850000000001</v>
      </c>
      <c r="L49" s="71">
        <v>0.39350772617426899</v>
      </c>
      <c r="M49" s="71">
        <v>0.53402470000000002</v>
      </c>
      <c r="N49" s="71">
        <v>0.54979907049170851</v>
      </c>
      <c r="O49" s="71">
        <v>0.75929800000000003</v>
      </c>
      <c r="P49" s="71">
        <v>0.23776226717241941</v>
      </c>
      <c r="Q49" s="71">
        <v>7.4591169999999998E-2</v>
      </c>
      <c r="R49" s="71">
        <v>2.7035158766696328E-2</v>
      </c>
      <c r="S49" s="71">
        <v>3.6967140000000002E-2</v>
      </c>
      <c r="T49" s="71">
        <v>2.49243E-2</v>
      </c>
      <c r="U49" s="71">
        <v>1.2388054315526941E-3</v>
      </c>
      <c r="V49" s="71">
        <v>5.4443629999999998E-3</v>
      </c>
      <c r="W49" s="71">
        <v>-5.8549215174102389E-4</v>
      </c>
      <c r="X49" s="87"/>
      <c r="Y49" s="71">
        <v>8.0539138249589414E-4</v>
      </c>
      <c r="Z49" s="71">
        <v>1.3130621855606914E-3</v>
      </c>
      <c r="AA49" s="71">
        <v>4.2117558508383596E-4</v>
      </c>
      <c r="AB49" s="71">
        <v>1.195183E-2</v>
      </c>
      <c r="AC49" s="71">
        <v>2.8640080109586302E-3</v>
      </c>
      <c r="AD49" s="71">
        <v>4.3214909262052001E-2</v>
      </c>
      <c r="AE49" s="71">
        <v>2.6485310000000001E-2</v>
      </c>
      <c r="AF49" s="71">
        <v>4.3214909262052001E-2</v>
      </c>
      <c r="AG49" s="71">
        <v>1.9720979999999999E-2</v>
      </c>
      <c r="AH49" s="71">
        <v>5.8842310000000002E-2</v>
      </c>
      <c r="AI49" s="71">
        <v>3.3847655347567868E-2</v>
      </c>
      <c r="AJ49" s="71">
        <v>5.0858924234161648E-2</v>
      </c>
      <c r="AK49" s="71">
        <v>0.47854421722776691</v>
      </c>
      <c r="AL49" s="71">
        <v>0.99511098392299524</v>
      </c>
      <c r="AM49" s="71">
        <v>1.9421215950251185E-2</v>
      </c>
      <c r="AN49" s="71">
        <v>1.7809122138334476E-3</v>
      </c>
      <c r="AO49" s="71">
        <v>1.8410509715404696E-2</v>
      </c>
      <c r="AP49" s="87"/>
      <c r="AQ49" s="70">
        <v>9.214701408617581E-4</v>
      </c>
      <c r="AR49" s="70">
        <v>5.3409231153070807E-3</v>
      </c>
      <c r="AS49" s="70">
        <v>0</v>
      </c>
      <c r="AT49" s="70">
        <v>4.2502347411949313E-3</v>
      </c>
      <c r="AU49" s="70">
        <v>9.9673089383875424E-4</v>
      </c>
      <c r="AV49" s="70">
        <v>4.3455350000000002E-4</v>
      </c>
      <c r="AW49" s="70">
        <v>1.0821979999999999E-3</v>
      </c>
      <c r="AX49" s="70">
        <v>0</v>
      </c>
      <c r="AY49" s="70">
        <v>1.73357E-3</v>
      </c>
      <c r="AZ49" s="70">
        <v>1.9340073148693751E-3</v>
      </c>
      <c r="BA49" s="70">
        <v>5.3955189999999997E-3</v>
      </c>
      <c r="BB49" s="70">
        <v>7.0933509999999999E-4</v>
      </c>
      <c r="BC49" s="70">
        <v>2.5824577570985462E-2</v>
      </c>
      <c r="BD49" s="70">
        <v>6.2742300000000004E-3</v>
      </c>
      <c r="BE49" s="70">
        <v>1.2932173472678277E-2</v>
      </c>
      <c r="BF49" s="70">
        <v>1.029768E-2</v>
      </c>
      <c r="BG49" s="70">
        <v>7.7476499738534854E-3</v>
      </c>
      <c r="BH49" s="70">
        <v>8.7690170000000005E-3</v>
      </c>
      <c r="BI49" s="70">
        <v>3.3305410000000001E-2</v>
      </c>
      <c r="BJ49" s="70">
        <v>4.9140770000000002E-3</v>
      </c>
      <c r="BK49" s="70">
        <v>2.7041550000000001E-2</v>
      </c>
      <c r="BL49" s="70">
        <v>6.1045580000000004E-3</v>
      </c>
      <c r="BM49" s="70">
        <v>0.22327771978396044</v>
      </c>
      <c r="BN49" s="70">
        <v>9.9633602401258806E-2</v>
      </c>
      <c r="BO49" s="70">
        <v>6.8089490000000003E-2</v>
      </c>
      <c r="BP49" s="70">
        <v>0.1091944</v>
      </c>
      <c r="BQ49" s="70">
        <v>3.2740279999999997E-2</v>
      </c>
      <c r="BR49" s="70">
        <v>0.10418537457924709</v>
      </c>
      <c r="BS49" s="70">
        <v>4.5849170000000002E-2</v>
      </c>
      <c r="BT49" s="70">
        <v>0.10675183699729031</v>
      </c>
      <c r="BU49" s="70">
        <v>0.22982739999999999</v>
      </c>
      <c r="BV49" s="70">
        <v>0.15806170083941556</v>
      </c>
      <c r="BW49" s="70">
        <v>0.5649132</v>
      </c>
      <c r="BX49" s="70">
        <v>0.40523197621292434</v>
      </c>
      <c r="BY49" s="70">
        <v>5.4306790000000001E-2</v>
      </c>
      <c r="BZ49" s="70">
        <v>3.3767890000000002E-2</v>
      </c>
      <c r="CA49" s="70">
        <v>6.1149301965047878E-2</v>
      </c>
      <c r="CB49" s="70">
        <v>2.1057010000000002E-3</v>
      </c>
      <c r="CC49" s="70">
        <v>5.0736177813467346E-3</v>
      </c>
      <c r="CD49" s="70">
        <v>-4.6540501637866178E-4</v>
      </c>
      <c r="CE49" s="70">
        <v>-2.4645864815224347E-3</v>
      </c>
      <c r="CF49" s="70">
        <v>-1.1953882281776343E-3</v>
      </c>
      <c r="CG49" s="73">
        <v>7.8167299999999992E-3</v>
      </c>
      <c r="CH49" s="87"/>
      <c r="CI49" s="70">
        <v>8.0483110000000003E-4</v>
      </c>
      <c r="CJ49" s="70">
        <v>4.8268399999999998E-3</v>
      </c>
      <c r="CK49" s="70">
        <v>4.2319200000000002E-4</v>
      </c>
      <c r="CL49" s="70">
        <v>1.48109E-3</v>
      </c>
      <c r="CM49" s="70">
        <v>-5.7857817418656863E-5</v>
      </c>
      <c r="CN49" s="70">
        <v>6.792069E-4</v>
      </c>
      <c r="CO49" s="70">
        <v>9.2458000000000004E-4</v>
      </c>
      <c r="CP49" s="70">
        <v>8.0992716942944519E-4</v>
      </c>
      <c r="CQ49" s="70">
        <v>1.4429708150735141E-3</v>
      </c>
      <c r="CR49" s="70">
        <v>4.3807087675973831E-4</v>
      </c>
      <c r="CS49" s="70">
        <v>2.8588514870516624E-3</v>
      </c>
      <c r="CT49" s="70">
        <v>3.1113770421998289E-3</v>
      </c>
      <c r="CU49" s="70">
        <v>7.4533080000000005E-4</v>
      </c>
      <c r="CV49" s="70">
        <v>2.3255770000000001E-3</v>
      </c>
      <c r="CW49" s="70">
        <v>1.1077092992556899E-4</v>
      </c>
      <c r="CX49" s="70">
        <v>2.5084439999999999E-3</v>
      </c>
      <c r="CY49" s="70">
        <v>1.8142119999999999E-3</v>
      </c>
      <c r="CZ49" s="70">
        <v>1.2872059999999999E-3</v>
      </c>
      <c r="DA49" s="70">
        <v>9.567132893234586E-3</v>
      </c>
      <c r="DB49" s="70">
        <v>6.2058599999999997E-3</v>
      </c>
      <c r="DC49" s="70">
        <v>1.0302760789289912E-2</v>
      </c>
      <c r="DD49" s="70">
        <v>1.408182E-2</v>
      </c>
      <c r="DE49" s="70">
        <v>2.404464486159744E-2</v>
      </c>
      <c r="DF49" s="70">
        <v>6.2058599999999997E-3</v>
      </c>
      <c r="DG49" s="70">
        <v>4.8947560000000001E-3</v>
      </c>
      <c r="DH49" s="70">
        <v>4.036758E-2</v>
      </c>
      <c r="DI49" s="70">
        <v>4.6826047635551475E-2</v>
      </c>
      <c r="DJ49" s="70">
        <v>4.0097800000000003E-2</v>
      </c>
      <c r="DK49" s="70">
        <v>4.7593129999999997E-2</v>
      </c>
      <c r="DL49" s="70">
        <v>0.1542065055145832</v>
      </c>
      <c r="DM49" s="70">
        <v>1.562767E-2</v>
      </c>
      <c r="DN49" s="70">
        <v>0.11318930000000001</v>
      </c>
      <c r="DO49" s="70">
        <v>4.1705909698831312E-2</v>
      </c>
      <c r="DP49" s="70">
        <v>0.36747801565216492</v>
      </c>
      <c r="DQ49" s="70">
        <v>0.13849439999999999</v>
      </c>
      <c r="DR49" s="70">
        <v>3.1559690000000001E-2</v>
      </c>
      <c r="DS49" s="70">
        <v>7.902911076309074E-3</v>
      </c>
      <c r="DT49" s="70">
        <v>4.2277109999999999E-4</v>
      </c>
      <c r="DU49" s="70">
        <v>2.2441E-4</v>
      </c>
      <c r="DV49" s="70">
        <v>5.5786894721032522E-2</v>
      </c>
      <c r="DW49" s="70">
        <v>-3.861378902138789E-4</v>
      </c>
      <c r="DX49" s="70">
        <v>-3.094303441686216E-5</v>
      </c>
      <c r="DY49" s="70">
        <v>6.1374138100415586E-3</v>
      </c>
      <c r="DZ49" s="70">
        <v>2.7129834871470664E-4</v>
      </c>
      <c r="EA49" s="70">
        <v>1.5744332032198273E-3</v>
      </c>
      <c r="EB49" s="70">
        <v>4.6255470000000003E-5</v>
      </c>
      <c r="EC49" s="70">
        <v>1.6133694549353743E-5</v>
      </c>
      <c r="ED49" s="70">
        <v>6.1109369999999997E-4</v>
      </c>
      <c r="EE49" s="70">
        <v>1.304336E-2</v>
      </c>
      <c r="EF49" s="70">
        <v>2.6107121813033877E-2</v>
      </c>
      <c r="EG49" s="70">
        <v>4.3873765812598338E-3</v>
      </c>
      <c r="EH49" s="70">
        <v>-6.695488315093019E-5</v>
      </c>
      <c r="EI49" s="70">
        <v>2.1688693670463242E-2</v>
      </c>
      <c r="EJ49" s="70">
        <v>1.0719200000000001E-3</v>
      </c>
      <c r="EK49" s="70">
        <v>5.9410999999999998E-5</v>
      </c>
      <c r="EL49" s="87"/>
      <c r="EM49" s="70">
        <v>2.0817911891607793E-2</v>
      </c>
      <c r="EN49" s="70">
        <v>1.854942E-3</v>
      </c>
      <c r="EO49" s="70">
        <v>1.1430879999999999E-2</v>
      </c>
      <c r="EP49" s="70">
        <v>3.65E-3</v>
      </c>
      <c r="EQ49" s="70">
        <v>2.3603847644681493E-2</v>
      </c>
      <c r="ER49" s="70">
        <v>1.7694990000000001E-2</v>
      </c>
      <c r="ES49" s="70">
        <v>1.031224749628161E-2</v>
      </c>
      <c r="ET49" s="70">
        <v>2.5252622267573632E-2</v>
      </c>
      <c r="EU49" s="70">
        <v>4.0655133082625619E-3</v>
      </c>
      <c r="EV49" s="70">
        <v>3.1931160000000002E-3</v>
      </c>
      <c r="EW49" s="70">
        <v>1.4798593031642727E-2</v>
      </c>
      <c r="EX49" s="70">
        <v>1.102042E-2</v>
      </c>
      <c r="EY49" s="70">
        <v>1.281739E-2</v>
      </c>
      <c r="EZ49" s="70">
        <v>1.9236039999999999E-2</v>
      </c>
      <c r="FA49" s="70">
        <v>2.8209665212475334E-2</v>
      </c>
      <c r="FB49" s="70">
        <v>6.3799780256876409E-2</v>
      </c>
      <c r="FC49" s="70">
        <v>2.8065690000000001E-2</v>
      </c>
      <c r="FD49" s="70">
        <v>1.610574E-2</v>
      </c>
      <c r="FE49" s="70">
        <v>4.8451902971709759E-2</v>
      </c>
      <c r="FF49" s="70">
        <v>7.1715749999999995E-2</v>
      </c>
      <c r="FG49" s="70">
        <v>2.4494906701735906E-2</v>
      </c>
      <c r="FH49" s="70">
        <v>1.3510010363596905E-2</v>
      </c>
      <c r="FI49" s="70">
        <v>3.0927903114333421E-2</v>
      </c>
      <c r="FJ49" s="70">
        <v>9.9451350000000008E-3</v>
      </c>
      <c r="FK49" s="70">
        <v>2.8358899999999999E-2</v>
      </c>
      <c r="FL49" s="70">
        <v>4.6308334447652436E-2</v>
      </c>
      <c r="FM49" s="70">
        <v>3.9456619999999998E-2</v>
      </c>
      <c r="FN49" s="70">
        <v>4.5079896388322688E-2</v>
      </c>
      <c r="FO49" s="70">
        <v>2.9056619999999998E-2</v>
      </c>
      <c r="FP49" s="70">
        <v>6.1119848623098855E-2</v>
      </c>
      <c r="FQ49" s="70">
        <v>-2.566450953187627E-3</v>
      </c>
      <c r="FR49" s="70">
        <v>2.789068075453793E-3</v>
      </c>
      <c r="FS49" s="70">
        <v>3.1906400000000001E-2</v>
      </c>
      <c r="FT49" s="70">
        <v>7.3235300000000004E-4</v>
      </c>
      <c r="FU49" s="70">
        <v>5.2415056907888311E-4</v>
      </c>
      <c r="FV49" s="70">
        <v>6.1939251095921588E-4</v>
      </c>
      <c r="FW49" s="70">
        <v>4.572814E-4</v>
      </c>
      <c r="FX49" s="70">
        <v>4.6333830094932261E-3</v>
      </c>
      <c r="FY49" s="70">
        <v>7.4919876370304987E-4</v>
      </c>
      <c r="FZ49" s="70">
        <v>1.7201139999999999E-4</v>
      </c>
      <c r="GA49" s="70">
        <v>1.2793467128258053E-4</v>
      </c>
      <c r="GB49" s="70">
        <v>4.5823540366371094E-3</v>
      </c>
      <c r="GC49" s="70">
        <v>5.139224187184193E-3</v>
      </c>
      <c r="GD49" s="70">
        <v>9.3621250000000007E-3</v>
      </c>
      <c r="GE49" s="70">
        <v>1.5430710261088777E-3</v>
      </c>
      <c r="GF49" s="70">
        <v>7.1504162963009646E-4</v>
      </c>
      <c r="GG49" s="70">
        <v>2.142073198064648E-3</v>
      </c>
      <c r="GH49" s="70">
        <v>-1.4683212040297769E-3</v>
      </c>
      <c r="GI49" s="70">
        <v>6.5099103751303376E-4</v>
      </c>
      <c r="GJ49" s="70">
        <v>8.3013475879000615E-4</v>
      </c>
      <c r="GK49" s="70">
        <v>9.731412259200661E-3</v>
      </c>
      <c r="GL49" s="87"/>
      <c r="GM49" s="70">
        <v>1.108776E-4</v>
      </c>
      <c r="GN49" s="70">
        <v>9.3970134809988684E-4</v>
      </c>
      <c r="GO49" s="70">
        <v>5.2956810000000004E-4</v>
      </c>
      <c r="GP49" s="70">
        <v>9.8020825315271666E-4</v>
      </c>
      <c r="GQ49" s="70">
        <v>5.8202699999999998E-3</v>
      </c>
      <c r="GR49" s="70">
        <v>3.736793926873629E-4</v>
      </c>
      <c r="GS49" s="70">
        <v>-1.0036270753226838E-3</v>
      </c>
      <c r="GT49" s="70">
        <v>0</v>
      </c>
      <c r="GU49" s="70">
        <v>0</v>
      </c>
      <c r="GV49" s="70">
        <v>-6.5615992759333997E-5</v>
      </c>
      <c r="GW49" s="70">
        <v>3.2470996879156727E-4</v>
      </c>
      <c r="GX49" s="70">
        <v>4.3394430000000001E-4</v>
      </c>
      <c r="GY49" s="70">
        <v>0</v>
      </c>
      <c r="GZ49" s="70">
        <v>1.943076576823739E-4</v>
      </c>
      <c r="HA49" s="70">
        <v>-4.7005210321234905E-3</v>
      </c>
      <c r="HB49" s="70">
        <v>5.1150119999999999E-4</v>
      </c>
      <c r="HC49" s="70">
        <v>1.0432459999999999E-5</v>
      </c>
      <c r="HD49" s="70">
        <v>2.6526490000000001E-4</v>
      </c>
      <c r="HE49" s="70">
        <v>2.045428E-4</v>
      </c>
      <c r="HF49" s="70">
        <v>7.2689890000000003E-5</v>
      </c>
      <c r="HG49" s="70">
        <v>1.2458360000000001E-4</v>
      </c>
      <c r="HH49" s="70">
        <v>0</v>
      </c>
      <c r="HI49" s="70">
        <v>7.9736871422147462E-4</v>
      </c>
      <c r="HJ49" s="70">
        <v>3.0396749999999999E-4</v>
      </c>
      <c r="HK49" s="70">
        <v>1.7051980017828076E-4</v>
      </c>
      <c r="HL49" s="70">
        <v>1.7614710000000001E-4</v>
      </c>
      <c r="HM49" s="70">
        <v>-5.5949705404380601E-3</v>
      </c>
      <c r="HN49" s="70">
        <v>0</v>
      </c>
      <c r="HO49" s="70">
        <v>0</v>
      </c>
      <c r="HP49" s="70">
        <v>1.3882969999999999E-3</v>
      </c>
      <c r="HQ49" s="70">
        <v>2.3554699233079429E-3</v>
      </c>
      <c r="HR49" s="70">
        <v>1.2243871784764133E-3</v>
      </c>
      <c r="HS49" s="70">
        <v>0</v>
      </c>
      <c r="HT49" s="70">
        <v>9.2190012445053453E-4</v>
      </c>
      <c r="HU49" s="70">
        <v>4.9543230167541138E-3</v>
      </c>
      <c r="HV49" s="70">
        <v>4.4912255255455998E-4</v>
      </c>
      <c r="HW49" s="70">
        <v>1.890762E-3</v>
      </c>
      <c r="HX49" s="70">
        <v>8.7372681968038088E-3</v>
      </c>
      <c r="HY49" s="70">
        <v>1.9428927870370194E-3</v>
      </c>
      <c r="HZ49" s="208"/>
      <c r="IA49" s="148" t="s">
        <v>496</v>
      </c>
    </row>
    <row r="50" spans="1:235" ht="12.75" customHeight="1" x14ac:dyDescent="0.25">
      <c r="A50" s="148">
        <v>355617</v>
      </c>
      <c r="B50" s="87"/>
      <c r="C50" s="71">
        <v>1.0096079370821968E-3</v>
      </c>
      <c r="D50" s="71">
        <v>6.1575845818631E-3</v>
      </c>
      <c r="E50" s="71">
        <v>9.9873469238428419E-3</v>
      </c>
      <c r="F50" s="71">
        <v>2.1189220000000002E-2</v>
      </c>
      <c r="G50" s="71">
        <v>8.2635399999999996E-4</v>
      </c>
      <c r="H50" s="71">
        <v>2.7914745542141372E-3</v>
      </c>
      <c r="I50" s="71">
        <v>1.146180000779989E-2</v>
      </c>
      <c r="J50" s="71">
        <v>0.26199139999999999</v>
      </c>
      <c r="K50" s="71">
        <v>3.7090789999999998E-2</v>
      </c>
      <c r="L50" s="71">
        <v>0.1724375561353704</v>
      </c>
      <c r="M50" s="71">
        <v>0.45428180000000001</v>
      </c>
      <c r="N50" s="71">
        <v>0.45510390740584522</v>
      </c>
      <c r="O50" s="71">
        <v>0.7286456</v>
      </c>
      <c r="P50" s="71">
        <v>0.5009075457827411</v>
      </c>
      <c r="Q50" s="71">
        <v>0.2286453</v>
      </c>
      <c r="R50" s="71">
        <v>6.1549377784936507E-2</v>
      </c>
      <c r="S50" s="71">
        <v>7.675063E-2</v>
      </c>
      <c r="T50" s="71">
        <v>2.7246320000000001E-2</v>
      </c>
      <c r="U50" s="71">
        <v>3.8247805006620681E-3</v>
      </c>
      <c r="V50" s="71">
        <v>4.3323670000000002E-3</v>
      </c>
      <c r="W50" s="71">
        <v>-4.8168901050352881E-4</v>
      </c>
      <c r="X50" s="87"/>
      <c r="Y50" s="71">
        <v>1.0912608453549401E-3</v>
      </c>
      <c r="Z50" s="71">
        <v>7.893987792731823E-4</v>
      </c>
      <c r="AA50" s="71">
        <v>2.4088157162535081E-4</v>
      </c>
      <c r="AB50" s="71">
        <v>7.1673600000000002E-3</v>
      </c>
      <c r="AC50" s="71">
        <v>1.0825148089052576E-2</v>
      </c>
      <c r="AD50" s="71">
        <v>3.0171152113845003E-2</v>
      </c>
      <c r="AE50" s="71">
        <v>1.6691569999999999E-2</v>
      </c>
      <c r="AF50" s="71">
        <v>3.0171152113845003E-2</v>
      </c>
      <c r="AG50" s="71">
        <v>1.19431E-2</v>
      </c>
      <c r="AH50" s="71">
        <v>4.1213090000000001E-2</v>
      </c>
      <c r="AI50" s="71">
        <v>2.1754775919413247E-2</v>
      </c>
      <c r="AJ50" s="71">
        <v>3.3163530064548592E-2</v>
      </c>
      <c r="AK50" s="71">
        <v>0.33573530170090377</v>
      </c>
      <c r="AL50" s="71">
        <v>1</v>
      </c>
      <c r="AM50" s="71">
        <v>5.6627314252378054E-2</v>
      </c>
      <c r="AN50" s="71">
        <v>1.2998783943482099E-3</v>
      </c>
      <c r="AO50" s="71">
        <v>1.2478813709754269E-2</v>
      </c>
      <c r="AP50" s="87"/>
      <c r="AQ50" s="70">
        <v>5.6333325976097495E-4</v>
      </c>
      <c r="AR50" s="70">
        <v>3.7671371155905539E-3</v>
      </c>
      <c r="AS50" s="70">
        <v>0</v>
      </c>
      <c r="AT50" s="70">
        <v>2.7241059397709695E-3</v>
      </c>
      <c r="AU50" s="70">
        <v>4.9597086056748694E-4</v>
      </c>
      <c r="AV50" s="70">
        <v>2.8387920000000002E-4</v>
      </c>
      <c r="AW50" s="70">
        <v>5.0319049999999999E-4</v>
      </c>
      <c r="AX50" s="70">
        <v>0</v>
      </c>
      <c r="AY50" s="70">
        <v>1.1590400000000001E-3</v>
      </c>
      <c r="AZ50" s="70">
        <v>1.2438284653012394E-3</v>
      </c>
      <c r="BA50" s="70">
        <v>4.1252049999999998E-3</v>
      </c>
      <c r="BB50" s="70">
        <v>4.308812E-4</v>
      </c>
      <c r="BC50" s="70">
        <v>1.974447249999807E-2</v>
      </c>
      <c r="BD50" s="70">
        <v>4.0011700000000001E-3</v>
      </c>
      <c r="BE50" s="70">
        <v>8.2481270823757061E-3</v>
      </c>
      <c r="BF50" s="70">
        <v>7.6864380000000003E-3</v>
      </c>
      <c r="BG50" s="70">
        <v>5.9260603843948592E-3</v>
      </c>
      <c r="BH50" s="70">
        <v>5.2969310000000004E-3</v>
      </c>
      <c r="BI50" s="70">
        <v>2.1893019999999999E-2</v>
      </c>
      <c r="BJ50" s="70">
        <v>2.9705690000000002E-3</v>
      </c>
      <c r="BK50" s="70">
        <v>1.7834800000000001E-2</v>
      </c>
      <c r="BL50" s="70">
        <v>3.7930189999999999E-3</v>
      </c>
      <c r="BM50" s="70">
        <v>0.16351388069411038</v>
      </c>
      <c r="BN50" s="70">
        <v>6.951068249986897E-2</v>
      </c>
      <c r="BO50" s="70">
        <v>4.8324390000000002E-2</v>
      </c>
      <c r="BP50" s="70">
        <v>7.7053319999999995E-2</v>
      </c>
      <c r="BQ50" s="70">
        <v>2.037719E-2</v>
      </c>
      <c r="BR50" s="70">
        <v>7.6638393971728461E-2</v>
      </c>
      <c r="BS50" s="70">
        <v>3.2535109999999999E-2</v>
      </c>
      <c r="BT50" s="70">
        <v>7.9753079297518015E-2</v>
      </c>
      <c r="BU50" s="70">
        <v>0.18217510000000001</v>
      </c>
      <c r="BV50" s="70">
        <v>0.13018020566037264</v>
      </c>
      <c r="BW50" s="70">
        <v>0.36917070000000002</v>
      </c>
      <c r="BX50" s="70">
        <v>0.26884843737799496</v>
      </c>
      <c r="BY50" s="70">
        <v>6.6722920000000005E-2</v>
      </c>
      <c r="BZ50" s="70">
        <v>8.01597E-2</v>
      </c>
      <c r="CA50" s="70">
        <v>0.15176795444041902</v>
      </c>
      <c r="CB50" s="70">
        <v>1.7260190000000001E-3</v>
      </c>
      <c r="CC50" s="70">
        <v>3.8604642400323604E-3</v>
      </c>
      <c r="CD50" s="70">
        <v>-6.3074017155304908E-4</v>
      </c>
      <c r="CE50" s="70">
        <v>-2.9467187102305975E-3</v>
      </c>
      <c r="CF50" s="70">
        <v>1.1397417363840198E-3</v>
      </c>
      <c r="CG50" s="73">
        <v>5.0213300000000001E-3</v>
      </c>
      <c r="CH50" s="87"/>
      <c r="CI50" s="70">
        <v>0</v>
      </c>
      <c r="CJ50" s="70">
        <v>2.7107799999999999E-3</v>
      </c>
      <c r="CK50" s="70">
        <v>1.9769859999999999E-4</v>
      </c>
      <c r="CL50" s="70">
        <v>1.113078E-3</v>
      </c>
      <c r="CM50" s="70">
        <v>1.4387203548836587E-4</v>
      </c>
      <c r="CN50" s="70">
        <v>0</v>
      </c>
      <c r="CO50" s="70">
        <v>5.664E-4</v>
      </c>
      <c r="CP50" s="70">
        <v>5.9977858384807625E-4</v>
      </c>
      <c r="CQ50" s="70">
        <v>8.9049569316286895E-4</v>
      </c>
      <c r="CR50" s="70">
        <v>2.4172306102149721E-4</v>
      </c>
      <c r="CS50" s="70">
        <v>1.9404306202378673E-3</v>
      </c>
      <c r="CT50" s="70">
        <v>1.9632743503747358E-3</v>
      </c>
      <c r="CU50" s="70">
        <v>4.773105E-4</v>
      </c>
      <c r="CV50" s="70">
        <v>1.498384E-3</v>
      </c>
      <c r="CW50" s="70">
        <v>7.5346915924797195E-5</v>
      </c>
      <c r="CX50" s="70">
        <v>1.5655599999999999E-3</v>
      </c>
      <c r="CY50" s="70">
        <v>9.7396449999999997E-4</v>
      </c>
      <c r="CZ50" s="70">
        <v>8.1038949999999996E-4</v>
      </c>
      <c r="DA50" s="70">
        <v>7.7567475956656839E-3</v>
      </c>
      <c r="DB50" s="70">
        <v>4.1562079999999998E-3</v>
      </c>
      <c r="DC50" s="70">
        <v>7.7397012060441556E-3</v>
      </c>
      <c r="DD50" s="70">
        <v>9.1988390000000003E-3</v>
      </c>
      <c r="DE50" s="70">
        <v>1.5607685191742011E-2</v>
      </c>
      <c r="DF50" s="70">
        <v>4.1562079999999998E-3</v>
      </c>
      <c r="DG50" s="70">
        <v>2.0855959999999999E-3</v>
      </c>
      <c r="DH50" s="70">
        <v>2.8035790000000001E-2</v>
      </c>
      <c r="DI50" s="70">
        <v>3.0574953838657333E-2</v>
      </c>
      <c r="DJ50" s="70">
        <v>2.8307579999999999E-2</v>
      </c>
      <c r="DK50" s="70">
        <v>3.1573789999999997E-2</v>
      </c>
      <c r="DL50" s="70">
        <v>9.4259074266442699E-2</v>
      </c>
      <c r="DM50" s="70">
        <v>1.192677E-2</v>
      </c>
      <c r="DN50" s="70">
        <v>0.1059433</v>
      </c>
      <c r="DO50" s="70">
        <v>5.3485174204980251E-2</v>
      </c>
      <c r="DP50" s="70">
        <v>0.35362196821974962</v>
      </c>
      <c r="DQ50" s="70">
        <v>0.1407581</v>
      </c>
      <c r="DR50" s="70">
        <v>3.5521190000000001E-2</v>
      </c>
      <c r="DS50" s="70">
        <v>9.165810917272546E-3</v>
      </c>
      <c r="DT50" s="70">
        <v>0</v>
      </c>
      <c r="DU50" s="70">
        <v>2.5120999999999997E-4</v>
      </c>
      <c r="DV50" s="70">
        <v>5.140466187820153E-2</v>
      </c>
      <c r="DW50" s="70">
        <v>1.9539470445155364E-3</v>
      </c>
      <c r="DX50" s="70">
        <v>-1.9175015546019818E-4</v>
      </c>
      <c r="DY50" s="70">
        <v>5.4095190538944711E-3</v>
      </c>
      <c r="DZ50" s="70">
        <v>1.6631967176485696E-4</v>
      </c>
      <c r="EA50" s="70">
        <v>-7.4916402438978137E-5</v>
      </c>
      <c r="EB50" s="70">
        <v>2.9591190000000002E-5</v>
      </c>
      <c r="EC50" s="70">
        <v>3.1598375000748476E-5</v>
      </c>
      <c r="ED50" s="70">
        <v>4.3406500000000003E-4</v>
      </c>
      <c r="EE50" s="70">
        <v>1.058869E-2</v>
      </c>
      <c r="EF50" s="70">
        <v>2.0513246658613465E-2</v>
      </c>
      <c r="EG50" s="70">
        <v>3.1734095354011612E-3</v>
      </c>
      <c r="EH50" s="70">
        <v>2.2050322558807657E-5</v>
      </c>
      <c r="EI50" s="70">
        <v>1.7458397365409679E-2</v>
      </c>
      <c r="EJ50" s="70">
        <v>8.3670000000000001E-4</v>
      </c>
      <c r="EK50" s="70">
        <v>6.9324899999999998E-5</v>
      </c>
      <c r="EL50" s="87"/>
      <c r="EM50" s="70">
        <v>1.5216701551940359E-2</v>
      </c>
      <c r="EN50" s="70">
        <v>8.3621100000000001E-4</v>
      </c>
      <c r="EO50" s="70">
        <v>8.5090989999999991E-3</v>
      </c>
      <c r="EP50" s="70">
        <v>2.3779999999999999E-3</v>
      </c>
      <c r="EQ50" s="70">
        <v>2.6878214690589371E-2</v>
      </c>
      <c r="ER50" s="70">
        <v>1.037691E-2</v>
      </c>
      <c r="ES50" s="70">
        <v>8.2663758276004268E-3</v>
      </c>
      <c r="ET50" s="70">
        <v>1.8197373812503272E-2</v>
      </c>
      <c r="EU50" s="70">
        <v>2.3956466261936811E-3</v>
      </c>
      <c r="EV50" s="70">
        <v>2.029515E-3</v>
      </c>
      <c r="EW50" s="70">
        <v>1.2405694660393762E-2</v>
      </c>
      <c r="EX50" s="70">
        <v>6.1580899999999997E-3</v>
      </c>
      <c r="EY50" s="70">
        <v>7.3511519999999997E-3</v>
      </c>
      <c r="EZ50" s="70">
        <v>1.1875470000000001E-2</v>
      </c>
      <c r="FA50" s="70">
        <v>2.1729199170095154E-2</v>
      </c>
      <c r="FB50" s="70">
        <v>6.6583226730496492E-2</v>
      </c>
      <c r="FC50" s="70">
        <v>2.1121529999999999E-2</v>
      </c>
      <c r="FD50" s="70">
        <v>1.13077E-2</v>
      </c>
      <c r="FE50" s="70">
        <v>3.9826712937513761E-2</v>
      </c>
      <c r="FF50" s="70">
        <v>7.9434299999999999E-2</v>
      </c>
      <c r="FG50" s="70">
        <v>5.7333506372834263E-2</v>
      </c>
      <c r="FH50" s="70">
        <v>1.3738883407690333E-2</v>
      </c>
      <c r="FI50" s="70">
        <v>2.9918652265017189E-2</v>
      </c>
      <c r="FJ50" s="70">
        <v>1.0493580000000001E-2</v>
      </c>
      <c r="FK50" s="70">
        <v>3.453386E-2</v>
      </c>
      <c r="FL50" s="70">
        <v>5.1954276460892193E-2</v>
      </c>
      <c r="FM50" s="70">
        <v>4.6376689999999998E-2</v>
      </c>
      <c r="FN50" s="70">
        <v>5.5911301394177861E-2</v>
      </c>
      <c r="FO50" s="70">
        <v>7.8627680000000005E-2</v>
      </c>
      <c r="FP50" s="70">
        <v>6.6231135609391797E-2</v>
      </c>
      <c r="FQ50" s="70">
        <v>-1.5045652368092747E-3</v>
      </c>
      <c r="FR50" s="70">
        <v>9.8393932331183945E-3</v>
      </c>
      <c r="FS50" s="70">
        <v>4.8292929999999998E-2</v>
      </c>
      <c r="FT50" s="70">
        <v>2.9642919999999998E-4</v>
      </c>
      <c r="FU50" s="70">
        <v>2.0823003485404465E-4</v>
      </c>
      <c r="FV50" s="70">
        <v>5.2269844753282746E-4</v>
      </c>
      <c r="FW50" s="70">
        <v>1.395922E-4</v>
      </c>
      <c r="FX50" s="70">
        <v>3.4907258717995207E-3</v>
      </c>
      <c r="FY50" s="70">
        <v>6.0073647924375117E-4</v>
      </c>
      <c r="FZ50" s="70">
        <v>0</v>
      </c>
      <c r="GA50" s="70">
        <v>1.2277621106910385E-4</v>
      </c>
      <c r="GB50" s="70">
        <v>3.3703010125000882E-3</v>
      </c>
      <c r="GC50" s="70">
        <v>1.0426325640477786E-2</v>
      </c>
      <c r="GD50" s="70">
        <v>5.5907429999999996E-3</v>
      </c>
      <c r="GE50" s="70">
        <v>1.2682321952783267E-3</v>
      </c>
      <c r="GF50" s="70">
        <v>5.7119091747040603E-4</v>
      </c>
      <c r="GG50" s="70">
        <v>1.3004664027532946E-3</v>
      </c>
      <c r="GH50" s="70">
        <v>-9.4270771229318254E-4</v>
      </c>
      <c r="GI50" s="70">
        <v>8.0065500844116676E-4</v>
      </c>
      <c r="GJ50" s="70">
        <v>3.6826641378040302E-4</v>
      </c>
      <c r="GK50" s="70">
        <v>7.8714332013743345E-3</v>
      </c>
      <c r="GL50" s="87"/>
      <c r="GM50" s="70">
        <v>1.1428110000000001E-4</v>
      </c>
      <c r="GN50" s="70">
        <v>9.7826917991778177E-4</v>
      </c>
      <c r="GO50" s="70">
        <v>3.5579759999999998E-5</v>
      </c>
      <c r="GP50" s="70">
        <v>3.2868492334711492E-3</v>
      </c>
      <c r="GQ50" s="70">
        <v>2.1168900000000002E-3</v>
      </c>
      <c r="GR50" s="70">
        <v>1.0750965544249341E-3</v>
      </c>
      <c r="GS50" s="70">
        <v>-3.7923694107964366E-4</v>
      </c>
      <c r="GT50" s="70">
        <v>0</v>
      </c>
      <c r="GU50" s="70">
        <v>0</v>
      </c>
      <c r="GV50" s="70">
        <v>-9.5362078587765215E-5</v>
      </c>
      <c r="GW50" s="70">
        <v>6.1441380625579657E-4</v>
      </c>
      <c r="GX50" s="70">
        <v>0</v>
      </c>
      <c r="GY50" s="70">
        <v>0</v>
      </c>
      <c r="GZ50" s="70">
        <v>1.8608879678437605E-5</v>
      </c>
      <c r="HA50" s="70">
        <v>-3.4165915984303969E-3</v>
      </c>
      <c r="HB50" s="70">
        <v>2.5374369999999998E-4</v>
      </c>
      <c r="HC50" s="70">
        <v>5.4263530000000002E-5</v>
      </c>
      <c r="HD50" s="70">
        <v>0</v>
      </c>
      <c r="HE50" s="70">
        <v>0</v>
      </c>
      <c r="HF50" s="70">
        <v>9.3445630000000001E-5</v>
      </c>
      <c r="HG50" s="70">
        <v>1.275979E-4</v>
      </c>
      <c r="HH50" s="70">
        <v>0</v>
      </c>
      <c r="HI50" s="70">
        <v>-1.7236832509849112E-4</v>
      </c>
      <c r="HJ50" s="70">
        <v>9.2794550000000004E-5</v>
      </c>
      <c r="HK50" s="70">
        <v>6.6279801435546333E-6</v>
      </c>
      <c r="HL50" s="70">
        <v>3.0396749999999999E-4</v>
      </c>
      <c r="HM50" s="70">
        <v>-3.5987350424317483E-3</v>
      </c>
      <c r="HN50" s="70">
        <v>0</v>
      </c>
      <c r="HO50" s="70">
        <v>0</v>
      </c>
      <c r="HP50" s="70">
        <v>1.1517400000000001E-3</v>
      </c>
      <c r="HQ50" s="70">
        <v>-9.6770672628398004E-4</v>
      </c>
      <c r="HR50" s="70">
        <v>1.1686743071387807E-3</v>
      </c>
      <c r="HS50" s="70">
        <v>0</v>
      </c>
      <c r="HT50" s="70">
        <v>2.1870456906384374E-3</v>
      </c>
      <c r="HU50" s="70">
        <v>4.5596007853078704E-3</v>
      </c>
      <c r="HV50" s="70">
        <v>4.2857903971128261E-4</v>
      </c>
      <c r="HW50" s="70">
        <v>2.2766010000000001E-3</v>
      </c>
      <c r="HX50" s="70">
        <v>7.7022787591530693E-3</v>
      </c>
      <c r="HY50" s="70">
        <v>2.1005553088287048E-3</v>
      </c>
      <c r="HZ50" s="208"/>
      <c r="IA50" s="148" t="s">
        <v>497</v>
      </c>
    </row>
    <row r="51" spans="1:235" ht="12.75" customHeight="1" x14ac:dyDescent="0.25">
      <c r="A51" s="148">
        <v>355629</v>
      </c>
      <c r="B51" s="87"/>
      <c r="C51" s="71">
        <v>2.785300427107518E-4</v>
      </c>
      <c r="D51" s="71">
        <v>2.6636147396206359E-3</v>
      </c>
      <c r="E51" s="71">
        <v>3.5717519694808812E-3</v>
      </c>
      <c r="F51" s="71">
        <v>8.5004350000000006E-3</v>
      </c>
      <c r="G51" s="71">
        <v>3.484839E-4</v>
      </c>
      <c r="H51" s="71">
        <v>1.0350094292899468E-3</v>
      </c>
      <c r="I51" s="71">
        <v>2.5552807850041754E-3</v>
      </c>
      <c r="J51" s="71">
        <v>0.1098396</v>
      </c>
      <c r="K51" s="71">
        <v>5.9915539999999996E-3</v>
      </c>
      <c r="L51" s="71">
        <v>5.0820076891796871E-2</v>
      </c>
      <c r="M51" s="71">
        <v>0.1482484</v>
      </c>
      <c r="N51" s="71">
        <v>0.1692613436793565</v>
      </c>
      <c r="O51" s="71">
        <v>0.25832440000000001</v>
      </c>
      <c r="P51" s="71">
        <v>0.35687380235881544</v>
      </c>
      <c r="Q51" s="71">
        <v>0.2433099</v>
      </c>
      <c r="R51" s="71">
        <v>5.5415667438629815E-2</v>
      </c>
      <c r="S51" s="71">
        <v>5.5819599999999997E-2</v>
      </c>
      <c r="T51" s="71">
        <v>1.6400680000000001E-2</v>
      </c>
      <c r="U51" s="71">
        <v>4.2026518997745716E-3</v>
      </c>
      <c r="V51" s="71">
        <v>2.0350979999999999E-3</v>
      </c>
      <c r="W51" s="71">
        <v>-2.4623269666588073E-4</v>
      </c>
      <c r="X51" s="87"/>
      <c r="Y51" s="71">
        <v>2.8477889136139991E-4</v>
      </c>
      <c r="Z51" s="71">
        <v>4.0474438797660696E-4</v>
      </c>
      <c r="AA51" s="71">
        <v>1.1501176227941124E-4</v>
      </c>
      <c r="AB51" s="71">
        <v>2.8992190000000002E-3</v>
      </c>
      <c r="AC51" s="71">
        <v>2.2463498779731693E-3</v>
      </c>
      <c r="AD51" s="71">
        <v>1.1756941984392871E-2</v>
      </c>
      <c r="AE51" s="71">
        <v>6.4157149999999998E-3</v>
      </c>
      <c r="AF51" s="71">
        <v>1.1756941984392871E-2</v>
      </c>
      <c r="AG51" s="71">
        <v>4.5579130000000002E-3</v>
      </c>
      <c r="AH51" s="71">
        <v>1.9717539999999999E-2</v>
      </c>
      <c r="AI51" s="71">
        <v>9.0023571882501142E-3</v>
      </c>
      <c r="AJ51" s="71">
        <v>1.2099204447145226E-2</v>
      </c>
      <c r="AK51" s="71">
        <v>0.14275799859547175</v>
      </c>
      <c r="AL51" s="71">
        <v>0.42760752589478984</v>
      </c>
      <c r="AM51" s="71">
        <v>5.642754885531133E-2</v>
      </c>
      <c r="AN51" s="71">
        <v>4.634297245359781E-4</v>
      </c>
      <c r="AO51" s="71">
        <v>5.4264220889755051E-3</v>
      </c>
      <c r="AP51" s="87"/>
      <c r="AQ51" s="70">
        <v>2.6698316804520437E-4</v>
      </c>
      <c r="AR51" s="70">
        <v>1.5856904873727754E-3</v>
      </c>
      <c r="AS51" s="70">
        <v>1.6936229999999999E-4</v>
      </c>
      <c r="AT51" s="70">
        <v>1.0393600830114699E-3</v>
      </c>
      <c r="AU51" s="70">
        <v>2.9447807369867833E-4</v>
      </c>
      <c r="AV51" s="70">
        <v>1.218174E-4</v>
      </c>
      <c r="AW51" s="70">
        <v>9.8776619999999993E-5</v>
      </c>
      <c r="AX51" s="70">
        <v>1.05078E-5</v>
      </c>
      <c r="AY51" s="70">
        <v>5.1614E-4</v>
      </c>
      <c r="AZ51" s="70">
        <v>5.2643423005354587E-4</v>
      </c>
      <c r="BA51" s="70">
        <v>2.1502349999999999E-3</v>
      </c>
      <c r="BB51" s="70">
        <v>1.572604E-4</v>
      </c>
      <c r="BC51" s="70">
        <v>1.0291671765653671E-2</v>
      </c>
      <c r="BD51" s="70">
        <v>1.7562999999999999E-3</v>
      </c>
      <c r="BE51" s="70">
        <v>3.2323393033037626E-3</v>
      </c>
      <c r="BF51" s="70">
        <v>4.0269249999999998E-3</v>
      </c>
      <c r="BG51" s="70">
        <v>2.0718997558524417E-3</v>
      </c>
      <c r="BH51" s="70">
        <v>2.3432219999999998E-3</v>
      </c>
      <c r="BI51" s="70">
        <v>8.7355490000000004E-3</v>
      </c>
      <c r="BJ51" s="70">
        <v>1.180122E-3</v>
      </c>
      <c r="BK51" s="70">
        <v>7.2898349999999997E-3</v>
      </c>
      <c r="BL51" s="70">
        <v>1.413402E-3</v>
      </c>
      <c r="BM51" s="70">
        <v>6.8542852388084552E-2</v>
      </c>
      <c r="BN51" s="70">
        <v>2.9982638207630995E-2</v>
      </c>
      <c r="BO51" s="70">
        <v>2.06064E-2</v>
      </c>
      <c r="BP51" s="70">
        <v>3.5136290000000001E-2</v>
      </c>
      <c r="BQ51" s="70">
        <v>6.1495500000000002E-3</v>
      </c>
      <c r="BR51" s="70">
        <v>2.8927747056753748E-2</v>
      </c>
      <c r="BS51" s="70">
        <v>1.2884710000000001E-2</v>
      </c>
      <c r="BT51" s="70">
        <v>3.168928952782582E-2</v>
      </c>
      <c r="BU51" s="70">
        <v>8.2331340000000003E-2</v>
      </c>
      <c r="BV51" s="70">
        <v>6.0294325031131961E-2</v>
      </c>
      <c r="BW51" s="70">
        <v>0.14056750000000001</v>
      </c>
      <c r="BX51" s="70">
        <v>0.10373929133320238</v>
      </c>
      <c r="BY51" s="70">
        <v>3.0898709999999999E-2</v>
      </c>
      <c r="BZ51" s="70">
        <v>6.2502429999999998E-2</v>
      </c>
      <c r="CA51" s="70">
        <v>0.12599425046194654</v>
      </c>
      <c r="CB51" s="70">
        <v>8.312498E-4</v>
      </c>
      <c r="CC51" s="70">
        <v>1.72132994786618E-3</v>
      </c>
      <c r="CD51" s="70">
        <v>-4.0661488213867219E-4</v>
      </c>
      <c r="CE51" s="70">
        <v>-1.3434567549084733E-4</v>
      </c>
      <c r="CF51" s="70">
        <v>-2.0102267639212934E-3</v>
      </c>
      <c r="CG51" s="73">
        <v>1.83657E-3</v>
      </c>
      <c r="CH51" s="87"/>
      <c r="CI51" s="70">
        <v>0</v>
      </c>
      <c r="CJ51" s="70">
        <v>1.29963E-3</v>
      </c>
      <c r="CK51" s="70">
        <v>8.4935430000000002E-5</v>
      </c>
      <c r="CL51" s="70">
        <v>5.8178020000000002E-4</v>
      </c>
      <c r="CM51" s="70">
        <v>1.2570478000498468E-4</v>
      </c>
      <c r="CN51" s="70">
        <v>0</v>
      </c>
      <c r="CO51" s="70">
        <v>1.7305000000000001E-4</v>
      </c>
      <c r="CP51" s="70">
        <v>1.4098115594687402E-4</v>
      </c>
      <c r="CQ51" s="70">
        <v>3.6298215974118949E-4</v>
      </c>
      <c r="CR51" s="70">
        <v>9.9640523332507905E-5</v>
      </c>
      <c r="CS51" s="70">
        <v>9.6347377902817471E-4</v>
      </c>
      <c r="CT51" s="70">
        <v>8.0772952280200316E-4</v>
      </c>
      <c r="CU51" s="70">
        <v>2.4562290000000001E-4</v>
      </c>
      <c r="CV51" s="70">
        <v>0</v>
      </c>
      <c r="CW51" s="70">
        <v>1.9698872373258985E-5</v>
      </c>
      <c r="CX51" s="70">
        <v>5.7514009999999995E-4</v>
      </c>
      <c r="CY51" s="70">
        <v>3.4534609999999999E-4</v>
      </c>
      <c r="CZ51" s="70">
        <v>3.8896249999999997E-4</v>
      </c>
      <c r="DA51" s="70">
        <v>2.7731897624403774E-3</v>
      </c>
      <c r="DB51" s="70">
        <v>1.6287789999999999E-3</v>
      </c>
      <c r="DC51" s="70">
        <v>2.2482890552499588E-3</v>
      </c>
      <c r="DD51" s="70">
        <v>3.470856E-3</v>
      </c>
      <c r="DE51" s="70">
        <v>6.1031641795272233E-3</v>
      </c>
      <c r="DF51" s="70">
        <v>1.6287789999999999E-3</v>
      </c>
      <c r="DG51" s="70">
        <v>0</v>
      </c>
      <c r="DH51" s="70">
        <v>8.9435899999999995E-3</v>
      </c>
      <c r="DI51" s="70">
        <v>1.540567052938256E-2</v>
      </c>
      <c r="DJ51" s="70">
        <v>1.3480819999999999E-2</v>
      </c>
      <c r="DK51" s="70">
        <v>1.1537199999999999E-2</v>
      </c>
      <c r="DL51" s="70">
        <v>4.086561290039735E-2</v>
      </c>
      <c r="DM51" s="70">
        <v>5.2100540000000004E-3</v>
      </c>
      <c r="DN51" s="70">
        <v>5.903974E-2</v>
      </c>
      <c r="DO51" s="70">
        <v>2.5784795347200747E-2</v>
      </c>
      <c r="DP51" s="70">
        <v>0.15703845710840908</v>
      </c>
      <c r="DQ51" s="70">
        <v>4.6534159999999998E-2</v>
      </c>
      <c r="DR51" s="70">
        <v>1.5684210000000001E-2</v>
      </c>
      <c r="DS51" s="70">
        <v>7.4533414135063269E-3</v>
      </c>
      <c r="DT51" s="70">
        <v>0</v>
      </c>
      <c r="DU51" s="70">
        <v>2.2997999999999999E-4</v>
      </c>
      <c r="DV51" s="70">
        <v>2.3910598481382783E-2</v>
      </c>
      <c r="DW51" s="70">
        <v>-9.4289745283485788E-4</v>
      </c>
      <c r="DX51" s="70">
        <v>2.4202847909033417E-4</v>
      </c>
      <c r="DY51" s="70">
        <v>2.4521611136412384E-3</v>
      </c>
      <c r="DZ51" s="70">
        <v>8.5984832279169731E-5</v>
      </c>
      <c r="EA51" s="70">
        <v>1.9554036356593785E-3</v>
      </c>
      <c r="EB51" s="70">
        <v>0</v>
      </c>
      <c r="EC51" s="70">
        <v>1.5226587133347877E-5</v>
      </c>
      <c r="ED51" s="70">
        <v>1.588634E-4</v>
      </c>
      <c r="EE51" s="70">
        <v>5.1470229999999997E-3</v>
      </c>
      <c r="EF51" s="70">
        <v>9.7814382668861104E-3</v>
      </c>
      <c r="EG51" s="70">
        <v>1.0368246438103555E-3</v>
      </c>
      <c r="EH51" s="70">
        <v>2.4014585844225024E-5</v>
      </c>
      <c r="EI51" s="70">
        <v>8.6003391725826099E-3</v>
      </c>
      <c r="EJ51" s="70">
        <v>2.4488999999999999E-4</v>
      </c>
      <c r="EK51" s="70">
        <v>3.3272200000000003E-5</v>
      </c>
      <c r="EL51" s="87"/>
      <c r="EM51" s="70">
        <v>7.1080131414506514E-3</v>
      </c>
      <c r="EN51" s="70">
        <v>0</v>
      </c>
      <c r="EO51" s="70">
        <v>3.9982699999999999E-3</v>
      </c>
      <c r="EP51" s="70">
        <v>7.7099999999999998E-4</v>
      </c>
      <c r="EQ51" s="70">
        <v>1.3530718355338272E-2</v>
      </c>
      <c r="ER51" s="70">
        <v>3.670511E-3</v>
      </c>
      <c r="ES51" s="70">
        <v>3.0746571132589562E-3</v>
      </c>
      <c r="ET51" s="70">
        <v>7.8436316423503866E-3</v>
      </c>
      <c r="EU51" s="70">
        <v>1.0890833726938261E-3</v>
      </c>
      <c r="EV51" s="70">
        <v>8.4231720000000005E-4</v>
      </c>
      <c r="EW51" s="70">
        <v>4.6926635292768521E-3</v>
      </c>
      <c r="EX51" s="70">
        <v>2.8078600000000001E-3</v>
      </c>
      <c r="EY51" s="70">
        <v>2.4372909999999998E-3</v>
      </c>
      <c r="EZ51" s="70">
        <v>4.9453459999999998E-3</v>
      </c>
      <c r="FA51" s="70">
        <v>7.9780703160512115E-3</v>
      </c>
      <c r="FB51" s="70">
        <v>2.6455363728709044E-2</v>
      </c>
      <c r="FC51" s="70">
        <v>7.8994400000000006E-3</v>
      </c>
      <c r="FD51" s="70">
        <v>3.9989520000000001E-3</v>
      </c>
      <c r="FE51" s="70">
        <v>1.5607154202627071E-2</v>
      </c>
      <c r="FF51" s="70">
        <v>3.3176820000000003E-2</v>
      </c>
      <c r="FG51" s="70">
        <v>4.1365821110692633E-2</v>
      </c>
      <c r="FH51" s="70">
        <v>6.449939086578046E-3</v>
      </c>
      <c r="FI51" s="70">
        <v>1.1134886100737302E-2</v>
      </c>
      <c r="FJ51" s="70">
        <v>4.6580579999999996E-3</v>
      </c>
      <c r="FK51" s="70">
        <v>1.535214E-2</v>
      </c>
      <c r="FL51" s="70">
        <v>2.3843134969919959E-2</v>
      </c>
      <c r="FM51" s="70">
        <v>2.3893270000000001E-2</v>
      </c>
      <c r="FN51" s="70">
        <v>2.8780742592679039E-2</v>
      </c>
      <c r="FO51" s="70">
        <v>5.7341049999999998E-2</v>
      </c>
      <c r="FP51" s="70">
        <v>2.7046109179671471E-2</v>
      </c>
      <c r="FQ51" s="70">
        <v>-2.180708850197412E-4</v>
      </c>
      <c r="FR51" s="70">
        <v>9.4930518200554235E-3</v>
      </c>
      <c r="FS51" s="70">
        <v>3.4832559999999999E-2</v>
      </c>
      <c r="FT51" s="70">
        <v>4.0466790000000003E-5</v>
      </c>
      <c r="FU51" s="70">
        <v>3.667494855644144E-4</v>
      </c>
      <c r="FV51" s="70">
        <v>3.4030208451569328E-4</v>
      </c>
      <c r="FW51" s="70">
        <v>0</v>
      </c>
      <c r="FX51" s="70">
        <v>1.43456320871079E-3</v>
      </c>
      <c r="FY51" s="70">
        <v>2.4371932277708494E-4</v>
      </c>
      <c r="FZ51" s="70">
        <v>0</v>
      </c>
      <c r="GA51" s="70">
        <v>6.4777305980562685E-5</v>
      </c>
      <c r="GB51" s="70">
        <v>1.6435152350818437E-3</v>
      </c>
      <c r="GC51" s="70">
        <v>8.3877313622796757E-3</v>
      </c>
      <c r="GD51" s="70">
        <v>2.2107989999999998E-3</v>
      </c>
      <c r="GE51" s="70">
        <v>6.2252650838727258E-4</v>
      </c>
      <c r="GF51" s="70">
        <v>2.8243349609521879E-4</v>
      </c>
      <c r="GG51" s="70">
        <v>7.8850903279024519E-4</v>
      </c>
      <c r="GH51" s="70">
        <v>-5.0533000880215444E-4</v>
      </c>
      <c r="GI51" s="70">
        <v>1.3467275639737634E-5</v>
      </c>
      <c r="GJ51" s="70">
        <v>6.4633349769172867E-4</v>
      </c>
      <c r="GK51" s="70">
        <v>2.7697792995462311E-3</v>
      </c>
      <c r="GL51" s="87"/>
      <c r="GM51" s="70">
        <v>1.056584E-4</v>
      </c>
      <c r="GN51" s="70">
        <v>1.2379872587534927E-3</v>
      </c>
      <c r="GO51" s="70">
        <v>0</v>
      </c>
      <c r="GP51" s="70">
        <v>3.0306116964677015E-3</v>
      </c>
      <c r="GQ51" s="70">
        <v>7.0454999999999997E-4</v>
      </c>
      <c r="GR51" s="70">
        <v>1.3469655037739272E-3</v>
      </c>
      <c r="GS51" s="70">
        <v>-4.1222920946675775E-4</v>
      </c>
      <c r="GT51" s="70">
        <v>0</v>
      </c>
      <c r="GU51" s="70">
        <v>1.7419939999999998E-5</v>
      </c>
      <c r="GV51" s="70">
        <v>-2.966041431200785E-7</v>
      </c>
      <c r="GW51" s="70">
        <v>1.2014476655126042E-3</v>
      </c>
      <c r="GX51" s="70">
        <v>0</v>
      </c>
      <c r="GY51" s="70">
        <v>0</v>
      </c>
      <c r="GZ51" s="70">
        <v>2.9829864855961608E-5</v>
      </c>
      <c r="HA51" s="70">
        <v>-1.3373490166679592E-3</v>
      </c>
      <c r="HB51" s="70">
        <v>1.425528E-4</v>
      </c>
      <c r="HC51" s="70">
        <v>1.8815779999999999E-5</v>
      </c>
      <c r="HD51" s="70">
        <v>0</v>
      </c>
      <c r="HE51" s="70">
        <v>0</v>
      </c>
      <c r="HF51" s="70">
        <v>2.714575E-5</v>
      </c>
      <c r="HG51" s="70">
        <v>8.869785E-5</v>
      </c>
      <c r="HH51" s="70">
        <v>0</v>
      </c>
      <c r="HI51" s="70">
        <v>1.9585349356176306E-4</v>
      </c>
      <c r="HJ51" s="70">
        <v>1.7736250000000001E-5</v>
      </c>
      <c r="HK51" s="70">
        <v>1.5646756063185405E-3</v>
      </c>
      <c r="HL51" s="70">
        <v>9.2794550000000004E-5</v>
      </c>
      <c r="HM51" s="70">
        <v>-1.4712645382033427E-3</v>
      </c>
      <c r="HN51" s="70">
        <v>0</v>
      </c>
      <c r="HO51" s="70">
        <v>0</v>
      </c>
      <c r="HP51" s="70">
        <v>5.3321320000000001E-4</v>
      </c>
      <c r="HQ51" s="70">
        <v>2.1062673498238823E-3</v>
      </c>
      <c r="HR51" s="70">
        <v>2.3452013513628072E-4</v>
      </c>
      <c r="HS51" s="70">
        <v>0</v>
      </c>
      <c r="HT51" s="70">
        <v>7.2708804569015411E-4</v>
      </c>
      <c r="HU51" s="70">
        <v>1.7958030911740292E-3</v>
      </c>
      <c r="HV51" s="70">
        <v>2.0346439240289931E-4</v>
      </c>
      <c r="HW51" s="70">
        <v>1.095438E-3</v>
      </c>
      <c r="HX51" s="70">
        <v>3.3275595810799714E-3</v>
      </c>
      <c r="HY51" s="70">
        <v>1.6233343913761768E-3</v>
      </c>
      <c r="HZ51" s="208"/>
      <c r="IA51" s="148" t="s">
        <v>498</v>
      </c>
    </row>
    <row r="52" spans="1:235" ht="12.75" customHeight="1" x14ac:dyDescent="0.25">
      <c r="A52" s="144">
        <v>355640</v>
      </c>
      <c r="B52" s="87"/>
      <c r="C52" s="71">
        <v>9.8399405691949494E-5</v>
      </c>
      <c r="D52" s="71">
        <v>3.3213756360645375E-4</v>
      </c>
      <c r="E52" s="71">
        <v>5.7053293310552178E-4</v>
      </c>
      <c r="F52" s="71">
        <v>1.1748049999999999E-3</v>
      </c>
      <c r="G52" s="71">
        <v>2.087062E-4</v>
      </c>
      <c r="H52" s="71">
        <v>2.7485379163123792E-4</v>
      </c>
      <c r="I52" s="71">
        <v>3.7013000456064156E-4</v>
      </c>
      <c r="J52" s="71">
        <v>1.268946E-2</v>
      </c>
      <c r="K52" s="71">
        <v>6.7779419999999997E-4</v>
      </c>
      <c r="L52" s="71">
        <v>2.4278726883368157E-3</v>
      </c>
      <c r="M52" s="71">
        <v>1.2854640000000001E-2</v>
      </c>
      <c r="N52" s="71">
        <v>6.7387581387782945E-3</v>
      </c>
      <c r="O52" s="71">
        <v>1.059911E-2</v>
      </c>
      <c r="P52" s="71">
        <v>2.4571784938079724E-2</v>
      </c>
      <c r="Q52" s="71">
        <v>0.1163616</v>
      </c>
      <c r="R52" s="71">
        <v>4.479074860232133E-2</v>
      </c>
      <c r="S52" s="71">
        <v>3.6837590000000003E-2</v>
      </c>
      <c r="T52" s="71">
        <v>2.086847E-2</v>
      </c>
      <c r="U52" s="71">
        <v>6.6874117708723502E-3</v>
      </c>
      <c r="V52" s="71">
        <v>1.7879659999999999E-4</v>
      </c>
      <c r="W52" s="71">
        <v>-2.2712934445228751E-4</v>
      </c>
      <c r="X52" s="87"/>
      <c r="Y52" s="71">
        <v>8.2089023553488756E-5</v>
      </c>
      <c r="Z52" s="71">
        <v>7.246481599713972E-5</v>
      </c>
      <c r="AA52" s="71">
        <v>4.6679193455177116E-6</v>
      </c>
      <c r="AB52" s="71">
        <v>3.2506279999999999E-4</v>
      </c>
      <c r="AC52" s="71">
        <v>7.6374621966764514E-3</v>
      </c>
      <c r="AD52" s="71">
        <v>1.1347121992692382E-3</v>
      </c>
      <c r="AE52" s="71">
        <v>8.9035739999999996E-4</v>
      </c>
      <c r="AF52" s="71">
        <v>1.1347121992692382E-3</v>
      </c>
      <c r="AG52" s="71">
        <v>4.6645589999999999E-4</v>
      </c>
      <c r="AH52" s="71">
        <v>6.1059039999999997E-3</v>
      </c>
      <c r="AI52" s="71">
        <v>9.7468048813187532E-4</v>
      </c>
      <c r="AJ52" s="71">
        <v>1.3647989223931642E-3</v>
      </c>
      <c r="AK52" s="71">
        <v>1.7847326740533628E-2</v>
      </c>
      <c r="AL52" s="71">
        <v>6.5190025609710725E-2</v>
      </c>
      <c r="AM52" s="71">
        <v>9.9972532843473752E-2</v>
      </c>
      <c r="AN52" s="71">
        <v>3.7432373211144176E-5</v>
      </c>
      <c r="AO52" s="71">
        <v>5.3020604244171591E-4</v>
      </c>
      <c r="AP52" s="87"/>
      <c r="AQ52" s="70">
        <v>-9.1527379568654929E-6</v>
      </c>
      <c r="AR52" s="70">
        <v>-1.3119906553789984E-4</v>
      </c>
      <c r="AS52" s="70">
        <v>2.3684309999999999E-4</v>
      </c>
      <c r="AT52" s="70">
        <v>2.2754701594439143E-4</v>
      </c>
      <c r="AU52" s="70">
        <v>-1.6179688221689218E-5</v>
      </c>
      <c r="AV52" s="70">
        <v>0</v>
      </c>
      <c r="AW52" s="70">
        <v>0</v>
      </c>
      <c r="AX52" s="70">
        <v>1.2661319999999999E-4</v>
      </c>
      <c r="AY52" s="70">
        <v>6.7689999999999997E-5</v>
      </c>
      <c r="AZ52" s="70">
        <v>4.6899842752279243E-5</v>
      </c>
      <c r="BA52" s="70">
        <v>9.1910560000000002E-4</v>
      </c>
      <c r="BB52" s="70">
        <v>2.4125350000000001E-5</v>
      </c>
      <c r="BC52" s="70">
        <v>4.3991159818225342E-3</v>
      </c>
      <c r="BD52" s="70">
        <v>4.1653000000000003E-4</v>
      </c>
      <c r="BE52" s="70">
        <v>1.4964077872110952E-4</v>
      </c>
      <c r="BF52" s="70">
        <v>1.7048619999999999E-3</v>
      </c>
      <c r="BG52" s="70">
        <v>3.7701294486937114E-4</v>
      </c>
      <c r="BH52" s="70">
        <v>6.242102E-4</v>
      </c>
      <c r="BI52" s="70">
        <v>1.2844149999999999E-3</v>
      </c>
      <c r="BJ52" s="70">
        <v>1.2935299999999999E-4</v>
      </c>
      <c r="BK52" s="70">
        <v>8.7010389999999998E-4</v>
      </c>
      <c r="BL52" s="70">
        <v>1.9229349999999999E-4</v>
      </c>
      <c r="BM52" s="70">
        <v>1.3986732023177356E-2</v>
      </c>
      <c r="BN52" s="70">
        <v>4.9795621819044124E-3</v>
      </c>
      <c r="BO52" s="70">
        <v>2.6575309999999999E-3</v>
      </c>
      <c r="BP52" s="70">
        <v>4.0907829999999997E-3</v>
      </c>
      <c r="BQ52" s="70">
        <v>1.2547000000000001E-3</v>
      </c>
      <c r="BR52" s="70">
        <v>4.0794987719217852E-3</v>
      </c>
      <c r="BS52" s="70">
        <v>1.915653E-3</v>
      </c>
      <c r="BT52" s="70">
        <v>7.3709800025833928E-3</v>
      </c>
      <c r="BU52" s="70">
        <v>1.203984E-2</v>
      </c>
      <c r="BV52" s="70">
        <v>6.0071091956072674E-3</v>
      </c>
      <c r="BW52" s="70">
        <v>2.3569449999999999E-2</v>
      </c>
      <c r="BX52" s="70">
        <v>2.1337879940349365E-2</v>
      </c>
      <c r="BY52" s="70">
        <v>4.0335500000000003E-3</v>
      </c>
      <c r="BZ52" s="70">
        <v>2.7189629999999999E-2</v>
      </c>
      <c r="CA52" s="70">
        <v>5.3344424638570323E-2</v>
      </c>
      <c r="CB52" s="70">
        <v>3.9154769999999998E-4</v>
      </c>
      <c r="CC52" s="70">
        <v>9.9968116972783106E-4</v>
      </c>
      <c r="CD52" s="70">
        <v>-6.4766979654859306E-4</v>
      </c>
      <c r="CE52" s="70">
        <v>4.8914846723152009E-4</v>
      </c>
      <c r="CF52" s="70">
        <v>4.8075568856264259E-4</v>
      </c>
      <c r="CG52" s="73">
        <v>6.9784000000000003E-4</v>
      </c>
      <c r="CH52" s="87"/>
      <c r="CI52" s="70">
        <v>4.9108150000000002E-5</v>
      </c>
      <c r="CJ52" s="70">
        <v>2.8235000000000001E-4</v>
      </c>
      <c r="CK52" s="70">
        <v>5.1391309999999998E-5</v>
      </c>
      <c r="CL52" s="70">
        <v>1.9892839999999999E-4</v>
      </c>
      <c r="CM52" s="70">
        <v>2.3686392614418061E-5</v>
      </c>
      <c r="CN52" s="70">
        <v>1.2113820000000001E-4</v>
      </c>
      <c r="CO52" s="70">
        <v>3.273E-5</v>
      </c>
      <c r="CP52" s="70">
        <v>1.0238849224386611E-4</v>
      </c>
      <c r="CQ52" s="70">
        <v>2.2539465065126582E-5</v>
      </c>
      <c r="CR52" s="70">
        <v>5.4748387383828235E-7</v>
      </c>
      <c r="CS52" s="70">
        <v>-3.6669289272064843E-5</v>
      </c>
      <c r="CT52" s="70">
        <v>7.7103269790230572E-5</v>
      </c>
      <c r="CU52" s="70">
        <v>0</v>
      </c>
      <c r="CV52" s="70">
        <v>0</v>
      </c>
      <c r="CW52" s="70">
        <v>2.502183441861022E-6</v>
      </c>
      <c r="CX52" s="70">
        <v>7.9273670000000004E-5</v>
      </c>
      <c r="CY52" s="70">
        <v>4.8573009999999998E-5</v>
      </c>
      <c r="CZ52" s="70">
        <v>9.1487800000000002E-5</v>
      </c>
      <c r="DA52" s="70">
        <v>5.3752703794338877E-4</v>
      </c>
      <c r="DB52" s="70">
        <v>3.2230410000000002E-4</v>
      </c>
      <c r="DC52" s="70">
        <v>6.4068554116802543E-4</v>
      </c>
      <c r="DD52" s="70">
        <v>4.5745920000000003E-4</v>
      </c>
      <c r="DE52" s="70">
        <v>8.465956637096363E-4</v>
      </c>
      <c r="DF52" s="70">
        <v>3.2230410000000002E-4</v>
      </c>
      <c r="DG52" s="70">
        <v>0</v>
      </c>
      <c r="DH52" s="70">
        <v>1.9436E-3</v>
      </c>
      <c r="DI52" s="70">
        <v>3.4200752777187237E-3</v>
      </c>
      <c r="DJ52" s="70">
        <v>3.2041499999999998E-3</v>
      </c>
      <c r="DK52" s="70">
        <v>2.1494439999999999E-3</v>
      </c>
      <c r="DL52" s="70">
        <v>4.231218487134778E-3</v>
      </c>
      <c r="DM52" s="70">
        <v>7.1953369999999998E-4</v>
      </c>
      <c r="DN52" s="70">
        <v>2.470905E-2</v>
      </c>
      <c r="DO52" s="70">
        <v>1.9628349366844289E-3</v>
      </c>
      <c r="DP52" s="70">
        <v>1.2432707350871661E-2</v>
      </c>
      <c r="DQ52" s="70">
        <v>4.3177340000000002E-3</v>
      </c>
      <c r="DR52" s="70">
        <v>1.324366E-3</v>
      </c>
      <c r="DS52" s="70">
        <v>8.9155693483250892E-3</v>
      </c>
      <c r="DT52" s="70">
        <v>5.1856839999999999E-4</v>
      </c>
      <c r="DU52" s="70">
        <v>2.59794E-3</v>
      </c>
      <c r="DV52" s="70">
        <v>1.0649888854809154E-2</v>
      </c>
      <c r="DW52" s="70">
        <v>2.9032275082616086E-3</v>
      </c>
      <c r="DX52" s="70">
        <v>2.9989434515522052E-4</v>
      </c>
      <c r="DY52" s="70">
        <v>1.0430341046836875E-3</v>
      </c>
      <c r="DZ52" s="70">
        <v>2.2301632405248051E-5</v>
      </c>
      <c r="EA52" s="70">
        <v>1.2046723040058062E-3</v>
      </c>
      <c r="EB52" s="70">
        <v>6.9293440000000006E-5</v>
      </c>
      <c r="EC52" s="70">
        <v>6.9259458369495418E-5</v>
      </c>
      <c r="ED52" s="70">
        <v>2.9630869999999999E-6</v>
      </c>
      <c r="EE52" s="70">
        <v>6.5548220000000005E-4</v>
      </c>
      <c r="EF52" s="70">
        <v>1.5247872524639906E-3</v>
      </c>
      <c r="EG52" s="70">
        <v>2.6661729201714595E-4</v>
      </c>
      <c r="EH52" s="70">
        <v>2.4850017517024128E-5</v>
      </c>
      <c r="EI52" s="70">
        <v>1.1389756069366951E-3</v>
      </c>
      <c r="EJ52" s="70">
        <v>5.2E-7</v>
      </c>
      <c r="EK52" s="70">
        <v>0</v>
      </c>
      <c r="EL52" s="87"/>
      <c r="EM52" s="70">
        <v>9.3891401021567358E-4</v>
      </c>
      <c r="EN52" s="70">
        <v>1.395837E-4</v>
      </c>
      <c r="EO52" s="70">
        <v>1.082771E-3</v>
      </c>
      <c r="EP52" s="70">
        <v>1.9599999999999999E-4</v>
      </c>
      <c r="EQ52" s="70">
        <v>2.1749786591287804E-3</v>
      </c>
      <c r="ER52" s="70">
        <v>9.6644009999999998E-4</v>
      </c>
      <c r="ES52" s="70">
        <v>5.3472872023109226E-4</v>
      </c>
      <c r="ET52" s="70">
        <v>1.5109627369024404E-3</v>
      </c>
      <c r="EU52" s="70">
        <v>1.2820135826501389E-4</v>
      </c>
      <c r="EV52" s="70">
        <v>1.3360149999999999E-4</v>
      </c>
      <c r="EW52" s="70">
        <v>4.8013704383732923E-5</v>
      </c>
      <c r="EX52" s="70">
        <v>7.0549000000000002E-4</v>
      </c>
      <c r="EY52" s="70">
        <v>6.4537049999999999E-4</v>
      </c>
      <c r="EZ52" s="70">
        <v>2.8556100000000002E-3</v>
      </c>
      <c r="FA52" s="70">
        <v>1.2781412585273239E-3</v>
      </c>
      <c r="FB52" s="70">
        <v>2.8193739852499567E-3</v>
      </c>
      <c r="FC52" s="70">
        <v>1.0234910000000001E-3</v>
      </c>
      <c r="FD52" s="70">
        <v>4.4352239999999999E-4</v>
      </c>
      <c r="FE52" s="70">
        <v>1.9585100638000777E-3</v>
      </c>
      <c r="FF52" s="70">
        <v>4.7934029999999999E-3</v>
      </c>
      <c r="FG52" s="70">
        <v>4.1447834202681414E-3</v>
      </c>
      <c r="FH52" s="70">
        <v>5.6773807838165298E-4</v>
      </c>
      <c r="FI52" s="70">
        <v>2.0182098174291226E-3</v>
      </c>
      <c r="FJ52" s="70">
        <v>4.0386140000000002E-4</v>
      </c>
      <c r="FK52" s="70">
        <v>1.749282E-3</v>
      </c>
      <c r="FL52" s="70">
        <v>2.6654757273642279E-3</v>
      </c>
      <c r="FM52" s="70">
        <v>9.2326260000000007E-3</v>
      </c>
      <c r="FN52" s="70">
        <v>4.1781965335800815E-3</v>
      </c>
      <c r="FO52" s="70">
        <v>8.1941329999999993E-3</v>
      </c>
      <c r="FP52" s="70">
        <v>3.0634791086640569E-3</v>
      </c>
      <c r="FQ52" s="70">
        <v>1.0396864352156339E-3</v>
      </c>
      <c r="FR52" s="70">
        <v>7.4076033242503666E-3</v>
      </c>
      <c r="FS52" s="70">
        <v>2.5406129999999999E-2</v>
      </c>
      <c r="FT52" s="70">
        <v>3.3691990000000001E-4</v>
      </c>
      <c r="FU52" s="70">
        <v>1.9719421253039321E-3</v>
      </c>
      <c r="FV52" s="70">
        <v>1.6767012738603754E-3</v>
      </c>
      <c r="FW52" s="70">
        <v>4.744E-5</v>
      </c>
      <c r="FX52" s="70">
        <v>4.1181222576840983E-4</v>
      </c>
      <c r="FY52" s="70">
        <v>6.390229034214632E-5</v>
      </c>
      <c r="FZ52" s="70">
        <v>1.0156970000000001E-5</v>
      </c>
      <c r="GA52" s="70">
        <v>4.9021875121883605E-6</v>
      </c>
      <c r="GB52" s="70">
        <v>1.6785834303635058E-4</v>
      </c>
      <c r="GC52" s="70">
        <v>3.2554801718293548E-3</v>
      </c>
      <c r="GD52" s="70">
        <v>4.8968459999999998E-4</v>
      </c>
      <c r="GE52" s="70">
        <v>1.301345307426586E-4</v>
      </c>
      <c r="GF52" s="70">
        <v>1.673113044092964E-5</v>
      </c>
      <c r="GG52" s="70">
        <v>-1.7273702933908572E-4</v>
      </c>
      <c r="GH52" s="70">
        <v>3.3621273340519558E-4</v>
      </c>
      <c r="GI52" s="70">
        <v>4.4770482217689329E-4</v>
      </c>
      <c r="GJ52" s="70">
        <v>-1.5296172614860461E-4</v>
      </c>
      <c r="GK52" s="70">
        <v>1.1995199667870036E-3</v>
      </c>
      <c r="GL52" s="87"/>
      <c r="GM52" s="70">
        <v>6.3648839999999997E-4</v>
      </c>
      <c r="GN52" s="70">
        <v>4.5710921962299929E-3</v>
      </c>
      <c r="GO52" s="70">
        <v>7.3808819999999999E-4</v>
      </c>
      <c r="GP52" s="70">
        <v>9.5576839683098359E-3</v>
      </c>
      <c r="GQ52" s="70">
        <v>1.9603300000000001E-3</v>
      </c>
      <c r="GR52" s="70">
        <v>5.2938173271415432E-3</v>
      </c>
      <c r="GS52" s="70">
        <v>3.1992251780265025E-4</v>
      </c>
      <c r="GT52" s="70">
        <v>2.0011019999999999E-4</v>
      </c>
      <c r="GU52" s="70">
        <v>2.8354139999999998E-4</v>
      </c>
      <c r="GV52" s="70">
        <v>1.6037444017828111E-4</v>
      </c>
      <c r="GW52" s="70">
        <v>5.3200865287364365E-3</v>
      </c>
      <c r="GX52" s="70">
        <v>1.069824E-4</v>
      </c>
      <c r="GY52" s="70">
        <v>2.9912770000000002E-4</v>
      </c>
      <c r="GZ52" s="70">
        <v>2.4215632781935162E-4</v>
      </c>
      <c r="HA52" s="70">
        <v>2.969870666925401E-5</v>
      </c>
      <c r="HB52" s="70">
        <v>1.144333E-4</v>
      </c>
      <c r="HC52" s="70">
        <v>2.210204E-4</v>
      </c>
      <c r="HD52" s="70">
        <v>7.0147970000000005E-5</v>
      </c>
      <c r="HE52" s="70">
        <v>7.3218589999999997E-6</v>
      </c>
      <c r="HF52" s="70">
        <v>2.076987E-4</v>
      </c>
      <c r="HG52" s="70">
        <v>9.9131880000000004E-5</v>
      </c>
      <c r="HH52" s="70">
        <v>0</v>
      </c>
      <c r="HI52" s="70">
        <v>6.2921543500981617E-4</v>
      </c>
      <c r="HJ52" s="70">
        <v>1.309076E-4</v>
      </c>
      <c r="HK52" s="70">
        <v>-1.1181006349660345E-5</v>
      </c>
      <c r="HL52" s="70">
        <v>1.7736250000000001E-5</v>
      </c>
      <c r="HM52" s="70">
        <v>8.0075590539969134E-5</v>
      </c>
      <c r="HN52" s="70">
        <v>0</v>
      </c>
      <c r="HO52" s="70">
        <v>2.5420419999999999E-5</v>
      </c>
      <c r="HP52" s="70">
        <v>1.092476E-3</v>
      </c>
      <c r="HQ52" s="70">
        <v>-3.7098477965593324E-3</v>
      </c>
      <c r="HR52" s="70">
        <v>1.1063641103382578E-4</v>
      </c>
      <c r="HS52" s="70">
        <v>4.3132940000000002E-4</v>
      </c>
      <c r="HT52" s="70">
        <v>4.8147355835909995E-4</v>
      </c>
      <c r="HU52" s="70">
        <v>5.1344788608590766E-4</v>
      </c>
      <c r="HV52" s="70">
        <v>-3.2263278026146395E-6</v>
      </c>
      <c r="HW52" s="70">
        <v>2.529101E-4</v>
      </c>
      <c r="HX52" s="70">
        <v>2.326432956707104E-3</v>
      </c>
      <c r="HY52" s="70">
        <v>7.751263286565989E-4</v>
      </c>
      <c r="HZ52" s="208"/>
      <c r="IA52" s="144" t="s">
        <v>499</v>
      </c>
    </row>
    <row r="53" spans="1:235" ht="12.75" customHeight="1" x14ac:dyDescent="0.25">
      <c r="A53" s="148">
        <v>355651</v>
      </c>
      <c r="B53" s="87"/>
      <c r="C53" s="71">
        <v>2.313709341825821E-4</v>
      </c>
      <c r="D53" s="71">
        <v>2.7129539147935436E-3</v>
      </c>
      <c r="E53" s="71">
        <v>2.626785538170048E-3</v>
      </c>
      <c r="F53" s="71">
        <v>6.1350939999999998E-3</v>
      </c>
      <c r="G53" s="71">
        <v>3.3780970000000003E-4</v>
      </c>
      <c r="H53" s="71">
        <v>8.1758969894311993E-4</v>
      </c>
      <c r="I53" s="71">
        <v>1.1897537974047412E-3</v>
      </c>
      <c r="J53" s="71">
        <v>8.1418260000000006E-2</v>
      </c>
      <c r="K53" s="71">
        <v>1.5880340000000001E-3</v>
      </c>
      <c r="L53" s="71">
        <v>8.8052535819366957E-3</v>
      </c>
      <c r="M53" s="71">
        <v>8.2267980000000004E-2</v>
      </c>
      <c r="N53" s="71">
        <v>2.1972502192178368E-2</v>
      </c>
      <c r="O53" s="71">
        <v>2.6192420000000001E-2</v>
      </c>
      <c r="P53" s="71">
        <v>0.11768201517077471</v>
      </c>
      <c r="Q53" s="71">
        <v>0.86283019999999999</v>
      </c>
      <c r="R53" s="71">
        <v>0.4808856003524356</v>
      </c>
      <c r="S53" s="71">
        <v>0.43485390000000002</v>
      </c>
      <c r="T53" s="71">
        <v>0.28830470000000002</v>
      </c>
      <c r="U53" s="71">
        <v>8.3553673766790848E-2</v>
      </c>
      <c r="V53" s="71">
        <v>3.8892380000000002E-3</v>
      </c>
      <c r="W53" s="71">
        <v>2.8150996080046484E-4</v>
      </c>
      <c r="X53" s="87"/>
      <c r="Y53" s="71">
        <v>2.9553861927359722E-4</v>
      </c>
      <c r="Z53" s="71">
        <v>3.3640268662052766E-4</v>
      </c>
      <c r="AA53" s="71">
        <v>4.8256202735759543E-5</v>
      </c>
      <c r="AB53" s="71">
        <v>2.0441930000000001E-3</v>
      </c>
      <c r="AC53" s="71">
        <v>-6.3548896598486992E-5</v>
      </c>
      <c r="AD53" s="71">
        <v>1.042133809374399E-2</v>
      </c>
      <c r="AE53" s="71">
        <v>4.2133450000000003E-3</v>
      </c>
      <c r="AF53" s="71">
        <v>1.042133809374399E-2</v>
      </c>
      <c r="AG53" s="71">
        <v>2.8631949999999998E-3</v>
      </c>
      <c r="AH53" s="71">
        <v>1.3707169999999999E-2</v>
      </c>
      <c r="AI53" s="71">
        <v>5.4687221873373857E-3</v>
      </c>
      <c r="AJ53" s="71">
        <v>9.9008116890856365E-3</v>
      </c>
      <c r="AK53" s="71">
        <v>8.9431796724028761E-2</v>
      </c>
      <c r="AL53" s="71">
        <v>0.30744368987960541</v>
      </c>
      <c r="AM53" s="71">
        <v>0.84190223253797769</v>
      </c>
      <c r="AN53" s="71">
        <v>1.0911269381934689E-3</v>
      </c>
      <c r="AO53" s="71">
        <v>4.4686078167946921E-3</v>
      </c>
      <c r="AP53" s="87"/>
      <c r="AQ53" s="70">
        <v>2.2394010743165729E-4</v>
      </c>
      <c r="AR53" s="70">
        <v>1.8411588205198913E-3</v>
      </c>
      <c r="AS53" s="70">
        <v>0</v>
      </c>
      <c r="AT53" s="70">
        <v>9.3992563859162661E-4</v>
      </c>
      <c r="AU53" s="70">
        <v>2.6859275318267617E-4</v>
      </c>
      <c r="AV53" s="70">
        <v>3.1118719999999999E-5</v>
      </c>
      <c r="AW53" s="70">
        <v>0</v>
      </c>
      <c r="AX53" s="70">
        <v>0</v>
      </c>
      <c r="AY53" s="70">
        <v>2.8773999999999998E-4</v>
      </c>
      <c r="AZ53" s="70">
        <v>3.637260840038806E-4</v>
      </c>
      <c r="BA53" s="70">
        <v>2.0604289999999999E-3</v>
      </c>
      <c r="BB53" s="70">
        <v>1.2347500000000001E-4</v>
      </c>
      <c r="BC53" s="70">
        <v>9.8618332249424019E-3</v>
      </c>
      <c r="BD53" s="70">
        <v>9.9008999999999989E-4</v>
      </c>
      <c r="BE53" s="70">
        <v>1.939376108614958E-3</v>
      </c>
      <c r="BF53" s="70">
        <v>4.0016490000000004E-3</v>
      </c>
      <c r="BG53" s="70">
        <v>2.411990606265469E-3</v>
      </c>
      <c r="BH53" s="70">
        <v>1.401107E-3</v>
      </c>
      <c r="BI53" s="70">
        <v>7.1915379999999999E-3</v>
      </c>
      <c r="BJ53" s="70">
        <v>7.2776239999999999E-4</v>
      </c>
      <c r="BK53" s="70">
        <v>5.338827E-3</v>
      </c>
      <c r="BL53" s="70">
        <v>1.1200590000000001E-3</v>
      </c>
      <c r="BM53" s="70">
        <v>8.3888591355391159E-2</v>
      </c>
      <c r="BN53" s="70">
        <v>2.822216014725356E-2</v>
      </c>
      <c r="BO53" s="70">
        <v>1.7536389999999999E-2</v>
      </c>
      <c r="BP53" s="70">
        <v>2.8533349999999999E-2</v>
      </c>
      <c r="BQ53" s="70">
        <v>6.6886799999999998E-3</v>
      </c>
      <c r="BR53" s="70">
        <v>3.4943395013208048E-2</v>
      </c>
      <c r="BS53" s="70">
        <v>1.2195330000000001E-2</v>
      </c>
      <c r="BT53" s="70">
        <v>3.2138909850252785E-2</v>
      </c>
      <c r="BU53" s="70">
        <v>8.3607180000000003E-2</v>
      </c>
      <c r="BV53" s="70">
        <v>4.4523832034272133E-2</v>
      </c>
      <c r="BW53" s="70">
        <v>0.1893466</v>
      </c>
      <c r="BX53" s="70">
        <v>0.14069001309060236</v>
      </c>
      <c r="BY53" s="70">
        <v>2.172255E-2</v>
      </c>
      <c r="BZ53" s="70">
        <v>0.19053800000000001</v>
      </c>
      <c r="CA53" s="70">
        <v>0.35082111586564996</v>
      </c>
      <c r="CB53" s="70">
        <v>4.6738129999999998E-3</v>
      </c>
      <c r="CC53" s="70">
        <v>3.4461127332183756E-3</v>
      </c>
      <c r="CD53" s="70">
        <v>-6.6107335365399626E-4</v>
      </c>
      <c r="CE53" s="70">
        <v>-8.3679138355812927E-5</v>
      </c>
      <c r="CF53" s="70">
        <v>-1.322327150852798E-3</v>
      </c>
      <c r="CG53" s="73">
        <v>2.2038100000000001E-3</v>
      </c>
      <c r="CH53" s="87"/>
      <c r="CI53" s="70">
        <v>0</v>
      </c>
      <c r="CJ53" s="70">
        <v>7.3629999999999995E-4</v>
      </c>
      <c r="CK53" s="70">
        <v>0</v>
      </c>
      <c r="CL53" s="70">
        <v>5.8807610000000002E-4</v>
      </c>
      <c r="CM53" s="70">
        <v>2.1511627298546865E-4</v>
      </c>
      <c r="CN53" s="70">
        <v>0</v>
      </c>
      <c r="CO53" s="70">
        <v>1.5990000000000001E-4</v>
      </c>
      <c r="CP53" s="70">
        <v>6.8103643780816872E-5</v>
      </c>
      <c r="CQ53" s="70">
        <v>2.8358877854138217E-4</v>
      </c>
      <c r="CR53" s="70">
        <v>3.7109888222983615E-5</v>
      </c>
      <c r="CS53" s="70">
        <v>1.0444702974777163E-3</v>
      </c>
      <c r="CT53" s="70">
        <v>4.7148380704427817E-4</v>
      </c>
      <c r="CU53" s="70">
        <v>1.060455E-4</v>
      </c>
      <c r="CV53" s="70">
        <v>0</v>
      </c>
      <c r="CW53" s="70">
        <v>1.6494968395014397E-5</v>
      </c>
      <c r="CX53" s="70">
        <v>4.5164039999999998E-4</v>
      </c>
      <c r="CY53" s="70">
        <v>1.373158E-4</v>
      </c>
      <c r="CZ53" s="70">
        <v>2.041654E-4</v>
      </c>
      <c r="DA53" s="70">
        <v>3.5271882653100037E-3</v>
      </c>
      <c r="DB53" s="70">
        <v>1.669734E-3</v>
      </c>
      <c r="DC53" s="70">
        <v>2.0259630732319864E-3</v>
      </c>
      <c r="DD53" s="70">
        <v>2.740728E-3</v>
      </c>
      <c r="DE53" s="70">
        <v>3.9094621572194847E-3</v>
      </c>
      <c r="DF53" s="70">
        <v>1.669734E-3</v>
      </c>
      <c r="DG53" s="70">
        <v>0</v>
      </c>
      <c r="DH53" s="70">
        <v>1.077848E-2</v>
      </c>
      <c r="DI53" s="70">
        <v>1.1250080333440231E-2</v>
      </c>
      <c r="DJ53" s="70">
        <v>8.15251E-3</v>
      </c>
      <c r="DK53" s="70">
        <v>9.0344680000000004E-3</v>
      </c>
      <c r="DL53" s="70">
        <v>3.0468297621024425E-2</v>
      </c>
      <c r="DM53" s="70">
        <v>5.1321429999999996E-3</v>
      </c>
      <c r="DN53" s="70">
        <v>6.5039639999999996E-2</v>
      </c>
      <c r="DO53" s="70">
        <v>1.3134505944320776E-2</v>
      </c>
      <c r="DP53" s="70">
        <v>7.6349910585444367E-2</v>
      </c>
      <c r="DQ53" s="70">
        <v>3.0293299999999999E-2</v>
      </c>
      <c r="DR53" s="70">
        <v>8.3541980000000002E-3</v>
      </c>
      <c r="DS53" s="70">
        <v>9.5187560236920182E-2</v>
      </c>
      <c r="DT53" s="70">
        <v>5.2283080000000001E-3</v>
      </c>
      <c r="DU53" s="70">
        <v>2.0150879999999999E-2</v>
      </c>
      <c r="DV53" s="70">
        <v>0.15388650049325461</v>
      </c>
      <c r="DW53" s="70">
        <v>1.0405317694774758E-2</v>
      </c>
      <c r="DX53" s="70">
        <v>5.5093178844707142E-3</v>
      </c>
      <c r="DY53" s="70">
        <v>8.3139555525514382E-3</v>
      </c>
      <c r="DZ53" s="70">
        <v>4.0145571920708787E-4</v>
      </c>
      <c r="EA53" s="70">
        <v>7.3644987619101267E-3</v>
      </c>
      <c r="EB53" s="70">
        <v>2.1022359999999999E-3</v>
      </c>
      <c r="EC53" s="70">
        <v>9.201023440180042E-4</v>
      </c>
      <c r="ED53" s="70">
        <v>1.196231E-4</v>
      </c>
      <c r="EE53" s="70">
        <v>6.2214530000000001E-3</v>
      </c>
      <c r="EF53" s="70">
        <v>1.4141766317758982E-2</v>
      </c>
      <c r="EG53" s="70">
        <v>1.0410128055460921E-3</v>
      </c>
      <c r="EH53" s="70">
        <v>4.2328724397059405E-4</v>
      </c>
      <c r="EI53" s="70">
        <v>9.0486755625941873E-3</v>
      </c>
      <c r="EJ53" s="70">
        <v>2.9828E-4</v>
      </c>
      <c r="EK53" s="70">
        <v>2.66078E-4</v>
      </c>
      <c r="EL53" s="87"/>
      <c r="EM53" s="70">
        <v>4.7017364630674652E-3</v>
      </c>
      <c r="EN53" s="70">
        <v>0</v>
      </c>
      <c r="EO53" s="70">
        <v>2.3303170000000002E-3</v>
      </c>
      <c r="EP53" s="70">
        <v>1.067E-3</v>
      </c>
      <c r="EQ53" s="70">
        <v>1.1721411582494786E-2</v>
      </c>
      <c r="ER53" s="70">
        <v>4.5649100000000001E-3</v>
      </c>
      <c r="ES53" s="70">
        <v>3.5386123310489248E-3</v>
      </c>
      <c r="ET53" s="70">
        <v>8.2395501579120636E-3</v>
      </c>
      <c r="EU53" s="70">
        <v>9.9147272190857998E-4</v>
      </c>
      <c r="EV53" s="70">
        <v>8.3365519999999995E-4</v>
      </c>
      <c r="EW53" s="70">
        <v>6.5866836720229974E-3</v>
      </c>
      <c r="EX53" s="70">
        <v>1.7128099999999999E-3</v>
      </c>
      <c r="EY53" s="70">
        <v>3.0621619999999998E-3</v>
      </c>
      <c r="EZ53" s="70">
        <v>7.9308999999999994E-3</v>
      </c>
      <c r="FA53" s="70">
        <v>8.9545410474362441E-3</v>
      </c>
      <c r="FB53" s="70">
        <v>1.8002481568055308E-2</v>
      </c>
      <c r="FC53" s="70">
        <v>6.8722230000000002E-3</v>
      </c>
      <c r="FD53" s="70">
        <v>3.14744E-3</v>
      </c>
      <c r="FE53" s="70">
        <v>1.1444325390234966E-2</v>
      </c>
      <c r="FF53" s="70">
        <v>2.0996040000000001E-2</v>
      </c>
      <c r="FG53" s="70">
        <v>3.1981312927115597E-2</v>
      </c>
      <c r="FH53" s="70">
        <v>4.2705284550295106E-3</v>
      </c>
      <c r="FI53" s="70">
        <v>1.3667000753679824E-2</v>
      </c>
      <c r="FJ53" s="70">
        <v>2.542547E-3</v>
      </c>
      <c r="FK53" s="70">
        <v>1.0580300000000001E-2</v>
      </c>
      <c r="FL53" s="70">
        <v>1.4166833499026617E-2</v>
      </c>
      <c r="FM53" s="70">
        <v>2.146085E-2</v>
      </c>
      <c r="FN53" s="70">
        <v>2.3605945069851808E-2</v>
      </c>
      <c r="FO53" s="70">
        <v>5.517039E-2</v>
      </c>
      <c r="FP53" s="70">
        <v>1.996795232034574E-2</v>
      </c>
      <c r="FQ53" s="70">
        <v>9.8034228658041758E-3</v>
      </c>
      <c r="FR53" s="70">
        <v>5.0172620533886776E-2</v>
      </c>
      <c r="FS53" s="70">
        <v>8.5522580000000001E-2</v>
      </c>
      <c r="FT53" s="70">
        <v>4.2736079999999999E-3</v>
      </c>
      <c r="FU53" s="70">
        <v>2.1830305110849841E-2</v>
      </c>
      <c r="FV53" s="70">
        <v>2.0170018512442101E-2</v>
      </c>
      <c r="FW53" s="70">
        <v>1.168752E-4</v>
      </c>
      <c r="FX53" s="70">
        <v>1.7724295169538487E-3</v>
      </c>
      <c r="FY53" s="70">
        <v>7.7333146140513495E-4</v>
      </c>
      <c r="FZ53" s="70">
        <v>0</v>
      </c>
      <c r="GA53" s="70">
        <v>9.0318091859559088E-5</v>
      </c>
      <c r="GB53" s="70">
        <v>1.4658464935174533E-3</v>
      </c>
      <c r="GC53" s="70">
        <v>3.7808236357745606E-2</v>
      </c>
      <c r="GD53" s="70">
        <v>3.3392679999999998E-3</v>
      </c>
      <c r="GE53" s="70">
        <v>3.294754658751789E-4</v>
      </c>
      <c r="GF53" s="70">
        <v>2.7413849353244473E-4</v>
      </c>
      <c r="GG53" s="70">
        <v>7.3408775730837456E-4</v>
      </c>
      <c r="GH53" s="70">
        <v>-3.958820932084193E-4</v>
      </c>
      <c r="GI53" s="70">
        <v>4.0318012804652721E-4</v>
      </c>
      <c r="GJ53" s="70">
        <v>8.5163148287086506E-5</v>
      </c>
      <c r="GK53" s="70">
        <v>2.1209256261977691E-3</v>
      </c>
      <c r="GL53" s="87"/>
      <c r="GM53" s="70">
        <v>7.3131660000000003E-3</v>
      </c>
      <c r="GN53" s="70">
        <v>5.5550881567199048E-2</v>
      </c>
      <c r="GO53" s="70">
        <v>7.4567610000000001E-3</v>
      </c>
      <c r="GP53" s="70">
        <v>8.7072030992178528E-2</v>
      </c>
      <c r="GQ53" s="70">
        <v>1.191219E-2</v>
      </c>
      <c r="GR53" s="70">
        <v>6.0996081628469222E-2</v>
      </c>
      <c r="GS53" s="70">
        <v>2.3887795475247991E-3</v>
      </c>
      <c r="GT53" s="70">
        <v>2.8389660000000001E-3</v>
      </c>
      <c r="GU53" s="70">
        <v>4.3363220000000001E-3</v>
      </c>
      <c r="GV53" s="70">
        <v>3.0308609954853316E-3</v>
      </c>
      <c r="GW53" s="70">
        <v>6.9158349829764293E-2</v>
      </c>
      <c r="GX53" s="70">
        <v>1.9781310000000002E-3</v>
      </c>
      <c r="GY53" s="70">
        <v>1.249289E-3</v>
      </c>
      <c r="GZ53" s="70">
        <v>4.0255185833058408E-3</v>
      </c>
      <c r="HA53" s="70">
        <v>2.2298349031670637E-3</v>
      </c>
      <c r="HB53" s="70">
        <v>1.890594E-3</v>
      </c>
      <c r="HC53" s="70">
        <v>2.4745539999999999E-3</v>
      </c>
      <c r="HD53" s="70">
        <v>6.6689400000000002E-4</v>
      </c>
      <c r="HE53" s="70">
        <v>4.4654340000000001E-4</v>
      </c>
      <c r="HF53" s="70">
        <v>2.7953320000000002E-3</v>
      </c>
      <c r="HG53" s="70">
        <v>8.3386409999999995E-4</v>
      </c>
      <c r="HH53" s="70">
        <v>0</v>
      </c>
      <c r="HI53" s="70">
        <v>-3.1362125766945558E-4</v>
      </c>
      <c r="HJ53" s="70">
        <v>7.02514E-4</v>
      </c>
      <c r="HK53" s="70">
        <v>-6.0273587599566703E-4</v>
      </c>
      <c r="HL53" s="70">
        <v>1.309076E-4</v>
      </c>
      <c r="HM53" s="70">
        <v>1.4111776519118693E-3</v>
      </c>
      <c r="HN53" s="70">
        <v>5.6930559999999997E-5</v>
      </c>
      <c r="HO53" s="70">
        <v>0</v>
      </c>
      <c r="HP53" s="70">
        <v>5.5173030000000003E-3</v>
      </c>
      <c r="HQ53" s="70">
        <v>4.0931477657160809E-3</v>
      </c>
      <c r="HR53" s="70">
        <v>6.1578749843396144E-4</v>
      </c>
      <c r="HS53" s="70">
        <v>1.3727850000000001E-3</v>
      </c>
      <c r="HT53" s="70">
        <v>5.7644411011012666E-3</v>
      </c>
      <c r="HU53" s="70">
        <v>3.4690704380506356E-3</v>
      </c>
      <c r="HV53" s="70">
        <v>1.5146014420314828E-3</v>
      </c>
      <c r="HW53" s="70">
        <v>2.6852460000000001E-3</v>
      </c>
      <c r="HX53" s="70">
        <v>2.4121845399682408E-2</v>
      </c>
      <c r="HY53" s="70">
        <v>9.3540849180434003E-3</v>
      </c>
      <c r="HZ53" s="208"/>
      <c r="IA53" s="148" t="s">
        <v>500</v>
      </c>
    </row>
    <row r="54" spans="1:235" ht="12.75" customHeight="1" x14ac:dyDescent="0.25">
      <c r="A54" s="148">
        <v>355662</v>
      </c>
      <c r="B54" s="87"/>
      <c r="C54" s="71">
        <v>4.7839858851985573E-4</v>
      </c>
      <c r="D54" s="71">
        <v>2.800566266551415E-3</v>
      </c>
      <c r="E54" s="71">
        <v>2.504370027591993E-3</v>
      </c>
      <c r="F54" s="71">
        <v>5.8540199999999997E-3</v>
      </c>
      <c r="G54" s="71">
        <v>3.318719E-4</v>
      </c>
      <c r="H54" s="71">
        <v>7.8012068004085959E-4</v>
      </c>
      <c r="I54" s="71">
        <v>1.0126328970846302E-3</v>
      </c>
      <c r="J54" s="71">
        <v>7.5754639999999998E-2</v>
      </c>
      <c r="K54" s="71">
        <v>1.678709E-3</v>
      </c>
      <c r="L54" s="71">
        <v>6.6106729281659501E-3</v>
      </c>
      <c r="M54" s="71">
        <v>8.7059549999999999E-2</v>
      </c>
      <c r="N54" s="71">
        <v>1.3432990340559078E-2</v>
      </c>
      <c r="O54" s="71">
        <v>1.4600480000000001E-2</v>
      </c>
      <c r="P54" s="71">
        <v>6.5063619927728231E-2</v>
      </c>
      <c r="Q54" s="71">
        <v>0.52045459999999999</v>
      </c>
      <c r="R54" s="71">
        <v>0.59917083585421937</v>
      </c>
      <c r="S54" s="71">
        <v>0.61821349999999997</v>
      </c>
      <c r="T54" s="71">
        <v>0.59451799999999999</v>
      </c>
      <c r="U54" s="71">
        <v>0.19249502492071888</v>
      </c>
      <c r="V54" s="71">
        <v>5.6355850000000002E-3</v>
      </c>
      <c r="W54" s="71">
        <v>2.2586792122278056E-3</v>
      </c>
      <c r="X54" s="87"/>
      <c r="Y54" s="71">
        <v>6.1513173567870902E-4</v>
      </c>
      <c r="Z54" s="71">
        <v>2.8250172382971112E-4</v>
      </c>
      <c r="AA54" s="71">
        <v>7.3562989634595895E-5</v>
      </c>
      <c r="AB54" s="71">
        <v>1.8907520000000001E-3</v>
      </c>
      <c r="AC54" s="71">
        <v>1.5028700291300255E-2</v>
      </c>
      <c r="AD54" s="71">
        <v>1.0494134674750256E-2</v>
      </c>
      <c r="AE54" s="71">
        <v>3.3792919999999999E-3</v>
      </c>
      <c r="AF54" s="71">
        <v>1.0494134674750256E-2</v>
      </c>
      <c r="AG54" s="71">
        <v>2.4679820000000001E-3</v>
      </c>
      <c r="AH54" s="71">
        <v>1.424315E-2</v>
      </c>
      <c r="AI54" s="71">
        <v>6.0124244726435126E-3</v>
      </c>
      <c r="AJ54" s="71">
        <v>9.4400617870949027E-3</v>
      </c>
      <c r="AK54" s="71">
        <v>7.6407356967940335E-2</v>
      </c>
      <c r="AL54" s="71">
        <v>0.31584142840574747</v>
      </c>
      <c r="AM54" s="71">
        <v>1</v>
      </c>
      <c r="AN54" s="71">
        <v>3.3725220554994603E-3</v>
      </c>
      <c r="AO54" s="71">
        <v>4.5134188246593208E-3</v>
      </c>
      <c r="AP54" s="87"/>
      <c r="AQ54" s="70">
        <v>1.1710082471649963E-4</v>
      </c>
      <c r="AR54" s="70">
        <v>1.7068561738743436E-3</v>
      </c>
      <c r="AS54" s="70">
        <v>0</v>
      </c>
      <c r="AT54" s="70">
        <v>8.8610751375068459E-4</v>
      </c>
      <c r="AU54" s="70">
        <v>1.563979826385021E-4</v>
      </c>
      <c r="AV54" s="70">
        <v>0</v>
      </c>
      <c r="AW54" s="70">
        <v>0</v>
      </c>
      <c r="AX54" s="70">
        <v>0</v>
      </c>
      <c r="AY54" s="70">
        <v>2.8061999999999998E-4</v>
      </c>
      <c r="AZ54" s="70">
        <v>2.9669393957409523E-4</v>
      </c>
      <c r="BA54" s="70">
        <v>2.2898179999999999E-3</v>
      </c>
      <c r="BB54" s="70">
        <v>1.105732E-4</v>
      </c>
      <c r="BC54" s="70">
        <v>1.0959758007420379E-2</v>
      </c>
      <c r="BD54" s="70">
        <v>1.11195E-3</v>
      </c>
      <c r="BE54" s="70">
        <v>2.0212477004271146E-3</v>
      </c>
      <c r="BF54" s="70">
        <v>4.5055579999999998E-3</v>
      </c>
      <c r="BG54" s="70">
        <v>2.3425076620762668E-3</v>
      </c>
      <c r="BH54" s="70">
        <v>1.284517E-3</v>
      </c>
      <c r="BI54" s="70">
        <v>6.9972230000000003E-3</v>
      </c>
      <c r="BJ54" s="70">
        <v>6.3795569999999997E-4</v>
      </c>
      <c r="BK54" s="70">
        <v>5.1633019999999998E-3</v>
      </c>
      <c r="BL54" s="70">
        <v>1.036255E-3</v>
      </c>
      <c r="BM54" s="70">
        <v>7.5398720101665692E-2</v>
      </c>
      <c r="BN54" s="70">
        <v>2.5981951145341148E-2</v>
      </c>
      <c r="BO54" s="70">
        <v>1.68611E-2</v>
      </c>
      <c r="BP54" s="70">
        <v>2.7957300000000001E-2</v>
      </c>
      <c r="BQ54" s="70">
        <v>5.6428800000000003E-3</v>
      </c>
      <c r="BR54" s="70">
        <v>2.9659577254215981E-2</v>
      </c>
      <c r="BS54" s="70">
        <v>1.179623E-2</v>
      </c>
      <c r="BT54" s="70">
        <v>2.823012455198981E-2</v>
      </c>
      <c r="BU54" s="70">
        <v>8.2134289999999999E-2</v>
      </c>
      <c r="BV54" s="70">
        <v>3.8798545023325352E-2</v>
      </c>
      <c r="BW54" s="70">
        <v>0.1977536</v>
      </c>
      <c r="BX54" s="70">
        <v>0.143689109249096</v>
      </c>
      <c r="BY54" s="70">
        <v>2.2013660000000001E-2</v>
      </c>
      <c r="BZ54" s="70">
        <v>0.1627294</v>
      </c>
      <c r="CA54" s="70">
        <v>0.33215588242932564</v>
      </c>
      <c r="CB54" s="70">
        <v>1.807079E-2</v>
      </c>
      <c r="CC54" s="70">
        <v>1.157589852526731E-2</v>
      </c>
      <c r="CD54" s="70">
        <v>-3.1081151705122522E-4</v>
      </c>
      <c r="CE54" s="70">
        <v>-2.3272277817374073E-5</v>
      </c>
      <c r="CF54" s="70">
        <v>8.4045194650421288E-4</v>
      </c>
      <c r="CG54" s="73">
        <v>2.3054799999999999E-3</v>
      </c>
      <c r="CH54" s="87"/>
      <c r="CI54" s="70">
        <v>0</v>
      </c>
      <c r="CJ54" s="70">
        <v>2.9473999999999999E-4</v>
      </c>
      <c r="CK54" s="70">
        <v>0</v>
      </c>
      <c r="CL54" s="70">
        <v>6.2295099999999995E-4</v>
      </c>
      <c r="CM54" s="70">
        <v>2.0818741290042097E-4</v>
      </c>
      <c r="CN54" s="70">
        <v>0</v>
      </c>
      <c r="CO54" s="70">
        <v>1.371E-4</v>
      </c>
      <c r="CP54" s="70">
        <v>1.713246515150418E-4</v>
      </c>
      <c r="CQ54" s="70">
        <v>1.680147389840107E-4</v>
      </c>
      <c r="CR54" s="70">
        <v>7.892741478091193E-6</v>
      </c>
      <c r="CS54" s="70">
        <v>6.0770234012732832E-4</v>
      </c>
      <c r="CT54" s="70">
        <v>5.1294509051630843E-4</v>
      </c>
      <c r="CU54" s="70">
        <v>0</v>
      </c>
      <c r="CV54" s="70">
        <v>0</v>
      </c>
      <c r="CW54" s="70">
        <v>1.9611640083094471E-5</v>
      </c>
      <c r="CX54" s="70">
        <v>4.1265220000000002E-4</v>
      </c>
      <c r="CY54" s="70">
        <v>1.050342E-4</v>
      </c>
      <c r="CZ54" s="70">
        <v>1.6462630000000001E-4</v>
      </c>
      <c r="DA54" s="70">
        <v>3.535683692284406E-3</v>
      </c>
      <c r="DB54" s="70">
        <v>1.531595E-3</v>
      </c>
      <c r="DC54" s="70">
        <v>3.205985411514462E-3</v>
      </c>
      <c r="DD54" s="70">
        <v>2.525977E-3</v>
      </c>
      <c r="DE54" s="70">
        <v>3.5663321009216506E-3</v>
      </c>
      <c r="DF54" s="70">
        <v>1.531595E-3</v>
      </c>
      <c r="DG54" s="70">
        <v>0</v>
      </c>
      <c r="DH54" s="70">
        <v>9.1601800000000004E-3</v>
      </c>
      <c r="DI54" s="70">
        <v>1.0944335131372971E-2</v>
      </c>
      <c r="DJ54" s="70">
        <v>9.8881200000000002E-3</v>
      </c>
      <c r="DK54" s="70">
        <v>7.5586189999999999E-3</v>
      </c>
      <c r="DL54" s="70">
        <v>3.1604437094390155E-2</v>
      </c>
      <c r="DM54" s="70">
        <v>5.1911300000000004E-3</v>
      </c>
      <c r="DN54" s="70">
        <v>6.6677689999999998E-2</v>
      </c>
      <c r="DO54" s="70">
        <v>1.6308564482178999E-2</v>
      </c>
      <c r="DP54" s="70">
        <v>9.0925342160393011E-2</v>
      </c>
      <c r="DQ54" s="70">
        <v>3.1938609999999999E-2</v>
      </c>
      <c r="DR54" s="70">
        <v>8.3497229999999999E-3</v>
      </c>
      <c r="DS54" s="70">
        <v>0.1170830681979918</v>
      </c>
      <c r="DT54" s="70">
        <v>9.4706700000000005E-3</v>
      </c>
      <c r="DU54" s="70">
        <v>4.5991020000000001E-2</v>
      </c>
      <c r="DV54" s="70">
        <v>0.36424433396416517</v>
      </c>
      <c r="DW54" s="70">
        <v>0.11500734455568963</v>
      </c>
      <c r="DX54" s="70">
        <v>4.1576904799048124E-2</v>
      </c>
      <c r="DY54" s="70">
        <v>2.4707433699511016E-2</v>
      </c>
      <c r="DZ54" s="70">
        <v>1.6051406292565593E-3</v>
      </c>
      <c r="EA54" s="70">
        <v>6.3789481473740167E-2</v>
      </c>
      <c r="EB54" s="70">
        <v>1.5353240000000001E-2</v>
      </c>
      <c r="EC54" s="70">
        <v>5.681708204441558E-3</v>
      </c>
      <c r="ED54" s="70">
        <v>1.9822129999999999E-4</v>
      </c>
      <c r="EE54" s="70">
        <v>7.069639E-3</v>
      </c>
      <c r="EF54" s="70">
        <v>1.9233982384636535E-2</v>
      </c>
      <c r="EG54" s="70">
        <v>1.2448767635482349E-3</v>
      </c>
      <c r="EH54" s="70">
        <v>4.2525177770393729E-3</v>
      </c>
      <c r="EI54" s="70">
        <v>9.7606500487114247E-3</v>
      </c>
      <c r="EJ54" s="70">
        <v>3.1075999999999999E-4</v>
      </c>
      <c r="EK54" s="70">
        <v>2.1540159999999999E-3</v>
      </c>
      <c r="EL54" s="87"/>
      <c r="EM54" s="70">
        <v>3.821473493895681E-3</v>
      </c>
      <c r="EN54" s="70">
        <v>0</v>
      </c>
      <c r="EO54" s="70">
        <v>2.300294E-3</v>
      </c>
      <c r="EP54" s="70">
        <v>8.6600000000000002E-4</v>
      </c>
      <c r="EQ54" s="70">
        <v>1.1019811559536985E-2</v>
      </c>
      <c r="ER54" s="70">
        <v>3.755001E-3</v>
      </c>
      <c r="ES54" s="70">
        <v>3.2549275834880425E-3</v>
      </c>
      <c r="ET54" s="70">
        <v>7.0204437566753642E-3</v>
      </c>
      <c r="EU54" s="70">
        <v>8.3420074935669074E-4</v>
      </c>
      <c r="EV54" s="70">
        <v>7.3145000000000003E-4</v>
      </c>
      <c r="EW54" s="70">
        <v>6.8354207140167997E-3</v>
      </c>
      <c r="EX54" s="70">
        <v>1.74931E-3</v>
      </c>
      <c r="EY54" s="70">
        <v>2.5943120000000001E-3</v>
      </c>
      <c r="EZ54" s="70">
        <v>7.3475260000000001E-3</v>
      </c>
      <c r="FA54" s="70">
        <v>8.7406061919510052E-3</v>
      </c>
      <c r="FB54" s="70">
        <v>1.7169557610571755E-2</v>
      </c>
      <c r="FC54" s="70">
        <v>7.1210830000000003E-3</v>
      </c>
      <c r="FD54" s="70">
        <v>3.142808E-3</v>
      </c>
      <c r="FE54" s="70">
        <v>1.1280058065159967E-2</v>
      </c>
      <c r="FF54" s="70">
        <v>2.1119180000000001E-2</v>
      </c>
      <c r="FG54" s="70">
        <v>3.3501431238872247E-2</v>
      </c>
      <c r="FH54" s="70">
        <v>5.3768888337879031E-3</v>
      </c>
      <c r="FI54" s="70">
        <v>1.4252225078265787E-2</v>
      </c>
      <c r="FJ54" s="70">
        <v>2.486308E-3</v>
      </c>
      <c r="FK54" s="70">
        <v>1.069114E-2</v>
      </c>
      <c r="FL54" s="70">
        <v>1.4306923917198339E-2</v>
      </c>
      <c r="FM54" s="70">
        <v>2.0179969999999998E-2</v>
      </c>
      <c r="FN54" s="70">
        <v>2.2451052533350217E-2</v>
      </c>
      <c r="FO54" s="70">
        <v>4.763423E-2</v>
      </c>
      <c r="FP54" s="70">
        <v>1.8937312758065206E-2</v>
      </c>
      <c r="FQ54" s="70">
        <v>1.1351436122254791E-2</v>
      </c>
      <c r="FR54" s="70">
        <v>4.607724089595356E-2</v>
      </c>
      <c r="FS54" s="70">
        <v>0.1042092</v>
      </c>
      <c r="FT54" s="70">
        <v>7.5924399999999998E-3</v>
      </c>
      <c r="FU54" s="70">
        <v>4.382272234821645E-2</v>
      </c>
      <c r="FV54" s="70">
        <v>4.2961170421072989E-2</v>
      </c>
      <c r="FW54" s="70">
        <v>1.68092E-3</v>
      </c>
      <c r="FX54" s="70">
        <v>4.9488005886978836E-3</v>
      </c>
      <c r="FY54" s="70">
        <v>2.9887730943045305E-3</v>
      </c>
      <c r="FZ54" s="70">
        <v>2.6684959999999998E-4</v>
      </c>
      <c r="GA54" s="70">
        <v>2.8633345096878055E-4</v>
      </c>
      <c r="GB54" s="70">
        <v>2.4893666160851619E-3</v>
      </c>
      <c r="GC54" s="70">
        <v>5.329703047171995E-2</v>
      </c>
      <c r="GD54" s="70">
        <v>3.2075350000000001E-3</v>
      </c>
      <c r="GE54" s="70">
        <v>6.1259257474279493E-4</v>
      </c>
      <c r="GF54" s="70">
        <v>3.2647791753988027E-4</v>
      </c>
      <c r="GG54" s="70">
        <v>7.1201355053691169E-4</v>
      </c>
      <c r="GH54" s="70">
        <v>-5.0994534893141017E-4</v>
      </c>
      <c r="GI54" s="70">
        <v>5.0257522295271792E-4</v>
      </c>
      <c r="GJ54" s="70">
        <v>-3.5252969647563869E-4</v>
      </c>
      <c r="GK54" s="70">
        <v>1.4584658176157491E-3</v>
      </c>
      <c r="GL54" s="87"/>
      <c r="GM54" s="70">
        <v>9.3796209999999994E-3</v>
      </c>
      <c r="GN54" s="70">
        <v>8.8578652318064666E-2</v>
      </c>
      <c r="GO54" s="70">
        <v>1.0694540000000001E-2</v>
      </c>
      <c r="GP54" s="70">
        <v>9.7494695206021761E-2</v>
      </c>
      <c r="GQ54" s="70">
        <v>1.717701E-2</v>
      </c>
      <c r="GR54" s="70">
        <v>9.4517282464155514E-2</v>
      </c>
      <c r="GS54" s="70">
        <v>7.0517302430974232E-3</v>
      </c>
      <c r="GT54" s="70">
        <v>6.3020510000000004E-3</v>
      </c>
      <c r="GU54" s="70">
        <v>1.084224E-2</v>
      </c>
      <c r="GV54" s="70">
        <v>6.901999797348418E-3</v>
      </c>
      <c r="GW54" s="70">
        <v>0.12612466751282453</v>
      </c>
      <c r="GX54" s="70">
        <v>4.3982539999999999E-3</v>
      </c>
      <c r="GY54" s="70">
        <v>8.973132E-3</v>
      </c>
      <c r="GZ54" s="70">
        <v>1.6075521258294524E-2</v>
      </c>
      <c r="HA54" s="70">
        <v>1.3459586658379848E-2</v>
      </c>
      <c r="HB54" s="70">
        <v>6.2081799999999998E-3</v>
      </c>
      <c r="HC54" s="70">
        <v>8.1324520000000001E-3</v>
      </c>
      <c r="HD54" s="70">
        <v>1.6425459999999999E-3</v>
      </c>
      <c r="HE54" s="70">
        <v>2.5934270000000001E-3</v>
      </c>
      <c r="HF54" s="70">
        <v>5.818241E-3</v>
      </c>
      <c r="HG54" s="70">
        <v>1.3274129999999999E-3</v>
      </c>
      <c r="HH54" s="70">
        <v>0</v>
      </c>
      <c r="HI54" s="70">
        <v>1.2061224770183734E-3</v>
      </c>
      <c r="HJ54" s="70">
        <v>1.9742079999999999E-3</v>
      </c>
      <c r="HK54" s="70">
        <v>4.4029481974927121E-4</v>
      </c>
      <c r="HL54" s="70">
        <v>7.02514E-4</v>
      </c>
      <c r="HM54" s="70">
        <v>3.9898997586994087E-3</v>
      </c>
      <c r="HN54" s="70">
        <v>3.3429709999999998E-4</v>
      </c>
      <c r="HO54" s="70">
        <v>0</v>
      </c>
      <c r="HP54" s="70">
        <v>7.606242E-3</v>
      </c>
      <c r="HQ54" s="70">
        <v>-7.7744881286244275E-4</v>
      </c>
      <c r="HR54" s="70">
        <v>5.9764744648473599E-4</v>
      </c>
      <c r="HS54" s="70">
        <v>1.5361909999999999E-3</v>
      </c>
      <c r="HT54" s="70">
        <v>6.2542772767261948E-3</v>
      </c>
      <c r="HU54" s="70">
        <v>3.7105811360053521E-3</v>
      </c>
      <c r="HV54" s="70">
        <v>1.7792283459033798E-3</v>
      </c>
      <c r="HW54" s="70">
        <v>3.421833E-3</v>
      </c>
      <c r="HX54" s="70">
        <v>3.7691700445500173E-2</v>
      </c>
      <c r="HY54" s="70">
        <v>1.3625386856919972E-2</v>
      </c>
      <c r="HZ54" s="208"/>
      <c r="IA54" s="148" t="s">
        <v>501</v>
      </c>
    </row>
    <row r="55" spans="1:235" ht="12.75" customHeight="1" x14ac:dyDescent="0.25">
      <c r="A55" s="148">
        <v>355673</v>
      </c>
      <c r="B55" s="87"/>
      <c r="C55" s="71">
        <v>2.9907277175036869E-4</v>
      </c>
      <c r="D55" s="71">
        <v>2.3519153567766278E-3</v>
      </c>
      <c r="E55" s="71">
        <v>1.9228812409785459E-3</v>
      </c>
      <c r="F55" s="71">
        <v>4.8304259999999996E-3</v>
      </c>
      <c r="G55" s="71">
        <v>3.3336880000000001E-4</v>
      </c>
      <c r="H55" s="71">
        <v>7.5201312802826632E-4</v>
      </c>
      <c r="I55" s="71">
        <v>5.2838564959026496E-4</v>
      </c>
      <c r="J55" s="71">
        <v>6.097988E-2</v>
      </c>
      <c r="K55" s="71">
        <v>1.244724E-3</v>
      </c>
      <c r="L55" s="71">
        <v>4.3136121374541996E-3</v>
      </c>
      <c r="M55" s="71">
        <v>7.7867710000000007E-2</v>
      </c>
      <c r="N55" s="71">
        <v>6.9697748776163517E-3</v>
      </c>
      <c r="O55" s="71">
        <v>7.4803819999999998E-3</v>
      </c>
      <c r="P55" s="71">
        <v>2.4609521778286104E-2</v>
      </c>
      <c r="Q55" s="71">
        <v>0.19141330000000001</v>
      </c>
      <c r="R55" s="71">
        <v>0.40605834015129089</v>
      </c>
      <c r="S55" s="71">
        <v>0.42991879999999999</v>
      </c>
      <c r="T55" s="71">
        <v>0.74704020000000004</v>
      </c>
      <c r="U55" s="71">
        <v>0.35585192388158676</v>
      </c>
      <c r="V55" s="71">
        <v>7.4791830000000004E-3</v>
      </c>
      <c r="W55" s="71">
        <v>4.2989107192520195E-3</v>
      </c>
      <c r="X55" s="87"/>
      <c r="Y55" s="71">
        <v>4.6023432688492956E-4</v>
      </c>
      <c r="Z55" s="71">
        <v>1.3808827029649867E-4</v>
      </c>
      <c r="AA55" s="71">
        <v>2.9167827939247309E-5</v>
      </c>
      <c r="AB55" s="71">
        <v>1.672127E-3</v>
      </c>
      <c r="AC55" s="71">
        <v>1.9306974677920923E-3</v>
      </c>
      <c r="AD55" s="71">
        <v>8.4139279966801966E-3</v>
      </c>
      <c r="AE55" s="71">
        <v>2.7081409999999998E-3</v>
      </c>
      <c r="AF55" s="71">
        <v>8.4139279966801966E-3</v>
      </c>
      <c r="AG55" s="71">
        <v>1.286417E-3</v>
      </c>
      <c r="AH55" s="71">
        <v>1.253629E-2</v>
      </c>
      <c r="AI55" s="71">
        <v>4.5525489370308063E-3</v>
      </c>
      <c r="AJ55" s="71">
        <v>6.6767505885140105E-3</v>
      </c>
      <c r="AK55" s="71">
        <v>5.8884179098497656E-2</v>
      </c>
      <c r="AL55" s="71">
        <v>0.28380631346354013</v>
      </c>
      <c r="AM55" s="71">
        <v>0.850043535208866</v>
      </c>
      <c r="AN55" s="71">
        <v>1.1130407699264983E-2</v>
      </c>
      <c r="AO55" s="71">
        <v>4.202047531582773E-3</v>
      </c>
      <c r="AP55" s="87"/>
      <c r="AQ55" s="70">
        <v>1.602927871517683E-4</v>
      </c>
      <c r="AR55" s="70">
        <v>1.3397531152540805E-3</v>
      </c>
      <c r="AS55" s="70">
        <v>0</v>
      </c>
      <c r="AT55" s="70">
        <v>6.6393651886627022E-4</v>
      </c>
      <c r="AU55" s="70">
        <v>1.5596994374693794E-4</v>
      </c>
      <c r="AV55" s="70">
        <v>0</v>
      </c>
      <c r="AW55" s="70">
        <v>0</v>
      </c>
      <c r="AX55" s="70">
        <v>0</v>
      </c>
      <c r="AY55" s="70">
        <v>2.3953000000000001E-4</v>
      </c>
      <c r="AZ55" s="70">
        <v>1.9470892325527373E-4</v>
      </c>
      <c r="BA55" s="70">
        <v>2.1693839999999999E-3</v>
      </c>
      <c r="BB55" s="70">
        <v>7.8783439999999998E-5</v>
      </c>
      <c r="BC55" s="70">
        <v>1.0383324642032532E-2</v>
      </c>
      <c r="BD55" s="70">
        <v>9.3183000000000003E-4</v>
      </c>
      <c r="BE55" s="70">
        <v>1.672022911645379E-3</v>
      </c>
      <c r="BF55" s="70">
        <v>4.0554750000000002E-3</v>
      </c>
      <c r="BG55" s="70">
        <v>2.1069842716999062E-3</v>
      </c>
      <c r="BH55" s="70">
        <v>1.1340320000000001E-3</v>
      </c>
      <c r="BI55" s="70">
        <v>5.5549409999999999E-3</v>
      </c>
      <c r="BJ55" s="70">
        <v>5.38891E-4</v>
      </c>
      <c r="BK55" s="70">
        <v>3.801408E-3</v>
      </c>
      <c r="BL55" s="70">
        <v>7.6161869999999995E-4</v>
      </c>
      <c r="BM55" s="70">
        <v>6.7111090939348556E-2</v>
      </c>
      <c r="BN55" s="70">
        <v>2.219513993980567E-2</v>
      </c>
      <c r="BO55" s="70">
        <v>1.343253E-2</v>
      </c>
      <c r="BP55" s="70">
        <v>2.3208719999999999E-2</v>
      </c>
      <c r="BQ55" s="70">
        <v>4.48855E-3</v>
      </c>
      <c r="BR55" s="70">
        <v>2.6610741856528168E-2</v>
      </c>
      <c r="BS55" s="70">
        <v>9.1197650000000002E-3</v>
      </c>
      <c r="BT55" s="70">
        <v>2.1285627893170504E-2</v>
      </c>
      <c r="BU55" s="70">
        <v>6.9519319999999996E-2</v>
      </c>
      <c r="BV55" s="70">
        <v>3.2326944468322655E-2</v>
      </c>
      <c r="BW55" s="70">
        <v>0.15332899999999999</v>
      </c>
      <c r="BX55" s="70">
        <v>0.11443284485587477</v>
      </c>
      <c r="BY55" s="70">
        <v>1.873843E-2</v>
      </c>
      <c r="BZ55" s="70">
        <v>0.10973189999999999</v>
      </c>
      <c r="CA55" s="70">
        <v>0.27076496799367322</v>
      </c>
      <c r="CB55" s="70">
        <v>7.7718099999999998E-2</v>
      </c>
      <c r="CC55" s="70">
        <v>4.0348330117062355E-2</v>
      </c>
      <c r="CD55" s="70">
        <v>7.3334506170443751E-4</v>
      </c>
      <c r="CE55" s="70">
        <v>2.9300867931524783E-3</v>
      </c>
      <c r="CF55" s="70">
        <v>-1.820557145456048E-3</v>
      </c>
      <c r="CG55" s="73">
        <v>1.8886E-3</v>
      </c>
      <c r="CH55" s="87"/>
      <c r="CI55" s="70">
        <v>0</v>
      </c>
      <c r="CJ55" s="70">
        <v>3.6831E-4</v>
      </c>
      <c r="CK55" s="70">
        <v>0</v>
      </c>
      <c r="CL55" s="70">
        <v>5.8654449999999999E-4</v>
      </c>
      <c r="CM55" s="70">
        <v>2.4484232004676692E-4</v>
      </c>
      <c r="CN55" s="70">
        <v>0</v>
      </c>
      <c r="CO55" s="70">
        <v>1.0469E-4</v>
      </c>
      <c r="CP55" s="70">
        <v>-2.3937118597051651E-6</v>
      </c>
      <c r="CQ55" s="70">
        <v>2.0779627689845715E-4</v>
      </c>
      <c r="CR55" s="70">
        <v>-6.8283629941070142E-5</v>
      </c>
      <c r="CS55" s="70">
        <v>1.0019807281527774E-3</v>
      </c>
      <c r="CT55" s="70">
        <v>4.0266945498258327E-4</v>
      </c>
      <c r="CU55" s="70">
        <v>8.0008989999999997E-7</v>
      </c>
      <c r="CV55" s="70">
        <v>0</v>
      </c>
      <c r="CW55" s="70">
        <v>1.7787032551686469E-5</v>
      </c>
      <c r="CX55" s="70">
        <v>2.9801619999999997E-4</v>
      </c>
      <c r="CY55" s="70">
        <v>0</v>
      </c>
      <c r="CZ55" s="70">
        <v>1.570535E-4</v>
      </c>
      <c r="DA55" s="70">
        <v>3.3430644960057826E-3</v>
      </c>
      <c r="DB55" s="70">
        <v>1.1263289999999999E-3</v>
      </c>
      <c r="DC55" s="70">
        <v>1.8974851592092352E-3</v>
      </c>
      <c r="DD55" s="70">
        <v>1.8500770000000001E-3</v>
      </c>
      <c r="DE55" s="70">
        <v>2.7366612360316556E-3</v>
      </c>
      <c r="DF55" s="70">
        <v>1.1263289999999999E-3</v>
      </c>
      <c r="DG55" s="70">
        <v>0</v>
      </c>
      <c r="DH55" s="70">
        <v>7.5225400000000003E-3</v>
      </c>
      <c r="DI55" s="70">
        <v>1.3783715099272915E-2</v>
      </c>
      <c r="DJ55" s="70">
        <v>8.2785900000000006E-3</v>
      </c>
      <c r="DK55" s="70">
        <v>5.7613930000000001E-3</v>
      </c>
      <c r="DL55" s="70">
        <v>2.382639601338819E-2</v>
      </c>
      <c r="DM55" s="70">
        <v>4.2464449999999997E-3</v>
      </c>
      <c r="DN55" s="70">
        <v>6.1769369999999997E-2</v>
      </c>
      <c r="DO55" s="70">
        <v>1.4532061186341431E-2</v>
      </c>
      <c r="DP55" s="70">
        <v>8.1642766242985249E-2</v>
      </c>
      <c r="DQ55" s="70">
        <v>2.7992179999999998E-2</v>
      </c>
      <c r="DR55" s="70">
        <v>7.4594919999999999E-3</v>
      </c>
      <c r="DS55" s="70">
        <v>9.2730170069635978E-2</v>
      </c>
      <c r="DT55" s="70">
        <v>9.5629029999999993E-3</v>
      </c>
      <c r="DU55" s="70">
        <v>6.2704940000000001E-2</v>
      </c>
      <c r="DV55" s="70">
        <v>0.52633214706098497</v>
      </c>
      <c r="DW55" s="70">
        <v>0.58675693784915262</v>
      </c>
      <c r="DX55" s="70">
        <v>0.1917573379283932</v>
      </c>
      <c r="DY55" s="70">
        <v>6.5855550198411883E-2</v>
      </c>
      <c r="DZ55" s="70">
        <v>7.4728282157315654E-3</v>
      </c>
      <c r="EA55" s="70">
        <v>0.27844401661268886</v>
      </c>
      <c r="EB55" s="70">
        <v>6.8128049999999996E-2</v>
      </c>
      <c r="EC55" s="70">
        <v>2.8070564957424389E-2</v>
      </c>
      <c r="ED55" s="70">
        <v>2.9792600000000001E-4</v>
      </c>
      <c r="EE55" s="70">
        <v>6.4660159999999998E-3</v>
      </c>
      <c r="EF55" s="70">
        <v>2.0697587052858447E-2</v>
      </c>
      <c r="EG55" s="70">
        <v>8.7923239283728546E-4</v>
      </c>
      <c r="EH55" s="70">
        <v>2.1422468684025985E-2</v>
      </c>
      <c r="EI55" s="70">
        <v>8.9590741966454179E-3</v>
      </c>
      <c r="EJ55" s="70">
        <v>2.2147000000000001E-4</v>
      </c>
      <c r="EK55" s="70">
        <v>1.1739879999999999E-2</v>
      </c>
      <c r="EL55" s="87"/>
      <c r="EM55" s="70">
        <v>3.0117015936513506E-3</v>
      </c>
      <c r="EN55" s="70">
        <v>0</v>
      </c>
      <c r="EO55" s="70">
        <v>1.9548230000000001E-3</v>
      </c>
      <c r="EP55" s="70">
        <v>6.7299999999999999E-4</v>
      </c>
      <c r="EQ55" s="70">
        <v>1.0011535322156177E-2</v>
      </c>
      <c r="ER55" s="70">
        <v>2.7606620000000001E-3</v>
      </c>
      <c r="ES55" s="70">
        <v>2.6854608687234918E-3</v>
      </c>
      <c r="ET55" s="70">
        <v>5.5822782516331462E-3</v>
      </c>
      <c r="EU55" s="70">
        <v>5.2286523679187969E-4</v>
      </c>
      <c r="EV55" s="70">
        <v>5.048486E-4</v>
      </c>
      <c r="EW55" s="70">
        <v>4.9566678170013716E-3</v>
      </c>
      <c r="EX55" s="70">
        <v>1.7477700000000001E-3</v>
      </c>
      <c r="EY55" s="70">
        <v>1.8531610000000001E-3</v>
      </c>
      <c r="EZ55" s="70">
        <v>5.6471999999999998E-3</v>
      </c>
      <c r="FA55" s="70">
        <v>7.5285406083818261E-3</v>
      </c>
      <c r="FB55" s="70">
        <v>1.698691332436383E-2</v>
      </c>
      <c r="FC55" s="70">
        <v>5.7454719999999997E-3</v>
      </c>
      <c r="FD55" s="70">
        <v>2.3099219999999998E-3</v>
      </c>
      <c r="FE55" s="70">
        <v>8.9273348054965639E-3</v>
      </c>
      <c r="FF55" s="70">
        <v>1.884891E-2</v>
      </c>
      <c r="FG55" s="70">
        <v>2.9044415311394598E-2</v>
      </c>
      <c r="FH55" s="70">
        <v>4.961432865561945E-3</v>
      </c>
      <c r="FI55" s="70">
        <v>1.3247380077750422E-2</v>
      </c>
      <c r="FJ55" s="70">
        <v>1.945939E-3</v>
      </c>
      <c r="FK55" s="70">
        <v>9.6258880000000008E-3</v>
      </c>
      <c r="FL55" s="70">
        <v>1.4598345445322784E-2</v>
      </c>
      <c r="FM55" s="70">
        <v>1.6979190000000002E-2</v>
      </c>
      <c r="FN55" s="70">
        <v>2.0410071963042176E-2</v>
      </c>
      <c r="FO55" s="70">
        <v>3.7978079999999997E-2</v>
      </c>
      <c r="FP55" s="70">
        <v>1.7825195135605792E-2</v>
      </c>
      <c r="FQ55" s="70">
        <v>9.1286894325164607E-3</v>
      </c>
      <c r="FR55" s="70">
        <v>3.3227710974430648E-2</v>
      </c>
      <c r="FS55" s="70">
        <v>0.10395840000000001</v>
      </c>
      <c r="FT55" s="70">
        <v>7.4985850000000003E-3</v>
      </c>
      <c r="FU55" s="70">
        <v>5.0254407556096718E-2</v>
      </c>
      <c r="FV55" s="70">
        <v>5.2396921087852814E-2</v>
      </c>
      <c r="FW55" s="70">
        <v>5.700442E-3</v>
      </c>
      <c r="FX55" s="70">
        <v>1.6241184480577268E-2</v>
      </c>
      <c r="FY55" s="70">
        <v>1.2866804164512408E-2</v>
      </c>
      <c r="FZ55" s="70">
        <v>3.2497490000000001E-3</v>
      </c>
      <c r="GA55" s="70">
        <v>1.2523225826524096E-3</v>
      </c>
      <c r="GB55" s="70">
        <v>5.6638341802913994E-3</v>
      </c>
      <c r="GC55" s="70">
        <v>5.8977058783835301E-2</v>
      </c>
      <c r="GD55" s="70">
        <v>2.945479E-3</v>
      </c>
      <c r="GE55" s="70">
        <v>5.728568401648839E-4</v>
      </c>
      <c r="GF55" s="70">
        <v>2.8847232226521095E-4</v>
      </c>
      <c r="GG55" s="70">
        <v>3.3047558479562772E-4</v>
      </c>
      <c r="GH55" s="70">
        <v>-3.7768824859635226E-4</v>
      </c>
      <c r="GI55" s="70">
        <v>3.934789714593941E-4</v>
      </c>
      <c r="GJ55" s="70">
        <v>2.1540415833448621E-4</v>
      </c>
      <c r="GK55" s="70">
        <v>5.5209756632721547E-4</v>
      </c>
      <c r="GL55" s="87"/>
      <c r="GM55" s="70">
        <v>7.5593939999999997E-3</v>
      </c>
      <c r="GN55" s="70">
        <v>6.883675409702214E-2</v>
      </c>
      <c r="GO55" s="70">
        <v>1.0280259999999999E-2</v>
      </c>
      <c r="GP55" s="70">
        <v>6.8571205150725206E-2</v>
      </c>
      <c r="GQ55" s="70">
        <v>2.289387E-2</v>
      </c>
      <c r="GR55" s="70">
        <v>7.1398674541841969E-2</v>
      </c>
      <c r="GS55" s="70">
        <v>8.7162269957757003E-3</v>
      </c>
      <c r="GT55" s="70">
        <v>8.0153829999999992E-3</v>
      </c>
      <c r="GU55" s="70">
        <v>1.6647840000000001E-2</v>
      </c>
      <c r="GV55" s="70">
        <v>9.2266567260175184E-3</v>
      </c>
      <c r="GW55" s="70">
        <v>0.14824817202060722</v>
      </c>
      <c r="GX55" s="70">
        <v>1.014586E-2</v>
      </c>
      <c r="GY55" s="70">
        <v>2.6355110000000001E-2</v>
      </c>
      <c r="GZ55" s="70">
        <v>4.049518617930048E-2</v>
      </c>
      <c r="HA55" s="70">
        <v>4.2567655500698742E-2</v>
      </c>
      <c r="HB55" s="70">
        <v>1.5741370000000001E-2</v>
      </c>
      <c r="HC55" s="70">
        <v>2.1984009999999998E-2</v>
      </c>
      <c r="HD55" s="70">
        <v>5.2084050000000002E-3</v>
      </c>
      <c r="HE55" s="70">
        <v>1.3127929999999999E-2</v>
      </c>
      <c r="HF55" s="70">
        <v>1.1902609999999999E-2</v>
      </c>
      <c r="HG55" s="70">
        <v>2.4774200000000001E-3</v>
      </c>
      <c r="HH55" s="70">
        <v>0</v>
      </c>
      <c r="HI55" s="70">
        <v>2.9129207237362426E-3</v>
      </c>
      <c r="HJ55" s="70">
        <v>7.0901310000000004E-3</v>
      </c>
      <c r="HK55" s="70">
        <v>2.9007196294792625E-3</v>
      </c>
      <c r="HL55" s="70">
        <v>1.9742079999999999E-3</v>
      </c>
      <c r="HM55" s="70">
        <v>7.8374825329477881E-3</v>
      </c>
      <c r="HN55" s="70">
        <v>1.445427E-3</v>
      </c>
      <c r="HO55" s="70">
        <v>0</v>
      </c>
      <c r="HP55" s="70">
        <v>6.6806399999999998E-3</v>
      </c>
      <c r="HQ55" s="70">
        <v>4.0743084027268913E-3</v>
      </c>
      <c r="HR55" s="70">
        <v>5.7730082527436024E-4</v>
      </c>
      <c r="HS55" s="70">
        <v>1.072075E-3</v>
      </c>
      <c r="HT55" s="70">
        <v>6.1591997265646814E-3</v>
      </c>
      <c r="HU55" s="70">
        <v>3.4737088555392322E-3</v>
      </c>
      <c r="HV55" s="70">
        <v>1.3003007310155611E-3</v>
      </c>
      <c r="HW55" s="70">
        <v>3.7637489999999998E-3</v>
      </c>
      <c r="HX55" s="70">
        <v>2.710617300481136E-2</v>
      </c>
      <c r="HY55" s="70">
        <v>1.0650199609203813E-2</v>
      </c>
      <c r="HZ55" s="208"/>
      <c r="IA55" s="148" t="s">
        <v>502</v>
      </c>
    </row>
    <row r="56" spans="1:235" ht="12.75" customHeight="1" x14ac:dyDescent="0.25">
      <c r="A56" s="148">
        <v>355684</v>
      </c>
      <c r="B56" s="87"/>
      <c r="C56" s="71">
        <v>2.7282018444683325E-4</v>
      </c>
      <c r="D56" s="71">
        <v>2.3149249674040639E-3</v>
      </c>
      <c r="E56" s="71">
        <v>1.448881963368091E-3</v>
      </c>
      <c r="F56" s="71">
        <v>3.952779E-3</v>
      </c>
      <c r="G56" s="71">
        <v>3.117328E-4</v>
      </c>
      <c r="H56" s="71">
        <v>5.8525972294082935E-4</v>
      </c>
      <c r="I56" s="71">
        <v>6.4902921238714332E-4</v>
      </c>
      <c r="J56" s="71">
        <v>4.7958710000000002E-2</v>
      </c>
      <c r="K56" s="71">
        <v>9.3096170000000003E-4</v>
      </c>
      <c r="L56" s="71">
        <v>2.984436049175291E-3</v>
      </c>
      <c r="M56" s="71">
        <v>5.6922599999999997E-2</v>
      </c>
      <c r="N56" s="71">
        <v>4.0335525263681584E-3</v>
      </c>
      <c r="O56" s="71">
        <v>4.9779990000000003E-3</v>
      </c>
      <c r="P56" s="71">
        <v>1.009853537882714E-2</v>
      </c>
      <c r="Q56" s="71">
        <v>6.5895209999999996E-2</v>
      </c>
      <c r="R56" s="71">
        <v>0.18981917820695793</v>
      </c>
      <c r="S56" s="71">
        <v>0.1919527</v>
      </c>
      <c r="T56" s="71">
        <v>0.58803780000000005</v>
      </c>
      <c r="U56" s="71">
        <v>0.49784177367279081</v>
      </c>
      <c r="V56" s="71">
        <v>9.2179010000000006E-3</v>
      </c>
      <c r="W56" s="71">
        <v>9.6302367499384815E-3</v>
      </c>
      <c r="X56" s="87"/>
      <c r="Y56" s="71">
        <v>4.7444255802063344E-4</v>
      </c>
      <c r="Z56" s="71">
        <v>1.4394569553336569E-4</v>
      </c>
      <c r="AA56" s="71">
        <v>3.1827516032927684E-5</v>
      </c>
      <c r="AB56" s="71">
        <v>1.3083140000000001E-3</v>
      </c>
      <c r="AC56" s="71">
        <v>1.6612548083086284E-3</v>
      </c>
      <c r="AD56" s="71">
        <v>5.4923280128743642E-3</v>
      </c>
      <c r="AE56" s="71">
        <v>1.955937E-3</v>
      </c>
      <c r="AF56" s="71">
        <v>5.4923280128743642E-3</v>
      </c>
      <c r="AG56" s="71">
        <v>1.3119270000000001E-3</v>
      </c>
      <c r="AH56" s="71">
        <v>1.0812810000000001E-2</v>
      </c>
      <c r="AI56" s="71">
        <v>3.4981237932854982E-3</v>
      </c>
      <c r="AJ56" s="71">
        <v>4.6936921639895799E-3</v>
      </c>
      <c r="AK56" s="71">
        <v>4.4887494912944109E-2</v>
      </c>
      <c r="AL56" s="71">
        <v>0.2249398902427075</v>
      </c>
      <c r="AM56" s="71">
        <v>0.60997746412717524</v>
      </c>
      <c r="AN56" s="71">
        <v>3.5758979583304387E-2</v>
      </c>
      <c r="AO56" s="71">
        <v>4.0377498453794134E-3</v>
      </c>
      <c r="AP56" s="87"/>
      <c r="AQ56" s="70">
        <v>9.4242791671428943E-5</v>
      </c>
      <c r="AR56" s="70">
        <v>1.2502234419647621E-3</v>
      </c>
      <c r="AS56" s="70">
        <v>0</v>
      </c>
      <c r="AT56" s="70">
        <v>5.3366106581752531E-4</v>
      </c>
      <c r="AU56" s="70">
        <v>2.0320264501062205E-4</v>
      </c>
      <c r="AV56" s="70">
        <v>0</v>
      </c>
      <c r="AW56" s="70">
        <v>0</v>
      </c>
      <c r="AX56" s="70">
        <v>0</v>
      </c>
      <c r="AY56" s="70">
        <v>2.0824E-4</v>
      </c>
      <c r="AZ56" s="70">
        <v>3.204892739289613E-4</v>
      </c>
      <c r="BA56" s="70">
        <v>1.78572E-3</v>
      </c>
      <c r="BB56" s="70">
        <v>5.8224009999999998E-5</v>
      </c>
      <c r="BC56" s="70">
        <v>8.5469932846238082E-3</v>
      </c>
      <c r="BD56" s="70">
        <v>6.8535999999999998E-4</v>
      </c>
      <c r="BE56" s="70">
        <v>7.3374758961208082E-4</v>
      </c>
      <c r="BF56" s="70">
        <v>3.5475160000000001E-3</v>
      </c>
      <c r="BG56" s="70">
        <v>1.6779773892699186E-3</v>
      </c>
      <c r="BH56" s="70">
        <v>8.7099409999999997E-4</v>
      </c>
      <c r="BI56" s="70">
        <v>4.5682070000000003E-3</v>
      </c>
      <c r="BJ56" s="70">
        <v>3.8567039999999999E-4</v>
      </c>
      <c r="BK56" s="70">
        <v>2.9717979999999999E-3</v>
      </c>
      <c r="BL56" s="70">
        <v>5.7151610000000003E-4</v>
      </c>
      <c r="BM56" s="70">
        <v>5.4328930846155012E-2</v>
      </c>
      <c r="BN56" s="70">
        <v>1.7250264080691878E-2</v>
      </c>
      <c r="BO56" s="70">
        <v>1.0512270000000001E-2</v>
      </c>
      <c r="BP56" s="70">
        <v>1.7692469999999998E-2</v>
      </c>
      <c r="BQ56" s="70">
        <v>3.2122800000000001E-3</v>
      </c>
      <c r="BR56" s="70">
        <v>1.84212086700546E-2</v>
      </c>
      <c r="BS56" s="70">
        <v>6.7218959999999998E-3</v>
      </c>
      <c r="BT56" s="70">
        <v>1.8048255315815873E-2</v>
      </c>
      <c r="BU56" s="70">
        <v>5.5740360000000003E-2</v>
      </c>
      <c r="BV56" s="70">
        <v>2.3613885686866589E-2</v>
      </c>
      <c r="BW56" s="70">
        <v>0.1113075</v>
      </c>
      <c r="BX56" s="70">
        <v>8.1073763311263883E-2</v>
      </c>
      <c r="BY56" s="70">
        <v>1.5791340000000001E-2</v>
      </c>
      <c r="BZ56" s="70">
        <v>7.9638810000000004E-2</v>
      </c>
      <c r="CA56" s="70">
        <v>0.21472039955227396</v>
      </c>
      <c r="CB56" s="70">
        <v>0.234986</v>
      </c>
      <c r="CC56" s="70">
        <v>0.1297432642490913</v>
      </c>
      <c r="CD56" s="70">
        <v>3.8474493305619231E-3</v>
      </c>
      <c r="CE56" s="70">
        <v>3.1903428631130971E-3</v>
      </c>
      <c r="CF56" s="70">
        <v>8.7543166954142813E-4</v>
      </c>
      <c r="CG56" s="73">
        <v>1.3228199999999999E-3</v>
      </c>
      <c r="CH56" s="87"/>
      <c r="CI56" s="70">
        <v>0</v>
      </c>
      <c r="CJ56" s="70">
        <v>3.0109000000000001E-4</v>
      </c>
      <c r="CK56" s="70">
        <v>1.0977329999999999E-5</v>
      </c>
      <c r="CL56" s="70">
        <v>4.623133E-4</v>
      </c>
      <c r="CM56" s="70">
        <v>2.8958186091884898E-4</v>
      </c>
      <c r="CN56" s="70">
        <v>0</v>
      </c>
      <c r="CO56" s="70">
        <v>8.2070000000000005E-5</v>
      </c>
      <c r="CP56" s="70">
        <v>-2.2968052411550459E-5</v>
      </c>
      <c r="CQ56" s="70">
        <v>1.0943927517357621E-4</v>
      </c>
      <c r="CR56" s="70">
        <v>-1.488456058323324E-4</v>
      </c>
      <c r="CS56" s="70">
        <v>6.3986323048244808E-4</v>
      </c>
      <c r="CT56" s="70">
        <v>3.039245261320295E-4</v>
      </c>
      <c r="CU56" s="70">
        <v>0</v>
      </c>
      <c r="CV56" s="70">
        <v>0</v>
      </c>
      <c r="CW56" s="70">
        <v>8.5946036675722907E-6</v>
      </c>
      <c r="CX56" s="70">
        <v>2.175767E-4</v>
      </c>
      <c r="CY56" s="70">
        <v>0</v>
      </c>
      <c r="CZ56" s="70">
        <v>1.165641E-4</v>
      </c>
      <c r="DA56" s="70">
        <v>2.8565773035799185E-3</v>
      </c>
      <c r="DB56" s="70">
        <v>7.7490510000000003E-4</v>
      </c>
      <c r="DC56" s="70">
        <v>2.6870421795814892E-3</v>
      </c>
      <c r="DD56" s="70">
        <v>1.312127E-3</v>
      </c>
      <c r="DE56" s="70">
        <v>1.8735732490817851E-3</v>
      </c>
      <c r="DF56" s="70">
        <v>7.7490510000000003E-4</v>
      </c>
      <c r="DG56" s="70">
        <v>0</v>
      </c>
      <c r="DH56" s="70">
        <v>5.4894899999999996E-3</v>
      </c>
      <c r="DI56" s="70">
        <v>6.74343762581661E-3</v>
      </c>
      <c r="DJ56" s="70">
        <v>6.3493000000000004E-3</v>
      </c>
      <c r="DK56" s="70">
        <v>4.174026E-3</v>
      </c>
      <c r="DL56" s="70">
        <v>1.7954648634845877E-2</v>
      </c>
      <c r="DM56" s="70">
        <v>3.5835810000000002E-3</v>
      </c>
      <c r="DN56" s="70">
        <v>4.9379699999999999E-2</v>
      </c>
      <c r="DO56" s="70">
        <v>1.1057226868347769E-2</v>
      </c>
      <c r="DP56" s="70">
        <v>6.2325452068396354E-2</v>
      </c>
      <c r="DQ56" s="70">
        <v>2.0415679999999999E-2</v>
      </c>
      <c r="DR56" s="70">
        <v>5.9348389999999999E-3</v>
      </c>
      <c r="DS56" s="70">
        <v>5.9494318424235623E-2</v>
      </c>
      <c r="DT56" s="70">
        <v>6.9093590000000003E-3</v>
      </c>
      <c r="DU56" s="70">
        <v>5.6252839999999998E-2</v>
      </c>
      <c r="DV56" s="70">
        <v>0.47941094070566809</v>
      </c>
      <c r="DW56" s="70">
        <v>0.52040061910972668</v>
      </c>
      <c r="DX56" s="70">
        <v>0.25157802299454401</v>
      </c>
      <c r="DY56" s="70">
        <v>0.11733518280794777</v>
      </c>
      <c r="DZ56" s="70">
        <v>2.6758949480694967E-2</v>
      </c>
      <c r="EA56" s="70">
        <v>0.31856809373171391</v>
      </c>
      <c r="EB56" s="70">
        <v>8.6944010000000002E-2</v>
      </c>
      <c r="EC56" s="70">
        <v>4.9124117872450364E-2</v>
      </c>
      <c r="ED56" s="70">
        <v>6.3455900000000003E-4</v>
      </c>
      <c r="EE56" s="70">
        <v>6.1668799999999996E-3</v>
      </c>
      <c r="EF56" s="70">
        <v>2.2565351533718796E-2</v>
      </c>
      <c r="EG56" s="70">
        <v>8.5204482710137127E-4</v>
      </c>
      <c r="EH56" s="70">
        <v>2.0511167353096289E-2</v>
      </c>
      <c r="EI56" s="70">
        <v>7.4578361144293885E-3</v>
      </c>
      <c r="EJ56" s="70">
        <v>1.0406E-4</v>
      </c>
      <c r="EK56" s="70">
        <v>1.236311E-2</v>
      </c>
      <c r="EL56" s="87"/>
      <c r="EM56" s="70">
        <v>2.4040539100799434E-3</v>
      </c>
      <c r="EN56" s="70">
        <v>0</v>
      </c>
      <c r="EO56" s="70">
        <v>1.458614E-3</v>
      </c>
      <c r="EP56" s="70">
        <v>4.9600000000000002E-4</v>
      </c>
      <c r="EQ56" s="70">
        <v>8.0296770227865754E-3</v>
      </c>
      <c r="ER56" s="70">
        <v>1.943965E-3</v>
      </c>
      <c r="ES56" s="70">
        <v>2.0591366457128083E-3</v>
      </c>
      <c r="ET56" s="70">
        <v>4.2028431632460533E-3</v>
      </c>
      <c r="EU56" s="70">
        <v>3.9375804204193479E-4</v>
      </c>
      <c r="EV56" s="70">
        <v>3.6359620000000001E-4</v>
      </c>
      <c r="EW56" s="70">
        <v>4.2381502389273514E-3</v>
      </c>
      <c r="EX56" s="70">
        <v>9.8693999999999995E-4</v>
      </c>
      <c r="EY56" s="70">
        <v>1.2643660000000001E-3</v>
      </c>
      <c r="EZ56" s="70">
        <v>4.4776449999999997E-3</v>
      </c>
      <c r="FA56" s="70">
        <v>5.6187282356407828E-3</v>
      </c>
      <c r="FB56" s="70">
        <v>1.3437745902848805E-2</v>
      </c>
      <c r="FC56" s="70">
        <v>4.1050449999999999E-3</v>
      </c>
      <c r="FD56" s="70">
        <v>1.541169E-3</v>
      </c>
      <c r="FE56" s="70">
        <v>6.1380858742197016E-3</v>
      </c>
      <c r="FF56" s="70">
        <v>1.473403E-2</v>
      </c>
      <c r="FG56" s="70">
        <v>2.7032896657041731E-2</v>
      </c>
      <c r="FH56" s="70">
        <v>4.0509745095969841E-3</v>
      </c>
      <c r="FI56" s="70">
        <v>1.0501983659794854E-2</v>
      </c>
      <c r="FJ56" s="70">
        <v>1.312393E-3</v>
      </c>
      <c r="FK56" s="70">
        <v>7.9818140000000003E-3</v>
      </c>
      <c r="FL56" s="70">
        <v>1.2477660206656511E-2</v>
      </c>
      <c r="FM56" s="70">
        <v>1.436714E-2</v>
      </c>
      <c r="FN56" s="70">
        <v>1.7142868817236964E-2</v>
      </c>
      <c r="FO56" s="70">
        <v>3.4886210000000001E-2</v>
      </c>
      <c r="FP56" s="70">
        <v>1.4763848618522089E-2</v>
      </c>
      <c r="FQ56" s="70">
        <v>5.8989928546640544E-3</v>
      </c>
      <c r="FR56" s="70">
        <v>2.4564907952809217E-2</v>
      </c>
      <c r="FS56" s="70">
        <v>9.3323039999999996E-2</v>
      </c>
      <c r="FT56" s="70">
        <v>5.1472209999999996E-3</v>
      </c>
      <c r="FU56" s="70">
        <v>3.5814878642292561E-2</v>
      </c>
      <c r="FV56" s="70">
        <v>3.9405620296135493E-2</v>
      </c>
      <c r="FW56" s="70">
        <v>1.082698E-2</v>
      </c>
      <c r="FX56" s="70">
        <v>3.9834449547722806E-2</v>
      </c>
      <c r="FY56" s="70">
        <v>3.6289650296712182E-2</v>
      </c>
      <c r="FZ56" s="70">
        <v>1.0021759999999999E-2</v>
      </c>
      <c r="GA56" s="70">
        <v>3.9219564868153587E-3</v>
      </c>
      <c r="GB56" s="70">
        <v>1.4867436303071111E-2</v>
      </c>
      <c r="GC56" s="70">
        <v>8.6044719949089105E-2</v>
      </c>
      <c r="GD56" s="70">
        <v>4.2231120000000002E-3</v>
      </c>
      <c r="GE56" s="70">
        <v>7.28488467261702E-4</v>
      </c>
      <c r="GF56" s="70">
        <v>4.9761198655269817E-4</v>
      </c>
      <c r="GG56" s="70">
        <v>1.7650081484919531E-4</v>
      </c>
      <c r="GH56" s="70">
        <v>-6.9473227426541199E-5</v>
      </c>
      <c r="GI56" s="70">
        <v>7.8199470651876834E-4</v>
      </c>
      <c r="GJ56" s="70">
        <v>5.125102361666246E-5</v>
      </c>
      <c r="GK56" s="70">
        <v>1.3300360786363823E-3</v>
      </c>
      <c r="GL56" s="87"/>
      <c r="GM56" s="70">
        <v>5.624169E-3</v>
      </c>
      <c r="GN56" s="70">
        <v>3.5737978618653569E-2</v>
      </c>
      <c r="GO56" s="70">
        <v>8.1593970000000005E-3</v>
      </c>
      <c r="GP56" s="70">
        <v>4.1027102937280763E-2</v>
      </c>
      <c r="GQ56" s="70">
        <v>1.7913060000000001E-2</v>
      </c>
      <c r="GR56" s="70">
        <v>3.8861531536474779E-2</v>
      </c>
      <c r="GS56" s="70">
        <v>7.8008537743648283E-3</v>
      </c>
      <c r="GT56" s="70">
        <v>6.5194299999999997E-3</v>
      </c>
      <c r="GU56" s="70">
        <v>1.5666309999999999E-2</v>
      </c>
      <c r="GV56" s="70">
        <v>7.6913641934031251E-3</v>
      </c>
      <c r="GW56" s="70">
        <v>0.12290974741489251</v>
      </c>
      <c r="GX56" s="70">
        <v>1.5059329999999999E-2</v>
      </c>
      <c r="GY56" s="70">
        <v>4.1687809999999999E-2</v>
      </c>
      <c r="GZ56" s="70">
        <v>5.6609183192549449E-2</v>
      </c>
      <c r="HA56" s="70">
        <v>6.7873183600890591E-2</v>
      </c>
      <c r="HB56" s="70">
        <v>2.694558E-2</v>
      </c>
      <c r="HC56" s="70">
        <v>3.8567450000000003E-2</v>
      </c>
      <c r="HD56" s="70">
        <v>1.3205990000000001E-2</v>
      </c>
      <c r="HE56" s="70">
        <v>4.5718719999999997E-2</v>
      </c>
      <c r="HF56" s="70">
        <v>3.2089369999999999E-2</v>
      </c>
      <c r="HG56" s="70">
        <v>6.3328580000000002E-3</v>
      </c>
      <c r="HH56" s="70">
        <v>0</v>
      </c>
      <c r="HI56" s="70">
        <v>6.1943308713410059E-3</v>
      </c>
      <c r="HJ56" s="70">
        <v>1.8492620000000001E-2</v>
      </c>
      <c r="HK56" s="70">
        <v>9.9102928627852679E-3</v>
      </c>
      <c r="HL56" s="70">
        <v>7.0901310000000004E-3</v>
      </c>
      <c r="HM56" s="70">
        <v>1.247017160324173E-2</v>
      </c>
      <c r="HN56" s="70">
        <v>5.3025210000000001E-3</v>
      </c>
      <c r="HO56" s="70">
        <v>0</v>
      </c>
      <c r="HP56" s="70">
        <v>4.3181069999999998E-3</v>
      </c>
      <c r="HQ56" s="70">
        <v>-3.4342977743434576E-3</v>
      </c>
      <c r="HR56" s="70">
        <v>8.2201310491971551E-4</v>
      </c>
      <c r="HS56" s="70">
        <v>4.2354589999999998E-4</v>
      </c>
      <c r="HT56" s="70">
        <v>3.0029449646133952E-3</v>
      </c>
      <c r="HU56" s="70">
        <v>3.6776609277722389E-3</v>
      </c>
      <c r="HV56" s="70">
        <v>8.8440755386999211E-4</v>
      </c>
      <c r="HW56" s="70">
        <v>3.7743260000000002E-3</v>
      </c>
      <c r="HX56" s="70">
        <v>2.0782949082253293E-2</v>
      </c>
      <c r="HY56" s="70">
        <v>6.8321032676683493E-3</v>
      </c>
      <c r="HZ56" s="208"/>
      <c r="IA56" s="148" t="s">
        <v>503</v>
      </c>
    </row>
    <row r="57" spans="1:235" ht="12.75" customHeight="1" x14ac:dyDescent="0.25">
      <c r="A57" s="148">
        <v>355695</v>
      </c>
      <c r="B57" s="87"/>
      <c r="C57" s="71">
        <v>7.3775958148161605E-5</v>
      </c>
      <c r="D57" s="71">
        <v>1.6995547034631814E-3</v>
      </c>
      <c r="E57" s="71">
        <v>9.6578317981781082E-4</v>
      </c>
      <c r="F57" s="71">
        <v>2.8766210000000002E-3</v>
      </c>
      <c r="G57" s="71">
        <v>2.812213E-4</v>
      </c>
      <c r="H57" s="71">
        <v>5.010197874340855E-4</v>
      </c>
      <c r="I57" s="71">
        <v>5.6112157331109427E-4</v>
      </c>
      <c r="J57" s="71">
        <v>3.2154429999999998E-2</v>
      </c>
      <c r="K57" s="71">
        <v>6.0780999999999997E-4</v>
      </c>
      <c r="L57" s="71">
        <v>1.7591233577727316E-3</v>
      </c>
      <c r="M57" s="71">
        <v>3.1767249999999997E-2</v>
      </c>
      <c r="N57" s="71">
        <v>2.1098853411973231E-3</v>
      </c>
      <c r="O57" s="71">
        <v>3.0945550000000001E-3</v>
      </c>
      <c r="P57" s="71">
        <v>4.3876773913938847E-3</v>
      </c>
      <c r="Q57" s="71">
        <v>2.168604E-2</v>
      </c>
      <c r="R57" s="71">
        <v>7.0077457739120927E-2</v>
      </c>
      <c r="S57" s="71">
        <v>6.5364069999999996E-2</v>
      </c>
      <c r="T57" s="71">
        <v>0.32087710000000003</v>
      </c>
      <c r="U57" s="71">
        <v>0.49863897071733199</v>
      </c>
      <c r="V57" s="71">
        <v>1.03342E-2</v>
      </c>
      <c r="W57" s="71">
        <v>1.6262314909221781E-2</v>
      </c>
      <c r="X57" s="87"/>
      <c r="Y57" s="71">
        <v>1.663811362895125E-4</v>
      </c>
      <c r="Z57" s="71">
        <v>1.5212213397349132E-4</v>
      </c>
      <c r="AA57" s="71">
        <v>1.0844363581331157E-5</v>
      </c>
      <c r="AB57" s="71">
        <v>8.4697120000000003E-4</v>
      </c>
      <c r="AC57" s="71">
        <v>-1.937968283505375E-3</v>
      </c>
      <c r="AD57" s="71">
        <v>5.6211070738150428E-3</v>
      </c>
      <c r="AE57" s="71">
        <v>1.437621E-3</v>
      </c>
      <c r="AF57" s="71">
        <v>5.6211070738150428E-3</v>
      </c>
      <c r="AG57" s="71">
        <v>8.8386490000000003E-4</v>
      </c>
      <c r="AH57" s="71">
        <v>7.8977519999999992E-3</v>
      </c>
      <c r="AI57" s="71">
        <v>2.4636290852185663E-3</v>
      </c>
      <c r="AJ57" s="71">
        <v>3.5531852002891316E-3</v>
      </c>
      <c r="AK57" s="71">
        <v>2.834138420599451E-2</v>
      </c>
      <c r="AL57" s="71">
        <v>0.14490187320701023</v>
      </c>
      <c r="AM57" s="71">
        <v>0.40047426519500584</v>
      </c>
      <c r="AN57" s="71">
        <v>9.0132316453819181E-2</v>
      </c>
      <c r="AO57" s="71">
        <v>3.8705428630687556E-3</v>
      </c>
      <c r="AP57" s="87"/>
      <c r="AQ57" s="70">
        <v>1.6532055695657146E-4</v>
      </c>
      <c r="AR57" s="70">
        <v>9.8198908699521697E-4</v>
      </c>
      <c r="AS57" s="70">
        <v>1.2351589999999999E-4</v>
      </c>
      <c r="AT57" s="70">
        <v>3.7489869838595874E-4</v>
      </c>
      <c r="AU57" s="70">
        <v>1.4655246591340696E-4</v>
      </c>
      <c r="AV57" s="70">
        <v>0</v>
      </c>
      <c r="AW57" s="70">
        <v>0</v>
      </c>
      <c r="AX57" s="70">
        <v>3.7814069999999999E-5</v>
      </c>
      <c r="AY57" s="70">
        <v>1.7128999999999999E-4</v>
      </c>
      <c r="AZ57" s="70">
        <v>1.2969420466462823E-4</v>
      </c>
      <c r="BA57" s="70">
        <v>1.358237E-3</v>
      </c>
      <c r="BB57" s="70">
        <v>4.2718040000000003E-5</v>
      </c>
      <c r="BC57" s="70">
        <v>6.5009310070602254E-3</v>
      </c>
      <c r="BD57" s="70">
        <v>4.5548000000000002E-4</v>
      </c>
      <c r="BE57" s="70">
        <v>3.0803220783112614E-4</v>
      </c>
      <c r="BF57" s="70">
        <v>2.9209119999999999E-3</v>
      </c>
      <c r="BG57" s="70">
        <v>1.1638097816010027E-3</v>
      </c>
      <c r="BH57" s="70">
        <v>6.6913610000000001E-4</v>
      </c>
      <c r="BI57" s="70">
        <v>2.988208E-3</v>
      </c>
      <c r="BJ57" s="70">
        <v>2.8019669999999999E-4</v>
      </c>
      <c r="BK57" s="70">
        <v>1.9660210000000001E-3</v>
      </c>
      <c r="BL57" s="70">
        <v>3.925701E-4</v>
      </c>
      <c r="BM57" s="70">
        <v>3.9532186568631909E-2</v>
      </c>
      <c r="BN57" s="70">
        <v>1.1877177023180717E-2</v>
      </c>
      <c r="BO57" s="70">
        <v>7.1392340000000004E-3</v>
      </c>
      <c r="BP57" s="70">
        <v>1.212835E-2</v>
      </c>
      <c r="BQ57" s="70">
        <v>2.0520500000000001E-3</v>
      </c>
      <c r="BR57" s="70">
        <v>1.3118776986772102E-2</v>
      </c>
      <c r="BS57" s="70">
        <v>4.6775280000000002E-3</v>
      </c>
      <c r="BT57" s="70">
        <v>1.2670348453275023E-2</v>
      </c>
      <c r="BU57" s="70">
        <v>3.8195529999999998E-2</v>
      </c>
      <c r="BV57" s="70">
        <v>1.7281542557225166E-2</v>
      </c>
      <c r="BW57" s="70">
        <v>7.5172370000000002E-2</v>
      </c>
      <c r="BX57" s="70">
        <v>5.2477242637300164E-2</v>
      </c>
      <c r="BY57" s="70">
        <v>1.0715809999999999E-2</v>
      </c>
      <c r="BZ57" s="70">
        <v>6.1904630000000002E-2</v>
      </c>
      <c r="CA57" s="70">
        <v>0.14820043718428302</v>
      </c>
      <c r="CB57" s="70">
        <v>0.3898142</v>
      </c>
      <c r="CC57" s="70">
        <v>0.27467729036831851</v>
      </c>
      <c r="CD57" s="70">
        <v>1.1783341593580866E-2</v>
      </c>
      <c r="CE57" s="70">
        <v>4.5062673792208956E-3</v>
      </c>
      <c r="CF57" s="70">
        <v>-5.9870354495352568E-4</v>
      </c>
      <c r="CG57" s="73">
        <v>1.10585E-3</v>
      </c>
      <c r="CH57" s="87"/>
      <c r="CI57" s="70">
        <v>0</v>
      </c>
      <c r="CJ57" s="70">
        <v>-1.451E-5</v>
      </c>
      <c r="CK57" s="70">
        <v>0</v>
      </c>
      <c r="CL57" s="70">
        <v>3.7019229999999998E-4</v>
      </c>
      <c r="CM57" s="70">
        <v>2.1114955262261059E-4</v>
      </c>
      <c r="CN57" s="70">
        <v>0</v>
      </c>
      <c r="CO57" s="70">
        <v>5.0009999999999997E-5</v>
      </c>
      <c r="CP57" s="70">
        <v>7.4986856877904383E-5</v>
      </c>
      <c r="CQ57" s="70">
        <v>9.5923242510887493E-5</v>
      </c>
      <c r="CR57" s="70">
        <v>-3.4750467976399627E-5</v>
      </c>
      <c r="CS57" s="70">
        <v>5.8365542592529079E-4</v>
      </c>
      <c r="CT57" s="70">
        <v>2.0581067628538347E-4</v>
      </c>
      <c r="CU57" s="70">
        <v>6.1040710000000004E-6</v>
      </c>
      <c r="CV57" s="70">
        <v>0</v>
      </c>
      <c r="CW57" s="70">
        <v>6.7632936319473466E-6</v>
      </c>
      <c r="CX57" s="70">
        <v>1.441189E-4</v>
      </c>
      <c r="CY57" s="70">
        <v>0</v>
      </c>
      <c r="CZ57" s="70">
        <v>9.5157850000000002E-5</v>
      </c>
      <c r="DA57" s="70">
        <v>2.0837448991791398E-3</v>
      </c>
      <c r="DB57" s="70">
        <v>7.618538E-4</v>
      </c>
      <c r="DC57" s="70">
        <v>1.0166805615333093E-3</v>
      </c>
      <c r="DD57" s="70">
        <v>8.7687940000000003E-4</v>
      </c>
      <c r="DE57" s="70">
        <v>1.2471862872139327E-3</v>
      </c>
      <c r="DF57" s="70">
        <v>7.618538E-4</v>
      </c>
      <c r="DG57" s="70">
        <v>0</v>
      </c>
      <c r="DH57" s="70">
        <v>3.6630299999999998E-3</v>
      </c>
      <c r="DI57" s="70">
        <v>7.5066066977341256E-3</v>
      </c>
      <c r="DJ57" s="70">
        <v>4.3835000000000002E-3</v>
      </c>
      <c r="DK57" s="70">
        <v>2.6550580000000001E-3</v>
      </c>
      <c r="DL57" s="70">
        <v>1.1963815347570688E-2</v>
      </c>
      <c r="DM57" s="70">
        <v>2.4905280000000001E-3</v>
      </c>
      <c r="DN57" s="70">
        <v>3.6490929999999998E-2</v>
      </c>
      <c r="DO57" s="70">
        <v>6.567659140735968E-3</v>
      </c>
      <c r="DP57" s="70">
        <v>3.689205556749961E-2</v>
      </c>
      <c r="DQ57" s="70">
        <v>1.2554299999999999E-2</v>
      </c>
      <c r="DR57" s="70">
        <v>3.755689E-3</v>
      </c>
      <c r="DS57" s="70">
        <v>3.5482593067115986E-2</v>
      </c>
      <c r="DT57" s="70">
        <v>3.7133999999999999E-3</v>
      </c>
      <c r="DU57" s="70">
        <v>3.5162649999999997E-2</v>
      </c>
      <c r="DV57" s="70">
        <v>0.29418974409529713</v>
      </c>
      <c r="DW57" s="70">
        <v>0.15798961914751175</v>
      </c>
      <c r="DX57" s="70">
        <v>0.23310366853192113</v>
      </c>
      <c r="DY57" s="70">
        <v>0.12335031546667563</v>
      </c>
      <c r="DZ57" s="70">
        <v>5.4002236919771476E-2</v>
      </c>
      <c r="EA57" s="70">
        <v>0.26436150805603292</v>
      </c>
      <c r="EB57" s="70">
        <v>9.9743219999999994E-2</v>
      </c>
      <c r="EC57" s="70">
        <v>8.5988573027083653E-2</v>
      </c>
      <c r="ED57" s="70">
        <v>1.9124560000000001E-3</v>
      </c>
      <c r="EE57" s="70">
        <v>6.2005649999999999E-3</v>
      </c>
      <c r="EF57" s="70">
        <v>2.6255667336149629E-2</v>
      </c>
      <c r="EG57" s="70">
        <v>6.0591649929057174E-4</v>
      </c>
      <c r="EH57" s="70">
        <v>6.7046943624888061E-3</v>
      </c>
      <c r="EI57" s="70">
        <v>5.4537873535616798E-3</v>
      </c>
      <c r="EJ57" s="70">
        <v>2.5973000000000001E-4</v>
      </c>
      <c r="EK57" s="70">
        <v>5.1675760000000001E-3</v>
      </c>
      <c r="EL57" s="87"/>
      <c r="EM57" s="70">
        <v>1.6175101772337114E-3</v>
      </c>
      <c r="EN57" s="70">
        <v>0</v>
      </c>
      <c r="EO57" s="70">
        <v>9.6187400000000004E-4</v>
      </c>
      <c r="EP57" s="70">
        <v>3.2400000000000001E-4</v>
      </c>
      <c r="EQ57" s="70">
        <v>5.6217299399264351E-3</v>
      </c>
      <c r="ER57" s="70">
        <v>1.2279389999999999E-3</v>
      </c>
      <c r="ES57" s="70">
        <v>1.4090319612651697E-3</v>
      </c>
      <c r="ET57" s="70">
        <v>2.8241264743783722E-3</v>
      </c>
      <c r="EU57" s="70">
        <v>2.6710043893999805E-4</v>
      </c>
      <c r="EV57" s="70">
        <v>2.5530520000000001E-4</v>
      </c>
      <c r="EW57" s="70">
        <v>2.3149452412994276E-3</v>
      </c>
      <c r="EX57" s="70">
        <v>5.4639000000000001E-4</v>
      </c>
      <c r="EY57" s="70">
        <v>7.6206050000000001E-4</v>
      </c>
      <c r="EZ57" s="70">
        <v>3.3994310000000001E-3</v>
      </c>
      <c r="FA57" s="70">
        <v>3.6817874894394336E-3</v>
      </c>
      <c r="FB57" s="70">
        <v>9.3304021498423154E-3</v>
      </c>
      <c r="FC57" s="70">
        <v>2.6448740000000002E-3</v>
      </c>
      <c r="FD57" s="70">
        <v>9.2524350000000003E-4</v>
      </c>
      <c r="FE57" s="70">
        <v>3.6991044344982602E-3</v>
      </c>
      <c r="FF57" s="70">
        <v>9.9485379999999998E-3</v>
      </c>
      <c r="FG57" s="70">
        <v>2.0889937723144895E-2</v>
      </c>
      <c r="FH57" s="70">
        <v>2.5885667886042679E-3</v>
      </c>
      <c r="FI57" s="70">
        <v>7.3559564273320988E-3</v>
      </c>
      <c r="FJ57" s="70">
        <v>1.176486E-3</v>
      </c>
      <c r="FK57" s="70">
        <v>5.5965240000000003E-3</v>
      </c>
      <c r="FL57" s="70">
        <v>8.6679096867366863E-3</v>
      </c>
      <c r="FM57" s="70">
        <v>1.0950929999999999E-2</v>
      </c>
      <c r="FN57" s="70">
        <v>1.1642488110816755E-2</v>
      </c>
      <c r="FO57" s="70">
        <v>2.7985119999999999E-2</v>
      </c>
      <c r="FP57" s="70">
        <v>9.7874298385097567E-3</v>
      </c>
      <c r="FQ57" s="70">
        <v>3.7454142258031161E-3</v>
      </c>
      <c r="FR57" s="70">
        <v>1.7808061558256469E-2</v>
      </c>
      <c r="FS57" s="70">
        <v>7.0675440000000006E-2</v>
      </c>
      <c r="FT57" s="70">
        <v>2.8139789999999999E-3</v>
      </c>
      <c r="FU57" s="70">
        <v>2.0436913981449284E-2</v>
      </c>
      <c r="FV57" s="70">
        <v>2.1985049874462991E-2</v>
      </c>
      <c r="FW57" s="70">
        <v>1.0476920000000001E-2</v>
      </c>
      <c r="FX57" s="70">
        <v>5.2158819373010021E-2</v>
      </c>
      <c r="FY57" s="70">
        <v>5.4165163541313982E-2</v>
      </c>
      <c r="FZ57" s="70">
        <v>1.605635E-2</v>
      </c>
      <c r="GA57" s="70">
        <v>7.1653745800006044E-3</v>
      </c>
      <c r="GB57" s="70">
        <v>2.8178643415046192E-2</v>
      </c>
      <c r="GC57" s="70">
        <v>0.14812775142435031</v>
      </c>
      <c r="GD57" s="70">
        <v>8.341078E-3</v>
      </c>
      <c r="GE57" s="70">
        <v>1.9205605045990325E-3</v>
      </c>
      <c r="GF57" s="70">
        <v>1.0713725638425385E-3</v>
      </c>
      <c r="GG57" s="70">
        <v>2.3553622475483462E-4</v>
      </c>
      <c r="GH57" s="70">
        <v>-2.3611051734967063E-4</v>
      </c>
      <c r="GI57" s="70">
        <v>-1.8054115905541418E-4</v>
      </c>
      <c r="GJ57" s="70">
        <v>8.171410214684503E-5</v>
      </c>
      <c r="GK57" s="70">
        <v>1.1001422038971903E-3</v>
      </c>
      <c r="GL57" s="87"/>
      <c r="GM57" s="70">
        <v>4.1298209999999997E-3</v>
      </c>
      <c r="GN57" s="70">
        <v>2.0435895734499197E-2</v>
      </c>
      <c r="GO57" s="70">
        <v>5.7604659999999997E-3</v>
      </c>
      <c r="GP57" s="70">
        <v>2.7283375474422802E-2</v>
      </c>
      <c r="GQ57" s="70">
        <v>1.3694400000000001E-2</v>
      </c>
      <c r="GR57" s="70">
        <v>2.2500273570557876E-2</v>
      </c>
      <c r="GS57" s="70">
        <v>4.0151426490100455E-3</v>
      </c>
      <c r="GT57" s="70">
        <v>4.4382939999999997E-3</v>
      </c>
      <c r="GU57" s="70">
        <v>1.063717E-2</v>
      </c>
      <c r="GV57" s="70">
        <v>4.623712485958417E-3</v>
      </c>
      <c r="GW57" s="70">
        <v>7.3758899343493473E-2</v>
      </c>
      <c r="GX57" s="70">
        <v>1.413205E-2</v>
      </c>
      <c r="GY57" s="70">
        <v>3.7650690000000001E-2</v>
      </c>
      <c r="GZ57" s="70">
        <v>4.4055540091222423E-2</v>
      </c>
      <c r="HA57" s="70">
        <v>5.9894929019983362E-2</v>
      </c>
      <c r="HB57" s="70">
        <v>3.0667989999999999E-2</v>
      </c>
      <c r="HC57" s="70">
        <v>3.9085309999999998E-2</v>
      </c>
      <c r="HD57" s="70">
        <v>2.007459E-2</v>
      </c>
      <c r="HE57" s="70">
        <v>8.5418369999999993E-2</v>
      </c>
      <c r="HF57" s="70">
        <v>6.3237349999999998E-2</v>
      </c>
      <c r="HG57" s="70">
        <v>1.274819E-2</v>
      </c>
      <c r="HH57" s="70">
        <v>0</v>
      </c>
      <c r="HI57" s="70">
        <v>2.666773427993787E-2</v>
      </c>
      <c r="HJ57" s="70">
        <v>4.2108640000000003E-2</v>
      </c>
      <c r="HK57" s="70">
        <v>3.025876834833598E-2</v>
      </c>
      <c r="HL57" s="70">
        <v>1.8492620000000001E-2</v>
      </c>
      <c r="HM57" s="70">
        <v>1.5842168279288957E-2</v>
      </c>
      <c r="HN57" s="70">
        <v>1.4516309999999999E-2</v>
      </c>
      <c r="HO57" s="70">
        <v>0</v>
      </c>
      <c r="HP57" s="70">
        <v>2.927645E-3</v>
      </c>
      <c r="HQ57" s="70">
        <v>-1.522182497778538E-3</v>
      </c>
      <c r="HR57" s="70">
        <v>3.7292803820284282E-4</v>
      </c>
      <c r="HS57" s="70">
        <v>7.1122690000000001E-4</v>
      </c>
      <c r="HT57" s="70">
        <v>1.6076740457869792E-3</v>
      </c>
      <c r="HU57" s="70">
        <v>3.1456295286378627E-3</v>
      </c>
      <c r="HV57" s="70">
        <v>7.0103265894614698E-4</v>
      </c>
      <c r="HW57" s="70">
        <v>3.3362380000000001E-3</v>
      </c>
      <c r="HX57" s="70">
        <v>1.7134317842278462E-2</v>
      </c>
      <c r="HY57" s="70">
        <v>5.1490109919159364E-3</v>
      </c>
      <c r="HZ57" s="208"/>
      <c r="IA57" s="148" t="s">
        <v>504</v>
      </c>
    </row>
    <row r="58" spans="1:235" ht="12.75" customHeight="1" x14ac:dyDescent="0.25">
      <c r="A58" s="148">
        <v>355706</v>
      </c>
      <c r="B58" s="87"/>
      <c r="C58" s="71">
        <v>2.2714713901044519E-4</v>
      </c>
      <c r="D58" s="71">
        <v>1.5501973033430255E-3</v>
      </c>
      <c r="E58" s="71">
        <v>7.8869272610518435E-4</v>
      </c>
      <c r="F58" s="71">
        <v>2.5492929999999998E-3</v>
      </c>
      <c r="G58" s="71">
        <v>2.9907209999999998E-4</v>
      </c>
      <c r="H58" s="71">
        <v>5.4560329226033158E-4</v>
      </c>
      <c r="I58" s="71">
        <v>5.9981742044702029E-4</v>
      </c>
      <c r="J58" s="71">
        <v>2.491579E-2</v>
      </c>
      <c r="K58" s="71">
        <v>4.0994719999999998E-4</v>
      </c>
      <c r="L58" s="71">
        <v>1.3024577199020858E-3</v>
      </c>
      <c r="M58" s="71">
        <v>2.184059E-2</v>
      </c>
      <c r="N58" s="71">
        <v>1.4988900657214171E-3</v>
      </c>
      <c r="O58" s="71">
        <v>1.788813E-3</v>
      </c>
      <c r="P58" s="71">
        <v>2.5779905979666025E-3</v>
      </c>
      <c r="Q58" s="71">
        <v>1.04084E-2</v>
      </c>
      <c r="R58" s="71">
        <v>3.1991756157463531E-2</v>
      </c>
      <c r="S58" s="71">
        <v>2.8314470000000001E-2</v>
      </c>
      <c r="T58" s="71">
        <v>0.2146593</v>
      </c>
      <c r="U58" s="71">
        <v>0.52681178671988904</v>
      </c>
      <c r="V58" s="71">
        <v>1.439651E-2</v>
      </c>
      <c r="W58" s="71">
        <v>3.3573542595062691E-2</v>
      </c>
      <c r="X58" s="87"/>
      <c r="Y58" s="71">
        <v>1.9149540325236718E-4</v>
      </c>
      <c r="Z58" s="71">
        <v>9.1549567127205861E-5</v>
      </c>
      <c r="AA58" s="71">
        <v>3.3217105628818217E-5</v>
      </c>
      <c r="AB58" s="71">
        <v>6.9464449999999997E-4</v>
      </c>
      <c r="AC58" s="71">
        <v>6.3617702477060008E-3</v>
      </c>
      <c r="AD58" s="71">
        <v>2.9350031882268398E-3</v>
      </c>
      <c r="AE58" s="71">
        <v>5.4448889999999996E-4</v>
      </c>
      <c r="AF58" s="71">
        <v>2.9350031882268398E-3</v>
      </c>
      <c r="AG58" s="71">
        <v>5.5185900000000003E-4</v>
      </c>
      <c r="AH58" s="71">
        <v>6.1428990000000003E-3</v>
      </c>
      <c r="AI58" s="71">
        <v>2.003068434961828E-3</v>
      </c>
      <c r="AJ58" s="71">
        <v>2.3060104159370216E-3</v>
      </c>
      <c r="AK58" s="71">
        <v>2.0070972081198502E-2</v>
      </c>
      <c r="AL58" s="71">
        <v>0.10636141032601626</v>
      </c>
      <c r="AM58" s="71">
        <v>0.33598812744260942</v>
      </c>
      <c r="AN58" s="71">
        <v>0.25368087945881124</v>
      </c>
      <c r="AO58" s="71">
        <v>4.8433034805047256E-3</v>
      </c>
      <c r="AP58" s="87"/>
      <c r="AQ58" s="70">
        <v>4.3425457339507368E-5</v>
      </c>
      <c r="AR58" s="70">
        <v>6.6341002576471525E-4</v>
      </c>
      <c r="AS58" s="70">
        <v>6.5114519999999996E-5</v>
      </c>
      <c r="AT58" s="70">
        <v>3.3020254515954775E-4</v>
      </c>
      <c r="AU58" s="70">
        <v>1.4589511534461106E-4</v>
      </c>
      <c r="AV58" s="70">
        <v>0</v>
      </c>
      <c r="AW58" s="70">
        <v>0</v>
      </c>
      <c r="AX58" s="70">
        <v>3.2551539999999998E-5</v>
      </c>
      <c r="AY58" s="70">
        <v>1.2048999999999999E-4</v>
      </c>
      <c r="AZ58" s="70">
        <v>3.7236392128002731E-5</v>
      </c>
      <c r="BA58" s="70">
        <v>1.2931939999999999E-3</v>
      </c>
      <c r="BB58" s="70">
        <v>3.336331E-5</v>
      </c>
      <c r="BC58" s="70">
        <v>6.1896156361108115E-3</v>
      </c>
      <c r="BD58" s="70">
        <v>4.5423000000000002E-4</v>
      </c>
      <c r="BE58" s="70">
        <v>4.1054118051201319E-5</v>
      </c>
      <c r="BF58" s="70">
        <v>2.4801649999999999E-3</v>
      </c>
      <c r="BG58" s="70">
        <v>9.4450395502721797E-4</v>
      </c>
      <c r="BH58" s="70">
        <v>5.4402029999999998E-4</v>
      </c>
      <c r="BI58" s="70">
        <v>2.1876410000000002E-3</v>
      </c>
      <c r="BJ58" s="70">
        <v>2.0681660000000001E-4</v>
      </c>
      <c r="BK58" s="70">
        <v>1.5695850000000001E-3</v>
      </c>
      <c r="BL58" s="70">
        <v>3.0245590000000001E-4</v>
      </c>
      <c r="BM58" s="70">
        <v>3.3142195797213281E-2</v>
      </c>
      <c r="BN58" s="70">
        <v>9.3802212671445957E-3</v>
      </c>
      <c r="BO58" s="70">
        <v>5.4521980000000001E-3</v>
      </c>
      <c r="BP58" s="70">
        <v>9.2155180000000007E-3</v>
      </c>
      <c r="BQ58" s="70">
        <v>1.6008299999999999E-3</v>
      </c>
      <c r="BR58" s="70">
        <v>1.1145734516093263E-2</v>
      </c>
      <c r="BS58" s="70">
        <v>3.6414559999999999E-3</v>
      </c>
      <c r="BT58" s="70">
        <v>8.291864300212148E-3</v>
      </c>
      <c r="BU58" s="70">
        <v>3.1330690000000001E-2</v>
      </c>
      <c r="BV58" s="70">
        <v>1.1287490390536458E-2</v>
      </c>
      <c r="BW58" s="70">
        <v>6.3552849999999994E-2</v>
      </c>
      <c r="BX58" s="70">
        <v>4.3710467200582727E-2</v>
      </c>
      <c r="BY58" s="70">
        <v>7.9524769999999995E-3</v>
      </c>
      <c r="BZ58" s="70">
        <v>5.6124470000000003E-2</v>
      </c>
      <c r="CA58" s="70">
        <v>0.11879555814739562</v>
      </c>
      <c r="CB58" s="70">
        <v>0.48722660000000001</v>
      </c>
      <c r="CC58" s="70">
        <v>0.46728483606625898</v>
      </c>
      <c r="CD58" s="70">
        <v>3.7397202266421285E-2</v>
      </c>
      <c r="CE58" s="70">
        <v>6.8401217945865105E-3</v>
      </c>
      <c r="CF58" s="70">
        <v>2.1204950004808597E-3</v>
      </c>
      <c r="CG58" s="73">
        <v>7.6563E-4</v>
      </c>
      <c r="CH58" s="87"/>
      <c r="CI58" s="70">
        <v>0</v>
      </c>
      <c r="CJ58" s="70">
        <v>5.7250000000000002E-5</v>
      </c>
      <c r="CK58" s="70">
        <v>2.400023E-5</v>
      </c>
      <c r="CL58" s="70">
        <v>3.5139189999999998E-4</v>
      </c>
      <c r="CM58" s="70">
        <v>1.1549624598890991E-4</v>
      </c>
      <c r="CN58" s="70">
        <v>0</v>
      </c>
      <c r="CO58" s="70">
        <v>4.4679999999999999E-5</v>
      </c>
      <c r="CP58" s="70">
        <v>1.0580506377558054E-5</v>
      </c>
      <c r="CQ58" s="70">
        <v>5.8346896419486465E-5</v>
      </c>
      <c r="CR58" s="70">
        <v>-9.9895990357589548E-5</v>
      </c>
      <c r="CS58" s="70">
        <v>7.6955979477591561E-5</v>
      </c>
      <c r="CT58" s="70">
        <v>1.4804309767161425E-4</v>
      </c>
      <c r="CU58" s="70">
        <v>2.2599789999999999E-5</v>
      </c>
      <c r="CV58" s="70">
        <v>0</v>
      </c>
      <c r="CW58" s="70">
        <v>7.2145368013378917E-6</v>
      </c>
      <c r="CX58" s="70">
        <v>1.05258E-4</v>
      </c>
      <c r="CY58" s="70">
        <v>0</v>
      </c>
      <c r="CZ58" s="70">
        <v>4.7424810000000001E-5</v>
      </c>
      <c r="DA58" s="70">
        <v>1.7593547087371368E-3</v>
      </c>
      <c r="DB58" s="70">
        <v>7.7795109999999996E-4</v>
      </c>
      <c r="DC58" s="70">
        <v>5.5692592005272595E-4</v>
      </c>
      <c r="DD58" s="70">
        <v>6.563386E-4</v>
      </c>
      <c r="DE58" s="70">
        <v>7.8779748653932512E-4</v>
      </c>
      <c r="DF58" s="70">
        <v>7.7795109999999996E-4</v>
      </c>
      <c r="DG58" s="70">
        <v>0</v>
      </c>
      <c r="DH58" s="70">
        <v>2.8038300000000002E-3</v>
      </c>
      <c r="DI58" s="70">
        <v>5.8278266939171446E-3</v>
      </c>
      <c r="DJ58" s="70">
        <v>3.2288299999999998E-3</v>
      </c>
      <c r="DK58" s="70">
        <v>1.9817260000000001E-3</v>
      </c>
      <c r="DL58" s="70">
        <v>9.5575582446653321E-3</v>
      </c>
      <c r="DM58" s="70">
        <v>1.9313889999999999E-3</v>
      </c>
      <c r="DN58" s="70">
        <v>2.887526E-2</v>
      </c>
      <c r="DO58" s="70">
        <v>4.6191716392159632E-3</v>
      </c>
      <c r="DP58" s="70">
        <v>2.5221424838525453E-2</v>
      </c>
      <c r="DQ58" s="70">
        <v>8.9102190000000005E-3</v>
      </c>
      <c r="DR58" s="70">
        <v>2.5207659999999998E-3</v>
      </c>
      <c r="DS58" s="70">
        <v>3.043168283298317E-2</v>
      </c>
      <c r="DT58" s="70">
        <v>2.0171849999999999E-3</v>
      </c>
      <c r="DU58" s="70">
        <v>2.4038529999999999E-2</v>
      </c>
      <c r="DV58" s="70">
        <v>0.19281881396436945</v>
      </c>
      <c r="DW58" s="70">
        <v>8.4220899757312909E-2</v>
      </c>
      <c r="DX58" s="70">
        <v>0.2402333144805226</v>
      </c>
      <c r="DY58" s="70">
        <v>0.10941380779567157</v>
      </c>
      <c r="DZ58" s="70">
        <v>8.1205254406835015E-2</v>
      </c>
      <c r="EA58" s="70">
        <v>0.2464626315911955</v>
      </c>
      <c r="EB58" s="70">
        <v>0.1421732</v>
      </c>
      <c r="EC58" s="70">
        <v>0.15580548692796792</v>
      </c>
      <c r="ED58" s="70">
        <v>6.7836390000000002E-3</v>
      </c>
      <c r="EE58" s="70">
        <v>1.173097E-2</v>
      </c>
      <c r="EF58" s="70">
        <v>4.6835033536120556E-2</v>
      </c>
      <c r="EG58" s="70">
        <v>8.0114019651910371E-4</v>
      </c>
      <c r="EH58" s="70">
        <v>3.7694400859214273E-3</v>
      </c>
      <c r="EI58" s="70">
        <v>5.1931008454678814E-3</v>
      </c>
      <c r="EJ58" s="70">
        <v>4.5089999999999997E-5</v>
      </c>
      <c r="EK58" s="70">
        <v>3.8500729999999999E-3</v>
      </c>
      <c r="EL58" s="87"/>
      <c r="EM58" s="70">
        <v>1.257397095621345E-3</v>
      </c>
      <c r="EN58" s="70">
        <v>0</v>
      </c>
      <c r="EO58" s="70">
        <v>7.1970300000000003E-4</v>
      </c>
      <c r="EP58" s="70">
        <v>2.63E-4</v>
      </c>
      <c r="EQ58" s="70">
        <v>4.3829856105681939E-3</v>
      </c>
      <c r="ER58" s="70">
        <v>9.9390070000000006E-4</v>
      </c>
      <c r="ES58" s="70">
        <v>1.1069908906392598E-3</v>
      </c>
      <c r="ET58" s="70">
        <v>2.0287069908264009E-3</v>
      </c>
      <c r="EU58" s="70">
        <v>1.8467338806729767E-4</v>
      </c>
      <c r="EV58" s="70">
        <v>2.246138E-4</v>
      </c>
      <c r="EW58" s="70">
        <v>7.9512408570762581E-4</v>
      </c>
      <c r="EX58" s="70">
        <v>5.0600000000000005E-4</v>
      </c>
      <c r="EY58" s="70">
        <v>5.8518570000000002E-4</v>
      </c>
      <c r="EZ58" s="70">
        <v>3.1233820000000001E-3</v>
      </c>
      <c r="FA58" s="70">
        <v>3.0177351448598361E-3</v>
      </c>
      <c r="FB58" s="70">
        <v>5.2166103843661405E-3</v>
      </c>
      <c r="FC58" s="70">
        <v>1.92307E-3</v>
      </c>
      <c r="FD58" s="70">
        <v>6.6376040000000003E-4</v>
      </c>
      <c r="FE58" s="70">
        <v>2.655840131012957E-3</v>
      </c>
      <c r="FF58" s="70">
        <v>6.9129710000000004E-3</v>
      </c>
      <c r="FG58" s="70">
        <v>1.7078062147304018E-2</v>
      </c>
      <c r="FH58" s="70">
        <v>1.9756117401917243E-3</v>
      </c>
      <c r="FI58" s="70">
        <v>5.8728909523266468E-3</v>
      </c>
      <c r="FJ58" s="70">
        <v>4.8564940000000003E-4</v>
      </c>
      <c r="FK58" s="70">
        <v>4.0693320000000002E-3</v>
      </c>
      <c r="FL58" s="70">
        <v>5.9977040772219254E-3</v>
      </c>
      <c r="FM58" s="70">
        <v>8.43817E-3</v>
      </c>
      <c r="FN58" s="70">
        <v>9.1912788079467275E-3</v>
      </c>
      <c r="FO58" s="70">
        <v>2.3489739999999999E-2</v>
      </c>
      <c r="FP58" s="70">
        <v>7.1524911144933917E-3</v>
      </c>
      <c r="FQ58" s="70">
        <v>3.2782283034560153E-3</v>
      </c>
      <c r="FR58" s="70">
        <v>1.7840005218005973E-2</v>
      </c>
      <c r="FS58" s="70">
        <v>6.1322700000000001E-2</v>
      </c>
      <c r="FT58" s="70">
        <v>1.7462630000000001E-3</v>
      </c>
      <c r="FU58" s="70">
        <v>1.4758724370201808E-2</v>
      </c>
      <c r="FV58" s="70">
        <v>1.5894988756927322E-2</v>
      </c>
      <c r="FW58" s="70">
        <v>7.9370900000000008E-3</v>
      </c>
      <c r="FX58" s="70">
        <v>5.0781175259648599E-2</v>
      </c>
      <c r="FY58" s="70">
        <v>6.1055167547487479E-2</v>
      </c>
      <c r="FZ58" s="70">
        <v>1.7691350000000002E-2</v>
      </c>
      <c r="GA58" s="70">
        <v>9.4549615742080123E-3</v>
      </c>
      <c r="GB58" s="70">
        <v>4.5181301243562726E-2</v>
      </c>
      <c r="GC58" s="70">
        <v>0.25592455382892565</v>
      </c>
      <c r="GD58" s="70">
        <v>1.9934029999999998E-2</v>
      </c>
      <c r="GE58" s="70">
        <v>5.2517395867139058E-3</v>
      </c>
      <c r="GF58" s="70">
        <v>3.5354927117818842E-3</v>
      </c>
      <c r="GG58" s="70">
        <v>2.3596889719266212E-4</v>
      </c>
      <c r="GH58" s="70">
        <v>-5.8218820745619814E-4</v>
      </c>
      <c r="GI58" s="70">
        <v>3.283990082826988E-4</v>
      </c>
      <c r="GJ58" s="70">
        <v>-2.5355232828300797E-4</v>
      </c>
      <c r="GK58" s="70">
        <v>1.3146377124339421E-3</v>
      </c>
      <c r="GL58" s="87"/>
      <c r="GM58" s="70">
        <v>3.6983710000000002E-3</v>
      </c>
      <c r="GN58" s="70">
        <v>1.72602265840874E-2</v>
      </c>
      <c r="GO58" s="70">
        <v>4.4652260000000001E-3</v>
      </c>
      <c r="GP58" s="70">
        <v>2.5425151548636046E-2</v>
      </c>
      <c r="GQ58" s="70">
        <v>1.019171E-2</v>
      </c>
      <c r="GR58" s="70">
        <v>1.81078796380451E-2</v>
      </c>
      <c r="GS58" s="70">
        <v>3.3901354542058512E-3</v>
      </c>
      <c r="GT58" s="70">
        <v>2.9601620000000001E-3</v>
      </c>
      <c r="GU58" s="70">
        <v>7.5601720000000004E-3</v>
      </c>
      <c r="GV58" s="70">
        <v>3.2668998529582077E-3</v>
      </c>
      <c r="GW58" s="70">
        <v>4.8998812064662188E-2</v>
      </c>
      <c r="GX58" s="70">
        <v>1.086318E-2</v>
      </c>
      <c r="GY58" s="70">
        <v>2.7156349999999999E-2</v>
      </c>
      <c r="GZ58" s="70">
        <v>3.1210289927303143E-2</v>
      </c>
      <c r="HA58" s="70">
        <v>4.3920650603748786E-2</v>
      </c>
      <c r="HB58" s="70">
        <v>2.758973E-2</v>
      </c>
      <c r="HC58" s="70">
        <v>3.687841E-2</v>
      </c>
      <c r="HD58" s="70">
        <v>2.1653209999999999E-2</v>
      </c>
      <c r="HE58" s="70">
        <v>0.1107953</v>
      </c>
      <c r="HF58" s="70">
        <v>9.8432850000000002E-2</v>
      </c>
      <c r="HG58" s="70">
        <v>1.9718739999999998E-2</v>
      </c>
      <c r="HH58" s="70">
        <v>0</v>
      </c>
      <c r="HI58" s="70">
        <v>5.8845249804617972E-2</v>
      </c>
      <c r="HJ58" s="70">
        <v>6.0640359999999997E-2</v>
      </c>
      <c r="HK58" s="70">
        <v>6.3438538711921302E-2</v>
      </c>
      <c r="HL58" s="70">
        <v>4.2108640000000003E-2</v>
      </c>
      <c r="HM58" s="70">
        <v>2.2656440298243791E-2</v>
      </c>
      <c r="HN58" s="70">
        <v>3.4822800000000001E-2</v>
      </c>
      <c r="HO58" s="70">
        <v>0</v>
      </c>
      <c r="HP58" s="70">
        <v>2.296944E-3</v>
      </c>
      <c r="HQ58" s="70">
        <v>-1.8827462145573836E-3</v>
      </c>
      <c r="HR58" s="70">
        <v>7.8779108269235278E-4</v>
      </c>
      <c r="HS58" s="70">
        <v>3.285033E-4</v>
      </c>
      <c r="HT58" s="70">
        <v>1.7095989483093558E-3</v>
      </c>
      <c r="HU58" s="70">
        <v>2.9768868483181004E-3</v>
      </c>
      <c r="HV58" s="70">
        <v>5.885938888028938E-4</v>
      </c>
      <c r="HW58" s="70">
        <v>3.3234810000000001E-3</v>
      </c>
      <c r="HX58" s="70">
        <v>1.6297290021634183E-2</v>
      </c>
      <c r="HY58" s="70">
        <v>4.6031043737346589E-3</v>
      </c>
      <c r="HZ58" s="208"/>
      <c r="IA58" s="148" t="s">
        <v>505</v>
      </c>
    </row>
    <row r="59" spans="1:235" ht="12.75" customHeight="1" x14ac:dyDescent="0.25">
      <c r="A59" s="148">
        <v>355717</v>
      </c>
      <c r="B59" s="87"/>
      <c r="C59" s="71">
        <v>1.3312221681046962E-4</v>
      </c>
      <c r="D59" s="71">
        <v>1.3059335741234283E-3</v>
      </c>
      <c r="E59" s="71">
        <v>1.9333819624790007E-3</v>
      </c>
      <c r="F59" s="71">
        <v>3.4584780000000001E-3</v>
      </c>
      <c r="G59" s="71">
        <v>5.044041E-4</v>
      </c>
      <c r="H59" s="71">
        <v>5.1208769043568491E-4</v>
      </c>
      <c r="I59" s="71">
        <v>1.917709347404225E-4</v>
      </c>
      <c r="J59" s="71">
        <v>1.8581719999999999E-2</v>
      </c>
      <c r="K59" s="71">
        <v>2.694905E-4</v>
      </c>
      <c r="L59" s="71">
        <v>9.4494625826436595E-4</v>
      </c>
      <c r="M59" s="71">
        <v>1.49423E-2</v>
      </c>
      <c r="N59" s="71">
        <v>9.8242993366901986E-4</v>
      </c>
      <c r="O59" s="71">
        <v>1.3336279999999999E-3</v>
      </c>
      <c r="P59" s="71">
        <v>1.5931381090696151E-3</v>
      </c>
      <c r="Q59" s="71">
        <v>6.4109400000000004E-3</v>
      </c>
      <c r="R59" s="71">
        <v>1.4657132655836156E-2</v>
      </c>
      <c r="S59" s="71">
        <v>1.326044E-2</v>
      </c>
      <c r="T59" s="71">
        <v>0.16362399999999999</v>
      </c>
      <c r="U59" s="71">
        <v>0.46416715009915582</v>
      </c>
      <c r="V59" s="71">
        <v>2.4692329999999998E-2</v>
      </c>
      <c r="W59" s="71">
        <v>6.0881394871248412E-2</v>
      </c>
      <c r="X59" s="87"/>
      <c r="Y59" s="71">
        <v>2.4528152963641678E-4</v>
      </c>
      <c r="Z59" s="71">
        <v>1.3352759404448758E-4</v>
      </c>
      <c r="AA59" s="71">
        <v>1.0196376829548399E-4</v>
      </c>
      <c r="AB59" s="71">
        <v>1.3326880000000001E-3</v>
      </c>
      <c r="AC59" s="71">
        <v>1.5586327834936841E-3</v>
      </c>
      <c r="AD59" s="71">
        <v>5.0923156142144311E-3</v>
      </c>
      <c r="AE59" s="71">
        <v>2.8637480000000002E-3</v>
      </c>
      <c r="AF59" s="71">
        <v>5.0923156142144311E-3</v>
      </c>
      <c r="AG59" s="71">
        <v>2.8255749999999999E-3</v>
      </c>
      <c r="AH59" s="71">
        <v>7.6404469999999999E-3</v>
      </c>
      <c r="AI59" s="71">
        <v>3.786801715172582E-3</v>
      </c>
      <c r="AJ59" s="71">
        <v>3.4787513344479554E-3</v>
      </c>
      <c r="AK59" s="71">
        <v>1.4278810357895019E-2</v>
      </c>
      <c r="AL59" s="71">
        <v>7.4479253411163376E-2</v>
      </c>
      <c r="AM59" s="71">
        <v>0.26919671605862078</v>
      </c>
      <c r="AN59" s="71">
        <v>0.54667019181689913</v>
      </c>
      <c r="AO59" s="71">
        <v>6.8323072007414306E-3</v>
      </c>
      <c r="AP59" s="87"/>
      <c r="AQ59" s="70">
        <v>7.104062358997829E-5</v>
      </c>
      <c r="AR59" s="70">
        <v>6.546649753478884E-4</v>
      </c>
      <c r="AS59" s="70">
        <v>3.3933449999999999E-5</v>
      </c>
      <c r="AT59" s="70">
        <v>7.0774696710683828E-4</v>
      </c>
      <c r="AU59" s="70">
        <v>3.2198049384460174E-4</v>
      </c>
      <c r="AV59" s="70">
        <v>2.0458160000000001E-5</v>
      </c>
      <c r="AW59" s="70">
        <v>0</v>
      </c>
      <c r="AX59" s="70">
        <v>0</v>
      </c>
      <c r="AY59" s="70">
        <v>2.0625999999999999E-4</v>
      </c>
      <c r="AZ59" s="70">
        <v>2.5667046048699318E-4</v>
      </c>
      <c r="BA59" s="70">
        <v>1.160388E-3</v>
      </c>
      <c r="BB59" s="70">
        <v>8.3673749999999995E-5</v>
      </c>
      <c r="BC59" s="70">
        <v>5.5539661557008112E-3</v>
      </c>
      <c r="BD59" s="70">
        <v>6.5903999999999995E-4</v>
      </c>
      <c r="BE59" s="70">
        <v>3.4263797717720988E-4</v>
      </c>
      <c r="BF59" s="70">
        <v>2.1021830000000001E-3</v>
      </c>
      <c r="BG59" s="70">
        <v>8.9673772502589445E-4</v>
      </c>
      <c r="BH59" s="70">
        <v>8.991502E-4</v>
      </c>
      <c r="BI59" s="70">
        <v>2.504259E-3</v>
      </c>
      <c r="BJ59" s="70">
        <v>2.4631119999999999E-4</v>
      </c>
      <c r="BK59" s="70">
        <v>1.7145120000000001E-3</v>
      </c>
      <c r="BL59" s="70">
        <v>3.5255159999999998E-4</v>
      </c>
      <c r="BM59" s="70">
        <v>2.8177324921708352E-2</v>
      </c>
      <c r="BN59" s="70">
        <v>7.8642035264209487E-3</v>
      </c>
      <c r="BO59" s="70">
        <v>4.5280779999999996E-3</v>
      </c>
      <c r="BP59" s="70">
        <v>7.1245459999999998E-3</v>
      </c>
      <c r="BQ59" s="70">
        <v>1.17209E-3</v>
      </c>
      <c r="BR59" s="70">
        <v>1.1745764345032614E-2</v>
      </c>
      <c r="BS59" s="70">
        <v>2.76312E-3</v>
      </c>
      <c r="BT59" s="70">
        <v>6.2901327417994894E-3</v>
      </c>
      <c r="BU59" s="70">
        <v>2.4138980000000001E-2</v>
      </c>
      <c r="BV59" s="70">
        <v>6.4639664050301481E-3</v>
      </c>
      <c r="BW59" s="70">
        <v>5.1578329999999999E-2</v>
      </c>
      <c r="BX59" s="70">
        <v>3.5665690899231217E-2</v>
      </c>
      <c r="BY59" s="70">
        <v>5.3613269999999999E-3</v>
      </c>
      <c r="BZ59" s="70">
        <v>4.6240040000000003E-2</v>
      </c>
      <c r="CA59" s="70">
        <v>8.7438969183044182E-2</v>
      </c>
      <c r="CB59" s="70">
        <v>0.39367479999999999</v>
      </c>
      <c r="CC59" s="70">
        <v>0.48651408720337624</v>
      </c>
      <c r="CD59" s="70">
        <v>9.2499620875189911E-2</v>
      </c>
      <c r="CE59" s="70">
        <v>1.4915090082161731E-2</v>
      </c>
      <c r="CF59" s="70">
        <v>3.4911360301128898E-3</v>
      </c>
      <c r="CG59" s="73">
        <v>6.2011E-4</v>
      </c>
      <c r="CH59" s="87"/>
      <c r="CI59" s="70">
        <v>0</v>
      </c>
      <c r="CJ59" s="70">
        <v>3.1719000000000002E-4</v>
      </c>
      <c r="CK59" s="70">
        <v>1.1038279999999999E-5</v>
      </c>
      <c r="CL59" s="70">
        <v>2.8120990000000002E-4</v>
      </c>
      <c r="CM59" s="70">
        <v>1.1644332703549808E-4</v>
      </c>
      <c r="CN59" s="70">
        <v>0</v>
      </c>
      <c r="CO59" s="70">
        <v>3.5679999999999997E-5</v>
      </c>
      <c r="CP59" s="70">
        <v>4.4702956791484441E-7</v>
      </c>
      <c r="CQ59" s="70">
        <v>9.0809045331625082E-5</v>
      </c>
      <c r="CR59" s="70">
        <v>-4.2544655034602044E-5</v>
      </c>
      <c r="CS59" s="70">
        <v>4.5585990401830837E-4</v>
      </c>
      <c r="CT59" s="70">
        <v>1.6771770111112243E-4</v>
      </c>
      <c r="CU59" s="70">
        <v>3.244424E-5</v>
      </c>
      <c r="CV59" s="70">
        <v>0</v>
      </c>
      <c r="CW59" s="70">
        <v>5.298175644162486E-6</v>
      </c>
      <c r="CX59" s="70">
        <v>8.0893270000000005E-5</v>
      </c>
      <c r="CY59" s="70">
        <v>0</v>
      </c>
      <c r="CZ59" s="70">
        <v>5.01875E-5</v>
      </c>
      <c r="DA59" s="70">
        <v>1.4358238703162873E-3</v>
      </c>
      <c r="DB59" s="70">
        <v>5.6406410000000001E-4</v>
      </c>
      <c r="DC59" s="70">
        <v>-4.0205499853603917E-4</v>
      </c>
      <c r="DD59" s="70">
        <v>4.7591160000000002E-4</v>
      </c>
      <c r="DE59" s="70">
        <v>5.6071557404366768E-4</v>
      </c>
      <c r="DF59" s="70">
        <v>5.6406410000000001E-4</v>
      </c>
      <c r="DG59" s="70">
        <v>0</v>
      </c>
      <c r="DH59" s="70">
        <v>2.1718699999999998E-3</v>
      </c>
      <c r="DI59" s="70">
        <v>8.171884806617645E-3</v>
      </c>
      <c r="DJ59" s="70">
        <v>2.3944499999999998E-3</v>
      </c>
      <c r="DK59" s="70">
        <v>1.3339599999999999E-3</v>
      </c>
      <c r="DL59" s="70">
        <v>6.9028759055255297E-3</v>
      </c>
      <c r="DM59" s="70">
        <v>1.4821820000000001E-3</v>
      </c>
      <c r="DN59" s="70">
        <v>2.3079260000000001E-2</v>
      </c>
      <c r="DO59" s="70">
        <v>3.1852809322382974E-3</v>
      </c>
      <c r="DP59" s="70">
        <v>1.7004173259290132E-2</v>
      </c>
      <c r="DQ59" s="70">
        <v>6.6645309999999996E-3</v>
      </c>
      <c r="DR59" s="70">
        <v>9.725097E-4</v>
      </c>
      <c r="DS59" s="70">
        <v>2.5527757184176738E-2</v>
      </c>
      <c r="DT59" s="70">
        <v>1.4599859999999999E-3</v>
      </c>
      <c r="DU59" s="70">
        <v>1.6002909999999999E-2</v>
      </c>
      <c r="DV59" s="70">
        <v>0.13034674717199485</v>
      </c>
      <c r="DW59" s="70">
        <v>6.875545207719308E-2</v>
      </c>
      <c r="DX59" s="70">
        <v>0.17885100813063345</v>
      </c>
      <c r="DY59" s="70">
        <v>7.5421782490584607E-2</v>
      </c>
      <c r="DZ59" s="70">
        <v>7.445184180116049E-2</v>
      </c>
      <c r="EA59" s="70">
        <v>0.18606834211721721</v>
      </c>
      <c r="EB59" s="70">
        <v>0.13665579999999999</v>
      </c>
      <c r="EC59" s="70">
        <v>0.17516952276680511</v>
      </c>
      <c r="ED59" s="70">
        <v>1.851204E-2</v>
      </c>
      <c r="EE59" s="70">
        <v>2.6162660000000001E-2</v>
      </c>
      <c r="EF59" s="70">
        <v>8.9950935272926358E-2</v>
      </c>
      <c r="EG59" s="70">
        <v>1.1718684679917206E-3</v>
      </c>
      <c r="EH59" s="70">
        <v>3.5656575737966875E-3</v>
      </c>
      <c r="EI59" s="70">
        <v>5.7406218671082719E-3</v>
      </c>
      <c r="EJ59" s="70">
        <v>1.0678E-4</v>
      </c>
      <c r="EK59" s="70">
        <v>2.9830719999999998E-3</v>
      </c>
      <c r="EL59" s="87"/>
      <c r="EM59" s="70">
        <v>8.4504556783609032E-4</v>
      </c>
      <c r="EN59" s="70">
        <v>0</v>
      </c>
      <c r="EO59" s="70">
        <v>5.3750830000000001E-4</v>
      </c>
      <c r="EP59" s="70">
        <v>2.0000000000000001E-4</v>
      </c>
      <c r="EQ59" s="70">
        <v>3.0113650008695273E-3</v>
      </c>
      <c r="ER59" s="70">
        <v>7.8306630000000001E-4</v>
      </c>
      <c r="ES59" s="70">
        <v>8.1261735549298538E-4</v>
      </c>
      <c r="ET59" s="70">
        <v>1.4552302567033212E-3</v>
      </c>
      <c r="EU59" s="70">
        <v>1.5023258665963378E-4</v>
      </c>
      <c r="EV59" s="70">
        <v>1.62802E-4</v>
      </c>
      <c r="EW59" s="70">
        <v>9.3467570423978752E-4</v>
      </c>
      <c r="EX59" s="70">
        <v>2.4196999999999999E-4</v>
      </c>
      <c r="EY59" s="70">
        <v>4.5252740000000001E-4</v>
      </c>
      <c r="EZ59" s="70">
        <v>2.4778579999999999E-3</v>
      </c>
      <c r="FA59" s="70">
        <v>2.3754616092073562E-3</v>
      </c>
      <c r="FB59" s="70">
        <v>4.9575118108423589E-3</v>
      </c>
      <c r="FC59" s="70">
        <v>1.384885E-3</v>
      </c>
      <c r="FD59" s="70">
        <v>4.9465239999999997E-4</v>
      </c>
      <c r="FE59" s="70">
        <v>2.0218528063207413E-3</v>
      </c>
      <c r="FF59" s="70">
        <v>4.5595749999999997E-3</v>
      </c>
      <c r="FG59" s="70">
        <v>1.1889918971866174E-2</v>
      </c>
      <c r="FH59" s="70">
        <v>1.3846678502012135E-3</v>
      </c>
      <c r="FI59" s="70">
        <v>4.5020213966710017E-3</v>
      </c>
      <c r="FJ59" s="70">
        <v>3.1663779999999999E-4</v>
      </c>
      <c r="FK59" s="70">
        <v>2.7498150000000001E-3</v>
      </c>
      <c r="FL59" s="70">
        <v>4.0170188288158378E-3</v>
      </c>
      <c r="FM59" s="70">
        <v>6.2154920000000004E-3</v>
      </c>
      <c r="FN59" s="70">
        <v>6.5855859776524257E-3</v>
      </c>
      <c r="FO59" s="70">
        <v>1.6490919999999999E-2</v>
      </c>
      <c r="FP59" s="70">
        <v>5.1203021466956307E-3</v>
      </c>
      <c r="FQ59" s="70">
        <v>3.0311117731882981E-3</v>
      </c>
      <c r="FR59" s="70">
        <v>1.5458618822272615E-2</v>
      </c>
      <c r="FS59" s="70">
        <v>4.8514649999999999E-2</v>
      </c>
      <c r="FT59" s="70">
        <v>1.218062E-3</v>
      </c>
      <c r="FU59" s="70">
        <v>1.2212618509835777E-2</v>
      </c>
      <c r="FV59" s="70">
        <v>1.2578020117141047E-2</v>
      </c>
      <c r="FW59" s="70">
        <v>4.8300629999999999E-3</v>
      </c>
      <c r="FX59" s="70">
        <v>3.5116373263418377E-2</v>
      </c>
      <c r="FY59" s="70">
        <v>4.4691659221468567E-2</v>
      </c>
      <c r="FZ59" s="70">
        <v>1.2085769999999999E-2</v>
      </c>
      <c r="GA59" s="70">
        <v>7.8373318311801606E-3</v>
      </c>
      <c r="GB59" s="70">
        <v>4.5807841076174159E-2</v>
      </c>
      <c r="GC59" s="70">
        <v>0.29594543558759512</v>
      </c>
      <c r="GD59" s="70">
        <v>3.9752419999999997E-2</v>
      </c>
      <c r="GE59" s="70">
        <v>1.1788267924780268E-2</v>
      </c>
      <c r="GF59" s="70">
        <v>9.917465175296146E-3</v>
      </c>
      <c r="GG59" s="70">
        <v>4.639491917294657E-4</v>
      </c>
      <c r="GH59" s="70">
        <v>-1.6622227604691544E-4</v>
      </c>
      <c r="GI59" s="70">
        <v>-6.3217123080223459E-4</v>
      </c>
      <c r="GJ59" s="70">
        <v>4.5225435088164353E-4</v>
      </c>
      <c r="GK59" s="70">
        <v>-1.7355123220699523E-4</v>
      </c>
      <c r="GL59" s="87"/>
      <c r="GM59" s="70">
        <v>3.1627019999999999E-3</v>
      </c>
      <c r="GN59" s="70">
        <v>1.6301473513908128E-2</v>
      </c>
      <c r="GO59" s="70">
        <v>3.413854E-3</v>
      </c>
      <c r="GP59" s="70">
        <v>2.4059993767498251E-2</v>
      </c>
      <c r="GQ59" s="70">
        <v>8.7594200000000004E-3</v>
      </c>
      <c r="GR59" s="70">
        <v>1.7834440468825218E-2</v>
      </c>
      <c r="GS59" s="70">
        <v>2.1262531243539952E-3</v>
      </c>
      <c r="GT59" s="70">
        <v>2.3203020000000002E-3</v>
      </c>
      <c r="GU59" s="70">
        <v>5.3080760000000001E-3</v>
      </c>
      <c r="GV59" s="70">
        <v>2.4031915783249902E-3</v>
      </c>
      <c r="GW59" s="70">
        <v>3.4051061331696358E-2</v>
      </c>
      <c r="GX59" s="70">
        <v>7.2602480000000004E-3</v>
      </c>
      <c r="GY59" s="70">
        <v>1.7170189999999998E-2</v>
      </c>
      <c r="GZ59" s="70">
        <v>2.0447760184097333E-2</v>
      </c>
      <c r="HA59" s="70">
        <v>2.676811590035811E-2</v>
      </c>
      <c r="HB59" s="70">
        <v>1.9390029999999999E-2</v>
      </c>
      <c r="HC59" s="70">
        <v>2.9727409999999999E-2</v>
      </c>
      <c r="HD59" s="70">
        <v>1.558355E-2</v>
      </c>
      <c r="HE59" s="70">
        <v>9.034006E-2</v>
      </c>
      <c r="HF59" s="70">
        <v>9.8878460000000001E-2</v>
      </c>
      <c r="HG59" s="70">
        <v>2.1666560000000001E-2</v>
      </c>
      <c r="HH59" s="70">
        <v>0</v>
      </c>
      <c r="HI59" s="70">
        <v>8.138988768210878E-2</v>
      </c>
      <c r="HJ59" s="70">
        <v>6.7568760000000005E-2</v>
      </c>
      <c r="HK59" s="70">
        <v>8.0228008683886298E-2</v>
      </c>
      <c r="HL59" s="70">
        <v>6.0640359999999997E-2</v>
      </c>
      <c r="HM59" s="70">
        <v>2.8478554998357841E-2</v>
      </c>
      <c r="HN59" s="70">
        <v>5.904148E-2</v>
      </c>
      <c r="HO59" s="70">
        <v>4.2034450000000002E-4</v>
      </c>
      <c r="HP59" s="70">
        <v>2.48343E-3</v>
      </c>
      <c r="HQ59" s="70">
        <v>7.3276878783056268E-4</v>
      </c>
      <c r="HR59" s="70">
        <v>1.2216851046714635E-3</v>
      </c>
      <c r="HS59" s="70">
        <v>7.2944300000000006E-5</v>
      </c>
      <c r="HT59" s="70">
        <v>2.7629209622601629E-3</v>
      </c>
      <c r="HU59" s="70">
        <v>3.0817052571757526E-3</v>
      </c>
      <c r="HV59" s="70">
        <v>7.099712115337251E-4</v>
      </c>
      <c r="HW59" s="70">
        <v>3.6550699999999998E-3</v>
      </c>
      <c r="HX59" s="70">
        <v>1.4679381250338037E-2</v>
      </c>
      <c r="HY59" s="70">
        <v>3.8378455549539585E-3</v>
      </c>
      <c r="HZ59" s="208"/>
      <c r="IA59" s="148" t="s">
        <v>506</v>
      </c>
    </row>
    <row r="60" spans="1:235" ht="12.75" customHeight="1" x14ac:dyDescent="0.25">
      <c r="A60" s="148">
        <v>355727</v>
      </c>
      <c r="B60" s="87"/>
      <c r="C60" s="71">
        <v>4.4241405655484986E-4</v>
      </c>
      <c r="D60" s="71">
        <v>2.23474875178006E-3</v>
      </c>
      <c r="E60" s="71">
        <v>7.0415458621479457E-3</v>
      </c>
      <c r="F60" s="71">
        <v>1.359962E-2</v>
      </c>
      <c r="G60" s="71">
        <v>2.4390979999999998E-3</v>
      </c>
      <c r="H60" s="71">
        <v>7.279755301936139E-4</v>
      </c>
      <c r="I60" s="71">
        <v>6.6858533702099311E-4</v>
      </c>
      <c r="J60" s="71">
        <v>1.6359200000000001E-2</v>
      </c>
      <c r="K60" s="71">
        <v>2.8631970000000002E-4</v>
      </c>
      <c r="L60" s="71">
        <v>6.7635438355383268E-4</v>
      </c>
      <c r="M60" s="71">
        <v>1.292455E-2</v>
      </c>
      <c r="N60" s="71">
        <v>8.3114638635886369E-4</v>
      </c>
      <c r="O60" s="71">
        <v>1.349818E-3</v>
      </c>
      <c r="P60" s="71">
        <v>1.3445631885361947E-3</v>
      </c>
      <c r="Q60" s="71">
        <v>5.4232739999999996E-3</v>
      </c>
      <c r="R60" s="71">
        <v>8.4865559767505101E-3</v>
      </c>
      <c r="S60" s="71">
        <v>8.3072609999999998E-3</v>
      </c>
      <c r="T60" s="71">
        <v>0.16072629999999999</v>
      </c>
      <c r="U60" s="71">
        <v>0.41012509867394797</v>
      </c>
      <c r="V60" s="71">
        <v>5.690659E-2</v>
      </c>
      <c r="W60" s="71">
        <v>0.11279950883394856</v>
      </c>
      <c r="X60" s="87"/>
      <c r="Y60" s="71">
        <v>5.4892644161022759E-4</v>
      </c>
      <c r="Z60" s="71">
        <v>7.2877595321398472E-4</v>
      </c>
      <c r="AA60" s="71">
        <v>3.6525383152987307E-4</v>
      </c>
      <c r="AB60" s="71">
        <v>4.2980750000000002E-3</v>
      </c>
      <c r="AC60" s="71">
        <v>8.9055769526913218E-3</v>
      </c>
      <c r="AD60" s="71">
        <v>9.449033916660762E-3</v>
      </c>
      <c r="AE60" s="71">
        <v>1.270803E-2</v>
      </c>
      <c r="AF60" s="71">
        <v>9.449033916660762E-3</v>
      </c>
      <c r="AG60" s="71">
        <v>1.409504E-2</v>
      </c>
      <c r="AH60" s="71">
        <v>1.2790650000000001E-2</v>
      </c>
      <c r="AI60" s="71">
        <v>1.3249136316226803E-2</v>
      </c>
      <c r="AJ60" s="71">
        <v>1.0401106358665136E-2</v>
      </c>
      <c r="AK60" s="71">
        <v>1.0359184171641812E-2</v>
      </c>
      <c r="AL60" s="71">
        <v>5.8915220989216109E-2</v>
      </c>
      <c r="AM60" s="71">
        <v>0.22446944196856597</v>
      </c>
      <c r="AN60" s="71">
        <v>0.9086619137294677</v>
      </c>
      <c r="AO60" s="71">
        <v>1.1521042413688077E-2</v>
      </c>
      <c r="AP60" s="87"/>
      <c r="AQ60" s="70">
        <v>3.0785674203928068E-4</v>
      </c>
      <c r="AR60" s="70">
        <v>1.2936031231222398E-3</v>
      </c>
      <c r="AS60" s="70">
        <v>6.6417389999999998E-4</v>
      </c>
      <c r="AT60" s="70">
        <v>2.138680072208566E-3</v>
      </c>
      <c r="AU60" s="70">
        <v>2.6144163669930212E-4</v>
      </c>
      <c r="AV60" s="70">
        <v>1.9525090000000001E-4</v>
      </c>
      <c r="AW60" s="70">
        <v>5.9740680000000003E-4</v>
      </c>
      <c r="AX60" s="70">
        <v>4.624742E-4</v>
      </c>
      <c r="AY60" s="70">
        <v>8.0227E-4</v>
      </c>
      <c r="AZ60" s="70">
        <v>6.5634400971175614E-4</v>
      </c>
      <c r="BA60" s="70">
        <v>1.586919E-3</v>
      </c>
      <c r="BB60" s="70">
        <v>3.1532990000000002E-4</v>
      </c>
      <c r="BC60" s="70">
        <v>7.5954718747854805E-3</v>
      </c>
      <c r="BD60" s="70">
        <v>1.8934900000000001E-3</v>
      </c>
      <c r="BE60" s="70">
        <v>1.6686672360681051E-3</v>
      </c>
      <c r="BF60" s="70">
        <v>2.5873480000000002E-3</v>
      </c>
      <c r="BG60" s="70">
        <v>1.5202422368027408E-3</v>
      </c>
      <c r="BH60" s="70">
        <v>2.5645540000000001E-3</v>
      </c>
      <c r="BI60" s="70">
        <v>6.2490660000000002E-3</v>
      </c>
      <c r="BJ60" s="70">
        <v>7.5937710000000002E-4</v>
      </c>
      <c r="BK60" s="70">
        <v>4.6238379999999999E-3</v>
      </c>
      <c r="BL60" s="70">
        <v>9.5346199999999997E-4</v>
      </c>
      <c r="BM60" s="70">
        <v>3.157987261531945E-2</v>
      </c>
      <c r="BN60" s="70">
        <v>9.2572755553296786E-3</v>
      </c>
      <c r="BO60" s="70">
        <v>5.4783719999999996E-3</v>
      </c>
      <c r="BP60" s="70">
        <v>6.1093880000000003E-3</v>
      </c>
      <c r="BQ60" s="70">
        <v>1.0114200000000001E-3</v>
      </c>
      <c r="BR60" s="70">
        <v>8.4501329128404759E-3</v>
      </c>
      <c r="BS60" s="70">
        <v>2.9437230000000001E-3</v>
      </c>
      <c r="BT60" s="70">
        <v>8.2823012709675424E-3</v>
      </c>
      <c r="BU60" s="70">
        <v>2.141378E-2</v>
      </c>
      <c r="BV60" s="70">
        <v>4.4335625109369016E-3</v>
      </c>
      <c r="BW60" s="70">
        <v>4.3928349999999998E-2</v>
      </c>
      <c r="BX60" s="70">
        <v>3.1243584399554061E-2</v>
      </c>
      <c r="BY60" s="70">
        <v>4.5455699999999996E-3</v>
      </c>
      <c r="BZ60" s="70">
        <v>3.9383189999999998E-2</v>
      </c>
      <c r="CA60" s="70">
        <v>6.7407629737212538E-2</v>
      </c>
      <c r="CB60" s="70">
        <v>0.27605600000000002</v>
      </c>
      <c r="CC60" s="70">
        <v>0.40513165534557349</v>
      </c>
      <c r="CD60" s="70">
        <v>0.19963474485041216</v>
      </c>
      <c r="CE60" s="70">
        <v>3.2613505090897145E-2</v>
      </c>
      <c r="CF60" s="70">
        <v>1.488218426331455E-2</v>
      </c>
      <c r="CG60" s="73">
        <v>1.40313E-3</v>
      </c>
      <c r="CH60" s="87"/>
      <c r="CI60" s="70">
        <v>0</v>
      </c>
      <c r="CJ60" s="70">
        <v>6.7774999999999997E-4</v>
      </c>
      <c r="CK60" s="70">
        <v>1.797236E-4</v>
      </c>
      <c r="CL60" s="70">
        <v>3.6527290000000002E-4</v>
      </c>
      <c r="CM60" s="70">
        <v>1.1947666912079463E-4</v>
      </c>
      <c r="CN60" s="70">
        <v>0</v>
      </c>
      <c r="CO60" s="70">
        <v>1.0907E-4</v>
      </c>
      <c r="CP60" s="70">
        <v>1.2907287148678829E-4</v>
      </c>
      <c r="CQ60" s="70">
        <v>9.2334894916817599E-5</v>
      </c>
      <c r="CR60" s="70">
        <v>2.516952945438504E-5</v>
      </c>
      <c r="CS60" s="70">
        <v>6.2193399556611557E-5</v>
      </c>
      <c r="CT60" s="70">
        <v>4.3622317110079381E-4</v>
      </c>
      <c r="CU60" s="70">
        <v>5.4215600000000003E-5</v>
      </c>
      <c r="CV60" s="70">
        <v>0</v>
      </c>
      <c r="CW60" s="70">
        <v>1.2015141486017654E-5</v>
      </c>
      <c r="CX60" s="70">
        <v>1.115669E-4</v>
      </c>
      <c r="CY60" s="70">
        <v>0</v>
      </c>
      <c r="CZ60" s="70">
        <v>3.786629E-5</v>
      </c>
      <c r="DA60" s="70">
        <v>1.669493013946261E-3</v>
      </c>
      <c r="DB60" s="70">
        <v>5.4942510000000001E-4</v>
      </c>
      <c r="DC60" s="70">
        <v>1.4134474186680744E-3</v>
      </c>
      <c r="DD60" s="70">
        <v>4.3575990000000001E-4</v>
      </c>
      <c r="DE60" s="70">
        <v>4.5236193977310328E-4</v>
      </c>
      <c r="DF60" s="70">
        <v>5.4942510000000001E-4</v>
      </c>
      <c r="DG60" s="70">
        <v>0</v>
      </c>
      <c r="DH60" s="70">
        <v>1.72667E-3</v>
      </c>
      <c r="DI60" s="70">
        <v>9.1050491590930482E-3</v>
      </c>
      <c r="DJ60" s="70">
        <v>1.8737599999999999E-3</v>
      </c>
      <c r="DK60" s="70">
        <v>1.0845049999999999E-3</v>
      </c>
      <c r="DL60" s="70">
        <v>5.4951849709922477E-3</v>
      </c>
      <c r="DM60" s="70">
        <v>1.2544329999999999E-3</v>
      </c>
      <c r="DN60" s="70">
        <v>1.9442859999999999E-2</v>
      </c>
      <c r="DO60" s="70">
        <v>2.5952885538140795E-3</v>
      </c>
      <c r="DP60" s="70">
        <v>1.3331500486408394E-2</v>
      </c>
      <c r="DQ60" s="70">
        <v>5.5145400000000001E-3</v>
      </c>
      <c r="DR60" s="70">
        <v>4.454161E-4</v>
      </c>
      <c r="DS60" s="70">
        <v>2.248362483339298E-2</v>
      </c>
      <c r="DT60" s="70">
        <v>9.5630569999999998E-4</v>
      </c>
      <c r="DU60" s="70">
        <v>1.33855E-2</v>
      </c>
      <c r="DV60" s="70">
        <v>0.1217198745486163</v>
      </c>
      <c r="DW60" s="70">
        <v>8.2145081046909652E-2</v>
      </c>
      <c r="DX60" s="70">
        <v>0.13085656799934212</v>
      </c>
      <c r="DY60" s="70">
        <v>5.4503394201186141E-2</v>
      </c>
      <c r="DZ60" s="70">
        <v>5.7786007970846209E-2</v>
      </c>
      <c r="EA60" s="70">
        <v>0.14450636170026154</v>
      </c>
      <c r="EB60" s="70">
        <v>0.1127319</v>
      </c>
      <c r="EC60" s="70">
        <v>0.1487595188523822</v>
      </c>
      <c r="ED60" s="70">
        <v>4.2015869999999997E-2</v>
      </c>
      <c r="EE60" s="70">
        <v>5.9560149999999999E-2</v>
      </c>
      <c r="EF60" s="70">
        <v>0.18353656367892532</v>
      </c>
      <c r="EG60" s="70">
        <v>2.9466200353711258E-3</v>
      </c>
      <c r="EH60" s="70">
        <v>6.0455965403272693E-3</v>
      </c>
      <c r="EI60" s="70">
        <v>9.8902669692735243E-3</v>
      </c>
      <c r="EJ60" s="70">
        <v>1.9492000000000001E-4</v>
      </c>
      <c r="EK60" s="70">
        <v>2.8967509999999999E-3</v>
      </c>
      <c r="EL60" s="87"/>
      <c r="EM60" s="70">
        <v>6.8115326740531446E-4</v>
      </c>
      <c r="EN60" s="70">
        <v>0</v>
      </c>
      <c r="EO60" s="70">
        <v>3.7650090000000003E-4</v>
      </c>
      <c r="EP60" s="70">
        <v>1.5699999999999999E-4</v>
      </c>
      <c r="EQ60" s="70">
        <v>2.4783150693524496E-3</v>
      </c>
      <c r="ER60" s="70">
        <v>6.3310139999999998E-4</v>
      </c>
      <c r="ES60" s="70">
        <v>6.4751518330786399E-4</v>
      </c>
      <c r="ET60" s="70">
        <v>1.0686848453608233E-3</v>
      </c>
      <c r="EU60" s="70">
        <v>1.1908107541516735E-4</v>
      </c>
      <c r="EV60" s="70">
        <v>1.6588900000000001E-4</v>
      </c>
      <c r="EW60" s="70">
        <v>1.3968846610495033E-3</v>
      </c>
      <c r="EX60" s="70">
        <v>4.0024E-4</v>
      </c>
      <c r="EY60" s="70">
        <v>3.8002499999999998E-4</v>
      </c>
      <c r="EZ60" s="70">
        <v>2.1619849999999999E-3</v>
      </c>
      <c r="FA60" s="70">
        <v>1.8573136951338515E-3</v>
      </c>
      <c r="FB60" s="70">
        <v>2.6209223977285427E-3</v>
      </c>
      <c r="FC60" s="70">
        <v>1.1428479999999999E-3</v>
      </c>
      <c r="FD60" s="70">
        <v>4.0399810000000001E-4</v>
      </c>
      <c r="FE60" s="70">
        <v>1.5871070574326488E-3</v>
      </c>
      <c r="FF60" s="70">
        <v>3.4495160000000001E-3</v>
      </c>
      <c r="FG60" s="70">
        <v>8.8659543486561947E-3</v>
      </c>
      <c r="FH60" s="70">
        <v>1.1096808414322048E-3</v>
      </c>
      <c r="FI60" s="70">
        <v>4.1046685939569337E-3</v>
      </c>
      <c r="FJ60" s="70">
        <v>6.2056190000000003E-5</v>
      </c>
      <c r="FK60" s="70">
        <v>2.1899879999999999E-3</v>
      </c>
      <c r="FL60" s="70">
        <v>2.793436245958189E-3</v>
      </c>
      <c r="FM60" s="70">
        <v>4.5950269999999998E-3</v>
      </c>
      <c r="FN60" s="70">
        <v>4.7375735467858121E-3</v>
      </c>
      <c r="FO60" s="70">
        <v>1.1891560000000001E-2</v>
      </c>
      <c r="FP60" s="70">
        <v>4.0117137246724896E-3</v>
      </c>
      <c r="FQ60" s="70">
        <v>2.8571075199166672E-3</v>
      </c>
      <c r="FR60" s="70">
        <v>1.3094222826361988E-2</v>
      </c>
      <c r="FS60" s="70">
        <v>4.1994490000000002E-2</v>
      </c>
      <c r="FT60" s="70">
        <v>1.5114429999999999E-3</v>
      </c>
      <c r="FU60" s="70">
        <v>1.1632345113406321E-2</v>
      </c>
      <c r="FV60" s="70">
        <v>1.1651696686474668E-2</v>
      </c>
      <c r="FW60" s="70">
        <v>3.13847E-3</v>
      </c>
      <c r="FX60" s="70">
        <v>2.4034992855558664E-2</v>
      </c>
      <c r="FY60" s="70">
        <v>3.1121117418645136E-2</v>
      </c>
      <c r="FZ60" s="70">
        <v>7.4638400000000002E-3</v>
      </c>
      <c r="GA60" s="70">
        <v>5.4879619399028252E-3</v>
      </c>
      <c r="GB60" s="70">
        <v>3.7431352917561916E-2</v>
      </c>
      <c r="GC60" s="70">
        <v>0.28740904073875295</v>
      </c>
      <c r="GD60" s="70">
        <v>6.1367619999999998E-2</v>
      </c>
      <c r="GE60" s="70">
        <v>2.3748724032731486E-2</v>
      </c>
      <c r="GF60" s="70">
        <v>2.4745557801190522E-2</v>
      </c>
      <c r="GG60" s="70">
        <v>1.8390090763301548E-3</v>
      </c>
      <c r="GH60" s="70">
        <v>1.6227934279651052E-3</v>
      </c>
      <c r="GI60" s="70">
        <v>1.4821368305917228E-3</v>
      </c>
      <c r="GJ60" s="70">
        <v>8.7545396259865887E-4</v>
      </c>
      <c r="GK60" s="70">
        <v>1.3146404755090171E-3</v>
      </c>
      <c r="GL60" s="87"/>
      <c r="GM60" s="70">
        <v>2.6860740000000001E-3</v>
      </c>
      <c r="GN60" s="70">
        <v>1.6530615705126872E-2</v>
      </c>
      <c r="GO60" s="70">
        <v>2.7076769999999999E-3</v>
      </c>
      <c r="GP60" s="70">
        <v>2.2606198357537566E-2</v>
      </c>
      <c r="GQ60" s="70">
        <v>7.2272200000000003E-3</v>
      </c>
      <c r="GR60" s="70">
        <v>1.8102360485340942E-2</v>
      </c>
      <c r="GS60" s="70">
        <v>2.4523253212083186E-3</v>
      </c>
      <c r="GT60" s="70">
        <v>2.038499E-3</v>
      </c>
      <c r="GU60" s="70">
        <v>4.6581019999999999E-3</v>
      </c>
      <c r="GV60" s="70">
        <v>2.2410762485322853E-3</v>
      </c>
      <c r="GW60" s="70">
        <v>2.8222031768319587E-2</v>
      </c>
      <c r="GX60" s="70">
        <v>4.9408940000000004E-3</v>
      </c>
      <c r="GY60" s="70">
        <v>1.351256E-2</v>
      </c>
      <c r="GZ60" s="70">
        <v>1.5386036602967203E-2</v>
      </c>
      <c r="HA60" s="70">
        <v>2.0347453680815607E-2</v>
      </c>
      <c r="HB60" s="70">
        <v>1.432254E-2</v>
      </c>
      <c r="HC60" s="70">
        <v>2.668005E-2</v>
      </c>
      <c r="HD60" s="70">
        <v>9.5766010000000006E-3</v>
      </c>
      <c r="HE60" s="70">
        <v>6.2788609999999995E-2</v>
      </c>
      <c r="HF60" s="70">
        <v>8.0012280000000005E-2</v>
      </c>
      <c r="HG60" s="70">
        <v>1.986779E-2</v>
      </c>
      <c r="HH60" s="70">
        <v>0</v>
      </c>
      <c r="HI60" s="70">
        <v>7.7289610328428654E-2</v>
      </c>
      <c r="HJ60" s="70">
        <v>5.2996700000000001E-2</v>
      </c>
      <c r="HK60" s="70">
        <v>7.5104604522452711E-2</v>
      </c>
      <c r="HL60" s="70">
        <v>6.7568760000000005E-2</v>
      </c>
      <c r="HM60" s="70">
        <v>3.3713579610458552E-2</v>
      </c>
      <c r="HN60" s="70">
        <v>7.8602350000000001E-2</v>
      </c>
      <c r="HO60" s="70">
        <v>1.041476E-2</v>
      </c>
      <c r="HP60" s="70">
        <v>4.6132300000000003E-3</v>
      </c>
      <c r="HQ60" s="70">
        <v>-5.4133407386376224E-3</v>
      </c>
      <c r="HR60" s="70">
        <v>2.6430609061052408E-3</v>
      </c>
      <c r="HS60" s="70">
        <v>2.123523E-3</v>
      </c>
      <c r="HT60" s="70">
        <v>4.5388998683403231E-3</v>
      </c>
      <c r="HU60" s="70">
        <v>6.223240458881743E-3</v>
      </c>
      <c r="HV60" s="70">
        <v>1.4271855603650615E-3</v>
      </c>
      <c r="HW60" s="70">
        <v>5.2682349999999996E-3</v>
      </c>
      <c r="HX60" s="70">
        <v>1.1801065777829982E-2</v>
      </c>
      <c r="HY60" s="70">
        <v>3.5668557030897603E-3</v>
      </c>
      <c r="HZ60" s="208"/>
      <c r="IA60" s="148" t="s">
        <v>507</v>
      </c>
    </row>
    <row r="61" spans="1:235" ht="12.75" customHeight="1" x14ac:dyDescent="0.25">
      <c r="A61" s="148">
        <v>355738</v>
      </c>
      <c r="B61" s="87"/>
      <c r="C61" s="71">
        <v>3.6602239901559636E-4</v>
      </c>
      <c r="D61" s="71">
        <v>2.8131814601672477E-3</v>
      </c>
      <c r="E61" s="71">
        <v>1.4224334879649305E-2</v>
      </c>
      <c r="F61" s="71">
        <v>2.8399420000000002E-2</v>
      </c>
      <c r="G61" s="71">
        <v>7.2781460000000001E-3</v>
      </c>
      <c r="H61" s="71">
        <v>1.3320341441309552E-3</v>
      </c>
      <c r="I61" s="71">
        <v>1.2518924129431859E-5</v>
      </c>
      <c r="J61" s="71">
        <v>1.4706510000000001E-2</v>
      </c>
      <c r="K61" s="71">
        <v>3.1476449999999999E-4</v>
      </c>
      <c r="L61" s="71">
        <v>7.9361395017836251E-4</v>
      </c>
      <c r="M61" s="71">
        <v>1.020398E-2</v>
      </c>
      <c r="N61" s="71">
        <v>7.0819217691032294E-4</v>
      </c>
      <c r="O61" s="71">
        <v>1.1536059999999999E-3</v>
      </c>
      <c r="P61" s="71">
        <v>9.8594764196097292E-4</v>
      </c>
      <c r="Q61" s="71">
        <v>3.0872920000000002E-3</v>
      </c>
      <c r="R61" s="71">
        <v>5.1765017755898059E-3</v>
      </c>
      <c r="S61" s="71">
        <v>5.1344479999999998E-3</v>
      </c>
      <c r="T61" s="71">
        <v>0.148671</v>
      </c>
      <c r="U61" s="71">
        <v>0.33208575803819901</v>
      </c>
      <c r="V61" s="71">
        <v>0.12684280000000001</v>
      </c>
      <c r="W61" s="71">
        <v>0.18620205607646145</v>
      </c>
      <c r="X61" s="87"/>
      <c r="Y61" s="71">
        <v>3.6892262669551535E-4</v>
      </c>
      <c r="Z61" s="71">
        <v>1.0302983374620117E-3</v>
      </c>
      <c r="AA61" s="71">
        <v>7.1157270347604992E-4</v>
      </c>
      <c r="AB61" s="71">
        <v>8.6714429999999992E-3</v>
      </c>
      <c r="AC61" s="71">
        <v>1.2596052087356212E-3</v>
      </c>
      <c r="AD61" s="71">
        <v>1.8444638718231595E-2</v>
      </c>
      <c r="AE61" s="71">
        <v>2.021046E-2</v>
      </c>
      <c r="AF61" s="71">
        <v>1.8444638718231595E-2</v>
      </c>
      <c r="AG61" s="71">
        <v>2.266228E-2</v>
      </c>
      <c r="AH61" s="71">
        <v>2.1197899999999999E-2</v>
      </c>
      <c r="AI61" s="71">
        <v>2.5279575251644239E-2</v>
      </c>
      <c r="AJ61" s="71">
        <v>2.4165252607193165E-2</v>
      </c>
      <c r="AK61" s="71">
        <v>8.8012021218541389E-3</v>
      </c>
      <c r="AL61" s="71">
        <v>4.5986219432404385E-2</v>
      </c>
      <c r="AM61" s="71">
        <v>0.16713101099748096</v>
      </c>
      <c r="AN61" s="71">
        <v>1</v>
      </c>
      <c r="AO61" s="71">
        <v>2.0855430218935274E-2</v>
      </c>
      <c r="AP61" s="87"/>
      <c r="AQ61" s="70">
        <v>7.0216278981970995E-4</v>
      </c>
      <c r="AR61" s="70">
        <v>1.9761880276455844E-3</v>
      </c>
      <c r="AS61" s="70">
        <v>1.3397309999999999E-4</v>
      </c>
      <c r="AT61" s="70">
        <v>3.8951553491239051E-3</v>
      </c>
      <c r="AU61" s="70">
        <v>9.9798586194082411E-4</v>
      </c>
      <c r="AV61" s="70">
        <v>4.7402259999999998E-4</v>
      </c>
      <c r="AW61" s="70">
        <v>1.085063E-3</v>
      </c>
      <c r="AX61" s="70">
        <v>5.2154499999999999E-4</v>
      </c>
      <c r="AY61" s="70">
        <v>1.5915E-3</v>
      </c>
      <c r="AZ61" s="70">
        <v>1.2072850577524057E-3</v>
      </c>
      <c r="BA61" s="70">
        <v>2.2987559999999999E-3</v>
      </c>
      <c r="BB61" s="70">
        <v>5.8271370000000002E-4</v>
      </c>
      <c r="BC61" s="70">
        <v>1.1002537965072175E-2</v>
      </c>
      <c r="BD61" s="70">
        <v>3.3562599999999998E-3</v>
      </c>
      <c r="BE61" s="70">
        <v>3.9269579256082827E-3</v>
      </c>
      <c r="BF61" s="70">
        <v>3.4551650000000001E-3</v>
      </c>
      <c r="BG61" s="70">
        <v>2.519199276017888E-3</v>
      </c>
      <c r="BH61" s="70">
        <v>5.442377E-3</v>
      </c>
      <c r="BI61" s="70">
        <v>1.044376E-2</v>
      </c>
      <c r="BJ61" s="70">
        <v>1.5448269999999999E-3</v>
      </c>
      <c r="BK61" s="70">
        <v>7.4254209999999998E-3</v>
      </c>
      <c r="BL61" s="70">
        <v>1.7413960000000001E-3</v>
      </c>
      <c r="BM61" s="70">
        <v>3.7556483456633233E-2</v>
      </c>
      <c r="BN61" s="70">
        <v>1.3005609687743338E-2</v>
      </c>
      <c r="BO61" s="70">
        <v>7.1898839999999997E-3</v>
      </c>
      <c r="BP61" s="70">
        <v>6.9161789999999997E-3</v>
      </c>
      <c r="BQ61" s="70">
        <v>1.0185999999999999E-3</v>
      </c>
      <c r="BR61" s="70">
        <v>4.4087106006532335E-3</v>
      </c>
      <c r="BS61" s="70">
        <v>3.3978519999999998E-3</v>
      </c>
      <c r="BT61" s="70">
        <v>1.0073851996938561E-2</v>
      </c>
      <c r="BU61" s="70">
        <v>1.916957E-2</v>
      </c>
      <c r="BV61" s="70">
        <v>4.1025041273092724E-3</v>
      </c>
      <c r="BW61" s="70">
        <v>3.2082399999999997E-2</v>
      </c>
      <c r="BX61" s="70">
        <v>2.387443755022426E-2</v>
      </c>
      <c r="BY61" s="70">
        <v>2.8294449999999999E-3</v>
      </c>
      <c r="BZ61" s="70">
        <v>2.751222E-2</v>
      </c>
      <c r="CA61" s="70">
        <v>5.0796580931118454E-2</v>
      </c>
      <c r="CB61" s="70">
        <v>0.1867433</v>
      </c>
      <c r="CC61" s="70">
        <v>0.28172947401160947</v>
      </c>
      <c r="CD61" s="70">
        <v>0.31320170000626607</v>
      </c>
      <c r="CE61" s="70">
        <v>7.5771738463559876E-2</v>
      </c>
      <c r="CF61" s="70">
        <v>4.317099843722496E-2</v>
      </c>
      <c r="CG61" s="73">
        <v>2.2487599999999998E-3</v>
      </c>
      <c r="CH61" s="87"/>
      <c r="CI61" s="70">
        <v>0</v>
      </c>
      <c r="CJ61" s="70">
        <v>1.7466199999999999E-3</v>
      </c>
      <c r="CK61" s="70">
        <v>2.7849519999999998E-4</v>
      </c>
      <c r="CL61" s="70">
        <v>6.0912059999999998E-4</v>
      </c>
      <c r="CM61" s="70">
        <v>1.267111385365711E-4</v>
      </c>
      <c r="CN61" s="70">
        <v>0</v>
      </c>
      <c r="CO61" s="70">
        <v>2.8179000000000002E-4</v>
      </c>
      <c r="CP61" s="70">
        <v>3.5522361722773366E-4</v>
      </c>
      <c r="CQ61" s="70">
        <v>2.7077611132553616E-4</v>
      </c>
      <c r="CR61" s="70">
        <v>2.4246428253593572E-4</v>
      </c>
      <c r="CS61" s="70">
        <v>5.7955803780715734E-4</v>
      </c>
      <c r="CT61" s="70">
        <v>9.4638969274579742E-4</v>
      </c>
      <c r="CU61" s="70">
        <v>2.0425510000000001E-4</v>
      </c>
      <c r="CV61" s="70">
        <v>0</v>
      </c>
      <c r="CW61" s="70">
        <v>3.9061636636626423E-5</v>
      </c>
      <c r="CX61" s="70">
        <v>2.1939149999999999E-4</v>
      </c>
      <c r="CY61" s="70">
        <v>1.6872419999999999E-4</v>
      </c>
      <c r="CZ61" s="70">
        <v>1.5181790000000001E-4</v>
      </c>
      <c r="DA61" s="70">
        <v>2.0510356401745892E-3</v>
      </c>
      <c r="DB61" s="70">
        <v>3.7962260000000002E-4</v>
      </c>
      <c r="DC61" s="70">
        <v>-6.3636324262156393E-4</v>
      </c>
      <c r="DD61" s="70">
        <v>4.7820399999999998E-4</v>
      </c>
      <c r="DE61" s="70">
        <v>4.4965202929090877E-4</v>
      </c>
      <c r="DF61" s="70">
        <v>3.7962260000000002E-4</v>
      </c>
      <c r="DG61" s="70">
        <v>0</v>
      </c>
      <c r="DH61" s="70">
        <v>1.34139E-3</v>
      </c>
      <c r="DI61" s="70">
        <v>6.4298176678783247E-3</v>
      </c>
      <c r="DJ61" s="70">
        <v>1.46463E-3</v>
      </c>
      <c r="DK61" s="70">
        <v>8.695641E-4</v>
      </c>
      <c r="DL61" s="70">
        <v>4.0870140795636325E-3</v>
      </c>
      <c r="DM61" s="70">
        <v>9.7591710000000001E-4</v>
      </c>
      <c r="DN61" s="70">
        <v>1.6969689999999999E-2</v>
      </c>
      <c r="DO61" s="70">
        <v>2.0366549912161943E-3</v>
      </c>
      <c r="DP61" s="70">
        <v>1.0492480543114378E-2</v>
      </c>
      <c r="DQ61" s="70">
        <v>4.2860770000000001E-3</v>
      </c>
      <c r="DR61" s="70">
        <v>0</v>
      </c>
      <c r="DS61" s="70">
        <v>1.7294586937628715E-2</v>
      </c>
      <c r="DT61" s="70">
        <v>8.3307990000000001E-4</v>
      </c>
      <c r="DU61" s="70">
        <v>1.183147E-2</v>
      </c>
      <c r="DV61" s="70">
        <v>0.11627759107626909</v>
      </c>
      <c r="DW61" s="70">
        <v>9.1155053219837148E-2</v>
      </c>
      <c r="DX61" s="70">
        <v>0.10049751914611534</v>
      </c>
      <c r="DY61" s="70">
        <v>4.0502274662314368E-2</v>
      </c>
      <c r="DZ61" s="70">
        <v>3.9092800318083702E-2</v>
      </c>
      <c r="EA61" s="70">
        <v>0.11290777883837441</v>
      </c>
      <c r="EB61" s="70">
        <v>8.0712110000000004E-2</v>
      </c>
      <c r="EC61" s="70">
        <v>0.10178499725009726</v>
      </c>
      <c r="ED61" s="70">
        <v>6.6041260000000004E-2</v>
      </c>
      <c r="EE61" s="70">
        <v>0.1006084</v>
      </c>
      <c r="EF61" s="70">
        <v>0.30735042818178854</v>
      </c>
      <c r="EG61" s="70">
        <v>7.3035440915408846E-3</v>
      </c>
      <c r="EH61" s="70">
        <v>1.2673106867765882E-2</v>
      </c>
      <c r="EI61" s="70">
        <v>2.1177282625175625E-2</v>
      </c>
      <c r="EJ61" s="70">
        <v>4.2194999999999998E-4</v>
      </c>
      <c r="EK61" s="70">
        <v>3.063419E-3</v>
      </c>
      <c r="EL61" s="87"/>
      <c r="EM61" s="70">
        <v>4.9352163068762801E-4</v>
      </c>
      <c r="EN61" s="70">
        <v>0</v>
      </c>
      <c r="EO61" s="70">
        <v>3.4139970000000001E-4</v>
      </c>
      <c r="EP61" s="70">
        <v>1.11E-4</v>
      </c>
      <c r="EQ61" s="70">
        <v>1.5959328215984011E-3</v>
      </c>
      <c r="ER61" s="70">
        <v>5.1412780000000002E-4</v>
      </c>
      <c r="ES61" s="70">
        <v>4.1965038538900097E-4</v>
      </c>
      <c r="ET61" s="70">
        <v>6.5216534441976442E-4</v>
      </c>
      <c r="EU61" s="70">
        <v>1.0008076454539991E-4</v>
      </c>
      <c r="EV61" s="70">
        <v>1.369466E-4</v>
      </c>
      <c r="EW61" s="70">
        <v>2.0170641460277115E-3</v>
      </c>
      <c r="EX61" s="70">
        <v>5.4577E-4</v>
      </c>
      <c r="EY61" s="70">
        <v>2.8897230000000002E-4</v>
      </c>
      <c r="EZ61" s="70">
        <v>1.566422E-3</v>
      </c>
      <c r="FA61" s="70">
        <v>1.4598707156968922E-3</v>
      </c>
      <c r="FB61" s="70">
        <v>2.7864933918614956E-3</v>
      </c>
      <c r="FC61" s="70">
        <v>8.7265050000000005E-4</v>
      </c>
      <c r="FD61" s="70">
        <v>2.6050660000000002E-4</v>
      </c>
      <c r="FE61" s="70">
        <v>1.3047999092249349E-3</v>
      </c>
      <c r="FF61" s="70">
        <v>2.7522710000000001E-3</v>
      </c>
      <c r="FG61" s="70">
        <v>6.2765938039395699E-3</v>
      </c>
      <c r="FH61" s="70">
        <v>9.3697257319275986E-4</v>
      </c>
      <c r="FI61" s="70">
        <v>2.9940455439242688E-3</v>
      </c>
      <c r="FJ61" s="70">
        <v>7.5366389999999997E-5</v>
      </c>
      <c r="FK61" s="70">
        <v>1.6389180000000001E-3</v>
      </c>
      <c r="FL61" s="70">
        <v>2.4647358113037087E-3</v>
      </c>
      <c r="FM61" s="70">
        <v>3.3600470000000001E-3</v>
      </c>
      <c r="FN61" s="70">
        <v>3.6195454555530576E-3</v>
      </c>
      <c r="FO61" s="70">
        <v>8.0379289999999992E-3</v>
      </c>
      <c r="FP61" s="70">
        <v>3.2752964438875335E-3</v>
      </c>
      <c r="FQ61" s="70">
        <v>2.0319766145189054E-3</v>
      </c>
      <c r="FR61" s="70">
        <v>8.7152336271063263E-3</v>
      </c>
      <c r="FS61" s="70">
        <v>3.4967869999999998E-2</v>
      </c>
      <c r="FT61" s="70">
        <v>1.5758809999999999E-3</v>
      </c>
      <c r="FU61" s="70">
        <v>9.1591819231248966E-3</v>
      </c>
      <c r="FV61" s="70">
        <v>9.7581211476269036E-3</v>
      </c>
      <c r="FW61" s="70">
        <v>1.701012E-3</v>
      </c>
      <c r="FX61" s="70">
        <v>1.7252831669549159E-2</v>
      </c>
      <c r="FY61" s="70">
        <v>2.0990405644745986E-2</v>
      </c>
      <c r="FZ61" s="70">
        <v>3.8797649999999999E-3</v>
      </c>
      <c r="GA61" s="70">
        <v>3.6735409662847873E-3</v>
      </c>
      <c r="GB61" s="70">
        <v>2.5174000222267384E-2</v>
      </c>
      <c r="GC61" s="70">
        <v>0.21137155073847641</v>
      </c>
      <c r="GD61" s="70">
        <v>5.8222030000000001E-2</v>
      </c>
      <c r="GE61" s="70">
        <v>3.4546909904278805E-2</v>
      </c>
      <c r="GF61" s="70">
        <v>4.4289656916969768E-2</v>
      </c>
      <c r="GG61" s="70">
        <v>5.0742793634975135E-3</v>
      </c>
      <c r="GH61" s="70">
        <v>5.3028660525377466E-3</v>
      </c>
      <c r="GI61" s="70">
        <v>1.3956360023044E-4</v>
      </c>
      <c r="GJ61" s="70">
        <v>5.3041169719806385E-3</v>
      </c>
      <c r="GK61" s="70">
        <v>4.5126868664591905E-4</v>
      </c>
      <c r="GL61" s="87"/>
      <c r="GM61" s="70">
        <v>2.005611E-3</v>
      </c>
      <c r="GN61" s="70">
        <v>1.4457339531869588E-2</v>
      </c>
      <c r="GO61" s="70">
        <v>1.9043580000000001E-3</v>
      </c>
      <c r="GP61" s="70">
        <v>1.7129182646455462E-2</v>
      </c>
      <c r="GQ61" s="70">
        <v>8.0922300000000006E-3</v>
      </c>
      <c r="GR61" s="70">
        <v>1.6243721667758421E-2</v>
      </c>
      <c r="GS61" s="70">
        <v>1.3160409614724514E-3</v>
      </c>
      <c r="GT61" s="70">
        <v>1.660344E-3</v>
      </c>
      <c r="GU61" s="70">
        <v>3.8462290000000001E-3</v>
      </c>
      <c r="GV61" s="70">
        <v>1.9079290547396872E-3</v>
      </c>
      <c r="GW61" s="70">
        <v>2.396402274421516E-2</v>
      </c>
      <c r="GX61" s="70">
        <v>3.0682930000000001E-3</v>
      </c>
      <c r="GY61" s="70">
        <v>1.0881740000000001E-2</v>
      </c>
      <c r="GZ61" s="70">
        <v>1.2872558414704438E-2</v>
      </c>
      <c r="HA61" s="70">
        <v>1.6404835890057944E-2</v>
      </c>
      <c r="HB61" s="70">
        <v>1.013856E-2</v>
      </c>
      <c r="HC61" s="70">
        <v>2.6369549999999999E-2</v>
      </c>
      <c r="HD61" s="70">
        <v>5.0243980000000002E-3</v>
      </c>
      <c r="HE61" s="70">
        <v>3.973579E-2</v>
      </c>
      <c r="HF61" s="70">
        <v>5.248071E-2</v>
      </c>
      <c r="HG61" s="70">
        <v>1.3272600000000001E-2</v>
      </c>
      <c r="HH61" s="70">
        <v>0</v>
      </c>
      <c r="HI61" s="70">
        <v>6.2675501747888968E-2</v>
      </c>
      <c r="HJ61" s="70">
        <v>3.5107640000000002E-2</v>
      </c>
      <c r="HK61" s="70">
        <v>5.1388388641163067E-2</v>
      </c>
      <c r="HL61" s="70">
        <v>5.2996700000000001E-2</v>
      </c>
      <c r="HM61" s="70">
        <v>3.5524163767766896E-2</v>
      </c>
      <c r="HN61" s="70">
        <v>7.0155670000000003E-2</v>
      </c>
      <c r="HO61" s="70">
        <v>2.9225419999999998E-2</v>
      </c>
      <c r="HP61" s="70">
        <v>1.026846E-2</v>
      </c>
      <c r="HQ61" s="70">
        <v>2.9900560234318611E-3</v>
      </c>
      <c r="HR61" s="70">
        <v>7.5423616279975628E-3</v>
      </c>
      <c r="HS61" s="70">
        <v>5.30862E-3</v>
      </c>
      <c r="HT61" s="70">
        <v>8.5464798405819869E-3</v>
      </c>
      <c r="HU61" s="70">
        <v>1.1115482561143517E-2</v>
      </c>
      <c r="HV61" s="70">
        <v>3.9271109805730717E-3</v>
      </c>
      <c r="HW61" s="70">
        <v>1.1003020000000001E-2</v>
      </c>
      <c r="HX61" s="70">
        <v>9.348980657134999E-3</v>
      </c>
      <c r="HY61" s="70">
        <v>3.3518325708329702E-3</v>
      </c>
      <c r="HZ61" s="208"/>
      <c r="IA61" s="148" t="s">
        <v>508</v>
      </c>
    </row>
    <row r="62" spans="1:235" ht="12.75" customHeight="1" x14ac:dyDescent="0.25">
      <c r="A62" s="148">
        <v>355748</v>
      </c>
      <c r="B62" s="87"/>
      <c r="C62" s="71">
        <v>5.429371131188453E-4</v>
      </c>
      <c r="D62" s="71">
        <v>2.7526061435998658E-3</v>
      </c>
      <c r="E62" s="71">
        <v>1.4820911527376137E-2</v>
      </c>
      <c r="F62" s="71">
        <v>3.5647560000000002E-2</v>
      </c>
      <c r="G62" s="71">
        <v>1.29566E-2</v>
      </c>
      <c r="H62" s="71">
        <v>3.8362660764902435E-3</v>
      </c>
      <c r="I62" s="71">
        <v>4.0373947726974024E-4</v>
      </c>
      <c r="J62" s="71">
        <v>1.337387E-2</v>
      </c>
      <c r="K62" s="71">
        <v>4.638361E-4</v>
      </c>
      <c r="L62" s="71">
        <v>7.0223907001676117E-4</v>
      </c>
      <c r="M62" s="71">
        <v>8.5807810000000009E-3</v>
      </c>
      <c r="N62" s="71">
        <v>6.896613142472086E-4</v>
      </c>
      <c r="O62" s="71">
        <v>1.1145630000000001E-3</v>
      </c>
      <c r="P62" s="71">
        <v>8.1067007760398508E-4</v>
      </c>
      <c r="Q62" s="71">
        <v>2.2440559999999999E-3</v>
      </c>
      <c r="R62" s="71">
        <v>3.1452063219156341E-3</v>
      </c>
      <c r="S62" s="71">
        <v>3.4016839999999999E-3</v>
      </c>
      <c r="T62" s="71">
        <v>0.12610460000000001</v>
      </c>
      <c r="U62" s="71">
        <v>0.24988693659254671</v>
      </c>
      <c r="V62" s="71">
        <v>0.26389600000000002</v>
      </c>
      <c r="W62" s="71">
        <v>0.2697692602461087</v>
      </c>
      <c r="X62" s="87"/>
      <c r="Y62" s="71">
        <v>5.29015731148939E-4</v>
      </c>
      <c r="Z62" s="71">
        <v>1.185388666138877E-3</v>
      </c>
      <c r="AA62" s="71">
        <v>6.5761795928972306E-4</v>
      </c>
      <c r="AB62" s="71">
        <v>7.8189320000000007E-3</v>
      </c>
      <c r="AC62" s="71">
        <v>5.7910184705164316E-3</v>
      </c>
      <c r="AD62" s="71">
        <v>1.8807628465298935E-2</v>
      </c>
      <c r="AE62" s="71">
        <v>2.006196E-2</v>
      </c>
      <c r="AF62" s="71">
        <v>1.8807628465298935E-2</v>
      </c>
      <c r="AG62" s="71">
        <v>2.1643599999999999E-2</v>
      </c>
      <c r="AH62" s="71">
        <v>2.2801740000000001E-2</v>
      </c>
      <c r="AI62" s="71">
        <v>2.5345037974817776E-2</v>
      </c>
      <c r="AJ62" s="71">
        <v>2.4670555009327841E-2</v>
      </c>
      <c r="AK62" s="71">
        <v>7.0711301184500338E-3</v>
      </c>
      <c r="AL62" s="71">
        <v>3.7694221561319484E-2</v>
      </c>
      <c r="AM62" s="71">
        <v>0.12052230695382835</v>
      </c>
      <c r="AN62" s="71">
        <v>0.78241250814739827</v>
      </c>
      <c r="AO62" s="71">
        <v>3.6533266315508205E-2</v>
      </c>
      <c r="AP62" s="87"/>
      <c r="AQ62" s="70">
        <v>6.1035244414047395E-4</v>
      </c>
      <c r="AR62" s="70">
        <v>1.3400154045446733E-3</v>
      </c>
      <c r="AS62" s="70">
        <v>2.777759E-4</v>
      </c>
      <c r="AT62" s="70">
        <v>3.5561545777442736E-3</v>
      </c>
      <c r="AU62" s="70">
        <v>9.1305247342807975E-4</v>
      </c>
      <c r="AV62" s="70">
        <v>4.6301460000000002E-4</v>
      </c>
      <c r="AW62" s="70">
        <v>1.0686630000000001E-3</v>
      </c>
      <c r="AX62" s="70">
        <v>7.8365599999999998E-4</v>
      </c>
      <c r="AY62" s="70">
        <v>1.6076199999999999E-3</v>
      </c>
      <c r="AZ62" s="70">
        <v>1.2029501050062398E-3</v>
      </c>
      <c r="BA62" s="70">
        <v>2.1177129999999998E-3</v>
      </c>
      <c r="BB62" s="70">
        <v>6.1612590000000001E-4</v>
      </c>
      <c r="BC62" s="70">
        <v>1.0136011687028502E-2</v>
      </c>
      <c r="BD62" s="70">
        <v>3.4091299999999998E-3</v>
      </c>
      <c r="BE62" s="70">
        <v>4.2275275723549603E-3</v>
      </c>
      <c r="BF62" s="70">
        <v>3.5433449999999998E-3</v>
      </c>
      <c r="BG62" s="70">
        <v>2.445266304655783E-3</v>
      </c>
      <c r="BH62" s="70">
        <v>5.9593579999999997E-3</v>
      </c>
      <c r="BI62" s="70">
        <v>1.172777E-2</v>
      </c>
      <c r="BJ62" s="70">
        <v>1.738021E-3</v>
      </c>
      <c r="BK62" s="70">
        <v>8.5790069999999996E-3</v>
      </c>
      <c r="BL62" s="70">
        <v>2.1656280000000002E-3</v>
      </c>
      <c r="BM62" s="70">
        <v>4.0975506437313729E-2</v>
      </c>
      <c r="BN62" s="70">
        <v>1.4057298803302948E-2</v>
      </c>
      <c r="BO62" s="70">
        <v>8.1911989999999997E-3</v>
      </c>
      <c r="BP62" s="70">
        <v>7.204757E-3</v>
      </c>
      <c r="BQ62" s="70">
        <v>1.5866000000000001E-3</v>
      </c>
      <c r="BR62" s="70">
        <v>6.0452177235579968E-3</v>
      </c>
      <c r="BS62" s="70">
        <v>4.0158190000000003E-3</v>
      </c>
      <c r="BT62" s="70">
        <v>8.8787365879135511E-3</v>
      </c>
      <c r="BU62" s="70">
        <v>1.7669130000000002E-2</v>
      </c>
      <c r="BV62" s="70">
        <v>4.9654234489772018E-3</v>
      </c>
      <c r="BW62" s="70">
        <v>2.5650300000000001E-2</v>
      </c>
      <c r="BX62" s="70">
        <v>1.8430015463753332E-2</v>
      </c>
      <c r="BY62" s="70">
        <v>2.5940540000000002E-3</v>
      </c>
      <c r="BZ62" s="70">
        <v>1.8421719999999999E-2</v>
      </c>
      <c r="CA62" s="70">
        <v>3.7715788028473078E-2</v>
      </c>
      <c r="CB62" s="70">
        <v>0.1406376</v>
      </c>
      <c r="CC62" s="70">
        <v>0.19977440911135191</v>
      </c>
      <c r="CD62" s="70">
        <v>0.37998524396609906</v>
      </c>
      <c r="CE62" s="70">
        <v>0.14777962560711297</v>
      </c>
      <c r="CF62" s="70">
        <v>0.1057633701306256</v>
      </c>
      <c r="CG62" s="73">
        <v>2.9933799999999999E-3</v>
      </c>
      <c r="CH62" s="87"/>
      <c r="CI62" s="70">
        <v>0</v>
      </c>
      <c r="CJ62" s="70">
        <v>2.62882E-3</v>
      </c>
      <c r="CK62" s="70">
        <v>3.9077890000000003E-4</v>
      </c>
      <c r="CL62" s="70">
        <v>6.2269229999999999E-4</v>
      </c>
      <c r="CM62" s="70">
        <v>6.7675620155903591E-5</v>
      </c>
      <c r="CN62" s="70">
        <v>0</v>
      </c>
      <c r="CO62" s="70">
        <v>4.2350999999999999E-4</v>
      </c>
      <c r="CP62" s="70">
        <v>4.5577361126399491E-4</v>
      </c>
      <c r="CQ62" s="70">
        <v>3.5982763198551352E-4</v>
      </c>
      <c r="CR62" s="70">
        <v>2.5396506861585273E-4</v>
      </c>
      <c r="CS62" s="70">
        <v>6.5082544570378524E-4</v>
      </c>
      <c r="CT62" s="70">
        <v>1.3718472284340755E-3</v>
      </c>
      <c r="CU62" s="70">
        <v>3.7199459999999999E-4</v>
      </c>
      <c r="CV62" s="70">
        <v>0</v>
      </c>
      <c r="CW62" s="70">
        <v>6.4866798230196973E-5</v>
      </c>
      <c r="CX62" s="70">
        <v>4.064141E-4</v>
      </c>
      <c r="CY62" s="70">
        <v>6.0503740000000003E-4</v>
      </c>
      <c r="CZ62" s="70">
        <v>3.0151499999999998E-4</v>
      </c>
      <c r="DA62" s="70">
        <v>1.9403671263506187E-3</v>
      </c>
      <c r="DB62" s="70">
        <v>5.1971679999999998E-4</v>
      </c>
      <c r="DC62" s="70">
        <v>6.0341299760763984E-4</v>
      </c>
      <c r="DD62" s="70">
        <v>6.6021700000000005E-4</v>
      </c>
      <c r="DE62" s="70">
        <v>4.3111513149495477E-4</v>
      </c>
      <c r="DF62" s="70">
        <v>5.1971679999999998E-4</v>
      </c>
      <c r="DG62" s="70">
        <v>0</v>
      </c>
      <c r="DH62" s="70">
        <v>1.0660800000000001E-3</v>
      </c>
      <c r="DI62" s="70">
        <v>1.0271253093167194E-3</v>
      </c>
      <c r="DJ62" s="70">
        <v>1.24614E-3</v>
      </c>
      <c r="DK62" s="70">
        <v>8.1073020000000003E-4</v>
      </c>
      <c r="DL62" s="70">
        <v>3.1918876779261358E-3</v>
      </c>
      <c r="DM62" s="70">
        <v>8.6947320000000002E-4</v>
      </c>
      <c r="DN62" s="70">
        <v>1.408627E-2</v>
      </c>
      <c r="DO62" s="70">
        <v>1.5143395482980712E-3</v>
      </c>
      <c r="DP62" s="70">
        <v>8.0768561245542578E-3</v>
      </c>
      <c r="DQ62" s="70">
        <v>3.120285E-3</v>
      </c>
      <c r="DR62" s="70">
        <v>3.5206970000000001E-4</v>
      </c>
      <c r="DS62" s="70">
        <v>1.231181306568443E-2</v>
      </c>
      <c r="DT62" s="70">
        <v>6.6819269999999998E-4</v>
      </c>
      <c r="DU62" s="70">
        <v>9.6997200000000002E-3</v>
      </c>
      <c r="DV62" s="70">
        <v>0.10176266076497562</v>
      </c>
      <c r="DW62" s="70">
        <v>7.7929690097805704E-2</v>
      </c>
      <c r="DX62" s="70">
        <v>7.8056689038947857E-2</v>
      </c>
      <c r="DY62" s="70">
        <v>3.4366961776136351E-2</v>
      </c>
      <c r="DZ62" s="70">
        <v>2.6964173019345474E-2</v>
      </c>
      <c r="EA62" s="70">
        <v>9.2336618209623966E-2</v>
      </c>
      <c r="EB62" s="70">
        <v>6.014005E-2</v>
      </c>
      <c r="EC62" s="70">
        <v>6.6544830258182419E-2</v>
      </c>
      <c r="ED62" s="70">
        <v>7.4051279999999997E-2</v>
      </c>
      <c r="EE62" s="70">
        <v>0.1234653</v>
      </c>
      <c r="EF62" s="70">
        <v>0.4242577608382237</v>
      </c>
      <c r="EG62" s="70">
        <v>1.7135471666227333E-2</v>
      </c>
      <c r="EH62" s="70">
        <v>2.7541118618082696E-2</v>
      </c>
      <c r="EI62" s="70">
        <v>4.3374395280601039E-2</v>
      </c>
      <c r="EJ62" s="70">
        <v>7.1644999999999999E-4</v>
      </c>
      <c r="EK62" s="70">
        <v>3.0659459999999999E-3</v>
      </c>
      <c r="EL62" s="87"/>
      <c r="EM62" s="70">
        <v>2.7781840715460624E-4</v>
      </c>
      <c r="EN62" s="70">
        <v>0</v>
      </c>
      <c r="EO62" s="70">
        <v>2.7225749999999999E-4</v>
      </c>
      <c r="EP62" s="70">
        <v>8.8300000000000005E-5</v>
      </c>
      <c r="EQ62" s="70">
        <v>1.3362914294167707E-3</v>
      </c>
      <c r="ER62" s="70">
        <v>3.6335879999999999E-4</v>
      </c>
      <c r="ES62" s="70">
        <v>2.8455578441371847E-4</v>
      </c>
      <c r="ET62" s="70">
        <v>3.8173414407158474E-4</v>
      </c>
      <c r="EU62" s="70">
        <v>6.28354670558199E-5</v>
      </c>
      <c r="EV62" s="70">
        <v>1.4837079999999999E-4</v>
      </c>
      <c r="EW62" s="70">
        <v>1.9127357061700357E-3</v>
      </c>
      <c r="EX62" s="70">
        <v>2.3355000000000001E-4</v>
      </c>
      <c r="EY62" s="70">
        <v>2.273558E-4</v>
      </c>
      <c r="EZ62" s="70">
        <v>1.133071E-3</v>
      </c>
      <c r="FA62" s="70">
        <v>1.1012883776758881E-3</v>
      </c>
      <c r="FB62" s="70">
        <v>2.5326295896609809E-3</v>
      </c>
      <c r="FC62" s="70">
        <v>6.2718660000000005E-4</v>
      </c>
      <c r="FD62" s="70">
        <v>2.018907E-4</v>
      </c>
      <c r="FE62" s="70">
        <v>7.6228594319985787E-4</v>
      </c>
      <c r="FF62" s="70">
        <v>2.2503760000000001E-3</v>
      </c>
      <c r="FG62" s="70">
        <v>4.6028033040760282E-3</v>
      </c>
      <c r="FH62" s="70">
        <v>7.0447336984680623E-4</v>
      </c>
      <c r="FI62" s="70">
        <v>2.3516132570493183E-3</v>
      </c>
      <c r="FJ62" s="70">
        <v>9.6915270000000008E-6</v>
      </c>
      <c r="FK62" s="70">
        <v>1.2572659999999999E-3</v>
      </c>
      <c r="FL62" s="70">
        <v>2.1772830637410475E-3</v>
      </c>
      <c r="FM62" s="70">
        <v>2.6017200000000001E-3</v>
      </c>
      <c r="FN62" s="70">
        <v>2.7706810667751432E-3</v>
      </c>
      <c r="FO62" s="70">
        <v>6.0683320000000001E-3</v>
      </c>
      <c r="FP62" s="70">
        <v>2.5297936698798068E-3</v>
      </c>
      <c r="FQ62" s="70">
        <v>1.2963360867070364E-3</v>
      </c>
      <c r="FR62" s="70">
        <v>7.395802481795135E-3</v>
      </c>
      <c r="FS62" s="70">
        <v>2.813995E-2</v>
      </c>
      <c r="FT62" s="70">
        <v>1.2545600000000001E-3</v>
      </c>
      <c r="FU62" s="70">
        <v>7.0294739883966411E-3</v>
      </c>
      <c r="FV62" s="70">
        <v>7.5440213644592195E-3</v>
      </c>
      <c r="FW62" s="70">
        <v>1.352497E-3</v>
      </c>
      <c r="FX62" s="70">
        <v>1.4588443589009775E-2</v>
      </c>
      <c r="FY62" s="70">
        <v>1.6493171903613445E-2</v>
      </c>
      <c r="FZ62" s="70">
        <v>2.3527550000000002E-3</v>
      </c>
      <c r="GA62" s="70">
        <v>2.6751640733305602E-3</v>
      </c>
      <c r="GB62" s="70">
        <v>1.6701919713617615E-2</v>
      </c>
      <c r="GC62" s="70">
        <v>0.13966789375507627</v>
      </c>
      <c r="GD62" s="70">
        <v>4.3435609999999999E-2</v>
      </c>
      <c r="GE62" s="70">
        <v>3.6205876822906588E-2</v>
      </c>
      <c r="GF62" s="70">
        <v>5.5391642329227164E-2</v>
      </c>
      <c r="GG62" s="70">
        <v>1.2451421040992961E-2</v>
      </c>
      <c r="GH62" s="70">
        <v>1.2373560097275461E-2</v>
      </c>
      <c r="GI62" s="70">
        <v>2.4848597894497472E-3</v>
      </c>
      <c r="GJ62" s="70">
        <v>1.2474296790724719E-2</v>
      </c>
      <c r="GK62" s="70">
        <v>1.3373981665784937E-3</v>
      </c>
      <c r="GL62" s="87"/>
      <c r="GM62" s="70">
        <v>1.43979E-3</v>
      </c>
      <c r="GN62" s="70">
        <v>1.0859365124396737E-2</v>
      </c>
      <c r="GO62" s="70">
        <v>1.6247690000000001E-3</v>
      </c>
      <c r="GP62" s="70">
        <v>1.1632590593536432E-2</v>
      </c>
      <c r="GQ62" s="70">
        <v>7.9378899999999995E-3</v>
      </c>
      <c r="GR62" s="70">
        <v>1.1278513200468104E-2</v>
      </c>
      <c r="GS62" s="70">
        <v>1.3307950960340614E-3</v>
      </c>
      <c r="GT62" s="70">
        <v>1.264615E-3</v>
      </c>
      <c r="GU62" s="70">
        <v>2.9928720000000002E-3</v>
      </c>
      <c r="GV62" s="70">
        <v>1.3997633963061522E-3</v>
      </c>
      <c r="GW62" s="70">
        <v>1.8911932659430513E-2</v>
      </c>
      <c r="GX62" s="70">
        <v>2.8168099999999999E-3</v>
      </c>
      <c r="GY62" s="70">
        <v>9.4037489999999994E-3</v>
      </c>
      <c r="GZ62" s="70">
        <v>1.1135371891528125E-2</v>
      </c>
      <c r="HA62" s="70">
        <v>1.4715000892763388E-2</v>
      </c>
      <c r="HB62" s="70">
        <v>8.6109829999999991E-3</v>
      </c>
      <c r="HC62" s="70">
        <v>2.7875400000000002E-2</v>
      </c>
      <c r="HD62" s="70">
        <v>3.285035E-3</v>
      </c>
      <c r="HE62" s="70">
        <v>3.0298149999999999E-2</v>
      </c>
      <c r="HF62" s="70">
        <v>3.6848369999999998E-2</v>
      </c>
      <c r="HG62" s="70">
        <v>8.7550730000000004E-3</v>
      </c>
      <c r="HH62" s="70">
        <v>0</v>
      </c>
      <c r="HI62" s="70">
        <v>4.2143525808055159E-2</v>
      </c>
      <c r="HJ62" s="70">
        <v>2.2383699999999999E-2</v>
      </c>
      <c r="HK62" s="70">
        <v>3.2803183270895986E-2</v>
      </c>
      <c r="HL62" s="70">
        <v>3.5107640000000002E-2</v>
      </c>
      <c r="HM62" s="70">
        <v>3.7031076245790412E-2</v>
      </c>
      <c r="HN62" s="70">
        <v>4.9615920000000001E-2</v>
      </c>
      <c r="HO62" s="70">
        <v>4.4668859999999998E-2</v>
      </c>
      <c r="HP62" s="70">
        <v>2.270925E-2</v>
      </c>
      <c r="HQ62" s="70">
        <v>1.8185260597356635E-2</v>
      </c>
      <c r="HR62" s="70">
        <v>1.9553977713373871E-2</v>
      </c>
      <c r="HS62" s="70">
        <v>1.503377E-2</v>
      </c>
      <c r="HT62" s="70">
        <v>1.831907411969538E-2</v>
      </c>
      <c r="HU62" s="70">
        <v>2.7502194502670649E-2</v>
      </c>
      <c r="HV62" s="70">
        <v>1.0805674850563451E-2</v>
      </c>
      <c r="HW62" s="70">
        <v>2.4953380000000001E-2</v>
      </c>
      <c r="HX62" s="70">
        <v>9.5163967755288355E-3</v>
      </c>
      <c r="HY62" s="70">
        <v>3.2268118430430299E-3</v>
      </c>
      <c r="HZ62" s="208"/>
      <c r="IA62" s="148" t="s">
        <v>509</v>
      </c>
    </row>
    <row r="63" spans="1:235" ht="12.75" customHeight="1" x14ac:dyDescent="0.25">
      <c r="A63" s="148">
        <v>355759</v>
      </c>
      <c r="B63" s="87"/>
      <c r="C63" s="71">
        <v>2.8921680193782161E-4</v>
      </c>
      <c r="D63" s="71">
        <v>2.0797876087779539E-3</v>
      </c>
      <c r="E63" s="71">
        <v>1.0930714908260737E-2</v>
      </c>
      <c r="F63" s="71">
        <v>2.6745680000000001E-2</v>
      </c>
      <c r="G63" s="71">
        <v>1.4460539999999999E-2</v>
      </c>
      <c r="H63" s="71">
        <v>9.1006162792520041E-3</v>
      </c>
      <c r="I63" s="71">
        <v>1.9147358779879786E-3</v>
      </c>
      <c r="J63" s="71">
        <v>1.290265E-2</v>
      </c>
      <c r="K63" s="71">
        <v>6.8263090000000002E-4</v>
      </c>
      <c r="L63" s="71">
        <v>7.6139569208039635E-4</v>
      </c>
      <c r="M63" s="71">
        <v>5.6207160000000004E-3</v>
      </c>
      <c r="N63" s="71">
        <v>5.5175738100188417E-4</v>
      </c>
      <c r="O63" s="71">
        <v>9.5018550000000005E-4</v>
      </c>
      <c r="P63" s="71">
        <v>5.9172135874366511E-4</v>
      </c>
      <c r="Q63" s="71">
        <v>1.453069E-3</v>
      </c>
      <c r="R63" s="71">
        <v>1.8792774434307725E-3</v>
      </c>
      <c r="S63" s="71">
        <v>2.1524299999999999E-3</v>
      </c>
      <c r="T63" s="71">
        <v>8.8939599999999994E-2</v>
      </c>
      <c r="U63" s="71">
        <v>0.18058097248823862</v>
      </c>
      <c r="V63" s="71">
        <v>0.45449129999999999</v>
      </c>
      <c r="W63" s="71">
        <v>0.35240075345079019</v>
      </c>
      <c r="X63" s="87"/>
      <c r="Y63" s="71">
        <v>1.8311013087660095E-4</v>
      </c>
      <c r="Z63" s="71">
        <v>6.6993549046147566E-4</v>
      </c>
      <c r="AA63" s="71">
        <v>4.6725814001297768E-4</v>
      </c>
      <c r="AB63" s="71">
        <v>5.5501109999999999E-3</v>
      </c>
      <c r="AC63" s="71">
        <v>-5.0013520911456168E-3</v>
      </c>
      <c r="AD63" s="71">
        <v>1.4272552909383509E-2</v>
      </c>
      <c r="AE63" s="71">
        <v>1.401317E-2</v>
      </c>
      <c r="AF63" s="71">
        <v>1.4272552909383509E-2</v>
      </c>
      <c r="AG63" s="71">
        <v>1.4037819999999999E-2</v>
      </c>
      <c r="AH63" s="71">
        <v>1.8535090000000001E-2</v>
      </c>
      <c r="AI63" s="71">
        <v>1.9128105455391047E-2</v>
      </c>
      <c r="AJ63" s="71">
        <v>2.0545730995095685E-2</v>
      </c>
      <c r="AK63" s="71">
        <v>8.4045026519466975E-3</v>
      </c>
      <c r="AL63" s="71">
        <v>2.9195289058091222E-2</v>
      </c>
      <c r="AM63" s="71">
        <v>8.3931432358340372E-2</v>
      </c>
      <c r="AN63" s="71">
        <v>0.51518747212138549</v>
      </c>
      <c r="AO63" s="71">
        <v>7.334897913042504E-2</v>
      </c>
      <c r="AP63" s="87"/>
      <c r="AQ63" s="70">
        <v>5.7357785825704868E-4</v>
      </c>
      <c r="AR63" s="70">
        <v>9.8868320746644156E-4</v>
      </c>
      <c r="AS63" s="70">
        <v>2.4539789999999999E-4</v>
      </c>
      <c r="AT63" s="70">
        <v>2.5453988649402812E-3</v>
      </c>
      <c r="AU63" s="70">
        <v>7.1750575605920451E-4</v>
      </c>
      <c r="AV63" s="70">
        <v>3.149653E-4</v>
      </c>
      <c r="AW63" s="70">
        <v>6.6916549999999995E-4</v>
      </c>
      <c r="AX63" s="70">
        <v>4.1633240000000003E-4</v>
      </c>
      <c r="AY63" s="70">
        <v>1.17278E-3</v>
      </c>
      <c r="AZ63" s="70">
        <v>9.0979826743037805E-4</v>
      </c>
      <c r="BA63" s="70">
        <v>1.6926619999999999E-3</v>
      </c>
      <c r="BB63" s="70">
        <v>3.852835E-4</v>
      </c>
      <c r="BC63" s="70">
        <v>8.1015896933102072E-3</v>
      </c>
      <c r="BD63" s="70">
        <v>2.9665999999999998E-3</v>
      </c>
      <c r="BE63" s="70">
        <v>3.0764226789491093E-3</v>
      </c>
      <c r="BF63" s="70">
        <v>2.8085950000000001E-3</v>
      </c>
      <c r="BG63" s="70">
        <v>2.1656992769498967E-3</v>
      </c>
      <c r="BH63" s="70">
        <v>4.6002609999999996E-3</v>
      </c>
      <c r="BI63" s="70">
        <v>1.0091309999999999E-2</v>
      </c>
      <c r="BJ63" s="70">
        <v>1.3965640000000001E-3</v>
      </c>
      <c r="BK63" s="70">
        <v>7.2375850000000004E-3</v>
      </c>
      <c r="BL63" s="70">
        <v>1.669268E-3</v>
      </c>
      <c r="BM63" s="70">
        <v>3.4615016868636446E-2</v>
      </c>
      <c r="BN63" s="70">
        <v>1.3084172031097177E-2</v>
      </c>
      <c r="BO63" s="70">
        <v>7.8866309999999998E-3</v>
      </c>
      <c r="BP63" s="70">
        <v>7.1135299999999999E-3</v>
      </c>
      <c r="BQ63" s="70">
        <v>3.0622599999999998E-3</v>
      </c>
      <c r="BR63" s="70">
        <v>1.038346823106023E-2</v>
      </c>
      <c r="BS63" s="70">
        <v>3.8071789999999999E-3</v>
      </c>
      <c r="BT63" s="70">
        <v>8.2024466263644347E-3</v>
      </c>
      <c r="BU63" s="70">
        <v>1.5578959999999999E-2</v>
      </c>
      <c r="BV63" s="70">
        <v>5.4505772694581978E-3</v>
      </c>
      <c r="BW63" s="70">
        <v>1.752486E-2</v>
      </c>
      <c r="BX63" s="70">
        <v>1.3338118799180797E-2</v>
      </c>
      <c r="BY63" s="70">
        <v>1.9702859999999999E-3</v>
      </c>
      <c r="BZ63" s="70">
        <v>1.3828760000000001E-2</v>
      </c>
      <c r="CA63" s="70">
        <v>2.7571046128560615E-2</v>
      </c>
      <c r="CB63" s="70">
        <v>0.11769549999999999</v>
      </c>
      <c r="CC63" s="70">
        <v>0.15292001707263964</v>
      </c>
      <c r="CD63" s="70">
        <v>0.3383464840434266</v>
      </c>
      <c r="CE63" s="70">
        <v>0.23242770272182384</v>
      </c>
      <c r="CF63" s="70">
        <v>0.19274251938397541</v>
      </c>
      <c r="CG63" s="73">
        <v>3.1139000000000002E-3</v>
      </c>
      <c r="CH63" s="87"/>
      <c r="CI63" s="70">
        <v>0</v>
      </c>
      <c r="CJ63" s="70">
        <v>2.0943699999999999E-3</v>
      </c>
      <c r="CK63" s="70">
        <v>2.932093E-4</v>
      </c>
      <c r="CL63" s="70">
        <v>5.1766810000000003E-4</v>
      </c>
      <c r="CM63" s="70">
        <v>8.5914959720651872E-5</v>
      </c>
      <c r="CN63" s="70">
        <v>0</v>
      </c>
      <c r="CO63" s="70">
        <v>4.2180000000000001E-4</v>
      </c>
      <c r="CP63" s="70">
        <v>4.2135176401947441E-4</v>
      </c>
      <c r="CQ63" s="70">
        <v>4.7099177934631625E-4</v>
      </c>
      <c r="CR63" s="70">
        <v>2.6457372926926535E-4</v>
      </c>
      <c r="CS63" s="70">
        <v>1.037286606361086E-3</v>
      </c>
      <c r="CT63" s="70">
        <v>1.3380712036791243E-3</v>
      </c>
      <c r="CU63" s="70">
        <v>4.6307089999999998E-4</v>
      </c>
      <c r="CV63" s="70">
        <v>0</v>
      </c>
      <c r="CW63" s="70">
        <v>5.680945440733256E-5</v>
      </c>
      <c r="CX63" s="70">
        <v>4.4800539999999999E-4</v>
      </c>
      <c r="CY63" s="70">
        <v>7.7593129999999999E-4</v>
      </c>
      <c r="CZ63" s="70">
        <v>4.4552650000000002E-4</v>
      </c>
      <c r="DA63" s="70">
        <v>2.0012388155789813E-3</v>
      </c>
      <c r="DB63" s="70">
        <v>7.3384739999999996E-4</v>
      </c>
      <c r="DC63" s="70">
        <v>1.2224527891207908E-3</v>
      </c>
      <c r="DD63" s="70">
        <v>8.1499839999999997E-4</v>
      </c>
      <c r="DE63" s="70">
        <v>7.6719014081575462E-4</v>
      </c>
      <c r="DF63" s="70">
        <v>7.3384739999999996E-4</v>
      </c>
      <c r="DG63" s="70">
        <v>0</v>
      </c>
      <c r="DH63" s="70">
        <v>1.0436899999999999E-3</v>
      </c>
      <c r="DI63" s="70">
        <v>5.7008795006116128E-3</v>
      </c>
      <c r="DJ63" s="70">
        <v>1.1303400000000001E-3</v>
      </c>
      <c r="DK63" s="70">
        <v>1.1152180000000001E-3</v>
      </c>
      <c r="DL63" s="70">
        <v>2.8461919322202273E-3</v>
      </c>
      <c r="DM63" s="70">
        <v>6.4127400000000005E-4</v>
      </c>
      <c r="DN63" s="70">
        <v>1.106566E-2</v>
      </c>
      <c r="DO63" s="70">
        <v>1.0639909615816397E-3</v>
      </c>
      <c r="DP63" s="70">
        <v>5.8643786993732945E-3</v>
      </c>
      <c r="DQ63" s="70">
        <v>2.4625950000000001E-3</v>
      </c>
      <c r="DR63" s="70">
        <v>0</v>
      </c>
      <c r="DS63" s="70">
        <v>8.6202308447809548E-3</v>
      </c>
      <c r="DT63" s="70">
        <v>4.0287450000000001E-4</v>
      </c>
      <c r="DU63" s="70">
        <v>7.1699099999999998E-3</v>
      </c>
      <c r="DV63" s="70">
        <v>7.8069271970918078E-2</v>
      </c>
      <c r="DW63" s="70">
        <v>4.5201773269639763E-2</v>
      </c>
      <c r="DX63" s="70">
        <v>6.2790890161692814E-2</v>
      </c>
      <c r="DY63" s="70">
        <v>3.0151210424076397E-2</v>
      </c>
      <c r="DZ63" s="70">
        <v>2.0569851015917358E-2</v>
      </c>
      <c r="EA63" s="70">
        <v>7.3352457302059512E-2</v>
      </c>
      <c r="EB63" s="70">
        <v>4.4867039999999997E-2</v>
      </c>
      <c r="EC63" s="70">
        <v>4.7096339322548871E-2</v>
      </c>
      <c r="ED63" s="70">
        <v>6.3289750000000006E-2</v>
      </c>
      <c r="EE63" s="70">
        <v>0.1152002</v>
      </c>
      <c r="EF63" s="70">
        <v>0.48622962652479773</v>
      </c>
      <c r="EG63" s="70">
        <v>3.1448288548142023E-2</v>
      </c>
      <c r="EH63" s="70">
        <v>5.3829666682541868E-2</v>
      </c>
      <c r="EI63" s="70">
        <v>7.4357266676960576E-2</v>
      </c>
      <c r="EJ63" s="70">
        <v>8.9145999999999995E-4</v>
      </c>
      <c r="EK63" s="70">
        <v>4.0363420000000001E-3</v>
      </c>
      <c r="EL63" s="87"/>
      <c r="EM63" s="70">
        <v>2.3698425192600694E-4</v>
      </c>
      <c r="EN63" s="70">
        <v>0</v>
      </c>
      <c r="EO63" s="70">
        <v>2.6459150000000001E-4</v>
      </c>
      <c r="EP63" s="70">
        <v>6.3299999999999994E-5</v>
      </c>
      <c r="EQ63" s="70">
        <v>1.1479763084010703E-3</v>
      </c>
      <c r="ER63" s="70">
        <v>3.0489169999999997E-4</v>
      </c>
      <c r="ES63" s="70">
        <v>2.1367026281562663E-4</v>
      </c>
      <c r="ET63" s="70">
        <v>2.1751105331664346E-4</v>
      </c>
      <c r="EU63" s="70">
        <v>2.8663713803835006E-5</v>
      </c>
      <c r="EV63" s="70">
        <v>1.145538E-4</v>
      </c>
      <c r="EW63" s="70">
        <v>1.1095457019421895E-3</v>
      </c>
      <c r="EX63" s="70">
        <v>1.8620000000000001E-5</v>
      </c>
      <c r="EY63" s="70">
        <v>1.645994E-4</v>
      </c>
      <c r="EZ63" s="70">
        <v>9.2571910000000001E-4</v>
      </c>
      <c r="FA63" s="70">
        <v>8.0610881626126034E-4</v>
      </c>
      <c r="FB63" s="70">
        <v>2.1491720403087377E-3</v>
      </c>
      <c r="FC63" s="70">
        <v>4.8754560000000002E-4</v>
      </c>
      <c r="FD63" s="70">
        <v>1.419569E-4</v>
      </c>
      <c r="FE63" s="70">
        <v>6.4168876849122428E-4</v>
      </c>
      <c r="FF63" s="70">
        <v>1.808659E-3</v>
      </c>
      <c r="FG63" s="70">
        <v>3.3787535103421179E-3</v>
      </c>
      <c r="FH63" s="70">
        <v>4.9725906650907104E-4</v>
      </c>
      <c r="FI63" s="70">
        <v>1.8323287143655552E-3</v>
      </c>
      <c r="FJ63" s="70">
        <v>2.2946800000000001E-4</v>
      </c>
      <c r="FK63" s="70">
        <v>1.0274080000000001E-3</v>
      </c>
      <c r="FL63" s="70">
        <v>1.7391914821261842E-3</v>
      </c>
      <c r="FM63" s="70">
        <v>1.9472070000000001E-3</v>
      </c>
      <c r="FN63" s="70">
        <v>2.2530066432939785E-3</v>
      </c>
      <c r="FO63" s="70">
        <v>4.4799139999999998E-3</v>
      </c>
      <c r="FP63" s="70">
        <v>1.7955185258436413E-3</v>
      </c>
      <c r="FQ63" s="70">
        <v>8.2918053884420211E-4</v>
      </c>
      <c r="FR63" s="70">
        <v>4.8419273566964452E-3</v>
      </c>
      <c r="FS63" s="70">
        <v>2.2309800000000001E-2</v>
      </c>
      <c r="FT63" s="70">
        <v>8.5477139999999997E-4</v>
      </c>
      <c r="FU63" s="70">
        <v>4.8742829658207209E-3</v>
      </c>
      <c r="FV63" s="70">
        <v>4.9911258750688203E-3</v>
      </c>
      <c r="FW63" s="70">
        <v>7.1100060000000003E-4</v>
      </c>
      <c r="FX63" s="70">
        <v>1.2696239540153613E-2</v>
      </c>
      <c r="FY63" s="70">
        <v>1.4181548129742401E-2</v>
      </c>
      <c r="FZ63" s="70">
        <v>1.5010069999999999E-3</v>
      </c>
      <c r="GA63" s="70">
        <v>2.1865642329168323E-3</v>
      </c>
      <c r="GB63" s="70">
        <v>1.1729565165851465E-2</v>
      </c>
      <c r="GC63" s="70">
        <v>9.4046911910542125E-2</v>
      </c>
      <c r="GD63" s="70">
        <v>2.870079E-2</v>
      </c>
      <c r="GE63" s="70">
        <v>3.0328299416590584E-2</v>
      </c>
      <c r="GF63" s="70">
        <v>4.8642178368896623E-2</v>
      </c>
      <c r="GG63" s="70">
        <v>2.4137367298961265E-2</v>
      </c>
      <c r="GH63" s="70">
        <v>2.6909110893696939E-2</v>
      </c>
      <c r="GI63" s="70">
        <v>3.6780246835650321E-3</v>
      </c>
      <c r="GJ63" s="70">
        <v>2.6108748520025041E-2</v>
      </c>
      <c r="GK63" s="70">
        <v>2.2614887813958997E-3</v>
      </c>
      <c r="GL63" s="87"/>
      <c r="GM63" s="70">
        <v>9.7715299999999992E-4</v>
      </c>
      <c r="GN63" s="70">
        <v>6.900289278541325E-3</v>
      </c>
      <c r="GO63" s="70">
        <v>9.0070579999999996E-4</v>
      </c>
      <c r="GP63" s="70">
        <v>7.4891244596780697E-3</v>
      </c>
      <c r="GQ63" s="70">
        <v>6.0828799999999997E-3</v>
      </c>
      <c r="GR63" s="70">
        <v>7.4360547038375682E-3</v>
      </c>
      <c r="GS63" s="70">
        <v>3.5232756872269095E-4</v>
      </c>
      <c r="GT63" s="70">
        <v>8.2301559999999995E-4</v>
      </c>
      <c r="GU63" s="70">
        <v>2.3463080000000001E-3</v>
      </c>
      <c r="GV63" s="70">
        <v>1.0658180817169677E-3</v>
      </c>
      <c r="GW63" s="70">
        <v>1.4038213292208527E-2</v>
      </c>
      <c r="GX63" s="70">
        <v>2.2230000000000001E-3</v>
      </c>
      <c r="GY63" s="70">
        <v>7.5861009999999996E-3</v>
      </c>
      <c r="GZ63" s="70">
        <v>9.9352245842490843E-3</v>
      </c>
      <c r="HA63" s="70">
        <v>1.2591478876177018E-2</v>
      </c>
      <c r="HB63" s="70">
        <v>5.7820370000000003E-3</v>
      </c>
      <c r="HC63" s="70">
        <v>2.6369389999999999E-2</v>
      </c>
      <c r="HD63" s="70">
        <v>2.0237749999999998E-3</v>
      </c>
      <c r="HE63" s="70">
        <v>2.4249219999999998E-2</v>
      </c>
      <c r="HF63" s="70">
        <v>2.4946119999999999E-2</v>
      </c>
      <c r="HG63" s="70">
        <v>6.0545349999999998E-3</v>
      </c>
      <c r="HH63" s="70">
        <v>0</v>
      </c>
      <c r="HI63" s="70">
        <v>2.9273600500493126E-2</v>
      </c>
      <c r="HJ63" s="70">
        <v>1.71352E-2</v>
      </c>
      <c r="HK63" s="70">
        <v>2.2948320315964828E-2</v>
      </c>
      <c r="HL63" s="70">
        <v>2.2383699999999999E-2</v>
      </c>
      <c r="HM63" s="70">
        <v>3.5245531172296542E-2</v>
      </c>
      <c r="HN63" s="70">
        <v>3.4327950000000003E-2</v>
      </c>
      <c r="HO63" s="70">
        <v>5.3809849999999999E-2</v>
      </c>
      <c r="HP63" s="70">
        <v>4.4001609999999997E-2</v>
      </c>
      <c r="HQ63" s="70">
        <v>4.6175564379537397E-2</v>
      </c>
      <c r="HR63" s="70">
        <v>4.5332496971743394E-2</v>
      </c>
      <c r="HS63" s="70">
        <v>3.2861910000000001E-2</v>
      </c>
      <c r="HT63" s="70">
        <v>4.2260423391212262E-2</v>
      </c>
      <c r="HU63" s="70">
        <v>5.7386031686098647E-2</v>
      </c>
      <c r="HV63" s="70">
        <v>2.5062412379480731E-2</v>
      </c>
      <c r="HW63" s="70">
        <v>5.6372470000000001E-2</v>
      </c>
      <c r="HX63" s="70">
        <v>9.1827528034018353E-3</v>
      </c>
      <c r="HY63" s="70">
        <v>4.9748710788495368E-3</v>
      </c>
      <c r="HZ63" s="208"/>
      <c r="IA63" s="148" t="s">
        <v>510</v>
      </c>
    </row>
    <row r="64" spans="1:235" ht="12.75" customHeight="1" x14ac:dyDescent="0.25">
      <c r="A64" s="148">
        <v>355769</v>
      </c>
      <c r="B64" s="87"/>
      <c r="C64" s="71">
        <v>2.6478339943148679E-4</v>
      </c>
      <c r="D64" s="71">
        <v>1.7157901330321927E-3</v>
      </c>
      <c r="E64" s="71">
        <v>7.6681907734868857E-3</v>
      </c>
      <c r="F64" s="71">
        <v>1.7597930000000001E-2</v>
      </c>
      <c r="G64" s="71">
        <v>1.205051E-2</v>
      </c>
      <c r="H64" s="71">
        <v>1.457457458485429E-2</v>
      </c>
      <c r="I64" s="71">
        <v>4.8474290035444446E-3</v>
      </c>
      <c r="J64" s="71">
        <v>1.5040700000000001E-2</v>
      </c>
      <c r="K64" s="71">
        <v>1.0769659999999999E-3</v>
      </c>
      <c r="L64" s="71">
        <v>1.0029357804419705E-3</v>
      </c>
      <c r="M64" s="71">
        <v>4.6798109999999999E-3</v>
      </c>
      <c r="N64" s="71">
        <v>5.1297484523007226E-4</v>
      </c>
      <c r="O64" s="71">
        <v>8.0774570000000003E-4</v>
      </c>
      <c r="P64" s="71">
        <v>4.6998131353134012E-4</v>
      </c>
      <c r="Q64" s="71">
        <v>1.1666840000000001E-3</v>
      </c>
      <c r="R64" s="71">
        <v>1.2760922378966789E-3</v>
      </c>
      <c r="S64" s="71">
        <v>1.593237E-3</v>
      </c>
      <c r="T64" s="71">
        <v>6.4598870000000003E-2</v>
      </c>
      <c r="U64" s="71">
        <v>0.13947825818085993</v>
      </c>
      <c r="V64" s="71">
        <v>0.71440769999999998</v>
      </c>
      <c r="W64" s="71">
        <v>0.45672070551486277</v>
      </c>
      <c r="X64" s="87"/>
      <c r="Y64" s="71">
        <v>3.979929826745439E-4</v>
      </c>
      <c r="Z64" s="71">
        <v>6.8377352708328006E-4</v>
      </c>
      <c r="AA64" s="71">
        <v>3.0225207639555279E-4</v>
      </c>
      <c r="AB64" s="71">
        <v>3.7115619999999998E-3</v>
      </c>
      <c r="AC64" s="71">
        <v>5.2009826646918769E-3</v>
      </c>
      <c r="AD64" s="71">
        <v>1.1020776611572757E-2</v>
      </c>
      <c r="AE64" s="71">
        <v>9.8162349999999995E-3</v>
      </c>
      <c r="AF64" s="71">
        <v>1.1020776611572757E-2</v>
      </c>
      <c r="AG64" s="71">
        <v>9.405966E-3</v>
      </c>
      <c r="AH64" s="71">
        <v>1.3754829999999999E-2</v>
      </c>
      <c r="AI64" s="71">
        <v>1.2757268312709199E-2</v>
      </c>
      <c r="AJ64" s="71">
        <v>1.5344216976561759E-2</v>
      </c>
      <c r="AK64" s="71">
        <v>1.4682523194563519E-2</v>
      </c>
      <c r="AL64" s="71">
        <v>2.3291926145416378E-2</v>
      </c>
      <c r="AM64" s="71">
        <v>6.5825220190093334E-2</v>
      </c>
      <c r="AN64" s="71">
        <v>0.37112192117078302</v>
      </c>
      <c r="AO64" s="71">
        <v>0.17171067358519829</v>
      </c>
      <c r="AP64" s="87"/>
      <c r="AQ64" s="70">
        <v>2.552745836857434E-4</v>
      </c>
      <c r="AR64" s="70">
        <v>6.564679749056679E-4</v>
      </c>
      <c r="AS64" s="70">
        <v>0</v>
      </c>
      <c r="AT64" s="70">
        <v>2.0881075380236639E-3</v>
      </c>
      <c r="AU64" s="70">
        <v>4.2468771510972885E-4</v>
      </c>
      <c r="AV64" s="70">
        <v>1.487638E-4</v>
      </c>
      <c r="AW64" s="70">
        <v>4.7363149999999997E-4</v>
      </c>
      <c r="AX64" s="70">
        <v>2.0944630000000001E-4</v>
      </c>
      <c r="AY64" s="70">
        <v>7.3187000000000002E-4</v>
      </c>
      <c r="AZ64" s="70">
        <v>5.85195646487996E-4</v>
      </c>
      <c r="BA64" s="70">
        <v>1.3470209999999999E-3</v>
      </c>
      <c r="BB64" s="70">
        <v>2.7478609999999999E-4</v>
      </c>
      <c r="BC64" s="70">
        <v>6.4472478559053185E-3</v>
      </c>
      <c r="BD64" s="70">
        <v>1.9712499999999999E-3</v>
      </c>
      <c r="BE64" s="70">
        <v>2.4455848668572264E-3</v>
      </c>
      <c r="BF64" s="70">
        <v>2.4585499999999999E-3</v>
      </c>
      <c r="BG64" s="70">
        <v>1.712103200059712E-3</v>
      </c>
      <c r="BH64" s="70">
        <v>3.3359430000000001E-3</v>
      </c>
      <c r="BI64" s="70">
        <v>8.3326449999999996E-3</v>
      </c>
      <c r="BJ64" s="70">
        <v>1.1222339999999999E-3</v>
      </c>
      <c r="BK64" s="70">
        <v>5.9757609999999996E-3</v>
      </c>
      <c r="BL64" s="70">
        <v>1.378729E-3</v>
      </c>
      <c r="BM64" s="70">
        <v>3.34269807410097E-2</v>
      </c>
      <c r="BN64" s="70">
        <v>1.1345821039887818E-2</v>
      </c>
      <c r="BO64" s="70">
        <v>7.8491189999999999E-3</v>
      </c>
      <c r="BP64" s="70">
        <v>7.1437139999999998E-3</v>
      </c>
      <c r="BQ64" s="70">
        <v>4.5079300000000003E-3</v>
      </c>
      <c r="BR64" s="70">
        <v>7.5143919371460253E-3</v>
      </c>
      <c r="BS64" s="70">
        <v>3.7172310000000001E-3</v>
      </c>
      <c r="BT64" s="70">
        <v>7.4023446325332965E-3</v>
      </c>
      <c r="BU64" s="70">
        <v>1.4527979999999999E-2</v>
      </c>
      <c r="BV64" s="70">
        <v>4.0473209494450262E-3</v>
      </c>
      <c r="BW64" s="70">
        <v>1.4134529999999999E-2</v>
      </c>
      <c r="BX64" s="70">
        <v>1.083253812888102E-2</v>
      </c>
      <c r="BY64" s="70">
        <v>1.212636E-3</v>
      </c>
      <c r="BZ64" s="70">
        <v>1.062859E-2</v>
      </c>
      <c r="CA64" s="70">
        <v>2.2020684057454994E-2</v>
      </c>
      <c r="CB64" s="70">
        <v>0.11201319999999999</v>
      </c>
      <c r="CC64" s="70">
        <v>0.12950524150417925</v>
      </c>
      <c r="CD64" s="70">
        <v>0.27624308085234278</v>
      </c>
      <c r="CE64" s="70">
        <v>0.32560621251996413</v>
      </c>
      <c r="CF64" s="70">
        <v>0.30503986035693426</v>
      </c>
      <c r="CG64" s="73">
        <v>6.1505300000000004E-3</v>
      </c>
      <c r="CH64" s="87"/>
      <c r="CI64" s="70">
        <v>0</v>
      </c>
      <c r="CJ64" s="70">
        <v>1.60629E-3</v>
      </c>
      <c r="CK64" s="70">
        <v>2.091443E-4</v>
      </c>
      <c r="CL64" s="70">
        <v>3.8832850000000002E-4</v>
      </c>
      <c r="CM64" s="70">
        <v>2.7886088959524931E-5</v>
      </c>
      <c r="CN64" s="70">
        <v>0</v>
      </c>
      <c r="CO64" s="70">
        <v>3.2725000000000001E-4</v>
      </c>
      <c r="CP64" s="70">
        <v>2.672224976491573E-4</v>
      </c>
      <c r="CQ64" s="70">
        <v>3.1968357777656403E-4</v>
      </c>
      <c r="CR64" s="70">
        <v>1.7487956608721434E-4</v>
      </c>
      <c r="CS64" s="70">
        <v>2.0460691404430623E-4</v>
      </c>
      <c r="CT64" s="70">
        <v>9.6420950787148429E-4</v>
      </c>
      <c r="CU64" s="70">
        <v>2.970758E-4</v>
      </c>
      <c r="CV64" s="70">
        <v>1.074526E-4</v>
      </c>
      <c r="CW64" s="70">
        <v>4.9208378102501789E-5</v>
      </c>
      <c r="CX64" s="70">
        <v>4.434385E-4</v>
      </c>
      <c r="CY64" s="70">
        <v>7.2513600000000003E-4</v>
      </c>
      <c r="CZ64" s="70">
        <v>4.1558319999999998E-4</v>
      </c>
      <c r="DA64" s="70">
        <v>1.6903371360413679E-3</v>
      </c>
      <c r="DB64" s="70">
        <v>8.9347549999999997E-4</v>
      </c>
      <c r="DC64" s="70">
        <v>1.2361799860795878E-3</v>
      </c>
      <c r="DD64" s="70">
        <v>9.4996019999999998E-4</v>
      </c>
      <c r="DE64" s="70">
        <v>9.9806199639030811E-4</v>
      </c>
      <c r="DF64" s="70">
        <v>8.9347549999999997E-4</v>
      </c>
      <c r="DG64" s="70">
        <v>0</v>
      </c>
      <c r="DH64" s="70">
        <v>1.14736E-3</v>
      </c>
      <c r="DI64" s="70">
        <v>2.3651369608772886E-3</v>
      </c>
      <c r="DJ64" s="70">
        <v>1.2415900000000001E-3</v>
      </c>
      <c r="DK64" s="70">
        <v>1.8668720000000001E-3</v>
      </c>
      <c r="DL64" s="70">
        <v>2.750882001387245E-3</v>
      </c>
      <c r="DM64" s="70">
        <v>6.2228309999999998E-4</v>
      </c>
      <c r="DN64" s="70">
        <v>8.9255900000000006E-3</v>
      </c>
      <c r="DO64" s="70">
        <v>7.9234484005809194E-4</v>
      </c>
      <c r="DP64" s="70">
        <v>4.4087154238753971E-3</v>
      </c>
      <c r="DQ64" s="70">
        <v>1.9655599999999999E-3</v>
      </c>
      <c r="DR64" s="70">
        <v>6.3684129999999996E-4</v>
      </c>
      <c r="DS64" s="70">
        <v>6.7339756795931228E-3</v>
      </c>
      <c r="DT64" s="70">
        <v>2.1925490000000001E-4</v>
      </c>
      <c r="DU64" s="70">
        <v>5.3516199999999996E-3</v>
      </c>
      <c r="DV64" s="70">
        <v>5.8340141063951217E-2</v>
      </c>
      <c r="DW64" s="70">
        <v>2.7529534540653468E-2</v>
      </c>
      <c r="DX64" s="70">
        <v>5.6303198516095956E-2</v>
      </c>
      <c r="DY64" s="70">
        <v>2.6044304153877811E-2</v>
      </c>
      <c r="DZ64" s="70">
        <v>1.9481405959750262E-2</v>
      </c>
      <c r="EA64" s="70">
        <v>5.9419525472497986E-2</v>
      </c>
      <c r="EB64" s="70">
        <v>3.9270020000000003E-2</v>
      </c>
      <c r="EC64" s="70">
        <v>4.1566048338962755E-2</v>
      </c>
      <c r="ED64" s="70">
        <v>5.1529940000000003E-2</v>
      </c>
      <c r="EE64" s="70">
        <v>9.8269629999999997E-2</v>
      </c>
      <c r="EF64" s="70">
        <v>0.5233103980746755</v>
      </c>
      <c r="EG64" s="70">
        <v>4.899315212063772E-2</v>
      </c>
      <c r="EH64" s="70">
        <v>9.3913240578400545E-2</v>
      </c>
      <c r="EI64" s="70">
        <v>0.11301267692041655</v>
      </c>
      <c r="EJ64" s="70">
        <v>2.1940699999999998E-3</v>
      </c>
      <c r="EK64" s="70">
        <v>8.7000150000000002E-3</v>
      </c>
      <c r="EL64" s="87"/>
      <c r="EM64" s="70">
        <v>1.970970276443581E-4</v>
      </c>
      <c r="EN64" s="70">
        <v>0</v>
      </c>
      <c r="EO64" s="70">
        <v>2.4072469999999999E-4</v>
      </c>
      <c r="EP64" s="70">
        <v>5.4400000000000001E-5</v>
      </c>
      <c r="EQ64" s="70">
        <v>8.8529678958052915E-4</v>
      </c>
      <c r="ER64" s="70">
        <v>2.5969129999999998E-4</v>
      </c>
      <c r="ES64" s="70">
        <v>1.699145000986226E-4</v>
      </c>
      <c r="ET64" s="70">
        <v>1.3760216859153143E-4</v>
      </c>
      <c r="EU64" s="70">
        <v>3.4507416635827516E-5</v>
      </c>
      <c r="EV64" s="70">
        <v>9.9429369999999998E-5</v>
      </c>
      <c r="EW64" s="70">
        <v>1.2723988349562496E-3</v>
      </c>
      <c r="EX64" s="70">
        <v>3.676E-5</v>
      </c>
      <c r="EY64" s="70">
        <v>1.287595E-4</v>
      </c>
      <c r="EZ64" s="70">
        <v>8.1427080000000002E-4</v>
      </c>
      <c r="FA64" s="70">
        <v>6.6077759823883822E-4</v>
      </c>
      <c r="FB64" s="70">
        <v>1.0191939005667198E-3</v>
      </c>
      <c r="FC64" s="70">
        <v>3.6656310000000001E-4</v>
      </c>
      <c r="FD64" s="70">
        <v>1.008508E-4</v>
      </c>
      <c r="FE64" s="70">
        <v>3.5164978265868086E-4</v>
      </c>
      <c r="FF64" s="70">
        <v>1.4258910000000001E-3</v>
      </c>
      <c r="FG64" s="70">
        <v>2.9175786971762548E-3</v>
      </c>
      <c r="FH64" s="70">
        <v>3.9683585648646352E-4</v>
      </c>
      <c r="FI64" s="70">
        <v>1.3629952940701487E-3</v>
      </c>
      <c r="FJ64" s="70">
        <v>6.4125820000000003E-5</v>
      </c>
      <c r="FK64" s="70">
        <v>8.3082309999999999E-4</v>
      </c>
      <c r="FL64" s="70">
        <v>1.2077737744123009E-3</v>
      </c>
      <c r="FM64" s="70">
        <v>1.8369549999999999E-3</v>
      </c>
      <c r="FN64" s="70">
        <v>1.9613620596544137E-3</v>
      </c>
      <c r="FO64" s="70">
        <v>3.8752679999999999E-3</v>
      </c>
      <c r="FP64" s="70">
        <v>1.4723286676426072E-3</v>
      </c>
      <c r="FQ64" s="70">
        <v>5.1016358416590554E-4</v>
      </c>
      <c r="FR64" s="70">
        <v>3.9501951140783892E-3</v>
      </c>
      <c r="FS64" s="70">
        <v>1.8512569999999999E-2</v>
      </c>
      <c r="FT64" s="70">
        <v>3.9546680000000003E-4</v>
      </c>
      <c r="FU64" s="70">
        <v>3.2382787735463765E-3</v>
      </c>
      <c r="FV64" s="70">
        <v>3.802111873281605E-3</v>
      </c>
      <c r="FW64" s="70">
        <v>4.7322139999999999E-4</v>
      </c>
      <c r="FX64" s="70">
        <v>1.2258427782687218E-2</v>
      </c>
      <c r="FY64" s="70">
        <v>1.2925509462303218E-2</v>
      </c>
      <c r="FZ64" s="70">
        <v>9.2883560000000002E-4</v>
      </c>
      <c r="GA64" s="70">
        <v>1.9858753081508722E-3</v>
      </c>
      <c r="GB64" s="70">
        <v>9.7611328994582826E-3</v>
      </c>
      <c r="GC64" s="70">
        <v>7.5874895591564934E-2</v>
      </c>
      <c r="GD64" s="70">
        <v>2.1662399999999998E-2</v>
      </c>
      <c r="GE64" s="70">
        <v>2.4083166465428903E-2</v>
      </c>
      <c r="GF64" s="70">
        <v>3.7764856079073442E-2</v>
      </c>
      <c r="GG64" s="70">
        <v>3.8692520857094251E-2</v>
      </c>
      <c r="GH64" s="70">
        <v>4.757862053493115E-2</v>
      </c>
      <c r="GI64" s="70">
        <v>4.8182000774644055E-3</v>
      </c>
      <c r="GJ64" s="70">
        <v>4.1037969693651991E-2</v>
      </c>
      <c r="GK64" s="70">
        <v>4.9422345175659174E-3</v>
      </c>
      <c r="GL64" s="87"/>
      <c r="GM64" s="70">
        <v>8.2093490000000003E-4</v>
      </c>
      <c r="GN64" s="70">
        <v>4.5948192757254078E-3</v>
      </c>
      <c r="GO64" s="70">
        <v>8.0455849999999998E-4</v>
      </c>
      <c r="GP64" s="70">
        <v>5.334695087229357E-3</v>
      </c>
      <c r="GQ64" s="70">
        <v>3.34264E-3</v>
      </c>
      <c r="GR64" s="70">
        <v>4.4601050014616518E-3</v>
      </c>
      <c r="GS64" s="70">
        <v>4.4629928667242667E-4</v>
      </c>
      <c r="GT64" s="70">
        <v>7.4462699999999998E-4</v>
      </c>
      <c r="GU64" s="70">
        <v>1.7608400000000001E-3</v>
      </c>
      <c r="GV64" s="70">
        <v>9.1459111398184173E-4</v>
      </c>
      <c r="GW64" s="70">
        <v>1.1092929188701904E-2</v>
      </c>
      <c r="GX64" s="70">
        <v>2.1824790000000002E-3</v>
      </c>
      <c r="GY64" s="70">
        <v>6.8576059999999996E-3</v>
      </c>
      <c r="GZ64" s="70">
        <v>7.6703957804093621E-3</v>
      </c>
      <c r="HA64" s="70">
        <v>1.0437249806338771E-2</v>
      </c>
      <c r="HB64" s="70">
        <v>5.6569339999999997E-3</v>
      </c>
      <c r="HC64" s="70">
        <v>2.4154970000000001E-2</v>
      </c>
      <c r="HD64" s="70">
        <v>1.6518839999999999E-3</v>
      </c>
      <c r="HE64" s="70">
        <v>2.3717909999999998E-2</v>
      </c>
      <c r="HF64" s="70">
        <v>2.0917499999999999E-2</v>
      </c>
      <c r="HG64" s="70">
        <v>5.3159929999999998E-3</v>
      </c>
      <c r="HH64" s="70">
        <v>0</v>
      </c>
      <c r="HI64" s="70">
        <v>2.5819171375550867E-2</v>
      </c>
      <c r="HJ64" s="70">
        <v>1.3164479999999999E-2</v>
      </c>
      <c r="HK64" s="70">
        <v>2.0503570409430905E-2</v>
      </c>
      <c r="HL64" s="70">
        <v>1.71352E-2</v>
      </c>
      <c r="HM64" s="70">
        <v>3.2910727591639828E-2</v>
      </c>
      <c r="HN64" s="70">
        <v>2.505158E-2</v>
      </c>
      <c r="HO64" s="70">
        <v>4.9957410000000001E-2</v>
      </c>
      <c r="HP64" s="70">
        <v>7.014389E-2</v>
      </c>
      <c r="HQ64" s="70">
        <v>6.7864069397069363E-2</v>
      </c>
      <c r="HR64" s="70">
        <v>8.1767457413261746E-2</v>
      </c>
      <c r="HS64" s="70">
        <v>5.9229200000000003E-2</v>
      </c>
      <c r="HT64" s="70">
        <v>7.3055202824460388E-2</v>
      </c>
      <c r="HU64" s="70">
        <v>9.482850590200359E-2</v>
      </c>
      <c r="HV64" s="70">
        <v>5.1330158213687548E-2</v>
      </c>
      <c r="HW64" s="70">
        <v>0.1051459</v>
      </c>
      <c r="HX64" s="70">
        <v>1.298599128742675E-2</v>
      </c>
      <c r="HY64" s="70">
        <v>1.1164985703301144E-2</v>
      </c>
      <c r="HZ64" s="208"/>
      <c r="IA64" s="148" t="s">
        <v>511</v>
      </c>
    </row>
    <row r="65" spans="1:235" ht="12.75" customHeight="1" x14ac:dyDescent="0.25">
      <c r="A65" s="148">
        <v>355779</v>
      </c>
      <c r="B65" s="87"/>
      <c r="C65" s="71">
        <v>1.8930370733524053E-5</v>
      </c>
      <c r="D65" s="71">
        <v>9.4008445212395708E-4</v>
      </c>
      <c r="E65" s="71">
        <v>3.9514883264471197E-3</v>
      </c>
      <c r="F65" s="71">
        <v>9.0950990000000006E-3</v>
      </c>
      <c r="G65" s="71">
        <v>5.1082239999999998E-3</v>
      </c>
      <c r="H65" s="71">
        <v>1.0010708602217021E-2</v>
      </c>
      <c r="I65" s="71">
        <v>4.7787719036668308E-3</v>
      </c>
      <c r="J65" s="71">
        <v>1.26029E-2</v>
      </c>
      <c r="K65" s="71">
        <v>1.1164040000000001E-3</v>
      </c>
      <c r="L65" s="71">
        <v>9.1959197212523002E-4</v>
      </c>
      <c r="M65" s="71">
        <v>2.9367040000000001E-3</v>
      </c>
      <c r="N65" s="71">
        <v>4.1770456988017373E-4</v>
      </c>
      <c r="O65" s="71">
        <v>5.4662860000000005E-4</v>
      </c>
      <c r="P65" s="71">
        <v>3.2236249895162657E-4</v>
      </c>
      <c r="Q65" s="71">
        <v>7.4026579999999999E-4</v>
      </c>
      <c r="R65" s="71">
        <v>7.7325439752607208E-4</v>
      </c>
      <c r="S65" s="71">
        <v>1.065903E-3</v>
      </c>
      <c r="T65" s="71">
        <v>4.1764120000000002E-2</v>
      </c>
      <c r="U65" s="71">
        <v>0.10087705891318233</v>
      </c>
      <c r="V65" s="71">
        <v>0.85314279999999998</v>
      </c>
      <c r="W65" s="71">
        <v>0.51972655721473682</v>
      </c>
      <c r="X65" s="87"/>
      <c r="Y65" s="71">
        <v>1.5093783854761159E-6</v>
      </c>
      <c r="Z65" s="71">
        <v>3.2699113823837371E-4</v>
      </c>
      <c r="AA65" s="71">
        <v>1.2748391684908858E-4</v>
      </c>
      <c r="AB65" s="71">
        <v>1.743812E-3</v>
      </c>
      <c r="AC65" s="71">
        <v>-1.131756404292184E-2</v>
      </c>
      <c r="AD65" s="71">
        <v>4.6781181364561088E-3</v>
      </c>
      <c r="AE65" s="71">
        <v>5.2327509999999999E-3</v>
      </c>
      <c r="AF65" s="71">
        <v>4.6781181364561088E-3</v>
      </c>
      <c r="AG65" s="71">
        <v>4.8225489999999998E-3</v>
      </c>
      <c r="AH65" s="71">
        <v>8.5031120000000002E-3</v>
      </c>
      <c r="AI65" s="71">
        <v>6.6906349486485937E-3</v>
      </c>
      <c r="AJ65" s="71">
        <v>8.8353161949447385E-3</v>
      </c>
      <c r="AK65" s="71">
        <v>1.4737966075411967E-2</v>
      </c>
      <c r="AL65" s="71">
        <v>1.6079744841404821E-2</v>
      </c>
      <c r="AM65" s="71">
        <v>4.7538746023586473E-2</v>
      </c>
      <c r="AN65" s="71">
        <v>0.27232206638772266</v>
      </c>
      <c r="AO65" s="71">
        <v>0.36187962577146793</v>
      </c>
      <c r="AP65" s="87"/>
      <c r="AQ65" s="70">
        <v>2.627546147685616E-4</v>
      </c>
      <c r="AR65" s="70">
        <v>2.7869314043193311E-4</v>
      </c>
      <c r="AS65" s="70">
        <v>2.6391009999999999E-4</v>
      </c>
      <c r="AT65" s="70">
        <v>1.1801606117903896E-3</v>
      </c>
      <c r="AU65" s="70">
        <v>4.2500121782020013E-4</v>
      </c>
      <c r="AV65" s="70">
        <v>4.3307460000000002E-5</v>
      </c>
      <c r="AW65" s="70">
        <v>1.043143E-4</v>
      </c>
      <c r="AX65" s="70">
        <v>1.2992639999999999E-4</v>
      </c>
      <c r="AY65" s="70">
        <v>4.1654000000000002E-4</v>
      </c>
      <c r="AZ65" s="70">
        <v>2.5583568174297321E-4</v>
      </c>
      <c r="BA65" s="70">
        <v>8.0448650000000004E-4</v>
      </c>
      <c r="BB65" s="70">
        <v>1.363762E-4</v>
      </c>
      <c r="BC65" s="70">
        <v>3.8505144776731573E-3</v>
      </c>
      <c r="BD65" s="70">
        <v>1.0979099999999999E-3</v>
      </c>
      <c r="BE65" s="70">
        <v>1.1287748850786314E-3</v>
      </c>
      <c r="BF65" s="70">
        <v>1.377905E-3</v>
      </c>
      <c r="BG65" s="70">
        <v>1.1543690357771735E-3</v>
      </c>
      <c r="BH65" s="70">
        <v>1.9057709999999999E-3</v>
      </c>
      <c r="BI65" s="70">
        <v>4.6883000000000003E-3</v>
      </c>
      <c r="BJ65" s="70">
        <v>5.1844830000000001E-4</v>
      </c>
      <c r="BK65" s="70">
        <v>3.3691350000000001E-3</v>
      </c>
      <c r="BL65" s="70">
        <v>7.5727640000000001E-4</v>
      </c>
      <c r="BM65" s="70">
        <v>2.0864975264376164E-2</v>
      </c>
      <c r="BN65" s="70">
        <v>7.1597988332487992E-3</v>
      </c>
      <c r="BO65" s="70">
        <v>4.8335460000000002E-3</v>
      </c>
      <c r="BP65" s="70">
        <v>4.4518450000000003E-3</v>
      </c>
      <c r="BQ65" s="70">
        <v>3.3593999999999998E-3</v>
      </c>
      <c r="BR65" s="70">
        <v>4.6264351219799703E-3</v>
      </c>
      <c r="BS65" s="70">
        <v>2.42216E-3</v>
      </c>
      <c r="BT65" s="70">
        <v>6.4776504393696524E-3</v>
      </c>
      <c r="BU65" s="70">
        <v>1.0624740000000001E-2</v>
      </c>
      <c r="BV65" s="70">
        <v>3.0619589561892112E-3</v>
      </c>
      <c r="BW65" s="70">
        <v>1.006482E-2</v>
      </c>
      <c r="BX65" s="70">
        <v>8.3739397884436337E-3</v>
      </c>
      <c r="BY65" s="70">
        <v>9.6674759999999999E-4</v>
      </c>
      <c r="BZ65" s="70">
        <v>8.4709829999999996E-3</v>
      </c>
      <c r="CA65" s="70">
        <v>1.5871330784710359E-2</v>
      </c>
      <c r="CB65" s="70">
        <v>9.5862310000000006E-2</v>
      </c>
      <c r="CC65" s="70">
        <v>0.11145126655876011</v>
      </c>
      <c r="CD65" s="70">
        <v>0.19279842337875869</v>
      </c>
      <c r="CE65" s="70">
        <v>0.32998653939888251</v>
      </c>
      <c r="CF65" s="70">
        <v>0.34430107315900327</v>
      </c>
      <c r="CG65" s="73">
        <v>1.2850520000000001E-2</v>
      </c>
      <c r="CH65" s="87"/>
      <c r="CI65" s="70">
        <v>0</v>
      </c>
      <c r="CJ65" s="70">
        <v>6.2049999999999996E-4</v>
      </c>
      <c r="CK65" s="70">
        <v>9.2103680000000002E-5</v>
      </c>
      <c r="CL65" s="70">
        <v>2.194043E-4</v>
      </c>
      <c r="CM65" s="70">
        <v>4.3186155659256795E-5</v>
      </c>
      <c r="CN65" s="70">
        <v>0</v>
      </c>
      <c r="CO65" s="70">
        <v>1.6159E-4</v>
      </c>
      <c r="CP65" s="70">
        <v>9.9917946587707156E-5</v>
      </c>
      <c r="CQ65" s="70">
        <v>1.9553013045993012E-4</v>
      </c>
      <c r="CR65" s="70">
        <v>8.5086404735264893E-5</v>
      </c>
      <c r="CS65" s="70">
        <v>6.7658983144142299E-4</v>
      </c>
      <c r="CT65" s="70">
        <v>5.0133589645358551E-4</v>
      </c>
      <c r="CU65" s="70">
        <v>1.955715E-4</v>
      </c>
      <c r="CV65" s="70">
        <v>0</v>
      </c>
      <c r="CW65" s="70">
        <v>2.5672094408275693E-5</v>
      </c>
      <c r="CX65" s="70">
        <v>2.5796059999999999E-4</v>
      </c>
      <c r="CY65" s="70">
        <v>3.766393E-4</v>
      </c>
      <c r="CZ65" s="70">
        <v>2.2845790000000001E-4</v>
      </c>
      <c r="DA65" s="70">
        <v>1.1177892926841147E-3</v>
      </c>
      <c r="DB65" s="70">
        <v>6.2694409999999997E-4</v>
      </c>
      <c r="DC65" s="70">
        <v>-1.3678264486237914E-5</v>
      </c>
      <c r="DD65" s="70">
        <v>6.6796179999999996E-4</v>
      </c>
      <c r="DE65" s="70">
        <v>1.2057322309407563E-3</v>
      </c>
      <c r="DF65" s="70">
        <v>6.2694409999999997E-4</v>
      </c>
      <c r="DG65" s="70">
        <v>7.4945779999999995E-5</v>
      </c>
      <c r="DH65" s="70">
        <v>9.4463000000000001E-4</v>
      </c>
      <c r="DI65" s="70">
        <v>3.6179328552975098E-3</v>
      </c>
      <c r="DJ65" s="70">
        <v>1.01458E-3</v>
      </c>
      <c r="DK65" s="70">
        <v>1.518475E-3</v>
      </c>
      <c r="DL65" s="70">
        <v>2.1327285362816996E-3</v>
      </c>
      <c r="DM65" s="70">
        <v>5.2163419999999995E-4</v>
      </c>
      <c r="DN65" s="70">
        <v>7.1253729999999999E-3</v>
      </c>
      <c r="DO65" s="70">
        <v>5.5903828573369407E-4</v>
      </c>
      <c r="DP65" s="70">
        <v>2.9713938696514018E-3</v>
      </c>
      <c r="DQ65" s="70">
        <v>1.436948E-3</v>
      </c>
      <c r="DR65" s="70">
        <v>0</v>
      </c>
      <c r="DS65" s="70">
        <v>5.0390754130939649E-3</v>
      </c>
      <c r="DT65" s="70">
        <v>4.029045E-4</v>
      </c>
      <c r="DU65" s="70">
        <v>3.5667899999999998E-3</v>
      </c>
      <c r="DV65" s="70">
        <v>3.730812370117239E-2</v>
      </c>
      <c r="DW65" s="70">
        <v>1.3721898766107859E-2</v>
      </c>
      <c r="DX65" s="70">
        <v>4.6770705904490784E-2</v>
      </c>
      <c r="DY65" s="70">
        <v>1.9612385728107241E-2</v>
      </c>
      <c r="DZ65" s="70">
        <v>1.6065817327079932E-2</v>
      </c>
      <c r="EA65" s="70">
        <v>4.6861324346476455E-2</v>
      </c>
      <c r="EB65" s="70">
        <v>3.4685540000000001E-2</v>
      </c>
      <c r="EC65" s="70">
        <v>3.7605921606599743E-2</v>
      </c>
      <c r="ED65" s="70">
        <v>3.4759539999999998E-2</v>
      </c>
      <c r="EE65" s="70">
        <v>7.2687310000000005E-2</v>
      </c>
      <c r="EF65" s="70">
        <v>0.45082049192101886</v>
      </c>
      <c r="EG65" s="70">
        <v>5.4359202725554896E-2</v>
      </c>
      <c r="EH65" s="70">
        <v>0.11235560750780925</v>
      </c>
      <c r="EI65" s="70">
        <v>0.13209058836816309</v>
      </c>
      <c r="EJ65" s="70">
        <v>4.9583300000000004E-3</v>
      </c>
      <c r="EK65" s="70">
        <v>1.7588530000000002E-2</v>
      </c>
      <c r="EL65" s="87"/>
      <c r="EM65" s="70">
        <v>2.2298827191827875E-4</v>
      </c>
      <c r="EN65" s="70">
        <v>0</v>
      </c>
      <c r="EO65" s="70">
        <v>2.21337E-4</v>
      </c>
      <c r="EP65" s="70">
        <v>4.18E-5</v>
      </c>
      <c r="EQ65" s="70">
        <v>7.2958494969125047E-4</v>
      </c>
      <c r="ER65" s="70">
        <v>2.1036779999999999E-4</v>
      </c>
      <c r="ES65" s="70">
        <v>1.5503918489457555E-4</v>
      </c>
      <c r="ET65" s="70">
        <v>1.5298764881657779E-4</v>
      </c>
      <c r="EU65" s="70">
        <v>4.464677181093748E-5</v>
      </c>
      <c r="EV65" s="70">
        <v>5.2441500000000003E-5</v>
      </c>
      <c r="EW65" s="70">
        <v>4.6004295713982519E-6</v>
      </c>
      <c r="EX65" s="70">
        <v>1.4600999999999999E-4</v>
      </c>
      <c r="EY65" s="70">
        <v>9.9784989999999993E-5</v>
      </c>
      <c r="EZ65" s="70">
        <v>6.7014959999999997E-4</v>
      </c>
      <c r="FA65" s="70">
        <v>5.7539882962047092E-4</v>
      </c>
      <c r="FB65" s="70">
        <v>1.1318625569429364E-3</v>
      </c>
      <c r="FC65" s="70">
        <v>2.700507E-4</v>
      </c>
      <c r="FD65" s="70">
        <v>8.2257290000000002E-5</v>
      </c>
      <c r="FE65" s="70">
        <v>3.5601745078578975E-4</v>
      </c>
      <c r="FF65" s="70">
        <v>1.077052E-3</v>
      </c>
      <c r="FG65" s="70">
        <v>2.1678850918461974E-3</v>
      </c>
      <c r="FH65" s="70">
        <v>2.8660523708066987E-4</v>
      </c>
      <c r="FI65" s="70">
        <v>1.0738841990854051E-3</v>
      </c>
      <c r="FJ65" s="70">
        <v>3.2319569999999999E-5</v>
      </c>
      <c r="FK65" s="70">
        <v>6.3572810000000004E-4</v>
      </c>
      <c r="FL65" s="70">
        <v>9.6601173866151262E-4</v>
      </c>
      <c r="FM65" s="70">
        <v>1.193983E-3</v>
      </c>
      <c r="FN65" s="70">
        <v>1.2258405175709336E-3</v>
      </c>
      <c r="FO65" s="70">
        <v>3.0148929999999998E-3</v>
      </c>
      <c r="FP65" s="70">
        <v>1.166733820328368E-3</v>
      </c>
      <c r="FQ65" s="70">
        <v>4.5938548677736829E-4</v>
      </c>
      <c r="FR65" s="70">
        <v>2.6662368289529751E-3</v>
      </c>
      <c r="FS65" s="70">
        <v>1.368457E-2</v>
      </c>
      <c r="FT65" s="70">
        <v>3.8166669999999998E-4</v>
      </c>
      <c r="FU65" s="70">
        <v>2.4259015446952844E-3</v>
      </c>
      <c r="FV65" s="70">
        <v>2.6112290279893475E-3</v>
      </c>
      <c r="FW65" s="70">
        <v>4.1122780000000001E-4</v>
      </c>
      <c r="FX65" s="70">
        <v>9.7062707879076813E-3</v>
      </c>
      <c r="FY65" s="70">
        <v>1.0943889792144609E-2</v>
      </c>
      <c r="FZ65" s="70">
        <v>8.0447989999999996E-4</v>
      </c>
      <c r="GA65" s="70">
        <v>1.601237925741749E-3</v>
      </c>
      <c r="GB65" s="70">
        <v>7.9831116721192502E-3</v>
      </c>
      <c r="GC65" s="70">
        <v>6.322619099024121E-2</v>
      </c>
      <c r="GD65" s="70">
        <v>1.580821E-2</v>
      </c>
      <c r="GE65" s="70">
        <v>1.6288339865728692E-2</v>
      </c>
      <c r="GF65" s="70">
        <v>2.3686054151925505E-2</v>
      </c>
      <c r="GG65" s="70">
        <v>4.3366538653389998E-2</v>
      </c>
      <c r="GH65" s="70">
        <v>5.1589173768072281E-2</v>
      </c>
      <c r="GI65" s="70">
        <v>3.8640725758876514E-3</v>
      </c>
      <c r="GJ65" s="70">
        <v>4.6450381625354302E-2</v>
      </c>
      <c r="GK65" s="70">
        <v>1.0895659060773192E-2</v>
      </c>
      <c r="GL65" s="87"/>
      <c r="GM65" s="70">
        <v>7.4681599999999997E-4</v>
      </c>
      <c r="GN65" s="70">
        <v>3.6385446381155587E-3</v>
      </c>
      <c r="GO65" s="70">
        <v>5.3731630000000002E-4</v>
      </c>
      <c r="GP65" s="70">
        <v>3.9708383922054695E-3</v>
      </c>
      <c r="GQ65" s="70">
        <v>1.59834E-3</v>
      </c>
      <c r="GR65" s="70">
        <v>3.2659299524005689E-3</v>
      </c>
      <c r="GS65" s="70">
        <v>-4.1925834994339638E-5</v>
      </c>
      <c r="GT65" s="70">
        <v>5.6722019999999997E-4</v>
      </c>
      <c r="GU65" s="70">
        <v>1.284285E-3</v>
      </c>
      <c r="GV65" s="70">
        <v>5.6482077087575554E-4</v>
      </c>
      <c r="GW65" s="70">
        <v>6.9970609702022036E-3</v>
      </c>
      <c r="GX65" s="70">
        <v>1.5833819999999999E-3</v>
      </c>
      <c r="GY65" s="70">
        <v>4.8657860000000004E-3</v>
      </c>
      <c r="GZ65" s="70">
        <v>5.3860907182799378E-3</v>
      </c>
      <c r="HA65" s="70">
        <v>7.420778214793625E-3</v>
      </c>
      <c r="HB65" s="70">
        <v>3.3962269999999999E-3</v>
      </c>
      <c r="HC65" s="70">
        <v>2.0135509999999999E-2</v>
      </c>
      <c r="HD65" s="70">
        <v>9.8601219999999994E-4</v>
      </c>
      <c r="HE65" s="70">
        <v>2.0389859999999999E-2</v>
      </c>
      <c r="HF65" s="70">
        <v>1.6101600000000001E-2</v>
      </c>
      <c r="HG65" s="70">
        <v>4.423331E-3</v>
      </c>
      <c r="HH65" s="70">
        <v>0</v>
      </c>
      <c r="HI65" s="70">
        <v>2.3876658905993293E-2</v>
      </c>
      <c r="HJ65" s="70">
        <v>1.149887E-2</v>
      </c>
      <c r="HK65" s="70">
        <v>1.8578235915978611E-2</v>
      </c>
      <c r="HL65" s="70">
        <v>1.3164479999999999E-2</v>
      </c>
      <c r="HM65" s="70">
        <v>2.6890665832126182E-2</v>
      </c>
      <c r="HN65" s="70">
        <v>1.9219759999999999E-2</v>
      </c>
      <c r="HO65" s="70">
        <v>3.960524E-2</v>
      </c>
      <c r="HP65" s="70">
        <v>8.3946770000000004E-2</v>
      </c>
      <c r="HQ65" s="70">
        <v>0.10074300681470927</v>
      </c>
      <c r="HR65" s="70">
        <v>0.11886915624937482</v>
      </c>
      <c r="HS65" s="70">
        <v>7.4619980000000002E-2</v>
      </c>
      <c r="HT65" s="70">
        <v>9.3903224409417591E-2</v>
      </c>
      <c r="HU65" s="70">
        <v>0.11882863151125357</v>
      </c>
      <c r="HV65" s="70">
        <v>7.2573309643083297E-2</v>
      </c>
      <c r="HW65" s="70">
        <v>0.1508207</v>
      </c>
      <c r="HX65" s="70">
        <v>2.7602077882799756E-2</v>
      </c>
      <c r="HY65" s="70">
        <v>2.4723474897556035E-2</v>
      </c>
      <c r="HZ65" s="208"/>
      <c r="IA65" s="148" t="s">
        <v>512</v>
      </c>
    </row>
    <row r="66" spans="1:235" ht="12.75" customHeight="1" x14ac:dyDescent="0.25">
      <c r="A66" s="148">
        <v>355790</v>
      </c>
      <c r="B66" s="87"/>
      <c r="C66" s="71">
        <v>1.6272995309716602E-4</v>
      </c>
      <c r="D66" s="71">
        <v>6.7352552295747183E-4</v>
      </c>
      <c r="E66" s="71">
        <v>1.7369449284310942E-3</v>
      </c>
      <c r="F66" s="71">
        <v>4.0627049999999998E-3</v>
      </c>
      <c r="G66" s="71">
        <v>1.7000019999999999E-3</v>
      </c>
      <c r="H66" s="71">
        <v>4.7685628791068677E-3</v>
      </c>
      <c r="I66" s="71">
        <v>4.9573681212172595E-3</v>
      </c>
      <c r="J66" s="71">
        <v>1.0884919999999999E-2</v>
      </c>
      <c r="K66" s="71">
        <v>2.748426E-3</v>
      </c>
      <c r="L66" s="71">
        <v>1.5498985118658501E-3</v>
      </c>
      <c r="M66" s="71">
        <v>2.5044339999999998E-3</v>
      </c>
      <c r="N66" s="71">
        <v>4.2017089622358058E-4</v>
      </c>
      <c r="O66" s="71">
        <v>4.7537840000000002E-4</v>
      </c>
      <c r="P66" s="71">
        <v>2.6986708728611467E-4</v>
      </c>
      <c r="Q66" s="71">
        <v>6.3134179999999995E-4</v>
      </c>
      <c r="R66" s="71">
        <v>5.5813605555704831E-4</v>
      </c>
      <c r="S66" s="71">
        <v>8.093264E-4</v>
      </c>
      <c r="T66" s="71">
        <v>3.272104E-2</v>
      </c>
      <c r="U66" s="71">
        <v>7.8379622599817275E-2</v>
      </c>
      <c r="V66" s="71">
        <v>1</v>
      </c>
      <c r="W66" s="71">
        <v>0.5968385107915708</v>
      </c>
      <c r="X66" s="87"/>
      <c r="Y66" s="71">
        <v>2.5023819153149895E-4</v>
      </c>
      <c r="Z66" s="71">
        <v>1.6743055903159075E-4</v>
      </c>
      <c r="AA66" s="71">
        <v>4.690685868456667E-5</v>
      </c>
      <c r="AB66" s="71">
        <v>6.9996000000000001E-4</v>
      </c>
      <c r="AC66" s="71">
        <v>-1.5323193321621121E-3</v>
      </c>
      <c r="AD66" s="71">
        <v>2.5176389915081833E-3</v>
      </c>
      <c r="AE66" s="71">
        <v>2.1948580000000001E-3</v>
      </c>
      <c r="AF66" s="71">
        <v>2.5176389915081833E-3</v>
      </c>
      <c r="AG66" s="71">
        <v>2.0141579999999998E-3</v>
      </c>
      <c r="AH66" s="71">
        <v>4.3556539999999996E-3</v>
      </c>
      <c r="AI66" s="71">
        <v>2.8469978798939871E-3</v>
      </c>
      <c r="AJ66" s="71">
        <v>3.0612171925672119E-3</v>
      </c>
      <c r="AK66" s="71">
        <v>1.0483542052562599E-2</v>
      </c>
      <c r="AL66" s="71">
        <v>1.2157252814503076E-2</v>
      </c>
      <c r="AM66" s="71">
        <v>3.9943194984644E-2</v>
      </c>
      <c r="AN66" s="71">
        <v>0.24177131580443359</v>
      </c>
      <c r="AO66" s="71">
        <v>0.64856992307275474</v>
      </c>
      <c r="AP66" s="87"/>
      <c r="AQ66" s="70">
        <v>2.767423399016445E-5</v>
      </c>
      <c r="AR66" s="70">
        <v>6.8455542461343707E-4</v>
      </c>
      <c r="AS66" s="70">
        <v>6.7102100000000003E-5</v>
      </c>
      <c r="AT66" s="70">
        <v>4.9336567697497483E-4</v>
      </c>
      <c r="AU66" s="70">
        <v>3.9463539314695663E-5</v>
      </c>
      <c r="AV66" s="70">
        <v>0</v>
      </c>
      <c r="AW66" s="70">
        <v>2.1557989999999999E-5</v>
      </c>
      <c r="AX66" s="70">
        <v>1.300084E-5</v>
      </c>
      <c r="AY66" s="70">
        <v>1.7543999999999999E-4</v>
      </c>
      <c r="AZ66" s="70">
        <v>8.0687652415787202E-5</v>
      </c>
      <c r="BA66" s="70">
        <v>4.6891750000000002E-4</v>
      </c>
      <c r="BB66" s="70">
        <v>5.7583410000000002E-5</v>
      </c>
      <c r="BC66" s="70">
        <v>2.2443802631670049E-3</v>
      </c>
      <c r="BD66" s="70">
        <v>4.1979000000000002E-4</v>
      </c>
      <c r="BE66" s="70">
        <v>1.1537766065811967E-5</v>
      </c>
      <c r="BF66" s="70">
        <v>1.047924E-3</v>
      </c>
      <c r="BG66" s="70">
        <v>5.7106061894674604E-4</v>
      </c>
      <c r="BH66" s="70">
        <v>8.9611770000000001E-4</v>
      </c>
      <c r="BI66" s="70">
        <v>2.1854470000000001E-3</v>
      </c>
      <c r="BJ66" s="70">
        <v>2.3180400000000001E-4</v>
      </c>
      <c r="BK66" s="70">
        <v>1.60275E-3</v>
      </c>
      <c r="BL66" s="70">
        <v>3.4091390000000002E-4</v>
      </c>
      <c r="BM66" s="70">
        <v>1.3843047549887291E-2</v>
      </c>
      <c r="BN66" s="70">
        <v>3.928015219482224E-3</v>
      </c>
      <c r="BO66" s="70">
        <v>2.6448159999999999E-3</v>
      </c>
      <c r="BP66" s="70">
        <v>2.7684509999999999E-3</v>
      </c>
      <c r="BQ66" s="70">
        <v>1.4517E-3</v>
      </c>
      <c r="BR66" s="70">
        <v>4.6416330633014908E-3</v>
      </c>
      <c r="BS66" s="70">
        <v>1.4122309999999999E-3</v>
      </c>
      <c r="BT66" s="70">
        <v>3.4275686889214275E-3</v>
      </c>
      <c r="BU66" s="70">
        <v>7.7524890000000004E-3</v>
      </c>
      <c r="BV66" s="70">
        <v>2.8437873943562455E-3</v>
      </c>
      <c r="BW66" s="70">
        <v>8.9500340000000008E-3</v>
      </c>
      <c r="BX66" s="70">
        <v>7.036178253003708E-3</v>
      </c>
      <c r="BY66" s="70">
        <v>1.110338E-3</v>
      </c>
      <c r="BZ66" s="70">
        <v>7.7642930000000002E-3</v>
      </c>
      <c r="CA66" s="70">
        <v>1.3040937374857672E-2</v>
      </c>
      <c r="CB66" s="70">
        <v>8.0021490000000001E-2</v>
      </c>
      <c r="CC66" s="70">
        <v>9.4329088677074693E-2</v>
      </c>
      <c r="CD66" s="70">
        <v>0.15284563795629269</v>
      </c>
      <c r="CE66" s="70">
        <v>0.31878707386862509</v>
      </c>
      <c r="CF66" s="70">
        <v>0.36480927176581596</v>
      </c>
      <c r="CG66" s="73">
        <v>3.3877070000000002E-2</v>
      </c>
      <c r="CH66" s="87"/>
      <c r="CI66" s="70">
        <v>0</v>
      </c>
      <c r="CJ66" s="70">
        <v>9.8189999999999993E-5</v>
      </c>
      <c r="CK66" s="70">
        <v>3.841058E-5</v>
      </c>
      <c r="CL66" s="70">
        <v>1.4547E-4</v>
      </c>
      <c r="CM66" s="70">
        <v>3.1710997226475089E-5</v>
      </c>
      <c r="CN66" s="70">
        <v>0</v>
      </c>
      <c r="CO66" s="70">
        <v>6.1859999999999994E-5</v>
      </c>
      <c r="CP66" s="70">
        <v>5.2818479565121401E-5</v>
      </c>
      <c r="CQ66" s="70">
        <v>5.352553088337948E-5</v>
      </c>
      <c r="CR66" s="70">
        <v>-4.9128156195225388E-5</v>
      </c>
      <c r="CS66" s="70">
        <v>-1.3327229319833874E-4</v>
      </c>
      <c r="CT66" s="70">
        <v>1.8857409610719246E-4</v>
      </c>
      <c r="CU66" s="70">
        <v>7.5837919999999996E-5</v>
      </c>
      <c r="CV66" s="70">
        <v>0</v>
      </c>
      <c r="CW66" s="70">
        <v>1.1316126812884925E-5</v>
      </c>
      <c r="CX66" s="70">
        <v>1.139604E-4</v>
      </c>
      <c r="CY66" s="70">
        <v>8.547998E-5</v>
      </c>
      <c r="CZ66" s="70">
        <v>8.5952609999999995E-5</v>
      </c>
      <c r="DA66" s="70">
        <v>6.407714134701322E-4</v>
      </c>
      <c r="DB66" s="70">
        <v>3.8505450000000002E-4</v>
      </c>
      <c r="DC66" s="70">
        <v>-6.107269228476141E-4</v>
      </c>
      <c r="DD66" s="70">
        <v>3.793674E-4</v>
      </c>
      <c r="DE66" s="70">
        <v>6.1967910952375198E-4</v>
      </c>
      <c r="DF66" s="70">
        <v>3.8505450000000002E-4</v>
      </c>
      <c r="DG66" s="70">
        <v>0</v>
      </c>
      <c r="DH66" s="70">
        <v>6.8537999999999997E-4</v>
      </c>
      <c r="DI66" s="70">
        <v>2.7956929962689187E-3</v>
      </c>
      <c r="DJ66" s="70">
        <v>8.3942999999999995E-4</v>
      </c>
      <c r="DK66" s="70">
        <v>1.198108E-3</v>
      </c>
      <c r="DL66" s="70">
        <v>2.3684740810836586E-3</v>
      </c>
      <c r="DM66" s="70">
        <v>4.4323760000000001E-4</v>
      </c>
      <c r="DN66" s="70">
        <v>5.8010120000000004E-3</v>
      </c>
      <c r="DO66" s="70">
        <v>4.4421818756074365E-4</v>
      </c>
      <c r="DP66" s="70">
        <v>2.380908266535255E-3</v>
      </c>
      <c r="DQ66" s="70">
        <v>1.153198E-3</v>
      </c>
      <c r="DR66" s="70">
        <v>1.3382889999999999E-4</v>
      </c>
      <c r="DS66" s="70">
        <v>4.2427181786074512E-3</v>
      </c>
      <c r="DT66" s="70">
        <v>0</v>
      </c>
      <c r="DU66" s="70">
        <v>2.6828799999999999E-3</v>
      </c>
      <c r="DV66" s="70">
        <v>2.9649344183021554E-2</v>
      </c>
      <c r="DW66" s="70">
        <v>1.2644205677632362E-2</v>
      </c>
      <c r="DX66" s="70">
        <v>3.6538912354056305E-2</v>
      </c>
      <c r="DY66" s="70">
        <v>1.4963957873017703E-2</v>
      </c>
      <c r="DZ66" s="70">
        <v>1.5867315083363392E-2</v>
      </c>
      <c r="EA66" s="70">
        <v>3.9046502816869999E-2</v>
      </c>
      <c r="EB66" s="70">
        <v>3.0795739999999999E-2</v>
      </c>
      <c r="EC66" s="70">
        <v>3.5683588682928834E-2</v>
      </c>
      <c r="ED66" s="70">
        <v>3.0159080000000001E-2</v>
      </c>
      <c r="EE66" s="70">
        <v>5.6881630000000002E-2</v>
      </c>
      <c r="EF66" s="70">
        <v>0.43750485362213337</v>
      </c>
      <c r="EG66" s="70">
        <v>5.4666185224065918E-2</v>
      </c>
      <c r="EH66" s="70">
        <v>0.12654180921915201</v>
      </c>
      <c r="EI66" s="70">
        <v>0.13852794111356631</v>
      </c>
      <c r="EJ66" s="70">
        <v>1.3513320000000001E-2</v>
      </c>
      <c r="EK66" s="70">
        <v>3.8381510000000001E-2</v>
      </c>
      <c r="EL66" s="87"/>
      <c r="EM66" s="70">
        <v>3.0266649011238524E-4</v>
      </c>
      <c r="EN66" s="70">
        <v>0</v>
      </c>
      <c r="EO66" s="70">
        <v>2.198325E-4</v>
      </c>
      <c r="EP66" s="70">
        <v>5.5600000000000003E-5</v>
      </c>
      <c r="EQ66" s="70">
        <v>4.2466504626115806E-4</v>
      </c>
      <c r="ER66" s="70">
        <v>2.052035E-4</v>
      </c>
      <c r="ES66" s="70">
        <v>1.5877758565255307E-4</v>
      </c>
      <c r="ET66" s="70">
        <v>2.7523367601658288E-4</v>
      </c>
      <c r="EU66" s="70">
        <v>4.2750071485368917E-5</v>
      </c>
      <c r="EV66" s="70">
        <v>4.569419E-5</v>
      </c>
      <c r="EW66" s="70">
        <v>5.7041424218578335E-4</v>
      </c>
      <c r="EX66" s="70">
        <v>-1.0624E-4</v>
      </c>
      <c r="EY66" s="70">
        <v>1.15071E-4</v>
      </c>
      <c r="EZ66" s="70">
        <v>5.6011920000000005E-4</v>
      </c>
      <c r="FA66" s="70">
        <v>5.2467454858849607E-4</v>
      </c>
      <c r="FB66" s="70">
        <v>2.7016167493407878E-4</v>
      </c>
      <c r="FC66" s="70">
        <v>2.2874810000000001E-4</v>
      </c>
      <c r="FD66" s="70">
        <v>7.2358739999999998E-5</v>
      </c>
      <c r="FE66" s="70">
        <v>4.4410729842968532E-4</v>
      </c>
      <c r="FF66" s="70">
        <v>8.5221730000000005E-4</v>
      </c>
      <c r="FG66" s="70">
        <v>1.9566279072969479E-3</v>
      </c>
      <c r="FH66" s="70">
        <v>2.6268353783883162E-4</v>
      </c>
      <c r="FI66" s="70">
        <v>9.330284091180035E-4</v>
      </c>
      <c r="FJ66" s="70">
        <v>0</v>
      </c>
      <c r="FK66" s="70">
        <v>5.016256E-4</v>
      </c>
      <c r="FL66" s="70">
        <v>5.7989259444644154E-4</v>
      </c>
      <c r="FM66" s="70">
        <v>1.1446290000000001E-3</v>
      </c>
      <c r="FN66" s="70">
        <v>1.4484680072410546E-3</v>
      </c>
      <c r="FO66" s="70">
        <v>2.4702330000000001E-3</v>
      </c>
      <c r="FP66" s="70">
        <v>8.0893318136484964E-4</v>
      </c>
      <c r="FQ66" s="70">
        <v>4.1810919809270717E-4</v>
      </c>
      <c r="FR66" s="70">
        <v>2.5286432258941755E-3</v>
      </c>
      <c r="FS66" s="70">
        <v>1.1287200000000001E-2</v>
      </c>
      <c r="FT66" s="70">
        <v>1.478749E-4</v>
      </c>
      <c r="FU66" s="70">
        <v>1.7057241120673236E-3</v>
      </c>
      <c r="FV66" s="70">
        <v>2.1651262869784704E-3</v>
      </c>
      <c r="FW66" s="70">
        <v>2.825897E-4</v>
      </c>
      <c r="FX66" s="70">
        <v>8.0967795569179216E-3</v>
      </c>
      <c r="FY66" s="70">
        <v>8.5756656813123586E-3</v>
      </c>
      <c r="FZ66" s="70">
        <v>7.7961390000000005E-4</v>
      </c>
      <c r="GA66" s="70">
        <v>1.6341755389522046E-3</v>
      </c>
      <c r="GB66" s="70">
        <v>6.8230421376823209E-3</v>
      </c>
      <c r="GC66" s="70">
        <v>6.6154774261873911E-2</v>
      </c>
      <c r="GD66" s="70">
        <v>1.44035E-2</v>
      </c>
      <c r="GE66" s="70">
        <v>1.4238638223751449E-2</v>
      </c>
      <c r="GF66" s="70">
        <v>1.8921864656511422E-2</v>
      </c>
      <c r="GG66" s="70">
        <v>3.855331211105998E-2</v>
      </c>
      <c r="GH66" s="70">
        <v>5.0879967752999869E-2</v>
      </c>
      <c r="GI66" s="70">
        <v>4.9564241640175141E-3</v>
      </c>
      <c r="GJ66" s="70">
        <v>4.1482799661808026E-2</v>
      </c>
      <c r="GK66" s="70">
        <v>2.2005489094356189E-2</v>
      </c>
      <c r="GL66" s="87"/>
      <c r="GM66" s="70">
        <v>5.4013780000000005E-4</v>
      </c>
      <c r="GN66" s="70">
        <v>3.0090118472760013E-3</v>
      </c>
      <c r="GO66" s="70">
        <v>5.2827039999999998E-4</v>
      </c>
      <c r="GP66" s="70">
        <v>3.2905013730943795E-3</v>
      </c>
      <c r="GQ66" s="70">
        <v>1.0349300000000001E-3</v>
      </c>
      <c r="GR66" s="70">
        <v>2.9055327382502857E-3</v>
      </c>
      <c r="GS66" s="70">
        <v>3.4837426860736073E-4</v>
      </c>
      <c r="GT66" s="70">
        <v>3.9182270000000003E-4</v>
      </c>
      <c r="GU66" s="70">
        <v>9.9750750000000008E-4</v>
      </c>
      <c r="GV66" s="70">
        <v>3.925045620098549E-4</v>
      </c>
      <c r="GW66" s="70">
        <v>5.8062232525158096E-3</v>
      </c>
      <c r="GX66" s="70">
        <v>1.4375449999999999E-3</v>
      </c>
      <c r="GY66" s="70">
        <v>4.0456789999999999E-3</v>
      </c>
      <c r="GZ66" s="70">
        <v>3.6511078528434025E-3</v>
      </c>
      <c r="HA66" s="70">
        <v>5.7069664451759794E-3</v>
      </c>
      <c r="HB66" s="70">
        <v>2.9068140000000002E-3</v>
      </c>
      <c r="HC66" s="70">
        <v>1.676418E-2</v>
      </c>
      <c r="HD66" s="70">
        <v>8.7837739999999998E-4</v>
      </c>
      <c r="HE66" s="70">
        <v>1.7418949999999999E-2</v>
      </c>
      <c r="HF66" s="70">
        <v>1.3842790000000001E-2</v>
      </c>
      <c r="HG66" s="70">
        <v>4.4143539999999997E-3</v>
      </c>
      <c r="HH66" s="70">
        <v>0</v>
      </c>
      <c r="HI66" s="70">
        <v>2.3747642115117852E-2</v>
      </c>
      <c r="HJ66" s="70">
        <v>9.5932450000000002E-3</v>
      </c>
      <c r="HK66" s="70">
        <v>1.7761361282343437E-2</v>
      </c>
      <c r="HL66" s="70">
        <v>1.149887E-2</v>
      </c>
      <c r="HM66" s="70">
        <v>2.2681588564109775E-2</v>
      </c>
      <c r="HN66" s="70">
        <v>1.6624110000000001E-2</v>
      </c>
      <c r="HO66" s="70">
        <v>2.9300079999999999E-2</v>
      </c>
      <c r="HP66" s="70">
        <v>8.7179049999999994E-2</v>
      </c>
      <c r="HQ66" s="70">
        <v>0.10817453774221233</v>
      </c>
      <c r="HR66" s="70">
        <v>0.14149386096464447</v>
      </c>
      <c r="HS66" s="70">
        <v>8.1538840000000001E-2</v>
      </c>
      <c r="HT66" s="70">
        <v>0.10380994883881912</v>
      </c>
      <c r="HU66" s="70">
        <v>0.12082411547280526</v>
      </c>
      <c r="HV66" s="70">
        <v>9.0395951171541297E-2</v>
      </c>
      <c r="HW66" s="70">
        <v>0.18187929999999999</v>
      </c>
      <c r="HX66" s="70">
        <v>5.2733129378667254E-2</v>
      </c>
      <c r="HY66" s="70">
        <v>4.9768381754776943E-2</v>
      </c>
      <c r="HZ66" s="208"/>
      <c r="IA66" s="148" t="s">
        <v>513</v>
      </c>
    </row>
    <row r="67" spans="1:235" ht="12.75" customHeight="1" x14ac:dyDescent="0.25">
      <c r="A67" s="148">
        <v>355800</v>
      </c>
      <c r="B67" s="87"/>
      <c r="C67" s="71">
        <v>1.5778835676637001E-5</v>
      </c>
      <c r="D67" s="71">
        <v>5.9918431010903318E-4</v>
      </c>
      <c r="E67" s="71">
        <v>1.0757563260519309E-3</v>
      </c>
      <c r="F67" s="71">
        <v>2.3003979999999999E-3</v>
      </c>
      <c r="G67" s="71">
        <v>4.070414E-4</v>
      </c>
      <c r="H67" s="71">
        <v>1.3443561215983511E-3</v>
      </c>
      <c r="I67" s="71">
        <v>6.8877099003900833E-3</v>
      </c>
      <c r="J67" s="71">
        <v>1.3818779999999999E-2</v>
      </c>
      <c r="K67" s="71">
        <v>8.3614899999999992E-3</v>
      </c>
      <c r="L67" s="71">
        <v>3.8943027368511501E-3</v>
      </c>
      <c r="M67" s="71">
        <v>2.7661920000000002E-3</v>
      </c>
      <c r="N67" s="71">
        <v>7.9779653143676279E-4</v>
      </c>
      <c r="O67" s="71">
        <v>8.4463680000000001E-4</v>
      </c>
      <c r="P67" s="71">
        <v>3.2743079200074344E-4</v>
      </c>
      <c r="Q67" s="71">
        <v>5.1169780000000003E-4</v>
      </c>
      <c r="R67" s="71">
        <v>4.0213352821495446E-4</v>
      </c>
      <c r="S67" s="71">
        <v>6.3557040000000004E-4</v>
      </c>
      <c r="T67" s="71">
        <v>2.5836830000000002E-2</v>
      </c>
      <c r="U67" s="71">
        <v>5.5603282117237217E-2</v>
      </c>
      <c r="V67" s="71">
        <v>0.98187880000000005</v>
      </c>
      <c r="W67" s="71">
        <v>0.59235858404421504</v>
      </c>
      <c r="X67" s="87"/>
      <c r="Y67" s="71">
        <v>1.5374695051471667E-4</v>
      </c>
      <c r="Z67" s="71">
        <v>9.5231483515080306E-5</v>
      </c>
      <c r="AA67" s="71">
        <v>1.1631970899993504E-5</v>
      </c>
      <c r="AB67" s="71">
        <v>4.4342189999999998E-4</v>
      </c>
      <c r="AC67" s="71">
        <v>-5.3237528632162677E-3</v>
      </c>
      <c r="AD67" s="71">
        <v>1.2410123632351899E-3</v>
      </c>
      <c r="AE67" s="71">
        <v>1.0833150000000001E-3</v>
      </c>
      <c r="AF67" s="71">
        <v>1.2410123632351899E-3</v>
      </c>
      <c r="AG67" s="71">
        <v>1.102649E-3</v>
      </c>
      <c r="AH67" s="71">
        <v>2.8855690000000002E-3</v>
      </c>
      <c r="AI67" s="71">
        <v>1.7567231371812362E-3</v>
      </c>
      <c r="AJ67" s="71">
        <v>2.7784884239046527E-3</v>
      </c>
      <c r="AK67" s="71">
        <v>9.9466809765811817E-3</v>
      </c>
      <c r="AL67" s="71">
        <v>1.0095378119489127E-2</v>
      </c>
      <c r="AM67" s="71">
        <v>3.1873581748441446E-2</v>
      </c>
      <c r="AN67" s="71">
        <v>0.20933286531850731</v>
      </c>
      <c r="AO67" s="71">
        <v>0.79033541923199802</v>
      </c>
      <c r="AP67" s="87"/>
      <c r="AQ67" s="70">
        <v>5.3033075763514445E-5</v>
      </c>
      <c r="AR67" s="70">
        <v>2.8363944739502297E-4</v>
      </c>
      <c r="AS67" s="70">
        <v>2.419453E-4</v>
      </c>
      <c r="AT67" s="70">
        <v>2.9766785608595331E-4</v>
      </c>
      <c r="AU67" s="70">
        <v>2.1333802011962776E-4</v>
      </c>
      <c r="AV67" s="70">
        <v>3.7156329999999997E-5</v>
      </c>
      <c r="AW67" s="70">
        <v>0</v>
      </c>
      <c r="AX67" s="70">
        <v>0</v>
      </c>
      <c r="AY67" s="70">
        <v>1.3782000000000001E-4</v>
      </c>
      <c r="AZ67" s="70">
        <v>8.1858381621608379E-5</v>
      </c>
      <c r="BA67" s="70">
        <v>2.5323689999999998E-4</v>
      </c>
      <c r="BB67" s="70">
        <v>3.5424659999999997E-5</v>
      </c>
      <c r="BC67" s="70">
        <v>1.2120680082649859E-3</v>
      </c>
      <c r="BD67" s="70">
        <v>3.3351000000000002E-4</v>
      </c>
      <c r="BE67" s="70">
        <v>-5.2071938675121352E-4</v>
      </c>
      <c r="BF67" s="70">
        <v>6.9322519999999996E-4</v>
      </c>
      <c r="BG67" s="70">
        <v>5.0381086687055422E-4</v>
      </c>
      <c r="BH67" s="70">
        <v>5.7073620000000003E-4</v>
      </c>
      <c r="BI67" s="70">
        <v>1.268681E-3</v>
      </c>
      <c r="BJ67" s="70">
        <v>1.6231789999999999E-4</v>
      </c>
      <c r="BK67" s="70">
        <v>9.9896920000000001E-4</v>
      </c>
      <c r="BL67" s="70">
        <v>2.121076E-4</v>
      </c>
      <c r="BM67" s="70">
        <v>1.1706346540794868E-2</v>
      </c>
      <c r="BN67" s="70">
        <v>3.3409409498818612E-3</v>
      </c>
      <c r="BO67" s="70">
        <v>2.109475E-3</v>
      </c>
      <c r="BP67" s="70">
        <v>2.5407870000000001E-3</v>
      </c>
      <c r="BQ67" s="70">
        <v>1.42768E-3</v>
      </c>
      <c r="BR67" s="70">
        <v>3.1688260473127327E-3</v>
      </c>
      <c r="BS67" s="70">
        <v>1.2291870000000001E-3</v>
      </c>
      <c r="BT67" s="70">
        <v>4.3839903136449537E-3</v>
      </c>
      <c r="BU67" s="70">
        <v>7.2613369999999997E-3</v>
      </c>
      <c r="BV67" s="70">
        <v>5.2234960084566445E-3</v>
      </c>
      <c r="BW67" s="70">
        <v>8.3708329999999994E-3</v>
      </c>
      <c r="BX67" s="70">
        <v>6.1188166728544484E-3</v>
      </c>
      <c r="BY67" s="70">
        <v>7.0973309999999997E-4</v>
      </c>
      <c r="BZ67" s="70">
        <v>6.5606229999999998E-3</v>
      </c>
      <c r="CA67" s="70">
        <v>9.4684519383633498E-3</v>
      </c>
      <c r="CB67" s="70">
        <v>6.1723420000000001E-2</v>
      </c>
      <c r="CC67" s="70">
        <v>7.2731671569163395E-2</v>
      </c>
      <c r="CD67" s="70">
        <v>0.1167346726958728</v>
      </c>
      <c r="CE67" s="70">
        <v>0.25084041092143877</v>
      </c>
      <c r="CF67" s="70">
        <v>0.30069394698165397</v>
      </c>
      <c r="CG67" s="73">
        <v>7.2728940000000006E-2</v>
      </c>
      <c r="CH67" s="87"/>
      <c r="CI67" s="70">
        <v>0</v>
      </c>
      <c r="CJ67" s="70">
        <v>-5.0000000000000002E-5</v>
      </c>
      <c r="CK67" s="70">
        <v>5.069633E-5</v>
      </c>
      <c r="CL67" s="70">
        <v>1.2235220000000001E-4</v>
      </c>
      <c r="CM67" s="70">
        <v>1.2380677304201819E-5</v>
      </c>
      <c r="CN67" s="70">
        <v>0</v>
      </c>
      <c r="CO67" s="70">
        <v>5.5659999999999999E-5</v>
      </c>
      <c r="CP67" s="70">
        <v>2.4305098653888148E-5</v>
      </c>
      <c r="CQ67" s="70">
        <v>5.3118639587914493E-5</v>
      </c>
      <c r="CR67" s="70">
        <v>4.9869999248765322E-5</v>
      </c>
      <c r="CS67" s="70">
        <v>-1.6767101340652734E-4</v>
      </c>
      <c r="CT67" s="70">
        <v>1.4582449216749634E-4</v>
      </c>
      <c r="CU67" s="70">
        <v>1.0390700000000001E-4</v>
      </c>
      <c r="CV67" s="70">
        <v>0</v>
      </c>
      <c r="CW67" s="70">
        <v>7.5222564741319917E-6</v>
      </c>
      <c r="CX67" s="70">
        <v>7.2849209999999994E-5</v>
      </c>
      <c r="CY67" s="70">
        <v>4.4999010000000001E-5</v>
      </c>
      <c r="CZ67" s="70">
        <v>4.3254290000000003E-5</v>
      </c>
      <c r="DA67" s="70">
        <v>6.3305838368154913E-4</v>
      </c>
      <c r="DB67" s="70">
        <v>2.7808800000000001E-4</v>
      </c>
      <c r="DC67" s="70">
        <v>-1.1966295739844837E-3</v>
      </c>
      <c r="DD67" s="70">
        <v>3.447201E-4</v>
      </c>
      <c r="DE67" s="70">
        <v>4.4669538223984795E-4</v>
      </c>
      <c r="DF67" s="70">
        <v>2.7808800000000001E-4</v>
      </c>
      <c r="DG67" s="70">
        <v>0</v>
      </c>
      <c r="DH67" s="70">
        <v>1.2972299999999999E-3</v>
      </c>
      <c r="DI67" s="70">
        <v>3.1305117738849638E-3</v>
      </c>
      <c r="DJ67" s="70">
        <v>1.02013E-3</v>
      </c>
      <c r="DK67" s="70">
        <v>2.0653870000000001E-3</v>
      </c>
      <c r="DL67" s="70">
        <v>4.3296775691064734E-3</v>
      </c>
      <c r="DM67" s="70">
        <v>4.5671239999999999E-4</v>
      </c>
      <c r="DN67" s="70">
        <v>5.6484710000000004E-3</v>
      </c>
      <c r="DO67" s="70">
        <v>3.5469704351925087E-4</v>
      </c>
      <c r="DP67" s="70">
        <v>2.3681579968252587E-3</v>
      </c>
      <c r="DQ67" s="70">
        <v>9.9582630000000011E-4</v>
      </c>
      <c r="DR67" s="70">
        <v>0</v>
      </c>
      <c r="DS67" s="70">
        <v>3.2911442936549894E-3</v>
      </c>
      <c r="DT67" s="70">
        <v>0</v>
      </c>
      <c r="DU67" s="70">
        <v>1.9719999999999998E-3</v>
      </c>
      <c r="DV67" s="70">
        <v>2.0834745016369342E-2</v>
      </c>
      <c r="DW67" s="70">
        <v>1.040354197713224E-2</v>
      </c>
      <c r="DX67" s="70">
        <v>2.7680220091444777E-2</v>
      </c>
      <c r="DY67" s="70">
        <v>1.0698999377407198E-2</v>
      </c>
      <c r="DZ67" s="70">
        <v>1.1665355179575534E-2</v>
      </c>
      <c r="EA67" s="70">
        <v>2.9535450361451079E-2</v>
      </c>
      <c r="EB67" s="70">
        <v>2.428696E-2</v>
      </c>
      <c r="EC67" s="70">
        <v>2.9368085842399683E-2</v>
      </c>
      <c r="ED67" s="70">
        <v>2.2469530000000001E-2</v>
      </c>
      <c r="EE67" s="70">
        <v>4.461702E-2</v>
      </c>
      <c r="EF67" s="70">
        <v>0.33828723673934302</v>
      </c>
      <c r="EG67" s="70">
        <v>4.4083007673811514E-2</v>
      </c>
      <c r="EH67" s="70">
        <v>9.6814948494246045E-2</v>
      </c>
      <c r="EI67" s="70">
        <v>0.11581161203809126</v>
      </c>
      <c r="EJ67" s="70">
        <v>2.721283E-2</v>
      </c>
      <c r="EK67" s="70">
        <v>5.2371599999999997E-2</v>
      </c>
      <c r="EL67" s="87"/>
      <c r="EM67" s="70">
        <v>7.9299928097521192E-4</v>
      </c>
      <c r="EN67" s="70">
        <v>0</v>
      </c>
      <c r="EO67" s="70">
        <v>3.165129E-4</v>
      </c>
      <c r="EP67" s="70">
        <v>1.16E-4</v>
      </c>
      <c r="EQ67" s="70">
        <v>5.3050212510959822E-4</v>
      </c>
      <c r="ER67" s="70">
        <v>3.6448189999999998E-4</v>
      </c>
      <c r="ES67" s="70">
        <v>2.7593658842791366E-4</v>
      </c>
      <c r="ET67" s="70">
        <v>6.0481653637445211E-4</v>
      </c>
      <c r="EU67" s="70">
        <v>7.8196431269294712E-5</v>
      </c>
      <c r="EV67" s="70">
        <v>9.0454329999999994E-5</v>
      </c>
      <c r="EW67" s="70">
        <v>1.4340849455342305E-3</v>
      </c>
      <c r="EX67" s="70">
        <v>2.7964E-4</v>
      </c>
      <c r="EY67" s="70">
        <v>1.750923E-4</v>
      </c>
      <c r="EZ67" s="70">
        <v>5.1092710000000003E-4</v>
      </c>
      <c r="FA67" s="70">
        <v>5.2133348844594517E-4</v>
      </c>
      <c r="FB67" s="70">
        <v>1.2928860318802849E-3</v>
      </c>
      <c r="FC67" s="70">
        <v>2.6047389999999998E-4</v>
      </c>
      <c r="FD67" s="70">
        <v>6.9860179999999998E-5</v>
      </c>
      <c r="FE67" s="70">
        <v>3.58577063059498E-4</v>
      </c>
      <c r="FF67" s="70">
        <v>7.0187299999999999E-4</v>
      </c>
      <c r="FG67" s="70">
        <v>1.4344340977482104E-3</v>
      </c>
      <c r="FH67" s="70">
        <v>1.8921274363200018E-4</v>
      </c>
      <c r="FI67" s="70">
        <v>7.4210268453403548E-4</v>
      </c>
      <c r="FJ67" s="70">
        <v>0</v>
      </c>
      <c r="FK67" s="70">
        <v>4.0725510000000001E-4</v>
      </c>
      <c r="FL67" s="70">
        <v>3.2549978896345043E-4</v>
      </c>
      <c r="FM67" s="70">
        <v>8.8820800000000003E-4</v>
      </c>
      <c r="FN67" s="70">
        <v>1.2778749985655838E-3</v>
      </c>
      <c r="FO67" s="70">
        <v>1.979714E-3</v>
      </c>
      <c r="FP67" s="70">
        <v>6.9873672361452457E-4</v>
      </c>
      <c r="FQ67" s="70">
        <v>3.6820695789165954E-4</v>
      </c>
      <c r="FR67" s="70">
        <v>1.576645804011341E-3</v>
      </c>
      <c r="FS67" s="70">
        <v>8.3502390000000006E-3</v>
      </c>
      <c r="FT67" s="70">
        <v>2.32716E-4</v>
      </c>
      <c r="FU67" s="70">
        <v>1.5799303467091829E-3</v>
      </c>
      <c r="FV67" s="70">
        <v>1.6254638144304432E-3</v>
      </c>
      <c r="FW67" s="70">
        <v>2.4207640000000001E-4</v>
      </c>
      <c r="FX67" s="70">
        <v>5.4812275723799481E-3</v>
      </c>
      <c r="FY67" s="70">
        <v>6.0537191446445896E-3</v>
      </c>
      <c r="FZ67" s="70">
        <v>5.2467940000000004E-4</v>
      </c>
      <c r="GA67" s="70">
        <v>1.1822203537445542E-3</v>
      </c>
      <c r="GB67" s="70">
        <v>5.3809379947154963E-3</v>
      </c>
      <c r="GC67" s="70">
        <v>5.5833307320479489E-2</v>
      </c>
      <c r="GD67" s="70">
        <v>1.271593E-2</v>
      </c>
      <c r="GE67" s="70">
        <v>1.1215411084615384E-2</v>
      </c>
      <c r="GF67" s="70">
        <v>1.3720848063112094E-2</v>
      </c>
      <c r="GG67" s="70">
        <v>2.6876305656901422E-2</v>
      </c>
      <c r="GH67" s="70">
        <v>3.5878077704909341E-2</v>
      </c>
      <c r="GI67" s="70">
        <v>2.9566259717540714E-3</v>
      </c>
      <c r="GJ67" s="70">
        <v>3.014748511892771E-2</v>
      </c>
      <c r="GK67" s="70">
        <v>3.0972715168271551E-2</v>
      </c>
      <c r="GL67" s="87"/>
      <c r="GM67" s="70">
        <v>4.4882309999999998E-4</v>
      </c>
      <c r="GN67" s="70">
        <v>2.6229240964038623E-3</v>
      </c>
      <c r="GO67" s="70">
        <v>3.2305600000000001E-4</v>
      </c>
      <c r="GP67" s="70">
        <v>2.7588175368239978E-3</v>
      </c>
      <c r="GQ67" s="70">
        <v>1.964E-3</v>
      </c>
      <c r="GR67" s="70">
        <v>2.379018672119215E-3</v>
      </c>
      <c r="GS67" s="70">
        <v>-3.8131376566957525E-4</v>
      </c>
      <c r="GT67" s="70">
        <v>5.2685890000000004E-4</v>
      </c>
      <c r="GU67" s="70">
        <v>8.003404E-4</v>
      </c>
      <c r="GV67" s="70">
        <v>2.8730710946335423E-4</v>
      </c>
      <c r="GW67" s="70">
        <v>4.2758584698265323E-3</v>
      </c>
      <c r="GX67" s="70">
        <v>8.1011440000000004E-4</v>
      </c>
      <c r="GY67" s="70">
        <v>2.962976E-3</v>
      </c>
      <c r="GZ67" s="70">
        <v>2.7862495272675428E-3</v>
      </c>
      <c r="HA67" s="70">
        <v>4.2890315154839372E-3</v>
      </c>
      <c r="HB67" s="70">
        <v>1.915365E-3</v>
      </c>
      <c r="HC67" s="70">
        <v>1.3461519999999999E-2</v>
      </c>
      <c r="HD67" s="70">
        <v>6.7645849999999996E-4</v>
      </c>
      <c r="HE67" s="70">
        <v>1.335194E-2</v>
      </c>
      <c r="HF67" s="70">
        <v>1.070836E-2</v>
      </c>
      <c r="HG67" s="70">
        <v>3.7446770000000001E-3</v>
      </c>
      <c r="HH67" s="70">
        <v>0</v>
      </c>
      <c r="HI67" s="70">
        <v>2.0218041147706412E-2</v>
      </c>
      <c r="HJ67" s="70">
        <v>7.4762530000000004E-3</v>
      </c>
      <c r="HK67" s="70">
        <v>1.7334770629760358E-2</v>
      </c>
      <c r="HL67" s="70">
        <v>9.5932450000000002E-3</v>
      </c>
      <c r="HM67" s="70">
        <v>1.6588443978712637E-2</v>
      </c>
      <c r="HN67" s="70">
        <v>1.485563E-2</v>
      </c>
      <c r="HO67" s="70">
        <v>1.9547930000000002E-2</v>
      </c>
      <c r="HP67" s="70">
        <v>7.40286E-2</v>
      </c>
      <c r="HQ67" s="70">
        <v>9.7719664823171709E-2</v>
      </c>
      <c r="HR67" s="70">
        <v>0.14992377076822386</v>
      </c>
      <c r="HS67" s="70">
        <v>6.9312170000000006E-2</v>
      </c>
      <c r="HT67" s="70">
        <v>8.8184268550978134E-2</v>
      </c>
      <c r="HU67" s="70">
        <v>9.8245540174301413E-2</v>
      </c>
      <c r="HV67" s="70">
        <v>8.7724976054264978E-2</v>
      </c>
      <c r="HW67" s="70">
        <v>0.1879825</v>
      </c>
      <c r="HX67" s="70">
        <v>7.7602744452178254E-2</v>
      </c>
      <c r="HY67" s="70">
        <v>7.4980464529878332E-2</v>
      </c>
      <c r="HZ67" s="208"/>
      <c r="IA67" s="148" t="s">
        <v>514</v>
      </c>
    </row>
    <row r="68" spans="1:235" ht="12.75" customHeight="1" x14ac:dyDescent="0.25">
      <c r="A68" s="148">
        <v>355810</v>
      </c>
      <c r="B68" s="87"/>
      <c r="C68" s="71">
        <v>2.0423754443428833E-4</v>
      </c>
      <c r="D68" s="71">
        <v>5.2372082635383007E-4</v>
      </c>
      <c r="E68" s="71">
        <v>1.4103085742784443E-3</v>
      </c>
      <c r="F68" s="71">
        <v>2.8263730000000001E-3</v>
      </c>
      <c r="G68" s="71">
        <v>3.5140650000000002E-4</v>
      </c>
      <c r="H68" s="71">
        <v>1.2799477830887853E-3</v>
      </c>
      <c r="I68" s="71">
        <v>1.009051167135035E-2</v>
      </c>
      <c r="J68" s="71">
        <v>2.105974E-2</v>
      </c>
      <c r="K68" s="71">
        <v>1.5586259999999999E-2</v>
      </c>
      <c r="L68" s="71">
        <v>8.5619187350414599E-3</v>
      </c>
      <c r="M68" s="71">
        <v>4.7283799999999999E-3</v>
      </c>
      <c r="N68" s="71">
        <v>2.1197647581218735E-3</v>
      </c>
      <c r="O68" s="71">
        <v>2.7632329999999999E-3</v>
      </c>
      <c r="P68" s="71">
        <v>6.1691244731787876E-4</v>
      </c>
      <c r="Q68" s="71">
        <v>7.2695690000000005E-4</v>
      </c>
      <c r="R68" s="71">
        <v>3.4074763343641169E-4</v>
      </c>
      <c r="S68" s="71">
        <v>6.0057660000000001E-4</v>
      </c>
      <c r="T68" s="71">
        <v>2.1869420000000001E-2</v>
      </c>
      <c r="U68" s="71">
        <v>3.9411942284399579E-2</v>
      </c>
      <c r="V68" s="71">
        <v>0.87608739999999996</v>
      </c>
      <c r="W68" s="71">
        <v>0.55197744191890852</v>
      </c>
      <c r="X68" s="87"/>
      <c r="Y68" s="71">
        <v>4.4907546071351731E-4</v>
      </c>
      <c r="Z68" s="71">
        <v>1.1043358786423883E-4</v>
      </c>
      <c r="AA68" s="71">
        <v>6.9342859228316793E-5</v>
      </c>
      <c r="AB68" s="71">
        <v>6.0913320000000005E-4</v>
      </c>
      <c r="AC68" s="71">
        <v>2.153920701507134E-4</v>
      </c>
      <c r="AD68" s="71">
        <v>3.4807340006680099E-4</v>
      </c>
      <c r="AE68" s="71">
        <v>1.6636870000000001E-3</v>
      </c>
      <c r="AF68" s="71">
        <v>3.4807340006680099E-4</v>
      </c>
      <c r="AG68" s="71">
        <v>1.3446409999999999E-3</v>
      </c>
      <c r="AH68" s="71">
        <v>3.0766330000000001E-3</v>
      </c>
      <c r="AI68" s="71">
        <v>3.0530681698538952E-3</v>
      </c>
      <c r="AJ68" s="71">
        <v>3.4282504328360564E-3</v>
      </c>
      <c r="AK68" s="71">
        <v>1.5426739531979731E-2</v>
      </c>
      <c r="AL68" s="71">
        <v>1.220368971427168E-2</v>
      </c>
      <c r="AM68" s="71">
        <v>2.5767284633445409E-2</v>
      </c>
      <c r="AN68" s="71">
        <v>0.17920591479302828</v>
      </c>
      <c r="AO68" s="71">
        <v>0.67385520039014835</v>
      </c>
      <c r="AP68" s="87"/>
      <c r="AQ68" s="70">
        <v>4.1628775698946653E-5</v>
      </c>
      <c r="AR68" s="70">
        <v>1.3335572487089642E-4</v>
      </c>
      <c r="AS68" s="70">
        <v>0</v>
      </c>
      <c r="AT68" s="70">
        <v>3.7645510772017342E-4</v>
      </c>
      <c r="AU68" s="70">
        <v>2.1247873551488091E-5</v>
      </c>
      <c r="AV68" s="70">
        <v>0</v>
      </c>
      <c r="AW68" s="70">
        <v>3.8123819999999997E-5</v>
      </c>
      <c r="AX68" s="70">
        <v>5.8351940000000002E-5</v>
      </c>
      <c r="AY68" s="70">
        <v>2.4539000000000001E-4</v>
      </c>
      <c r="AZ68" s="70">
        <v>1.4959875499900361E-4</v>
      </c>
      <c r="BA68" s="70">
        <v>2.2475420000000001E-4</v>
      </c>
      <c r="BB68" s="70">
        <v>3.9984480000000002E-5</v>
      </c>
      <c r="BC68" s="70">
        <v>1.0757412349590059E-3</v>
      </c>
      <c r="BD68" s="70">
        <v>4.3342000000000001E-4</v>
      </c>
      <c r="BE68" s="70">
        <v>4.2209942715947565E-4</v>
      </c>
      <c r="BF68" s="70">
        <v>6.4217950000000005E-4</v>
      </c>
      <c r="BG68" s="70">
        <v>5.7793330743126034E-4</v>
      </c>
      <c r="BH68" s="70">
        <v>4.6021259999999998E-4</v>
      </c>
      <c r="BI68" s="70">
        <v>1.756184E-3</v>
      </c>
      <c r="BJ68" s="70">
        <v>2.1859359999999999E-4</v>
      </c>
      <c r="BK68" s="70">
        <v>1.496837E-3</v>
      </c>
      <c r="BL68" s="70">
        <v>2.9972309999999998E-4</v>
      </c>
      <c r="BM68" s="70">
        <v>1.3670999561264163E-2</v>
      </c>
      <c r="BN68" s="70">
        <v>3.3158205281163997E-3</v>
      </c>
      <c r="BO68" s="70">
        <v>2.9872800000000001E-3</v>
      </c>
      <c r="BP68" s="70">
        <v>3.4040569999999998E-3</v>
      </c>
      <c r="BQ68" s="70">
        <v>1.7718E-3</v>
      </c>
      <c r="BR68" s="70">
        <v>4.3645105475175151E-3</v>
      </c>
      <c r="BS68" s="70">
        <v>1.7499600000000001E-3</v>
      </c>
      <c r="BT68" s="70">
        <v>3.1725612765532187E-3</v>
      </c>
      <c r="BU68" s="70">
        <v>9.5397120000000005E-3</v>
      </c>
      <c r="BV68" s="70">
        <v>4.569365184291789E-3</v>
      </c>
      <c r="BW68" s="70">
        <v>9.6418249999999997E-3</v>
      </c>
      <c r="BX68" s="70">
        <v>6.4715718371971542E-3</v>
      </c>
      <c r="BY68" s="70">
        <v>7.7850529999999997E-4</v>
      </c>
      <c r="BZ68" s="70">
        <v>5.1899620000000002E-3</v>
      </c>
      <c r="CA68" s="70">
        <v>7.5793324680723615E-3</v>
      </c>
      <c r="CB68" s="70">
        <v>4.3800949999999998E-2</v>
      </c>
      <c r="CC68" s="70">
        <v>4.8086577348387685E-2</v>
      </c>
      <c r="CD68" s="70">
        <v>0.10576518892497642</v>
      </c>
      <c r="CE68" s="70">
        <v>0.18731499772606441</v>
      </c>
      <c r="CF68" s="70">
        <v>0.22722528079633211</v>
      </c>
      <c r="CG68" s="73">
        <v>0.1187096</v>
      </c>
      <c r="CH68" s="87"/>
      <c r="CI68" s="70">
        <v>0</v>
      </c>
      <c r="CJ68" s="70">
        <v>2.7286999999999998E-4</v>
      </c>
      <c r="CK68" s="70">
        <v>3.4307560000000001E-5</v>
      </c>
      <c r="CL68" s="70">
        <v>8.8249620000000004E-5</v>
      </c>
      <c r="CM68" s="70">
        <v>2.0188645185178534E-5</v>
      </c>
      <c r="CN68" s="70">
        <v>0</v>
      </c>
      <c r="CO68" s="70">
        <v>6.915E-5</v>
      </c>
      <c r="CP68" s="70">
        <v>1.2442599943980577E-4</v>
      </c>
      <c r="CQ68" s="70">
        <v>1.388381324883684E-7</v>
      </c>
      <c r="CR68" s="70">
        <v>-5.4062612938995537E-5</v>
      </c>
      <c r="CS68" s="70">
        <v>1.6179732435412419E-5</v>
      </c>
      <c r="CT68" s="70">
        <v>2.2337768399516698E-4</v>
      </c>
      <c r="CU68" s="70">
        <v>3.8410130000000002E-5</v>
      </c>
      <c r="CV68" s="70">
        <v>0</v>
      </c>
      <c r="CW68" s="70">
        <v>1.0651371953198415E-5</v>
      </c>
      <c r="CX68" s="70">
        <v>1.118592E-4</v>
      </c>
      <c r="CY68" s="70">
        <v>7.5812310000000007E-5</v>
      </c>
      <c r="CZ68" s="70">
        <v>4.5666050000000003E-5</v>
      </c>
      <c r="DA68" s="70">
        <v>6.7653703668882706E-4</v>
      </c>
      <c r="DB68" s="70">
        <v>4.1740590000000001E-4</v>
      </c>
      <c r="DC68" s="70">
        <v>-1.698004352767902E-3</v>
      </c>
      <c r="DD68" s="70">
        <v>5.2782920000000002E-4</v>
      </c>
      <c r="DE68" s="70">
        <v>7.4041047818314493E-4</v>
      </c>
      <c r="DF68" s="70">
        <v>4.1740590000000001E-4</v>
      </c>
      <c r="DG68" s="70">
        <v>0</v>
      </c>
      <c r="DH68" s="70">
        <v>1.6601599999999999E-3</v>
      </c>
      <c r="DI68" s="70">
        <v>2.5703503814494002E-3</v>
      </c>
      <c r="DJ68" s="70">
        <v>1.62035E-3</v>
      </c>
      <c r="DK68" s="70">
        <v>2.3893230000000001E-3</v>
      </c>
      <c r="DL68" s="70">
        <v>8.2277923871949561E-3</v>
      </c>
      <c r="DM68" s="70">
        <v>6.3519830000000001E-4</v>
      </c>
      <c r="DN68" s="70">
        <v>4.4649329999999999E-3</v>
      </c>
      <c r="DO68" s="70">
        <v>3.7694901061397613E-4</v>
      </c>
      <c r="DP68" s="70">
        <v>4.1383806097607242E-3</v>
      </c>
      <c r="DQ68" s="70">
        <v>1.036316E-3</v>
      </c>
      <c r="DR68" s="70">
        <v>0</v>
      </c>
      <c r="DS68" s="70">
        <v>2.6883878780361915E-3</v>
      </c>
      <c r="DT68" s="70">
        <v>0</v>
      </c>
      <c r="DU68" s="70">
        <v>1.2903299999999999E-3</v>
      </c>
      <c r="DV68" s="70">
        <v>1.5253249070559092E-2</v>
      </c>
      <c r="DW68" s="70">
        <v>9.3052725809877924E-3</v>
      </c>
      <c r="DX68" s="70">
        <v>1.9768708752692005E-2</v>
      </c>
      <c r="DY68" s="70">
        <v>7.6650361547270758E-3</v>
      </c>
      <c r="DZ68" s="70">
        <v>7.9263970977132402E-3</v>
      </c>
      <c r="EA68" s="70">
        <v>1.799965179398428E-2</v>
      </c>
      <c r="EB68" s="70">
        <v>1.7941929999999998E-2</v>
      </c>
      <c r="EC68" s="70">
        <v>2.1778828896823189E-2</v>
      </c>
      <c r="ED68" s="70">
        <v>1.6923730000000001E-2</v>
      </c>
      <c r="EE68" s="70">
        <v>3.5397480000000002E-2</v>
      </c>
      <c r="EF68" s="70">
        <v>0.23823050851072486</v>
      </c>
      <c r="EG68" s="70">
        <v>3.1529334356087749E-2</v>
      </c>
      <c r="EH68" s="70">
        <v>6.1762445243448129E-2</v>
      </c>
      <c r="EI68" s="70">
        <v>8.6135476012076884E-2</v>
      </c>
      <c r="EJ68" s="70">
        <v>3.9383679999999997E-2</v>
      </c>
      <c r="EK68" s="70">
        <v>5.5106549999999997E-2</v>
      </c>
      <c r="EL68" s="87"/>
      <c r="EM68" s="70">
        <v>9.1285745869569524E-4</v>
      </c>
      <c r="EN68" s="70">
        <v>0</v>
      </c>
      <c r="EO68" s="70">
        <v>4.2604209999999999E-4</v>
      </c>
      <c r="EP68" s="70">
        <v>1.7799999999999999E-4</v>
      </c>
      <c r="EQ68" s="70">
        <v>5.5872618343132618E-4</v>
      </c>
      <c r="ER68" s="70">
        <v>6.3767070000000003E-4</v>
      </c>
      <c r="ES68" s="70">
        <v>4.166419426487274E-4</v>
      </c>
      <c r="ET68" s="70">
        <v>1.1341584211413361E-3</v>
      </c>
      <c r="EU68" s="70">
        <v>1.3047700177763998E-4</v>
      </c>
      <c r="EV68" s="70">
        <v>1.5823120000000001E-4</v>
      </c>
      <c r="EW68" s="70">
        <v>1.9013844913860442E-4</v>
      </c>
      <c r="EX68" s="70">
        <v>3.0968E-4</v>
      </c>
      <c r="EY68" s="70">
        <v>3.198338E-4</v>
      </c>
      <c r="EZ68" s="70">
        <v>6.9489159999999999E-4</v>
      </c>
      <c r="FA68" s="70">
        <v>6.8024798353539845E-4</v>
      </c>
      <c r="FB68" s="70">
        <v>7.4300947553581037E-4</v>
      </c>
      <c r="FC68" s="70">
        <v>3.8492019999999998E-4</v>
      </c>
      <c r="FD68" s="70">
        <v>1.166495E-4</v>
      </c>
      <c r="FE68" s="70">
        <v>3.9352971156531057E-4</v>
      </c>
      <c r="FF68" s="70">
        <v>5.9783139999999998E-4</v>
      </c>
      <c r="FG68" s="70">
        <v>1.0678024196574341E-3</v>
      </c>
      <c r="FH68" s="70">
        <v>2.1338311963055791E-4</v>
      </c>
      <c r="FI68" s="70">
        <v>7.0294564051916197E-4</v>
      </c>
      <c r="FJ68" s="70">
        <v>0</v>
      </c>
      <c r="FK68" s="70">
        <v>3.5224559999999999E-4</v>
      </c>
      <c r="FL68" s="70">
        <v>4.2435934968244334E-4</v>
      </c>
      <c r="FM68" s="70">
        <v>6.6234379999999997E-4</v>
      </c>
      <c r="FN68" s="70">
        <v>4.4424093078784159E-4</v>
      </c>
      <c r="FO68" s="70">
        <v>1.4898719999999999E-3</v>
      </c>
      <c r="FP68" s="70">
        <v>6.4332450893542334E-4</v>
      </c>
      <c r="FQ68" s="70">
        <v>2.4245596767229129E-4</v>
      </c>
      <c r="FR68" s="70">
        <v>1.8216916288940419E-3</v>
      </c>
      <c r="FS68" s="70">
        <v>6.8231239999999999E-3</v>
      </c>
      <c r="FT68" s="70">
        <v>1.167806E-4</v>
      </c>
      <c r="FU68" s="70">
        <v>1.0095334365397769E-3</v>
      </c>
      <c r="FV68" s="70">
        <v>1.5160535771331805E-3</v>
      </c>
      <c r="FW68" s="70">
        <v>1.467165E-4</v>
      </c>
      <c r="FX68" s="70">
        <v>5.1449588239073293E-3</v>
      </c>
      <c r="FY68" s="70">
        <v>4.2008738442837505E-3</v>
      </c>
      <c r="FZ68" s="70">
        <v>2.4585049999999999E-4</v>
      </c>
      <c r="GA68" s="70">
        <v>7.7656953420399393E-4</v>
      </c>
      <c r="GB68" s="70">
        <v>4.0157402786221994E-3</v>
      </c>
      <c r="GC68" s="70">
        <v>3.9577307733729181E-2</v>
      </c>
      <c r="GD68" s="70">
        <v>1.104228E-2</v>
      </c>
      <c r="GE68" s="70">
        <v>8.0034392062342443E-3</v>
      </c>
      <c r="GF68" s="70">
        <v>1.0146905905723091E-2</v>
      </c>
      <c r="GG68" s="70">
        <v>1.7050396230147369E-2</v>
      </c>
      <c r="GH68" s="70">
        <v>2.53219503330833E-2</v>
      </c>
      <c r="GI68" s="70">
        <v>1.8839725970201059E-3</v>
      </c>
      <c r="GJ68" s="70">
        <v>1.8132132586217674E-2</v>
      </c>
      <c r="GK68" s="70">
        <v>3.9174451387843666E-2</v>
      </c>
      <c r="GL68" s="87"/>
      <c r="GM68" s="70">
        <v>3.2690660000000001E-4</v>
      </c>
      <c r="GN68" s="70">
        <v>1.9045680672538342E-3</v>
      </c>
      <c r="GO68" s="70">
        <v>1.5331200000000001E-4</v>
      </c>
      <c r="GP68" s="70">
        <v>2.1342925627473343E-3</v>
      </c>
      <c r="GQ68" s="70">
        <v>5.7204000000000001E-4</v>
      </c>
      <c r="GR68" s="70">
        <v>1.6937320666727061E-3</v>
      </c>
      <c r="GS68" s="70">
        <v>2.9503228551841119E-4</v>
      </c>
      <c r="GT68" s="70">
        <v>2.598387E-4</v>
      </c>
      <c r="GU68" s="70">
        <v>5.9452820000000005E-4</v>
      </c>
      <c r="GV68" s="70">
        <v>3.0557126501113677E-4</v>
      </c>
      <c r="GW68" s="70">
        <v>3.6040012567165659E-3</v>
      </c>
      <c r="GX68" s="70">
        <v>8.230472E-4</v>
      </c>
      <c r="GY68" s="70">
        <v>2.0969439999999999E-3</v>
      </c>
      <c r="GZ68" s="70">
        <v>1.8268286268731575E-3</v>
      </c>
      <c r="HA68" s="70">
        <v>2.9984468161841507E-3</v>
      </c>
      <c r="HB68" s="70">
        <v>1.450331E-3</v>
      </c>
      <c r="HC68" s="70">
        <v>1.076793E-2</v>
      </c>
      <c r="HD68" s="70">
        <v>3.8425329999999998E-4</v>
      </c>
      <c r="HE68" s="70">
        <v>9.7325380000000006E-3</v>
      </c>
      <c r="HF68" s="70">
        <v>7.9722279999999996E-3</v>
      </c>
      <c r="HG68" s="70">
        <v>2.8849790000000002E-3</v>
      </c>
      <c r="HH68" s="70">
        <v>0</v>
      </c>
      <c r="HI68" s="70">
        <v>2.1628545874240766E-2</v>
      </c>
      <c r="HJ68" s="70">
        <v>5.2998630000000001E-3</v>
      </c>
      <c r="HK68" s="70">
        <v>1.2114276329015647E-2</v>
      </c>
      <c r="HL68" s="70">
        <v>7.4762530000000004E-3</v>
      </c>
      <c r="HM68" s="70">
        <v>1.2472608182691407E-2</v>
      </c>
      <c r="HN68" s="70">
        <v>1.16776E-2</v>
      </c>
      <c r="HO68" s="70">
        <v>1.4474570000000001E-2</v>
      </c>
      <c r="HP68" s="70">
        <v>5.0751400000000002E-2</v>
      </c>
      <c r="HQ68" s="70">
        <v>6.6749793773308114E-2</v>
      </c>
      <c r="HR68" s="70">
        <v>0.11957166996284978</v>
      </c>
      <c r="HS68" s="70">
        <v>5.1667400000000002E-2</v>
      </c>
      <c r="HT68" s="70">
        <v>6.8523965716435681E-2</v>
      </c>
      <c r="HU68" s="70">
        <v>6.936302978234074E-2</v>
      </c>
      <c r="HV68" s="70">
        <v>6.9892744702282114E-2</v>
      </c>
      <c r="HW68" s="70">
        <v>0.1569277</v>
      </c>
      <c r="HX68" s="70">
        <v>8.8998475503154595E-2</v>
      </c>
      <c r="HY68" s="70">
        <v>8.6889642375120049E-2</v>
      </c>
      <c r="HZ68" s="208"/>
      <c r="IA68" s="148" t="s">
        <v>515</v>
      </c>
    </row>
    <row r="69" spans="1:235" ht="12.75" customHeight="1" x14ac:dyDescent="0.25">
      <c r="A69" s="148">
        <v>355820</v>
      </c>
      <c r="B69" s="87"/>
      <c r="C69" s="71">
        <v>-4.0619826469622982E-5</v>
      </c>
      <c r="D69" s="71">
        <v>5.1622357313287862E-4</v>
      </c>
      <c r="E69" s="71">
        <v>1.3399372856250289E-3</v>
      </c>
      <c r="F69" s="71">
        <v>2.426887E-3</v>
      </c>
      <c r="G69" s="71">
        <v>2.6109899999999999E-4</v>
      </c>
      <c r="H69" s="71">
        <v>8.8907298400334623E-4</v>
      </c>
      <c r="I69" s="71">
        <v>6.7612736466471594E-3</v>
      </c>
      <c r="J69" s="71">
        <v>1.8335000000000001E-2</v>
      </c>
      <c r="K69" s="71">
        <v>1.4865730000000001E-2</v>
      </c>
      <c r="L69" s="71">
        <v>9.7634919024476696E-3</v>
      </c>
      <c r="M69" s="71">
        <v>7.1399059999999997E-3</v>
      </c>
      <c r="N69" s="71">
        <v>4.4729276458639949E-3</v>
      </c>
      <c r="O69" s="71">
        <v>7.2176510000000003E-3</v>
      </c>
      <c r="P69" s="71">
        <v>1.2541531383646245E-3</v>
      </c>
      <c r="Q69" s="71">
        <v>9.8338469999999993E-4</v>
      </c>
      <c r="R69" s="71">
        <v>3.5310371308517263E-4</v>
      </c>
      <c r="S69" s="71">
        <v>6.5838690000000004E-4</v>
      </c>
      <c r="T69" s="71">
        <v>1.7222709999999999E-2</v>
      </c>
      <c r="U69" s="71">
        <v>2.7505160288965578E-2</v>
      </c>
      <c r="V69" s="71">
        <v>0.68017070000000002</v>
      </c>
      <c r="W69" s="71">
        <v>0.48803458385356346</v>
      </c>
      <c r="X69" s="87"/>
      <c r="Y69" s="71">
        <v>2.2604973923662239E-4</v>
      </c>
      <c r="Z69" s="71">
        <v>-2.5317608601271798E-6</v>
      </c>
      <c r="AA69" s="71">
        <v>2.5634778043477239E-5</v>
      </c>
      <c r="AB69" s="71">
        <v>5.220639E-4</v>
      </c>
      <c r="AC69" s="71">
        <v>-1.6986812072230854E-2</v>
      </c>
      <c r="AD69" s="71">
        <v>1.0191775639922674E-3</v>
      </c>
      <c r="AE69" s="71">
        <v>1.9971469999999999E-3</v>
      </c>
      <c r="AF69" s="71">
        <v>1.0191775639922674E-3</v>
      </c>
      <c r="AG69" s="71">
        <v>1.3505360000000001E-3</v>
      </c>
      <c r="AH69" s="71">
        <v>3.2087729999999998E-3</v>
      </c>
      <c r="AI69" s="71">
        <v>2.0577242226088588E-3</v>
      </c>
      <c r="AJ69" s="71">
        <v>2.7964858223041584E-3</v>
      </c>
      <c r="AK69" s="71">
        <v>1.6193090359096992E-2</v>
      </c>
      <c r="AL69" s="71">
        <v>1.8923956932504687E-2</v>
      </c>
      <c r="AM69" s="71">
        <v>1.7933882697284138E-2</v>
      </c>
      <c r="AN69" s="71">
        <v>0.14578060271045556</v>
      </c>
      <c r="AO69" s="71">
        <v>0.4538046006864967</v>
      </c>
      <c r="AP69" s="87"/>
      <c r="AQ69" s="70">
        <v>9.2688488309620404E-5</v>
      </c>
      <c r="AR69" s="70">
        <v>2.87932759323157E-5</v>
      </c>
      <c r="AS69" s="70">
        <v>0</v>
      </c>
      <c r="AT69" s="70">
        <v>3.6171823076658712E-4</v>
      </c>
      <c r="AU69" s="70">
        <v>1.4272208501056735E-4</v>
      </c>
      <c r="AV69" s="70">
        <v>3.0450960000000001E-5</v>
      </c>
      <c r="AW69" s="70">
        <v>1.7653339999999999E-5</v>
      </c>
      <c r="AX69" s="70">
        <v>0</v>
      </c>
      <c r="AY69" s="70">
        <v>1.2573E-4</v>
      </c>
      <c r="AZ69" s="70">
        <v>1.0130684534100951E-4</v>
      </c>
      <c r="BA69" s="70">
        <v>2.7298900000000001E-4</v>
      </c>
      <c r="BB69" s="70">
        <v>3.2150970000000002E-5</v>
      </c>
      <c r="BC69" s="70">
        <v>1.3066075027306457E-3</v>
      </c>
      <c r="BD69" s="70">
        <v>3.3331000000000002E-4</v>
      </c>
      <c r="BE69" s="70">
        <v>2.1432366306874776E-4</v>
      </c>
      <c r="BF69" s="70">
        <v>4.1660150000000001E-4</v>
      </c>
      <c r="BG69" s="70">
        <v>5.6043943912299841E-4</v>
      </c>
      <c r="BH69" s="70">
        <v>4.7327980000000001E-4</v>
      </c>
      <c r="BI69" s="70">
        <v>1.545458E-3</v>
      </c>
      <c r="BJ69" s="70">
        <v>1.826338E-4</v>
      </c>
      <c r="BK69" s="70">
        <v>1.3711330000000001E-3</v>
      </c>
      <c r="BL69" s="70">
        <v>2.5903869999999998E-4</v>
      </c>
      <c r="BM69" s="70">
        <v>1.2607615848953842E-2</v>
      </c>
      <c r="BN69" s="70">
        <v>3.8245114620174534E-3</v>
      </c>
      <c r="BO69" s="70">
        <v>2.8929350000000001E-3</v>
      </c>
      <c r="BP69" s="70">
        <v>3.1484260000000002E-3</v>
      </c>
      <c r="BQ69" s="70">
        <v>1.5054999999999999E-3</v>
      </c>
      <c r="BR69" s="70">
        <v>4.4136103369083407E-3</v>
      </c>
      <c r="BS69" s="70">
        <v>1.592514E-3</v>
      </c>
      <c r="BT69" s="70">
        <v>5.3694542551104337E-3</v>
      </c>
      <c r="BU69" s="70">
        <v>8.9635900000000004E-3</v>
      </c>
      <c r="BV69" s="70">
        <v>7.2217479260981189E-3</v>
      </c>
      <c r="BW69" s="70">
        <v>1.4144439999999999E-2</v>
      </c>
      <c r="BX69" s="70">
        <v>8.2551198680245394E-3</v>
      </c>
      <c r="BY69" s="70">
        <v>7.0701710000000003E-4</v>
      </c>
      <c r="BZ69" s="70">
        <v>3.8698209999999999E-3</v>
      </c>
      <c r="CA69" s="70">
        <v>5.5808220901810337E-3</v>
      </c>
      <c r="CB69" s="70">
        <v>3.0984870000000001E-2</v>
      </c>
      <c r="CC69" s="70">
        <v>3.1812575067006285E-2</v>
      </c>
      <c r="CD69" s="70">
        <v>8.0251476812653599E-2</v>
      </c>
      <c r="CE69" s="70">
        <v>0.11678320578723431</v>
      </c>
      <c r="CF69" s="70">
        <v>0.13926202021015777</v>
      </c>
      <c r="CG69" s="73">
        <v>0.14995141000000001</v>
      </c>
      <c r="CH69" s="87"/>
      <c r="CI69" s="70">
        <v>2.0733580000000001E-4</v>
      </c>
      <c r="CJ69" s="70">
        <v>2.0509E-4</v>
      </c>
      <c r="CK69" s="70">
        <v>2.239798E-5</v>
      </c>
      <c r="CL69" s="70">
        <v>7.5433239999999997E-5</v>
      </c>
      <c r="CM69" s="70">
        <v>1.6884369869253348E-5</v>
      </c>
      <c r="CN69" s="70">
        <v>3.9191539999999998E-4</v>
      </c>
      <c r="CO69" s="70">
        <v>4.9200000000000003E-5</v>
      </c>
      <c r="CP69" s="70">
        <v>-4.2912620637040836E-5</v>
      </c>
      <c r="CQ69" s="70">
        <v>1.1817334498830845E-4</v>
      </c>
      <c r="CR69" s="70">
        <v>9.0553043493828275E-5</v>
      </c>
      <c r="CS69" s="70">
        <v>4.5418247116435772E-4</v>
      </c>
      <c r="CT69" s="70">
        <v>1.5879933772562006E-4</v>
      </c>
      <c r="CU69" s="70">
        <v>7.2128129999999993E-5</v>
      </c>
      <c r="CV69" s="70">
        <v>0</v>
      </c>
      <c r="CW69" s="70">
        <v>7.6693328616849321E-6</v>
      </c>
      <c r="CX69" s="70">
        <v>9.0435719999999993E-5</v>
      </c>
      <c r="CY69" s="70">
        <v>8.8763930000000001E-5</v>
      </c>
      <c r="CZ69" s="70">
        <v>6.1380189999999998E-5</v>
      </c>
      <c r="DA69" s="70">
        <v>6.6927095284693755E-4</v>
      </c>
      <c r="DB69" s="70">
        <v>4.2800470000000003E-4</v>
      </c>
      <c r="DC69" s="70">
        <v>-4.2212810972034194E-4</v>
      </c>
      <c r="DD69" s="70">
        <v>4.814641E-4</v>
      </c>
      <c r="DE69" s="70">
        <v>6.5046885571234221E-4</v>
      </c>
      <c r="DF69" s="70">
        <v>4.2800470000000003E-4</v>
      </c>
      <c r="DG69" s="70">
        <v>0</v>
      </c>
      <c r="DH69" s="70">
        <v>1.60155E-3</v>
      </c>
      <c r="DI69" s="70">
        <v>-5.8023956265906406E-4</v>
      </c>
      <c r="DJ69" s="70">
        <v>1.35965E-3</v>
      </c>
      <c r="DK69" s="70">
        <v>1.9419140000000001E-3</v>
      </c>
      <c r="DL69" s="70">
        <v>6.5765504956519921E-3</v>
      </c>
      <c r="DM69" s="70">
        <v>6.0954729999999999E-4</v>
      </c>
      <c r="DN69" s="70">
        <v>4.6837950000000001E-3</v>
      </c>
      <c r="DO69" s="70">
        <v>5.2344895678634203E-4</v>
      </c>
      <c r="DP69" s="70">
        <v>5.6487340828455185E-3</v>
      </c>
      <c r="DQ69" s="70">
        <v>1.512453E-3</v>
      </c>
      <c r="DR69" s="70">
        <v>4.391668E-4</v>
      </c>
      <c r="DS69" s="70">
        <v>2.0766031489472671E-3</v>
      </c>
      <c r="DT69" s="70">
        <v>4.5651939999999998E-5</v>
      </c>
      <c r="DU69" s="70">
        <v>1.08767E-3</v>
      </c>
      <c r="DV69" s="70">
        <v>1.3286449541505211E-2</v>
      </c>
      <c r="DW69" s="70">
        <v>6.5428398579439953E-3</v>
      </c>
      <c r="DX69" s="70">
        <v>1.445397071820829E-2</v>
      </c>
      <c r="DY69" s="70">
        <v>5.2474172439051737E-3</v>
      </c>
      <c r="DZ69" s="70">
        <v>5.9847017176759693E-3</v>
      </c>
      <c r="EA69" s="70">
        <v>1.4406655505872227E-2</v>
      </c>
      <c r="EB69" s="70">
        <v>1.2746769999999999E-2</v>
      </c>
      <c r="EC69" s="70">
        <v>1.5398595311136536E-2</v>
      </c>
      <c r="ED69" s="70">
        <v>1.499699E-2</v>
      </c>
      <c r="EE69" s="70">
        <v>2.8842010000000001E-2</v>
      </c>
      <c r="EF69" s="70">
        <v>0.19114404061746545</v>
      </c>
      <c r="EG69" s="70">
        <v>1.9871804787431026E-2</v>
      </c>
      <c r="EH69" s="70">
        <v>4.4863740985181547E-2</v>
      </c>
      <c r="EI69" s="70">
        <v>5.9735400317662696E-2</v>
      </c>
      <c r="EJ69" s="70">
        <v>5.6046550000000001E-2</v>
      </c>
      <c r="EK69" s="70">
        <v>5.2197019999999997E-2</v>
      </c>
      <c r="EL69" s="87"/>
      <c r="EM69" s="70">
        <v>9.9718625878569161E-4</v>
      </c>
      <c r="EN69" s="70">
        <v>0</v>
      </c>
      <c r="EO69" s="70">
        <v>3.9778699999999998E-4</v>
      </c>
      <c r="EP69" s="70">
        <v>1.6799999999999999E-4</v>
      </c>
      <c r="EQ69" s="70">
        <v>3.7277977132053945E-4</v>
      </c>
      <c r="ER69" s="70">
        <v>6.3897539999999999E-4</v>
      </c>
      <c r="ES69" s="70">
        <v>4.4710035329075789E-4</v>
      </c>
      <c r="ET69" s="70">
        <v>1.1964911341278894E-3</v>
      </c>
      <c r="EU69" s="70">
        <v>1.324420002952813E-4</v>
      </c>
      <c r="EV69" s="70">
        <v>1.170245E-4</v>
      </c>
      <c r="EW69" s="70">
        <v>7.8569345928916625E-6</v>
      </c>
      <c r="EX69" s="70">
        <v>3.7173000000000002E-4</v>
      </c>
      <c r="EY69" s="70">
        <v>3.841944E-4</v>
      </c>
      <c r="EZ69" s="70">
        <v>6.8406079999999995E-4</v>
      </c>
      <c r="FA69" s="70">
        <v>7.493612827551686E-4</v>
      </c>
      <c r="FB69" s="70">
        <v>1.2650749276878976E-3</v>
      </c>
      <c r="FC69" s="70">
        <v>5.1752869999999998E-4</v>
      </c>
      <c r="FD69" s="70">
        <v>2.469487E-4</v>
      </c>
      <c r="FE69" s="70">
        <v>7.7231414740037366E-4</v>
      </c>
      <c r="FF69" s="70">
        <v>6.3431109999999996E-4</v>
      </c>
      <c r="FG69" s="70">
        <v>9.2557237662335354E-4</v>
      </c>
      <c r="FH69" s="70">
        <v>2.5442345049745552E-4</v>
      </c>
      <c r="FI69" s="70">
        <v>7.4994152852084738E-4</v>
      </c>
      <c r="FJ69" s="70">
        <v>9.2190169999999995E-5</v>
      </c>
      <c r="FK69" s="70">
        <v>4.2336050000000002E-4</v>
      </c>
      <c r="FL69" s="70">
        <v>6.5094481880269403E-4</v>
      </c>
      <c r="FM69" s="70">
        <v>7.2811510000000002E-4</v>
      </c>
      <c r="FN69" s="70">
        <v>1.1919310555001269E-3</v>
      </c>
      <c r="FO69" s="70">
        <v>1.1822950000000001E-3</v>
      </c>
      <c r="FP69" s="70">
        <v>7.4729751686304028E-4</v>
      </c>
      <c r="FQ69" s="70">
        <v>2.1066330766930568E-4</v>
      </c>
      <c r="FR69" s="70">
        <v>9.6648698757435412E-4</v>
      </c>
      <c r="FS69" s="70">
        <v>5.1172509999999997E-3</v>
      </c>
      <c r="FT69" s="70">
        <v>1.927695E-4</v>
      </c>
      <c r="FU69" s="70">
        <v>6.017294279501269E-4</v>
      </c>
      <c r="FV69" s="70">
        <v>9.7863195847070297E-4</v>
      </c>
      <c r="FW69" s="70">
        <v>2.0842570000000001E-4</v>
      </c>
      <c r="FX69" s="70">
        <v>2.9024521170857042E-3</v>
      </c>
      <c r="FY69" s="70">
        <v>2.9707804517956275E-3</v>
      </c>
      <c r="FZ69" s="70">
        <v>3.211485E-4</v>
      </c>
      <c r="GA69" s="70">
        <v>5.716114072590407E-4</v>
      </c>
      <c r="GB69" s="70">
        <v>2.89103056948163E-3</v>
      </c>
      <c r="GC69" s="70">
        <v>3.3195709541293215E-2</v>
      </c>
      <c r="GD69" s="70">
        <v>8.6921380000000003E-3</v>
      </c>
      <c r="GE69" s="70">
        <v>7.3213090959801056E-3</v>
      </c>
      <c r="GF69" s="70">
        <v>9.19728975217733E-3</v>
      </c>
      <c r="GG69" s="70">
        <v>1.109451506201008E-2</v>
      </c>
      <c r="GH69" s="70">
        <v>1.5065892914365388E-2</v>
      </c>
      <c r="GI69" s="70">
        <v>1.3277685987546585E-3</v>
      </c>
      <c r="GJ69" s="70">
        <v>1.1771222290431621E-2</v>
      </c>
      <c r="GK69" s="70">
        <v>3.1792544661787651E-2</v>
      </c>
      <c r="GL69" s="87"/>
      <c r="GM69" s="70">
        <v>2.7484329999999998E-4</v>
      </c>
      <c r="GN69" s="70">
        <v>1.5724033299547996E-3</v>
      </c>
      <c r="GO69" s="70">
        <v>6.9934339999999995E-5</v>
      </c>
      <c r="GP69" s="70">
        <v>1.654551541575717E-3</v>
      </c>
      <c r="GQ69" s="70">
        <v>8.6565999999999998E-4</v>
      </c>
      <c r="GR69" s="70">
        <v>1.9469343426439919E-3</v>
      </c>
      <c r="GS69" s="70">
        <v>-2.2273757207678105E-4</v>
      </c>
      <c r="GT69" s="70">
        <v>1.3073119999999999E-4</v>
      </c>
      <c r="GU69" s="70">
        <v>4.634517E-4</v>
      </c>
      <c r="GV69" s="70">
        <v>2.6910573359519377E-4</v>
      </c>
      <c r="GW69" s="70">
        <v>2.482506879649223E-3</v>
      </c>
      <c r="GX69" s="70">
        <v>7.4248990000000002E-4</v>
      </c>
      <c r="GY69" s="70">
        <v>1.3953520000000001E-3</v>
      </c>
      <c r="GZ69" s="70">
        <v>1.6703911276994875E-3</v>
      </c>
      <c r="HA69" s="70">
        <v>2.3326112861569641E-3</v>
      </c>
      <c r="HB69" s="70">
        <v>1.1933390000000001E-3</v>
      </c>
      <c r="HC69" s="70">
        <v>8.9082120000000004E-3</v>
      </c>
      <c r="HD69" s="70">
        <v>4.2243180000000002E-4</v>
      </c>
      <c r="HE69" s="70">
        <v>6.4956670000000001E-3</v>
      </c>
      <c r="HF69" s="70">
        <v>5.6638610000000001E-3</v>
      </c>
      <c r="HG69" s="70">
        <v>2.0593120000000002E-3</v>
      </c>
      <c r="HH69" s="70">
        <v>0</v>
      </c>
      <c r="HI69" s="70">
        <v>1.1005601744497214E-2</v>
      </c>
      <c r="HJ69" s="70">
        <v>3.9158550000000002E-3</v>
      </c>
      <c r="HK69" s="70">
        <v>8.4924947752096028E-3</v>
      </c>
      <c r="HL69" s="70">
        <v>5.2998630000000001E-3</v>
      </c>
      <c r="HM69" s="70">
        <v>8.3414996373638653E-3</v>
      </c>
      <c r="HN69" s="70">
        <v>9.0792670000000002E-3</v>
      </c>
      <c r="HO69" s="70">
        <v>1.049449E-2</v>
      </c>
      <c r="HP69" s="70">
        <v>3.174043E-2</v>
      </c>
      <c r="HQ69" s="70">
        <v>5.6446902269978609E-2</v>
      </c>
      <c r="HR69" s="70">
        <v>8.7717315113650218E-2</v>
      </c>
      <c r="HS69" s="70">
        <v>3.4851920000000002E-2</v>
      </c>
      <c r="HT69" s="70">
        <v>4.1794889320554064E-2</v>
      </c>
      <c r="HU69" s="70">
        <v>4.7884609228935303E-2</v>
      </c>
      <c r="HV69" s="70">
        <v>5.1169878962061183E-2</v>
      </c>
      <c r="HW69" s="70">
        <v>0.1251737</v>
      </c>
      <c r="HX69" s="70">
        <v>6.9897293954428633E-2</v>
      </c>
      <c r="HY69" s="70">
        <v>8.1301996130637905E-2</v>
      </c>
      <c r="HZ69" s="208"/>
      <c r="IA69" s="148" t="s">
        <v>516</v>
      </c>
    </row>
    <row r="70" spans="1:235" ht="12.75" customHeight="1" x14ac:dyDescent="0.25">
      <c r="A70" s="148">
        <v>355829</v>
      </c>
      <c r="B70" s="87"/>
      <c r="C70" s="71">
        <v>9.6002183096770527E-5</v>
      </c>
      <c r="D70" s="71">
        <v>4.8504445609180968E-4</v>
      </c>
      <c r="E70" s="71">
        <v>8.4127580820787741E-4</v>
      </c>
      <c r="F70" s="71">
        <v>1.947982E-3</v>
      </c>
      <c r="G70" s="71">
        <v>2.2193690000000001E-4</v>
      </c>
      <c r="H70" s="71">
        <v>5.0877600779223838E-4</v>
      </c>
      <c r="I70" s="71">
        <v>2.7370627027347863E-3</v>
      </c>
      <c r="J70" s="71">
        <v>1.360637E-2</v>
      </c>
      <c r="K70" s="71">
        <v>8.6773639999999999E-3</v>
      </c>
      <c r="L70" s="71">
        <v>8.2410265391470606E-3</v>
      </c>
      <c r="M70" s="71">
        <v>1.0182139999999999E-2</v>
      </c>
      <c r="N70" s="71">
        <v>7.110195459528186E-3</v>
      </c>
      <c r="O70" s="71">
        <v>1.398254E-2</v>
      </c>
      <c r="P70" s="71">
        <v>2.8426709456072325E-3</v>
      </c>
      <c r="Q70" s="71">
        <v>1.6877210000000001E-3</v>
      </c>
      <c r="R70" s="71">
        <v>5.1730799635965662E-4</v>
      </c>
      <c r="S70" s="71">
        <v>9.7005629999999995E-4</v>
      </c>
      <c r="T70" s="71">
        <v>1.439E-2</v>
      </c>
      <c r="U70" s="71">
        <v>2.0558010241344283E-2</v>
      </c>
      <c r="V70" s="71">
        <v>0.54118390000000005</v>
      </c>
      <c r="W70" s="71">
        <v>0.4188224143579703</v>
      </c>
      <c r="X70" s="87"/>
      <c r="Y70" s="71">
        <v>3.9634381012441141E-4</v>
      </c>
      <c r="Z70" s="71">
        <v>1.5845477436984446E-5</v>
      </c>
      <c r="AA70" s="71">
        <v>2.5582961067625236E-5</v>
      </c>
      <c r="AB70" s="71">
        <v>3.5082640000000002E-4</v>
      </c>
      <c r="AC70" s="71">
        <v>3.1438578216094319E-3</v>
      </c>
      <c r="AD70" s="71">
        <v>7.6715582332162642E-4</v>
      </c>
      <c r="AE70" s="71">
        <v>1.68892E-3</v>
      </c>
      <c r="AF70" s="71">
        <v>7.6715582332162642E-4</v>
      </c>
      <c r="AG70" s="71">
        <v>8.0734009999999996E-4</v>
      </c>
      <c r="AH70" s="71">
        <v>2.3881430000000001E-3</v>
      </c>
      <c r="AI70" s="71">
        <v>1.9438338545860264E-3</v>
      </c>
      <c r="AJ70" s="71">
        <v>2.1545737229548517E-3</v>
      </c>
      <c r="AK70" s="71">
        <v>1.1230677998358045E-2</v>
      </c>
      <c r="AL70" s="71">
        <v>2.8692212513187189E-2</v>
      </c>
      <c r="AM70" s="71">
        <v>1.3567471453832379E-2</v>
      </c>
      <c r="AN70" s="71">
        <v>0.11430762831080636</v>
      </c>
      <c r="AO70" s="71">
        <v>0.28939797937520201</v>
      </c>
      <c r="AP70" s="87"/>
      <c r="AQ70" s="70">
        <v>1.5664821045076834E-5</v>
      </c>
      <c r="AR70" s="70">
        <v>-1.5382362282393553E-4</v>
      </c>
      <c r="AS70" s="70">
        <v>9.4107640000000003E-5</v>
      </c>
      <c r="AT70" s="70">
        <v>2.0616072257020364E-4</v>
      </c>
      <c r="AU70" s="70">
        <v>8.6440546810459155E-5</v>
      </c>
      <c r="AV70" s="70">
        <v>6.8080739999999998E-6</v>
      </c>
      <c r="AW70" s="70">
        <v>6.0582219999999999E-5</v>
      </c>
      <c r="AX70" s="70">
        <v>6.1519289999999998E-5</v>
      </c>
      <c r="AY70" s="70">
        <v>1.2302999999999999E-4</v>
      </c>
      <c r="AZ70" s="70">
        <v>-2.3410573196249777E-5</v>
      </c>
      <c r="BA70" s="70">
        <v>2.0094040000000001E-4</v>
      </c>
      <c r="BB70" s="70">
        <v>2.9956030000000001E-5</v>
      </c>
      <c r="BC70" s="70">
        <v>9.6176122203347775E-4</v>
      </c>
      <c r="BD70" s="70">
        <v>3.3536999999999998E-4</v>
      </c>
      <c r="BE70" s="70">
        <v>2.6380946762903144E-5</v>
      </c>
      <c r="BF70" s="70">
        <v>3.7134370000000002E-4</v>
      </c>
      <c r="BG70" s="70">
        <v>5.3295731807408609E-4</v>
      </c>
      <c r="BH70" s="70">
        <v>3.2253119999999999E-4</v>
      </c>
      <c r="BI70" s="70">
        <v>1.535259E-3</v>
      </c>
      <c r="BJ70" s="70">
        <v>1.046869E-4</v>
      </c>
      <c r="BK70" s="70">
        <v>1.0492279999999999E-3</v>
      </c>
      <c r="BL70" s="70">
        <v>2.0389679999999999E-4</v>
      </c>
      <c r="BM70" s="70">
        <v>1.1380722855111273E-2</v>
      </c>
      <c r="BN70" s="70">
        <v>2.6550310021071508E-3</v>
      </c>
      <c r="BO70" s="70">
        <v>2.2643960000000001E-3</v>
      </c>
      <c r="BP70" s="70">
        <v>2.2378430000000002E-3</v>
      </c>
      <c r="BQ70" s="70">
        <v>1.13528E-3</v>
      </c>
      <c r="BR70" s="70">
        <v>1.3874691850480013E-4</v>
      </c>
      <c r="BS70" s="70">
        <v>1.3783389999999999E-3</v>
      </c>
      <c r="BT70" s="70">
        <v>2.2787966385855569E-3</v>
      </c>
      <c r="BU70" s="70">
        <v>7.9667390000000005E-3</v>
      </c>
      <c r="BV70" s="70">
        <v>5.3660272636494033E-3</v>
      </c>
      <c r="BW70" s="70">
        <v>1.6246440000000001E-2</v>
      </c>
      <c r="BX70" s="70">
        <v>9.2177550686065989E-3</v>
      </c>
      <c r="BY70" s="70">
        <v>1.0057099999999999E-3</v>
      </c>
      <c r="BZ70" s="70">
        <v>3.2106980000000001E-3</v>
      </c>
      <c r="CA70" s="70">
        <v>4.8900870724456185E-3</v>
      </c>
      <c r="CB70" s="70">
        <v>2.2423539999999999E-2</v>
      </c>
      <c r="CC70" s="70">
        <v>2.6391759016688714E-2</v>
      </c>
      <c r="CD70" s="70">
        <v>6.4395706292244628E-2</v>
      </c>
      <c r="CE70" s="70">
        <v>8.1798313545021886E-2</v>
      </c>
      <c r="CF70" s="70">
        <v>0.10083836220664411</v>
      </c>
      <c r="CG70" s="73">
        <v>0.14662201</v>
      </c>
      <c r="CH70" s="87"/>
      <c r="CI70" s="70">
        <v>0</v>
      </c>
      <c r="CJ70" s="70">
        <v>2.5749999999999999E-5</v>
      </c>
      <c r="CK70" s="70">
        <v>1.027956E-5</v>
      </c>
      <c r="CL70" s="70">
        <v>5.2686640000000001E-5</v>
      </c>
      <c r="CM70" s="70">
        <v>4.2021507018375977E-5</v>
      </c>
      <c r="CN70" s="70">
        <v>1.6739230000000001E-4</v>
      </c>
      <c r="CO70" s="70">
        <v>4.583E-5</v>
      </c>
      <c r="CP70" s="70">
        <v>9.444743405055819E-5</v>
      </c>
      <c r="CQ70" s="70">
        <v>-5.1477877540947672E-5</v>
      </c>
      <c r="CR70" s="70">
        <v>-3.3723613108864014E-5</v>
      </c>
      <c r="CS70" s="70">
        <v>-2.1695545054976575E-4</v>
      </c>
      <c r="CT70" s="70">
        <v>1.3367408209141298E-4</v>
      </c>
      <c r="CU70" s="70">
        <v>0</v>
      </c>
      <c r="CV70" s="70">
        <v>0</v>
      </c>
      <c r="CW70" s="70">
        <v>5.7534125636396028E-6</v>
      </c>
      <c r="CX70" s="70">
        <v>7.3209799999999998E-5</v>
      </c>
      <c r="CY70" s="70">
        <v>4.658323E-5</v>
      </c>
      <c r="CZ70" s="70">
        <v>2.1054280000000001E-5</v>
      </c>
      <c r="DA70" s="70">
        <v>6.4294825437773812E-4</v>
      </c>
      <c r="DB70" s="70">
        <v>1.9016500000000001E-4</v>
      </c>
      <c r="DC70" s="70">
        <v>-6.7097530973991458E-4</v>
      </c>
      <c r="DD70" s="70">
        <v>4.0757089999999998E-4</v>
      </c>
      <c r="DE70" s="70">
        <v>3.2484191868642503E-4</v>
      </c>
      <c r="DF70" s="70">
        <v>1.9016500000000001E-4</v>
      </c>
      <c r="DG70" s="70">
        <v>0</v>
      </c>
      <c r="DH70" s="70">
        <v>1.2670800000000001E-3</v>
      </c>
      <c r="DI70" s="70">
        <v>-2.0752554602939642E-3</v>
      </c>
      <c r="DJ70" s="70">
        <v>1.2927699999999999E-3</v>
      </c>
      <c r="DK70" s="70">
        <v>1.686852E-3</v>
      </c>
      <c r="DL70" s="70">
        <v>4.9677712056602165E-3</v>
      </c>
      <c r="DM70" s="70">
        <v>5.677484E-4</v>
      </c>
      <c r="DN70" s="70">
        <v>4.9754600000000001E-3</v>
      </c>
      <c r="DO70" s="70">
        <v>8.7670489685415915E-4</v>
      </c>
      <c r="DP70" s="70">
        <v>7.6340451306606133E-3</v>
      </c>
      <c r="DQ70" s="70">
        <v>2.6638289999999999E-3</v>
      </c>
      <c r="DR70" s="70">
        <v>5.8364729999999996E-4</v>
      </c>
      <c r="DS70" s="70">
        <v>1.6340299381235755E-3</v>
      </c>
      <c r="DT70" s="70">
        <v>0</v>
      </c>
      <c r="DU70" s="70">
        <v>9.2927000000000005E-4</v>
      </c>
      <c r="DV70" s="70">
        <v>1.1549170258766993E-2</v>
      </c>
      <c r="DW70" s="70">
        <v>7.3003772776648809E-3</v>
      </c>
      <c r="DX70" s="70">
        <v>1.0890358018075868E-2</v>
      </c>
      <c r="DY70" s="70">
        <v>4.0571085301885912E-3</v>
      </c>
      <c r="DZ70" s="70">
        <v>4.3449962871815635E-3</v>
      </c>
      <c r="EA70" s="70">
        <v>9.8760403984317121E-3</v>
      </c>
      <c r="EB70" s="70">
        <v>9.6063899999999994E-3</v>
      </c>
      <c r="EC70" s="70">
        <v>1.1400504001927901E-2</v>
      </c>
      <c r="ED70" s="70">
        <v>1.2335540000000001E-2</v>
      </c>
      <c r="EE70" s="70">
        <v>2.4328780000000001E-2</v>
      </c>
      <c r="EF70" s="70">
        <v>0.15692430510148586</v>
      </c>
      <c r="EG70" s="70">
        <v>1.4647537369626321E-2</v>
      </c>
      <c r="EH70" s="70">
        <v>3.1202244309702917E-2</v>
      </c>
      <c r="EI70" s="70">
        <v>4.2495293266431075E-2</v>
      </c>
      <c r="EJ70" s="70">
        <v>5.6321950000000003E-2</v>
      </c>
      <c r="EK70" s="70">
        <v>4.0585950000000003E-2</v>
      </c>
      <c r="EL70" s="87"/>
      <c r="EM70" s="70">
        <v>5.5157735464724986E-4</v>
      </c>
      <c r="EN70" s="70">
        <v>0</v>
      </c>
      <c r="EO70" s="70">
        <v>3.0228459999999998E-4</v>
      </c>
      <c r="EP70" s="70">
        <v>1.25E-4</v>
      </c>
      <c r="EQ70" s="70">
        <v>7.8110374040151192E-4</v>
      </c>
      <c r="ER70" s="70">
        <v>5.4520890000000002E-4</v>
      </c>
      <c r="ES70" s="70">
        <v>4.2344045058775951E-4</v>
      </c>
      <c r="ET70" s="70">
        <v>1.1108802672032507E-3</v>
      </c>
      <c r="EU70" s="70">
        <v>7.7887695307997872E-5</v>
      </c>
      <c r="EV70" s="70">
        <v>1.063806E-4</v>
      </c>
      <c r="EW70" s="70">
        <v>8.138743131642722E-4</v>
      </c>
      <c r="EX70" s="70">
        <v>9.1680000000000003E-5</v>
      </c>
      <c r="EY70" s="70">
        <v>3.9682969999999999E-4</v>
      </c>
      <c r="EZ70" s="70">
        <v>6.5445339999999996E-4</v>
      </c>
      <c r="FA70" s="70">
        <v>8.4645423374688075E-4</v>
      </c>
      <c r="FB70" s="70">
        <v>1.6713509557612601E-3</v>
      </c>
      <c r="FC70" s="70">
        <v>6.6064460000000004E-4</v>
      </c>
      <c r="FD70" s="70">
        <v>3.5132760000000001E-4</v>
      </c>
      <c r="FE70" s="70">
        <v>5.4370686089140095E-4</v>
      </c>
      <c r="FF70" s="70">
        <v>8.7789430000000004E-4</v>
      </c>
      <c r="FG70" s="70">
        <v>1.0304059568424057E-3</v>
      </c>
      <c r="FH70" s="70">
        <v>2.9297864652333915E-4</v>
      </c>
      <c r="FI70" s="70">
        <v>9.9131648257253999E-4</v>
      </c>
      <c r="FJ70" s="70">
        <v>1.004605E-4</v>
      </c>
      <c r="FK70" s="70">
        <v>6.4342380000000001E-4</v>
      </c>
      <c r="FL70" s="70">
        <v>8.578386054317685E-4</v>
      </c>
      <c r="FM70" s="70">
        <v>1.021842E-3</v>
      </c>
      <c r="FN70" s="70">
        <v>7.7926905855193736E-4</v>
      </c>
      <c r="FO70" s="70">
        <v>1.2730110000000001E-3</v>
      </c>
      <c r="FP70" s="70">
        <v>1.240432317040216E-3</v>
      </c>
      <c r="FQ70" s="70">
        <v>1.0425188558734632E-4</v>
      </c>
      <c r="FR70" s="70">
        <v>6.6496315459966258E-4</v>
      </c>
      <c r="FS70" s="70">
        <v>4.973763E-3</v>
      </c>
      <c r="FT70" s="70">
        <v>1.5734009999999999E-4</v>
      </c>
      <c r="FU70" s="70">
        <v>7.3928811578752882E-4</v>
      </c>
      <c r="FV70" s="70">
        <v>7.543333107576987E-4</v>
      </c>
      <c r="FW70" s="70">
        <v>3.594443E-6</v>
      </c>
      <c r="FX70" s="70">
        <v>2.3376800742023777E-3</v>
      </c>
      <c r="FY70" s="70">
        <v>2.1757430261698887E-3</v>
      </c>
      <c r="FZ70" s="70">
        <v>6.4225709999999998E-5</v>
      </c>
      <c r="GA70" s="70">
        <v>3.8962774718260358E-4</v>
      </c>
      <c r="GB70" s="70">
        <v>1.9961077287182702E-3</v>
      </c>
      <c r="GC70" s="70">
        <v>2.432462089677101E-2</v>
      </c>
      <c r="GD70" s="70">
        <v>6.6388410000000004E-3</v>
      </c>
      <c r="GE70" s="70">
        <v>6.4669908025550196E-3</v>
      </c>
      <c r="GF70" s="70">
        <v>8.0332840917022239E-3</v>
      </c>
      <c r="GG70" s="70">
        <v>7.2680630092071472E-3</v>
      </c>
      <c r="GH70" s="70">
        <v>1.0838335300519713E-2</v>
      </c>
      <c r="GI70" s="70">
        <v>1.2117834987229196E-3</v>
      </c>
      <c r="GJ70" s="70">
        <v>7.940560315969479E-3</v>
      </c>
      <c r="GK70" s="70">
        <v>2.4586218797294144E-2</v>
      </c>
      <c r="GL70" s="87"/>
      <c r="GM70" s="70">
        <v>1.812478E-4</v>
      </c>
      <c r="GN70" s="70">
        <v>1.3244861931572603E-3</v>
      </c>
      <c r="GO70" s="70">
        <v>6.0286689999999999E-5</v>
      </c>
      <c r="GP70" s="70">
        <v>1.2061969027834904E-3</v>
      </c>
      <c r="GQ70" s="70">
        <v>-8.7109000000000004E-4</v>
      </c>
      <c r="GR70" s="70">
        <v>1.4530722608394752E-3</v>
      </c>
      <c r="GS70" s="70">
        <v>-6.778793311314512E-6</v>
      </c>
      <c r="GT70" s="70">
        <v>1.4803139999999999E-4</v>
      </c>
      <c r="GU70" s="70">
        <v>3.4990450000000001E-4</v>
      </c>
      <c r="GV70" s="70">
        <v>1.377078459492463E-4</v>
      </c>
      <c r="GW70" s="70">
        <v>1.9746065336008738E-3</v>
      </c>
      <c r="GX70" s="70">
        <v>1.3373780000000001E-4</v>
      </c>
      <c r="GY70" s="70">
        <v>1.330314E-3</v>
      </c>
      <c r="GZ70" s="70">
        <v>8.0591020808170395E-4</v>
      </c>
      <c r="HA70" s="70">
        <v>1.6510117550382775E-3</v>
      </c>
      <c r="HB70" s="70">
        <v>7.9687129999999999E-4</v>
      </c>
      <c r="HC70" s="70">
        <v>7.7477730000000003E-3</v>
      </c>
      <c r="HD70" s="70">
        <v>1.8831119999999999E-4</v>
      </c>
      <c r="HE70" s="70">
        <v>4.756349E-3</v>
      </c>
      <c r="HF70" s="70">
        <v>4.0870790000000004E-3</v>
      </c>
      <c r="HG70" s="70">
        <v>1.3826940000000001E-3</v>
      </c>
      <c r="HH70" s="70">
        <v>0</v>
      </c>
      <c r="HI70" s="70">
        <v>6.97619809985824E-3</v>
      </c>
      <c r="HJ70" s="70">
        <v>2.4312819999999999E-3</v>
      </c>
      <c r="HK70" s="70">
        <v>5.5710378347456216E-3</v>
      </c>
      <c r="HL70" s="70">
        <v>3.9158550000000002E-3</v>
      </c>
      <c r="HM70" s="70">
        <v>7.1407354514937543E-3</v>
      </c>
      <c r="HN70" s="70">
        <v>6.5147219999999997E-3</v>
      </c>
      <c r="HO70" s="70">
        <v>8.9182399999999992E-3</v>
      </c>
      <c r="HP70" s="70">
        <v>2.012212E-2</v>
      </c>
      <c r="HQ70" s="70">
        <v>3.4234832921407381E-2</v>
      </c>
      <c r="HR70" s="70">
        <v>6.2622366482817549E-2</v>
      </c>
      <c r="HS70" s="70">
        <v>2.4977889999999999E-2</v>
      </c>
      <c r="HT70" s="70">
        <v>3.0392207012297851E-2</v>
      </c>
      <c r="HU70" s="70">
        <v>3.3081288153117346E-2</v>
      </c>
      <c r="HV70" s="70">
        <v>3.7927242524638652E-2</v>
      </c>
      <c r="HW70" s="70">
        <v>9.0624179999999999E-2</v>
      </c>
      <c r="HX70" s="70">
        <v>5.2491218346523649E-2</v>
      </c>
      <c r="HY70" s="70">
        <v>6.6212727261897975E-2</v>
      </c>
      <c r="HZ70" s="208"/>
      <c r="IA70" s="148" t="s">
        <v>517</v>
      </c>
    </row>
    <row r="71" spans="1:235" ht="12.75" customHeight="1" x14ac:dyDescent="0.25">
      <c r="A71" s="148">
        <v>355839</v>
      </c>
      <c r="B71" s="87"/>
      <c r="C71" s="71">
        <v>1.4201052179808194E-5</v>
      </c>
      <c r="D71" s="71">
        <v>3.138022136094652E-4</v>
      </c>
      <c r="E71" s="71">
        <v>5.0731279138503498E-4</v>
      </c>
      <c r="F71" s="71">
        <v>1.632398E-3</v>
      </c>
      <c r="G71" s="71">
        <v>2.3284139999999999E-4</v>
      </c>
      <c r="H71" s="71">
        <v>5.05428947814764E-4</v>
      </c>
      <c r="I71" s="71">
        <v>1.0873023064519832E-3</v>
      </c>
      <c r="J71" s="71">
        <v>9.7588950000000001E-3</v>
      </c>
      <c r="K71" s="71">
        <v>3.4173929999999999E-3</v>
      </c>
      <c r="L71" s="71">
        <v>5.427543226564341E-3</v>
      </c>
      <c r="M71" s="71">
        <v>1.1683529999999999E-2</v>
      </c>
      <c r="N71" s="71">
        <v>8.4973183143592593E-3</v>
      </c>
      <c r="O71" s="71">
        <v>1.804849E-2</v>
      </c>
      <c r="P71" s="71">
        <v>6.3072170540323007E-3</v>
      </c>
      <c r="Q71" s="71">
        <v>4.2754860000000002E-3</v>
      </c>
      <c r="R71" s="71">
        <v>9.3196163292210994E-4</v>
      </c>
      <c r="S71" s="71">
        <v>1.7329559999999999E-3</v>
      </c>
      <c r="T71" s="71">
        <v>9.8175710000000006E-3</v>
      </c>
      <c r="U71" s="71">
        <v>1.26459099317355E-2</v>
      </c>
      <c r="V71" s="71">
        <v>0.34687430000000002</v>
      </c>
      <c r="W71" s="71">
        <v>0.29548733225221469</v>
      </c>
      <c r="X71" s="87"/>
      <c r="Y71" s="71">
        <v>-1.7932184677165648E-4</v>
      </c>
      <c r="Z71" s="71">
        <v>-1.414627065403376E-4</v>
      </c>
      <c r="AA71" s="71">
        <v>2.2830661346129766E-5</v>
      </c>
      <c r="AB71" s="71">
        <v>1.845905E-4</v>
      </c>
      <c r="AC71" s="71">
        <v>-6.4369729605958555E-3</v>
      </c>
      <c r="AD71" s="71">
        <v>7.8137695974737106E-4</v>
      </c>
      <c r="AE71" s="71">
        <v>9.9011220000000009E-4</v>
      </c>
      <c r="AF71" s="71">
        <v>7.8137695974737106E-4</v>
      </c>
      <c r="AG71" s="71">
        <v>5.6394240000000003E-4</v>
      </c>
      <c r="AH71" s="71">
        <v>2.2137150000000002E-3</v>
      </c>
      <c r="AI71" s="71">
        <v>1.426986245442984E-3</v>
      </c>
      <c r="AJ71" s="71">
        <v>1.4551590647293897E-3</v>
      </c>
      <c r="AK71" s="71">
        <v>7.800815190273514E-3</v>
      </c>
      <c r="AL71" s="71">
        <v>3.0587253303210171E-2</v>
      </c>
      <c r="AM71" s="71">
        <v>9.2437162828551862E-3</v>
      </c>
      <c r="AN71" s="71">
        <v>7.3106607821923381E-2</v>
      </c>
      <c r="AO71" s="71">
        <v>0.1616162756151657</v>
      </c>
      <c r="AP71" s="87"/>
      <c r="AQ71" s="70">
        <v>3.6639281942626546E-5</v>
      </c>
      <c r="AR71" s="70">
        <v>-1.8742919886609256E-4</v>
      </c>
      <c r="AS71" s="70">
        <v>7.1144199999999996E-5</v>
      </c>
      <c r="AT71" s="70">
        <v>1.4164846985047845E-4</v>
      </c>
      <c r="AU71" s="70">
        <v>1.0901599664902255E-4</v>
      </c>
      <c r="AV71" s="70">
        <v>5.3989339999999998E-6</v>
      </c>
      <c r="AW71" s="70">
        <v>0</v>
      </c>
      <c r="AX71" s="70">
        <v>0</v>
      </c>
      <c r="AY71" s="70">
        <v>7.1950000000000001E-5</v>
      </c>
      <c r="AZ71" s="70">
        <v>3.702840820768485E-5</v>
      </c>
      <c r="BA71" s="70">
        <v>2.266065E-4</v>
      </c>
      <c r="BB71" s="70">
        <v>2.0068339999999998E-5</v>
      </c>
      <c r="BC71" s="70">
        <v>1.0846069001590982E-3</v>
      </c>
      <c r="BD71" s="70">
        <v>2.5727999999999998E-4</v>
      </c>
      <c r="BE71" s="70">
        <v>-1.4748948004514697E-4</v>
      </c>
      <c r="BF71" s="70">
        <v>4.884631E-4</v>
      </c>
      <c r="BG71" s="70">
        <v>3.2064422258018847E-4</v>
      </c>
      <c r="BH71" s="70">
        <v>3.1853710000000001E-4</v>
      </c>
      <c r="BI71" s="70">
        <v>1.0659459999999999E-3</v>
      </c>
      <c r="BJ71" s="70">
        <v>1.2137630000000001E-4</v>
      </c>
      <c r="BK71" s="70">
        <v>8.269916E-4</v>
      </c>
      <c r="BL71" s="70">
        <v>1.348152E-4</v>
      </c>
      <c r="BM71" s="70">
        <v>9.2988063359506195E-3</v>
      </c>
      <c r="BN71" s="70">
        <v>2.1291170429639599E-3</v>
      </c>
      <c r="BO71" s="70">
        <v>2.0132790000000002E-3</v>
      </c>
      <c r="BP71" s="70">
        <v>1.9397609999999999E-3</v>
      </c>
      <c r="BQ71" s="70">
        <v>8.3695999999999998E-4</v>
      </c>
      <c r="BR71" s="70">
        <v>3.5205961909254399E-3</v>
      </c>
      <c r="BS71" s="70">
        <v>9.8899740000000006E-4</v>
      </c>
      <c r="BT71" s="70">
        <v>2.9390534493020501E-3</v>
      </c>
      <c r="BU71" s="70">
        <v>6.6085320000000003E-3</v>
      </c>
      <c r="BV71" s="70">
        <v>5.152974650653828E-3</v>
      </c>
      <c r="BW71" s="70">
        <v>1.3093280000000001E-2</v>
      </c>
      <c r="BX71" s="70">
        <v>8.0191983092177885E-3</v>
      </c>
      <c r="BY71" s="70">
        <v>1.536511E-3</v>
      </c>
      <c r="BZ71" s="70">
        <v>2.7734740000000002E-3</v>
      </c>
      <c r="CA71" s="70">
        <v>4.5396992125395393E-3</v>
      </c>
      <c r="CB71" s="70">
        <v>1.497624E-2</v>
      </c>
      <c r="CC71" s="70">
        <v>1.4817956891225776E-2</v>
      </c>
      <c r="CD71" s="70">
        <v>4.3544081021588611E-2</v>
      </c>
      <c r="CE71" s="70">
        <v>4.8048574119057268E-2</v>
      </c>
      <c r="CF71" s="70">
        <v>5.7457436610926449E-2</v>
      </c>
      <c r="CG71" s="73">
        <v>0.10500441000000001</v>
      </c>
      <c r="CH71" s="87"/>
      <c r="CI71" s="70">
        <v>0</v>
      </c>
      <c r="CJ71" s="70">
        <v>-1.3E-7</v>
      </c>
      <c r="CK71" s="70">
        <v>2.8146599999999999E-5</v>
      </c>
      <c r="CL71" s="70">
        <v>6.4453319999999996E-5</v>
      </c>
      <c r="CM71" s="70">
        <v>3.0579767153093919E-5</v>
      </c>
      <c r="CN71" s="70">
        <v>0</v>
      </c>
      <c r="CO71" s="70">
        <v>2.3079999999999999E-5</v>
      </c>
      <c r="CP71" s="70">
        <v>-7.9802050386190289E-5</v>
      </c>
      <c r="CQ71" s="70">
        <v>6.0876835195825353E-5</v>
      </c>
      <c r="CR71" s="70">
        <v>3.1553545472247741E-5</v>
      </c>
      <c r="CS71" s="70">
        <v>2.9812036273259925E-4</v>
      </c>
      <c r="CT71" s="70">
        <v>1.1688045693096705E-4</v>
      </c>
      <c r="CU71" s="70">
        <v>6.4518019999999996E-5</v>
      </c>
      <c r="CV71" s="70">
        <v>0</v>
      </c>
      <c r="CW71" s="70">
        <v>4.3665174399281998E-6</v>
      </c>
      <c r="CX71" s="70">
        <v>4.9629129999999998E-5</v>
      </c>
      <c r="CY71" s="70">
        <v>3.02222E-5</v>
      </c>
      <c r="CZ71" s="70">
        <v>2.3840610000000001E-5</v>
      </c>
      <c r="DA71" s="70">
        <v>4.0565905581877939E-4</v>
      </c>
      <c r="DB71" s="70">
        <v>2.3123189999999999E-4</v>
      </c>
      <c r="DC71" s="70">
        <v>-6.7938314379838941E-4</v>
      </c>
      <c r="DD71" s="70">
        <v>2.7549600000000002E-4</v>
      </c>
      <c r="DE71" s="70">
        <v>2.8917959503065033E-4</v>
      </c>
      <c r="DF71" s="70">
        <v>2.3123189999999999E-4</v>
      </c>
      <c r="DG71" s="70">
        <v>0</v>
      </c>
      <c r="DH71" s="70">
        <v>1.09964E-3</v>
      </c>
      <c r="DI71" s="70">
        <v>3.2474088244644991E-3</v>
      </c>
      <c r="DJ71" s="70">
        <v>8.8687E-4</v>
      </c>
      <c r="DK71" s="70">
        <v>1.205254E-3</v>
      </c>
      <c r="DL71" s="70">
        <v>2.9272548406837485E-3</v>
      </c>
      <c r="DM71" s="70">
        <v>4.8062030000000001E-4</v>
      </c>
      <c r="DN71" s="70">
        <v>4.1145859999999999E-3</v>
      </c>
      <c r="DO71" s="70">
        <v>1.092862320106496E-3</v>
      </c>
      <c r="DP71" s="70">
        <v>8.0299818057795892E-3</v>
      </c>
      <c r="DQ71" s="70">
        <v>2.8790109999999999E-3</v>
      </c>
      <c r="DR71" s="70">
        <v>1.038871E-4</v>
      </c>
      <c r="DS71" s="70">
        <v>1.209343928306123E-3</v>
      </c>
      <c r="DT71" s="70">
        <v>0</v>
      </c>
      <c r="DU71" s="70">
        <v>5.6716999999999998E-4</v>
      </c>
      <c r="DV71" s="70">
        <v>8.5649064424345167E-3</v>
      </c>
      <c r="DW71" s="70">
        <v>6.0392731378113487E-3</v>
      </c>
      <c r="DX71" s="70">
        <v>7.8337512234399279E-3</v>
      </c>
      <c r="DY71" s="70">
        <v>2.6941503228398492E-3</v>
      </c>
      <c r="DZ71" s="70">
        <v>2.9101862805097035E-3</v>
      </c>
      <c r="EA71" s="70">
        <v>6.347311291879913E-3</v>
      </c>
      <c r="EB71" s="70">
        <v>6.2491179999999997E-3</v>
      </c>
      <c r="EC71" s="70">
        <v>7.1406589744362654E-3</v>
      </c>
      <c r="ED71" s="70">
        <v>8.7651440000000008E-3</v>
      </c>
      <c r="EE71" s="70">
        <v>1.663454E-2</v>
      </c>
      <c r="EF71" s="70">
        <v>0.1115597744660502</v>
      </c>
      <c r="EG71" s="70">
        <v>9.4788326566090913E-3</v>
      </c>
      <c r="EH71" s="70">
        <v>1.9545019182805091E-2</v>
      </c>
      <c r="EI71" s="70">
        <v>2.6303028868206291E-2</v>
      </c>
      <c r="EJ71" s="70">
        <v>3.7813369999999999E-2</v>
      </c>
      <c r="EK71" s="70">
        <v>2.4528979999999999E-2</v>
      </c>
      <c r="EL71" s="87"/>
      <c r="EM71" s="70">
        <v>4.2303332483524937E-4</v>
      </c>
      <c r="EN71" s="70">
        <v>0</v>
      </c>
      <c r="EO71" s="70">
        <v>2.8011239999999998E-4</v>
      </c>
      <c r="EP71" s="70">
        <v>9.0699999999999996E-5</v>
      </c>
      <c r="EQ71" s="70">
        <v>5.772498387318503E-4</v>
      </c>
      <c r="ER71" s="70">
        <v>4.4501099999999999E-4</v>
      </c>
      <c r="ES71" s="70">
        <v>2.6023130168978463E-4</v>
      </c>
      <c r="ET71" s="70">
        <v>9.3749328725001172E-4</v>
      </c>
      <c r="EU71" s="70">
        <v>6.0633798598601745E-5</v>
      </c>
      <c r="EV71" s="70">
        <v>6.9417869999999996E-5</v>
      </c>
      <c r="EW71" s="70">
        <v>2.3081367731268208E-4</v>
      </c>
      <c r="EX71" s="70">
        <v>2.3109000000000001E-4</v>
      </c>
      <c r="EY71" s="70">
        <v>2.7496159999999999E-4</v>
      </c>
      <c r="EZ71" s="70">
        <v>5.2284260000000002E-4</v>
      </c>
      <c r="FA71" s="70">
        <v>6.7803325326873647E-4</v>
      </c>
      <c r="FB71" s="70">
        <v>1.9108033119382753E-3</v>
      </c>
      <c r="FC71" s="70">
        <v>5.3435229999999998E-4</v>
      </c>
      <c r="FD71" s="70">
        <v>3.4166559999999999E-4</v>
      </c>
      <c r="FE71" s="70">
        <v>9.2319236422949832E-4</v>
      </c>
      <c r="FF71" s="70">
        <v>8.0627450000000001E-4</v>
      </c>
      <c r="FG71" s="70">
        <v>1.3862847514971763E-3</v>
      </c>
      <c r="FH71" s="70">
        <v>3.6688512743171585E-4</v>
      </c>
      <c r="FI71" s="70">
        <v>9.0110308613944627E-4</v>
      </c>
      <c r="FJ71" s="70">
        <v>3.5547589999999998E-5</v>
      </c>
      <c r="FK71" s="70">
        <v>7.5629340000000003E-4</v>
      </c>
      <c r="FL71" s="70">
        <v>1.0603835630819704E-3</v>
      </c>
      <c r="FM71" s="70">
        <v>1.0676940000000001E-3</v>
      </c>
      <c r="FN71" s="70">
        <v>1.5725644909374242E-3</v>
      </c>
      <c r="FO71" s="70">
        <v>1.797414E-3</v>
      </c>
      <c r="FP71" s="70">
        <v>1.507702559502984E-3</v>
      </c>
      <c r="FQ71" s="70">
        <v>1.0882177141356517E-4</v>
      </c>
      <c r="FR71" s="70">
        <v>-1.0060150372151614E-4</v>
      </c>
      <c r="FS71" s="70">
        <v>3.4781460000000001E-3</v>
      </c>
      <c r="FT71" s="70">
        <v>1.6609700000000001E-5</v>
      </c>
      <c r="FU71" s="70">
        <v>5.6662129367420389E-4</v>
      </c>
      <c r="FV71" s="70">
        <v>4.0839028288276437E-4</v>
      </c>
      <c r="FW71" s="70">
        <v>0</v>
      </c>
      <c r="FX71" s="70">
        <v>1.3480126450721233E-3</v>
      </c>
      <c r="FY71" s="70">
        <v>1.3883271663546364E-3</v>
      </c>
      <c r="FZ71" s="70">
        <v>0</v>
      </c>
      <c r="GA71" s="70">
        <v>2.8515487385511628E-4</v>
      </c>
      <c r="GB71" s="70">
        <v>1.3164206494230277E-3</v>
      </c>
      <c r="GC71" s="70">
        <v>1.5178789650029586E-2</v>
      </c>
      <c r="GD71" s="70">
        <v>4.2387630000000004E-3</v>
      </c>
      <c r="GE71" s="70">
        <v>3.9205924783538874E-3</v>
      </c>
      <c r="GF71" s="70">
        <v>5.6555424431809853E-3</v>
      </c>
      <c r="GG71" s="70">
        <v>4.6584139577832192E-3</v>
      </c>
      <c r="GH71" s="70">
        <v>4.9843990432052367E-3</v>
      </c>
      <c r="GI71" s="70">
        <v>1.7287495702303989E-4</v>
      </c>
      <c r="GJ71" s="70">
        <v>5.0746310275979244E-3</v>
      </c>
      <c r="GK71" s="70">
        <v>1.4308001516477457E-2</v>
      </c>
      <c r="GL71" s="87"/>
      <c r="GM71" s="70">
        <v>1.029258E-4</v>
      </c>
      <c r="GN71" s="70">
        <v>1.5360073111116556E-3</v>
      </c>
      <c r="GO71" s="70">
        <v>0</v>
      </c>
      <c r="GP71" s="70">
        <v>7.3760755438369242E-4</v>
      </c>
      <c r="GQ71" s="70">
        <v>1.5143000000000001E-4</v>
      </c>
      <c r="GR71" s="70">
        <v>8.771023647731024E-4</v>
      </c>
      <c r="GS71" s="70">
        <v>-1.8362819728336361E-4</v>
      </c>
      <c r="GT71" s="70">
        <v>1.8836030000000001E-4</v>
      </c>
      <c r="GU71" s="70">
        <v>2.3295090000000001E-4</v>
      </c>
      <c r="GV71" s="70">
        <v>1.7866963982271153E-4</v>
      </c>
      <c r="GW71" s="70">
        <v>1.4277560365842357E-3</v>
      </c>
      <c r="GX71" s="70">
        <v>2.0501619999999999E-4</v>
      </c>
      <c r="GY71" s="70">
        <v>8.0909980000000003E-4</v>
      </c>
      <c r="GZ71" s="70">
        <v>6.3789031294298154E-4</v>
      </c>
      <c r="HA71" s="70">
        <v>1.182438625785514E-3</v>
      </c>
      <c r="HB71" s="70">
        <v>6.4024500000000001E-4</v>
      </c>
      <c r="HC71" s="70">
        <v>5.4460309999999996E-3</v>
      </c>
      <c r="HD71" s="70">
        <v>7.4642410000000001E-6</v>
      </c>
      <c r="HE71" s="70">
        <v>2.9392440000000001E-3</v>
      </c>
      <c r="HF71" s="70">
        <v>2.4403860000000001E-3</v>
      </c>
      <c r="HG71" s="70">
        <v>8.4872500000000004E-4</v>
      </c>
      <c r="HH71" s="70">
        <v>0</v>
      </c>
      <c r="HI71" s="70">
        <v>8.5693480212721378E-3</v>
      </c>
      <c r="HJ71" s="70">
        <v>0</v>
      </c>
      <c r="HK71" s="70">
        <v>3.9545265937088892E-3</v>
      </c>
      <c r="HL71" s="70">
        <v>2.4312819999999999E-3</v>
      </c>
      <c r="HM71" s="70">
        <v>4.4747863479889178E-3</v>
      </c>
      <c r="HN71" s="70">
        <v>4.0658739999999997E-3</v>
      </c>
      <c r="HO71" s="70">
        <v>6.6729850000000002E-3</v>
      </c>
      <c r="HP71" s="70">
        <v>9.9470319999999997E-3</v>
      </c>
      <c r="HQ71" s="70">
        <v>2.7352815259187358E-2</v>
      </c>
      <c r="HR71" s="70">
        <v>3.4604177604679452E-2</v>
      </c>
      <c r="HS71" s="70">
        <v>1.587498E-2</v>
      </c>
      <c r="HT71" s="70">
        <v>1.9803986414338295E-2</v>
      </c>
      <c r="HU71" s="70">
        <v>1.8549284475318128E-2</v>
      </c>
      <c r="HV71" s="70">
        <v>2.5911684967202597E-2</v>
      </c>
      <c r="HW71" s="70">
        <v>5.7727220000000003E-2</v>
      </c>
      <c r="HX71" s="70">
        <v>3.1062675793652704E-2</v>
      </c>
      <c r="HY71" s="70">
        <v>3.8560261862323308E-2</v>
      </c>
      <c r="HZ71" s="208"/>
      <c r="IA71" s="148" t="s">
        <v>518</v>
      </c>
    </row>
    <row r="72" spans="1:235" ht="12.75" customHeight="1" x14ac:dyDescent="0.25">
      <c r="A72" s="145">
        <v>405426</v>
      </c>
      <c r="B72" s="87"/>
      <c r="C72" s="71">
        <v>8.3242215039198942E-4</v>
      </c>
      <c r="D72" s="71">
        <v>3.8229798555048052E-3</v>
      </c>
      <c r="E72" s="71">
        <v>9.1858130209279784E-2</v>
      </c>
      <c r="F72" s="71">
        <v>6.9629339999999998E-4</v>
      </c>
      <c r="G72" s="71">
        <v>1.8950560000000001E-4</v>
      </c>
      <c r="H72" s="71">
        <v>-8.9942788400182447E-5</v>
      </c>
      <c r="I72" s="71">
        <v>6.6744635323829932E-4</v>
      </c>
      <c r="J72" s="71">
        <v>1.8093929999999999E-4</v>
      </c>
      <c r="K72" s="71">
        <v>7.0621140000000002E-4</v>
      </c>
      <c r="L72" s="71">
        <v>-3.8770388220880075E-5</v>
      </c>
      <c r="M72" s="71">
        <v>2.82026E-4</v>
      </c>
      <c r="N72" s="71">
        <v>1.0707110961716241E-4</v>
      </c>
      <c r="O72" s="71">
        <v>4.859598E-4</v>
      </c>
      <c r="P72" s="71">
        <v>2.5081631566596326E-6</v>
      </c>
      <c r="Q72" s="71">
        <v>8.1503459999999995E-4</v>
      </c>
      <c r="R72" s="71">
        <v>2.3872857613750799E-5</v>
      </c>
      <c r="S72" s="71">
        <v>8.5593569999999996E-4</v>
      </c>
      <c r="T72" s="71">
        <v>3.0078629999999998E-4</v>
      </c>
      <c r="U72" s="71">
        <v>-3.356145644872332E-5</v>
      </c>
      <c r="V72" s="71">
        <v>1.260344E-3</v>
      </c>
      <c r="W72" s="71">
        <v>2.856214390594719E-3</v>
      </c>
      <c r="X72" s="87"/>
      <c r="Y72" s="71">
        <v>2.5126057218630546E-5</v>
      </c>
      <c r="Z72" s="71">
        <v>1.5140899678986409E-3</v>
      </c>
      <c r="AA72" s="71">
        <v>1.0200128801055347E-3</v>
      </c>
      <c r="AB72" s="71">
        <v>4.2803630000000002E-2</v>
      </c>
      <c r="AC72" s="71">
        <v>0.21822260207511537</v>
      </c>
      <c r="AD72" s="71">
        <v>0.16725547619591444</v>
      </c>
      <c r="AE72" s="71">
        <v>0.21133489999999999</v>
      </c>
      <c r="AF72" s="71">
        <v>0.16725547619591444</v>
      </c>
      <c r="AG72" s="71">
        <v>9.0605969999999994E-2</v>
      </c>
      <c r="AH72" s="71">
        <v>0.1066747</v>
      </c>
      <c r="AI72" s="71">
        <v>0.20033420565986684</v>
      </c>
      <c r="AJ72" s="71">
        <v>4.6002767288326743E-3</v>
      </c>
      <c r="AK72" s="71">
        <v>-1.042598738153769E-2</v>
      </c>
      <c r="AL72" s="71">
        <v>9.2845239154704725E-4</v>
      </c>
      <c r="AM72" s="71">
        <v>1.1645445330452876E-3</v>
      </c>
      <c r="AN72" s="71">
        <v>2.9430795224049265E-3</v>
      </c>
      <c r="AO72" s="71">
        <v>9.9727417033748326E-3</v>
      </c>
      <c r="AP72" s="87"/>
      <c r="AQ72" s="70">
        <v>1</v>
      </c>
      <c r="AR72" s="70">
        <v>1</v>
      </c>
      <c r="AS72" s="70">
        <v>1</v>
      </c>
      <c r="AT72" s="70">
        <v>0.88410080000000002</v>
      </c>
      <c r="AU72" s="70">
        <v>0.46435169999999998</v>
      </c>
      <c r="AV72" s="70">
        <v>0.39247159999999998</v>
      </c>
      <c r="AW72" s="70">
        <v>0.4211568</v>
      </c>
      <c r="AX72" s="70">
        <v>0.34787220000000002</v>
      </c>
      <c r="AY72" s="70">
        <v>0.30220570000000002</v>
      </c>
      <c r="AZ72" s="70">
        <v>0.33978570000000008</v>
      </c>
      <c r="BA72" s="70">
        <v>0.26168760000000002</v>
      </c>
      <c r="BB72" s="70">
        <v>0.4137767</v>
      </c>
      <c r="BC72" s="70">
        <v>0.26168760000000002</v>
      </c>
      <c r="BD72" s="70">
        <v>5.4821780000000001E-2</v>
      </c>
      <c r="BE72" s="70">
        <v>6.055921999999999E-2</v>
      </c>
      <c r="BF72" s="70">
        <v>4.0872249999999999E-2</v>
      </c>
      <c r="BG72" s="70">
        <v>3.2554551409232871E-2</v>
      </c>
      <c r="BH72" s="70">
        <v>3.917177E-3</v>
      </c>
      <c r="BI72" s="70">
        <v>1.0929960000000001E-2</v>
      </c>
      <c r="BJ72" s="70">
        <v>6.845884E-3</v>
      </c>
      <c r="BK72" s="70">
        <v>7.5451210000000001E-3</v>
      </c>
      <c r="BL72" s="70">
        <v>2.494476E-2</v>
      </c>
      <c r="BM72" s="70">
        <v>1.7023109101715617E-2</v>
      </c>
      <c r="BN72" s="70">
        <v>2.2746240000000001E-2</v>
      </c>
      <c r="BO72" s="70">
        <v>3.8005399999999998E-3</v>
      </c>
      <c r="BP72" s="70">
        <v>1.6350329999999999E-3</v>
      </c>
      <c r="BQ72" s="70">
        <v>9.1065000000000004E-4</v>
      </c>
      <c r="BR72" s="70">
        <v>1.6985030000000002E-2</v>
      </c>
      <c r="BS72" s="70">
        <v>3.583162E-3</v>
      </c>
      <c r="BT72" s="70">
        <v>1.111463E-3</v>
      </c>
      <c r="BU72" s="70">
        <v>1.4191099999999999E-3</v>
      </c>
      <c r="BV72" s="70">
        <v>0.3726236</v>
      </c>
      <c r="BW72" s="70">
        <v>9.6952049999999998E-2</v>
      </c>
      <c r="BX72" s="70">
        <v>0.14959629999999999</v>
      </c>
      <c r="BY72" s="70">
        <v>0</v>
      </c>
      <c r="BZ72" s="70">
        <v>0.26567249999999998</v>
      </c>
      <c r="CA72" s="70">
        <v>0.2034784</v>
      </c>
      <c r="CB72" s="70">
        <v>0.34671380000000002</v>
      </c>
      <c r="CC72" s="70">
        <v>0.2238395</v>
      </c>
      <c r="CD72" s="70">
        <v>0.59914730000000005</v>
      </c>
      <c r="CE72" s="70">
        <v>1</v>
      </c>
      <c r="CF72" s="70">
        <v>0.46378730000000001</v>
      </c>
      <c r="CG72" s="73">
        <v>2.202196E-2</v>
      </c>
      <c r="CH72" s="87"/>
      <c r="CI72" s="70">
        <v>2.4917279999999998E-4</v>
      </c>
      <c r="CJ72" s="70">
        <v>-5.4334099999999996E-3</v>
      </c>
      <c r="CK72" s="70">
        <v>0</v>
      </c>
      <c r="CL72" s="70">
        <v>1.9403619999999999E-3</v>
      </c>
      <c r="CM72" s="70">
        <v>5.1236470688823376E-3</v>
      </c>
      <c r="CN72" s="70">
        <v>0</v>
      </c>
      <c r="CO72" s="70">
        <v>6.9200000000000002E-5</v>
      </c>
      <c r="CP72" s="70">
        <v>-4.2849370172371294E-5</v>
      </c>
      <c r="CQ72" s="70">
        <v>-1.1188000038814743E-5</v>
      </c>
      <c r="CR72" s="70">
        <v>9.6282825538269944E-5</v>
      </c>
      <c r="CS72" s="70">
        <v>-1.9205216868551994E-4</v>
      </c>
      <c r="CT72" s="70">
        <v>-3.3662858236011586E-5</v>
      </c>
      <c r="CU72" s="70">
        <v>0</v>
      </c>
      <c r="CV72" s="70">
        <v>0</v>
      </c>
      <c r="CW72" s="70">
        <v>-8.6471243994821408E-7</v>
      </c>
      <c r="CX72" s="70">
        <v>0</v>
      </c>
      <c r="CY72" s="70">
        <v>2.0841499999999999E-4</v>
      </c>
      <c r="CZ72" s="70">
        <v>3.7472599999999998E-4</v>
      </c>
      <c r="DA72" s="70">
        <v>1.4754739529057514E-2</v>
      </c>
      <c r="DB72" s="70">
        <v>0</v>
      </c>
      <c r="DC72" s="70">
        <v>1.5237788515342767E-4</v>
      </c>
      <c r="DD72" s="70">
        <v>0</v>
      </c>
      <c r="DE72" s="70">
        <v>1.0318090865946061E-3</v>
      </c>
      <c r="DF72" s="70">
        <v>0</v>
      </c>
      <c r="DG72" s="70">
        <v>0</v>
      </c>
      <c r="DH72" s="70">
        <v>4.9159999999999997E-5</v>
      </c>
      <c r="DI72" s="70">
        <v>1.8834276198735012E-2</v>
      </c>
      <c r="DJ72" s="70">
        <v>1.3630000000000001E-4</v>
      </c>
      <c r="DK72" s="70">
        <v>4.2934620000000001E-4</v>
      </c>
      <c r="DL72" s="70">
        <v>-1.0195131751410637E-4</v>
      </c>
      <c r="DM72" s="70">
        <v>1.275556E-4</v>
      </c>
      <c r="DN72" s="70">
        <v>4.8586110000000002E-2</v>
      </c>
      <c r="DO72" s="70">
        <v>1.9182090078277154E-5</v>
      </c>
      <c r="DP72" s="70">
        <v>7.1014305546444315E-5</v>
      </c>
      <c r="DQ72" s="70">
        <v>1.2984720000000001E-4</v>
      </c>
      <c r="DR72" s="70">
        <v>0</v>
      </c>
      <c r="DS72" s="70">
        <v>3.400584562089191E-5</v>
      </c>
      <c r="DT72" s="70">
        <v>0</v>
      </c>
      <c r="DU72" s="70">
        <v>1.6003999999999999E-4</v>
      </c>
      <c r="DV72" s="70">
        <v>6.3835441928492798E-5</v>
      </c>
      <c r="DW72" s="70">
        <v>9.4588860000000002E-5</v>
      </c>
      <c r="DX72" s="70">
        <v>-4.4965624837790802E-4</v>
      </c>
      <c r="DY72" s="70">
        <v>1.5381183214112224E-5</v>
      </c>
      <c r="DZ72" s="70">
        <v>-2.5809491906816469E-6</v>
      </c>
      <c r="EA72" s="70">
        <v>-5.8600947442736726E-4</v>
      </c>
      <c r="EB72" s="70">
        <v>0</v>
      </c>
      <c r="EC72" s="70">
        <v>3.4426909795041345E-5</v>
      </c>
      <c r="ED72" s="70">
        <v>-5.9122790000000002E-5</v>
      </c>
      <c r="EE72" s="70">
        <v>0</v>
      </c>
      <c r="EF72" s="70">
        <v>2.9629562005460664E-4</v>
      </c>
      <c r="EG72" s="70">
        <v>-5.5124507531254954E-5</v>
      </c>
      <c r="EH72" s="70">
        <v>1.4505652491188543E-4</v>
      </c>
      <c r="EI72" s="70">
        <v>2.1150857003841633E-5</v>
      </c>
      <c r="EJ72" s="70">
        <v>6.9480000000000006E-5</v>
      </c>
      <c r="EK72" s="70">
        <v>0</v>
      </c>
      <c r="EL72" s="87"/>
      <c r="EM72" s="70">
        <v>1.3682003388590887E-4</v>
      </c>
      <c r="EN72" s="70">
        <v>0</v>
      </c>
      <c r="EO72" s="70">
        <v>6.9364749999999999E-4</v>
      </c>
      <c r="EP72" s="70">
        <v>4.9300000000000002E-6</v>
      </c>
      <c r="EQ72" s="70">
        <v>3.3436501418985869E-4</v>
      </c>
      <c r="ER72" s="70">
        <v>1.0756520000000001E-3</v>
      </c>
      <c r="ES72" s="70">
        <v>4.7613959156899002E-4</v>
      </c>
      <c r="ET72" s="70">
        <v>1.1561119991781894E-3</v>
      </c>
      <c r="EU72" s="70">
        <v>-2.6473156609556993E-5</v>
      </c>
      <c r="EV72" s="70">
        <v>2.177665E-4</v>
      </c>
      <c r="EW72" s="70">
        <v>1.640277844898759E-2</v>
      </c>
      <c r="EX72" s="70">
        <v>-5.8355400000000002E-3</v>
      </c>
      <c r="EY72" s="70">
        <v>1.370593E-4</v>
      </c>
      <c r="EZ72" s="70">
        <v>1.4249709999999999E-3</v>
      </c>
      <c r="FA72" s="70">
        <v>6.1784900045507344E-4</v>
      </c>
      <c r="FB72" s="70">
        <v>4.4255606638869818E-4</v>
      </c>
      <c r="FC72" s="70">
        <v>0</v>
      </c>
      <c r="FD72" s="70">
        <v>0</v>
      </c>
      <c r="FE72" s="70">
        <v>-3.710996471004858E-5</v>
      </c>
      <c r="FF72" s="70">
        <v>1.15317E-5</v>
      </c>
      <c r="FG72" s="70">
        <v>-8.7232761312272766E-6</v>
      </c>
      <c r="FH72" s="70">
        <v>2.0909074442944474E-5</v>
      </c>
      <c r="FI72" s="70">
        <v>2.4958142433307955E-4</v>
      </c>
      <c r="FJ72" s="70">
        <v>1.6860499999999999E-3</v>
      </c>
      <c r="FK72" s="70">
        <v>0</v>
      </c>
      <c r="FL72" s="70">
        <v>-4.003050248211475E-3</v>
      </c>
      <c r="FM72" s="70">
        <v>1.434685E-3</v>
      </c>
      <c r="FN72" s="70">
        <v>7.0267887832984666E-4</v>
      </c>
      <c r="FO72" s="70">
        <v>7.7414440000000005E-5</v>
      </c>
      <c r="FP72" s="70">
        <v>2.6892388553028318E-4</v>
      </c>
      <c r="FQ72" s="70">
        <v>-1.0477261590574436E-3</v>
      </c>
      <c r="FR72" s="70">
        <v>-3.1713511294314438E-4</v>
      </c>
      <c r="FS72" s="70">
        <v>7.091577E-3</v>
      </c>
      <c r="FT72" s="70">
        <v>2.094536E-2</v>
      </c>
      <c r="FU72" s="70">
        <v>8.3346299665393084E-5</v>
      </c>
      <c r="FV72" s="70">
        <v>1.7365511494442785E-4</v>
      </c>
      <c r="FW72" s="70">
        <v>0</v>
      </c>
      <c r="FX72" s="70">
        <v>-7.2345233202891337E-5</v>
      </c>
      <c r="FY72" s="70">
        <v>2.4466607766038013E-4</v>
      </c>
      <c r="FZ72" s="70">
        <v>0</v>
      </c>
      <c r="GA72" s="70">
        <v>3.5424225418905688E-5</v>
      </c>
      <c r="GB72" s="70">
        <v>-5.5724108610066826E-5</v>
      </c>
      <c r="GC72" s="70">
        <v>5.116324313639317E-4</v>
      </c>
      <c r="GD72" s="70">
        <v>8.0283799999999995E-4</v>
      </c>
      <c r="GE72" s="70">
        <v>1.1022824808068978E-3</v>
      </c>
      <c r="GF72" s="70">
        <v>-3.5236045207883924E-5</v>
      </c>
      <c r="GG72" s="70">
        <v>2.0353602482792309E-3</v>
      </c>
      <c r="GH72" s="70">
        <v>-3.1391688863540074E-2</v>
      </c>
      <c r="GI72" s="70">
        <v>9.0601342957377976E-4</v>
      </c>
      <c r="GJ72" s="70">
        <v>-3.9953728398754815E-4</v>
      </c>
      <c r="GK72" s="70">
        <v>-4.9189090657395407E-4</v>
      </c>
      <c r="GL72" s="87"/>
      <c r="GM72" s="70">
        <v>0</v>
      </c>
      <c r="GN72" s="70">
        <v>9.3201757674641803E-4</v>
      </c>
      <c r="GO72" s="70">
        <v>0</v>
      </c>
      <c r="GP72" s="70">
        <v>6.8267416306354111E-5</v>
      </c>
      <c r="GQ72" s="70">
        <v>-3.5780279999999998E-2</v>
      </c>
      <c r="GR72" s="70">
        <v>1.7453913495300602E-4</v>
      </c>
      <c r="GS72" s="70">
        <v>-7.5038475398004409E-6</v>
      </c>
      <c r="GT72" s="70">
        <v>0</v>
      </c>
      <c r="GU72" s="70">
        <v>6.1212530000000006E-5</v>
      </c>
      <c r="GV72" s="70">
        <v>-9.2282953960553897E-5</v>
      </c>
      <c r="GW72" s="70">
        <v>0</v>
      </c>
      <c r="GX72" s="70">
        <v>2.8150079999999999E-3</v>
      </c>
      <c r="GY72" s="70">
        <v>0</v>
      </c>
      <c r="GZ72" s="70">
        <v>3.7251557750734784E-4</v>
      </c>
      <c r="HA72" s="70">
        <v>-1.7830583406264818E-3</v>
      </c>
      <c r="HB72" s="70">
        <v>1.0364269999999999E-3</v>
      </c>
      <c r="HC72" s="70">
        <v>1.9106369999999999E-4</v>
      </c>
      <c r="HD72" s="70">
        <v>0</v>
      </c>
      <c r="HE72" s="70">
        <v>0</v>
      </c>
      <c r="HF72" s="70">
        <v>0</v>
      </c>
      <c r="HG72" s="70">
        <v>1.414207E-3</v>
      </c>
      <c r="HH72" s="70">
        <v>0</v>
      </c>
      <c r="HI72" s="70">
        <v>9.9300527856778444E-4</v>
      </c>
      <c r="HJ72" s="70">
        <v>0</v>
      </c>
      <c r="HK72" s="70">
        <v>1.7308494853101948E-3</v>
      </c>
      <c r="HL72" s="70">
        <v>0</v>
      </c>
      <c r="HM72" s="70">
        <v>-1.4226641587587847E-3</v>
      </c>
      <c r="HN72" s="70">
        <v>0</v>
      </c>
      <c r="HO72" s="70">
        <v>2.1642050000000002E-3</v>
      </c>
      <c r="HP72" s="70">
        <v>1.1163130000000001E-3</v>
      </c>
      <c r="HQ72" s="70">
        <v>8.6953497021871901E-3</v>
      </c>
      <c r="HR72" s="70">
        <v>1.5660054460959407E-3</v>
      </c>
      <c r="HS72" s="70">
        <v>0</v>
      </c>
      <c r="HT72" s="70">
        <v>-1.1206211720943293E-3</v>
      </c>
      <c r="HU72" s="70">
        <v>3.0557038388351744E-3</v>
      </c>
      <c r="HV72" s="70">
        <v>1.6386923360208836E-3</v>
      </c>
      <c r="HW72" s="70">
        <v>0</v>
      </c>
      <c r="HX72" s="70">
        <v>1.1159710755879326E-2</v>
      </c>
      <c r="HY72" s="70">
        <v>4.5353249314355343E-4</v>
      </c>
      <c r="HZ72" s="208"/>
      <c r="IA72" s="145" t="s">
        <v>519</v>
      </c>
    </row>
    <row r="73" spans="1:235" ht="12.75" customHeight="1" x14ac:dyDescent="0.25">
      <c r="A73" s="145">
        <v>405449</v>
      </c>
      <c r="B73" s="87"/>
      <c r="C73" s="71">
        <v>1.2130467667010008E-3</v>
      </c>
      <c r="D73" s="71">
        <v>5.6637580523325511E-3</v>
      </c>
      <c r="E73" s="71">
        <v>0.13541666684436202</v>
      </c>
      <c r="F73" s="71">
        <v>1.866588E-3</v>
      </c>
      <c r="G73" s="71">
        <v>2.9401690000000001E-4</v>
      </c>
      <c r="H73" s="71">
        <v>1.2011746965891507E-6</v>
      </c>
      <c r="I73" s="71">
        <v>1.5641446667459754E-3</v>
      </c>
      <c r="J73" s="71">
        <v>2.9282009999999999E-4</v>
      </c>
      <c r="K73" s="71">
        <v>9.3740529999999998E-4</v>
      </c>
      <c r="L73" s="71">
        <v>1.1154785961318045E-4</v>
      </c>
      <c r="M73" s="71">
        <v>4.5653970000000002E-4</v>
      </c>
      <c r="N73" s="71">
        <v>1.8248370597202134E-4</v>
      </c>
      <c r="O73" s="71">
        <v>7.4422590000000003E-4</v>
      </c>
      <c r="P73" s="71">
        <v>1.131844148700787E-4</v>
      </c>
      <c r="Q73" s="71">
        <v>1.2897130000000001E-3</v>
      </c>
      <c r="R73" s="71">
        <v>4.5197656780402939E-5</v>
      </c>
      <c r="S73" s="71">
        <v>1.4285929999999999E-3</v>
      </c>
      <c r="T73" s="71">
        <v>3.9379189999999998E-4</v>
      </c>
      <c r="U73" s="71">
        <v>2.5507555627656215E-4</v>
      </c>
      <c r="V73" s="71">
        <v>1.619608E-3</v>
      </c>
      <c r="W73" s="71">
        <v>2.6628350414673882E-3</v>
      </c>
      <c r="X73" s="87"/>
      <c r="Y73" s="71">
        <v>4.5595976071476438E-5</v>
      </c>
      <c r="Z73" s="71">
        <v>9.8711929619717037E-4</v>
      </c>
      <c r="AA73" s="71">
        <v>5.3293740292889591E-4</v>
      </c>
      <c r="AB73" s="71">
        <v>4.836041E-2</v>
      </c>
      <c r="AC73" s="71">
        <v>0.1983617889453301</v>
      </c>
      <c r="AD73" s="71">
        <v>0.21875615742631574</v>
      </c>
      <c r="AE73" s="71">
        <v>0.1915067</v>
      </c>
      <c r="AF73" s="71">
        <v>0.21875615742631574</v>
      </c>
      <c r="AG73" s="71">
        <v>0.1198843</v>
      </c>
      <c r="AH73" s="71">
        <v>0.11124100000000001</v>
      </c>
      <c r="AI73" s="71">
        <v>0.39563498478925091</v>
      </c>
      <c r="AJ73" s="71">
        <v>8.1564160730923634E-3</v>
      </c>
      <c r="AK73" s="71">
        <v>-5.5432946341040044E-3</v>
      </c>
      <c r="AL73" s="71">
        <v>6.6907982285716527E-4</v>
      </c>
      <c r="AM73" s="71">
        <v>1.0917181486609733E-3</v>
      </c>
      <c r="AN73" s="71">
        <v>4.263063225183117E-3</v>
      </c>
      <c r="AO73" s="71">
        <v>7.4052132262197251E-3</v>
      </c>
      <c r="AP73" s="87"/>
      <c r="AQ73" s="70">
        <v>0.53815029999999997</v>
      </c>
      <c r="AR73" s="70">
        <v>0.7557178</v>
      </c>
      <c r="AS73" s="70">
        <v>0.83849759999999995</v>
      </c>
      <c r="AT73" s="70">
        <v>1</v>
      </c>
      <c r="AU73" s="70">
        <v>1</v>
      </c>
      <c r="AV73" s="70">
        <v>1</v>
      </c>
      <c r="AW73" s="70">
        <v>1</v>
      </c>
      <c r="AX73" s="70">
        <v>1</v>
      </c>
      <c r="AY73" s="70">
        <v>1</v>
      </c>
      <c r="AZ73" s="70">
        <v>1</v>
      </c>
      <c r="BA73" s="70">
        <v>1</v>
      </c>
      <c r="BB73" s="70">
        <v>1</v>
      </c>
      <c r="BC73" s="70">
        <v>1</v>
      </c>
      <c r="BD73" s="70">
        <v>0.22948789999999999</v>
      </c>
      <c r="BE73" s="70">
        <v>0.1394917</v>
      </c>
      <c r="BF73" s="70">
        <v>6.585096E-2</v>
      </c>
      <c r="BG73" s="70">
        <v>5.4223673593377694E-2</v>
      </c>
      <c r="BH73" s="70">
        <v>6.5482049999999997E-3</v>
      </c>
      <c r="BI73" s="70">
        <v>3.1627669999999997E-2</v>
      </c>
      <c r="BJ73" s="70">
        <v>1.301015E-2</v>
      </c>
      <c r="BK73" s="70">
        <v>1.280562E-2</v>
      </c>
      <c r="BL73" s="70">
        <v>5.6887119999999999E-2</v>
      </c>
      <c r="BM73" s="70">
        <v>4.1693322094456448E-2</v>
      </c>
      <c r="BN73" s="70">
        <v>6.327969E-2</v>
      </c>
      <c r="BO73" s="70">
        <v>7.9002789999999996E-3</v>
      </c>
      <c r="BP73" s="70">
        <v>3.6858780000000001E-3</v>
      </c>
      <c r="BQ73" s="70">
        <v>2.5215200000000002E-3</v>
      </c>
      <c r="BR73" s="70">
        <v>2.0454819999999995E-2</v>
      </c>
      <c r="BS73" s="70">
        <v>5.9332639999999997E-3</v>
      </c>
      <c r="BT73" s="70">
        <v>3.4125570000000001E-3</v>
      </c>
      <c r="BU73" s="70">
        <v>3.3989839999999999E-3</v>
      </c>
      <c r="BV73" s="70">
        <v>0.20054649999999999</v>
      </c>
      <c r="BW73" s="70">
        <v>6.9867490000000004E-2</v>
      </c>
      <c r="BX73" s="70">
        <v>8.4132499999999999E-2</v>
      </c>
      <c r="BY73" s="70">
        <v>1.3739589999999999E-3</v>
      </c>
      <c r="BZ73" s="70">
        <v>0.2264716</v>
      </c>
      <c r="CA73" s="70">
        <v>0.11239870000000002</v>
      </c>
      <c r="CB73" s="70">
        <v>0.25964520000000002</v>
      </c>
      <c r="CC73" s="70">
        <v>0.140322</v>
      </c>
      <c r="CD73" s="70">
        <v>0.34431060000000002</v>
      </c>
      <c r="CE73" s="70">
        <v>0.53899830000000004</v>
      </c>
      <c r="CF73" s="70">
        <v>0.24956809999999996</v>
      </c>
      <c r="CG73" s="73">
        <v>5.203853E-2</v>
      </c>
      <c r="CH73" s="87"/>
      <c r="CI73" s="70">
        <v>0</v>
      </c>
      <c r="CJ73" s="70">
        <v>-9.6261100000000002E-3</v>
      </c>
      <c r="CK73" s="70">
        <v>0</v>
      </c>
      <c r="CL73" s="70">
        <v>3.1826810000000001E-3</v>
      </c>
      <c r="CM73" s="70">
        <v>1.0443575899832204E-2</v>
      </c>
      <c r="CN73" s="70">
        <v>0</v>
      </c>
      <c r="CO73" s="70">
        <v>1.1046E-4</v>
      </c>
      <c r="CP73" s="70">
        <v>-8.7143817442472153E-5</v>
      </c>
      <c r="CQ73" s="70">
        <v>-4.9939794018634373E-7</v>
      </c>
      <c r="CR73" s="70">
        <v>8.7939816316935719E-5</v>
      </c>
      <c r="CS73" s="70">
        <v>-1.7958387521459934E-4</v>
      </c>
      <c r="CT73" s="70">
        <v>-4.8204167365884926E-5</v>
      </c>
      <c r="CU73" s="70">
        <v>0</v>
      </c>
      <c r="CV73" s="70">
        <v>0</v>
      </c>
      <c r="CW73" s="70">
        <v>-2.0219059960366757E-5</v>
      </c>
      <c r="CX73" s="70">
        <v>0</v>
      </c>
      <c r="CY73" s="70">
        <v>1.394256E-4</v>
      </c>
      <c r="CZ73" s="70">
        <v>3.7645780000000002E-4</v>
      </c>
      <c r="DA73" s="70">
        <v>2.6014428286316147E-2</v>
      </c>
      <c r="DB73" s="70">
        <v>0</v>
      </c>
      <c r="DC73" s="70">
        <v>4.0526242111934841E-4</v>
      </c>
      <c r="DD73" s="70">
        <v>0</v>
      </c>
      <c r="DE73" s="70">
        <v>1.3839460270245023E-3</v>
      </c>
      <c r="DF73" s="70">
        <v>0</v>
      </c>
      <c r="DG73" s="70">
        <v>0</v>
      </c>
      <c r="DH73" s="70">
        <v>1.1215E-4</v>
      </c>
      <c r="DI73" s="70">
        <v>1.3766235500880436E-2</v>
      </c>
      <c r="DJ73" s="70">
        <v>1.9482000000000001E-4</v>
      </c>
      <c r="DK73" s="70">
        <v>6.6330600000000001E-4</v>
      </c>
      <c r="DL73" s="70">
        <v>-6.5631432923612143E-5</v>
      </c>
      <c r="DM73" s="70">
        <v>2.4747810000000001E-4</v>
      </c>
      <c r="DN73" s="70">
        <v>6.6770560000000007E-2</v>
      </c>
      <c r="DO73" s="70">
        <v>3.5415668414050121E-5</v>
      </c>
      <c r="DP73" s="70">
        <v>1.3624955358056059E-4</v>
      </c>
      <c r="DQ73" s="70">
        <v>2.0896000000000001E-4</v>
      </c>
      <c r="DR73" s="70">
        <v>0</v>
      </c>
      <c r="DS73" s="70">
        <v>6.7036083939581983E-5</v>
      </c>
      <c r="DT73" s="70">
        <v>0</v>
      </c>
      <c r="DU73" s="70">
        <v>2.6391000000000001E-4</v>
      </c>
      <c r="DV73" s="70">
        <v>1.553609026760453E-4</v>
      </c>
      <c r="DW73" s="70">
        <v>1.9406580000000001E-3</v>
      </c>
      <c r="DX73" s="70">
        <v>-1.3756549736794994E-4</v>
      </c>
      <c r="DY73" s="70">
        <v>4.6312318612840233E-5</v>
      </c>
      <c r="DZ73" s="70">
        <v>6.0202526149593733E-6</v>
      </c>
      <c r="EA73" s="70">
        <v>-2.7671481274082799E-4</v>
      </c>
      <c r="EB73" s="70">
        <v>0</v>
      </c>
      <c r="EC73" s="70">
        <v>9.6202988502898512E-5</v>
      </c>
      <c r="ED73" s="70">
        <v>-1.969005E-5</v>
      </c>
      <c r="EE73" s="70">
        <v>0</v>
      </c>
      <c r="EF73" s="70">
        <v>4.9892610797170147E-4</v>
      </c>
      <c r="EG73" s="70">
        <v>-2.2093420175199752E-5</v>
      </c>
      <c r="EH73" s="70">
        <v>2.3104722969186995E-4</v>
      </c>
      <c r="EI73" s="70">
        <v>6.179953701837673E-5</v>
      </c>
      <c r="EJ73" s="70">
        <v>2.3447999999999999E-4</v>
      </c>
      <c r="EK73" s="70">
        <v>0</v>
      </c>
      <c r="EL73" s="87"/>
      <c r="EM73" s="70">
        <v>2.1550546601607773E-4</v>
      </c>
      <c r="EN73" s="70">
        <v>0</v>
      </c>
      <c r="EO73" s="70">
        <v>8.7410570000000004E-4</v>
      </c>
      <c r="EP73" s="70">
        <v>8.8599999999999999E-6</v>
      </c>
      <c r="EQ73" s="70">
        <v>5.473857268046378E-4</v>
      </c>
      <c r="ER73" s="70">
        <v>1.7887140000000001E-3</v>
      </c>
      <c r="ES73" s="70">
        <v>9.2215797687487282E-4</v>
      </c>
      <c r="ET73" s="70">
        <v>1.9296509055984205E-3</v>
      </c>
      <c r="EU73" s="70">
        <v>-2.117893568707951E-5</v>
      </c>
      <c r="EV73" s="70">
        <v>3.023279E-4</v>
      </c>
      <c r="EW73" s="70">
        <v>1.7630019702483273E-2</v>
      </c>
      <c r="EX73" s="70">
        <v>-1.0161989999999999E-2</v>
      </c>
      <c r="EY73" s="70">
        <v>1.9152970000000001E-4</v>
      </c>
      <c r="EZ73" s="70">
        <v>2.2974520000000002E-3</v>
      </c>
      <c r="FA73" s="70">
        <v>1.2278363851556053E-3</v>
      </c>
      <c r="FB73" s="70">
        <v>6.8078863435536835E-4</v>
      </c>
      <c r="FC73" s="70">
        <v>0</v>
      </c>
      <c r="FD73" s="70">
        <v>0</v>
      </c>
      <c r="FE73" s="70">
        <v>-8.1801004098687615E-5</v>
      </c>
      <c r="FF73" s="70">
        <v>2.266267E-5</v>
      </c>
      <c r="FG73" s="70">
        <v>-5.6263558198457573E-6</v>
      </c>
      <c r="FH73" s="70">
        <v>4.221457269713782E-5</v>
      </c>
      <c r="FI73" s="70">
        <v>8.0075961976846621E-4</v>
      </c>
      <c r="FJ73" s="70">
        <v>1.742073E-3</v>
      </c>
      <c r="FK73" s="70">
        <v>0</v>
      </c>
      <c r="FL73" s="70">
        <v>-2.1102277061360824E-3</v>
      </c>
      <c r="FM73" s="70">
        <v>2.494324E-3</v>
      </c>
      <c r="FN73" s="70">
        <v>1.1460949991844019E-3</v>
      </c>
      <c r="FO73" s="70">
        <v>1.625485E-4</v>
      </c>
      <c r="FP73" s="70">
        <v>8.6711522542752702E-4</v>
      </c>
      <c r="FQ73" s="70">
        <v>-1.7541687557943704E-3</v>
      </c>
      <c r="FR73" s="70">
        <v>-3.7708339680076164E-4</v>
      </c>
      <c r="FS73" s="70">
        <v>1.209007E-2</v>
      </c>
      <c r="FT73" s="70">
        <v>1.6876289999999999E-2</v>
      </c>
      <c r="FU73" s="70">
        <v>2.9283243403539002E-4</v>
      </c>
      <c r="FV73" s="70">
        <v>2.5605597397018097E-4</v>
      </c>
      <c r="FW73" s="70">
        <v>0</v>
      </c>
      <c r="FX73" s="70">
        <v>-1.0670936329631629E-4</v>
      </c>
      <c r="FY73" s="70">
        <v>4.2514767812475298E-4</v>
      </c>
      <c r="FZ73" s="70">
        <v>0</v>
      </c>
      <c r="GA73" s="70">
        <v>3.568589441858622E-5</v>
      </c>
      <c r="GB73" s="70">
        <v>-5.3217418256929818E-5</v>
      </c>
      <c r="GC73" s="70">
        <v>5.8975133384076093E-4</v>
      </c>
      <c r="GD73" s="70">
        <v>9.1723379999999999E-4</v>
      </c>
      <c r="GE73" s="70">
        <v>1.307974575107441E-3</v>
      </c>
      <c r="GF73" s="70">
        <v>4.9536854320929926E-6</v>
      </c>
      <c r="GG73" s="70">
        <v>3.2994603041306349E-3</v>
      </c>
      <c r="GH73" s="70">
        <v>-2.1358041977113551E-2</v>
      </c>
      <c r="GI73" s="70">
        <v>1.8387059711968169E-3</v>
      </c>
      <c r="GJ73" s="70">
        <v>-3.9005154658577164E-4</v>
      </c>
      <c r="GK73" s="70">
        <v>-7.1455212231053737E-4</v>
      </c>
      <c r="GL73" s="87"/>
      <c r="GM73" s="70">
        <v>0</v>
      </c>
      <c r="GN73" s="70">
        <v>1.433494994281165E-3</v>
      </c>
      <c r="GO73" s="70">
        <v>0</v>
      </c>
      <c r="GP73" s="70">
        <v>1.3288482431333268E-4</v>
      </c>
      <c r="GQ73" s="70">
        <v>-6.3677880000000006E-2</v>
      </c>
      <c r="GR73" s="70">
        <v>4.1828285307429623E-4</v>
      </c>
      <c r="GS73" s="70">
        <v>-1.5858920128492804E-4</v>
      </c>
      <c r="GT73" s="70">
        <v>0</v>
      </c>
      <c r="GU73" s="70">
        <v>0</v>
      </c>
      <c r="GV73" s="70">
        <v>-2.4504487831125777E-5</v>
      </c>
      <c r="GW73" s="70">
        <v>0</v>
      </c>
      <c r="GX73" s="70">
        <v>2.5943210000000001E-3</v>
      </c>
      <c r="GY73" s="70">
        <v>0</v>
      </c>
      <c r="GZ73" s="70">
        <v>6.5836409268401177E-4</v>
      </c>
      <c r="HA73" s="70">
        <v>-2.9796027751651539E-3</v>
      </c>
      <c r="HB73" s="70">
        <v>1.803661E-3</v>
      </c>
      <c r="HC73" s="70">
        <v>2.353124E-4</v>
      </c>
      <c r="HD73" s="70">
        <v>0</v>
      </c>
      <c r="HE73" s="70">
        <v>0</v>
      </c>
      <c r="HF73" s="70">
        <v>0</v>
      </c>
      <c r="HG73" s="70">
        <v>1.475746E-3</v>
      </c>
      <c r="HH73" s="70">
        <v>0</v>
      </c>
      <c r="HI73" s="70">
        <v>5.4810232434191516E-4</v>
      </c>
      <c r="HJ73" s="70">
        <v>0</v>
      </c>
      <c r="HK73" s="70">
        <v>2.898257144705129E-3</v>
      </c>
      <c r="HL73" s="70">
        <v>0</v>
      </c>
      <c r="HM73" s="70">
        <v>-3.0565828367194671E-3</v>
      </c>
      <c r="HN73" s="70">
        <v>0</v>
      </c>
      <c r="HO73" s="70">
        <v>2.8747439999999998E-3</v>
      </c>
      <c r="HP73" s="70">
        <v>1.312138E-3</v>
      </c>
      <c r="HQ73" s="70">
        <v>8.2129425847718845E-3</v>
      </c>
      <c r="HR73" s="70">
        <v>3.6808922246068573E-3</v>
      </c>
      <c r="HS73" s="70">
        <v>0</v>
      </c>
      <c r="HT73" s="70">
        <v>-1.4985556651053134E-3</v>
      </c>
      <c r="HU73" s="70">
        <v>5.4307660071195359E-3</v>
      </c>
      <c r="HV73" s="70">
        <v>2.9082283720024285E-3</v>
      </c>
      <c r="HW73" s="70">
        <v>0</v>
      </c>
      <c r="HX73" s="70">
        <v>1.8889174089138278E-2</v>
      </c>
      <c r="HY73" s="70">
        <v>1.5979527610687576E-3</v>
      </c>
      <c r="HZ73" s="208"/>
      <c r="IA73" s="145" t="s">
        <v>520</v>
      </c>
    </row>
    <row r="74" spans="1:235" ht="12.75" customHeight="1" x14ac:dyDescent="0.25">
      <c r="A74" s="145">
        <v>405470</v>
      </c>
      <c r="B74" s="87"/>
      <c r="C74" s="71">
        <v>8.8911866554311719E-4</v>
      </c>
      <c r="D74" s="71">
        <v>4.8614239003741426E-3</v>
      </c>
      <c r="E74" s="71">
        <v>6.8923860120601116E-2</v>
      </c>
      <c r="F74" s="71">
        <v>2.7355769999999999E-3</v>
      </c>
      <c r="G74" s="71">
        <v>9.9088239999999992E-4</v>
      </c>
      <c r="H74" s="71">
        <v>1.4579645716318341E-4</v>
      </c>
      <c r="I74" s="71">
        <v>8.5999092735459821E-4</v>
      </c>
      <c r="J74" s="71">
        <v>5.9385160000000005E-4</v>
      </c>
      <c r="K74" s="71">
        <v>6.5525480000000003E-4</v>
      </c>
      <c r="L74" s="71">
        <v>8.2047360799112479E-5</v>
      </c>
      <c r="M74" s="71">
        <v>4.325202E-4</v>
      </c>
      <c r="N74" s="71">
        <v>1.5448010927744511E-4</v>
      </c>
      <c r="O74" s="71">
        <v>5.9775340000000005E-4</v>
      </c>
      <c r="P74" s="71">
        <v>1.1288609158470543E-4</v>
      </c>
      <c r="Q74" s="71">
        <v>1.031697E-3</v>
      </c>
      <c r="R74" s="71">
        <v>3.1028736011680498E-5</v>
      </c>
      <c r="S74" s="71">
        <v>1.275221E-3</v>
      </c>
      <c r="T74" s="71">
        <v>2.7120859999999998E-4</v>
      </c>
      <c r="U74" s="71">
        <v>1.17127205877409E-4</v>
      </c>
      <c r="V74" s="71">
        <v>1.2495010000000001E-3</v>
      </c>
      <c r="W74" s="71">
        <v>9.725792159920721E-4</v>
      </c>
      <c r="X74" s="87"/>
      <c r="Y74" s="71">
        <v>1.3757113409821603E-4</v>
      </c>
      <c r="Z74" s="71">
        <v>3.9610502046899618E-4</v>
      </c>
      <c r="AA74" s="71">
        <v>1.6477873730131343E-4</v>
      </c>
      <c r="AB74" s="71">
        <v>2.2913800000000002E-2</v>
      </c>
      <c r="AC74" s="71">
        <v>8.5945282377605653E-2</v>
      </c>
      <c r="AD74" s="71">
        <v>0.12551158226336182</v>
      </c>
      <c r="AE74" s="71">
        <v>8.9478749999999996E-2</v>
      </c>
      <c r="AF74" s="71">
        <v>0.12551158226336182</v>
      </c>
      <c r="AG74" s="71">
        <v>6.2636639999999993E-2</v>
      </c>
      <c r="AH74" s="71">
        <v>6.9287370000000001E-2</v>
      </c>
      <c r="AI74" s="71">
        <v>0.27565194985716923</v>
      </c>
      <c r="AJ74" s="71">
        <v>2.1201063151326485E-2</v>
      </c>
      <c r="AK74" s="71">
        <v>-1.3483775119461335E-3</v>
      </c>
      <c r="AL74" s="71">
        <v>2.6729767370415133E-4</v>
      </c>
      <c r="AM74" s="71">
        <v>5.4545240619383896E-4</v>
      </c>
      <c r="AN74" s="71">
        <v>2.3442533635007201E-3</v>
      </c>
      <c r="AO74" s="71">
        <v>3.1788742464323181E-3</v>
      </c>
      <c r="AP74" s="87"/>
      <c r="AQ74" s="70">
        <v>0.16245420000000002</v>
      </c>
      <c r="AR74" s="70">
        <v>0.31260369999999998</v>
      </c>
      <c r="AS74" s="70">
        <v>0.30023480000000002</v>
      </c>
      <c r="AT74" s="70">
        <v>0.47181849999999997</v>
      </c>
      <c r="AU74" s="70">
        <v>0.46891379999999999</v>
      </c>
      <c r="AV74" s="70">
        <v>0.53746879999999997</v>
      </c>
      <c r="AW74" s="70">
        <v>0.46257989999999999</v>
      </c>
      <c r="AX74" s="70">
        <v>0.63050989999999996</v>
      </c>
      <c r="AY74" s="70">
        <v>0.6103092</v>
      </c>
      <c r="AZ74" s="70">
        <v>0.61283549999999998</v>
      </c>
      <c r="BA74" s="70">
        <v>0.7253058</v>
      </c>
      <c r="BB74" s="70">
        <v>0.76528189999999996</v>
      </c>
      <c r="BC74" s="70">
        <v>0.7253058</v>
      </c>
      <c r="BD74" s="70">
        <v>0.45059339999999998</v>
      </c>
      <c r="BE74" s="70">
        <v>0.45709810000000001</v>
      </c>
      <c r="BF74" s="70">
        <v>0.34986129999999999</v>
      </c>
      <c r="BG74" s="70">
        <v>0.28291776231476823</v>
      </c>
      <c r="BH74" s="70">
        <v>6.0697720000000002E-3</v>
      </c>
      <c r="BI74" s="70">
        <v>0.13345290000000001</v>
      </c>
      <c r="BJ74" s="70">
        <v>6.5988500000000005E-2</v>
      </c>
      <c r="BK74" s="70">
        <v>8.0654909999999996E-2</v>
      </c>
      <c r="BL74" s="70">
        <v>0.18715889999999999</v>
      </c>
      <c r="BM74" s="70">
        <v>9.1599352173275403E-2</v>
      </c>
      <c r="BN74" s="70">
        <v>0.15704499999999999</v>
      </c>
      <c r="BO74" s="70">
        <v>3.2341349999999998E-2</v>
      </c>
      <c r="BP74" s="70">
        <v>2.139485E-2</v>
      </c>
      <c r="BQ74" s="70">
        <v>7.6374600000000004E-3</v>
      </c>
      <c r="BR74" s="70">
        <v>3.3115440000000003E-2</v>
      </c>
      <c r="BS74" s="70">
        <v>3.3124340000000002E-2</v>
      </c>
      <c r="BT74" s="70">
        <v>2.0499119999999996E-2</v>
      </c>
      <c r="BU74" s="70">
        <v>6.3231269999999996E-3</v>
      </c>
      <c r="BV74" s="70">
        <v>5.96784E-2</v>
      </c>
      <c r="BW74" s="70">
        <v>3.0035320000000001E-2</v>
      </c>
      <c r="BX74" s="70">
        <v>2.5429790000000001E-2</v>
      </c>
      <c r="BY74" s="70">
        <v>0</v>
      </c>
      <c r="BZ74" s="70">
        <v>0.1030421</v>
      </c>
      <c r="CA74" s="70">
        <v>3.2710000000000003E-2</v>
      </c>
      <c r="CB74" s="70">
        <v>0.11107309999999999</v>
      </c>
      <c r="CC74" s="70">
        <v>5.2017040000000007E-2</v>
      </c>
      <c r="CD74" s="70">
        <v>0.1023936</v>
      </c>
      <c r="CE74" s="70">
        <v>0.1568145</v>
      </c>
      <c r="CF74" s="70">
        <v>7.2524939999999996E-2</v>
      </c>
      <c r="CG74" s="73">
        <v>0.14724110000000001</v>
      </c>
      <c r="CH74" s="87"/>
      <c r="CI74" s="70">
        <v>3.2675320000000001E-4</v>
      </c>
      <c r="CJ74" s="70">
        <v>-8.7209899999999996E-3</v>
      </c>
      <c r="CK74" s="70">
        <v>0</v>
      </c>
      <c r="CL74" s="70">
        <v>3.1726570000000002E-3</v>
      </c>
      <c r="CM74" s="70">
        <v>8.2082438758112782E-3</v>
      </c>
      <c r="CN74" s="70">
        <v>0</v>
      </c>
      <c r="CO74" s="70">
        <v>9.6830000000000006E-5</v>
      </c>
      <c r="CP74" s="70">
        <v>-9.1081139896980682E-5</v>
      </c>
      <c r="CQ74" s="70">
        <v>9.3594524915802473E-7</v>
      </c>
      <c r="CR74" s="70">
        <v>6.5535821286858103E-5</v>
      </c>
      <c r="CS74" s="70">
        <v>5.18352969154619E-4</v>
      </c>
      <c r="CT74" s="70">
        <v>-3.386736936651721E-5</v>
      </c>
      <c r="CU74" s="70">
        <v>0</v>
      </c>
      <c r="CV74" s="70">
        <v>0</v>
      </c>
      <c r="CW74" s="70">
        <v>-1.5827274031310084E-5</v>
      </c>
      <c r="CX74" s="70">
        <v>0</v>
      </c>
      <c r="CY74" s="70">
        <v>7.4516909999999999E-5</v>
      </c>
      <c r="CZ74" s="70">
        <v>2.1187140000000001E-4</v>
      </c>
      <c r="DA74" s="70">
        <v>2.1687251297004152E-2</v>
      </c>
      <c r="DB74" s="70">
        <v>0</v>
      </c>
      <c r="DC74" s="70">
        <v>8.5969841410683074E-5</v>
      </c>
      <c r="DD74" s="70">
        <v>0</v>
      </c>
      <c r="DE74" s="70">
        <v>1.1901324714980583E-3</v>
      </c>
      <c r="DF74" s="70">
        <v>0</v>
      </c>
      <c r="DG74" s="70">
        <v>0</v>
      </c>
      <c r="DH74" s="70">
        <v>1.4056999999999999E-4</v>
      </c>
      <c r="DI74" s="70">
        <v>8.4961539930275259E-3</v>
      </c>
      <c r="DJ74" s="70">
        <v>1.2858999999999999E-4</v>
      </c>
      <c r="DK74" s="70">
        <v>5.5530629999999998E-4</v>
      </c>
      <c r="DL74" s="70">
        <v>-7.5479317000345212E-6</v>
      </c>
      <c r="DM74" s="70">
        <v>2.3219469999999999E-4</v>
      </c>
      <c r="DN74" s="70">
        <v>5.6021479999999999E-2</v>
      </c>
      <c r="DO74" s="70">
        <v>2.2277987544543838E-5</v>
      </c>
      <c r="DP74" s="70">
        <v>1.4365757694860862E-4</v>
      </c>
      <c r="DQ74" s="70">
        <v>1.7111780000000001E-4</v>
      </c>
      <c r="DR74" s="70">
        <v>0</v>
      </c>
      <c r="DS74" s="70">
        <v>3.1911770422980457E-5</v>
      </c>
      <c r="DT74" s="70">
        <v>0</v>
      </c>
      <c r="DU74" s="70">
        <v>2.5415000000000002E-4</v>
      </c>
      <c r="DV74" s="70">
        <v>1.6670688093805037E-4</v>
      </c>
      <c r="DW74" s="70">
        <v>2.8912460000000005E-3</v>
      </c>
      <c r="DX74" s="70">
        <v>-2.2991180473319635E-4</v>
      </c>
      <c r="DY74" s="70">
        <v>5.8423607441818253E-5</v>
      </c>
      <c r="DZ74" s="70">
        <v>2.5788802217579995E-7</v>
      </c>
      <c r="EA74" s="70">
        <v>1.8185551341918463E-4</v>
      </c>
      <c r="EB74" s="70">
        <v>0</v>
      </c>
      <c r="EC74" s="70">
        <v>1.1926032064981042E-4</v>
      </c>
      <c r="ED74" s="70">
        <v>6.079922E-5</v>
      </c>
      <c r="EE74" s="70">
        <v>0</v>
      </c>
      <c r="EF74" s="70">
        <v>5.4534529014299495E-4</v>
      </c>
      <c r="EG74" s="70">
        <v>-4.6112609203368898E-5</v>
      </c>
      <c r="EH74" s="70">
        <v>1.7126252061704247E-4</v>
      </c>
      <c r="EI74" s="70">
        <v>3.2636618242384575E-4</v>
      </c>
      <c r="EJ74" s="70">
        <v>1.5097999999999999E-4</v>
      </c>
      <c r="EK74" s="70">
        <v>0</v>
      </c>
      <c r="EL74" s="87"/>
      <c r="EM74" s="70">
        <v>1.7326066965730414E-4</v>
      </c>
      <c r="EN74" s="70">
        <v>0</v>
      </c>
      <c r="EO74" s="70">
        <v>7.7974920000000001E-4</v>
      </c>
      <c r="EP74" s="70">
        <v>4.0099999999999997E-6</v>
      </c>
      <c r="EQ74" s="70">
        <v>3.7172364317072281E-4</v>
      </c>
      <c r="ER74" s="70">
        <v>1.5488660000000001E-3</v>
      </c>
      <c r="ES74" s="70">
        <v>9.4604329728166189E-4</v>
      </c>
      <c r="ET74" s="70">
        <v>1.7891872384774897E-3</v>
      </c>
      <c r="EU74" s="70">
        <v>-1.7101003286402296E-5</v>
      </c>
      <c r="EV74" s="70">
        <v>2.5488079999999997E-4</v>
      </c>
      <c r="EW74" s="70">
        <v>1.2431408203114091E-2</v>
      </c>
      <c r="EX74" s="70">
        <v>-9.0528599999999994E-3</v>
      </c>
      <c r="EY74" s="70">
        <v>2.0078030000000001E-4</v>
      </c>
      <c r="EZ74" s="70">
        <v>2.237054E-3</v>
      </c>
      <c r="FA74" s="70">
        <v>1.323391753095503E-3</v>
      </c>
      <c r="FB74" s="70">
        <v>5.3777125413286193E-4</v>
      </c>
      <c r="FC74" s="70">
        <v>0</v>
      </c>
      <c r="FD74" s="70">
        <v>0</v>
      </c>
      <c r="FE74" s="70">
        <v>6.2617507081193616E-6</v>
      </c>
      <c r="FF74" s="70">
        <v>9.2242459999999997E-6</v>
      </c>
      <c r="FG74" s="70">
        <v>-5.0908784991216465E-6</v>
      </c>
      <c r="FH74" s="70">
        <v>4.2943866136199321E-5</v>
      </c>
      <c r="FI74" s="70">
        <v>8.9424829592990042E-4</v>
      </c>
      <c r="FJ74" s="70">
        <v>7.5776149999999998E-4</v>
      </c>
      <c r="FK74" s="70">
        <v>0</v>
      </c>
      <c r="FL74" s="70">
        <v>-4.5332957633643554E-4</v>
      </c>
      <c r="FM74" s="70">
        <v>2.4622950000000002E-3</v>
      </c>
      <c r="FN74" s="70">
        <v>9.0332956422206243E-4</v>
      </c>
      <c r="FO74" s="70">
        <v>1.504311E-4</v>
      </c>
      <c r="FP74" s="70">
        <v>8.5743777586052108E-4</v>
      </c>
      <c r="FQ74" s="70">
        <v>-1.5751303439859527E-3</v>
      </c>
      <c r="FR74" s="70">
        <v>-3.7870951271634564E-4</v>
      </c>
      <c r="FS74" s="70">
        <v>1.1693790000000001E-2</v>
      </c>
      <c r="FT74" s="70">
        <v>6.9126170000000002E-3</v>
      </c>
      <c r="FU74" s="70">
        <v>2.9687082744201201E-4</v>
      </c>
      <c r="FV74" s="70">
        <v>2.160185702699639E-4</v>
      </c>
      <c r="FW74" s="70">
        <v>0</v>
      </c>
      <c r="FX74" s="70">
        <v>-1.4923083814813359E-4</v>
      </c>
      <c r="FY74" s="70">
        <v>3.9013173716569778E-4</v>
      </c>
      <c r="FZ74" s="70">
        <v>0</v>
      </c>
      <c r="GA74" s="70">
        <v>8.6818793187627756E-5</v>
      </c>
      <c r="GB74" s="70">
        <v>-1.0563172365743942E-5</v>
      </c>
      <c r="GC74" s="70">
        <v>3.3597564828536524E-4</v>
      </c>
      <c r="GD74" s="70">
        <v>6.0230609999999997E-4</v>
      </c>
      <c r="GE74" s="70">
        <v>9.3634069920860705E-4</v>
      </c>
      <c r="GF74" s="70">
        <v>1.9546758245329706E-5</v>
      </c>
      <c r="GG74" s="70">
        <v>3.2900699242443864E-3</v>
      </c>
      <c r="GH74" s="70">
        <v>-9.5302095859581201E-3</v>
      </c>
      <c r="GI74" s="70">
        <v>1.7787734840437536E-3</v>
      </c>
      <c r="GJ74" s="70">
        <v>-1.8016697839195304E-4</v>
      </c>
      <c r="GK74" s="70">
        <v>-7.5672092654906675E-4</v>
      </c>
      <c r="GL74" s="87"/>
      <c r="GM74" s="70">
        <v>0</v>
      </c>
      <c r="GN74" s="70">
        <v>1.0375482682407015E-3</v>
      </c>
      <c r="GO74" s="70">
        <v>0</v>
      </c>
      <c r="GP74" s="70">
        <v>1.3500536869025023E-4</v>
      </c>
      <c r="GQ74" s="70">
        <v>-5.5345650000000003E-2</v>
      </c>
      <c r="GR74" s="70">
        <v>4.5121143687901644E-4</v>
      </c>
      <c r="GS74" s="70">
        <v>-1.5421869606058538E-4</v>
      </c>
      <c r="GT74" s="70">
        <v>0</v>
      </c>
      <c r="GU74" s="70">
        <v>0</v>
      </c>
      <c r="GV74" s="70">
        <v>-6.9097217682763368E-5</v>
      </c>
      <c r="GW74" s="70">
        <v>0</v>
      </c>
      <c r="GX74" s="70">
        <v>1.1399089999999999E-3</v>
      </c>
      <c r="GY74" s="70">
        <v>0</v>
      </c>
      <c r="GZ74" s="70">
        <v>4.4636060037136241E-4</v>
      </c>
      <c r="HA74" s="70">
        <v>-2.7166870445525758E-3</v>
      </c>
      <c r="HB74" s="70">
        <v>1.289204E-3</v>
      </c>
      <c r="HC74" s="70">
        <v>9.6014989999999994E-5</v>
      </c>
      <c r="HD74" s="70">
        <v>0</v>
      </c>
      <c r="HE74" s="70">
        <v>0</v>
      </c>
      <c r="HF74" s="70">
        <v>0</v>
      </c>
      <c r="HG74" s="70">
        <v>8.2321840000000005E-4</v>
      </c>
      <c r="HH74" s="70">
        <v>0</v>
      </c>
      <c r="HI74" s="70">
        <v>-9.3851083144617692E-4</v>
      </c>
      <c r="HJ74" s="70">
        <v>7.7462799999999997E-4</v>
      </c>
      <c r="HK74" s="70">
        <v>2.2858986303016795E-3</v>
      </c>
      <c r="HL74" s="70">
        <v>0</v>
      </c>
      <c r="HM74" s="70">
        <v>-2.6123706866267122E-3</v>
      </c>
      <c r="HN74" s="70">
        <v>0</v>
      </c>
      <c r="HO74" s="70">
        <v>2.0643969999999999E-3</v>
      </c>
      <c r="HP74" s="70">
        <v>8.4719139999999999E-4</v>
      </c>
      <c r="HQ74" s="70">
        <v>4.0346040907994658E-3</v>
      </c>
      <c r="HR74" s="70">
        <v>3.5161930375526011E-3</v>
      </c>
      <c r="HS74" s="70">
        <v>0</v>
      </c>
      <c r="HT74" s="70">
        <v>-6.5625214058745104E-4</v>
      </c>
      <c r="HU74" s="70">
        <v>5.8960113751849348E-3</v>
      </c>
      <c r="HV74" s="70">
        <v>2.1577805065825951E-3</v>
      </c>
      <c r="HW74" s="70">
        <v>0</v>
      </c>
      <c r="HX74" s="70">
        <v>1.5060986227283133E-2</v>
      </c>
      <c r="HY74" s="70">
        <v>2.1503576888088328E-3</v>
      </c>
      <c r="HZ74" s="208"/>
      <c r="IA74" s="145" t="s">
        <v>521</v>
      </c>
    </row>
    <row r="75" spans="1:235" ht="12.75" customHeight="1" x14ac:dyDescent="0.25">
      <c r="A75" s="145">
        <v>405499</v>
      </c>
      <c r="B75" s="87"/>
      <c r="C75" s="71">
        <v>2.5412443123652147E-3</v>
      </c>
      <c r="D75" s="71">
        <v>1.1069251469051964E-2</v>
      </c>
      <c r="E75" s="71">
        <v>6.8364542438649881E-2</v>
      </c>
      <c r="F75" s="71">
        <v>6.0494550000000001E-2</v>
      </c>
      <c r="G75" s="71">
        <v>0.16919770000000001</v>
      </c>
      <c r="H75" s="71">
        <v>9.0097789833786576E-3</v>
      </c>
      <c r="I75" s="71">
        <v>9.0495103234054753E-4</v>
      </c>
      <c r="J75" s="71">
        <v>5.3660289999999996E-3</v>
      </c>
      <c r="K75" s="71">
        <v>2.7485500000000002E-3</v>
      </c>
      <c r="L75" s="71">
        <v>1.8951945745097531E-3</v>
      </c>
      <c r="M75" s="71">
        <v>2.1113859999999998E-3</v>
      </c>
      <c r="N75" s="71">
        <v>8.6858923677090639E-4</v>
      </c>
      <c r="O75" s="71">
        <v>2.1364819999999999E-3</v>
      </c>
      <c r="P75" s="71">
        <v>3.5964529403334093E-4</v>
      </c>
      <c r="Q75" s="71">
        <v>2.2917219999999999E-3</v>
      </c>
      <c r="R75" s="71">
        <v>4.7422338968862771E-6</v>
      </c>
      <c r="S75" s="71">
        <v>2.7197480000000001E-3</v>
      </c>
      <c r="T75" s="71">
        <v>4.8432739999999997E-4</v>
      </c>
      <c r="U75" s="71">
        <v>-1.9378069413093246E-3</v>
      </c>
      <c r="V75" s="71">
        <v>2.4912290000000002E-3</v>
      </c>
      <c r="W75" s="71">
        <v>-1.0877380469088728E-3</v>
      </c>
      <c r="X75" s="87"/>
      <c r="Y75" s="71">
        <v>5.7848102077255583E-5</v>
      </c>
      <c r="Z75" s="71">
        <v>4.5350291589468003E-4</v>
      </c>
      <c r="AA75" s="71">
        <v>1.6987856105964372E-4</v>
      </c>
      <c r="AB75" s="71">
        <v>2.2250519999999999E-2</v>
      </c>
      <c r="AC75" s="71">
        <v>8.4662125761012785E-2</v>
      </c>
      <c r="AD75" s="71">
        <v>0.17080972838398562</v>
      </c>
      <c r="AE75" s="71">
        <v>9.2151979999999994E-2</v>
      </c>
      <c r="AF75" s="71">
        <v>0.17080972838398562</v>
      </c>
      <c r="AG75" s="71">
        <v>5.3056739999999998E-2</v>
      </c>
      <c r="AH75" s="71">
        <v>0.1181397</v>
      </c>
      <c r="AI75" s="71">
        <v>0.37987708072608595</v>
      </c>
      <c r="AJ75" s="71">
        <v>0.16300051716109196</v>
      </c>
      <c r="AK75" s="71">
        <v>1.6648203058932023E-3</v>
      </c>
      <c r="AL75" s="71">
        <v>1.7483774268054871E-4</v>
      </c>
      <c r="AM75" s="71">
        <v>4.4196621316312112E-4</v>
      </c>
      <c r="AN75" s="71">
        <v>1.8536892077442063E-3</v>
      </c>
      <c r="AO75" s="71">
        <v>2.9564785011901898E-3</v>
      </c>
      <c r="AP75" s="87"/>
      <c r="AQ75" s="70">
        <v>0.1093108</v>
      </c>
      <c r="AR75" s="70">
        <v>0.28650609999999999</v>
      </c>
      <c r="AS75" s="70">
        <v>0.19714400000000001</v>
      </c>
      <c r="AT75" s="70">
        <v>0.36774750000000006</v>
      </c>
      <c r="AU75" s="70">
        <v>0.40206819999999999</v>
      </c>
      <c r="AV75" s="70">
        <v>0.44825320000000002</v>
      </c>
      <c r="AW75" s="70">
        <v>0.33501839999999999</v>
      </c>
      <c r="AX75" s="70">
        <v>0.55565489999999995</v>
      </c>
      <c r="AY75" s="70">
        <v>0.6471093</v>
      </c>
      <c r="AZ75" s="70">
        <v>0.56140920000000005</v>
      </c>
      <c r="BA75" s="70">
        <v>0.74147680000000005</v>
      </c>
      <c r="BB75" s="70">
        <v>0.70531029999999995</v>
      </c>
      <c r="BC75" s="70">
        <v>0.74147679999999994</v>
      </c>
      <c r="BD75" s="70">
        <v>1</v>
      </c>
      <c r="BE75" s="70">
        <v>1</v>
      </c>
      <c r="BF75" s="70">
        <v>1</v>
      </c>
      <c r="BG75" s="70">
        <v>1</v>
      </c>
      <c r="BH75" s="70">
        <v>0.87626740000000003</v>
      </c>
      <c r="BI75" s="70">
        <v>0.91074149999999998</v>
      </c>
      <c r="BJ75" s="70">
        <v>1</v>
      </c>
      <c r="BK75" s="70">
        <v>0.89919919999999998</v>
      </c>
      <c r="BL75" s="70">
        <v>0.99815019999999999</v>
      </c>
      <c r="BM75" s="70">
        <v>0.62236180348418657</v>
      </c>
      <c r="BN75" s="70">
        <v>0.92549329999999996</v>
      </c>
      <c r="BO75" s="70">
        <v>0.48568440000000002</v>
      </c>
      <c r="BP75" s="70">
        <v>0.4663467</v>
      </c>
      <c r="BQ75" s="70">
        <v>4.3566019999999997E-2</v>
      </c>
      <c r="BR75" s="70">
        <v>0.47254940000000006</v>
      </c>
      <c r="BS75" s="70">
        <v>0.53357949999999998</v>
      </c>
      <c r="BT75" s="70">
        <v>0.47702299999999997</v>
      </c>
      <c r="BU75" s="70">
        <v>0.16935330000000001</v>
      </c>
      <c r="BV75" s="70">
        <v>4.8190919999999998E-2</v>
      </c>
      <c r="BW75" s="70">
        <v>2.826559E-2</v>
      </c>
      <c r="BX75" s="70">
        <v>1.830033E-2</v>
      </c>
      <c r="BY75" s="70">
        <v>0</v>
      </c>
      <c r="BZ75" s="70">
        <v>0.1251158</v>
      </c>
      <c r="CA75" s="70">
        <v>2.0897510000000001E-2</v>
      </c>
      <c r="CB75" s="70">
        <v>0.1012792</v>
      </c>
      <c r="CC75" s="70">
        <v>5.7481200000000003E-2</v>
      </c>
      <c r="CD75" s="70">
        <v>6.9907960000000005E-2</v>
      </c>
      <c r="CE75" s="70">
        <v>9.7359719999999997E-2</v>
      </c>
      <c r="CF75" s="70">
        <v>4.8958060000000005E-2</v>
      </c>
      <c r="CG75" s="73">
        <v>0.64486429999999995</v>
      </c>
      <c r="CH75" s="87"/>
      <c r="CI75" s="70">
        <v>7.5882600000000003E-3</v>
      </c>
      <c r="CJ75" s="70">
        <v>-1.9245930000000001E-2</v>
      </c>
      <c r="CK75" s="70">
        <v>5.7275980000000004E-3</v>
      </c>
      <c r="CL75" s="70">
        <v>8.5509650000000006E-2</v>
      </c>
      <c r="CM75" s="70">
        <v>6.6773488100430461E-2</v>
      </c>
      <c r="CN75" s="70">
        <v>4.6895610000000001E-3</v>
      </c>
      <c r="CO75" s="70">
        <v>4.4839299999999997E-3</v>
      </c>
      <c r="CP75" s="70">
        <v>6.6871817728446758E-3</v>
      </c>
      <c r="CQ75" s="70">
        <v>1.2856616982840189E-2</v>
      </c>
      <c r="CR75" s="70">
        <v>3.4170904713934822E-3</v>
      </c>
      <c r="CS75" s="70">
        <v>2.3520486280868839E-2</v>
      </c>
      <c r="CT75" s="70">
        <v>1.950942868515497E-2</v>
      </c>
      <c r="CU75" s="70">
        <v>2.4563050000000002E-3</v>
      </c>
      <c r="CV75" s="70">
        <v>3.4012780000000002E-3</v>
      </c>
      <c r="CW75" s="70">
        <v>3.8816889039152893E-3</v>
      </c>
      <c r="CX75" s="70">
        <v>6.8744260000000003E-3</v>
      </c>
      <c r="CY75" s="70">
        <v>8.4092499999999996E-4</v>
      </c>
      <c r="CZ75" s="70">
        <v>5.8005559999999999E-4</v>
      </c>
      <c r="DA75" s="70">
        <v>6.6821372523620845E-2</v>
      </c>
      <c r="DB75" s="70">
        <v>3.4059369999999999E-3</v>
      </c>
      <c r="DC75" s="70">
        <v>1.6997158028518018E-3</v>
      </c>
      <c r="DD75" s="70">
        <v>4.3658170000000003E-2</v>
      </c>
      <c r="DE75" s="70">
        <v>3.0110990339288282E-3</v>
      </c>
      <c r="DF75" s="70">
        <v>3.4059369999999999E-3</v>
      </c>
      <c r="DG75" s="70">
        <v>1.2735350000000001E-4</v>
      </c>
      <c r="DH75" s="70">
        <v>6.1538000000000001E-4</v>
      </c>
      <c r="DI75" s="70">
        <v>1.8079046672496876E-2</v>
      </c>
      <c r="DJ75" s="70">
        <v>5.2910000000000001E-4</v>
      </c>
      <c r="DK75" s="70">
        <v>1.401539E-3</v>
      </c>
      <c r="DL75" s="70">
        <v>3.6448963116017994E-3</v>
      </c>
      <c r="DM75" s="70">
        <v>2.8915410000000001E-3</v>
      </c>
      <c r="DN75" s="70">
        <v>0.14625250000000001</v>
      </c>
      <c r="DO75" s="70">
        <v>3.1733713077018781E-4</v>
      </c>
      <c r="DP75" s="70">
        <v>2.943719420565683E-3</v>
      </c>
      <c r="DQ75" s="70">
        <v>1.673166E-3</v>
      </c>
      <c r="DR75" s="70">
        <v>7.2457999999999995E-4</v>
      </c>
      <c r="DS75" s="70">
        <v>2.3136731913700505E-3</v>
      </c>
      <c r="DT75" s="70">
        <v>9.789607000000001E-4</v>
      </c>
      <c r="DU75" s="70">
        <v>1.06751E-3</v>
      </c>
      <c r="DV75" s="70">
        <v>5.6294680851166085E-3</v>
      </c>
      <c r="DW75" s="70">
        <v>8.6538480000000004E-3</v>
      </c>
      <c r="DX75" s="70">
        <v>-1.7741130837440864E-3</v>
      </c>
      <c r="DY75" s="70">
        <v>1.4940579909537542E-3</v>
      </c>
      <c r="DZ75" s="70">
        <v>8.1170322739999761E-5</v>
      </c>
      <c r="EA75" s="70">
        <v>-1.9469483439826512E-3</v>
      </c>
      <c r="EB75" s="70">
        <v>0</v>
      </c>
      <c r="EC75" s="70">
        <v>4.3900539601284611E-5</v>
      </c>
      <c r="ED75" s="70">
        <v>9.5265210000000005E-4</v>
      </c>
      <c r="EE75" s="70">
        <v>4.6102549999999997E-3</v>
      </c>
      <c r="EF75" s="70">
        <v>1.4137427425036464E-2</v>
      </c>
      <c r="EG75" s="70">
        <v>3.0401280178460211E-3</v>
      </c>
      <c r="EH75" s="70">
        <v>-3.1016245711579997E-4</v>
      </c>
      <c r="EI75" s="70">
        <v>4.963073215956842E-3</v>
      </c>
      <c r="EJ75" s="70">
        <v>3.2730900000000002E-3</v>
      </c>
      <c r="EK75" s="70">
        <v>4.35155E-4</v>
      </c>
      <c r="EL75" s="87"/>
      <c r="EM75" s="70">
        <v>4.946209549821734E-4</v>
      </c>
      <c r="EN75" s="70">
        <v>0</v>
      </c>
      <c r="EO75" s="70">
        <v>2.1547329999999998E-3</v>
      </c>
      <c r="EP75" s="70">
        <v>6.9400000000000006E-5</v>
      </c>
      <c r="EQ75" s="70">
        <v>1.0290309222936275E-3</v>
      </c>
      <c r="ER75" s="70">
        <v>4.4081499999999996E-3</v>
      </c>
      <c r="ES75" s="70">
        <v>3.6921262579309522E-3</v>
      </c>
      <c r="ET75" s="70">
        <v>5.6355766869223452E-3</v>
      </c>
      <c r="EU75" s="70">
        <v>-6.4839856752367295E-6</v>
      </c>
      <c r="EV75" s="70">
        <v>9.2306340000000004E-4</v>
      </c>
      <c r="EW75" s="70">
        <v>2.9119645173955343E-2</v>
      </c>
      <c r="EX75" s="70">
        <v>-2.9505449999999999E-2</v>
      </c>
      <c r="EY75" s="70">
        <v>3.8847140000000002E-4</v>
      </c>
      <c r="EZ75" s="70">
        <v>6.6200290000000004E-3</v>
      </c>
      <c r="FA75" s="70">
        <v>5.2342648189887091E-3</v>
      </c>
      <c r="FB75" s="70">
        <v>1.3740073334067525E-3</v>
      </c>
      <c r="FC75" s="70">
        <v>0</v>
      </c>
      <c r="FD75" s="70">
        <v>0</v>
      </c>
      <c r="FE75" s="70">
        <v>-3.9986088026753814E-5</v>
      </c>
      <c r="FF75" s="70">
        <v>8.8607749999999999E-5</v>
      </c>
      <c r="FG75" s="70">
        <v>3.6129456435914718E-5</v>
      </c>
      <c r="FH75" s="70">
        <v>4.9914022946462229E-6</v>
      </c>
      <c r="FI75" s="70">
        <v>3.0600746292123045E-3</v>
      </c>
      <c r="FJ75" s="70">
        <v>1.4731919999999999E-3</v>
      </c>
      <c r="FK75" s="70">
        <v>0</v>
      </c>
      <c r="FL75" s="70">
        <v>6.0379728070688579E-4</v>
      </c>
      <c r="FM75" s="70">
        <v>7.26919E-3</v>
      </c>
      <c r="FN75" s="70">
        <v>2.1532015650186356E-3</v>
      </c>
      <c r="FO75" s="70">
        <v>5.4114379999999995E-4</v>
      </c>
      <c r="FP75" s="70">
        <v>2.7121425024830524E-3</v>
      </c>
      <c r="FQ75" s="70">
        <v>-5.077862256562979E-3</v>
      </c>
      <c r="FR75" s="70">
        <v>-1.1034344503556184E-3</v>
      </c>
      <c r="FS75" s="70">
        <v>3.037509E-2</v>
      </c>
      <c r="FT75" s="70">
        <v>5.5203630000000004E-3</v>
      </c>
      <c r="FU75" s="70">
        <v>3.845461588855134E-4</v>
      </c>
      <c r="FV75" s="70">
        <v>4.1553037149269175E-4</v>
      </c>
      <c r="FW75" s="70">
        <v>0</v>
      </c>
      <c r="FX75" s="70">
        <v>-3.8232942465416436E-4</v>
      </c>
      <c r="FY75" s="70">
        <v>1.0316208471099601E-3</v>
      </c>
      <c r="FZ75" s="70">
        <v>0</v>
      </c>
      <c r="GA75" s="70">
        <v>1.3054743015951156E-4</v>
      </c>
      <c r="GB75" s="70">
        <v>-1.8448567146309443E-4</v>
      </c>
      <c r="GC75" s="70">
        <v>-8.464614278293973E-4</v>
      </c>
      <c r="GD75" s="70">
        <v>1.1149910000000001E-3</v>
      </c>
      <c r="GE75" s="70">
        <v>2.1534574167108998E-3</v>
      </c>
      <c r="GF75" s="70">
        <v>9.2838072352962507E-6</v>
      </c>
      <c r="GG75" s="70">
        <v>9.7805427444972639E-3</v>
      </c>
      <c r="GH75" s="70">
        <v>-1.3957705739758504E-2</v>
      </c>
      <c r="GI75" s="70">
        <v>5.6099870751605664E-3</v>
      </c>
      <c r="GJ75" s="70">
        <v>-4.8745916997587494E-4</v>
      </c>
      <c r="GK75" s="70">
        <v>-8.4243405537944049E-4</v>
      </c>
      <c r="GL75" s="87"/>
      <c r="GM75" s="70">
        <v>0</v>
      </c>
      <c r="GN75" s="70">
        <v>2.7147191928737929E-3</v>
      </c>
      <c r="GO75" s="70">
        <v>1.0800849999999999E-3</v>
      </c>
      <c r="GP75" s="70">
        <v>2.3045883608354019E-4</v>
      </c>
      <c r="GQ75" s="70">
        <v>-0.18175147999999999</v>
      </c>
      <c r="GR75" s="70">
        <v>7.3924558485724795E-4</v>
      </c>
      <c r="GS75" s="70">
        <v>-7.7781465854577991E-4</v>
      </c>
      <c r="GT75" s="70">
        <v>0</v>
      </c>
      <c r="GU75" s="70">
        <v>0</v>
      </c>
      <c r="GV75" s="70">
        <v>-3.9681507862165954E-4</v>
      </c>
      <c r="GW75" s="70">
        <v>7.5125462731882552E-5</v>
      </c>
      <c r="GX75" s="70">
        <v>1.501009E-3</v>
      </c>
      <c r="GY75" s="70">
        <v>0</v>
      </c>
      <c r="GZ75" s="70">
        <v>7.8489150396889094E-4</v>
      </c>
      <c r="HA75" s="70">
        <v>-8.73825380114099E-3</v>
      </c>
      <c r="HB75" s="70">
        <v>4.5530199999999996E-3</v>
      </c>
      <c r="HC75" s="70">
        <v>4.8001770000000003E-5</v>
      </c>
      <c r="HD75" s="70">
        <v>2.6158769999999999E-5</v>
      </c>
      <c r="HE75" s="70">
        <v>2.0228950000000001E-4</v>
      </c>
      <c r="HF75" s="70">
        <v>0</v>
      </c>
      <c r="HG75" s="70">
        <v>1.3250989999999999E-3</v>
      </c>
      <c r="HH75" s="70">
        <v>0</v>
      </c>
      <c r="HI75" s="70">
        <v>2.3372226780473699E-3</v>
      </c>
      <c r="HJ75" s="70">
        <v>7.0607269999999999E-4</v>
      </c>
      <c r="HK75" s="70">
        <v>3.0467553210139771E-3</v>
      </c>
      <c r="HL75" s="70">
        <v>7.7462799999999997E-4</v>
      </c>
      <c r="HM75" s="70">
        <v>-6.5366761307126386E-3</v>
      </c>
      <c r="HN75" s="70">
        <v>0</v>
      </c>
      <c r="HO75" s="70">
        <v>5.3121410000000003E-3</v>
      </c>
      <c r="HP75" s="70">
        <v>2.6780110000000001E-3</v>
      </c>
      <c r="HQ75" s="70">
        <v>1.0082824290801337E-2</v>
      </c>
      <c r="HR75" s="70">
        <v>1.1317979799673613E-2</v>
      </c>
      <c r="HS75" s="70">
        <v>0</v>
      </c>
      <c r="HT75" s="70">
        <v>-6.3400117597839389E-4</v>
      </c>
      <c r="HU75" s="70">
        <v>1.9170552261355125E-2</v>
      </c>
      <c r="HV75" s="70">
        <v>6.1458870540226597E-3</v>
      </c>
      <c r="HW75" s="70">
        <v>0</v>
      </c>
      <c r="HX75" s="70">
        <v>3.1633255720092207E-2</v>
      </c>
      <c r="HY75" s="70">
        <v>9.5425333377962239E-3</v>
      </c>
      <c r="HZ75" s="208"/>
      <c r="IA75" s="145" t="s">
        <v>487</v>
      </c>
    </row>
    <row r="76" spans="1:235" ht="12.75" customHeight="1" x14ac:dyDescent="0.25">
      <c r="A76" s="145">
        <v>405511</v>
      </c>
      <c r="B76" s="87"/>
      <c r="C76" s="71">
        <v>2.4801136680746841E-3</v>
      </c>
      <c r="D76" s="71">
        <v>1.0582825631518928E-2</v>
      </c>
      <c r="E76" s="71">
        <v>6.2293246757713798E-2</v>
      </c>
      <c r="F76" s="71">
        <v>0.1160525</v>
      </c>
      <c r="G76" s="71">
        <v>0.3068456</v>
      </c>
      <c r="H76" s="71">
        <v>2.9450114774627906E-2</v>
      </c>
      <c r="I76" s="71">
        <v>1.6735062878654764E-3</v>
      </c>
      <c r="J76" s="71">
        <v>6.2223590000000002E-3</v>
      </c>
      <c r="K76" s="71">
        <v>2.6078780000000001E-3</v>
      </c>
      <c r="L76" s="71">
        <v>8.105373437898029E-4</v>
      </c>
      <c r="M76" s="71">
        <v>1.885219E-3</v>
      </c>
      <c r="N76" s="71">
        <v>5.2633312992320385E-4</v>
      </c>
      <c r="O76" s="71">
        <v>2.0317159999999998E-3</v>
      </c>
      <c r="P76" s="71">
        <v>3.2712936750085072E-4</v>
      </c>
      <c r="Q76" s="71">
        <v>2.6428379999999998E-3</v>
      </c>
      <c r="R76" s="71">
        <v>-5.1986854749010015E-5</v>
      </c>
      <c r="S76" s="71">
        <v>3.198392E-3</v>
      </c>
      <c r="T76" s="71">
        <v>3.4463359999999999E-4</v>
      </c>
      <c r="U76" s="71">
        <v>-8.0573385796333286E-4</v>
      </c>
      <c r="V76" s="71">
        <v>1.766849E-3</v>
      </c>
      <c r="W76" s="71">
        <v>-1.3200314356848618E-3</v>
      </c>
      <c r="X76" s="87"/>
      <c r="Y76" s="71">
        <v>-3.4297492972595871E-5</v>
      </c>
      <c r="Z76" s="71">
        <v>1.7526533629265529E-4</v>
      </c>
      <c r="AA76" s="71">
        <v>1.3338727045414961E-4</v>
      </c>
      <c r="AB76" s="71">
        <v>1.7865280000000001E-2</v>
      </c>
      <c r="AC76" s="71">
        <v>7.1508953454878843E-2</v>
      </c>
      <c r="AD76" s="71">
        <v>0.15393698256594621</v>
      </c>
      <c r="AE76" s="71">
        <v>8.3338469999999998E-2</v>
      </c>
      <c r="AF76" s="71">
        <v>0.15393698256594621</v>
      </c>
      <c r="AG76" s="71">
        <v>4.5814180000000003E-2</v>
      </c>
      <c r="AH76" s="71">
        <v>0.1169293</v>
      </c>
      <c r="AI76" s="71">
        <v>0.31134934282823218</v>
      </c>
      <c r="AJ76" s="71">
        <v>0.16269652221909756</v>
      </c>
      <c r="AK76" s="71">
        <v>8.2687332640481756E-4</v>
      </c>
      <c r="AL76" s="71">
        <v>1.8880418455804511E-4</v>
      </c>
      <c r="AM76" s="71">
        <v>1.556702789727166E-4</v>
      </c>
      <c r="AN76" s="71">
        <v>1.3882131506004678E-3</v>
      </c>
      <c r="AO76" s="71">
        <v>1.8773581680730466E-3</v>
      </c>
      <c r="AP76" s="87"/>
      <c r="AQ76" s="70">
        <v>9.329651999999998E-2</v>
      </c>
      <c r="AR76" s="70">
        <v>0.22823939999999998</v>
      </c>
      <c r="AS76" s="70">
        <v>0.1678404</v>
      </c>
      <c r="AT76" s="70">
        <v>0.26160709999999998</v>
      </c>
      <c r="AU76" s="70">
        <v>0.33917950000000002</v>
      </c>
      <c r="AV76" s="70">
        <v>0.38884269999999999</v>
      </c>
      <c r="AW76" s="70">
        <v>0.28722920000000002</v>
      </c>
      <c r="AX76" s="70">
        <v>0.49244749999999998</v>
      </c>
      <c r="AY76" s="70">
        <v>0.50193849999999995</v>
      </c>
      <c r="AZ76" s="70">
        <v>0.42196159999999999</v>
      </c>
      <c r="BA76" s="70">
        <v>0.67752179999999995</v>
      </c>
      <c r="BB76" s="70">
        <v>0.58034220000000003</v>
      </c>
      <c r="BC76" s="70">
        <v>0.67752179999999995</v>
      </c>
      <c r="BD76" s="70">
        <v>0.84068620000000005</v>
      </c>
      <c r="BE76" s="70">
        <v>0.95960299999999998</v>
      </c>
      <c r="BF76" s="70">
        <v>0.98455910000000002</v>
      </c>
      <c r="BG76" s="70">
        <v>0.95328979219866916</v>
      </c>
      <c r="BH76" s="70">
        <v>1</v>
      </c>
      <c r="BI76" s="70">
        <v>1</v>
      </c>
      <c r="BJ76" s="70">
        <v>0.93438399999999999</v>
      </c>
      <c r="BK76" s="70">
        <v>1</v>
      </c>
      <c r="BL76" s="70">
        <v>1</v>
      </c>
      <c r="BM76" s="70">
        <v>0.60553901697674462</v>
      </c>
      <c r="BN76" s="70">
        <v>0.97452249999999996</v>
      </c>
      <c r="BO76" s="70">
        <v>0.6454588</v>
      </c>
      <c r="BP76" s="70">
        <v>0.55902560000000001</v>
      </c>
      <c r="BQ76" s="70">
        <v>7.4258950000000004E-2</v>
      </c>
      <c r="BR76" s="70">
        <v>0.59417779999999998</v>
      </c>
      <c r="BS76" s="70">
        <v>0.64777969999999996</v>
      </c>
      <c r="BT76" s="70">
        <v>0.61196669999999997</v>
      </c>
      <c r="BU76" s="70">
        <v>0.27110079999999998</v>
      </c>
      <c r="BV76" s="70">
        <v>4.4500089999999999E-2</v>
      </c>
      <c r="BW76" s="70">
        <v>2.3312780000000002E-2</v>
      </c>
      <c r="BX76" s="70">
        <v>1.54179E-2</v>
      </c>
      <c r="BY76" s="70">
        <v>0</v>
      </c>
      <c r="BZ76" s="70">
        <v>0.1129975</v>
      </c>
      <c r="CA76" s="70">
        <v>1.6873490000000001E-2</v>
      </c>
      <c r="CB76" s="70">
        <v>8.2052009999999995E-2</v>
      </c>
      <c r="CC76" s="70">
        <v>6.0510609999999999E-2</v>
      </c>
      <c r="CD76" s="70">
        <v>5.7235399999999999E-2</v>
      </c>
      <c r="CE76" s="70">
        <v>8.5368959999999994E-2</v>
      </c>
      <c r="CF76" s="70">
        <v>4.2943710000000003E-2</v>
      </c>
      <c r="CG76" s="73">
        <v>0.59441200000000005</v>
      </c>
      <c r="CH76" s="87"/>
      <c r="CI76" s="70">
        <v>9.2943769999999995E-3</v>
      </c>
      <c r="CJ76" s="70">
        <v>-8.5717399999999996E-3</v>
      </c>
      <c r="CK76" s="70">
        <v>8.1865570000000006E-3</v>
      </c>
      <c r="CL76" s="70">
        <v>9.6556199999999995E-2</v>
      </c>
      <c r="CM76" s="70">
        <v>7.1903087494153722E-2</v>
      </c>
      <c r="CN76" s="70">
        <v>5.210012E-3</v>
      </c>
      <c r="CO76" s="70">
        <v>6.8122599999999997E-3</v>
      </c>
      <c r="CP76" s="70">
        <v>8.7546890398594226E-3</v>
      </c>
      <c r="CQ76" s="70">
        <v>2.6474666472752217E-2</v>
      </c>
      <c r="CR76" s="70">
        <v>5.8017711877951699E-3</v>
      </c>
      <c r="CS76" s="70">
        <v>3.5312808858453226E-2</v>
      </c>
      <c r="CT76" s="70">
        <v>3.0441415336824349E-2</v>
      </c>
      <c r="CU76" s="70">
        <v>6.9137979999999996E-3</v>
      </c>
      <c r="CV76" s="70">
        <v>1.716297E-2</v>
      </c>
      <c r="CW76" s="70">
        <v>7.203206963213209E-3</v>
      </c>
      <c r="CX76" s="70">
        <v>1.6463330000000002E-2</v>
      </c>
      <c r="CY76" s="70">
        <v>3.7365570000000002E-3</v>
      </c>
      <c r="CZ76" s="70">
        <v>1.6052600000000001E-3</v>
      </c>
      <c r="DA76" s="70">
        <v>6.9306095243421018E-2</v>
      </c>
      <c r="DB76" s="70">
        <v>1.4390109999999999E-2</v>
      </c>
      <c r="DC76" s="70">
        <v>1.5851019911687601E-2</v>
      </c>
      <c r="DD76" s="70">
        <v>7.8241350000000001E-2</v>
      </c>
      <c r="DE76" s="70">
        <v>2.7010726022833899E-3</v>
      </c>
      <c r="DF76" s="70">
        <v>1.4390109999999999E-2</v>
      </c>
      <c r="DG76" s="70">
        <v>9.5012410000000003E-4</v>
      </c>
      <c r="DH76" s="70">
        <v>9.4603999999999999E-4</v>
      </c>
      <c r="DI76" s="70">
        <v>1.3609802001763613E-2</v>
      </c>
      <c r="DJ76" s="70">
        <v>9.0153E-4</v>
      </c>
      <c r="DK76" s="70">
        <v>1.34515E-3</v>
      </c>
      <c r="DL76" s="70">
        <v>8.5694821107262873E-3</v>
      </c>
      <c r="DM76" s="70">
        <v>3.5566809999999999E-3</v>
      </c>
      <c r="DN76" s="70">
        <v>0.15304999999999999</v>
      </c>
      <c r="DO76" s="70">
        <v>3.9247866349171462E-4</v>
      </c>
      <c r="DP76" s="70">
        <v>5.7804221761908895E-3</v>
      </c>
      <c r="DQ76" s="70">
        <v>2.250981E-3</v>
      </c>
      <c r="DR76" s="70">
        <v>1.9130340000000001E-3</v>
      </c>
      <c r="DS76" s="70">
        <v>4.0839442234775758E-3</v>
      </c>
      <c r="DT76" s="70">
        <v>3.3552920000000001E-4</v>
      </c>
      <c r="DU76" s="70">
        <v>1.30897E-3</v>
      </c>
      <c r="DV76" s="70">
        <v>1.1574847062982629E-2</v>
      </c>
      <c r="DW76" s="70">
        <v>9.3093269999999992E-3</v>
      </c>
      <c r="DX76" s="70">
        <v>-8.9348532479335688E-4</v>
      </c>
      <c r="DY76" s="70">
        <v>3.7946234993428097E-3</v>
      </c>
      <c r="DZ76" s="70">
        <v>3.3681883931850122E-4</v>
      </c>
      <c r="EA76" s="70">
        <v>-1.6278194121640052E-3</v>
      </c>
      <c r="EB76" s="70">
        <v>0</v>
      </c>
      <c r="EC76" s="70">
        <v>6.0777719828683338E-5</v>
      </c>
      <c r="ED76" s="70">
        <v>3.2556389999999998E-3</v>
      </c>
      <c r="EE76" s="70">
        <v>8.9594710000000001E-3</v>
      </c>
      <c r="EF76" s="70">
        <v>2.8027498449850679E-2</v>
      </c>
      <c r="EG76" s="70">
        <v>7.0095465192389879E-3</v>
      </c>
      <c r="EH76" s="70">
        <v>-2.2737062731718072E-4</v>
      </c>
      <c r="EI76" s="70">
        <v>9.4247257280650146E-3</v>
      </c>
      <c r="EJ76" s="70">
        <v>4.5188199999999998E-3</v>
      </c>
      <c r="EK76" s="70">
        <v>2.52599E-4</v>
      </c>
      <c r="EL76" s="87"/>
      <c r="EM76" s="70">
        <v>4.9728214865160799E-4</v>
      </c>
      <c r="EN76" s="70">
        <v>0</v>
      </c>
      <c r="EO76" s="70">
        <v>2.2251549999999999E-3</v>
      </c>
      <c r="EP76" s="70">
        <v>3.6900000000000002E-5</v>
      </c>
      <c r="EQ76" s="70">
        <v>1.0196321454880146E-3</v>
      </c>
      <c r="ER76" s="70">
        <v>3.8790959999999998E-3</v>
      </c>
      <c r="ES76" s="70">
        <v>3.7938948194154668E-3</v>
      </c>
      <c r="ET76" s="70">
        <v>5.5173795507248921E-3</v>
      </c>
      <c r="EU76" s="70">
        <v>-7.2557517820562379E-5</v>
      </c>
      <c r="EV76" s="70">
        <v>9.7195050000000002E-4</v>
      </c>
      <c r="EW76" s="70">
        <v>3.469496871636641E-2</v>
      </c>
      <c r="EX76" s="70">
        <v>-2.9453E-2</v>
      </c>
      <c r="EY76" s="70">
        <v>3.817502E-4</v>
      </c>
      <c r="EZ76" s="70">
        <v>6.9072159999999999E-3</v>
      </c>
      <c r="FA76" s="70">
        <v>5.2051936345356327E-3</v>
      </c>
      <c r="FB76" s="70">
        <v>1.5156638878848314E-3</v>
      </c>
      <c r="FC76" s="70">
        <v>0</v>
      </c>
      <c r="FD76" s="70">
        <v>0</v>
      </c>
      <c r="FE76" s="70">
        <v>-8.7125490667397707E-5</v>
      </c>
      <c r="FF76" s="70">
        <v>1.024303E-4</v>
      </c>
      <c r="FG76" s="70">
        <v>-1.6399204510183287E-5</v>
      </c>
      <c r="FH76" s="70">
        <v>3.8825292645800356E-5</v>
      </c>
      <c r="FI76" s="70">
        <v>2.7255082988806934E-3</v>
      </c>
      <c r="FJ76" s="70">
        <v>1.1249260000000001E-3</v>
      </c>
      <c r="FK76" s="70">
        <v>0</v>
      </c>
      <c r="FL76" s="70">
        <v>3.8081168147912204E-4</v>
      </c>
      <c r="FM76" s="70">
        <v>8.2726280000000006E-3</v>
      </c>
      <c r="FN76" s="70">
        <v>1.8522160896460268E-3</v>
      </c>
      <c r="FO76" s="70">
        <v>5.4455409999999997E-4</v>
      </c>
      <c r="FP76" s="70">
        <v>2.5540983102512143E-3</v>
      </c>
      <c r="FQ76" s="70">
        <v>-5.2672850456570624E-3</v>
      </c>
      <c r="FR76" s="70">
        <v>-7.906061698350139E-4</v>
      </c>
      <c r="FS76" s="70">
        <v>3.2004480000000002E-2</v>
      </c>
      <c r="FT76" s="70">
        <v>4.3989149999999998E-3</v>
      </c>
      <c r="FU76" s="70">
        <v>4.8620456526140177E-4</v>
      </c>
      <c r="FV76" s="70">
        <v>4.8705170946373695E-4</v>
      </c>
      <c r="FW76" s="70">
        <v>0</v>
      </c>
      <c r="FX76" s="70">
        <v>-4.5127826141655729E-4</v>
      </c>
      <c r="FY76" s="70">
        <v>1.144224585396072E-3</v>
      </c>
      <c r="FZ76" s="70">
        <v>0</v>
      </c>
      <c r="GA76" s="70">
        <v>1.4893217022250542E-4</v>
      </c>
      <c r="GB76" s="70">
        <v>-1.7204206673460413E-4</v>
      </c>
      <c r="GC76" s="70">
        <v>-2.425866855413785E-4</v>
      </c>
      <c r="GD76" s="70">
        <v>1.038483E-3</v>
      </c>
      <c r="GE76" s="70">
        <v>2.0297897771927821E-3</v>
      </c>
      <c r="GF76" s="70">
        <v>1.0774454601165896E-5</v>
      </c>
      <c r="GG76" s="70">
        <v>1.040377784391688E-2</v>
      </c>
      <c r="GH76" s="70">
        <v>-1.4451281908048813E-2</v>
      </c>
      <c r="GI76" s="70">
        <v>4.9144030688858366E-3</v>
      </c>
      <c r="GJ76" s="70">
        <v>-3.0638212296710276E-4</v>
      </c>
      <c r="GK76" s="70">
        <v>-1.1335442287725287E-3</v>
      </c>
      <c r="GL76" s="87"/>
      <c r="GM76" s="70">
        <v>0</v>
      </c>
      <c r="GN76" s="70">
        <v>2.4377763101544208E-3</v>
      </c>
      <c r="GO76" s="70">
        <v>0</v>
      </c>
      <c r="GP76" s="70">
        <v>2.8994627252808616E-4</v>
      </c>
      <c r="GQ76" s="70">
        <v>-0.17750203000000001</v>
      </c>
      <c r="GR76" s="70">
        <v>8.1916443747900055E-4</v>
      </c>
      <c r="GS76" s="70">
        <v>-7.7699801172248338E-5</v>
      </c>
      <c r="GT76" s="70">
        <v>0</v>
      </c>
      <c r="GU76" s="70">
        <v>0</v>
      </c>
      <c r="GV76" s="70">
        <v>-1.6747897984439354E-4</v>
      </c>
      <c r="GW76" s="70">
        <v>0</v>
      </c>
      <c r="GX76" s="70">
        <v>3.4221410000000001E-4</v>
      </c>
      <c r="GY76" s="70">
        <v>0</v>
      </c>
      <c r="GZ76" s="70">
        <v>9.1428060083987488E-4</v>
      </c>
      <c r="HA76" s="70">
        <v>-8.6832510045567485E-3</v>
      </c>
      <c r="HB76" s="70">
        <v>3.887953E-3</v>
      </c>
      <c r="HC76" s="70">
        <v>0</v>
      </c>
      <c r="HD76" s="70">
        <v>0</v>
      </c>
      <c r="HE76" s="70">
        <v>1.8624690000000001E-5</v>
      </c>
      <c r="HF76" s="70">
        <v>0</v>
      </c>
      <c r="HG76" s="70">
        <v>1.348737E-3</v>
      </c>
      <c r="HH76" s="70">
        <v>0</v>
      </c>
      <c r="HI76" s="70">
        <v>-1.4909902763079305E-5</v>
      </c>
      <c r="HJ76" s="70">
        <v>1.0626909999999999E-3</v>
      </c>
      <c r="HK76" s="70">
        <v>3.2727414189445037E-3</v>
      </c>
      <c r="HL76" s="70">
        <v>7.0607269999999999E-4</v>
      </c>
      <c r="HM76" s="70">
        <v>-7.0195470791914573E-3</v>
      </c>
      <c r="HN76" s="70">
        <v>0</v>
      </c>
      <c r="HO76" s="70">
        <v>4.0276130000000002E-3</v>
      </c>
      <c r="HP76" s="70">
        <v>2.7585219999999998E-3</v>
      </c>
      <c r="HQ76" s="70">
        <v>5.5877462088602965E-3</v>
      </c>
      <c r="HR76" s="70">
        <v>1.0537276081905193E-2</v>
      </c>
      <c r="HS76" s="70">
        <v>0</v>
      </c>
      <c r="HT76" s="70">
        <v>-1.2540923625136073E-3</v>
      </c>
      <c r="HU76" s="70">
        <v>1.883462071266024E-2</v>
      </c>
      <c r="HV76" s="70">
        <v>4.5579195872588662E-3</v>
      </c>
      <c r="HW76" s="70">
        <v>0</v>
      </c>
      <c r="HX76" s="70">
        <v>3.5489934975307613E-2</v>
      </c>
      <c r="HY76" s="70">
        <v>9.1778822821032835E-3</v>
      </c>
      <c r="HZ76" s="208"/>
      <c r="IA76" s="145" t="s">
        <v>488</v>
      </c>
    </row>
    <row r="77" spans="1:235" ht="12.75" customHeight="1" x14ac:dyDescent="0.25">
      <c r="A77" s="145">
        <v>405523</v>
      </c>
      <c r="B77" s="87"/>
      <c r="C77" s="71">
        <v>2.1632787703344206E-3</v>
      </c>
      <c r="D77" s="71">
        <v>1.0630010752571983E-2</v>
      </c>
      <c r="E77" s="71">
        <v>4.4368943895579271E-2</v>
      </c>
      <c r="F77" s="71">
        <v>0.1140525</v>
      </c>
      <c r="G77" s="71">
        <v>0.57577449999999997</v>
      </c>
      <c r="H77" s="71">
        <v>0.15968886826241763</v>
      </c>
      <c r="I77" s="71">
        <v>1.0774737359989068E-2</v>
      </c>
      <c r="J77" s="71">
        <v>7.7501219999999999E-3</v>
      </c>
      <c r="K77" s="71">
        <v>3.466369E-3</v>
      </c>
      <c r="L77" s="71">
        <v>2.0797953550836979E-3</v>
      </c>
      <c r="M77" s="71">
        <v>2.2028249999999998E-3</v>
      </c>
      <c r="N77" s="71">
        <v>7.4950989437580896E-4</v>
      </c>
      <c r="O77" s="71">
        <v>2.300949E-3</v>
      </c>
      <c r="P77" s="71">
        <v>3.3012839884991204E-4</v>
      </c>
      <c r="Q77" s="71">
        <v>2.852186E-3</v>
      </c>
      <c r="R77" s="71">
        <v>-2.4659448331884539E-5</v>
      </c>
      <c r="S77" s="71">
        <v>3.0680999999999998E-3</v>
      </c>
      <c r="T77" s="71">
        <v>3.139164E-4</v>
      </c>
      <c r="U77" s="71">
        <v>-1.4291780362701734E-3</v>
      </c>
      <c r="V77" s="71">
        <v>1.8067249999999999E-3</v>
      </c>
      <c r="W77" s="71">
        <v>-2.5581530890655736E-3</v>
      </c>
      <c r="X77" s="87"/>
      <c r="Y77" s="71">
        <v>1.97685428507161E-4</v>
      </c>
      <c r="Z77" s="71">
        <v>-1.021478151770546E-6</v>
      </c>
      <c r="AA77" s="71">
        <v>2.9767803574619292E-5</v>
      </c>
      <c r="AB77" s="71">
        <v>1.4018009999999999E-2</v>
      </c>
      <c r="AC77" s="71">
        <v>5.2348726925299661E-2</v>
      </c>
      <c r="AD77" s="71">
        <v>0.12021684030625888</v>
      </c>
      <c r="AE77" s="71">
        <v>6.109465E-2</v>
      </c>
      <c r="AF77" s="71">
        <v>0.12021684030625888</v>
      </c>
      <c r="AG77" s="71">
        <v>3.1710059999999998E-2</v>
      </c>
      <c r="AH77" s="71">
        <v>0.1083537</v>
      </c>
      <c r="AI77" s="71">
        <v>0.22636916365141591</v>
      </c>
      <c r="AJ77" s="71">
        <v>0.13347320303089424</v>
      </c>
      <c r="AK77" s="71">
        <v>2.147899992604022E-3</v>
      </c>
      <c r="AL77" s="71">
        <v>2.7115065341777432E-4</v>
      </c>
      <c r="AM77" s="71">
        <v>8.2102985371934446E-5</v>
      </c>
      <c r="AN77" s="71">
        <v>6.169821561756955E-4</v>
      </c>
      <c r="AO77" s="71">
        <v>1.52114356410342E-3</v>
      </c>
      <c r="AP77" s="87"/>
      <c r="AQ77" s="70">
        <v>6.9239780000000001E-2</v>
      </c>
      <c r="AR77" s="70">
        <v>0.16850969999999998</v>
      </c>
      <c r="AS77" s="70">
        <v>0.1118556</v>
      </c>
      <c r="AT77" s="70">
        <v>0.14575740000000001</v>
      </c>
      <c r="AU77" s="70">
        <v>0.22655040000000004</v>
      </c>
      <c r="AV77" s="70">
        <v>0.2841147</v>
      </c>
      <c r="AW77" s="70">
        <v>0.19086349999999999</v>
      </c>
      <c r="AX77" s="70">
        <v>0.35271590000000003</v>
      </c>
      <c r="AY77" s="70">
        <v>0.34905340000000001</v>
      </c>
      <c r="AZ77" s="70">
        <v>0.31238579999999999</v>
      </c>
      <c r="BA77" s="70">
        <v>0.50460510000000003</v>
      </c>
      <c r="BB77" s="70">
        <v>0.4252071</v>
      </c>
      <c r="BC77" s="70">
        <v>0.50460510000000003</v>
      </c>
      <c r="BD77" s="70">
        <v>0.64122950000000001</v>
      </c>
      <c r="BE77" s="70">
        <v>0.77136939999999987</v>
      </c>
      <c r="BF77" s="70">
        <v>0.78589940000000003</v>
      </c>
      <c r="BG77" s="70">
        <v>0.76860453194862399</v>
      </c>
      <c r="BH77" s="70">
        <v>0.75213059999999998</v>
      </c>
      <c r="BI77" s="70">
        <v>0.94585390000000003</v>
      </c>
      <c r="BJ77" s="70">
        <v>0.88173069999999998</v>
      </c>
      <c r="BK77" s="70">
        <v>0.9787439</v>
      </c>
      <c r="BL77" s="70">
        <v>0.97750369999999998</v>
      </c>
      <c r="BM77" s="70">
        <v>0.63207449074252364</v>
      </c>
      <c r="BN77" s="70">
        <v>1</v>
      </c>
      <c r="BO77" s="70">
        <v>0.81515110000000002</v>
      </c>
      <c r="BP77" s="70">
        <v>0.80346459999999997</v>
      </c>
      <c r="BQ77" s="70">
        <v>0.3631047</v>
      </c>
      <c r="BR77" s="70">
        <v>0.8060678</v>
      </c>
      <c r="BS77" s="70">
        <v>0.88963429999999999</v>
      </c>
      <c r="BT77" s="70">
        <v>0.83308400000000005</v>
      </c>
      <c r="BU77" s="70">
        <v>0.47417920000000002</v>
      </c>
      <c r="BV77" s="70">
        <v>3.687957E-2</v>
      </c>
      <c r="BW77" s="70">
        <v>1.8501779999999999E-2</v>
      </c>
      <c r="BX77" s="70">
        <v>1.204761E-2</v>
      </c>
      <c r="BY77" s="70">
        <v>0</v>
      </c>
      <c r="BZ77" s="70">
        <v>9.763753E-2</v>
      </c>
      <c r="CA77" s="70">
        <v>1.165334E-2</v>
      </c>
      <c r="CB77" s="70">
        <v>5.8641239999999997E-2</v>
      </c>
      <c r="CC77" s="70">
        <v>5.6483699999999998E-2</v>
      </c>
      <c r="CD77" s="70">
        <v>3.8670549999999998E-2</v>
      </c>
      <c r="CE77" s="70">
        <v>6.2970799999999993E-2</v>
      </c>
      <c r="CF77" s="70">
        <v>3.332777E-2</v>
      </c>
      <c r="CG77" s="73">
        <v>0.49483139999999998</v>
      </c>
      <c r="CH77" s="87"/>
      <c r="CI77" s="70">
        <v>7.9227039999999992E-3</v>
      </c>
      <c r="CJ77" s="70">
        <v>-5.4600100000000004E-3</v>
      </c>
      <c r="CK77" s="70">
        <v>8.8971380000000006E-3</v>
      </c>
      <c r="CL77" s="70">
        <v>7.6713950000000003E-2</v>
      </c>
      <c r="CM77" s="70">
        <v>5.6876774117983808E-2</v>
      </c>
      <c r="CN77" s="70">
        <v>5.4882730000000001E-3</v>
      </c>
      <c r="CO77" s="70">
        <v>8.4425400000000001E-3</v>
      </c>
      <c r="CP77" s="70">
        <v>7.8777433794822022E-3</v>
      </c>
      <c r="CQ77" s="70">
        <v>4.0232280011470903E-2</v>
      </c>
      <c r="CR77" s="70">
        <v>6.7199150295421126E-3</v>
      </c>
      <c r="CS77" s="70">
        <v>4.2307772030834398E-2</v>
      </c>
      <c r="CT77" s="70">
        <v>3.8111065923060523E-2</v>
      </c>
      <c r="CU77" s="70">
        <v>1.452851E-2</v>
      </c>
      <c r="CV77" s="70">
        <v>3.8021770000000003E-2</v>
      </c>
      <c r="CW77" s="70">
        <v>9.7391480014346731E-3</v>
      </c>
      <c r="CX77" s="70">
        <v>3.665276E-2</v>
      </c>
      <c r="CY77" s="70">
        <v>1.1627480000000001E-2</v>
      </c>
      <c r="CZ77" s="70">
        <v>3.9586769999999999E-3</v>
      </c>
      <c r="DA77" s="70">
        <v>7.0848557902783244E-2</v>
      </c>
      <c r="DB77" s="70">
        <v>9.0801750000000001E-2</v>
      </c>
      <c r="DC77" s="70">
        <v>8.1259260318165605E-2</v>
      </c>
      <c r="DD77" s="70">
        <v>0.17635210000000001</v>
      </c>
      <c r="DE77" s="70">
        <v>3.6997760721334334E-3</v>
      </c>
      <c r="DF77" s="70">
        <v>9.0801750000000001E-2</v>
      </c>
      <c r="DG77" s="70">
        <v>1.5963819999999999E-3</v>
      </c>
      <c r="DH77" s="70">
        <v>3.4149499999999999E-3</v>
      </c>
      <c r="DI77" s="70">
        <v>1.702190351291499E-2</v>
      </c>
      <c r="DJ77" s="70">
        <v>3.34506E-3</v>
      </c>
      <c r="DK77" s="70">
        <v>3.07143E-3</v>
      </c>
      <c r="DL77" s="70">
        <v>2.6802082811578976E-2</v>
      </c>
      <c r="DM77" s="70">
        <v>3.969518E-3</v>
      </c>
      <c r="DN77" s="70">
        <v>0.15284929999999999</v>
      </c>
      <c r="DO77" s="70">
        <v>4.157564513525733E-4</v>
      </c>
      <c r="DP77" s="70">
        <v>1.581523460374332E-2</v>
      </c>
      <c r="DQ77" s="70">
        <v>4.148873E-3</v>
      </c>
      <c r="DR77" s="70">
        <v>4.3854519999999998E-3</v>
      </c>
      <c r="DS77" s="70">
        <v>9.4986964211665054E-3</v>
      </c>
      <c r="DT77" s="70">
        <v>0</v>
      </c>
      <c r="DU77" s="70">
        <v>1.2130699999999999E-3</v>
      </c>
      <c r="DV77" s="70">
        <v>3.1930597013325082E-2</v>
      </c>
      <c r="DW77" s="70">
        <v>8.3905609999999995E-3</v>
      </c>
      <c r="DX77" s="70">
        <v>-1.7220831590525163E-3</v>
      </c>
      <c r="DY77" s="70">
        <v>8.3640463480864E-3</v>
      </c>
      <c r="DZ77" s="70">
        <v>6.2434965059866517E-4</v>
      </c>
      <c r="EA77" s="70">
        <v>-8.7248778435735361E-5</v>
      </c>
      <c r="EB77" s="70">
        <v>0</v>
      </c>
      <c r="EC77" s="70">
        <v>1.6059902540837707E-5</v>
      </c>
      <c r="ED77" s="70">
        <v>6.0728450000000003E-3</v>
      </c>
      <c r="EE77" s="70">
        <v>2.0378340000000002E-2</v>
      </c>
      <c r="EF77" s="70">
        <v>6.8601340346535172E-2</v>
      </c>
      <c r="EG77" s="70">
        <v>1.1104570852586917E-2</v>
      </c>
      <c r="EH77" s="70">
        <v>-5.8035553280662245E-4</v>
      </c>
      <c r="EI77" s="70">
        <v>2.3440436420616145E-2</v>
      </c>
      <c r="EJ77" s="70">
        <v>5.4158599999999998E-3</v>
      </c>
      <c r="EK77" s="70">
        <v>6.3628000000000003E-4</v>
      </c>
      <c r="EL77" s="87"/>
      <c r="EM77" s="70">
        <v>4.8745003832606655E-4</v>
      </c>
      <c r="EN77" s="70">
        <v>0</v>
      </c>
      <c r="EO77" s="70">
        <v>2.1494299999999999E-3</v>
      </c>
      <c r="EP77" s="70">
        <v>3.6399999999999997E-5</v>
      </c>
      <c r="EQ77" s="70">
        <v>9.9788202510542301E-4</v>
      </c>
      <c r="ER77" s="70">
        <v>3.4957170000000002E-3</v>
      </c>
      <c r="ES77" s="70">
        <v>3.6999430238157764E-3</v>
      </c>
      <c r="ET77" s="70">
        <v>5.2923368636951865E-3</v>
      </c>
      <c r="EU77" s="70">
        <v>-7.3279285520643872E-5</v>
      </c>
      <c r="EV77" s="70">
        <v>1.0793809999999999E-3</v>
      </c>
      <c r="EW77" s="70">
        <v>3.0748437607586533E-2</v>
      </c>
      <c r="EX77" s="70">
        <v>-2.757648E-2</v>
      </c>
      <c r="EY77" s="70">
        <v>3.0070880000000001E-4</v>
      </c>
      <c r="EZ77" s="70">
        <v>6.7576160000000001E-3</v>
      </c>
      <c r="FA77" s="70">
        <v>5.1702320111487133E-3</v>
      </c>
      <c r="FB77" s="70">
        <v>1.2646406075354616E-3</v>
      </c>
      <c r="FC77" s="70">
        <v>0</v>
      </c>
      <c r="FD77" s="70">
        <v>0</v>
      </c>
      <c r="FE77" s="70">
        <v>1.5369768436530347E-4</v>
      </c>
      <c r="FF77" s="70">
        <v>4.7310089999999999E-5</v>
      </c>
      <c r="FG77" s="70">
        <v>3.0056347769382147E-7</v>
      </c>
      <c r="FH77" s="70">
        <v>2.8852087834570804E-5</v>
      </c>
      <c r="FI77" s="70">
        <v>2.4391980145190501E-3</v>
      </c>
      <c r="FJ77" s="70">
        <v>6.0605369999999997E-4</v>
      </c>
      <c r="FK77" s="70">
        <v>0</v>
      </c>
      <c r="FL77" s="70">
        <v>4.4092003161211546E-4</v>
      </c>
      <c r="FM77" s="70">
        <v>8.4717590000000006E-3</v>
      </c>
      <c r="FN77" s="70">
        <v>1.8089420408962116E-3</v>
      </c>
      <c r="FO77" s="70">
        <v>4.5271530000000001E-4</v>
      </c>
      <c r="FP77" s="70">
        <v>2.4377505955436806E-3</v>
      </c>
      <c r="FQ77" s="70">
        <v>-5.0525244987811154E-3</v>
      </c>
      <c r="FR77" s="70">
        <v>-5.2832576946328655E-4</v>
      </c>
      <c r="FS77" s="70">
        <v>3.3186170000000001E-2</v>
      </c>
      <c r="FT77" s="70">
        <v>2.5923780000000002E-3</v>
      </c>
      <c r="FU77" s="70">
        <v>2.7498514929243795E-4</v>
      </c>
      <c r="FV77" s="70">
        <v>4.6857098211626345E-4</v>
      </c>
      <c r="FW77" s="70">
        <v>0</v>
      </c>
      <c r="FX77" s="70">
        <v>-3.5095528010402045E-4</v>
      </c>
      <c r="FY77" s="70">
        <v>1.0387954898990347E-3</v>
      </c>
      <c r="FZ77" s="70">
        <v>0</v>
      </c>
      <c r="GA77" s="70">
        <v>2.1663847284201094E-4</v>
      </c>
      <c r="GB77" s="70">
        <v>-1.8587341983023292E-4</v>
      </c>
      <c r="GC77" s="70">
        <v>-3.2087824967262987E-4</v>
      </c>
      <c r="GD77" s="70">
        <v>1.1559490000000001E-3</v>
      </c>
      <c r="GE77" s="70">
        <v>1.7395493987318932E-3</v>
      </c>
      <c r="GF77" s="70">
        <v>-1.8532620309143045E-5</v>
      </c>
      <c r="GG77" s="70">
        <v>9.8467314613839649E-3</v>
      </c>
      <c r="GH77" s="70">
        <v>-1.1841398664002887E-2</v>
      </c>
      <c r="GI77" s="70">
        <v>5.1572451257373723E-3</v>
      </c>
      <c r="GJ77" s="70">
        <v>-2.4813096147444119E-4</v>
      </c>
      <c r="GK77" s="70">
        <v>-4.4929816286903493E-4</v>
      </c>
      <c r="GL77" s="87"/>
      <c r="GM77" s="70">
        <v>0</v>
      </c>
      <c r="GN77" s="70">
        <v>2.5197033231675386E-3</v>
      </c>
      <c r="GO77" s="70">
        <v>0</v>
      </c>
      <c r="GP77" s="70">
        <v>3.0489376081488568E-4</v>
      </c>
      <c r="GQ77" s="70">
        <v>-0.17045141</v>
      </c>
      <c r="GR77" s="70">
        <v>5.1702146100331299E-4</v>
      </c>
      <c r="GS77" s="70">
        <v>-2.1068799898244056E-4</v>
      </c>
      <c r="GT77" s="70">
        <v>0</v>
      </c>
      <c r="GU77" s="70">
        <v>0</v>
      </c>
      <c r="GV77" s="70">
        <v>-4.2911673011184701E-4</v>
      </c>
      <c r="GW77" s="70">
        <v>1.9322061537682833E-5</v>
      </c>
      <c r="GX77" s="70">
        <v>3.6638559999999998E-4</v>
      </c>
      <c r="GY77" s="70">
        <v>0</v>
      </c>
      <c r="GZ77" s="70">
        <v>9.7248949836353446E-4</v>
      </c>
      <c r="HA77" s="70">
        <v>-8.574566509607336E-3</v>
      </c>
      <c r="HB77" s="70">
        <v>4.1398590000000001E-3</v>
      </c>
      <c r="HC77" s="70">
        <v>0</v>
      </c>
      <c r="HD77" s="70">
        <v>0</v>
      </c>
      <c r="HE77" s="70">
        <v>4.551378E-6</v>
      </c>
      <c r="HF77" s="70">
        <v>0</v>
      </c>
      <c r="HG77" s="70">
        <v>1.4177770000000001E-3</v>
      </c>
      <c r="HH77" s="70">
        <v>0</v>
      </c>
      <c r="HI77" s="70">
        <v>-2.1098097293124519E-4</v>
      </c>
      <c r="HJ77" s="70">
        <v>6.0540449999999999E-4</v>
      </c>
      <c r="HK77" s="70">
        <v>2.4325490861444093E-3</v>
      </c>
      <c r="HL77" s="70">
        <v>1.0626909999999999E-3</v>
      </c>
      <c r="HM77" s="70">
        <v>-6.4861033372140778E-3</v>
      </c>
      <c r="HN77" s="70">
        <v>0</v>
      </c>
      <c r="HO77" s="70">
        <v>3.5295499999999998E-3</v>
      </c>
      <c r="HP77" s="70">
        <v>2.8694670000000001E-3</v>
      </c>
      <c r="HQ77" s="70">
        <v>1.5605645556451971E-2</v>
      </c>
      <c r="HR77" s="70">
        <v>9.0785159814809422E-3</v>
      </c>
      <c r="HS77" s="70">
        <v>0</v>
      </c>
      <c r="HT77" s="70">
        <v>-3.0900969121945213E-4</v>
      </c>
      <c r="HU77" s="70">
        <v>1.8753769635638712E-2</v>
      </c>
      <c r="HV77" s="70">
        <v>4.1319325762575292E-3</v>
      </c>
      <c r="HW77" s="70">
        <v>0</v>
      </c>
      <c r="HX77" s="70">
        <v>3.3006150045357459E-2</v>
      </c>
      <c r="HY77" s="70">
        <v>9.7145310206916448E-3</v>
      </c>
      <c r="HZ77" s="208"/>
      <c r="IA77" s="145" t="s">
        <v>489</v>
      </c>
    </row>
    <row r="78" spans="1:235" ht="12.75" customHeight="1" x14ac:dyDescent="0.25">
      <c r="A78" s="145">
        <v>405535</v>
      </c>
      <c r="B78" s="87"/>
      <c r="C78" s="71">
        <v>2.195191871289305E-3</v>
      </c>
      <c r="D78" s="71">
        <v>9.8431446017359422E-3</v>
      </c>
      <c r="E78" s="71">
        <v>3.102044246979185E-2</v>
      </c>
      <c r="F78" s="71">
        <v>7.5626760000000001E-2</v>
      </c>
      <c r="G78" s="71">
        <v>0.56194120000000003</v>
      </c>
      <c r="H78" s="71">
        <v>0.48949512515340216</v>
      </c>
      <c r="I78" s="71">
        <v>9.1643112364830054E-2</v>
      </c>
      <c r="J78" s="71">
        <v>1.878602E-2</v>
      </c>
      <c r="K78" s="71">
        <v>9.3684479999999997E-3</v>
      </c>
      <c r="L78" s="71">
        <v>9.8892244990311292E-3</v>
      </c>
      <c r="M78" s="71">
        <v>2.3658170000000001E-3</v>
      </c>
      <c r="N78" s="71">
        <v>1.2332570325596756E-3</v>
      </c>
      <c r="O78" s="71">
        <v>2.9476630000000001E-3</v>
      </c>
      <c r="P78" s="71">
        <v>4.0958135691862043E-4</v>
      </c>
      <c r="Q78" s="71">
        <v>3.4128439999999999E-3</v>
      </c>
      <c r="R78" s="71">
        <v>2.5016216485495429E-5</v>
      </c>
      <c r="S78" s="71">
        <v>3.0166530000000002E-3</v>
      </c>
      <c r="T78" s="71">
        <v>4.111257E-4</v>
      </c>
      <c r="U78" s="71">
        <v>-1.3134513572430678E-3</v>
      </c>
      <c r="V78" s="71">
        <v>2.052014E-3</v>
      </c>
      <c r="W78" s="71">
        <v>-2.8669382349775035E-3</v>
      </c>
      <c r="X78" s="87"/>
      <c r="Y78" s="71">
        <v>-5.0863334784569578E-5</v>
      </c>
      <c r="Z78" s="71">
        <v>3.3737140975303621E-5</v>
      </c>
      <c r="AA78" s="71">
        <v>3.4906046139574292E-5</v>
      </c>
      <c r="AB78" s="71">
        <v>1.031062E-2</v>
      </c>
      <c r="AC78" s="71">
        <v>4.4324643620135842E-2</v>
      </c>
      <c r="AD78" s="71">
        <v>9.1276046738937938E-2</v>
      </c>
      <c r="AE78" s="71">
        <v>4.7377009999999997E-2</v>
      </c>
      <c r="AF78" s="71">
        <v>9.1276046738937938E-2</v>
      </c>
      <c r="AG78" s="71">
        <v>2.2374189999999999E-2</v>
      </c>
      <c r="AH78" s="71">
        <v>9.4780790000000004E-2</v>
      </c>
      <c r="AI78" s="71">
        <v>0.16529103469965137</v>
      </c>
      <c r="AJ78" s="71">
        <v>0.11139240495177871</v>
      </c>
      <c r="AK78" s="71">
        <v>1.0523411811042762E-2</v>
      </c>
      <c r="AL78" s="71">
        <v>3.1789155224303965E-4</v>
      </c>
      <c r="AM78" s="71">
        <v>-4.9252747628497307E-5</v>
      </c>
      <c r="AN78" s="71">
        <v>7.9100077433105607E-5</v>
      </c>
      <c r="AO78" s="71">
        <v>9.9160921284556524E-4</v>
      </c>
      <c r="AP78" s="87"/>
      <c r="AQ78" s="70">
        <v>4.5216489999999998E-2</v>
      </c>
      <c r="AR78" s="70">
        <v>0.140843</v>
      </c>
      <c r="AS78" s="70">
        <v>6.6925559999999995E-2</v>
      </c>
      <c r="AT78" s="70">
        <v>0.12636790000000001</v>
      </c>
      <c r="AU78" s="70">
        <v>0.1500562</v>
      </c>
      <c r="AV78" s="70">
        <v>0.18355260000000001</v>
      </c>
      <c r="AW78" s="70">
        <v>0.1335211</v>
      </c>
      <c r="AX78" s="70">
        <v>0.2228108</v>
      </c>
      <c r="AY78" s="70">
        <v>0.2411325</v>
      </c>
      <c r="AZ78" s="70">
        <v>0.2128148</v>
      </c>
      <c r="BA78" s="70">
        <v>0.3576182</v>
      </c>
      <c r="BB78" s="70">
        <v>0.2761364</v>
      </c>
      <c r="BC78" s="70">
        <v>0.3576182</v>
      </c>
      <c r="BD78" s="70">
        <v>0.4779042</v>
      </c>
      <c r="BE78" s="70">
        <v>0.57988300000000004</v>
      </c>
      <c r="BF78" s="70">
        <v>0.62202780000000002</v>
      </c>
      <c r="BG78" s="70">
        <v>0.5832802992187277</v>
      </c>
      <c r="BH78" s="70">
        <v>0.50974680000000006</v>
      </c>
      <c r="BI78" s="70">
        <v>0.87332200000000004</v>
      </c>
      <c r="BJ78" s="70">
        <v>0.73079989999999995</v>
      </c>
      <c r="BK78" s="70">
        <v>0.94633750000000005</v>
      </c>
      <c r="BL78" s="70">
        <v>0.79784739999999998</v>
      </c>
      <c r="BM78" s="70">
        <v>0.63217178197977042</v>
      </c>
      <c r="BN78" s="70">
        <v>0.99077780000000004</v>
      </c>
      <c r="BO78" s="70">
        <v>1</v>
      </c>
      <c r="BP78" s="70">
        <v>1</v>
      </c>
      <c r="BQ78" s="70">
        <v>1</v>
      </c>
      <c r="BR78" s="70">
        <v>1</v>
      </c>
      <c r="BS78" s="70">
        <v>1</v>
      </c>
      <c r="BT78" s="70">
        <v>1</v>
      </c>
      <c r="BU78" s="70">
        <v>0.77032889999999998</v>
      </c>
      <c r="BV78" s="70">
        <v>4.8752899999999995E-2</v>
      </c>
      <c r="BW78" s="70">
        <v>1.647554E-2</v>
      </c>
      <c r="BX78" s="70">
        <v>9.0748289999999995E-3</v>
      </c>
      <c r="BY78" s="70">
        <v>0</v>
      </c>
      <c r="BZ78" s="70">
        <v>8.2435320000000006E-2</v>
      </c>
      <c r="CA78" s="70">
        <v>7.7710569999999996E-3</v>
      </c>
      <c r="CB78" s="70">
        <v>4.7361100000000003E-2</v>
      </c>
      <c r="CC78" s="70">
        <v>4.5849069999999992E-2</v>
      </c>
      <c r="CD78" s="70">
        <v>2.7036240000000003E-2</v>
      </c>
      <c r="CE78" s="70">
        <v>4.0266940000000001E-2</v>
      </c>
      <c r="CF78" s="70">
        <v>2.2848440000000001E-2</v>
      </c>
      <c r="CG78" s="73">
        <v>0.37058809999999998</v>
      </c>
      <c r="CH78" s="87"/>
      <c r="CI78" s="70">
        <v>7.1898279999999997E-3</v>
      </c>
      <c r="CJ78" s="70">
        <v>-1.381451E-2</v>
      </c>
      <c r="CK78" s="70">
        <v>5.7911100000000004E-3</v>
      </c>
      <c r="CL78" s="70">
        <v>5.4507489999999999E-2</v>
      </c>
      <c r="CM78" s="70">
        <v>4.0587456533307392E-2</v>
      </c>
      <c r="CN78" s="70">
        <v>5.1922619999999996E-3</v>
      </c>
      <c r="CO78" s="70">
        <v>6.4958000000000004E-3</v>
      </c>
      <c r="CP78" s="70">
        <v>5.6168142446791488E-3</v>
      </c>
      <c r="CQ78" s="70">
        <v>3.6657774556651465E-2</v>
      </c>
      <c r="CR78" s="70">
        <v>5.2334978127119612E-3</v>
      </c>
      <c r="CS78" s="70">
        <v>3.6027299235983141E-2</v>
      </c>
      <c r="CT78" s="70">
        <v>3.1756423113956204E-2</v>
      </c>
      <c r="CU78" s="70">
        <v>1.2762239999999999E-2</v>
      </c>
      <c r="CV78" s="70">
        <v>4.2126909999999997E-2</v>
      </c>
      <c r="CW78" s="70">
        <v>8.0172862886268171E-3</v>
      </c>
      <c r="CX78" s="70">
        <v>4.2175480000000001E-2</v>
      </c>
      <c r="CY78" s="70">
        <v>1.463806E-2</v>
      </c>
      <c r="CZ78" s="70">
        <v>4.7904410000000003E-3</v>
      </c>
      <c r="DA78" s="70">
        <v>6.3473856763766476E-2</v>
      </c>
      <c r="DB78" s="70">
        <v>0.20626330000000001</v>
      </c>
      <c r="DC78" s="70">
        <v>0.18186720031136092</v>
      </c>
      <c r="DD78" s="70">
        <v>0.2773892</v>
      </c>
      <c r="DE78" s="70">
        <v>9.5591618988504316E-3</v>
      </c>
      <c r="DF78" s="70">
        <v>0.20626330000000001</v>
      </c>
      <c r="DG78" s="70">
        <v>5.3481240000000001E-3</v>
      </c>
      <c r="DH78" s="70">
        <v>1.021684E-2</v>
      </c>
      <c r="DI78" s="70">
        <v>2.3260604335569642E-2</v>
      </c>
      <c r="DJ78" s="70">
        <v>1.0455529999999999E-2</v>
      </c>
      <c r="DK78" s="70">
        <v>1.5040599999999999E-2</v>
      </c>
      <c r="DL78" s="70">
        <v>6.1624601637336317E-2</v>
      </c>
      <c r="DM78" s="70">
        <v>5.8000150000000004E-3</v>
      </c>
      <c r="DN78" s="70">
        <v>0.15886639999999999</v>
      </c>
      <c r="DO78" s="70">
        <v>4.0161129948938231E-4</v>
      </c>
      <c r="DP78" s="70">
        <v>2.9234095698405609E-2</v>
      </c>
      <c r="DQ78" s="70">
        <v>7.8799579999999994E-3</v>
      </c>
      <c r="DR78" s="70">
        <v>5.5434070000000002E-3</v>
      </c>
      <c r="DS78" s="70">
        <v>1.699009706238391E-2</v>
      </c>
      <c r="DT78" s="70">
        <v>1.9111280000000001E-4</v>
      </c>
      <c r="DU78" s="70">
        <v>1.00691E-3</v>
      </c>
      <c r="DV78" s="70">
        <v>6.1345261579011628E-2</v>
      </c>
      <c r="DW78" s="70">
        <v>8.5622709999999998E-3</v>
      </c>
      <c r="DX78" s="70">
        <v>-1.5774755699776426E-3</v>
      </c>
      <c r="DY78" s="70">
        <v>1.4343048872369956E-2</v>
      </c>
      <c r="DZ78" s="70">
        <v>5.7216307289908606E-4</v>
      </c>
      <c r="EA78" s="70">
        <v>-2.1520879443693981E-4</v>
      </c>
      <c r="EB78" s="70">
        <v>0</v>
      </c>
      <c r="EC78" s="70">
        <v>-5.9077928822945379E-5</v>
      </c>
      <c r="ED78" s="70">
        <v>5.9247040000000003E-3</v>
      </c>
      <c r="EE78" s="70">
        <v>3.574774E-2</v>
      </c>
      <c r="EF78" s="70">
        <v>0.11946348854587625</v>
      </c>
      <c r="EG78" s="70">
        <v>1.0660366154032984E-2</v>
      </c>
      <c r="EH78" s="70">
        <v>-5.3271350740380211E-4</v>
      </c>
      <c r="EI78" s="70">
        <v>4.2328730495773979E-2</v>
      </c>
      <c r="EJ78" s="70">
        <v>4.0170500000000003E-3</v>
      </c>
      <c r="EK78" s="70">
        <v>6.0269900000000005E-4</v>
      </c>
      <c r="EL78" s="87"/>
      <c r="EM78" s="70">
        <v>1.109058287099655E-3</v>
      </c>
      <c r="EN78" s="70">
        <v>0</v>
      </c>
      <c r="EO78" s="70">
        <v>2.2602859999999998E-3</v>
      </c>
      <c r="EP78" s="70">
        <v>7.86E-5</v>
      </c>
      <c r="EQ78" s="70">
        <v>9.079310760335325E-4</v>
      </c>
      <c r="ER78" s="70">
        <v>3.2506509999999998E-3</v>
      </c>
      <c r="ES78" s="70">
        <v>3.3373932778639937E-3</v>
      </c>
      <c r="ET78" s="70">
        <v>5.0104554294905911E-3</v>
      </c>
      <c r="EU78" s="70">
        <v>-2.8349474481814989E-5</v>
      </c>
      <c r="EV78" s="70">
        <v>1.091042E-3</v>
      </c>
      <c r="EW78" s="70">
        <v>3.4610595420982049E-2</v>
      </c>
      <c r="EX78" s="70">
        <v>-2.7206859999999999E-2</v>
      </c>
      <c r="EY78" s="70">
        <v>2.5819329999999998E-4</v>
      </c>
      <c r="EZ78" s="70">
        <v>5.1285610000000002E-3</v>
      </c>
      <c r="FA78" s="70">
        <v>5.1463118119179892E-3</v>
      </c>
      <c r="FB78" s="70">
        <v>1.2728968785001109E-3</v>
      </c>
      <c r="FC78" s="70">
        <v>0</v>
      </c>
      <c r="FD78" s="70">
        <v>0</v>
      </c>
      <c r="FE78" s="70">
        <v>2.1919040159822152E-4</v>
      </c>
      <c r="FF78" s="70">
        <v>2.217931E-4</v>
      </c>
      <c r="FG78" s="70">
        <v>9.9383995804657924E-5</v>
      </c>
      <c r="FH78" s="70">
        <v>1.4992216701552061E-5</v>
      </c>
      <c r="FI78" s="70">
        <v>2.1946965164782038E-3</v>
      </c>
      <c r="FJ78" s="70">
        <v>7.249407E-4</v>
      </c>
      <c r="FK78" s="70">
        <v>0</v>
      </c>
      <c r="FL78" s="70">
        <v>6.7167955126781309E-4</v>
      </c>
      <c r="FM78" s="70">
        <v>6.8674199999999999E-3</v>
      </c>
      <c r="FN78" s="70">
        <v>1.9292200386735556E-3</v>
      </c>
      <c r="FO78" s="70">
        <v>5.9990840000000004E-4</v>
      </c>
      <c r="FP78" s="70">
        <v>2.3420435582477712E-3</v>
      </c>
      <c r="FQ78" s="70">
        <v>-4.6779071672370534E-3</v>
      </c>
      <c r="FR78" s="70">
        <v>-2.6804945134001508E-4</v>
      </c>
      <c r="FS78" s="70">
        <v>3.4781880000000001E-2</v>
      </c>
      <c r="FT78" s="70">
        <v>1.816769E-3</v>
      </c>
      <c r="FU78" s="70">
        <v>1.5136260605166815E-4</v>
      </c>
      <c r="FV78" s="70">
        <v>5.012390919403992E-4</v>
      </c>
      <c r="FW78" s="70">
        <v>0</v>
      </c>
      <c r="FX78" s="70">
        <v>2.5147309282354984E-5</v>
      </c>
      <c r="FY78" s="70">
        <v>1.0671382415972841E-3</v>
      </c>
      <c r="FZ78" s="70">
        <v>0</v>
      </c>
      <c r="GA78" s="70">
        <v>1.8304601963813728E-4</v>
      </c>
      <c r="GB78" s="70">
        <v>6.5784090334848694E-7</v>
      </c>
      <c r="GC78" s="70">
        <v>-2.3309811417931658E-4</v>
      </c>
      <c r="GD78" s="70">
        <v>1.184521E-3</v>
      </c>
      <c r="GE78" s="70">
        <v>1.5540479394547161E-3</v>
      </c>
      <c r="GF78" s="70">
        <v>1.1371564785214279E-4</v>
      </c>
      <c r="GG78" s="70">
        <v>9.9008968393563424E-3</v>
      </c>
      <c r="GH78" s="70">
        <v>-1.1179695177746963E-2</v>
      </c>
      <c r="GI78" s="70">
        <v>4.1950898932959129E-3</v>
      </c>
      <c r="GJ78" s="70">
        <v>-2.6594224442562012E-4</v>
      </c>
      <c r="GK78" s="70">
        <v>3.6863562359386708E-5</v>
      </c>
      <c r="GL78" s="87"/>
      <c r="GM78" s="70">
        <v>0</v>
      </c>
      <c r="GN78" s="70">
        <v>1.9615392864520001E-3</v>
      </c>
      <c r="GO78" s="70">
        <v>0</v>
      </c>
      <c r="GP78" s="70">
        <v>2.8332158635401927E-4</v>
      </c>
      <c r="GQ78" s="70">
        <v>-0.16606293</v>
      </c>
      <c r="GR78" s="70">
        <v>3.0337520832810215E-4</v>
      </c>
      <c r="GS78" s="70">
        <v>-4.8264473578800779E-4</v>
      </c>
      <c r="GT78" s="70">
        <v>0</v>
      </c>
      <c r="GU78" s="70">
        <v>0</v>
      </c>
      <c r="GV78" s="70">
        <v>-6.0440153052785663E-4</v>
      </c>
      <c r="GW78" s="70">
        <v>0</v>
      </c>
      <c r="GX78" s="70">
        <v>0</v>
      </c>
      <c r="GY78" s="70">
        <v>0</v>
      </c>
      <c r="GZ78" s="70">
        <v>9.419599096495971E-4</v>
      </c>
      <c r="HA78" s="70">
        <v>-7.8067506690649305E-3</v>
      </c>
      <c r="HB78" s="70">
        <v>3.5976350000000001E-3</v>
      </c>
      <c r="HC78" s="70">
        <v>0</v>
      </c>
      <c r="HD78" s="70">
        <v>0</v>
      </c>
      <c r="HE78" s="70">
        <v>0</v>
      </c>
      <c r="HF78" s="70">
        <v>0</v>
      </c>
      <c r="HG78" s="70">
        <v>1.139648E-3</v>
      </c>
      <c r="HH78" s="70">
        <v>0</v>
      </c>
      <c r="HI78" s="70">
        <v>-1.5550320395499404E-3</v>
      </c>
      <c r="HJ78" s="70">
        <v>8.0488830000000002E-4</v>
      </c>
      <c r="HK78" s="70">
        <v>1.7868065210394476E-3</v>
      </c>
      <c r="HL78" s="70">
        <v>6.0540449999999999E-4</v>
      </c>
      <c r="HM78" s="70">
        <v>-6.1228551803935603E-3</v>
      </c>
      <c r="HN78" s="70">
        <v>0</v>
      </c>
      <c r="HO78" s="70">
        <v>3.1137360000000002E-3</v>
      </c>
      <c r="HP78" s="70">
        <v>2.982097E-3</v>
      </c>
      <c r="HQ78" s="70">
        <v>7.2385437752600272E-3</v>
      </c>
      <c r="HR78" s="70">
        <v>8.5189532279763402E-3</v>
      </c>
      <c r="HS78" s="70">
        <v>0</v>
      </c>
      <c r="HT78" s="70">
        <v>-6.7851831277236099E-4</v>
      </c>
      <c r="HU78" s="70">
        <v>1.9238914116707528E-2</v>
      </c>
      <c r="HV78" s="70">
        <v>5.456599876599519E-3</v>
      </c>
      <c r="HW78" s="70">
        <v>0</v>
      </c>
      <c r="HX78" s="70">
        <v>3.0429458232628447E-2</v>
      </c>
      <c r="HY78" s="70">
        <v>8.8057833161364236E-3</v>
      </c>
      <c r="HZ78" s="208"/>
      <c r="IA78" s="145" t="s">
        <v>490</v>
      </c>
    </row>
    <row r="79" spans="1:235" ht="12.75" customHeight="1" x14ac:dyDescent="0.25">
      <c r="A79" s="145">
        <v>405547</v>
      </c>
      <c r="B79" s="87"/>
      <c r="C79" s="71">
        <v>1.4623159200769047E-3</v>
      </c>
      <c r="D79" s="71">
        <v>5.9888760716898691E-3</v>
      </c>
      <c r="E79" s="71">
        <v>1.7236531078331598E-2</v>
      </c>
      <c r="F79" s="71">
        <v>3.8879669999999998E-2</v>
      </c>
      <c r="G79" s="71">
        <v>0.2577179</v>
      </c>
      <c r="H79" s="71">
        <v>0.54348328753194963</v>
      </c>
      <c r="I79" s="71">
        <v>0.25488646532870657</v>
      </c>
      <c r="J79" s="71">
        <v>3.4888830000000003E-2</v>
      </c>
      <c r="K79" s="71">
        <v>2.001694E-2</v>
      </c>
      <c r="L79" s="71">
        <v>2.48935672894172E-2</v>
      </c>
      <c r="M79" s="71">
        <v>1.7357609999999999E-3</v>
      </c>
      <c r="N79" s="71">
        <v>1.8304772531816281E-3</v>
      </c>
      <c r="O79" s="71">
        <v>2.512898E-3</v>
      </c>
      <c r="P79" s="71">
        <v>5.6830198353346724E-4</v>
      </c>
      <c r="Q79" s="71">
        <v>2.7048459999999999E-3</v>
      </c>
      <c r="R79" s="71">
        <v>1.241163792476708E-4</v>
      </c>
      <c r="S79" s="71">
        <v>2.1523319999999999E-3</v>
      </c>
      <c r="T79" s="71">
        <v>2.8232069999999999E-4</v>
      </c>
      <c r="U79" s="71">
        <v>-1.0531719938717318E-3</v>
      </c>
      <c r="V79" s="71">
        <v>1.0130110000000001E-3</v>
      </c>
      <c r="W79" s="71">
        <v>-2.9851801922986922E-3</v>
      </c>
      <c r="X79" s="87"/>
      <c r="Y79" s="71">
        <v>3.98534717852006E-5</v>
      </c>
      <c r="Z79" s="71">
        <v>-8.3946410671723162E-5</v>
      </c>
      <c r="AA79" s="71">
        <v>1.8312921585899083E-5</v>
      </c>
      <c r="AB79" s="71">
        <v>6.1249329999999999E-3</v>
      </c>
      <c r="AC79" s="71">
        <v>2.8077216637270624E-2</v>
      </c>
      <c r="AD79" s="71">
        <v>5.3296442684557889E-2</v>
      </c>
      <c r="AE79" s="71">
        <v>2.63603E-2</v>
      </c>
      <c r="AF79" s="71">
        <v>5.3296442684557889E-2</v>
      </c>
      <c r="AG79" s="71">
        <v>1.1622199999999999E-2</v>
      </c>
      <c r="AH79" s="71">
        <v>5.8903240000000003E-2</v>
      </c>
      <c r="AI79" s="71">
        <v>8.3708845716694499E-2</v>
      </c>
      <c r="AJ79" s="71">
        <v>6.2965110391989071E-2</v>
      </c>
      <c r="AK79" s="71">
        <v>2.6327247853495345E-2</v>
      </c>
      <c r="AL79" s="71">
        <v>2.7403596871618778E-4</v>
      </c>
      <c r="AM79" s="71">
        <v>-2.475512758892015E-4</v>
      </c>
      <c r="AN79" s="71">
        <v>-4.0819651411896405E-7</v>
      </c>
      <c r="AO79" s="71">
        <v>4.6643708576348664E-4</v>
      </c>
      <c r="AP79" s="87"/>
      <c r="AQ79" s="70">
        <v>2.17977E-2</v>
      </c>
      <c r="AR79" s="70">
        <v>8.3465090000000006E-2</v>
      </c>
      <c r="AS79" s="70">
        <v>3.4398680000000001E-2</v>
      </c>
      <c r="AT79" s="70">
        <v>7.3103169999999995E-2</v>
      </c>
      <c r="AU79" s="70">
        <v>7.6490310000000006E-2</v>
      </c>
      <c r="AV79" s="70">
        <v>9.7363549999999993E-2</v>
      </c>
      <c r="AW79" s="70">
        <v>6.6366430000000004E-2</v>
      </c>
      <c r="AX79" s="70">
        <v>0.1176719</v>
      </c>
      <c r="AY79" s="70">
        <v>0.12398389999999999</v>
      </c>
      <c r="AZ79" s="70">
        <v>0.1111823</v>
      </c>
      <c r="BA79" s="70">
        <v>0.1840009</v>
      </c>
      <c r="BB79" s="70">
        <v>0.14754980000000001</v>
      </c>
      <c r="BC79" s="70">
        <v>0.18400090000000002</v>
      </c>
      <c r="BD79" s="70">
        <v>0.25452000000000002</v>
      </c>
      <c r="BE79" s="70">
        <v>0.35676089999999999</v>
      </c>
      <c r="BF79" s="70">
        <v>0.36614669999999999</v>
      </c>
      <c r="BG79" s="70">
        <v>0.35785040962208448</v>
      </c>
      <c r="BH79" s="70">
        <v>0.30156379999999999</v>
      </c>
      <c r="BI79" s="70">
        <v>0.52494569999999996</v>
      </c>
      <c r="BJ79" s="70">
        <v>0.44333840000000002</v>
      </c>
      <c r="BK79" s="70">
        <v>0.59225799999999995</v>
      </c>
      <c r="BL79" s="70">
        <v>0.49993490000000002</v>
      </c>
      <c r="BM79" s="70">
        <v>0.44474245763385456</v>
      </c>
      <c r="BN79" s="70">
        <v>0.69116500000000003</v>
      </c>
      <c r="BO79" s="70">
        <v>0.74627770000000004</v>
      </c>
      <c r="BP79" s="70">
        <v>0.83262910000000001</v>
      </c>
      <c r="BQ79" s="70">
        <v>0.93884440000000002</v>
      </c>
      <c r="BR79" s="70">
        <v>0.81921189999999999</v>
      </c>
      <c r="BS79" s="70">
        <v>0.83019109999999996</v>
      </c>
      <c r="BT79" s="70">
        <v>0.81928840000000003</v>
      </c>
      <c r="BU79" s="70">
        <v>0.72718369999999999</v>
      </c>
      <c r="BV79" s="70">
        <v>0.1223235</v>
      </c>
      <c r="BW79" s="70">
        <v>1.143044E-2</v>
      </c>
      <c r="BX79" s="70">
        <v>5.9144100000000002E-3</v>
      </c>
      <c r="BY79" s="70">
        <v>0</v>
      </c>
      <c r="BZ79" s="70">
        <v>5.2431289999999998E-2</v>
      </c>
      <c r="CA79" s="70">
        <v>4.8895869999999999E-3</v>
      </c>
      <c r="CB79" s="70">
        <v>2.8492119999999999E-2</v>
      </c>
      <c r="CC79" s="70">
        <v>2.8429539999999996E-2</v>
      </c>
      <c r="CD79" s="70">
        <v>1.4255360000000002E-2</v>
      </c>
      <c r="CE79" s="70">
        <v>2.079191E-2</v>
      </c>
      <c r="CF79" s="70">
        <v>1.2920879999999999E-2</v>
      </c>
      <c r="CG79" s="73">
        <v>0.20039360000000001</v>
      </c>
      <c r="CH79" s="87"/>
      <c r="CI79" s="70">
        <v>4.2994469999999996E-3</v>
      </c>
      <c r="CJ79" s="70">
        <v>-1.121145E-2</v>
      </c>
      <c r="CK79" s="70">
        <v>3.0189219999999998E-3</v>
      </c>
      <c r="CL79" s="70">
        <v>3.1587700000000003E-2</v>
      </c>
      <c r="CM79" s="70">
        <v>2.5271061694634271E-2</v>
      </c>
      <c r="CN79" s="70">
        <v>3.8687320000000002E-3</v>
      </c>
      <c r="CO79" s="70">
        <v>3.2902299999999999E-3</v>
      </c>
      <c r="CP79" s="70">
        <v>3.0554633326822216E-3</v>
      </c>
      <c r="CQ79" s="70">
        <v>2.056162818377056E-2</v>
      </c>
      <c r="CR79" s="70">
        <v>2.6846827203064237E-3</v>
      </c>
      <c r="CS79" s="70">
        <v>2.0628701311480684E-2</v>
      </c>
      <c r="CT79" s="70">
        <v>1.7044616569804133E-2</v>
      </c>
      <c r="CU79" s="70">
        <v>6.5134989999999999E-3</v>
      </c>
      <c r="CV79" s="70">
        <v>2.4237930000000001E-2</v>
      </c>
      <c r="CW79" s="70">
        <v>4.3673726393489432E-3</v>
      </c>
      <c r="CX79" s="70">
        <v>2.9319709999999999E-2</v>
      </c>
      <c r="CY79" s="70">
        <v>7.7619330000000004E-3</v>
      </c>
      <c r="CZ79" s="70">
        <v>2.5240649999999998E-3</v>
      </c>
      <c r="DA79" s="70">
        <v>4.291418273419751E-2</v>
      </c>
      <c r="DB79" s="70">
        <v>0.18468570000000001</v>
      </c>
      <c r="DC79" s="70">
        <v>0.15474271874712289</v>
      </c>
      <c r="DD79" s="70">
        <v>0.27365080000000003</v>
      </c>
      <c r="DE79" s="70">
        <v>1.3140927317605716E-2</v>
      </c>
      <c r="DF79" s="70">
        <v>0.18468570000000001</v>
      </c>
      <c r="DG79" s="70">
        <v>1.2086080000000001E-2</v>
      </c>
      <c r="DH79" s="70">
        <v>1.402661E-2</v>
      </c>
      <c r="DI79" s="70">
        <v>2.636027070158339E-2</v>
      </c>
      <c r="DJ79" s="70">
        <v>1.479579E-2</v>
      </c>
      <c r="DK79" s="70">
        <v>2.8048300000000002E-2</v>
      </c>
      <c r="DL79" s="70">
        <v>8.6329452855202451E-2</v>
      </c>
      <c r="DM79" s="70">
        <v>5.9652330000000003E-3</v>
      </c>
      <c r="DN79" s="70">
        <v>0.1132331</v>
      </c>
      <c r="DO79" s="70">
        <v>2.5940645390081808E-4</v>
      </c>
      <c r="DP79" s="70">
        <v>2.7704189929411965E-2</v>
      </c>
      <c r="DQ79" s="70">
        <v>7.2626599999999998E-3</v>
      </c>
      <c r="DR79" s="70">
        <v>3.1546690000000001E-3</v>
      </c>
      <c r="DS79" s="70">
        <v>1.7492992461822492E-2</v>
      </c>
      <c r="DT79" s="70">
        <v>6.9827949999999995E-4</v>
      </c>
      <c r="DU79" s="70">
        <v>6.7091000000000004E-4</v>
      </c>
      <c r="DV79" s="70">
        <v>5.6286939374273856E-2</v>
      </c>
      <c r="DW79" s="70">
        <v>3.928661E-3</v>
      </c>
      <c r="DX79" s="70">
        <v>-1.2471880223301499E-3</v>
      </c>
      <c r="DY79" s="70">
        <v>1.5036993614360165E-2</v>
      </c>
      <c r="DZ79" s="70">
        <v>3.9014967672494058E-4</v>
      </c>
      <c r="EA79" s="70">
        <v>-5.3370193171288826E-5</v>
      </c>
      <c r="EB79" s="70">
        <v>1.118364E-5</v>
      </c>
      <c r="EC79" s="70">
        <v>-6.2781842595685899E-5</v>
      </c>
      <c r="ED79" s="70">
        <v>4.1011340000000002E-3</v>
      </c>
      <c r="EE79" s="70">
        <v>3.7070810000000003E-2</v>
      </c>
      <c r="EF79" s="70">
        <v>9.9279599418390027E-2</v>
      </c>
      <c r="EG79" s="70">
        <v>7.595855045996437E-3</v>
      </c>
      <c r="EH79" s="70">
        <v>-4.7355471840210744E-4</v>
      </c>
      <c r="EI79" s="70">
        <v>4.3284847210453267E-2</v>
      </c>
      <c r="EJ79" s="70">
        <v>2.5067399999999999E-3</v>
      </c>
      <c r="EK79" s="70">
        <v>6.3999700000000001E-4</v>
      </c>
      <c r="EL79" s="87"/>
      <c r="EM79" s="70">
        <v>2.7063853646441126E-3</v>
      </c>
      <c r="EN79" s="70">
        <v>0</v>
      </c>
      <c r="EO79" s="70">
        <v>1.7355230000000001E-3</v>
      </c>
      <c r="EP79" s="70">
        <v>2.03E-4</v>
      </c>
      <c r="EQ79" s="70">
        <v>9.640051787388399E-4</v>
      </c>
      <c r="ER79" s="70">
        <v>2.112123E-3</v>
      </c>
      <c r="ES79" s="70">
        <v>2.3650371387615261E-3</v>
      </c>
      <c r="ET79" s="70">
        <v>3.8063550361471616E-3</v>
      </c>
      <c r="EU79" s="70">
        <v>1.8168215001044017E-4</v>
      </c>
      <c r="EV79" s="70">
        <v>1.042554E-3</v>
      </c>
      <c r="EW79" s="70">
        <v>1.9758853932315048E-2</v>
      </c>
      <c r="EX79" s="70">
        <v>-1.7392970000000001E-2</v>
      </c>
      <c r="EY79" s="70">
        <v>2.097539E-4</v>
      </c>
      <c r="EZ79" s="70">
        <v>3.2534040000000001E-3</v>
      </c>
      <c r="FA79" s="70">
        <v>3.6417066668355405E-3</v>
      </c>
      <c r="FB79" s="70">
        <v>1.1170185666567237E-3</v>
      </c>
      <c r="FC79" s="70">
        <v>0</v>
      </c>
      <c r="FD79" s="70">
        <v>8.3593059999999995E-6</v>
      </c>
      <c r="FE79" s="70">
        <v>4.389239789178015E-4</v>
      </c>
      <c r="FF79" s="70">
        <v>6.0024969999999999E-4</v>
      </c>
      <c r="FG79" s="70">
        <v>2.7512159923210287E-4</v>
      </c>
      <c r="FH79" s="70">
        <v>2.2467878553676759E-5</v>
      </c>
      <c r="FI79" s="70">
        <v>1.4367910994913533E-3</v>
      </c>
      <c r="FJ79" s="70">
        <v>7.8532220000000004E-4</v>
      </c>
      <c r="FK79" s="70">
        <v>0</v>
      </c>
      <c r="FL79" s="70">
        <v>6.6594865380188543E-4</v>
      </c>
      <c r="FM79" s="70">
        <v>5.0887290000000002E-3</v>
      </c>
      <c r="FN79" s="70">
        <v>1.399626859193766E-3</v>
      </c>
      <c r="FO79" s="70">
        <v>7.7295749999999996E-4</v>
      </c>
      <c r="FP79" s="70">
        <v>1.779306688423367E-3</v>
      </c>
      <c r="FQ79" s="70">
        <v>-3.4399262818828034E-3</v>
      </c>
      <c r="FR79" s="70">
        <v>5.3463710398025032E-4</v>
      </c>
      <c r="FS79" s="70">
        <v>2.38103E-2</v>
      </c>
      <c r="FT79" s="70">
        <v>1.3703229999999999E-3</v>
      </c>
      <c r="FU79" s="70">
        <v>1.3902464506492611E-4</v>
      </c>
      <c r="FV79" s="70">
        <v>4.7683864140280027E-4</v>
      </c>
      <c r="FW79" s="70">
        <v>0</v>
      </c>
      <c r="FX79" s="70">
        <v>8.2111217788441264E-4</v>
      </c>
      <c r="FY79" s="70">
        <v>8.682236187835744E-4</v>
      </c>
      <c r="FZ79" s="70">
        <v>0</v>
      </c>
      <c r="GA79" s="70">
        <v>8.1392021644914982E-5</v>
      </c>
      <c r="GB79" s="70">
        <v>6.4734685337333232E-4</v>
      </c>
      <c r="GC79" s="70">
        <v>-1.7115472228081382E-4</v>
      </c>
      <c r="GD79" s="70">
        <v>9.4582189999999999E-4</v>
      </c>
      <c r="GE79" s="70">
        <v>9.9943643365662605E-4</v>
      </c>
      <c r="GF79" s="70">
        <v>3.3216250224068242E-4</v>
      </c>
      <c r="GG79" s="70">
        <v>6.6969105580092668E-3</v>
      </c>
      <c r="GH79" s="70">
        <v>-6.3463601668608286E-3</v>
      </c>
      <c r="GI79" s="70">
        <v>3.0454739608606952E-3</v>
      </c>
      <c r="GJ79" s="70">
        <v>1.3315582819844497E-4</v>
      </c>
      <c r="GK79" s="70">
        <v>2.3485999778486712E-3</v>
      </c>
      <c r="GL79" s="87"/>
      <c r="GM79" s="70">
        <v>0</v>
      </c>
      <c r="GN79" s="70">
        <v>1.4625817642360656E-3</v>
      </c>
      <c r="GO79" s="70">
        <v>1.7042709999999999E-4</v>
      </c>
      <c r="GP79" s="70">
        <v>1.9151139790778997E-4</v>
      </c>
      <c r="GQ79" s="70">
        <v>-0.10656488</v>
      </c>
      <c r="GR79" s="70">
        <v>1.527168338883003E-4</v>
      </c>
      <c r="GS79" s="70">
        <v>-3.2438523474756899E-5</v>
      </c>
      <c r="GT79" s="70">
        <v>0</v>
      </c>
      <c r="GU79" s="70">
        <v>0</v>
      </c>
      <c r="GV79" s="70">
        <v>-4.7295180712881506E-4</v>
      </c>
      <c r="GW79" s="70">
        <v>3.1149000882210777E-5</v>
      </c>
      <c r="GX79" s="70">
        <v>3.9936529999999999E-4</v>
      </c>
      <c r="GY79" s="70">
        <v>0</v>
      </c>
      <c r="GZ79" s="70">
        <v>5.8953004210138152E-4</v>
      </c>
      <c r="HA79" s="70">
        <v>-5.7043678519987312E-3</v>
      </c>
      <c r="HB79" s="70">
        <v>2.644497E-3</v>
      </c>
      <c r="HC79" s="70">
        <v>0</v>
      </c>
      <c r="HD79" s="70">
        <v>0</v>
      </c>
      <c r="HE79" s="70">
        <v>7.8108970000000005E-5</v>
      </c>
      <c r="HF79" s="70">
        <v>0</v>
      </c>
      <c r="HG79" s="70">
        <v>8.6120170000000005E-4</v>
      </c>
      <c r="HH79" s="70">
        <v>0</v>
      </c>
      <c r="HI79" s="70">
        <v>1.3376488672793548E-3</v>
      </c>
      <c r="HJ79" s="70">
        <v>3.6934519999999998E-5</v>
      </c>
      <c r="HK79" s="70">
        <v>9.5229687914615685E-4</v>
      </c>
      <c r="HL79" s="70">
        <v>8.0488830000000002E-4</v>
      </c>
      <c r="HM79" s="70">
        <v>-4.3767935569577875E-3</v>
      </c>
      <c r="HN79" s="70">
        <v>0</v>
      </c>
      <c r="HO79" s="70">
        <v>2.0024690000000002E-3</v>
      </c>
      <c r="HP79" s="70">
        <v>2.333173E-3</v>
      </c>
      <c r="HQ79" s="70">
        <v>5.4468936413114557E-3</v>
      </c>
      <c r="HR79" s="70">
        <v>6.2572521319928789E-3</v>
      </c>
      <c r="HS79" s="70">
        <v>0</v>
      </c>
      <c r="HT79" s="70">
        <v>1.7964192297360168E-4</v>
      </c>
      <c r="HU79" s="70">
        <v>1.3119773386716018E-2</v>
      </c>
      <c r="HV79" s="70">
        <v>2.9474357836873823E-3</v>
      </c>
      <c r="HW79" s="70">
        <v>0</v>
      </c>
      <c r="HX79" s="70">
        <v>2.1155384231362102E-2</v>
      </c>
      <c r="HY79" s="70">
        <v>6.785373222421771E-3</v>
      </c>
      <c r="HZ79" s="208"/>
      <c r="IA79" s="145" t="s">
        <v>491</v>
      </c>
    </row>
    <row r="80" spans="1:235" ht="12.75" customHeight="1" x14ac:dyDescent="0.25">
      <c r="A80" s="143">
        <v>405559</v>
      </c>
      <c r="B80" s="87"/>
      <c r="C80" s="71">
        <v>1.7229440213589682E-4</v>
      </c>
      <c r="D80" s="71">
        <v>1.1451058987533289E-3</v>
      </c>
      <c r="E80" s="71">
        <v>3.0974440718646253E-3</v>
      </c>
      <c r="F80" s="71">
        <v>4.1724479999999996E-3</v>
      </c>
      <c r="G80" s="71">
        <v>2.6682879999999999E-2</v>
      </c>
      <c r="H80" s="71">
        <v>0.1009994667500612</v>
      </c>
      <c r="I80" s="71">
        <v>8.2326202538502091E-2</v>
      </c>
      <c r="J80" s="71">
        <v>6.8981629999999997E-3</v>
      </c>
      <c r="K80" s="71">
        <v>8.8164449999999991E-3</v>
      </c>
      <c r="L80" s="71">
        <v>1.238722845092863E-2</v>
      </c>
      <c r="M80" s="71">
        <v>2.7938520000000001E-4</v>
      </c>
      <c r="N80" s="71">
        <v>1.1670166068163657E-3</v>
      </c>
      <c r="O80" s="71">
        <v>7.7620979999999998E-4</v>
      </c>
      <c r="P80" s="71">
        <v>3.4175436251976187E-4</v>
      </c>
      <c r="Q80" s="71">
        <v>6.4155090000000004E-4</v>
      </c>
      <c r="R80" s="71">
        <v>1.4513637258291398E-4</v>
      </c>
      <c r="S80" s="71">
        <v>4.7064729999999998E-4</v>
      </c>
      <c r="T80" s="71">
        <v>1.019339E-4</v>
      </c>
      <c r="U80" s="71">
        <v>-2.918806258751752E-4</v>
      </c>
      <c r="V80" s="71">
        <v>1.1260920000000001E-4</v>
      </c>
      <c r="W80" s="71">
        <v>-5.3426983231345804E-4</v>
      </c>
      <c r="X80" s="87"/>
      <c r="Y80" s="71">
        <v>-1.2376603688460152E-5</v>
      </c>
      <c r="Z80" s="71">
        <v>-4.7263029738428736E-6</v>
      </c>
      <c r="AA80" s="71">
        <v>1.1333542357950179E-7</v>
      </c>
      <c r="AB80" s="71">
        <v>8.2505519999999995E-4</v>
      </c>
      <c r="AC80" s="71">
        <v>5.4654918535970804E-3</v>
      </c>
      <c r="AD80" s="71">
        <v>6.8883480819922774E-3</v>
      </c>
      <c r="AE80" s="71">
        <v>2.5037359999999999E-3</v>
      </c>
      <c r="AF80" s="71">
        <v>6.8883480819922774E-3</v>
      </c>
      <c r="AG80" s="71">
        <v>1.1482160000000001E-3</v>
      </c>
      <c r="AH80" s="71">
        <v>1.447446E-2</v>
      </c>
      <c r="AI80" s="71">
        <v>1.2687570851008315E-2</v>
      </c>
      <c r="AJ80" s="71">
        <v>8.4308620171333667E-3</v>
      </c>
      <c r="AK80" s="71">
        <v>6.771042418045106E-3</v>
      </c>
      <c r="AL80" s="71">
        <v>1.1606192090578883E-4</v>
      </c>
      <c r="AM80" s="71">
        <v>-2.3168495459826929E-5</v>
      </c>
      <c r="AN80" s="71">
        <v>-4.5188458875380519E-5</v>
      </c>
      <c r="AO80" s="71">
        <v>-9.3646186082135199E-6</v>
      </c>
      <c r="AP80" s="87"/>
      <c r="AQ80" s="70">
        <v>2.9473490000000006E-3</v>
      </c>
      <c r="AR80" s="70">
        <v>1.1729089999999999E-2</v>
      </c>
      <c r="AS80" s="70">
        <v>4.7108289999999997E-3</v>
      </c>
      <c r="AT80" s="70">
        <v>1.1900220000000001E-2</v>
      </c>
      <c r="AU80" s="70">
        <v>9.2770549999999993E-3</v>
      </c>
      <c r="AV80" s="70">
        <v>1.1797240000000001E-2</v>
      </c>
      <c r="AW80" s="70">
        <v>6.605044E-3</v>
      </c>
      <c r="AX80" s="70">
        <v>1.499525E-2</v>
      </c>
      <c r="AY80" s="70">
        <v>1.8224480000000001E-2</v>
      </c>
      <c r="AZ80" s="70">
        <v>1.7362720000000002E-2</v>
      </c>
      <c r="BA80" s="70">
        <v>3.8333100000000002E-2</v>
      </c>
      <c r="BB80" s="70">
        <v>1.9055030000000001E-2</v>
      </c>
      <c r="BC80" s="70">
        <v>3.8333100000000002E-2</v>
      </c>
      <c r="BD80" s="70">
        <v>6.4168649999999994E-2</v>
      </c>
      <c r="BE80" s="70">
        <v>5.5004160000000003E-2</v>
      </c>
      <c r="BF80" s="70">
        <v>8.2315360000000004E-2</v>
      </c>
      <c r="BG80" s="70">
        <v>4.7688810624543151E-2</v>
      </c>
      <c r="BH80" s="70">
        <v>6.7002240000000005E-2</v>
      </c>
      <c r="BI80" s="70">
        <v>5.7211770000000002E-2</v>
      </c>
      <c r="BJ80" s="70">
        <v>6.0550890000000003E-2</v>
      </c>
      <c r="BK80" s="70">
        <v>6.6600759999999995E-2</v>
      </c>
      <c r="BL80" s="70">
        <v>6.9714170000000006E-2</v>
      </c>
      <c r="BM80" s="70">
        <v>6.9136771547257406E-2</v>
      </c>
      <c r="BN80" s="70">
        <v>0.1096241</v>
      </c>
      <c r="BO80" s="70">
        <v>9.3752360000000007E-2</v>
      </c>
      <c r="BP80" s="70">
        <v>0.1332024</v>
      </c>
      <c r="BQ80" s="70">
        <v>9.8897879999999994E-2</v>
      </c>
      <c r="BR80" s="70">
        <v>0.14260320000000001</v>
      </c>
      <c r="BS80" s="70">
        <v>0.13569829999999999</v>
      </c>
      <c r="BT80" s="70">
        <v>0.13660919999999999</v>
      </c>
      <c r="BU80" s="70">
        <v>0.1062164</v>
      </c>
      <c r="BV80" s="70">
        <v>4.2478910000000002E-2</v>
      </c>
      <c r="BW80" s="70">
        <v>2.3465560000000001E-3</v>
      </c>
      <c r="BX80" s="70">
        <v>2.0996589999999998E-3</v>
      </c>
      <c r="BY80" s="70">
        <v>1.209235E-4</v>
      </c>
      <c r="BZ80" s="70">
        <v>6.826581E-3</v>
      </c>
      <c r="CA80" s="70">
        <v>1.1371879999999999E-3</v>
      </c>
      <c r="CB80" s="70">
        <v>2.9660720000000002E-3</v>
      </c>
      <c r="CC80" s="70">
        <v>2.9318039999999997E-3</v>
      </c>
      <c r="CD80" s="70">
        <v>2.096751E-3</v>
      </c>
      <c r="CE80" s="70">
        <v>2.9930030000000002E-3</v>
      </c>
      <c r="CF80" s="70">
        <v>1.2694749999999999E-3</v>
      </c>
      <c r="CG80" s="73">
        <v>1.8413849999999999E-2</v>
      </c>
      <c r="CH80" s="87"/>
      <c r="CI80" s="70">
        <v>1.587033E-4</v>
      </c>
      <c r="CJ80" s="70">
        <v>-3.3254999999999999E-3</v>
      </c>
      <c r="CK80" s="70">
        <v>3.9939890000000001E-4</v>
      </c>
      <c r="CL80" s="70">
        <v>6.9829089999999998E-3</v>
      </c>
      <c r="CM80" s="70">
        <v>3.3925624235203763E-3</v>
      </c>
      <c r="CN80" s="70">
        <v>2.802735E-4</v>
      </c>
      <c r="CO80" s="70">
        <v>2.9695999999999998E-4</v>
      </c>
      <c r="CP80" s="70">
        <v>4.2323385181228875E-4</v>
      </c>
      <c r="CQ80" s="70">
        <v>2.9491015390751799E-3</v>
      </c>
      <c r="CR80" s="70">
        <v>3.4435090090435589E-4</v>
      </c>
      <c r="CS80" s="70">
        <v>2.93026730817572E-3</v>
      </c>
      <c r="CT80" s="70">
        <v>2.6022486081704703E-3</v>
      </c>
      <c r="CU80" s="70">
        <v>9.4560170000000004E-4</v>
      </c>
      <c r="CV80" s="70">
        <v>2.2493040000000001E-3</v>
      </c>
      <c r="CW80" s="70">
        <v>5.733952132010101E-4</v>
      </c>
      <c r="CX80" s="70">
        <v>4.0637249999999998E-3</v>
      </c>
      <c r="CY80" s="70">
        <v>7.4513539999999999E-4</v>
      </c>
      <c r="CZ80" s="70">
        <v>5.5617060000000002E-4</v>
      </c>
      <c r="DA80" s="70">
        <v>6.0795936525830374E-3</v>
      </c>
      <c r="DB80" s="70">
        <v>2.6365320000000001E-2</v>
      </c>
      <c r="DC80" s="70">
        <v>2.3235137082711493E-2</v>
      </c>
      <c r="DD80" s="70">
        <v>4.5147039999999999E-2</v>
      </c>
      <c r="DE80" s="70">
        <v>4.5567175723147087E-3</v>
      </c>
      <c r="DF80" s="70">
        <v>2.6365320000000001E-2</v>
      </c>
      <c r="DG80" s="70">
        <v>1.2191909999999999E-3</v>
      </c>
      <c r="DH80" s="70">
        <v>2.2277999999999998E-3</v>
      </c>
      <c r="DI80" s="70">
        <v>6.1539730571870547E-3</v>
      </c>
      <c r="DJ80" s="70">
        <v>6.2011999999999996E-3</v>
      </c>
      <c r="DK80" s="70">
        <v>4.2133439999999999E-3</v>
      </c>
      <c r="DL80" s="70">
        <v>2.076696524244943E-2</v>
      </c>
      <c r="DM80" s="70">
        <v>8.7252849999999997E-4</v>
      </c>
      <c r="DN80" s="70">
        <v>4.5139890000000002E-2</v>
      </c>
      <c r="DO80" s="70">
        <v>5.8798912988985291E-5</v>
      </c>
      <c r="DP80" s="70">
        <v>5.3710267698485782E-3</v>
      </c>
      <c r="DQ80" s="70">
        <v>1.1690330000000001E-3</v>
      </c>
      <c r="DR80" s="70">
        <v>0</v>
      </c>
      <c r="DS80" s="70">
        <v>3.8698995159619164E-3</v>
      </c>
      <c r="DT80" s="70">
        <v>0</v>
      </c>
      <c r="DU80" s="70">
        <v>2.0975E-4</v>
      </c>
      <c r="DV80" s="70">
        <v>1.0255864213975459E-2</v>
      </c>
      <c r="DW80" s="70">
        <v>8.9324939999999996E-4</v>
      </c>
      <c r="DX80" s="70">
        <v>-5.6787277225282113E-4</v>
      </c>
      <c r="DY80" s="70">
        <v>3.6595048526928144E-3</v>
      </c>
      <c r="DZ80" s="70">
        <v>5.2746627746127608E-5</v>
      </c>
      <c r="EA80" s="70">
        <v>-7.5516895566912767E-4</v>
      </c>
      <c r="EB80" s="70">
        <v>0</v>
      </c>
      <c r="EC80" s="70">
        <v>-8.483272239496003E-5</v>
      </c>
      <c r="ED80" s="70">
        <v>6.1241569999999996E-4</v>
      </c>
      <c r="EE80" s="70">
        <v>6.5812259999999999E-3</v>
      </c>
      <c r="EF80" s="70">
        <v>1.7217388432929318E-2</v>
      </c>
      <c r="EG80" s="70">
        <v>1.5402436283139087E-3</v>
      </c>
      <c r="EH80" s="70">
        <v>-2.3083578955161388E-4</v>
      </c>
      <c r="EI80" s="70">
        <v>9.4471549094924424E-3</v>
      </c>
      <c r="EJ80" s="70">
        <v>6.9903999999999995E-4</v>
      </c>
      <c r="EK80" s="70">
        <v>8.4634200000000004E-5</v>
      </c>
      <c r="EL80" s="87"/>
      <c r="EM80" s="70">
        <v>1.0219727867607285E-3</v>
      </c>
      <c r="EN80" s="70">
        <v>0</v>
      </c>
      <c r="EO80" s="70">
        <v>5.5895819999999998E-4</v>
      </c>
      <c r="EP80" s="70">
        <v>2.7599999999999999E-4</v>
      </c>
      <c r="EQ80" s="70">
        <v>3.1901754482231432E-4</v>
      </c>
      <c r="ER80" s="70">
        <v>4.4730920000000002E-4</v>
      </c>
      <c r="ES80" s="70">
        <v>3.8548798666812215E-4</v>
      </c>
      <c r="ET80" s="70">
        <v>1.2437065627535584E-3</v>
      </c>
      <c r="EU80" s="70">
        <v>3.1205376967076805E-4</v>
      </c>
      <c r="EV80" s="70">
        <v>3.511244E-4</v>
      </c>
      <c r="EW80" s="70">
        <v>2.8663797413982389E-3</v>
      </c>
      <c r="EX80" s="70">
        <v>-4.3039200000000001E-3</v>
      </c>
      <c r="EY80" s="70">
        <v>1.7657130000000001E-4</v>
      </c>
      <c r="EZ80" s="70">
        <v>8.3740379999999997E-4</v>
      </c>
      <c r="FA80" s="70">
        <v>5.8348198392061713E-4</v>
      </c>
      <c r="FB80" s="70">
        <v>2.2921774029897583E-4</v>
      </c>
      <c r="FC80" s="70">
        <v>5.5979330000000003E-5</v>
      </c>
      <c r="FD80" s="70">
        <v>0</v>
      </c>
      <c r="FE80" s="70">
        <v>1.7095009985206247E-4</v>
      </c>
      <c r="FF80" s="70">
        <v>3.7907529999999998E-4</v>
      </c>
      <c r="FG80" s="70">
        <v>1.3415611121768106E-4</v>
      </c>
      <c r="FH80" s="70">
        <v>1.6432188659059987E-5</v>
      </c>
      <c r="FI80" s="70">
        <v>1.9468121095485882E-4</v>
      </c>
      <c r="FJ80" s="70">
        <v>7.4752010000000006E-5</v>
      </c>
      <c r="FK80" s="70">
        <v>0</v>
      </c>
      <c r="FL80" s="70">
        <v>7.5356263525328378E-5</v>
      </c>
      <c r="FM80" s="70">
        <v>1.8895680000000001E-3</v>
      </c>
      <c r="FN80" s="70">
        <v>2.1700111479704354E-4</v>
      </c>
      <c r="FO80" s="70">
        <v>2.3672379999999999E-4</v>
      </c>
      <c r="FP80" s="70">
        <v>3.1115430216464596E-4</v>
      </c>
      <c r="FQ80" s="70">
        <v>-1.0168578096402001E-3</v>
      </c>
      <c r="FR80" s="70">
        <v>3.7461386281581035E-5</v>
      </c>
      <c r="FS80" s="70">
        <v>6.8878740000000004E-3</v>
      </c>
      <c r="FT80" s="70">
        <v>1.9467009999999999E-5</v>
      </c>
      <c r="FU80" s="70">
        <v>-2.4509500279764228E-5</v>
      </c>
      <c r="FV80" s="70">
        <v>1.0600837797166066E-4</v>
      </c>
      <c r="FW80" s="70">
        <v>0</v>
      </c>
      <c r="FX80" s="70">
        <v>3.2855497575892543E-4</v>
      </c>
      <c r="FY80" s="70">
        <v>1.3132057650995152E-4</v>
      </c>
      <c r="FZ80" s="70">
        <v>0</v>
      </c>
      <c r="GA80" s="70">
        <v>2.7741778931293368E-5</v>
      </c>
      <c r="GB80" s="70">
        <v>4.3323873970091571E-4</v>
      </c>
      <c r="GC80" s="70">
        <v>-2.0503854858661816E-4</v>
      </c>
      <c r="GD80" s="70">
        <v>9.2019830000000005E-5</v>
      </c>
      <c r="GE80" s="70">
        <v>2.4985910841415651E-4</v>
      </c>
      <c r="GF80" s="70">
        <v>1.0054177354271495E-4</v>
      </c>
      <c r="GG80" s="70">
        <v>1.0386721601458762E-3</v>
      </c>
      <c r="GH80" s="70">
        <v>-1.0621735630233213E-3</v>
      </c>
      <c r="GI80" s="70">
        <v>2.0970665846479391E-4</v>
      </c>
      <c r="GJ80" s="70">
        <v>3.6401149258086038E-6</v>
      </c>
      <c r="GK80" s="70">
        <v>8.3495135061119926E-4</v>
      </c>
      <c r="GL80" s="87"/>
      <c r="GM80" s="70">
        <v>0</v>
      </c>
      <c r="GN80" s="70">
        <v>2.0417858623333809E-4</v>
      </c>
      <c r="GO80" s="70">
        <v>0</v>
      </c>
      <c r="GP80" s="70">
        <v>3.4282765207898491E-5</v>
      </c>
      <c r="GQ80" s="70">
        <v>-2.904002E-2</v>
      </c>
      <c r="GR80" s="70">
        <v>-1.2558180421835062E-4</v>
      </c>
      <c r="GS80" s="70">
        <v>-1.5949017411632851E-4</v>
      </c>
      <c r="GT80" s="70">
        <v>0</v>
      </c>
      <c r="GU80" s="70">
        <v>0</v>
      </c>
      <c r="GV80" s="70">
        <v>-1.1247002241274528E-4</v>
      </c>
      <c r="GW80" s="70">
        <v>0</v>
      </c>
      <c r="GX80" s="70">
        <v>0</v>
      </c>
      <c r="GY80" s="70">
        <v>0</v>
      </c>
      <c r="GZ80" s="70">
        <v>1.0878169102222061E-4</v>
      </c>
      <c r="HA80" s="70">
        <v>-1.5356155701309233E-3</v>
      </c>
      <c r="HB80" s="70">
        <v>1.8371619999999999E-4</v>
      </c>
      <c r="HC80" s="70">
        <v>2.8696480000000001E-5</v>
      </c>
      <c r="HD80" s="70">
        <v>0</v>
      </c>
      <c r="HE80" s="70">
        <v>0</v>
      </c>
      <c r="HF80" s="70">
        <v>0</v>
      </c>
      <c r="HG80" s="70">
        <v>8.0951629999999995E-5</v>
      </c>
      <c r="HH80" s="70">
        <v>0</v>
      </c>
      <c r="HI80" s="70">
        <v>-2.8489792762904356E-4</v>
      </c>
      <c r="HJ80" s="70">
        <v>0</v>
      </c>
      <c r="HK80" s="70">
        <v>-6.9857596475404474E-5</v>
      </c>
      <c r="HL80" s="70">
        <v>3.6934519999999998E-5</v>
      </c>
      <c r="HM80" s="70">
        <v>-4.8983867954518557E-4</v>
      </c>
      <c r="HN80" s="70">
        <v>0</v>
      </c>
      <c r="HO80" s="70">
        <v>2.9605019999999997E-4</v>
      </c>
      <c r="HP80" s="70">
        <v>2.9676799999999999E-4</v>
      </c>
      <c r="HQ80" s="70">
        <v>2.3060931504660384E-3</v>
      </c>
      <c r="HR80" s="70">
        <v>8.3827313672746827E-4</v>
      </c>
      <c r="HS80" s="70">
        <v>0</v>
      </c>
      <c r="HT80" s="70">
        <v>-3.6879013963174235E-5</v>
      </c>
      <c r="HU80" s="70">
        <v>1.6805139299949378E-3</v>
      </c>
      <c r="HV80" s="70">
        <v>4.0114087357299484E-4</v>
      </c>
      <c r="HW80" s="70">
        <v>0</v>
      </c>
      <c r="HX80" s="70">
        <v>3.8037416836717319E-3</v>
      </c>
      <c r="HY80" s="70">
        <v>1.1575645559241947E-3</v>
      </c>
      <c r="HZ80" s="208"/>
      <c r="IA80" s="143" t="s">
        <v>492</v>
      </c>
    </row>
    <row r="81" spans="1:235" ht="12.75" customHeight="1" x14ac:dyDescent="0.25">
      <c r="A81" s="145">
        <v>405571</v>
      </c>
      <c r="B81" s="87"/>
      <c r="C81" s="71">
        <v>4.7383627847014819E-4</v>
      </c>
      <c r="D81" s="71">
        <v>1.6751255869246128E-3</v>
      </c>
      <c r="E81" s="71">
        <v>2.0639711160768881E-3</v>
      </c>
      <c r="F81" s="71">
        <v>7.1711530000000004E-3</v>
      </c>
      <c r="G81" s="71">
        <v>4.0511519999999997E-3</v>
      </c>
      <c r="H81" s="71">
        <v>3.2435810867512051E-2</v>
      </c>
      <c r="I81" s="71">
        <v>0.27295119163495835</v>
      </c>
      <c r="J81" s="71">
        <v>5.6257179999999997E-2</v>
      </c>
      <c r="K81" s="71">
        <v>0.30808340000000001</v>
      </c>
      <c r="L81" s="71">
        <v>0.1683747163163852</v>
      </c>
      <c r="M81" s="71">
        <v>5.9304509999999998E-3</v>
      </c>
      <c r="N81" s="71">
        <v>2.139489095166168E-2</v>
      </c>
      <c r="O81" s="71">
        <v>1.4864850000000001E-2</v>
      </c>
      <c r="P81" s="71">
        <v>5.8870505465517184E-3</v>
      </c>
      <c r="Q81" s="71">
        <v>3.6243019999999998E-3</v>
      </c>
      <c r="R81" s="71">
        <v>9.4232008089708359E-4</v>
      </c>
      <c r="S81" s="71">
        <v>2.0350020000000002E-3</v>
      </c>
      <c r="T81" s="71">
        <v>4.9954890000000003E-4</v>
      </c>
      <c r="U81" s="71">
        <v>-4.1212638510867896E-4</v>
      </c>
      <c r="V81" s="71">
        <v>1.832378E-4</v>
      </c>
      <c r="W81" s="71">
        <v>-9.6237242115442814E-4</v>
      </c>
      <c r="X81" s="87"/>
      <c r="Y81" s="71">
        <v>1.6980598715630215E-5</v>
      </c>
      <c r="Z81" s="71">
        <v>-3.3069859584684808E-5</v>
      </c>
      <c r="AA81" s="71">
        <v>-1.4984909950568038E-5</v>
      </c>
      <c r="AB81" s="71">
        <v>1.1249400000000001E-3</v>
      </c>
      <c r="AC81" s="71">
        <v>8.3204858466378803E-3</v>
      </c>
      <c r="AD81" s="71">
        <v>1.0204778711844067E-2</v>
      </c>
      <c r="AE81" s="71">
        <v>5.2732259999999998E-3</v>
      </c>
      <c r="AF81" s="71">
        <v>1.0204778711844067E-2</v>
      </c>
      <c r="AG81" s="71">
        <v>1.8669859999999999E-3</v>
      </c>
      <c r="AH81" s="71">
        <v>2.0042259999999999E-2</v>
      </c>
      <c r="AI81" s="71">
        <v>1.1904474700215559E-2</v>
      </c>
      <c r="AJ81" s="71">
        <v>1.2299704312248879E-2</v>
      </c>
      <c r="AK81" s="71">
        <v>1.6965065949468391E-2</v>
      </c>
      <c r="AL81" s="71">
        <v>1.4199663783983239E-3</v>
      </c>
      <c r="AM81" s="71">
        <v>5.6534439947717957E-5</v>
      </c>
      <c r="AN81" s="71">
        <v>-1.6433519966355632E-4</v>
      </c>
      <c r="AO81" s="71">
        <v>-9.425410227029695E-5</v>
      </c>
      <c r="AP81" s="87"/>
      <c r="AQ81" s="70">
        <v>2.7821390000000003E-3</v>
      </c>
      <c r="AR81" s="70">
        <v>1.377462E-2</v>
      </c>
      <c r="AS81" s="70">
        <v>4.5243009999999997E-3</v>
      </c>
      <c r="AT81" s="70">
        <v>7.7001760000000004E-3</v>
      </c>
      <c r="AU81" s="70">
        <v>1.076004E-2</v>
      </c>
      <c r="AV81" s="70">
        <v>1.01222E-2</v>
      </c>
      <c r="AW81" s="70">
        <v>1.060971E-2</v>
      </c>
      <c r="AX81" s="70">
        <v>1.356309E-2</v>
      </c>
      <c r="AY81" s="70">
        <v>1.629303E-2</v>
      </c>
      <c r="AZ81" s="70">
        <v>1.3567189999999998E-2</v>
      </c>
      <c r="BA81" s="70">
        <v>3.2938479999999999E-2</v>
      </c>
      <c r="BB81" s="70">
        <v>1.472881E-2</v>
      </c>
      <c r="BC81" s="70">
        <v>3.2938479999999999E-2</v>
      </c>
      <c r="BD81" s="70">
        <v>3.827465E-2</v>
      </c>
      <c r="BE81" s="70">
        <v>5.5185770000000002E-2</v>
      </c>
      <c r="BF81" s="70">
        <v>7.5844389999999998E-2</v>
      </c>
      <c r="BG81" s="70">
        <v>6.1748625891153486E-2</v>
      </c>
      <c r="BH81" s="70">
        <v>4.6151530000000003E-2</v>
      </c>
      <c r="BI81" s="70">
        <v>0.11931899999999999</v>
      </c>
      <c r="BJ81" s="70">
        <v>6.3526020000000002E-2</v>
      </c>
      <c r="BK81" s="70">
        <v>0.15277640000000001</v>
      </c>
      <c r="BL81" s="70">
        <v>6.4634670000000005E-2</v>
      </c>
      <c r="BM81" s="70">
        <v>9.7234973958090457E-2</v>
      </c>
      <c r="BN81" s="70">
        <v>0.157357</v>
      </c>
      <c r="BO81" s="70">
        <v>0.30041190000000001</v>
      </c>
      <c r="BP81" s="70">
        <v>0.26735370000000003</v>
      </c>
      <c r="BQ81" s="70">
        <v>0.26593460000000002</v>
      </c>
      <c r="BR81" s="70">
        <v>0.25269920000000001</v>
      </c>
      <c r="BS81" s="70">
        <v>0.2187868</v>
      </c>
      <c r="BT81" s="70">
        <v>0.28615360000000001</v>
      </c>
      <c r="BU81" s="70">
        <v>0.52293160000000005</v>
      </c>
      <c r="BV81" s="70">
        <v>0.49185480000000004</v>
      </c>
      <c r="BW81" s="70">
        <v>5.6272330000000002E-2</v>
      </c>
      <c r="BX81" s="70">
        <v>4.4356040000000006E-2</v>
      </c>
      <c r="BY81" s="70">
        <v>3.4915739999999999E-3</v>
      </c>
      <c r="BZ81" s="70">
        <v>1.118127E-2</v>
      </c>
      <c r="CA81" s="70">
        <v>3.5059859999999996E-3</v>
      </c>
      <c r="CB81" s="70">
        <v>5.4136330000000002E-3</v>
      </c>
      <c r="CC81" s="70">
        <v>6.8125199999999999E-3</v>
      </c>
      <c r="CD81" s="70">
        <v>1.933335E-3</v>
      </c>
      <c r="CE81" s="70">
        <v>3.3843350000000005E-3</v>
      </c>
      <c r="CF81" s="70">
        <v>2.4113860000000002E-3</v>
      </c>
      <c r="CG81" s="73">
        <v>5.3767240000000001E-2</v>
      </c>
      <c r="CH81" s="87"/>
      <c r="CI81" s="70">
        <v>9.0848739999999995E-4</v>
      </c>
      <c r="CJ81" s="70">
        <v>-4.2315399999999998E-3</v>
      </c>
      <c r="CK81" s="70">
        <v>3.8675299999999999E-4</v>
      </c>
      <c r="CL81" s="70">
        <v>5.5401390000000003E-3</v>
      </c>
      <c r="CM81" s="70">
        <v>4.3518863269267219E-3</v>
      </c>
      <c r="CN81" s="70">
        <v>5.8215359999999996E-4</v>
      </c>
      <c r="CO81" s="70">
        <v>8.0177000000000004E-4</v>
      </c>
      <c r="CP81" s="70">
        <v>3.8402098670355675E-4</v>
      </c>
      <c r="CQ81" s="70">
        <v>3.2937647029874246E-3</v>
      </c>
      <c r="CR81" s="70">
        <v>3.7740517846967202E-4</v>
      </c>
      <c r="CS81" s="70">
        <v>3.5045814926852486E-3</v>
      </c>
      <c r="CT81" s="70">
        <v>2.8845817805446508E-3</v>
      </c>
      <c r="CU81" s="70">
        <v>9.250978E-4</v>
      </c>
      <c r="CV81" s="70">
        <v>5.0812230000000002E-3</v>
      </c>
      <c r="CW81" s="70">
        <v>7.2763773734468298E-4</v>
      </c>
      <c r="CX81" s="70">
        <v>4.365781E-3</v>
      </c>
      <c r="CY81" s="70">
        <v>1.4253149999999999E-3</v>
      </c>
      <c r="CZ81" s="70">
        <v>5.4425879999999999E-4</v>
      </c>
      <c r="DA81" s="70">
        <v>1.1623519547314012E-2</v>
      </c>
      <c r="DB81" s="70">
        <v>3.0353169999999999E-2</v>
      </c>
      <c r="DC81" s="70">
        <v>2.8025375441758014E-2</v>
      </c>
      <c r="DD81" s="70">
        <v>7.4688080000000004E-2</v>
      </c>
      <c r="DE81" s="70">
        <v>2.4842192310916547E-3</v>
      </c>
      <c r="DF81" s="70">
        <v>3.0353169999999999E-2</v>
      </c>
      <c r="DG81" s="70">
        <v>3.504152E-3</v>
      </c>
      <c r="DH81" s="70">
        <v>1.8217460000000001E-2</v>
      </c>
      <c r="DI81" s="70">
        <v>1.7920106613452117E-2</v>
      </c>
      <c r="DJ81" s="70">
        <v>1.387997E-2</v>
      </c>
      <c r="DK81" s="70">
        <v>2.3570770000000001E-2</v>
      </c>
      <c r="DL81" s="70">
        <v>0.20492915199875647</v>
      </c>
      <c r="DM81" s="70">
        <v>5.6932290000000002E-3</v>
      </c>
      <c r="DN81" s="70">
        <v>0.17591870000000001</v>
      </c>
      <c r="DO81" s="70">
        <v>4.5715666749239259E-4</v>
      </c>
      <c r="DP81" s="70">
        <v>4.1984690530879692E-2</v>
      </c>
      <c r="DQ81" s="70">
        <v>1.003713E-2</v>
      </c>
      <c r="DR81" s="70">
        <v>9.3757010000000002E-4</v>
      </c>
      <c r="DS81" s="70">
        <v>1.0483960801086146E-2</v>
      </c>
      <c r="DT81" s="70">
        <v>0</v>
      </c>
      <c r="DU81" s="70">
        <v>2.0497000000000001E-4</v>
      </c>
      <c r="DV81" s="70">
        <v>2.1884616361193314E-2</v>
      </c>
      <c r="DW81" s="70">
        <v>1.2669300000000001E-3</v>
      </c>
      <c r="DX81" s="70">
        <v>-4.5977173728512248E-4</v>
      </c>
      <c r="DY81" s="70">
        <v>8.4778571932206375E-3</v>
      </c>
      <c r="DZ81" s="70">
        <v>9.2232224694729125E-5</v>
      </c>
      <c r="EA81" s="70">
        <v>-1.2755703275143014E-6</v>
      </c>
      <c r="EB81" s="70">
        <v>0</v>
      </c>
      <c r="EC81" s="70">
        <v>-9.7016780522867199E-5</v>
      </c>
      <c r="ED81" s="70">
        <v>1.1159950000000001E-3</v>
      </c>
      <c r="EE81" s="70">
        <v>2.089324E-2</v>
      </c>
      <c r="EF81" s="70">
        <v>3.476665635558495E-2</v>
      </c>
      <c r="EG81" s="70">
        <v>1.8858351253850057E-3</v>
      </c>
      <c r="EH81" s="70">
        <v>-1.6493472332497922E-4</v>
      </c>
      <c r="EI81" s="70">
        <v>2.2989898883304528E-2</v>
      </c>
      <c r="EJ81" s="70">
        <v>6.0367000000000005E-4</v>
      </c>
      <c r="EK81" s="70">
        <v>2.5629299999999999E-4</v>
      </c>
      <c r="EL81" s="87"/>
      <c r="EM81" s="70">
        <v>2.7366851233616329E-2</v>
      </c>
      <c r="EN81" s="70">
        <v>2.4937400000000001E-4</v>
      </c>
      <c r="EO81" s="70">
        <v>1.231298E-3</v>
      </c>
      <c r="EP81" s="70">
        <v>8.6160000000000004E-3</v>
      </c>
      <c r="EQ81" s="70">
        <v>7.4913116105893469E-3</v>
      </c>
      <c r="ER81" s="70">
        <v>8.1446250000000008E-3</v>
      </c>
      <c r="ES81" s="70">
        <v>3.0866590724267233E-3</v>
      </c>
      <c r="ET81" s="70">
        <v>2.2955513901517038E-3</v>
      </c>
      <c r="EU81" s="70">
        <v>7.3753344099487502E-3</v>
      </c>
      <c r="EV81" s="70">
        <v>8.4588409999999999E-3</v>
      </c>
      <c r="EW81" s="70">
        <v>1.158785893188162E-2</v>
      </c>
      <c r="EX81" s="70">
        <v>3.4546000000000002E-4</v>
      </c>
      <c r="EY81" s="70">
        <v>5.1547069999999997E-3</v>
      </c>
      <c r="EZ81" s="70">
        <v>1.7615420000000001E-3</v>
      </c>
      <c r="FA81" s="70">
        <v>3.9663599090504929E-3</v>
      </c>
      <c r="FB81" s="70">
        <v>3.565023899973685E-3</v>
      </c>
      <c r="FC81" s="70">
        <v>3.0585870000000002E-3</v>
      </c>
      <c r="FD81" s="70">
        <v>1.59395E-4</v>
      </c>
      <c r="FE81" s="70">
        <v>3.8678000184006653E-3</v>
      </c>
      <c r="FF81" s="70">
        <v>3.228439E-3</v>
      </c>
      <c r="FG81" s="70">
        <v>2.3846049184665674E-3</v>
      </c>
      <c r="FH81" s="70">
        <v>4.5828916427803401E-4</v>
      </c>
      <c r="FI81" s="70">
        <v>9.1405977755432935E-4</v>
      </c>
      <c r="FJ81" s="70">
        <v>1.8107679999999999E-4</v>
      </c>
      <c r="FK81" s="70">
        <v>1.129489E-4</v>
      </c>
      <c r="FL81" s="70">
        <v>2.2490377049497667E-3</v>
      </c>
      <c r="FM81" s="70">
        <v>6.332458E-3</v>
      </c>
      <c r="FN81" s="70">
        <v>1.6461142286641967E-3</v>
      </c>
      <c r="FO81" s="70">
        <v>2.771931E-3</v>
      </c>
      <c r="FP81" s="70">
        <v>4.090166187383097E-3</v>
      </c>
      <c r="FQ81" s="70">
        <v>-1.0860269924655198E-3</v>
      </c>
      <c r="FR81" s="70">
        <v>1.1761103122584673E-3</v>
      </c>
      <c r="FS81" s="70">
        <v>1.0673820000000001E-2</v>
      </c>
      <c r="FT81" s="70">
        <v>3.8611240000000003E-5</v>
      </c>
      <c r="FU81" s="70">
        <v>5.9946551992998414E-4</v>
      </c>
      <c r="FV81" s="70">
        <v>8.9869866319281855E-4</v>
      </c>
      <c r="FW81" s="70">
        <v>1.8377550000000002E-5</v>
      </c>
      <c r="FX81" s="70">
        <v>6.8231739848707597E-3</v>
      </c>
      <c r="FY81" s="70">
        <v>1.5267231554946747E-3</v>
      </c>
      <c r="FZ81" s="70">
        <v>0</v>
      </c>
      <c r="GA81" s="70">
        <v>9.2249448305546362E-5</v>
      </c>
      <c r="GB81" s="70">
        <v>7.2650408741026578E-3</v>
      </c>
      <c r="GC81" s="70">
        <v>2.2290598593604385E-4</v>
      </c>
      <c r="GD81" s="70">
        <v>1.69757E-3</v>
      </c>
      <c r="GE81" s="70">
        <v>2.5679963920343871E-4</v>
      </c>
      <c r="GF81" s="70">
        <v>1.1488822516057887E-3</v>
      </c>
      <c r="GG81" s="70">
        <v>3.205347107091504E-3</v>
      </c>
      <c r="GH81" s="70">
        <v>8.320087551815787E-4</v>
      </c>
      <c r="GI81" s="70">
        <v>7.5437293797190935E-4</v>
      </c>
      <c r="GJ81" s="70">
        <v>1.5984475414720909E-3</v>
      </c>
      <c r="GK81" s="70">
        <v>1.7693327226413202E-2</v>
      </c>
      <c r="GL81" s="87"/>
      <c r="GM81" s="70">
        <v>0</v>
      </c>
      <c r="GN81" s="70">
        <v>4.6784472296804099E-4</v>
      </c>
      <c r="GO81" s="70">
        <v>0</v>
      </c>
      <c r="GP81" s="70">
        <v>1.1070601965169713E-4</v>
      </c>
      <c r="GQ81" s="70">
        <v>-2.930292E-2</v>
      </c>
      <c r="GR81" s="70">
        <v>1.0205773739677444E-4</v>
      </c>
      <c r="GS81" s="70">
        <v>-3.6717102704963197E-4</v>
      </c>
      <c r="GT81" s="70">
        <v>0</v>
      </c>
      <c r="GU81" s="70">
        <v>0</v>
      </c>
      <c r="GV81" s="70">
        <v>-5.0275751523215819E-5</v>
      </c>
      <c r="GW81" s="70">
        <v>0</v>
      </c>
      <c r="GX81" s="70">
        <v>5.510255E-5</v>
      </c>
      <c r="GY81" s="70">
        <v>1.8584100000000001E-4</v>
      </c>
      <c r="GZ81" s="70">
        <v>6.1277101989845744E-5</v>
      </c>
      <c r="HA81" s="70">
        <v>-1.7911718170060434E-3</v>
      </c>
      <c r="HB81" s="70">
        <v>9.9637560000000007E-4</v>
      </c>
      <c r="HC81" s="70">
        <v>3.2899989999999999E-5</v>
      </c>
      <c r="HD81" s="70">
        <v>0</v>
      </c>
      <c r="HE81" s="70">
        <v>0</v>
      </c>
      <c r="HF81" s="70">
        <v>0</v>
      </c>
      <c r="HG81" s="70">
        <v>1.375251E-4</v>
      </c>
      <c r="HH81" s="70">
        <v>0</v>
      </c>
      <c r="HI81" s="70">
        <v>-1.541450913934577E-5</v>
      </c>
      <c r="HJ81" s="70">
        <v>1.6422450000000001E-4</v>
      </c>
      <c r="HK81" s="70">
        <v>1.5942215823332674E-4</v>
      </c>
      <c r="HL81" s="70">
        <v>0</v>
      </c>
      <c r="HM81" s="70">
        <v>-8.9653678152419808E-4</v>
      </c>
      <c r="HN81" s="70">
        <v>0</v>
      </c>
      <c r="HO81" s="70">
        <v>8.476407E-4</v>
      </c>
      <c r="HP81" s="70">
        <v>5.4685940000000004E-4</v>
      </c>
      <c r="HQ81" s="70">
        <v>2.2175196664264451E-3</v>
      </c>
      <c r="HR81" s="70">
        <v>1.5656191736692791E-3</v>
      </c>
      <c r="HS81" s="70">
        <v>0</v>
      </c>
      <c r="HT81" s="70">
        <v>4.9059601682265605E-4</v>
      </c>
      <c r="HU81" s="70">
        <v>4.1385326641776542E-3</v>
      </c>
      <c r="HV81" s="70">
        <v>4.6473325294855348E-4</v>
      </c>
      <c r="HW81" s="70">
        <v>7.1353110000000003E-4</v>
      </c>
      <c r="HX81" s="70">
        <v>4.1713011882465231E-3</v>
      </c>
      <c r="HY81" s="70">
        <v>1.2546732919111851E-3</v>
      </c>
      <c r="HZ81" s="208"/>
      <c r="IA81" s="145" t="s">
        <v>493</v>
      </c>
    </row>
    <row r="82" spans="1:235" ht="12.75" customHeight="1" x14ac:dyDescent="0.25">
      <c r="A82" s="145">
        <v>405583</v>
      </c>
      <c r="B82" s="87"/>
      <c r="C82" s="71">
        <v>7.0436842982122823E-4</v>
      </c>
      <c r="D82" s="71">
        <v>3.4457205935373553E-3</v>
      </c>
      <c r="E82" s="71">
        <v>4.149401452700892E-3</v>
      </c>
      <c r="F82" s="71">
        <v>1.0838189999999999E-2</v>
      </c>
      <c r="G82" s="71">
        <v>4.5824910000000002E-3</v>
      </c>
      <c r="H82" s="71">
        <v>4.0552271806007317E-2</v>
      </c>
      <c r="I82" s="71">
        <v>0.40558506825623214</v>
      </c>
      <c r="J82" s="71">
        <v>9.397664E-2</v>
      </c>
      <c r="K82" s="71">
        <v>0.71559980000000001</v>
      </c>
      <c r="L82" s="71">
        <v>0.47165326572319471</v>
      </c>
      <c r="M82" s="71">
        <v>2.687635E-2</v>
      </c>
      <c r="N82" s="71">
        <v>0.10203665702369666</v>
      </c>
      <c r="O82" s="71">
        <v>0.1039706</v>
      </c>
      <c r="P82" s="71">
        <v>2.4834906763135628E-2</v>
      </c>
      <c r="Q82" s="71">
        <v>1.159001E-2</v>
      </c>
      <c r="R82" s="71">
        <v>3.4391197225205551E-3</v>
      </c>
      <c r="S82" s="71">
        <v>5.7557420000000003E-3</v>
      </c>
      <c r="T82" s="71">
        <v>1.276215E-3</v>
      </c>
      <c r="U82" s="71">
        <v>-2.4448869895432926E-4</v>
      </c>
      <c r="V82" s="71">
        <v>6.2172789999999996E-4</v>
      </c>
      <c r="W82" s="71">
        <v>-1.0574351093903937E-3</v>
      </c>
      <c r="X82" s="87"/>
      <c r="Y82" s="71">
        <v>8.9494821714585705E-5</v>
      </c>
      <c r="Z82" s="71">
        <v>-9.8194325004803007E-5</v>
      </c>
      <c r="AA82" s="71">
        <v>8.0284057221935482E-6</v>
      </c>
      <c r="AB82" s="71">
        <v>2.2356070000000001E-3</v>
      </c>
      <c r="AC82" s="71">
        <v>1.1537648916486341E-2</v>
      </c>
      <c r="AD82" s="71">
        <v>1.8510754322973118E-2</v>
      </c>
      <c r="AE82" s="71">
        <v>8.5823900000000005E-3</v>
      </c>
      <c r="AF82" s="71">
        <v>1.8510754322973118E-2</v>
      </c>
      <c r="AG82" s="71">
        <v>3.3117620000000002E-3</v>
      </c>
      <c r="AH82" s="71">
        <v>3.250923E-2</v>
      </c>
      <c r="AI82" s="71">
        <v>2.1266666246122806E-2</v>
      </c>
      <c r="AJ82" s="71">
        <v>1.9628192938340994E-2</v>
      </c>
      <c r="AK82" s="71">
        <v>3.32638873864914E-2</v>
      </c>
      <c r="AL82" s="71">
        <v>9.3514156421725444E-3</v>
      </c>
      <c r="AM82" s="71">
        <v>1.491469827629635E-4</v>
      </c>
      <c r="AN82" s="71">
        <v>-4.5809212180151002E-4</v>
      </c>
      <c r="AO82" s="71">
        <v>2.3280648564015285E-5</v>
      </c>
      <c r="AP82" s="87"/>
      <c r="AQ82" s="70">
        <v>5.3063709999999998E-3</v>
      </c>
      <c r="AR82" s="70">
        <v>3.065085E-2</v>
      </c>
      <c r="AS82" s="70">
        <v>8.6632289999999997E-3</v>
      </c>
      <c r="AT82" s="70">
        <v>1.5999099999999999E-2</v>
      </c>
      <c r="AU82" s="70">
        <v>1.8075560000000001E-2</v>
      </c>
      <c r="AV82" s="70">
        <v>2.211989E-2</v>
      </c>
      <c r="AW82" s="70">
        <v>1.6332869999999999E-2</v>
      </c>
      <c r="AX82" s="70">
        <v>3.031901E-2</v>
      </c>
      <c r="AY82" s="70">
        <v>2.9081050000000001E-2</v>
      </c>
      <c r="AZ82" s="70">
        <v>2.454984E-2</v>
      </c>
      <c r="BA82" s="70">
        <v>4.8539579999999999E-2</v>
      </c>
      <c r="BB82" s="70">
        <v>3.2978639999999997E-2</v>
      </c>
      <c r="BC82" s="70">
        <v>4.8539579999999999E-2</v>
      </c>
      <c r="BD82" s="70">
        <v>6.5493019999999999E-2</v>
      </c>
      <c r="BE82" s="70">
        <v>0.1126808</v>
      </c>
      <c r="BF82" s="70">
        <v>0.11571380000000001</v>
      </c>
      <c r="BG82" s="70">
        <v>0.11251763321024102</v>
      </c>
      <c r="BH82" s="70">
        <v>6.7122860000000006E-2</v>
      </c>
      <c r="BI82" s="70">
        <v>0.1922459</v>
      </c>
      <c r="BJ82" s="70">
        <v>0.1219001</v>
      </c>
      <c r="BK82" s="70">
        <v>0.25039230000000001</v>
      </c>
      <c r="BL82" s="70">
        <v>0.14699909999999999</v>
      </c>
      <c r="BM82" s="70">
        <v>0.18168528510049123</v>
      </c>
      <c r="BN82" s="70">
        <v>0.34693660000000004</v>
      </c>
      <c r="BO82" s="70">
        <v>0.52212250000000004</v>
      </c>
      <c r="BP82" s="70">
        <v>0.58581870000000003</v>
      </c>
      <c r="BQ82" s="70">
        <v>0.35702790000000001</v>
      </c>
      <c r="BR82" s="70">
        <v>0.59442919999999999</v>
      </c>
      <c r="BS82" s="70">
        <v>0.54297379999999995</v>
      </c>
      <c r="BT82" s="70">
        <v>0.57106409999999996</v>
      </c>
      <c r="BU82" s="70">
        <v>1</v>
      </c>
      <c r="BV82" s="70">
        <v>1</v>
      </c>
      <c r="BW82" s="70">
        <v>0.35121439999999998</v>
      </c>
      <c r="BX82" s="70">
        <v>0.31582510000000003</v>
      </c>
      <c r="BY82" s="70">
        <v>3.5851330000000001E-2</v>
      </c>
      <c r="BZ82" s="70">
        <v>3.3758660000000003E-2</v>
      </c>
      <c r="CA82" s="70">
        <v>1.6882689999999999E-2</v>
      </c>
      <c r="CB82" s="70">
        <v>1.06897E-2</v>
      </c>
      <c r="CC82" s="70">
        <v>1.1105480000000001E-2</v>
      </c>
      <c r="CD82" s="70">
        <v>4.160352E-3</v>
      </c>
      <c r="CE82" s="70">
        <v>6.5079109999999999E-3</v>
      </c>
      <c r="CF82" s="70">
        <v>4.4451860000000003E-3</v>
      </c>
      <c r="CG82" s="73">
        <v>7.2612529999999995E-2</v>
      </c>
      <c r="CH82" s="87"/>
      <c r="CI82" s="70">
        <v>1.276295E-3</v>
      </c>
      <c r="CJ82" s="70">
        <v>-8.8941300000000001E-3</v>
      </c>
      <c r="CK82" s="70">
        <v>8.8374500000000002E-4</v>
      </c>
      <c r="CL82" s="70">
        <v>8.2057710000000006E-3</v>
      </c>
      <c r="CM82" s="70">
        <v>8.0757736935958436E-3</v>
      </c>
      <c r="CN82" s="70">
        <v>9.909331999999999E-4</v>
      </c>
      <c r="CO82" s="70">
        <v>1.0094699999999999E-3</v>
      </c>
      <c r="CP82" s="70">
        <v>6.8835964127879009E-4</v>
      </c>
      <c r="CQ82" s="70">
        <v>6.5228722396410421E-3</v>
      </c>
      <c r="CR82" s="70">
        <v>6.2188506799964506E-4</v>
      </c>
      <c r="CS82" s="70">
        <v>7.550253775018367E-3</v>
      </c>
      <c r="CT82" s="70">
        <v>5.1276062255877853E-3</v>
      </c>
      <c r="CU82" s="70">
        <v>2.1103939999999998E-3</v>
      </c>
      <c r="CV82" s="70">
        <v>9.2673389999999994E-3</v>
      </c>
      <c r="CW82" s="70">
        <v>1.1960102035314766E-3</v>
      </c>
      <c r="CX82" s="70">
        <v>1.0397419999999999E-2</v>
      </c>
      <c r="CY82" s="70">
        <v>2.3984229999999998E-3</v>
      </c>
      <c r="CZ82" s="70">
        <v>7.8676120000000004E-4</v>
      </c>
      <c r="DA82" s="70">
        <v>2.2954904703130247E-2</v>
      </c>
      <c r="DB82" s="70">
        <v>7.7190010000000003E-2</v>
      </c>
      <c r="DC82" s="70">
        <v>6.2081268314373036E-2</v>
      </c>
      <c r="DD82" s="70">
        <v>0.18897539999999999</v>
      </c>
      <c r="DE82" s="70">
        <v>7.1130855639729715E-3</v>
      </c>
      <c r="DF82" s="70">
        <v>7.7190010000000003E-2</v>
      </c>
      <c r="DG82" s="70">
        <v>6.8748289999999998E-3</v>
      </c>
      <c r="DH82" s="70">
        <v>2.9132290000000002E-2</v>
      </c>
      <c r="DI82" s="70">
        <v>4.3692540692707532E-2</v>
      </c>
      <c r="DJ82" s="70">
        <v>2.878642E-2</v>
      </c>
      <c r="DK82" s="70">
        <v>2.8565420000000001E-2</v>
      </c>
      <c r="DL82" s="70">
        <v>0.47300570018602817</v>
      </c>
      <c r="DM82" s="70">
        <v>1.127039E-2</v>
      </c>
      <c r="DN82" s="70">
        <v>0.43048989999999998</v>
      </c>
      <c r="DO82" s="70">
        <v>3.0833918461925002E-3</v>
      </c>
      <c r="DP82" s="70">
        <v>0.1706018705046746</v>
      </c>
      <c r="DQ82" s="70">
        <v>5.5524299999999999E-2</v>
      </c>
      <c r="DR82" s="70">
        <v>3.0590180000000002E-3</v>
      </c>
      <c r="DS82" s="70">
        <v>2.4081909536481035E-2</v>
      </c>
      <c r="DT82" s="70">
        <v>4.6554650000000001E-4</v>
      </c>
      <c r="DU82" s="70">
        <v>3.1618E-4</v>
      </c>
      <c r="DV82" s="70">
        <v>5.4632378953247573E-2</v>
      </c>
      <c r="DW82" s="70">
        <v>3.26035E-3</v>
      </c>
      <c r="DX82" s="70">
        <v>-6.2147658636242935E-4</v>
      </c>
      <c r="DY82" s="70">
        <v>2.1073168270232982E-2</v>
      </c>
      <c r="DZ82" s="70">
        <v>1.5336163442634864E-4</v>
      </c>
      <c r="EA82" s="70">
        <v>9.9689975202915586E-5</v>
      </c>
      <c r="EB82" s="70">
        <v>0</v>
      </c>
      <c r="EC82" s="70">
        <v>-3.7940440036331686E-5</v>
      </c>
      <c r="ED82" s="70">
        <v>2.0386039999999999E-3</v>
      </c>
      <c r="EE82" s="70">
        <v>5.091478E-2</v>
      </c>
      <c r="EF82" s="70">
        <v>7.3809787909426841E-2</v>
      </c>
      <c r="EG82" s="70">
        <v>3.8692406629237917E-3</v>
      </c>
      <c r="EH82" s="70">
        <v>-3.0472381590259003E-4</v>
      </c>
      <c r="EI82" s="70">
        <v>5.1410963499228204E-2</v>
      </c>
      <c r="EJ82" s="70">
        <v>9.5644000000000002E-4</v>
      </c>
      <c r="EK82" s="70">
        <v>7.3731700000000003E-4</v>
      </c>
      <c r="EL82" s="87"/>
      <c r="EM82" s="70">
        <v>5.110353054356595E-2</v>
      </c>
      <c r="EN82" s="70">
        <v>1.785557E-4</v>
      </c>
      <c r="EO82" s="70">
        <v>1.9366780000000001E-3</v>
      </c>
      <c r="EP82" s="70">
        <v>1.6614E-2</v>
      </c>
      <c r="EQ82" s="70">
        <v>2.3415192755949815E-2</v>
      </c>
      <c r="ER82" s="70">
        <v>1.8063160000000002E-2</v>
      </c>
      <c r="ES82" s="70">
        <v>7.6205123756089843E-3</v>
      </c>
      <c r="ET82" s="70">
        <v>5.3117914762466469E-3</v>
      </c>
      <c r="EU82" s="70">
        <v>1.78521759484816E-2</v>
      </c>
      <c r="EV82" s="70">
        <v>2.623644E-2</v>
      </c>
      <c r="EW82" s="70">
        <v>2.2669199943503176E-2</v>
      </c>
      <c r="EX82" s="70">
        <v>2.2170699999999998E-3</v>
      </c>
      <c r="EY82" s="70">
        <v>1.552007E-2</v>
      </c>
      <c r="EZ82" s="70">
        <v>4.8622520000000001E-3</v>
      </c>
      <c r="FA82" s="70">
        <v>1.5761269553802075E-2</v>
      </c>
      <c r="FB82" s="70">
        <v>9.1160997632988329E-3</v>
      </c>
      <c r="FC82" s="70">
        <v>1.915758E-2</v>
      </c>
      <c r="FD82" s="70">
        <v>1.1605859999999999E-3</v>
      </c>
      <c r="FE82" s="70">
        <v>1.3322846155094355E-2</v>
      </c>
      <c r="FF82" s="70">
        <v>1.2905399999999999E-2</v>
      </c>
      <c r="FG82" s="70">
        <v>4.6405564368976644E-3</v>
      </c>
      <c r="FH82" s="70">
        <v>2.9059066648818711E-3</v>
      </c>
      <c r="FI82" s="70">
        <v>3.5527738442365352E-3</v>
      </c>
      <c r="FJ82" s="70">
        <v>7.7004020000000001E-4</v>
      </c>
      <c r="FK82" s="70">
        <v>2.7013779999999999E-3</v>
      </c>
      <c r="FL82" s="70">
        <v>7.3736655222251552E-3</v>
      </c>
      <c r="FM82" s="70">
        <v>1.6896700000000001E-2</v>
      </c>
      <c r="FN82" s="70">
        <v>1.0984855160054633E-2</v>
      </c>
      <c r="FO82" s="70">
        <v>4.7321239999999999E-3</v>
      </c>
      <c r="FP82" s="70">
        <v>9.5106395157654074E-3</v>
      </c>
      <c r="FQ82" s="70">
        <v>-1.7977088493229246E-3</v>
      </c>
      <c r="FR82" s="70">
        <v>2.3618734081333088E-3</v>
      </c>
      <c r="FS82" s="70">
        <v>1.9953640000000002E-2</v>
      </c>
      <c r="FT82" s="70">
        <v>2.7433010000000002E-4</v>
      </c>
      <c r="FU82" s="70">
        <v>1.1907340721383274E-3</v>
      </c>
      <c r="FV82" s="70">
        <v>1.7186420948632549E-3</v>
      </c>
      <c r="FW82" s="70">
        <v>1.0486459999999999E-5</v>
      </c>
      <c r="FX82" s="70">
        <v>1.307147387778392E-2</v>
      </c>
      <c r="FY82" s="70">
        <v>2.5553253100932785E-3</v>
      </c>
      <c r="FZ82" s="70">
        <v>1.030638E-4</v>
      </c>
      <c r="GA82" s="70">
        <v>1.3487100394003331E-4</v>
      </c>
      <c r="GB82" s="70">
        <v>1.2596969212599089E-2</v>
      </c>
      <c r="GC82" s="70">
        <v>1.0821340899664609E-3</v>
      </c>
      <c r="GD82" s="70">
        <v>9.8298840000000005E-3</v>
      </c>
      <c r="GE82" s="70">
        <v>4.8015853914942715E-4</v>
      </c>
      <c r="GF82" s="70">
        <v>2.0775112090641117E-3</v>
      </c>
      <c r="GG82" s="70">
        <v>5.5982943649462011E-3</v>
      </c>
      <c r="GH82" s="70">
        <v>3.1809000011706883E-4</v>
      </c>
      <c r="GI82" s="70">
        <v>1.7103831998613044E-3</v>
      </c>
      <c r="GJ82" s="70">
        <v>2.694205633106636E-3</v>
      </c>
      <c r="GK82" s="70">
        <v>3.2330511681106289E-2</v>
      </c>
      <c r="GL82" s="87"/>
      <c r="GM82" s="70">
        <v>0</v>
      </c>
      <c r="GN82" s="70">
        <v>9.8159389383722299E-4</v>
      </c>
      <c r="GO82" s="70">
        <v>1.309385E-5</v>
      </c>
      <c r="GP82" s="70">
        <v>1.755435573191453E-4</v>
      </c>
      <c r="GQ82" s="70">
        <v>-5.7758530000000002E-2</v>
      </c>
      <c r="GR82" s="70">
        <v>-8.5784870855461762E-5</v>
      </c>
      <c r="GS82" s="70">
        <v>-7.3683024162242341E-4</v>
      </c>
      <c r="GT82" s="70">
        <v>6.4529120000000005E-4</v>
      </c>
      <c r="GU82" s="70">
        <v>0</v>
      </c>
      <c r="GV82" s="70">
        <v>-1.8416518829738593E-4</v>
      </c>
      <c r="GW82" s="70">
        <v>6.076787631241398E-5</v>
      </c>
      <c r="GX82" s="70">
        <v>1.7270339999999999E-4</v>
      </c>
      <c r="GY82" s="70">
        <v>0</v>
      </c>
      <c r="GZ82" s="70">
        <v>3.1818955428831021E-4</v>
      </c>
      <c r="HA82" s="70">
        <v>-2.9939399130328509E-3</v>
      </c>
      <c r="HB82" s="70">
        <v>1.079902E-3</v>
      </c>
      <c r="HC82" s="70">
        <v>6.8455269999999996E-6</v>
      </c>
      <c r="HD82" s="70">
        <v>0</v>
      </c>
      <c r="HE82" s="70">
        <v>9.0797210000000006E-5</v>
      </c>
      <c r="HF82" s="70">
        <v>0</v>
      </c>
      <c r="HG82" s="70">
        <v>4.1493660000000001E-4</v>
      </c>
      <c r="HH82" s="70">
        <v>0</v>
      </c>
      <c r="HI82" s="70">
        <v>-1.2898837724726212E-4</v>
      </c>
      <c r="HJ82" s="70">
        <v>2.9045539999999998E-4</v>
      </c>
      <c r="HK82" s="70">
        <v>-3.1157429681127206E-5</v>
      </c>
      <c r="HL82" s="70">
        <v>1.6422450000000001E-4</v>
      </c>
      <c r="HM82" s="70">
        <v>-2.1081273912337333E-3</v>
      </c>
      <c r="HN82" s="70">
        <v>0</v>
      </c>
      <c r="HO82" s="70">
        <v>1.092492E-3</v>
      </c>
      <c r="HP82" s="70">
        <v>1.4811259999999999E-3</v>
      </c>
      <c r="HQ82" s="70">
        <v>1.1607839997322374E-3</v>
      </c>
      <c r="HR82" s="70">
        <v>3.7399367784236295E-3</v>
      </c>
      <c r="HS82" s="70">
        <v>1.7750829999999999E-4</v>
      </c>
      <c r="HT82" s="70">
        <v>-7.0610333461179557E-5</v>
      </c>
      <c r="HU82" s="70">
        <v>8.9121755168027703E-3</v>
      </c>
      <c r="HV82" s="70">
        <v>1.2740173283959755E-3</v>
      </c>
      <c r="HW82" s="70">
        <v>4.8892429999999997E-3</v>
      </c>
      <c r="HX82" s="70">
        <v>9.7555344470848168E-3</v>
      </c>
      <c r="HY82" s="70">
        <v>2.8060984746582323E-3</v>
      </c>
      <c r="HZ82" s="208"/>
      <c r="IA82" s="145" t="s">
        <v>494</v>
      </c>
    </row>
    <row r="83" spans="1:235" ht="12.75" customHeight="1" x14ac:dyDescent="0.25">
      <c r="A83" s="145">
        <v>405594</v>
      </c>
      <c r="B83" s="87"/>
      <c r="C83" s="71">
        <v>6.397199495330767E-4</v>
      </c>
      <c r="D83" s="71">
        <v>3.3533195163760699E-3</v>
      </c>
      <c r="E83" s="71">
        <v>3.0722775825876678E-3</v>
      </c>
      <c r="F83" s="71">
        <v>7.6257649999999996E-3</v>
      </c>
      <c r="G83" s="71">
        <v>1.836456E-3</v>
      </c>
      <c r="H83" s="71">
        <v>1.5915228721263733E-2</v>
      </c>
      <c r="I83" s="71">
        <v>0.17174317627188987</v>
      </c>
      <c r="J83" s="71">
        <v>6.8729650000000003E-2</v>
      </c>
      <c r="K83" s="71">
        <v>0.50395319999999999</v>
      </c>
      <c r="L83" s="71">
        <v>0.57239842164421051</v>
      </c>
      <c r="M83" s="71">
        <v>7.3479740000000002E-2</v>
      </c>
      <c r="N83" s="71">
        <v>0.30690896602805123</v>
      </c>
      <c r="O83" s="71">
        <v>0.40892079999999997</v>
      </c>
      <c r="P83" s="71">
        <v>7.9908073968096821E-2</v>
      </c>
      <c r="Q83" s="71">
        <v>2.8112660000000001E-2</v>
      </c>
      <c r="R83" s="71">
        <v>1.2727690634639192E-2</v>
      </c>
      <c r="S83" s="71">
        <v>1.448606E-2</v>
      </c>
      <c r="T83" s="71">
        <v>2.157164E-3</v>
      </c>
      <c r="U83" s="71">
        <v>8.259356196587508E-5</v>
      </c>
      <c r="V83" s="71">
        <v>6.7489500000000001E-4</v>
      </c>
      <c r="W83" s="71">
        <v>-1.0038948263383276E-3</v>
      </c>
      <c r="X83" s="87"/>
      <c r="Y83" s="71">
        <v>9.6604643192764429E-5</v>
      </c>
      <c r="Z83" s="71">
        <v>-7.9004964140228163E-5</v>
      </c>
      <c r="AA83" s="71">
        <v>-7.8998524218329523E-6</v>
      </c>
      <c r="AB83" s="71">
        <v>1.838779E-3</v>
      </c>
      <c r="AC83" s="71">
        <v>1.0011953564931047E-2</v>
      </c>
      <c r="AD83" s="71">
        <v>1.4638204897408243E-2</v>
      </c>
      <c r="AE83" s="71">
        <v>6.1946340000000001E-3</v>
      </c>
      <c r="AF83" s="71">
        <v>1.4638204897408243E-2</v>
      </c>
      <c r="AG83" s="71">
        <v>2.1666089999999999E-3</v>
      </c>
      <c r="AH83" s="71">
        <v>3.0075689999999999E-2</v>
      </c>
      <c r="AI83" s="71">
        <v>1.5488441031374879E-2</v>
      </c>
      <c r="AJ83" s="71">
        <v>1.4452057460724381E-2</v>
      </c>
      <c r="AK83" s="71">
        <v>2.1673837158760995E-2</v>
      </c>
      <c r="AL83" s="71">
        <v>3.1870367104223925E-2</v>
      </c>
      <c r="AM83" s="71">
        <v>4.5178595182734845E-4</v>
      </c>
      <c r="AN83" s="71">
        <v>-2.8729594729250249E-4</v>
      </c>
      <c r="AO83" s="71">
        <v>1.4212184142483876E-4</v>
      </c>
      <c r="AP83" s="87"/>
      <c r="AQ83" s="70">
        <v>3.6165770000000002E-3</v>
      </c>
      <c r="AR83" s="70">
        <v>2.4551999999999997E-2</v>
      </c>
      <c r="AS83" s="70">
        <v>4.8696879999999996E-3</v>
      </c>
      <c r="AT83" s="70">
        <v>1.202044E-2</v>
      </c>
      <c r="AU83" s="70">
        <v>1.2573020000000001E-2</v>
      </c>
      <c r="AV83" s="70">
        <v>1.5719360000000002E-2</v>
      </c>
      <c r="AW83" s="70">
        <v>1.104262E-2</v>
      </c>
      <c r="AX83" s="70">
        <v>2.0361609999999999E-2</v>
      </c>
      <c r="AY83" s="70">
        <v>2.0850779999999999E-2</v>
      </c>
      <c r="AZ83" s="70">
        <v>1.883019E-2</v>
      </c>
      <c r="BA83" s="70">
        <v>3.762563E-2</v>
      </c>
      <c r="BB83" s="70">
        <v>2.3849619999999998E-2</v>
      </c>
      <c r="BC83" s="70">
        <v>3.762563E-2</v>
      </c>
      <c r="BD83" s="70">
        <v>5.2576240000000003E-2</v>
      </c>
      <c r="BE83" s="70">
        <v>8.6339659999999999E-2</v>
      </c>
      <c r="BF83" s="70">
        <v>9.4246510000000006E-2</v>
      </c>
      <c r="BG83" s="70">
        <v>8.3737329245023306E-2</v>
      </c>
      <c r="BH83" s="70">
        <v>5.2002619999999999E-2</v>
      </c>
      <c r="BI83" s="70">
        <v>0.14042679999999999</v>
      </c>
      <c r="BJ83" s="70">
        <v>9.1473109999999996E-2</v>
      </c>
      <c r="BK83" s="70">
        <v>0.19034619999999999</v>
      </c>
      <c r="BL83" s="70">
        <v>0.1102124</v>
      </c>
      <c r="BM83" s="70">
        <v>0.14167216181161627</v>
      </c>
      <c r="BN83" s="70">
        <v>0.28906720000000002</v>
      </c>
      <c r="BO83" s="70">
        <v>0.43943149999999997</v>
      </c>
      <c r="BP83" s="70">
        <v>0.54703570000000001</v>
      </c>
      <c r="BQ83" s="70">
        <v>0.27026810000000001</v>
      </c>
      <c r="BR83" s="70">
        <v>0.5195919</v>
      </c>
      <c r="BS83" s="70">
        <v>0.49021500000000001</v>
      </c>
      <c r="BT83" s="70">
        <v>0.50138539999999998</v>
      </c>
      <c r="BU83" s="70">
        <v>0.98510359999999997</v>
      </c>
      <c r="BV83" s="70">
        <v>0.69861390000000001</v>
      </c>
      <c r="BW83" s="70">
        <v>0.88830549999999997</v>
      </c>
      <c r="BX83" s="70">
        <v>0.84999109999999989</v>
      </c>
      <c r="BY83" s="70">
        <v>0.1747165</v>
      </c>
      <c r="BZ83" s="70">
        <v>6.2858659999999997E-2</v>
      </c>
      <c r="CA83" s="70">
        <v>5.6785759999999998E-2</v>
      </c>
      <c r="CB83" s="70">
        <v>1.035436E-2</v>
      </c>
      <c r="CC83" s="70">
        <v>1.185219E-2</v>
      </c>
      <c r="CD83" s="70">
        <v>1.928417E-3</v>
      </c>
      <c r="CE83" s="70">
        <v>3.6616679999999999E-3</v>
      </c>
      <c r="CF83" s="70">
        <v>3.7833620000000002E-3</v>
      </c>
      <c r="CG83" s="73">
        <v>5.5202439999999998E-2</v>
      </c>
      <c r="CH83" s="87"/>
      <c r="CI83" s="70">
        <v>1.4750500000000001E-3</v>
      </c>
      <c r="CJ83" s="70">
        <v>-8.7722300000000007E-3</v>
      </c>
      <c r="CK83" s="70">
        <v>5.0804180000000004E-4</v>
      </c>
      <c r="CL83" s="70">
        <v>6.6754539999999999E-3</v>
      </c>
      <c r="CM83" s="70">
        <v>6.266707854909662E-3</v>
      </c>
      <c r="CN83" s="70">
        <v>5.9600479999999997E-4</v>
      </c>
      <c r="CO83" s="70">
        <v>6.7409000000000002E-4</v>
      </c>
      <c r="CP83" s="70">
        <v>5.2568692190761528E-4</v>
      </c>
      <c r="CQ83" s="70">
        <v>4.5620326873426157E-3</v>
      </c>
      <c r="CR83" s="70">
        <v>4.0093211234746396E-4</v>
      </c>
      <c r="CS83" s="70">
        <v>5.5940740082245219E-3</v>
      </c>
      <c r="CT83" s="70">
        <v>3.55830039388776E-3</v>
      </c>
      <c r="CU83" s="70">
        <v>1.134421E-3</v>
      </c>
      <c r="CV83" s="70">
        <v>6.1238919999999997E-3</v>
      </c>
      <c r="CW83" s="70">
        <v>8.2641703617214045E-4</v>
      </c>
      <c r="CX83" s="70">
        <v>8.0496189999999992E-3</v>
      </c>
      <c r="CY83" s="70">
        <v>1.495522E-3</v>
      </c>
      <c r="CZ83" s="70">
        <v>5.4603340000000005E-4</v>
      </c>
      <c r="DA83" s="70">
        <v>1.9124669371217429E-2</v>
      </c>
      <c r="DB83" s="70">
        <v>6.1514569999999998E-2</v>
      </c>
      <c r="DC83" s="70">
        <v>4.9433529312226172E-2</v>
      </c>
      <c r="DD83" s="70">
        <v>0.1606379</v>
      </c>
      <c r="DE83" s="70">
        <v>5.9807486265047952E-3</v>
      </c>
      <c r="DF83" s="70">
        <v>6.1514569999999998E-2</v>
      </c>
      <c r="DG83" s="70">
        <v>3.8384460000000001E-3</v>
      </c>
      <c r="DH83" s="70">
        <v>2.6003769999999999E-2</v>
      </c>
      <c r="DI83" s="70">
        <v>4.1557525424934925E-2</v>
      </c>
      <c r="DJ83" s="70">
        <v>2.885772E-2</v>
      </c>
      <c r="DK83" s="70">
        <v>2.080624E-2</v>
      </c>
      <c r="DL83" s="70">
        <v>0.3998866343290412</v>
      </c>
      <c r="DM83" s="70">
        <v>1.0970209999999999E-2</v>
      </c>
      <c r="DN83" s="70">
        <v>0.65106370000000002</v>
      </c>
      <c r="DO83" s="70">
        <v>1.4504121444388304E-2</v>
      </c>
      <c r="DP83" s="70">
        <v>0.37220862878903793</v>
      </c>
      <c r="DQ83" s="70">
        <v>0.18108940000000001</v>
      </c>
      <c r="DR83" s="70">
        <v>1.45443E-2</v>
      </c>
      <c r="DS83" s="70">
        <v>2.7490649088533312E-2</v>
      </c>
      <c r="DT83" s="70">
        <v>9.3500039999999999E-5</v>
      </c>
      <c r="DU83" s="70">
        <v>3.2893000000000001E-4</v>
      </c>
      <c r="DV83" s="70">
        <v>8.4655228840185753E-2</v>
      </c>
      <c r="DW83" s="70">
        <v>2.9912630000000001E-3</v>
      </c>
      <c r="DX83" s="70">
        <v>-6.8561848814078456E-4</v>
      </c>
      <c r="DY83" s="70">
        <v>2.2691169799809081E-2</v>
      </c>
      <c r="DZ83" s="70">
        <v>1.3498471481590991E-4</v>
      </c>
      <c r="EA83" s="70">
        <v>2.8506322078041842E-4</v>
      </c>
      <c r="EB83" s="70">
        <v>0</v>
      </c>
      <c r="EC83" s="70">
        <v>-2.5478244145564452E-5</v>
      </c>
      <c r="ED83" s="70">
        <v>1.5829749999999999E-3</v>
      </c>
      <c r="EE83" s="70">
        <v>5.5527649999999998E-2</v>
      </c>
      <c r="EF83" s="70">
        <v>6.8880371844750959E-2</v>
      </c>
      <c r="EG83" s="70">
        <v>3.1452193177642905E-3</v>
      </c>
      <c r="EH83" s="70">
        <v>-1.1959985528368784E-4</v>
      </c>
      <c r="EI83" s="70">
        <v>5.6900057945748116E-2</v>
      </c>
      <c r="EJ83" s="70">
        <v>8.8559000000000001E-4</v>
      </c>
      <c r="EK83" s="70">
        <v>1.0544510000000001E-3</v>
      </c>
      <c r="EL83" s="87"/>
      <c r="EM83" s="70">
        <v>2.8592911670326449E-2</v>
      </c>
      <c r="EN83" s="70">
        <v>0</v>
      </c>
      <c r="EO83" s="70">
        <v>1.6875659999999999E-3</v>
      </c>
      <c r="EP83" s="70">
        <v>1.3978000000000001E-2</v>
      </c>
      <c r="EQ83" s="70">
        <v>3.395800259223606E-2</v>
      </c>
      <c r="ER83" s="70">
        <v>1.8770780000000001E-2</v>
      </c>
      <c r="ES83" s="70">
        <v>7.3393218547051923E-3</v>
      </c>
      <c r="ET83" s="70">
        <v>5.4924564444376297E-3</v>
      </c>
      <c r="EU83" s="70">
        <v>1.6474755792160848E-2</v>
      </c>
      <c r="EV83" s="70">
        <v>2.1712559999999999E-2</v>
      </c>
      <c r="EW83" s="70">
        <v>2.0932249940389103E-2</v>
      </c>
      <c r="EX83" s="70">
        <v>2.8548100000000002E-3</v>
      </c>
      <c r="EY83" s="70">
        <v>2.063628E-2</v>
      </c>
      <c r="EZ83" s="70">
        <v>6.2092429999999997E-3</v>
      </c>
      <c r="FA83" s="70">
        <v>2.8229445767581265E-2</v>
      </c>
      <c r="FB83" s="70">
        <v>2.076484160864403E-2</v>
      </c>
      <c r="FC83" s="70">
        <v>4.3074990000000001E-2</v>
      </c>
      <c r="FD83" s="70">
        <v>3.5272089999999999E-3</v>
      </c>
      <c r="FE83" s="70">
        <v>3.0743577890504623E-2</v>
      </c>
      <c r="FF83" s="70">
        <v>2.877043E-2</v>
      </c>
      <c r="FG83" s="70">
        <v>7.2292332610898163E-3</v>
      </c>
      <c r="FH83" s="70">
        <v>9.7830828126048725E-3</v>
      </c>
      <c r="FI83" s="70">
        <v>9.9335136230108666E-3</v>
      </c>
      <c r="FJ83" s="70">
        <v>1.820644E-3</v>
      </c>
      <c r="FK83" s="70">
        <v>1.5963339999999999E-2</v>
      </c>
      <c r="FL83" s="70">
        <v>1.9794178722464459E-2</v>
      </c>
      <c r="FM83" s="70">
        <v>3.4447319999999997E-2</v>
      </c>
      <c r="FN83" s="70">
        <v>4.0494521494243797E-2</v>
      </c>
      <c r="FO83" s="70">
        <v>8.8059460000000003E-3</v>
      </c>
      <c r="FP83" s="70">
        <v>2.022576988162467E-2</v>
      </c>
      <c r="FQ83" s="70">
        <v>-1.7089617179813913E-3</v>
      </c>
      <c r="FR83" s="70">
        <v>1.9021740862095837E-3</v>
      </c>
      <c r="FS83" s="70">
        <v>2.3178270000000001E-2</v>
      </c>
      <c r="FT83" s="70">
        <v>2.46825E-4</v>
      </c>
      <c r="FU83" s="70">
        <v>5.6091998639701919E-4</v>
      </c>
      <c r="FV83" s="70">
        <v>1.099415999632486E-3</v>
      </c>
      <c r="FW83" s="70">
        <v>0</v>
      </c>
      <c r="FX83" s="70">
        <v>7.457981088788884E-3</v>
      </c>
      <c r="FY83" s="70">
        <v>1.5616060577625566E-3</v>
      </c>
      <c r="FZ83" s="70">
        <v>0</v>
      </c>
      <c r="GA83" s="70">
        <v>1.3593468370046751E-4</v>
      </c>
      <c r="GB83" s="70">
        <v>7.9197539249880565E-3</v>
      </c>
      <c r="GC83" s="70">
        <v>2.0987701096639093E-3</v>
      </c>
      <c r="GD83" s="70">
        <v>1.833166E-2</v>
      </c>
      <c r="GE83" s="70">
        <v>4.3283673831341266E-4</v>
      </c>
      <c r="GF83" s="70">
        <v>1.2416514167392203E-3</v>
      </c>
      <c r="GG83" s="70">
        <v>3.8079226360309281E-3</v>
      </c>
      <c r="GH83" s="70">
        <v>-2.1097454080801128E-3</v>
      </c>
      <c r="GI83" s="70">
        <v>1.6389185935767119E-3</v>
      </c>
      <c r="GJ83" s="70">
        <v>1.5343900676814638E-3</v>
      </c>
      <c r="GK83" s="70">
        <v>1.8313124836968182E-2</v>
      </c>
      <c r="GL83" s="87"/>
      <c r="GM83" s="70">
        <v>0</v>
      </c>
      <c r="GN83" s="70">
        <v>8.6372187434897768E-4</v>
      </c>
      <c r="GO83" s="70">
        <v>9.3026080000000006E-5</v>
      </c>
      <c r="GP83" s="70">
        <v>2.5243370715298936E-4</v>
      </c>
      <c r="GQ83" s="70">
        <v>-5.610561E-2</v>
      </c>
      <c r="GR83" s="70">
        <v>8.2183602836694513E-5</v>
      </c>
      <c r="GS83" s="70">
        <v>-5.9369691788505475E-4</v>
      </c>
      <c r="GT83" s="70">
        <v>0</v>
      </c>
      <c r="GU83" s="70">
        <v>0</v>
      </c>
      <c r="GV83" s="70">
        <v>-1.9861565498637562E-4</v>
      </c>
      <c r="GW83" s="70">
        <v>0</v>
      </c>
      <c r="GX83" s="70">
        <v>0</v>
      </c>
      <c r="GY83" s="70">
        <v>0</v>
      </c>
      <c r="GZ83" s="70">
        <v>2.7969404724796626E-4</v>
      </c>
      <c r="HA83" s="70">
        <v>-2.9904255769574038E-3</v>
      </c>
      <c r="HB83" s="70">
        <v>1.4595020000000001E-3</v>
      </c>
      <c r="HC83" s="70">
        <v>0</v>
      </c>
      <c r="HD83" s="70">
        <v>0</v>
      </c>
      <c r="HE83" s="70">
        <v>3.6061939999999997E-5</v>
      </c>
      <c r="HF83" s="70">
        <v>0</v>
      </c>
      <c r="HG83" s="70">
        <v>3.8968089999999998E-4</v>
      </c>
      <c r="HH83" s="70">
        <v>0</v>
      </c>
      <c r="HI83" s="70">
        <v>-2.706777796763449E-4</v>
      </c>
      <c r="HJ83" s="70">
        <v>3.0383290000000001E-4</v>
      </c>
      <c r="HK83" s="70">
        <v>7.7769527907533517E-5</v>
      </c>
      <c r="HL83" s="70">
        <v>2.9045539999999998E-4</v>
      </c>
      <c r="HM83" s="70">
        <v>-1.3282612307054078E-3</v>
      </c>
      <c r="HN83" s="70">
        <v>0</v>
      </c>
      <c r="HO83" s="70">
        <v>1.1557690000000001E-3</v>
      </c>
      <c r="HP83" s="70">
        <v>1.210551E-3</v>
      </c>
      <c r="HQ83" s="70">
        <v>1.3203757224363229E-3</v>
      </c>
      <c r="HR83" s="70">
        <v>3.5288377566848267E-3</v>
      </c>
      <c r="HS83" s="70">
        <v>0</v>
      </c>
      <c r="HT83" s="70">
        <v>6.2930811807021287E-4</v>
      </c>
      <c r="HU83" s="70">
        <v>8.6794425778451388E-3</v>
      </c>
      <c r="HV83" s="70">
        <v>7.1956964302946993E-4</v>
      </c>
      <c r="HW83" s="70">
        <v>6.9558600000000003E-3</v>
      </c>
      <c r="HX83" s="70">
        <v>8.1643315685583362E-3</v>
      </c>
      <c r="HY83" s="70">
        <v>2.7619581055560189E-3</v>
      </c>
      <c r="HZ83" s="208"/>
      <c r="IA83" s="145" t="s">
        <v>495</v>
      </c>
    </row>
    <row r="84" spans="1:235" ht="12.75" customHeight="1" x14ac:dyDescent="0.25">
      <c r="A84" s="145">
        <v>405606</v>
      </c>
      <c r="B84" s="87"/>
      <c r="C84" s="71">
        <v>4.6272869142891638E-4</v>
      </c>
      <c r="D84" s="71">
        <v>2.9778100515721749E-3</v>
      </c>
      <c r="E84" s="71">
        <v>2.0888340452471501E-3</v>
      </c>
      <c r="F84" s="71">
        <v>5.438656E-3</v>
      </c>
      <c r="G84" s="71">
        <v>1.1477379999999999E-3</v>
      </c>
      <c r="H84" s="71">
        <v>5.4812898267377281E-3</v>
      </c>
      <c r="I84" s="71">
        <v>4.6444467134175667E-2</v>
      </c>
      <c r="J84" s="71">
        <v>5.0380719999999997E-2</v>
      </c>
      <c r="K84" s="71">
        <v>0.17078750000000001</v>
      </c>
      <c r="L84" s="71">
        <v>0.40875320452650271</v>
      </c>
      <c r="M84" s="71">
        <v>0.1247706</v>
      </c>
      <c r="N84" s="71">
        <v>0.51926238892205401</v>
      </c>
      <c r="O84" s="71">
        <v>0.79376659999999999</v>
      </c>
      <c r="P84" s="71">
        <v>0.24055349386662903</v>
      </c>
      <c r="Q84" s="71">
        <v>8.0823880000000001E-2</v>
      </c>
      <c r="R84" s="71">
        <v>3.7825230702868341E-2</v>
      </c>
      <c r="S84" s="71">
        <v>4.076983E-2</v>
      </c>
      <c r="T84" s="71">
        <v>3.0314059999999999E-3</v>
      </c>
      <c r="U84" s="71">
        <v>1.8268270340327242E-3</v>
      </c>
      <c r="V84" s="71">
        <v>5.6557890000000005E-4</v>
      </c>
      <c r="W84" s="71">
        <v>-7.0210253588858223E-4</v>
      </c>
      <c r="X84" s="87"/>
      <c r="Y84" s="71">
        <v>1.3592448118347845E-4</v>
      </c>
      <c r="Z84" s="71">
        <v>-7.4738759848822644E-5</v>
      </c>
      <c r="AA84" s="71">
        <v>-1.6840756567416712E-5</v>
      </c>
      <c r="AB84" s="71">
        <v>1.2288399999999999E-3</v>
      </c>
      <c r="AC84" s="71">
        <v>9.7635796965636849E-3</v>
      </c>
      <c r="AD84" s="71">
        <v>1.1193425537622358E-2</v>
      </c>
      <c r="AE84" s="71">
        <v>4.7363520000000001E-3</v>
      </c>
      <c r="AF84" s="71">
        <v>1.1193425537622358E-2</v>
      </c>
      <c r="AG84" s="71">
        <v>1.7255230000000001E-3</v>
      </c>
      <c r="AH84" s="71">
        <v>2.262718E-2</v>
      </c>
      <c r="AI84" s="71">
        <v>1.0228758765790836E-2</v>
      </c>
      <c r="AJ84" s="71">
        <v>1.0606285834048568E-2</v>
      </c>
      <c r="AK84" s="71">
        <v>1.5833688478129323E-2</v>
      </c>
      <c r="AL84" s="71">
        <v>6.1865601836217025E-2</v>
      </c>
      <c r="AM84" s="71">
        <v>1.5073861627395387E-3</v>
      </c>
      <c r="AN84" s="71">
        <v>-2.3876709033130225E-4</v>
      </c>
      <c r="AO84" s="71">
        <v>-1.0819709650243852E-4</v>
      </c>
      <c r="AP84" s="87"/>
      <c r="AQ84" s="70">
        <v>2.4575109999999999E-3</v>
      </c>
      <c r="AR84" s="70">
        <v>1.8485290000000001E-2</v>
      </c>
      <c r="AS84" s="70">
        <v>2.931323E-3</v>
      </c>
      <c r="AT84" s="70">
        <v>7.4396300000000009E-3</v>
      </c>
      <c r="AU84" s="70">
        <v>8.2144000000000002E-3</v>
      </c>
      <c r="AV84" s="70">
        <v>1.113076E-2</v>
      </c>
      <c r="AW84" s="70">
        <v>7.3569990000000004E-3</v>
      </c>
      <c r="AX84" s="70">
        <v>1.45138E-2</v>
      </c>
      <c r="AY84" s="70">
        <v>1.387474E-2</v>
      </c>
      <c r="AZ84" s="70">
        <v>1.319358E-2</v>
      </c>
      <c r="BA84" s="70">
        <v>2.5936109999999998E-2</v>
      </c>
      <c r="BB84" s="70">
        <v>1.7087060000000001E-2</v>
      </c>
      <c r="BC84" s="70">
        <v>2.5936109999999998E-2</v>
      </c>
      <c r="BD84" s="70">
        <v>3.632473E-2</v>
      </c>
      <c r="BE84" s="70">
        <v>6.2658409999999998E-2</v>
      </c>
      <c r="BF84" s="70">
        <v>6.7446140000000002E-2</v>
      </c>
      <c r="BG84" s="70">
        <v>5.8376358682754106E-2</v>
      </c>
      <c r="BH84" s="70">
        <v>3.441288E-2</v>
      </c>
      <c r="BI84" s="70">
        <v>0.10121289999999999</v>
      </c>
      <c r="BJ84" s="70">
        <v>6.2731910000000002E-2</v>
      </c>
      <c r="BK84" s="70">
        <v>0.1408817</v>
      </c>
      <c r="BL84" s="70">
        <v>7.8627230000000006E-2</v>
      </c>
      <c r="BM84" s="70">
        <v>0.10123219613554854</v>
      </c>
      <c r="BN84" s="70">
        <v>0.2251572</v>
      </c>
      <c r="BO84" s="70">
        <v>0.35593819999999998</v>
      </c>
      <c r="BP84" s="70">
        <v>0.45257560000000002</v>
      </c>
      <c r="BQ84" s="70">
        <v>0.18880830000000001</v>
      </c>
      <c r="BR84" s="70">
        <v>0.42143920000000001</v>
      </c>
      <c r="BS84" s="70">
        <v>0.41520089999999998</v>
      </c>
      <c r="BT84" s="70">
        <v>0.40432099999999999</v>
      </c>
      <c r="BU84" s="70">
        <v>0.9095531</v>
      </c>
      <c r="BV84" s="70">
        <v>0.56202019999999997</v>
      </c>
      <c r="BW84" s="70">
        <v>1</v>
      </c>
      <c r="BX84" s="70">
        <v>1</v>
      </c>
      <c r="BY84" s="70">
        <v>0.51711859999999998</v>
      </c>
      <c r="BZ84" s="70">
        <v>0.17247370000000001</v>
      </c>
      <c r="CA84" s="70">
        <v>0.1798659</v>
      </c>
      <c r="CB84" s="70">
        <v>9.4138360000000001E-3</v>
      </c>
      <c r="CC84" s="70">
        <v>9.259672E-3</v>
      </c>
      <c r="CD84" s="70">
        <v>1.14704E-3</v>
      </c>
      <c r="CE84" s="70">
        <v>1.69776E-3</v>
      </c>
      <c r="CF84" s="70">
        <v>2.7883109999999999E-3</v>
      </c>
      <c r="CG84" s="73">
        <v>4.2137559999999998E-2</v>
      </c>
      <c r="CH84" s="87"/>
      <c r="CI84" s="70">
        <v>1.2940689999999999E-3</v>
      </c>
      <c r="CJ84" s="70">
        <v>-7.4231599999999998E-3</v>
      </c>
      <c r="CK84" s="70">
        <v>3.8217060000000002E-4</v>
      </c>
      <c r="CL84" s="70">
        <v>4.6475049999999997E-3</v>
      </c>
      <c r="CM84" s="70">
        <v>4.7318173930153374E-3</v>
      </c>
      <c r="CN84" s="70">
        <v>6.8738489999999996E-4</v>
      </c>
      <c r="CO84" s="70">
        <v>4.4126000000000001E-4</v>
      </c>
      <c r="CP84" s="70">
        <v>2.7975346921557827E-4</v>
      </c>
      <c r="CQ84" s="70">
        <v>3.0174143569665335E-3</v>
      </c>
      <c r="CR84" s="70">
        <v>2.1211709031007737E-4</v>
      </c>
      <c r="CS84" s="70">
        <v>4.1132104826081886E-3</v>
      </c>
      <c r="CT84" s="70">
        <v>2.451884910016482E-3</v>
      </c>
      <c r="CU84" s="70">
        <v>8.6815709999999997E-4</v>
      </c>
      <c r="CV84" s="70">
        <v>4.4275920000000002E-3</v>
      </c>
      <c r="CW84" s="70">
        <v>5.4699902319366427E-4</v>
      </c>
      <c r="CX84" s="70">
        <v>5.9463700000000003E-3</v>
      </c>
      <c r="CY84" s="70">
        <v>9.6505370000000003E-4</v>
      </c>
      <c r="CZ84" s="70">
        <v>3.6865710000000002E-4</v>
      </c>
      <c r="DA84" s="70">
        <v>1.5554934610374306E-2</v>
      </c>
      <c r="DB84" s="70">
        <v>4.8368170000000002E-2</v>
      </c>
      <c r="DC84" s="70">
        <v>3.6329143410437324E-2</v>
      </c>
      <c r="DD84" s="70">
        <v>0.12590399999999999</v>
      </c>
      <c r="DE84" s="70">
        <v>4.4835048827570022E-3</v>
      </c>
      <c r="DF84" s="70">
        <v>4.8368170000000002E-2</v>
      </c>
      <c r="DG84" s="70">
        <v>4.3088550000000003E-3</v>
      </c>
      <c r="DH84" s="70">
        <v>2.0819020000000001E-2</v>
      </c>
      <c r="DI84" s="70">
        <v>3.0330099916410336E-2</v>
      </c>
      <c r="DJ84" s="70">
        <v>2.3646529999999999E-2</v>
      </c>
      <c r="DK84" s="70">
        <v>1.63172E-2</v>
      </c>
      <c r="DL84" s="70">
        <v>0.25272410757519376</v>
      </c>
      <c r="DM84" s="70">
        <v>9.7743480000000004E-3</v>
      </c>
      <c r="DN84" s="70">
        <v>0.80557679999999998</v>
      </c>
      <c r="DO84" s="70">
        <v>3.7465974036065455E-2</v>
      </c>
      <c r="DP84" s="70">
        <v>0.54041502013354259</v>
      </c>
      <c r="DQ84" s="70">
        <v>0.34066839999999998</v>
      </c>
      <c r="DR84" s="70">
        <v>3.466284E-2</v>
      </c>
      <c r="DS84" s="70">
        <v>2.8133529219401474E-2</v>
      </c>
      <c r="DT84" s="70">
        <v>2.4169600000000001E-4</v>
      </c>
      <c r="DU84" s="70">
        <v>3.1175000000000002E-4</v>
      </c>
      <c r="DV84" s="70">
        <v>0.11257295959673656</v>
      </c>
      <c r="DW84" s="70">
        <v>2.7910529999999999E-3</v>
      </c>
      <c r="DX84" s="70">
        <v>-3.245293810469055E-4</v>
      </c>
      <c r="DY84" s="70">
        <v>2.168540043723537E-2</v>
      </c>
      <c r="DZ84" s="70">
        <v>9.9509643951519494E-5</v>
      </c>
      <c r="EA84" s="70">
        <v>1.6210669339879045E-4</v>
      </c>
      <c r="EB84" s="70">
        <v>9.5891829999999998E-5</v>
      </c>
      <c r="EC84" s="70">
        <v>1.0768563076707168E-4</v>
      </c>
      <c r="ED84" s="70">
        <v>1.0910920000000001E-3</v>
      </c>
      <c r="EE84" s="70">
        <v>5.3881279999999997E-2</v>
      </c>
      <c r="EF84" s="70">
        <v>5.6793794691754398E-2</v>
      </c>
      <c r="EG84" s="70">
        <v>2.3500539499755582E-3</v>
      </c>
      <c r="EH84" s="70">
        <v>-2.0598296554043112E-4</v>
      </c>
      <c r="EI84" s="70">
        <v>5.370014730232734E-2</v>
      </c>
      <c r="EJ84" s="70">
        <v>6.1227999999999999E-4</v>
      </c>
      <c r="EK84" s="70">
        <v>8.8564100000000005E-4</v>
      </c>
      <c r="EL84" s="87"/>
      <c r="EM84" s="70">
        <v>1.8623847589958265E-2</v>
      </c>
      <c r="EN84" s="70">
        <v>5.7470380000000003E-4</v>
      </c>
      <c r="EO84" s="70">
        <v>1.3791470000000001E-3</v>
      </c>
      <c r="EP84" s="70">
        <v>9.3310000000000008E-3</v>
      </c>
      <c r="EQ84" s="70">
        <v>4.9697020309723547E-2</v>
      </c>
      <c r="ER84" s="70">
        <v>1.54153E-2</v>
      </c>
      <c r="ES84" s="70">
        <v>5.9476163765136338E-3</v>
      </c>
      <c r="ET84" s="70">
        <v>4.6863611072208043E-3</v>
      </c>
      <c r="EU84" s="70">
        <v>1.0653733141084641E-2</v>
      </c>
      <c r="EV84" s="70">
        <v>1.537227E-2</v>
      </c>
      <c r="EW84" s="70">
        <v>1.5132502983751427E-2</v>
      </c>
      <c r="EX84" s="70">
        <v>1.5353000000000001E-3</v>
      </c>
      <c r="EY84" s="70">
        <v>1.7564420000000001E-2</v>
      </c>
      <c r="EZ84" s="70">
        <v>6.3372840000000003E-3</v>
      </c>
      <c r="FA84" s="70">
        <v>3.3062875243810241E-2</v>
      </c>
      <c r="FB84" s="70">
        <v>4.3722470484225874E-2</v>
      </c>
      <c r="FC84" s="70">
        <v>6.1806949999999999E-2</v>
      </c>
      <c r="FD84" s="70">
        <v>5.0016679999999999E-3</v>
      </c>
      <c r="FE84" s="70">
        <v>4.7956123754508397E-2</v>
      </c>
      <c r="FF84" s="70">
        <v>6.8516549999999996E-2</v>
      </c>
      <c r="FG84" s="70">
        <v>2.5101955421640197E-2</v>
      </c>
      <c r="FH84" s="70">
        <v>1.743662815338123E-2</v>
      </c>
      <c r="FI84" s="70">
        <v>1.5639230826995594E-2</v>
      </c>
      <c r="FJ84" s="70">
        <v>4.0532859999999997E-3</v>
      </c>
      <c r="FK84" s="70">
        <v>4.6120069999999999E-2</v>
      </c>
      <c r="FL84" s="70">
        <v>4.2306078125906969E-2</v>
      </c>
      <c r="FM84" s="70">
        <v>8.1306959999999998E-2</v>
      </c>
      <c r="FN84" s="70">
        <v>8.8537275216215641E-2</v>
      </c>
      <c r="FO84" s="70">
        <v>3.8034859999999997E-2</v>
      </c>
      <c r="FP84" s="70">
        <v>4.2072869434795782E-2</v>
      </c>
      <c r="FQ84" s="70">
        <v>-1.2975293744540446E-3</v>
      </c>
      <c r="FR84" s="70">
        <v>4.510497602483645E-3</v>
      </c>
      <c r="FS84" s="70">
        <v>3.2155870000000003E-2</v>
      </c>
      <c r="FT84" s="70">
        <v>2.6474199999999999E-4</v>
      </c>
      <c r="FU84" s="70">
        <v>4.840679166484869E-4</v>
      </c>
      <c r="FV84" s="70">
        <v>8.5020382982843828E-4</v>
      </c>
      <c r="FW84" s="70">
        <v>1.998328E-4</v>
      </c>
      <c r="FX84" s="70">
        <v>4.8803766523930819E-3</v>
      </c>
      <c r="FY84" s="70">
        <v>1.0549296456494935E-3</v>
      </c>
      <c r="FZ84" s="70">
        <v>2.0066269999999999E-4</v>
      </c>
      <c r="GA84" s="70">
        <v>8.4981179865563177E-5</v>
      </c>
      <c r="GB84" s="70">
        <v>5.340582413515948E-3</v>
      </c>
      <c r="GC84" s="70">
        <v>4.8175425047922976E-3</v>
      </c>
      <c r="GD84" s="70">
        <v>1.7118540000000002E-2</v>
      </c>
      <c r="GE84" s="70">
        <v>3.3314547788554209E-4</v>
      </c>
      <c r="GF84" s="70">
        <v>8.609545106516549E-4</v>
      </c>
      <c r="GG84" s="70">
        <v>2.9832575116406244E-3</v>
      </c>
      <c r="GH84" s="70">
        <v>-3.3748709377088458E-3</v>
      </c>
      <c r="GI84" s="70">
        <v>1.2418009868653914E-3</v>
      </c>
      <c r="GJ84" s="70">
        <v>9.5747027624380982E-4</v>
      </c>
      <c r="GK84" s="70">
        <v>1.2348189484142286E-2</v>
      </c>
      <c r="GL84" s="87"/>
      <c r="GM84" s="70">
        <v>2.529068E-6</v>
      </c>
      <c r="GN84" s="70">
        <v>8.7831278300096812E-4</v>
      </c>
      <c r="GO84" s="70">
        <v>1.955526E-4</v>
      </c>
      <c r="GP84" s="70">
        <v>6.8635629736690568E-4</v>
      </c>
      <c r="GQ84" s="70">
        <v>-4.6061280000000003E-2</v>
      </c>
      <c r="GR84" s="70">
        <v>8.5412741474343202E-5</v>
      </c>
      <c r="GS84" s="70">
        <v>-4.6935445506082995E-4</v>
      </c>
      <c r="GT84" s="70">
        <v>0</v>
      </c>
      <c r="GU84" s="70">
        <v>0</v>
      </c>
      <c r="GV84" s="70">
        <v>-2.0714379739206101E-4</v>
      </c>
      <c r="GW84" s="70">
        <v>4.6170808592203082E-5</v>
      </c>
      <c r="GX84" s="70">
        <v>1.2601879999999999E-4</v>
      </c>
      <c r="GY84" s="70">
        <v>0</v>
      </c>
      <c r="GZ84" s="70">
        <v>2.328011069163919E-4</v>
      </c>
      <c r="HA84" s="70">
        <v>-2.276704949263372E-3</v>
      </c>
      <c r="HB84" s="70">
        <v>7.385445E-4</v>
      </c>
      <c r="HC84" s="70">
        <v>8.3707360000000001E-5</v>
      </c>
      <c r="HD84" s="70">
        <v>1.245342E-5</v>
      </c>
      <c r="HE84" s="70">
        <v>9.5790319999999998E-5</v>
      </c>
      <c r="HF84" s="70">
        <v>2.8201619999999999E-5</v>
      </c>
      <c r="HG84" s="70">
        <v>4.2099370000000001E-4</v>
      </c>
      <c r="HH84" s="70">
        <v>0</v>
      </c>
      <c r="HI84" s="70">
        <v>-2.1653588218194529E-4</v>
      </c>
      <c r="HJ84" s="70">
        <v>5.3909990000000001E-4</v>
      </c>
      <c r="HK84" s="70">
        <v>-9.3294447849464766E-5</v>
      </c>
      <c r="HL84" s="70">
        <v>3.0383290000000001E-4</v>
      </c>
      <c r="HM84" s="70">
        <v>-9.8431186783151854E-4</v>
      </c>
      <c r="HN84" s="70">
        <v>0</v>
      </c>
      <c r="HO84" s="70">
        <v>9.1207549999999999E-4</v>
      </c>
      <c r="HP84" s="70">
        <v>8.891166E-4</v>
      </c>
      <c r="HQ84" s="70">
        <v>1.277295321371051E-3</v>
      </c>
      <c r="HR84" s="70">
        <v>2.9706357010296559E-3</v>
      </c>
      <c r="HS84" s="70">
        <v>0</v>
      </c>
      <c r="HT84" s="70">
        <v>1.6825258922802664E-3</v>
      </c>
      <c r="HU84" s="70">
        <v>7.057410141171022E-3</v>
      </c>
      <c r="HV84" s="70">
        <v>7.3831868310901842E-4</v>
      </c>
      <c r="HW84" s="70">
        <v>9.455962E-3</v>
      </c>
      <c r="HX84" s="70">
        <v>7.2875882073853799E-3</v>
      </c>
      <c r="HY84" s="70">
        <v>2.6115814134399506E-3</v>
      </c>
      <c r="HZ84" s="208"/>
      <c r="IA84" s="145" t="s">
        <v>496</v>
      </c>
    </row>
    <row r="85" spans="1:235" ht="12.75" customHeight="1" x14ac:dyDescent="0.25">
      <c r="A85" s="145">
        <v>405617</v>
      </c>
      <c r="B85" s="87"/>
      <c r="C85" s="71">
        <v>3.6736264120701081E-4</v>
      </c>
      <c r="D85" s="71">
        <v>3.0237159170138071E-3</v>
      </c>
      <c r="E85" s="71">
        <v>1.6876131797266985E-3</v>
      </c>
      <c r="F85" s="71">
        <v>4.4433449999999996E-3</v>
      </c>
      <c r="G85" s="71">
        <v>9.4085890000000002E-4</v>
      </c>
      <c r="H85" s="71">
        <v>2.8676759795801441E-3</v>
      </c>
      <c r="I85" s="71">
        <v>1.2650345921847904E-2</v>
      </c>
      <c r="J85" s="71">
        <v>4.4135059999999997E-2</v>
      </c>
      <c r="K85" s="71">
        <v>4.6882069999999998E-2</v>
      </c>
      <c r="L85" s="71">
        <v>0.24530844133605481</v>
      </c>
      <c r="M85" s="71">
        <v>0.13801659999999999</v>
      </c>
      <c r="N85" s="71">
        <v>0.55628695743314915</v>
      </c>
      <c r="O85" s="71">
        <v>0.86283799999999999</v>
      </c>
      <c r="P85" s="71">
        <v>0.5961696350385256</v>
      </c>
      <c r="Q85" s="71">
        <v>0.35645680000000002</v>
      </c>
      <c r="R85" s="71">
        <v>0.10056580472548099</v>
      </c>
      <c r="S85" s="71">
        <v>0.1090473</v>
      </c>
      <c r="T85" s="71">
        <v>4.8525269999999997E-3</v>
      </c>
      <c r="U85" s="71">
        <v>5.974014249637935E-3</v>
      </c>
      <c r="V85" s="71">
        <v>4.8344080000000002E-4</v>
      </c>
      <c r="W85" s="71">
        <v>-1.2482737548640715E-3</v>
      </c>
      <c r="X85" s="87"/>
      <c r="Y85" s="71">
        <v>7.3179691590493395E-5</v>
      </c>
      <c r="Z85" s="71">
        <v>-6.1570234258719161E-5</v>
      </c>
      <c r="AA85" s="71">
        <v>9.1080917112806273E-6</v>
      </c>
      <c r="AB85" s="71">
        <v>1.5026239999999999E-3</v>
      </c>
      <c r="AC85" s="71">
        <v>9.4790495627795832E-3</v>
      </c>
      <c r="AD85" s="71">
        <v>9.3765440086619658E-3</v>
      </c>
      <c r="AE85" s="71">
        <v>3.9885470000000003E-3</v>
      </c>
      <c r="AF85" s="71">
        <v>9.3765440086619658E-3</v>
      </c>
      <c r="AG85" s="71">
        <v>1.3243840000000001E-3</v>
      </c>
      <c r="AH85" s="71">
        <v>2.386311E-2</v>
      </c>
      <c r="AI85" s="71">
        <v>8.3757192311835742E-3</v>
      </c>
      <c r="AJ85" s="71">
        <v>7.9725326549972449E-3</v>
      </c>
      <c r="AK85" s="71">
        <v>1.4718049127169753E-2</v>
      </c>
      <c r="AL85" s="71">
        <v>8.4153530975443619E-2</v>
      </c>
      <c r="AM85" s="71">
        <v>6.0255592053446074E-3</v>
      </c>
      <c r="AN85" s="71">
        <v>-3.5136974772517494E-4</v>
      </c>
      <c r="AO85" s="71">
        <v>2.234446466127637E-5</v>
      </c>
      <c r="AP85" s="87"/>
      <c r="AQ85" s="70">
        <v>2.017109E-3</v>
      </c>
      <c r="AR85" s="70">
        <v>1.7412219999999999E-2</v>
      </c>
      <c r="AS85" s="70">
        <v>2.8325389999999998E-3</v>
      </c>
      <c r="AT85" s="70">
        <v>5.8488860000000002E-3</v>
      </c>
      <c r="AU85" s="70">
        <v>6.6148830000000002E-3</v>
      </c>
      <c r="AV85" s="70">
        <v>8.6423960000000001E-3</v>
      </c>
      <c r="AW85" s="70">
        <v>5.6520449999999996E-3</v>
      </c>
      <c r="AX85" s="70">
        <v>1.1646800000000001E-2</v>
      </c>
      <c r="AY85" s="70">
        <v>1.129469E-2</v>
      </c>
      <c r="AZ85" s="70">
        <v>1.0111719999999999E-2</v>
      </c>
      <c r="BA85" s="70">
        <v>2.0935599999999999E-2</v>
      </c>
      <c r="BB85" s="70">
        <v>1.348656E-2</v>
      </c>
      <c r="BC85" s="70">
        <v>2.0935599999999999E-2</v>
      </c>
      <c r="BD85" s="70">
        <v>2.9170290000000001E-2</v>
      </c>
      <c r="BE85" s="70">
        <v>5.4768070000000002E-2</v>
      </c>
      <c r="BF85" s="70">
        <v>5.473662E-2</v>
      </c>
      <c r="BG85" s="70">
        <v>4.8474183841049547E-2</v>
      </c>
      <c r="BH85" s="70">
        <v>2.5103130000000001E-2</v>
      </c>
      <c r="BI85" s="70">
        <v>8.4505609999999995E-2</v>
      </c>
      <c r="BJ85" s="70">
        <v>4.9283239999999999E-2</v>
      </c>
      <c r="BK85" s="70">
        <v>0.1186082</v>
      </c>
      <c r="BL85" s="70">
        <v>6.2121200000000001E-2</v>
      </c>
      <c r="BM85" s="70">
        <v>8.7132868882053738E-2</v>
      </c>
      <c r="BN85" s="70">
        <v>0.20884829999999996</v>
      </c>
      <c r="BO85" s="70">
        <v>0.32185589999999997</v>
      </c>
      <c r="BP85" s="70">
        <v>0.42307980000000001</v>
      </c>
      <c r="BQ85" s="70">
        <v>0.1578775</v>
      </c>
      <c r="BR85" s="70">
        <v>0.422213</v>
      </c>
      <c r="BS85" s="70">
        <v>0.38529229999999998</v>
      </c>
      <c r="BT85" s="70">
        <v>0.38200719999999999</v>
      </c>
      <c r="BU85" s="70">
        <v>0.93057730000000005</v>
      </c>
      <c r="BV85" s="70">
        <v>0.62448539999999997</v>
      </c>
      <c r="BW85" s="70">
        <v>0.82379429999999998</v>
      </c>
      <c r="BX85" s="70">
        <v>0.85994210000000004</v>
      </c>
      <c r="BY85" s="70">
        <v>0.86938769999999999</v>
      </c>
      <c r="BZ85" s="70">
        <v>0.52833940000000001</v>
      </c>
      <c r="CA85" s="70">
        <v>0.57467999999999997</v>
      </c>
      <c r="CB85" s="70">
        <v>9.6905870000000005E-3</v>
      </c>
      <c r="CC85" s="70">
        <v>8.5631260000000008E-3</v>
      </c>
      <c r="CD85" s="70">
        <v>8.3642500000000002E-4</v>
      </c>
      <c r="CE85" s="70">
        <v>3.7227390000000001E-3</v>
      </c>
      <c r="CF85" s="70">
        <v>3.2313009999999998E-3</v>
      </c>
      <c r="CG85" s="73">
        <v>3.8915060000000001E-2</v>
      </c>
      <c r="CH85" s="87"/>
      <c r="CI85" s="70">
        <v>9.966071999999999E-4</v>
      </c>
      <c r="CJ85" s="70">
        <v>-7.7798299999999997E-3</v>
      </c>
      <c r="CK85" s="70">
        <v>1.673752E-4</v>
      </c>
      <c r="CL85" s="70">
        <v>3.7967949999999999E-3</v>
      </c>
      <c r="CM85" s="70">
        <v>4.433292145501878E-3</v>
      </c>
      <c r="CN85" s="70">
        <v>5.78884E-4</v>
      </c>
      <c r="CO85" s="70">
        <v>3.7253999999999998E-4</v>
      </c>
      <c r="CP85" s="70">
        <v>2.4464647006687047E-4</v>
      </c>
      <c r="CQ85" s="70">
        <v>2.5681304016140567E-3</v>
      </c>
      <c r="CR85" s="70">
        <v>1.798832430286428E-4</v>
      </c>
      <c r="CS85" s="70">
        <v>3.6247000723642385E-3</v>
      </c>
      <c r="CT85" s="70">
        <v>2.0644090985447853E-3</v>
      </c>
      <c r="CU85" s="70">
        <v>5.587411E-4</v>
      </c>
      <c r="CV85" s="70">
        <v>3.0504220000000001E-3</v>
      </c>
      <c r="CW85" s="70">
        <v>4.3715673522885812E-4</v>
      </c>
      <c r="CX85" s="70">
        <v>4.8339209999999997E-3</v>
      </c>
      <c r="CY85" s="70">
        <v>7.136763E-4</v>
      </c>
      <c r="CZ85" s="70">
        <v>2.9786059999999999E-4</v>
      </c>
      <c r="DA85" s="70">
        <v>1.5195162324883382E-2</v>
      </c>
      <c r="DB85" s="70">
        <v>4.1212110000000003E-2</v>
      </c>
      <c r="DC85" s="70">
        <v>3.1098526631666623E-2</v>
      </c>
      <c r="DD85" s="70">
        <v>0.1073733</v>
      </c>
      <c r="DE85" s="70">
        <v>4.0178313474227324E-3</v>
      </c>
      <c r="DF85" s="70">
        <v>4.1212110000000003E-2</v>
      </c>
      <c r="DG85" s="70">
        <v>2.4137160000000002E-3</v>
      </c>
      <c r="DH85" s="70">
        <v>1.9482639999999999E-2</v>
      </c>
      <c r="DI85" s="70">
        <v>3.176122483719164E-2</v>
      </c>
      <c r="DJ85" s="70">
        <v>2.145826E-2</v>
      </c>
      <c r="DK85" s="70">
        <v>1.332845E-2</v>
      </c>
      <c r="DL85" s="70">
        <v>0.20459558837898528</v>
      </c>
      <c r="DM85" s="70">
        <v>9.1933320000000002E-3</v>
      </c>
      <c r="DN85" s="70">
        <v>0.97400799999999998</v>
      </c>
      <c r="DO85" s="70">
        <v>5.8815130129723843E-2</v>
      </c>
      <c r="DP85" s="70">
        <v>0.62541881890501805</v>
      </c>
      <c r="DQ85" s="70">
        <v>0.41928650000000001</v>
      </c>
      <c r="DR85" s="70">
        <v>4.867461E-2</v>
      </c>
      <c r="DS85" s="70">
        <v>4.0220740233597334E-2</v>
      </c>
      <c r="DT85" s="70">
        <v>0</v>
      </c>
      <c r="DU85" s="70">
        <v>4.5345999999999999E-4</v>
      </c>
      <c r="DV85" s="70">
        <v>0.12620263392333589</v>
      </c>
      <c r="DW85" s="70">
        <v>3.6744929999999996E-3</v>
      </c>
      <c r="DX85" s="70">
        <v>1.0208988809353636E-4</v>
      </c>
      <c r="DY85" s="70">
        <v>2.4476497500479821E-2</v>
      </c>
      <c r="DZ85" s="70">
        <v>1.0848768862061983E-4</v>
      </c>
      <c r="EA85" s="70">
        <v>5.4783592220726594E-4</v>
      </c>
      <c r="EB85" s="70">
        <v>2.57178E-4</v>
      </c>
      <c r="EC85" s="70">
        <v>1.8602617716259988E-4</v>
      </c>
      <c r="ED85" s="70">
        <v>8.858669E-4</v>
      </c>
      <c r="EE85" s="70">
        <v>5.8735250000000003E-2</v>
      </c>
      <c r="EF85" s="70">
        <v>5.7210744845817112E-2</v>
      </c>
      <c r="EG85" s="70">
        <v>2.0928256362530802E-3</v>
      </c>
      <c r="EH85" s="70">
        <v>-1.0141216091019332E-4</v>
      </c>
      <c r="EI85" s="70">
        <v>5.6056041838930162E-2</v>
      </c>
      <c r="EJ85" s="70">
        <v>6.8340999999999996E-4</v>
      </c>
      <c r="EK85" s="70">
        <v>7.0267699999999997E-4</v>
      </c>
      <c r="EL85" s="87"/>
      <c r="EM85" s="70">
        <v>1.8611787514521725E-2</v>
      </c>
      <c r="EN85" s="70">
        <v>1.3498460000000001E-4</v>
      </c>
      <c r="EO85" s="70">
        <v>1.273751E-3</v>
      </c>
      <c r="EP85" s="70">
        <v>7.979E-3</v>
      </c>
      <c r="EQ85" s="70">
        <v>7.0952131799658313E-2</v>
      </c>
      <c r="ER85" s="70">
        <v>1.06581E-2</v>
      </c>
      <c r="ES85" s="70">
        <v>5.7714925087690421E-3</v>
      </c>
      <c r="ET85" s="70">
        <v>4.5563537039378888E-3</v>
      </c>
      <c r="EU85" s="70">
        <v>8.3158471075369684E-3</v>
      </c>
      <c r="EV85" s="70">
        <v>1.254664E-2</v>
      </c>
      <c r="EW85" s="70">
        <v>1.3393285812409077E-2</v>
      </c>
      <c r="EX85" s="70">
        <v>-5.4456000000000003E-4</v>
      </c>
      <c r="EY85" s="70">
        <v>1.189169E-2</v>
      </c>
      <c r="EZ85" s="70">
        <v>5.3237140000000002E-3</v>
      </c>
      <c r="FA85" s="70">
        <v>3.3387426673377914E-2</v>
      </c>
      <c r="FB85" s="70">
        <v>6.0573854350234969E-2</v>
      </c>
      <c r="FC85" s="70">
        <v>6.4209370000000002E-2</v>
      </c>
      <c r="FD85" s="70">
        <v>4.4078640000000001E-3</v>
      </c>
      <c r="FE85" s="70">
        <v>5.0822259985245075E-2</v>
      </c>
      <c r="FF85" s="70">
        <v>0.1015871</v>
      </c>
      <c r="FG85" s="70">
        <v>7.0564036682803602E-2</v>
      </c>
      <c r="FH85" s="70">
        <v>2.240066646224257E-2</v>
      </c>
      <c r="FI85" s="70">
        <v>1.9059526999233817E-2</v>
      </c>
      <c r="FJ85" s="70">
        <v>5.4213430000000003E-3</v>
      </c>
      <c r="FK85" s="70">
        <v>7.698613E-2</v>
      </c>
      <c r="FL85" s="70">
        <v>6.1660678119666225E-2</v>
      </c>
      <c r="FM85" s="70">
        <v>0.13788890000000001</v>
      </c>
      <c r="FN85" s="70">
        <v>0.13901735024122866</v>
      </c>
      <c r="FO85" s="70">
        <v>0.1204842</v>
      </c>
      <c r="FP85" s="70">
        <v>5.8559066029590073E-2</v>
      </c>
      <c r="FQ85" s="70">
        <v>-5.3199641688996761E-4</v>
      </c>
      <c r="FR85" s="70">
        <v>1.9596761900142302E-2</v>
      </c>
      <c r="FS85" s="70">
        <v>5.3428099999999999E-2</v>
      </c>
      <c r="FT85" s="70">
        <v>1.3373120000000001E-4</v>
      </c>
      <c r="FU85" s="70">
        <v>4.6267361572394468E-4</v>
      </c>
      <c r="FV85" s="70">
        <v>1.0456631203238636E-3</v>
      </c>
      <c r="FW85" s="70">
        <v>0</v>
      </c>
      <c r="FX85" s="70">
        <v>5.0112032801214465E-3</v>
      </c>
      <c r="FY85" s="70">
        <v>1.0146370280813572E-3</v>
      </c>
      <c r="FZ85" s="70">
        <v>0</v>
      </c>
      <c r="GA85" s="70">
        <v>4.8272451451173958E-5</v>
      </c>
      <c r="GB85" s="70">
        <v>5.1779235892861339E-3</v>
      </c>
      <c r="GC85" s="70">
        <v>1.2609092264930857E-2</v>
      </c>
      <c r="GD85" s="70">
        <v>1.350253E-2</v>
      </c>
      <c r="GE85" s="70">
        <v>2.9970473862809182E-4</v>
      </c>
      <c r="GF85" s="70">
        <v>8.5429627840346602E-4</v>
      </c>
      <c r="GG85" s="70">
        <v>2.8694430425437165E-3</v>
      </c>
      <c r="GH85" s="70">
        <v>-2.1918735771495204E-3</v>
      </c>
      <c r="GI85" s="70">
        <v>1.5767509514504445E-3</v>
      </c>
      <c r="GJ85" s="70">
        <v>9.3261801896368172E-4</v>
      </c>
      <c r="GK85" s="70">
        <v>1.3042871871200304E-2</v>
      </c>
      <c r="GL85" s="87"/>
      <c r="GM85" s="70">
        <v>1.175958E-4</v>
      </c>
      <c r="GN85" s="70">
        <v>2.3332839159014886E-3</v>
      </c>
      <c r="GO85" s="70">
        <v>1.204657E-3</v>
      </c>
      <c r="GP85" s="70">
        <v>3.3420145882798848E-3</v>
      </c>
      <c r="GQ85" s="70">
        <v>-4.697556E-2</v>
      </c>
      <c r="GR85" s="70">
        <v>8.2900640038155102E-4</v>
      </c>
      <c r="GS85" s="70">
        <v>-8.3628816788927846E-4</v>
      </c>
      <c r="GT85" s="70">
        <v>0</v>
      </c>
      <c r="GU85" s="70">
        <v>0</v>
      </c>
      <c r="GV85" s="70">
        <v>-1.5734465129607267E-4</v>
      </c>
      <c r="GW85" s="70">
        <v>1.9269720863491382E-4</v>
      </c>
      <c r="GX85" s="70">
        <v>7.4642079999999998E-6</v>
      </c>
      <c r="GY85" s="70">
        <v>0</v>
      </c>
      <c r="GZ85" s="70">
        <v>3.581156760080688E-4</v>
      </c>
      <c r="HA85" s="70">
        <v>-2.2050767223271003E-3</v>
      </c>
      <c r="HB85" s="70">
        <v>5.8114159999999996E-4</v>
      </c>
      <c r="HC85" s="70">
        <v>1.4943070000000001E-4</v>
      </c>
      <c r="HD85" s="70">
        <v>0</v>
      </c>
      <c r="HE85" s="70">
        <v>0</v>
      </c>
      <c r="HF85" s="70">
        <v>7.7049549999999998E-5</v>
      </c>
      <c r="HG85" s="70">
        <v>7.4785189999999999E-4</v>
      </c>
      <c r="HH85" s="70">
        <v>0</v>
      </c>
      <c r="HI85" s="70">
        <v>1.3924292168269957E-4</v>
      </c>
      <c r="HJ85" s="70">
        <v>1.475239E-4</v>
      </c>
      <c r="HK85" s="70">
        <v>-1.8747390057568451E-5</v>
      </c>
      <c r="HL85" s="70">
        <v>5.3909990000000001E-4</v>
      </c>
      <c r="HM85" s="70">
        <v>-8.0868983942097275E-4</v>
      </c>
      <c r="HN85" s="70">
        <v>0</v>
      </c>
      <c r="HO85" s="70">
        <v>1.084596E-3</v>
      </c>
      <c r="HP85" s="70">
        <v>1.110579E-3</v>
      </c>
      <c r="HQ85" s="70">
        <v>7.5216632149120233E-4</v>
      </c>
      <c r="HR85" s="70">
        <v>3.0312911173186381E-3</v>
      </c>
      <c r="HS85" s="70">
        <v>0</v>
      </c>
      <c r="HT85" s="70">
        <v>3.0678881486084554E-3</v>
      </c>
      <c r="HU85" s="70">
        <v>8.3502327776772012E-3</v>
      </c>
      <c r="HV85" s="70">
        <v>1.2094121244686186E-3</v>
      </c>
      <c r="HW85" s="70">
        <v>1.251787E-2</v>
      </c>
      <c r="HX85" s="70">
        <v>8.7634530287500935E-3</v>
      </c>
      <c r="HY85" s="70">
        <v>3.1987029557156411E-3</v>
      </c>
      <c r="HZ85" s="208"/>
      <c r="IA85" s="145" t="s">
        <v>497</v>
      </c>
    </row>
    <row r="86" spans="1:235" ht="12.75" customHeight="1" x14ac:dyDescent="0.25">
      <c r="A86" s="145">
        <v>405629</v>
      </c>
      <c r="B86" s="87"/>
      <c r="C86" s="71">
        <v>1.3252751365014514E-4</v>
      </c>
      <c r="D86" s="71">
        <v>1.2112642280775554E-3</v>
      </c>
      <c r="E86" s="71">
        <v>6.314742467273248E-4</v>
      </c>
      <c r="F86" s="71">
        <v>1.546225E-3</v>
      </c>
      <c r="G86" s="71">
        <v>4.9406850000000002E-4</v>
      </c>
      <c r="H86" s="71">
        <v>1.1160586919621972E-3</v>
      </c>
      <c r="I86" s="71">
        <v>2.3178914276977517E-3</v>
      </c>
      <c r="J86" s="71">
        <v>1.560856E-2</v>
      </c>
      <c r="K86" s="71">
        <v>6.8430110000000004E-3</v>
      </c>
      <c r="L86" s="71">
        <v>6.8360284220440451E-2</v>
      </c>
      <c r="M86" s="71">
        <v>3.6102519999999999E-2</v>
      </c>
      <c r="N86" s="71">
        <v>0.1918572524621614</v>
      </c>
      <c r="O86" s="71">
        <v>0.24721319999999999</v>
      </c>
      <c r="P86" s="71">
        <v>0.3620630003712762</v>
      </c>
      <c r="Q86" s="71">
        <v>0.3025544</v>
      </c>
      <c r="R86" s="71">
        <v>7.5627779865508615E-2</v>
      </c>
      <c r="S86" s="71">
        <v>6.5833379999999997E-2</v>
      </c>
      <c r="T86" s="71">
        <v>3.006735E-3</v>
      </c>
      <c r="U86" s="71">
        <v>5.3258997564854145E-3</v>
      </c>
      <c r="V86" s="71">
        <v>1.745355E-4</v>
      </c>
      <c r="W86" s="71">
        <v>-3.4161908888103413E-4</v>
      </c>
      <c r="X86" s="87"/>
      <c r="Y86" s="71">
        <v>5.061751666706662E-5</v>
      </c>
      <c r="Z86" s="71">
        <v>-3.6962471668383696E-6</v>
      </c>
      <c r="AA86" s="71">
        <v>1.5111205131704592E-6</v>
      </c>
      <c r="AB86" s="71">
        <v>3.7750160000000002E-4</v>
      </c>
      <c r="AC86" s="71">
        <v>2.3893648340897935E-3</v>
      </c>
      <c r="AD86" s="71">
        <v>3.2021734041453617E-3</v>
      </c>
      <c r="AE86" s="71">
        <v>1.4507560000000001E-3</v>
      </c>
      <c r="AF86" s="71">
        <v>3.2021734041453617E-3</v>
      </c>
      <c r="AG86" s="71">
        <v>6.698206E-4</v>
      </c>
      <c r="AH86" s="71">
        <v>1.08383E-2</v>
      </c>
      <c r="AI86" s="71">
        <v>2.8688865600465805E-3</v>
      </c>
      <c r="AJ86" s="71">
        <v>2.8277624828576629E-3</v>
      </c>
      <c r="AK86" s="71">
        <v>5.1489967809223115E-3</v>
      </c>
      <c r="AL86" s="71">
        <v>3.5418625742668353E-2</v>
      </c>
      <c r="AM86" s="71">
        <v>4.7086069386134896E-3</v>
      </c>
      <c r="AN86" s="71">
        <v>-9.8564947941257296E-5</v>
      </c>
      <c r="AO86" s="71">
        <v>1.0663436306985987E-5</v>
      </c>
      <c r="AP86" s="87"/>
      <c r="AQ86" s="70">
        <v>6.8436159999999996E-4</v>
      </c>
      <c r="AR86" s="70">
        <v>6.2883529999999991E-3</v>
      </c>
      <c r="AS86" s="70">
        <v>1.35531E-3</v>
      </c>
      <c r="AT86" s="70">
        <v>2.292606E-3</v>
      </c>
      <c r="AU86" s="70">
        <v>2.1884719999999999E-3</v>
      </c>
      <c r="AV86" s="70">
        <v>3.1880120000000001E-3</v>
      </c>
      <c r="AW86" s="70">
        <v>1.842516E-3</v>
      </c>
      <c r="AX86" s="70">
        <v>4.489458E-3</v>
      </c>
      <c r="AY86" s="70">
        <v>3.8682299999999998E-3</v>
      </c>
      <c r="AZ86" s="70">
        <v>3.8473490000000003E-3</v>
      </c>
      <c r="BA86" s="70">
        <v>9.0620100000000006E-3</v>
      </c>
      <c r="BB86" s="70">
        <v>4.9977160000000001E-3</v>
      </c>
      <c r="BC86" s="70">
        <v>9.0620100000000006E-3</v>
      </c>
      <c r="BD86" s="70">
        <v>1.1685030000000001E-2</v>
      </c>
      <c r="BE86" s="70">
        <v>1.7638230000000001E-2</v>
      </c>
      <c r="BF86" s="70">
        <v>2.450418E-2</v>
      </c>
      <c r="BG86" s="70">
        <v>1.6474829363685554E-2</v>
      </c>
      <c r="BH86" s="70">
        <v>1.0267709999999999E-2</v>
      </c>
      <c r="BI86" s="70">
        <v>2.9272800000000002E-2</v>
      </c>
      <c r="BJ86" s="70">
        <v>1.81008E-2</v>
      </c>
      <c r="BK86" s="70">
        <v>4.1637739999999999E-2</v>
      </c>
      <c r="BL86" s="70">
        <v>2.3309070000000001E-2</v>
      </c>
      <c r="BM86" s="70">
        <v>3.6753778337061491E-2</v>
      </c>
      <c r="BN86" s="70">
        <v>7.3211209999999999E-2</v>
      </c>
      <c r="BO86" s="70">
        <v>0.1164781</v>
      </c>
      <c r="BP86" s="70">
        <v>0.17061229999999999</v>
      </c>
      <c r="BQ86" s="70">
        <v>4.256704E-2</v>
      </c>
      <c r="BR86" s="70">
        <v>0.14442179999999999</v>
      </c>
      <c r="BS86" s="70">
        <v>0.15998660000000001</v>
      </c>
      <c r="BT86" s="70">
        <v>0.1413674</v>
      </c>
      <c r="BU86" s="70">
        <v>0.35344170000000003</v>
      </c>
      <c r="BV86" s="70">
        <v>0.22806589999999999</v>
      </c>
      <c r="BW86" s="70">
        <v>0.27290969999999998</v>
      </c>
      <c r="BX86" s="70">
        <v>0.27431830000000001</v>
      </c>
      <c r="BY86" s="70">
        <v>0.4142052</v>
      </c>
      <c r="BZ86" s="70">
        <v>0.46750459999999999</v>
      </c>
      <c r="CA86" s="70">
        <v>0.3482787</v>
      </c>
      <c r="CB86" s="70">
        <v>5.9429110000000004E-3</v>
      </c>
      <c r="CC86" s="70">
        <v>3.6568859999999998E-3</v>
      </c>
      <c r="CD86" s="70">
        <v>6.477023000000001E-4</v>
      </c>
      <c r="CE86" s="70">
        <v>2.184849E-3</v>
      </c>
      <c r="CF86" s="70">
        <v>6.964076E-4</v>
      </c>
      <c r="CG86" s="73">
        <v>1.097042E-2</v>
      </c>
      <c r="CH86" s="87"/>
      <c r="CI86" s="70">
        <v>2.588941E-4</v>
      </c>
      <c r="CJ86" s="70">
        <v>-3.5031200000000002E-3</v>
      </c>
      <c r="CK86" s="70">
        <v>1.067078E-4</v>
      </c>
      <c r="CL86" s="70">
        <v>1.6759749999999999E-3</v>
      </c>
      <c r="CM86" s="70">
        <v>1.696149239870007E-3</v>
      </c>
      <c r="CN86" s="70">
        <v>4.9854330000000005E-4</v>
      </c>
      <c r="CO86" s="70">
        <v>9.7419999999999999E-5</v>
      </c>
      <c r="CP86" s="70">
        <v>6.492790500554118E-5</v>
      </c>
      <c r="CQ86" s="70">
        <v>8.4926357492732564E-4</v>
      </c>
      <c r="CR86" s="70">
        <v>4.0137121332761037E-5</v>
      </c>
      <c r="CS86" s="70">
        <v>1.0558358224821245E-3</v>
      </c>
      <c r="CT86" s="70">
        <v>6.8129174627236128E-4</v>
      </c>
      <c r="CU86" s="70">
        <v>2.351532E-4</v>
      </c>
      <c r="CV86" s="70">
        <v>1.4551010000000001E-3</v>
      </c>
      <c r="CW86" s="70">
        <v>1.440644714589534E-4</v>
      </c>
      <c r="CX86" s="70">
        <v>1.8408439999999999E-3</v>
      </c>
      <c r="CY86" s="70">
        <v>2.3353149999999999E-4</v>
      </c>
      <c r="CZ86" s="70">
        <v>1.6112759999999999E-4</v>
      </c>
      <c r="DA86" s="70">
        <v>5.6308200361988659E-3</v>
      </c>
      <c r="DB86" s="70">
        <v>1.6762539999999999E-2</v>
      </c>
      <c r="DC86" s="70">
        <v>1.0706492896610405E-2</v>
      </c>
      <c r="DD86" s="70">
        <v>4.1772570000000002E-2</v>
      </c>
      <c r="DE86" s="70">
        <v>1.6713143649021087E-3</v>
      </c>
      <c r="DF86" s="70">
        <v>1.6762539999999999E-2</v>
      </c>
      <c r="DG86" s="70">
        <v>1.0825780000000001E-3</v>
      </c>
      <c r="DH86" s="70">
        <v>5.5463999999999999E-3</v>
      </c>
      <c r="DI86" s="70">
        <v>8.9379789696257799E-3</v>
      </c>
      <c r="DJ86" s="70">
        <v>8.9476299999999998E-3</v>
      </c>
      <c r="DK86" s="70">
        <v>3.8747999999999999E-3</v>
      </c>
      <c r="DL86" s="70">
        <v>7.3215417118114856E-2</v>
      </c>
      <c r="DM86" s="70">
        <v>3.3488200000000002E-3</v>
      </c>
      <c r="DN86" s="70">
        <v>0.53201969999999998</v>
      </c>
      <c r="DO86" s="70">
        <v>2.2750915003910514E-2</v>
      </c>
      <c r="DP86" s="70">
        <v>0.22088598133781132</v>
      </c>
      <c r="DQ86" s="70">
        <v>0.15257470000000001</v>
      </c>
      <c r="DR86" s="70">
        <v>1.911941E-2</v>
      </c>
      <c r="DS86" s="70">
        <v>2.7266965953507881E-2</v>
      </c>
      <c r="DT86" s="70">
        <v>1.7840520000000001E-5</v>
      </c>
      <c r="DU86" s="70">
        <v>3.4127000000000002E-4</v>
      </c>
      <c r="DV86" s="70">
        <v>4.6385241785325881E-2</v>
      </c>
      <c r="DW86" s="70">
        <v>8.5144129999999998E-4</v>
      </c>
      <c r="DX86" s="70">
        <v>3.1712063927510415E-4</v>
      </c>
      <c r="DY86" s="70">
        <v>1.1241894537483905E-2</v>
      </c>
      <c r="DZ86" s="70">
        <v>5.5370542997916108E-5</v>
      </c>
      <c r="EA86" s="70">
        <v>2.5532981734759531E-4</v>
      </c>
      <c r="EB86" s="70">
        <v>5.3722060000000002E-4</v>
      </c>
      <c r="EC86" s="70">
        <v>2.7134862758236659E-4</v>
      </c>
      <c r="ED86" s="70">
        <v>2.7785970000000001E-4</v>
      </c>
      <c r="EE86" s="70">
        <v>2.579354E-2</v>
      </c>
      <c r="EF86" s="70">
        <v>2.1834532398990577E-2</v>
      </c>
      <c r="EG86" s="70">
        <v>8.1846822124887028E-4</v>
      </c>
      <c r="EH86" s="70">
        <v>-9.7401993161912951E-5</v>
      </c>
      <c r="EI86" s="70">
        <v>2.5031588583061554E-2</v>
      </c>
      <c r="EJ86" s="70">
        <v>2.2505999999999999E-4</v>
      </c>
      <c r="EK86" s="70">
        <v>4.4411199999999998E-4</v>
      </c>
      <c r="EL86" s="87"/>
      <c r="EM86" s="70">
        <v>7.0314858100677018E-3</v>
      </c>
      <c r="EN86" s="70">
        <v>7.8772839999999995E-6</v>
      </c>
      <c r="EO86" s="70">
        <v>5.8968499999999995E-4</v>
      </c>
      <c r="EP86" s="70">
        <v>2.317E-3</v>
      </c>
      <c r="EQ86" s="70">
        <v>2.8406022485656903E-2</v>
      </c>
      <c r="ER86" s="70">
        <v>3.3050549999999999E-3</v>
      </c>
      <c r="ES86" s="70">
        <v>2.165752113937284E-3</v>
      </c>
      <c r="ET86" s="70">
        <v>2.2149567084811467E-3</v>
      </c>
      <c r="EU86" s="70">
        <v>3.4315023859369381E-3</v>
      </c>
      <c r="EV86" s="70">
        <v>5.266794E-3</v>
      </c>
      <c r="EW86" s="70">
        <v>4.828569759147066E-3</v>
      </c>
      <c r="EX86" s="70">
        <v>-6.0223999999999998E-4</v>
      </c>
      <c r="EY86" s="70">
        <v>3.3660230000000001E-3</v>
      </c>
      <c r="EZ86" s="70">
        <v>2.6212539999999999E-3</v>
      </c>
      <c r="FA86" s="70">
        <v>1.1823618187249628E-2</v>
      </c>
      <c r="FB86" s="70">
        <v>2.2758333242551994E-2</v>
      </c>
      <c r="FC86" s="70">
        <v>2.41817E-2</v>
      </c>
      <c r="FD86" s="70">
        <v>1.358745E-3</v>
      </c>
      <c r="FE86" s="70">
        <v>1.618005541093219E-2</v>
      </c>
      <c r="FF86" s="70">
        <v>4.4744979999999997E-2</v>
      </c>
      <c r="FG86" s="70">
        <v>3.8923457881240076E-2</v>
      </c>
      <c r="FH86" s="70">
        <v>8.5538577869094454E-3</v>
      </c>
      <c r="FI86" s="70">
        <v>7.3485219968045896E-3</v>
      </c>
      <c r="FJ86" s="70">
        <v>2.123078E-3</v>
      </c>
      <c r="FK86" s="70">
        <v>3.4444969999999998E-2</v>
      </c>
      <c r="FL86" s="70">
        <v>2.1781404155297043E-2</v>
      </c>
      <c r="FM86" s="70">
        <v>7.9241909999999999E-2</v>
      </c>
      <c r="FN86" s="70">
        <v>5.6562068681847641E-2</v>
      </c>
      <c r="FO86" s="70">
        <v>7.0049009999999995E-2</v>
      </c>
      <c r="FP86" s="70">
        <v>2.2493043071395734E-2</v>
      </c>
      <c r="FQ86" s="70">
        <v>3.4505838783974071E-4</v>
      </c>
      <c r="FR86" s="70">
        <v>1.495944247565946E-2</v>
      </c>
      <c r="FS86" s="70">
        <v>3.6929330000000003E-2</v>
      </c>
      <c r="FT86" s="70">
        <v>2.1199049999999999E-4</v>
      </c>
      <c r="FU86" s="70">
        <v>3.2800177621507618E-4</v>
      </c>
      <c r="FV86" s="70">
        <v>6.0890470691003654E-4</v>
      </c>
      <c r="FW86" s="70">
        <v>0</v>
      </c>
      <c r="FX86" s="70">
        <v>1.997959844624531E-3</v>
      </c>
      <c r="FY86" s="70">
        <v>4.1369648430359497E-4</v>
      </c>
      <c r="FZ86" s="70">
        <v>5.6134950000000002E-6</v>
      </c>
      <c r="GA86" s="70">
        <v>4.1876717398452828E-5</v>
      </c>
      <c r="GB86" s="70">
        <v>2.3141159292505795E-3</v>
      </c>
      <c r="GC86" s="70">
        <v>8.0434510433689266E-3</v>
      </c>
      <c r="GD86" s="70">
        <v>5.3755440000000003E-3</v>
      </c>
      <c r="GE86" s="70">
        <v>1.3754870109668215E-4</v>
      </c>
      <c r="GF86" s="70">
        <v>3.4797757505530927E-4</v>
      </c>
      <c r="GG86" s="70">
        <v>1.0053022777858943E-3</v>
      </c>
      <c r="GH86" s="70">
        <v>-7.0382190897827067E-4</v>
      </c>
      <c r="GI86" s="70">
        <v>3.8999964312795289E-4</v>
      </c>
      <c r="GJ86" s="70">
        <v>3.3708918475452315E-4</v>
      </c>
      <c r="GK86" s="70">
        <v>4.7561347838684714E-3</v>
      </c>
      <c r="GL86" s="87"/>
      <c r="GM86" s="70">
        <v>1.775394E-4</v>
      </c>
      <c r="GN86" s="70">
        <v>1.678828550401049E-3</v>
      </c>
      <c r="GO86" s="70">
        <v>1.1377150000000001E-3</v>
      </c>
      <c r="GP86" s="70">
        <v>2.9809920601854278E-3</v>
      </c>
      <c r="GQ86" s="70">
        <v>-2.0425220000000001E-2</v>
      </c>
      <c r="GR86" s="70">
        <v>7.4353145992196962E-4</v>
      </c>
      <c r="GS86" s="70">
        <v>-3.561403639805457E-4</v>
      </c>
      <c r="GT86" s="70">
        <v>0</v>
      </c>
      <c r="GU86" s="70">
        <v>6.6335839999999999E-6</v>
      </c>
      <c r="GV86" s="70">
        <v>-9.7687764437586638E-5</v>
      </c>
      <c r="GW86" s="70">
        <v>2.6540185340466482E-4</v>
      </c>
      <c r="GX86" s="70">
        <v>2.148497E-4</v>
      </c>
      <c r="GY86" s="70">
        <v>0</v>
      </c>
      <c r="GZ86" s="70">
        <v>2.0402487566040567E-4</v>
      </c>
      <c r="HA86" s="70">
        <v>-9.4122985197191882E-4</v>
      </c>
      <c r="HB86" s="70">
        <v>2.4229850000000001E-4</v>
      </c>
      <c r="HC86" s="70">
        <v>3.714591E-5</v>
      </c>
      <c r="HD86" s="70">
        <v>1.743886E-4</v>
      </c>
      <c r="HE86" s="70">
        <v>4.1288999999999997E-5</v>
      </c>
      <c r="HF86" s="70">
        <v>7.9971559999999996E-5</v>
      </c>
      <c r="HG86" s="70">
        <v>6.7127409999999995E-4</v>
      </c>
      <c r="HH86" s="70">
        <v>0</v>
      </c>
      <c r="HI86" s="70">
        <v>9.1346433420597464E-4</v>
      </c>
      <c r="HJ86" s="70">
        <v>7.6185689999999997E-5</v>
      </c>
      <c r="HK86" s="70">
        <v>-1.1282538544148611E-4</v>
      </c>
      <c r="HL86" s="70">
        <v>1.475239E-4</v>
      </c>
      <c r="HM86" s="70">
        <v>-2.2576950403144311E-4</v>
      </c>
      <c r="HN86" s="70">
        <v>0</v>
      </c>
      <c r="HO86" s="70">
        <v>2.5163060000000002E-4</v>
      </c>
      <c r="HP86" s="70">
        <v>5.1344450000000001E-4</v>
      </c>
      <c r="HQ86" s="70">
        <v>9.247160393900816E-4</v>
      </c>
      <c r="HR86" s="70">
        <v>1.1753790904675872E-3</v>
      </c>
      <c r="HS86" s="70">
        <v>0</v>
      </c>
      <c r="HT86" s="70">
        <v>6.3948008536876945E-4</v>
      </c>
      <c r="HU86" s="70">
        <v>3.2043236757508444E-3</v>
      </c>
      <c r="HV86" s="70">
        <v>6.4679074727061752E-4</v>
      </c>
      <c r="HW86" s="70">
        <v>7.1015669999999996E-3</v>
      </c>
      <c r="HX86" s="70">
        <v>4.0294411187974328E-3</v>
      </c>
      <c r="HY86" s="70">
        <v>1.7096550670335125E-3</v>
      </c>
      <c r="HZ86" s="208"/>
      <c r="IA86" s="145" t="s">
        <v>498</v>
      </c>
    </row>
    <row r="87" spans="1:235" ht="12.75" customHeight="1" x14ac:dyDescent="0.25">
      <c r="A87" s="144">
        <v>405640</v>
      </c>
      <c r="B87" s="87"/>
      <c r="C87" s="71">
        <v>1.0036730822011887E-5</v>
      </c>
      <c r="D87" s="71">
        <v>1.2148859012765424E-4</v>
      </c>
      <c r="E87" s="71">
        <v>1.1300438917335988E-4</v>
      </c>
      <c r="F87" s="71">
        <v>2.7019860000000002E-4</v>
      </c>
      <c r="G87" s="71">
        <v>1.938342E-4</v>
      </c>
      <c r="H87" s="71">
        <v>3.3920346337071327E-4</v>
      </c>
      <c r="I87" s="71">
        <v>2.7580624693737541E-4</v>
      </c>
      <c r="J87" s="71">
        <v>2.2277379999999999E-3</v>
      </c>
      <c r="K87" s="71">
        <v>5.9323769999999995E-4</v>
      </c>
      <c r="L87" s="71">
        <v>5.1471233767027566E-3</v>
      </c>
      <c r="M87" s="71">
        <v>3.4794000000000001E-3</v>
      </c>
      <c r="N87" s="71">
        <v>1.3518674250496568E-2</v>
      </c>
      <c r="O87" s="71">
        <v>9.1953420000000004E-3</v>
      </c>
      <c r="P87" s="71">
        <v>3.8599271296905109E-2</v>
      </c>
      <c r="Q87" s="71">
        <v>0.17893980000000001</v>
      </c>
      <c r="R87" s="71">
        <v>6.2946733261705065E-2</v>
      </c>
      <c r="S87" s="71">
        <v>7.2000720000000004E-2</v>
      </c>
      <c r="T87" s="71">
        <v>9.5224899999999998E-3</v>
      </c>
      <c r="U87" s="71">
        <v>9.3148333541489929E-3</v>
      </c>
      <c r="V87" s="71">
        <v>0</v>
      </c>
      <c r="W87" s="71">
        <v>-7.5871917915687774E-5</v>
      </c>
      <c r="X87" s="87"/>
      <c r="Y87" s="71">
        <v>6.3179512934137677E-6</v>
      </c>
      <c r="Z87" s="71">
        <v>-2.5553545655868231E-5</v>
      </c>
      <c r="AA87" s="71">
        <v>1.9101822259295218E-6</v>
      </c>
      <c r="AB87" s="71">
        <v>6.8256809999999994E-5</v>
      </c>
      <c r="AC87" s="71">
        <v>2.0558397937922171E-3</v>
      </c>
      <c r="AD87" s="71">
        <v>6.7506023725929099E-4</v>
      </c>
      <c r="AE87" s="71">
        <v>1.7251270000000001E-4</v>
      </c>
      <c r="AF87" s="71">
        <v>6.7506023725929099E-4</v>
      </c>
      <c r="AG87" s="71">
        <v>0</v>
      </c>
      <c r="AH87" s="71">
        <v>5.8588570000000003E-3</v>
      </c>
      <c r="AI87" s="71">
        <v>3.1788914956330002E-4</v>
      </c>
      <c r="AJ87" s="71">
        <v>2.5642002090209704E-4</v>
      </c>
      <c r="AK87" s="71">
        <v>6.7543509419371321E-4</v>
      </c>
      <c r="AL87" s="71">
        <v>5.3950554964328308E-3</v>
      </c>
      <c r="AM87" s="71">
        <v>1.1437687339198465E-2</v>
      </c>
      <c r="AN87" s="71">
        <v>-4.1296842161013092E-5</v>
      </c>
      <c r="AO87" s="71">
        <v>9.2073849041652113E-5</v>
      </c>
      <c r="AP87" s="87"/>
      <c r="AQ87" s="70">
        <v>1.116285E-4</v>
      </c>
      <c r="AR87" s="70">
        <v>1.199142E-3</v>
      </c>
      <c r="AS87" s="70">
        <v>6.0654269999999998E-5</v>
      </c>
      <c r="AT87" s="70">
        <v>4.4634690000000001E-4</v>
      </c>
      <c r="AU87" s="70">
        <v>2.7974579999999997E-4</v>
      </c>
      <c r="AV87" s="70">
        <v>2.6446910000000001E-4</v>
      </c>
      <c r="AW87" s="70">
        <v>2.187797E-4</v>
      </c>
      <c r="AX87" s="70">
        <v>5.7867159999999999E-4</v>
      </c>
      <c r="AY87" s="70">
        <v>4.5573E-4</v>
      </c>
      <c r="AZ87" s="70">
        <v>5.999213E-4</v>
      </c>
      <c r="BA87" s="70">
        <v>1.9726269999999998E-3</v>
      </c>
      <c r="BB87" s="70">
        <v>4.6969010000000002E-4</v>
      </c>
      <c r="BC87" s="70">
        <v>1.9726269999999998E-3</v>
      </c>
      <c r="BD87" s="70">
        <v>2.2166600000000001E-3</v>
      </c>
      <c r="BE87" s="70">
        <v>2.8237729999999999E-3</v>
      </c>
      <c r="BF87" s="70">
        <v>6.6807330000000003E-3</v>
      </c>
      <c r="BG87" s="70">
        <v>2.0819756789853903E-3</v>
      </c>
      <c r="BH87" s="70">
        <v>2.28677E-3</v>
      </c>
      <c r="BI87" s="70">
        <v>4.2775749999999996E-3</v>
      </c>
      <c r="BJ87" s="70">
        <v>1.867266E-3</v>
      </c>
      <c r="BK87" s="70">
        <v>5.9324850000000004E-3</v>
      </c>
      <c r="BL87" s="70">
        <v>2.0391570000000002E-3</v>
      </c>
      <c r="BM87" s="70">
        <v>4.4879625918579982E-3</v>
      </c>
      <c r="BN87" s="70">
        <v>1.396941E-2</v>
      </c>
      <c r="BO87" s="70">
        <v>1.849429E-2</v>
      </c>
      <c r="BP87" s="70">
        <v>1.9388789999999999E-2</v>
      </c>
      <c r="BQ87" s="70">
        <v>7.9984199999999991E-3</v>
      </c>
      <c r="BR87" s="70">
        <v>2.6115389999999999E-2</v>
      </c>
      <c r="BS87" s="70">
        <v>1.5375E-2</v>
      </c>
      <c r="BT87" s="70">
        <v>1.754853E-2</v>
      </c>
      <c r="BU87" s="70">
        <v>6.5432790000000005E-2</v>
      </c>
      <c r="BV87" s="70">
        <v>3.3878190000000002E-2</v>
      </c>
      <c r="BW87" s="70">
        <v>5.7385940000000003E-2</v>
      </c>
      <c r="BX87" s="70">
        <v>6.9876569999999999E-2</v>
      </c>
      <c r="BY87" s="70">
        <v>3.2408600000000003E-2</v>
      </c>
      <c r="BZ87" s="70">
        <v>0.1127671</v>
      </c>
      <c r="CA87" s="70">
        <v>0.17648649999999999</v>
      </c>
      <c r="CB87" s="70">
        <v>2.5895290000000001E-3</v>
      </c>
      <c r="CC87" s="70">
        <v>1.1050529999999999E-3</v>
      </c>
      <c r="CD87" s="70">
        <v>3.4153649999999999E-4</v>
      </c>
      <c r="CE87" s="70">
        <v>1.1643090000000001E-3</v>
      </c>
      <c r="CF87" s="70">
        <v>5.2225220000000003E-4</v>
      </c>
      <c r="CG87" s="73">
        <v>2.3852299999999999E-3</v>
      </c>
      <c r="CH87" s="87"/>
      <c r="CI87" s="70">
        <v>1.004906E-4</v>
      </c>
      <c r="CJ87" s="70">
        <v>-8.2806999999999998E-4</v>
      </c>
      <c r="CK87" s="70">
        <v>5.868648E-5</v>
      </c>
      <c r="CL87" s="70">
        <v>4.4318889999999999E-4</v>
      </c>
      <c r="CM87" s="70">
        <v>2.3980252790638002E-4</v>
      </c>
      <c r="CN87" s="70">
        <v>0</v>
      </c>
      <c r="CO87" s="70">
        <v>1.7609999999999999E-5</v>
      </c>
      <c r="CP87" s="70">
        <v>3.4774593062843182E-5</v>
      </c>
      <c r="CQ87" s="70">
        <v>1.4351973256762729E-4</v>
      </c>
      <c r="CR87" s="70">
        <v>8.8399452968780918E-6</v>
      </c>
      <c r="CS87" s="70">
        <v>2.5678205545675431E-4</v>
      </c>
      <c r="CT87" s="70">
        <v>6.4010473872400255E-5</v>
      </c>
      <c r="CU87" s="70">
        <v>5.1556810000000001E-5</v>
      </c>
      <c r="CV87" s="70">
        <v>0</v>
      </c>
      <c r="CW87" s="70">
        <v>1.7719633158396671E-5</v>
      </c>
      <c r="CX87" s="70">
        <v>1.580699E-4</v>
      </c>
      <c r="CY87" s="70">
        <v>1.738688E-5</v>
      </c>
      <c r="CZ87" s="70">
        <v>4.5950369999999998E-5</v>
      </c>
      <c r="DA87" s="70">
        <v>8.3263136566302733E-4</v>
      </c>
      <c r="DB87" s="70">
        <v>1.7646560000000001E-3</v>
      </c>
      <c r="DC87" s="70">
        <v>2.1135020377019845E-3</v>
      </c>
      <c r="DD87" s="70">
        <v>3.5648440000000002E-3</v>
      </c>
      <c r="DE87" s="70">
        <v>9.6366931193683122E-5</v>
      </c>
      <c r="DF87" s="70">
        <v>1.7646560000000001E-3</v>
      </c>
      <c r="DG87" s="70">
        <v>0</v>
      </c>
      <c r="DH87" s="70">
        <v>1.0568400000000001E-3</v>
      </c>
      <c r="DI87" s="70">
        <v>2.5927852874594185E-3</v>
      </c>
      <c r="DJ87" s="70">
        <v>1.6918300000000001E-3</v>
      </c>
      <c r="DK87" s="70">
        <v>6.1031590000000004E-4</v>
      </c>
      <c r="DL87" s="70">
        <v>8.0780433784040095E-3</v>
      </c>
      <c r="DM87" s="70">
        <v>5.9578599999999995E-4</v>
      </c>
      <c r="DN87" s="70">
        <v>0.1708768</v>
      </c>
      <c r="DO87" s="70">
        <v>1.8241658992833643E-3</v>
      </c>
      <c r="DP87" s="70">
        <v>1.7296345196485995E-2</v>
      </c>
      <c r="DQ87" s="70">
        <v>1.391293E-2</v>
      </c>
      <c r="DR87" s="70">
        <v>1.5794660000000001E-3</v>
      </c>
      <c r="DS87" s="70">
        <v>3.4548555484432371E-2</v>
      </c>
      <c r="DT87" s="70">
        <v>1.6922580000000001E-3</v>
      </c>
      <c r="DU87" s="70">
        <v>2.8007700000000002E-3</v>
      </c>
      <c r="DV87" s="70">
        <v>2.1876756028463437E-2</v>
      </c>
      <c r="DW87" s="70">
        <v>2.3627399999999999E-3</v>
      </c>
      <c r="DX87" s="70">
        <v>1.1363983777665028E-3</v>
      </c>
      <c r="DY87" s="70">
        <v>4.193189605994227E-3</v>
      </c>
      <c r="DZ87" s="70">
        <v>2.4375186976873579E-5</v>
      </c>
      <c r="EA87" s="70">
        <v>1.3872933403029743E-3</v>
      </c>
      <c r="EB87" s="70">
        <v>4.4522170000000001E-4</v>
      </c>
      <c r="EC87" s="70">
        <v>3.7597001589535149E-4</v>
      </c>
      <c r="ED87" s="70">
        <v>6.7528890000000003E-5</v>
      </c>
      <c r="EE87" s="70">
        <v>3.6412599999999999E-3</v>
      </c>
      <c r="EF87" s="70">
        <v>3.8397933957167413E-3</v>
      </c>
      <c r="EG87" s="70">
        <v>1.7123721185168344E-4</v>
      </c>
      <c r="EH87" s="70">
        <v>3.2084547679443775E-5</v>
      </c>
      <c r="EI87" s="70">
        <v>4.6738916990663069E-3</v>
      </c>
      <c r="EJ87" s="70">
        <v>6.8250000000000006E-5</v>
      </c>
      <c r="EK87" s="70">
        <v>2.7173900000000001E-4</v>
      </c>
      <c r="EL87" s="87"/>
      <c r="EM87" s="70">
        <v>9.6163409863343145E-4</v>
      </c>
      <c r="EN87" s="70">
        <v>0</v>
      </c>
      <c r="EO87" s="70">
        <v>9.6351040000000002E-5</v>
      </c>
      <c r="EP87" s="70">
        <v>5.2999999999999998E-4</v>
      </c>
      <c r="EQ87" s="70">
        <v>4.9798691258997737E-3</v>
      </c>
      <c r="ER87" s="70">
        <v>7.1815210000000004E-4</v>
      </c>
      <c r="ES87" s="70">
        <v>2.8972977089644506E-4</v>
      </c>
      <c r="ET87" s="70">
        <v>5.4321245788073154E-4</v>
      </c>
      <c r="EU87" s="70">
        <v>5.7918853408831373E-4</v>
      </c>
      <c r="EV87" s="70">
        <v>5.5691620000000003E-4</v>
      </c>
      <c r="EW87" s="70">
        <v>7.0681646034645581E-4</v>
      </c>
      <c r="EX87" s="70">
        <v>-1.5658E-4</v>
      </c>
      <c r="EY87" s="70">
        <v>7.5553709999999995E-4</v>
      </c>
      <c r="EZ87" s="70">
        <v>6.5946240000000001E-4</v>
      </c>
      <c r="FA87" s="70">
        <v>1.523023787707374E-3</v>
      </c>
      <c r="FB87" s="70">
        <v>1.9804428212163139E-3</v>
      </c>
      <c r="FC87" s="70">
        <v>2.0472189999999999E-3</v>
      </c>
      <c r="FD87" s="70">
        <v>1.7063549999999999E-4</v>
      </c>
      <c r="FE87" s="70">
        <v>2.3386554012843983E-3</v>
      </c>
      <c r="FF87" s="70">
        <v>3.891589E-3</v>
      </c>
      <c r="FG87" s="70">
        <v>4.5112769415621163E-3</v>
      </c>
      <c r="FH87" s="70">
        <v>8.2339351591411856E-4</v>
      </c>
      <c r="FI87" s="70">
        <v>9.95421727731772E-4</v>
      </c>
      <c r="FJ87" s="70">
        <v>1.7806079999999999E-4</v>
      </c>
      <c r="FK87" s="70">
        <v>2.5877949999999999E-3</v>
      </c>
      <c r="FL87" s="70">
        <v>2.7929161434975553E-3</v>
      </c>
      <c r="FM87" s="70">
        <v>1.821919E-2</v>
      </c>
      <c r="FN87" s="70">
        <v>9.4527742451982668E-3</v>
      </c>
      <c r="FO87" s="70">
        <v>1.224535E-2</v>
      </c>
      <c r="FP87" s="70">
        <v>2.0717351781566026E-3</v>
      </c>
      <c r="FQ87" s="70">
        <v>2.8774487296438713E-3</v>
      </c>
      <c r="FR87" s="70">
        <v>1.2125587151802742E-2</v>
      </c>
      <c r="FS87" s="70">
        <v>1.9958690000000001E-2</v>
      </c>
      <c r="FT87" s="70">
        <v>8.8645960000000002E-4</v>
      </c>
      <c r="FU87" s="70">
        <v>1.5835996888067042E-3</v>
      </c>
      <c r="FV87" s="70">
        <v>3.0060315313781638E-3</v>
      </c>
      <c r="FW87" s="70">
        <v>0</v>
      </c>
      <c r="FX87" s="70">
        <v>3.8301120202577485E-4</v>
      </c>
      <c r="FY87" s="70">
        <v>9.0518003532690324E-5</v>
      </c>
      <c r="FZ87" s="70">
        <v>0</v>
      </c>
      <c r="GA87" s="70">
        <v>1.0310965644571708E-5</v>
      </c>
      <c r="GB87" s="70">
        <v>3.8086222043754413E-4</v>
      </c>
      <c r="GC87" s="70">
        <v>3.8256700499141949E-3</v>
      </c>
      <c r="GD87" s="70">
        <v>6.9956149999999997E-4</v>
      </c>
      <c r="GE87" s="70">
        <v>2.6626399937064164E-5</v>
      </c>
      <c r="GF87" s="70">
        <v>3.845596464372419E-5</v>
      </c>
      <c r="GG87" s="70">
        <v>1.949019974533859E-4</v>
      </c>
      <c r="GH87" s="70">
        <v>-2.3783518375776911E-4</v>
      </c>
      <c r="GI87" s="70">
        <v>7.5678022979207515E-5</v>
      </c>
      <c r="GJ87" s="70">
        <v>8.0444219371703899E-5</v>
      </c>
      <c r="GK87" s="70">
        <v>3.2479415301802956E-4</v>
      </c>
      <c r="GL87" s="87"/>
      <c r="GM87" s="70">
        <v>7.2724979999999996E-4</v>
      </c>
      <c r="GN87" s="70">
        <v>7.4488455398347446E-3</v>
      </c>
      <c r="GO87" s="70">
        <v>3.1697600000000002E-3</v>
      </c>
      <c r="GP87" s="70">
        <v>8.0388842753484034E-3</v>
      </c>
      <c r="GQ87" s="70">
        <v>-4.0488499999999997E-3</v>
      </c>
      <c r="GR87" s="70">
        <v>3.8249600538803824E-3</v>
      </c>
      <c r="GS87" s="70">
        <v>2.0669319691954189E-5</v>
      </c>
      <c r="GT87" s="70">
        <v>2.073706E-4</v>
      </c>
      <c r="GU87" s="70">
        <v>2.637758E-4</v>
      </c>
      <c r="GV87" s="70">
        <v>8.822298743512589E-5</v>
      </c>
      <c r="GW87" s="70">
        <v>1.10702521909251E-3</v>
      </c>
      <c r="GX87" s="70">
        <v>5.6204149999999995E-4</v>
      </c>
      <c r="GY87" s="70">
        <v>3.4942110000000002E-4</v>
      </c>
      <c r="GZ87" s="70">
        <v>2.8225070688140313E-4</v>
      </c>
      <c r="HA87" s="70">
        <v>1.7346792942186709E-4</v>
      </c>
      <c r="HB87" s="70">
        <v>7.1988220000000004E-5</v>
      </c>
      <c r="HC87" s="70">
        <v>1.6349530000000001E-4</v>
      </c>
      <c r="HD87" s="70">
        <v>3.0414050000000001E-4</v>
      </c>
      <c r="HE87" s="70">
        <v>1.196111E-5</v>
      </c>
      <c r="HF87" s="70">
        <v>1.4765040000000001E-4</v>
      </c>
      <c r="HG87" s="70">
        <v>5.949668E-4</v>
      </c>
      <c r="HH87" s="70">
        <v>0</v>
      </c>
      <c r="HI87" s="70">
        <v>3.1559206231370851E-4</v>
      </c>
      <c r="HJ87" s="70">
        <v>4.3807820000000002E-4</v>
      </c>
      <c r="HK87" s="70">
        <v>1.534334528814249E-4</v>
      </c>
      <c r="HL87" s="70">
        <v>7.6185689999999997E-5</v>
      </c>
      <c r="HM87" s="70">
        <v>6.1205816478035634E-5</v>
      </c>
      <c r="HN87" s="70">
        <v>9.400008E-5</v>
      </c>
      <c r="HO87" s="70">
        <v>1.2414650000000001E-4</v>
      </c>
      <c r="HP87" s="70">
        <v>4.2808290000000002E-4</v>
      </c>
      <c r="HQ87" s="70">
        <v>-3.5210286664844027E-4</v>
      </c>
      <c r="HR87" s="70">
        <v>1.4288239873579706E-4</v>
      </c>
      <c r="HS87" s="70">
        <v>5.8984229999999999E-5</v>
      </c>
      <c r="HT87" s="70">
        <v>4.4275868603062144E-4</v>
      </c>
      <c r="HU87" s="70">
        <v>5.8975739536038126E-4</v>
      </c>
      <c r="HV87" s="70">
        <v>1.8792644001412487E-4</v>
      </c>
      <c r="HW87" s="70">
        <v>1.016702E-3</v>
      </c>
      <c r="HX87" s="70">
        <v>3.2240182468590427E-3</v>
      </c>
      <c r="HY87" s="70">
        <v>1.0539971624725106E-3</v>
      </c>
      <c r="HZ87" s="208"/>
      <c r="IA87" s="144" t="s">
        <v>499</v>
      </c>
    </row>
    <row r="88" spans="1:235" ht="12.75" customHeight="1" x14ac:dyDescent="0.25">
      <c r="A88" s="145">
        <v>405651</v>
      </c>
      <c r="B88" s="87"/>
      <c r="C88" s="71">
        <v>1.9718553573517872E-4</v>
      </c>
      <c r="D88" s="71">
        <v>1.2533510360905776E-3</v>
      </c>
      <c r="E88" s="71">
        <v>4.9921465176610896E-4</v>
      </c>
      <c r="F88" s="71">
        <v>1.299054E-3</v>
      </c>
      <c r="G88" s="71">
        <v>3.2538009999999999E-4</v>
      </c>
      <c r="H88" s="71">
        <v>6.8681070011987542E-4</v>
      </c>
      <c r="I88" s="71">
        <v>8.0798532793543976E-4</v>
      </c>
      <c r="J88" s="71">
        <v>1.251736E-2</v>
      </c>
      <c r="K88" s="71">
        <v>1.624779E-3</v>
      </c>
      <c r="L88" s="71">
        <v>1.0939884697895943E-2</v>
      </c>
      <c r="M88" s="71">
        <v>2.0710969999999999E-2</v>
      </c>
      <c r="N88" s="71">
        <v>2.4267006075758601E-2</v>
      </c>
      <c r="O88" s="71">
        <v>2.6357080000000001E-2</v>
      </c>
      <c r="P88" s="71">
        <v>0.10531211407332197</v>
      </c>
      <c r="Q88" s="71">
        <v>1</v>
      </c>
      <c r="R88" s="71">
        <v>0.49700190657892679</v>
      </c>
      <c r="S88" s="71">
        <v>0.6732283</v>
      </c>
      <c r="T88" s="71">
        <v>0.1069944</v>
      </c>
      <c r="U88" s="71">
        <v>9.0813535839910961E-2</v>
      </c>
      <c r="V88" s="71">
        <v>4.3418020000000001E-4</v>
      </c>
      <c r="W88" s="71">
        <v>1.3069360423523966E-3</v>
      </c>
      <c r="X88" s="87"/>
      <c r="Y88" s="71">
        <v>3.7470470598930096E-5</v>
      </c>
      <c r="Z88" s="71">
        <v>-7.6526002569130298E-6</v>
      </c>
      <c r="AA88" s="71">
        <v>-4.1555437758983618E-6</v>
      </c>
      <c r="AB88" s="71">
        <v>4.5052090000000003E-4</v>
      </c>
      <c r="AC88" s="71">
        <v>3.4771566698056778E-3</v>
      </c>
      <c r="AD88" s="71">
        <v>3.4921211044337068E-3</v>
      </c>
      <c r="AE88" s="71">
        <v>9.9164390000000004E-4</v>
      </c>
      <c r="AF88" s="71">
        <v>3.4921211044337068E-3</v>
      </c>
      <c r="AG88" s="71">
        <v>3.6397080000000003E-5</v>
      </c>
      <c r="AH88" s="71">
        <v>7.8994979999999996E-3</v>
      </c>
      <c r="AI88" s="71">
        <v>1.9978146402261777E-3</v>
      </c>
      <c r="AJ88" s="71">
        <v>2.3078728998718189E-3</v>
      </c>
      <c r="AK88" s="71">
        <v>3.2577490639135059E-3</v>
      </c>
      <c r="AL88" s="71">
        <v>2.189331976635725E-2</v>
      </c>
      <c r="AM88" s="71">
        <v>8.0110523563563102E-2</v>
      </c>
      <c r="AN88" s="71">
        <v>-7.5276518607892472E-5</v>
      </c>
      <c r="AO88" s="71">
        <v>1.3109506471489619E-4</v>
      </c>
      <c r="AP88" s="87"/>
      <c r="AQ88" s="70">
        <v>5.1997619999999997E-4</v>
      </c>
      <c r="AR88" s="70">
        <v>6.709998E-3</v>
      </c>
      <c r="AS88" s="70">
        <v>9.505901E-4</v>
      </c>
      <c r="AT88" s="70">
        <v>1.7552900000000001E-3</v>
      </c>
      <c r="AU88" s="70">
        <v>1.600619E-3</v>
      </c>
      <c r="AV88" s="70">
        <v>1.573928E-3</v>
      </c>
      <c r="AW88" s="70">
        <v>1.278424E-3</v>
      </c>
      <c r="AX88" s="70">
        <v>2.3925130000000002E-3</v>
      </c>
      <c r="AY88" s="70">
        <v>2.5629899999999998E-3</v>
      </c>
      <c r="AZ88" s="70">
        <v>2.0403180000000002E-3</v>
      </c>
      <c r="BA88" s="70">
        <v>4.5990270000000003E-3</v>
      </c>
      <c r="BB88" s="70">
        <v>2.7771889999999998E-3</v>
      </c>
      <c r="BC88" s="70">
        <v>4.5990270000000003E-3</v>
      </c>
      <c r="BD88" s="70">
        <v>6.1602000000000002E-3</v>
      </c>
      <c r="BE88" s="70">
        <v>1.3962439999999998E-2</v>
      </c>
      <c r="BF88" s="70">
        <v>1.4483940000000001E-2</v>
      </c>
      <c r="BG88" s="70">
        <v>1.3868465269932885E-2</v>
      </c>
      <c r="BH88" s="70">
        <v>4.619789E-3</v>
      </c>
      <c r="BI88" s="70">
        <v>2.435143E-2</v>
      </c>
      <c r="BJ88" s="70">
        <v>1.028862E-2</v>
      </c>
      <c r="BK88" s="70">
        <v>3.3707250000000001E-2</v>
      </c>
      <c r="BL88" s="70">
        <v>1.213498E-2</v>
      </c>
      <c r="BM88" s="70">
        <v>2.2435978837432282E-2</v>
      </c>
      <c r="BN88" s="70">
        <v>7.2135459999999998E-2</v>
      </c>
      <c r="BO88" s="70">
        <v>0.1065111</v>
      </c>
      <c r="BP88" s="70">
        <v>0.1314688</v>
      </c>
      <c r="BQ88" s="70">
        <v>4.3844620000000001E-2</v>
      </c>
      <c r="BR88" s="70">
        <v>0.13862540000000001</v>
      </c>
      <c r="BS88" s="70">
        <v>0.1078633</v>
      </c>
      <c r="BT88" s="70">
        <v>0.12515470000000001</v>
      </c>
      <c r="BU88" s="70">
        <v>0.38897399999999999</v>
      </c>
      <c r="BV88" s="70">
        <v>0.1734909</v>
      </c>
      <c r="BW88" s="70">
        <v>0.39510210000000001</v>
      </c>
      <c r="BX88" s="70">
        <v>0.40745510000000007</v>
      </c>
      <c r="BY88" s="70">
        <v>0.21527959999999999</v>
      </c>
      <c r="BZ88" s="70">
        <v>0.97980339999999999</v>
      </c>
      <c r="CA88" s="70">
        <v>1</v>
      </c>
      <c r="CB88" s="70">
        <v>1.2603130000000001E-2</v>
      </c>
      <c r="CC88" s="70">
        <v>9.6570010000000001E-3</v>
      </c>
      <c r="CD88" s="70">
        <v>1.5604709999999997E-3</v>
      </c>
      <c r="CE88" s="70">
        <v>7.2868930000000009E-3</v>
      </c>
      <c r="CF88" s="70">
        <v>2.2719810000000002E-3</v>
      </c>
      <c r="CG88" s="73">
        <v>1.41049E-2</v>
      </c>
      <c r="CH88" s="87"/>
      <c r="CI88" s="70">
        <v>0</v>
      </c>
      <c r="CJ88" s="70">
        <v>-3.0325399999999998E-3</v>
      </c>
      <c r="CK88" s="70">
        <v>7.8524150000000006E-5</v>
      </c>
      <c r="CL88" s="70">
        <v>9.6450430000000003E-4</v>
      </c>
      <c r="CM88" s="70">
        <v>1.6853858299433219E-3</v>
      </c>
      <c r="CN88" s="70">
        <v>0</v>
      </c>
      <c r="CO88" s="70">
        <v>9.3739999999999994E-5</v>
      </c>
      <c r="CP88" s="70">
        <v>4.4098180607791936E-5</v>
      </c>
      <c r="CQ88" s="70">
        <v>6.2405067537834539E-4</v>
      </c>
      <c r="CR88" s="70">
        <v>-5.0524033878463348E-5</v>
      </c>
      <c r="CS88" s="70">
        <v>1.1897504476054272E-3</v>
      </c>
      <c r="CT88" s="70">
        <v>4.5818314908215713E-4</v>
      </c>
      <c r="CU88" s="70">
        <v>1.6455199999999999E-4</v>
      </c>
      <c r="CV88" s="70">
        <v>5.2269689999999999E-4</v>
      </c>
      <c r="CW88" s="70">
        <v>1.0237645392017991E-4</v>
      </c>
      <c r="CX88" s="70">
        <v>1.0235120000000001E-3</v>
      </c>
      <c r="CY88" s="70">
        <v>1.2558679999999999E-4</v>
      </c>
      <c r="CZ88" s="70">
        <v>6.4191110000000003E-5</v>
      </c>
      <c r="DA88" s="70">
        <v>6.0450299728854488E-3</v>
      </c>
      <c r="DB88" s="70">
        <v>1.208332E-2</v>
      </c>
      <c r="DC88" s="70">
        <v>1.1403633651506607E-2</v>
      </c>
      <c r="DD88" s="70">
        <v>2.3360990000000002E-2</v>
      </c>
      <c r="DE88" s="70">
        <v>8.5725557516019748E-4</v>
      </c>
      <c r="DF88" s="70">
        <v>1.208332E-2</v>
      </c>
      <c r="DG88" s="70">
        <v>0</v>
      </c>
      <c r="DH88" s="70">
        <v>6.2111199999999997E-3</v>
      </c>
      <c r="DI88" s="70">
        <v>9.2711974225032183E-3</v>
      </c>
      <c r="DJ88" s="70">
        <v>5.4810600000000003E-3</v>
      </c>
      <c r="DK88" s="70">
        <v>3.069975E-3</v>
      </c>
      <c r="DL88" s="70">
        <v>6.0365129359450972E-2</v>
      </c>
      <c r="DM88" s="70">
        <v>3.4979149999999999E-3</v>
      </c>
      <c r="DN88" s="70">
        <v>0.505054</v>
      </c>
      <c r="DO88" s="70">
        <v>1.3263268581750922E-2</v>
      </c>
      <c r="DP88" s="70">
        <v>0.12518952210328044</v>
      </c>
      <c r="DQ88" s="70">
        <v>0.1143642</v>
      </c>
      <c r="DR88" s="70">
        <v>1.128207E-2</v>
      </c>
      <c r="DS88" s="70">
        <v>0.27711937536847714</v>
      </c>
      <c r="DT88" s="70">
        <v>1.8783970000000001E-2</v>
      </c>
      <c r="DU88" s="70">
        <v>2.4816049999999999E-2</v>
      </c>
      <c r="DV88" s="70">
        <v>0.29096994606539939</v>
      </c>
      <c r="DW88" s="70">
        <v>2.7330110000000001E-2</v>
      </c>
      <c r="DX88" s="70">
        <v>1.4050885963546677E-2</v>
      </c>
      <c r="DY88" s="70">
        <v>2.6132175696135282E-2</v>
      </c>
      <c r="DZ88" s="70">
        <v>2.3048066173391192E-4</v>
      </c>
      <c r="EA88" s="70">
        <v>1.1558784926121361E-2</v>
      </c>
      <c r="EB88" s="70">
        <v>6.3339360000000001E-3</v>
      </c>
      <c r="EC88" s="70">
        <v>2.941066694453558E-3</v>
      </c>
      <c r="ED88" s="70">
        <v>2.8615800000000001E-4</v>
      </c>
      <c r="EE88" s="70">
        <v>2.895725E-2</v>
      </c>
      <c r="EF88" s="70">
        <v>3.4950114984987748E-2</v>
      </c>
      <c r="EG88" s="70">
        <v>7.0260354556323824E-4</v>
      </c>
      <c r="EH88" s="70">
        <v>1.1637852914900125E-3</v>
      </c>
      <c r="EI88" s="70">
        <v>2.4451878650813188E-2</v>
      </c>
      <c r="EJ88" s="70">
        <v>1.4312999999999999E-4</v>
      </c>
      <c r="EK88" s="70">
        <v>2.4991689999999999E-3</v>
      </c>
      <c r="EL88" s="87"/>
      <c r="EM88" s="70">
        <v>4.6688398853529057E-3</v>
      </c>
      <c r="EN88" s="70">
        <v>0</v>
      </c>
      <c r="EO88" s="70">
        <v>2.866643E-4</v>
      </c>
      <c r="EP88" s="70">
        <v>3.0569999999999998E-3</v>
      </c>
      <c r="EQ88" s="70">
        <v>2.5609486220298548E-2</v>
      </c>
      <c r="ER88" s="70">
        <v>3.6077280000000002E-3</v>
      </c>
      <c r="ES88" s="70">
        <v>2.127916679118427E-3</v>
      </c>
      <c r="ET88" s="70">
        <v>1.4410394158820752E-3</v>
      </c>
      <c r="EU88" s="70">
        <v>2.6248633481912934E-3</v>
      </c>
      <c r="EV88" s="70">
        <v>3.8766740000000001E-3</v>
      </c>
      <c r="EW88" s="70">
        <v>5.7977107036919096E-3</v>
      </c>
      <c r="EX88" s="70">
        <v>-9.7732000000000006E-4</v>
      </c>
      <c r="EY88" s="70">
        <v>3.9412290000000001E-3</v>
      </c>
      <c r="EZ88" s="70">
        <v>2.1371860000000001E-3</v>
      </c>
      <c r="FA88" s="70">
        <v>1.1125382853685714E-2</v>
      </c>
      <c r="FB88" s="70">
        <v>1.3248564907170602E-2</v>
      </c>
      <c r="FC88" s="70">
        <v>1.4723770000000001E-2</v>
      </c>
      <c r="FD88" s="70">
        <v>1.125628E-3</v>
      </c>
      <c r="FE88" s="70">
        <v>1.2920922361662066E-2</v>
      </c>
      <c r="FF88" s="70">
        <v>2.069124E-2</v>
      </c>
      <c r="FG88" s="70">
        <v>3.472742280970826E-2</v>
      </c>
      <c r="FH88" s="70">
        <v>6.3659144928297365E-3</v>
      </c>
      <c r="FI88" s="70">
        <v>7.5871676932039679E-3</v>
      </c>
      <c r="FJ88" s="70">
        <v>1.30456E-3</v>
      </c>
      <c r="FK88" s="70">
        <v>1.646508E-2</v>
      </c>
      <c r="FL88" s="70">
        <v>1.3879945018373295E-2</v>
      </c>
      <c r="FM88" s="70">
        <v>4.514982E-2</v>
      </c>
      <c r="FN88" s="70">
        <v>5.0044096475485127E-2</v>
      </c>
      <c r="FO88" s="70">
        <v>7.1151889999999995E-2</v>
      </c>
      <c r="FP88" s="70">
        <v>1.4797927731692992E-2</v>
      </c>
      <c r="FQ88" s="70">
        <v>1.469655442099606E-2</v>
      </c>
      <c r="FR88" s="70">
        <v>7.5076698591253321E-2</v>
      </c>
      <c r="FS88" s="70">
        <v>7.1276590000000001E-2</v>
      </c>
      <c r="FT88" s="70">
        <v>9.2216469999999995E-3</v>
      </c>
      <c r="FU88" s="70">
        <v>2.202310423111508E-2</v>
      </c>
      <c r="FV88" s="70">
        <v>3.0619177530127016E-2</v>
      </c>
      <c r="FW88" s="70">
        <v>2.230686E-4</v>
      </c>
      <c r="FX88" s="70">
        <v>2.6149518344970165E-3</v>
      </c>
      <c r="FY88" s="70">
        <v>8.5897021364445046E-4</v>
      </c>
      <c r="FZ88" s="70">
        <v>0</v>
      </c>
      <c r="GA88" s="70">
        <v>3.8927283727625299E-5</v>
      </c>
      <c r="GB88" s="70">
        <v>1.8895666365920031E-3</v>
      </c>
      <c r="GC88" s="70">
        <v>4.0069112566965326E-2</v>
      </c>
      <c r="GD88" s="70">
        <v>5.8792769999999996E-3</v>
      </c>
      <c r="GE88" s="70">
        <v>7.8869668060024164E-5</v>
      </c>
      <c r="GF88" s="70">
        <v>3.4411919060755295E-4</v>
      </c>
      <c r="GG88" s="70">
        <v>1.0092666733406211E-3</v>
      </c>
      <c r="GH88" s="70">
        <v>-1.7612118520014151E-3</v>
      </c>
      <c r="GI88" s="70">
        <v>4.9192402192469592E-4</v>
      </c>
      <c r="GJ88" s="70">
        <v>2.5660156380585662E-4</v>
      </c>
      <c r="GK88" s="70">
        <v>3.4860151864480027E-3</v>
      </c>
      <c r="GL88" s="87"/>
      <c r="GM88" s="70">
        <v>6.3834679999999998E-3</v>
      </c>
      <c r="GN88" s="70">
        <v>6.93721706541824E-2</v>
      </c>
      <c r="GO88" s="70">
        <v>2.8240100000000001E-2</v>
      </c>
      <c r="GP88" s="70">
        <v>8.0149627585319141E-2</v>
      </c>
      <c r="GQ88" s="70">
        <v>-1.211309E-2</v>
      </c>
      <c r="GR88" s="70">
        <v>4.9539096548905093E-2</v>
      </c>
      <c r="GS88" s="70">
        <v>5.2311589702633157E-4</v>
      </c>
      <c r="GT88" s="70">
        <v>1.9681059999999998E-3</v>
      </c>
      <c r="GU88" s="70">
        <v>4.7291169999999997E-3</v>
      </c>
      <c r="GV88" s="70">
        <v>1.0900683918272165E-3</v>
      </c>
      <c r="GW88" s="70">
        <v>1.1270030313009664E-2</v>
      </c>
      <c r="GX88" s="70">
        <v>7.5245970000000001E-3</v>
      </c>
      <c r="GY88" s="70">
        <v>4.1039939999999997E-3</v>
      </c>
      <c r="GZ88" s="70">
        <v>3.3925961261345606E-3</v>
      </c>
      <c r="HA88" s="70">
        <v>3.193316189626086E-3</v>
      </c>
      <c r="HB88" s="70">
        <v>1.7267000000000001E-3</v>
      </c>
      <c r="HC88" s="70">
        <v>1.7735349999999999E-3</v>
      </c>
      <c r="HD88" s="70">
        <v>2.6681349999999999E-3</v>
      </c>
      <c r="HE88" s="70">
        <v>3.0382199999999998E-4</v>
      </c>
      <c r="HF88" s="70">
        <v>1.669984E-3</v>
      </c>
      <c r="HG88" s="70">
        <v>6.7588769999999999E-3</v>
      </c>
      <c r="HH88" s="70">
        <v>0</v>
      </c>
      <c r="HI88" s="70">
        <v>7.3476999528376231E-5</v>
      </c>
      <c r="HJ88" s="70">
        <v>1.1564570000000001E-3</v>
      </c>
      <c r="HK88" s="70">
        <v>1.2895495859932557E-4</v>
      </c>
      <c r="HL88" s="70">
        <v>4.3807820000000002E-4</v>
      </c>
      <c r="HM88" s="70">
        <v>6.8564382243820098E-4</v>
      </c>
      <c r="HN88" s="70">
        <v>3.1100529999999999E-4</v>
      </c>
      <c r="HO88" s="70">
        <v>4.4755270000000001E-4</v>
      </c>
      <c r="HP88" s="70">
        <v>4.6738919999999998E-3</v>
      </c>
      <c r="HQ88" s="70">
        <v>3.3497803368891287E-3</v>
      </c>
      <c r="HR88" s="70">
        <v>1.3562979175476713E-3</v>
      </c>
      <c r="HS88" s="70">
        <v>4.30555E-3</v>
      </c>
      <c r="HT88" s="70">
        <v>5.1927180204013445E-3</v>
      </c>
      <c r="HU88" s="70">
        <v>5.0439993342426296E-3</v>
      </c>
      <c r="HV88" s="70">
        <v>1.8366398461621657E-3</v>
      </c>
      <c r="HW88" s="70">
        <v>9.6727559999999994E-3</v>
      </c>
      <c r="HX88" s="70">
        <v>2.3709378737130773E-2</v>
      </c>
      <c r="HY88" s="70">
        <v>8.7800216826417424E-3</v>
      </c>
      <c r="HZ88" s="208"/>
      <c r="IA88" s="145" t="s">
        <v>500</v>
      </c>
    </row>
    <row r="89" spans="1:235" ht="12.75" customHeight="1" x14ac:dyDescent="0.25">
      <c r="A89" s="145">
        <v>405662</v>
      </c>
      <c r="B89" s="87"/>
      <c r="C89" s="71">
        <v>1.9227759089765218E-4</v>
      </c>
      <c r="D89" s="71">
        <v>1.7837196546772614E-3</v>
      </c>
      <c r="E89" s="71">
        <v>4.7665578590182738E-4</v>
      </c>
      <c r="F89" s="71">
        <v>1.231011E-3</v>
      </c>
      <c r="G89" s="71">
        <v>3.0387980000000001E-4</v>
      </c>
      <c r="H89" s="71">
        <v>6.2312098062058138E-4</v>
      </c>
      <c r="I89" s="71">
        <v>1.2359148054936733E-3</v>
      </c>
      <c r="J89" s="71">
        <v>1.13121E-2</v>
      </c>
      <c r="K89" s="71">
        <v>1.8118819999999999E-3</v>
      </c>
      <c r="L89" s="71">
        <v>9.6818731707905142E-3</v>
      </c>
      <c r="M89" s="71">
        <v>2.1877799999999999E-2</v>
      </c>
      <c r="N89" s="71">
        <v>1.7610782300940132E-2</v>
      </c>
      <c r="O89" s="71">
        <v>1.3576380000000001E-2</v>
      </c>
      <c r="P89" s="71">
        <v>7.0720563339481596E-2</v>
      </c>
      <c r="Q89" s="71">
        <v>0.54290839999999996</v>
      </c>
      <c r="R89" s="71">
        <v>0.67065464896684068</v>
      </c>
      <c r="S89" s="71">
        <v>0.87497440000000004</v>
      </c>
      <c r="T89" s="71">
        <v>0.23533750000000001</v>
      </c>
      <c r="U89" s="71">
        <v>0.21643872099726905</v>
      </c>
      <c r="V89" s="71">
        <v>3.5383879999999998E-4</v>
      </c>
      <c r="W89" s="71">
        <v>2.799255490975388E-3</v>
      </c>
      <c r="X89" s="87"/>
      <c r="Y89" s="71">
        <v>1.7653739487028555E-4</v>
      </c>
      <c r="Z89" s="71">
        <v>-1.7378167299023219E-5</v>
      </c>
      <c r="AA89" s="71">
        <v>-8.9084790085723414E-6</v>
      </c>
      <c r="AB89" s="71">
        <v>5.5374709999999998E-4</v>
      </c>
      <c r="AC89" s="71">
        <v>8.7381628091151506E-3</v>
      </c>
      <c r="AD89" s="71">
        <v>3.3900284074190315E-3</v>
      </c>
      <c r="AE89" s="71">
        <v>7.2989409999999995E-4</v>
      </c>
      <c r="AF89" s="71">
        <v>3.3900284074190315E-3</v>
      </c>
      <c r="AG89" s="71">
        <v>0</v>
      </c>
      <c r="AH89" s="71">
        <v>1.077376E-2</v>
      </c>
      <c r="AI89" s="71">
        <v>1.9498213471263483E-3</v>
      </c>
      <c r="AJ89" s="71">
        <v>2.0117504116430596E-3</v>
      </c>
      <c r="AK89" s="71">
        <v>2.3971164810600771E-3</v>
      </c>
      <c r="AL89" s="71">
        <v>2.3759415050055029E-2</v>
      </c>
      <c r="AM89" s="71">
        <v>9.2023143171709454E-2</v>
      </c>
      <c r="AN89" s="71">
        <v>1.0111881551862316E-4</v>
      </c>
      <c r="AO89" s="71">
        <v>1.4481385764543145E-6</v>
      </c>
      <c r="AP89" s="87"/>
      <c r="AQ89" s="70">
        <v>4.5325759999999997E-4</v>
      </c>
      <c r="AR89" s="70">
        <v>6.6766270000000009E-3</v>
      </c>
      <c r="AS89" s="70">
        <v>8.5181950000000003E-4</v>
      </c>
      <c r="AT89" s="70">
        <v>1.6678629999999999E-3</v>
      </c>
      <c r="AU89" s="70">
        <v>1.5159629999999999E-3</v>
      </c>
      <c r="AV89" s="70">
        <v>1.619063E-3</v>
      </c>
      <c r="AW89" s="70">
        <v>1.1489079999999999E-3</v>
      </c>
      <c r="AX89" s="70">
        <v>2.4858340000000001E-3</v>
      </c>
      <c r="AY89" s="70">
        <v>2.4945599999999998E-3</v>
      </c>
      <c r="AZ89" s="70">
        <v>2.0484729999999999E-3</v>
      </c>
      <c r="BA89" s="70">
        <v>5.4507289999999996E-3</v>
      </c>
      <c r="BB89" s="70">
        <v>3.2015720000000002E-3</v>
      </c>
      <c r="BC89" s="70">
        <v>5.4507289999999996E-3</v>
      </c>
      <c r="BD89" s="70">
        <v>7.0234599999999996E-3</v>
      </c>
      <c r="BE89" s="70">
        <v>1.1939839999999998E-2</v>
      </c>
      <c r="BF89" s="70">
        <v>1.542514E-2</v>
      </c>
      <c r="BG89" s="70">
        <v>1.3499397195773725E-2</v>
      </c>
      <c r="BH89" s="70">
        <v>4.8647990000000004E-3</v>
      </c>
      <c r="BI89" s="70">
        <v>2.2411219999999999E-2</v>
      </c>
      <c r="BJ89" s="70">
        <v>1.015479E-2</v>
      </c>
      <c r="BK89" s="70">
        <v>3.0446339999999999E-2</v>
      </c>
      <c r="BL89" s="70">
        <v>1.377275E-2</v>
      </c>
      <c r="BM89" s="70">
        <v>2.2752646326461592E-2</v>
      </c>
      <c r="BN89" s="70">
        <v>6.7072569999999998E-2</v>
      </c>
      <c r="BO89" s="70">
        <v>9.8660280000000003E-2</v>
      </c>
      <c r="BP89" s="70">
        <v>0.13995659999999999</v>
      </c>
      <c r="BQ89" s="70">
        <v>3.7110570000000002E-2</v>
      </c>
      <c r="BR89" s="70">
        <v>0.12848889999999999</v>
      </c>
      <c r="BS89" s="70">
        <v>0.13014770000000001</v>
      </c>
      <c r="BT89" s="70">
        <v>0.12791949999999999</v>
      </c>
      <c r="BU89" s="70">
        <v>0.37945620000000002</v>
      </c>
      <c r="BV89" s="70">
        <v>0.1577973</v>
      </c>
      <c r="BW89" s="70">
        <v>0.39432719999999999</v>
      </c>
      <c r="BX89" s="70">
        <v>0.40190920000000002</v>
      </c>
      <c r="BY89" s="70">
        <v>0.25625740000000002</v>
      </c>
      <c r="BZ89" s="70">
        <v>1</v>
      </c>
      <c r="CA89" s="70">
        <v>0.92654190000000003</v>
      </c>
      <c r="CB89" s="70">
        <v>4.6641950000000001E-2</v>
      </c>
      <c r="CC89" s="70">
        <v>2.444646E-2</v>
      </c>
      <c r="CD89" s="70">
        <v>2.1993189999999999E-3</v>
      </c>
      <c r="CE89" s="70">
        <v>1.0778900000000001E-2</v>
      </c>
      <c r="CF89" s="70">
        <v>3.0127309999999998E-3</v>
      </c>
      <c r="CG89" s="73">
        <v>1.236863E-2</v>
      </c>
      <c r="CH89" s="87"/>
      <c r="CI89" s="70">
        <v>6.0281889999999996E-4</v>
      </c>
      <c r="CJ89" s="70">
        <v>-4.3102799999999997E-3</v>
      </c>
      <c r="CK89" s="70">
        <v>6.751355E-5</v>
      </c>
      <c r="CL89" s="70">
        <v>1.1142649999999999E-3</v>
      </c>
      <c r="CM89" s="70">
        <v>1.7730598603093448E-3</v>
      </c>
      <c r="CN89" s="70">
        <v>0</v>
      </c>
      <c r="CO89" s="70">
        <v>8.318E-5</v>
      </c>
      <c r="CP89" s="70">
        <v>6.5212475056154664E-5</v>
      </c>
      <c r="CQ89" s="70">
        <v>5.5304859047997361E-4</v>
      </c>
      <c r="CR89" s="70">
        <v>-5.9878847724201049E-5</v>
      </c>
      <c r="CS89" s="70">
        <v>1.1706456290318198E-3</v>
      </c>
      <c r="CT89" s="70">
        <v>4.5354812718168414E-4</v>
      </c>
      <c r="CU89" s="70">
        <v>9.7813849999999999E-5</v>
      </c>
      <c r="CV89" s="70">
        <v>0</v>
      </c>
      <c r="CW89" s="70">
        <v>9.9499768709393764E-5</v>
      </c>
      <c r="CX89" s="70">
        <v>1.166753E-3</v>
      </c>
      <c r="CY89" s="70">
        <v>8.738397E-5</v>
      </c>
      <c r="CZ89" s="70">
        <v>4.8096010000000002E-5</v>
      </c>
      <c r="DA89" s="70">
        <v>6.4480054147179316E-3</v>
      </c>
      <c r="DB89" s="70">
        <v>1.41543E-2</v>
      </c>
      <c r="DC89" s="70">
        <v>9.9798170138886699E-3</v>
      </c>
      <c r="DD89" s="70">
        <v>2.7000699999999999E-2</v>
      </c>
      <c r="DE89" s="70">
        <v>9.02016091579308E-4</v>
      </c>
      <c r="DF89" s="70">
        <v>1.41543E-2</v>
      </c>
      <c r="DG89" s="70">
        <v>0</v>
      </c>
      <c r="DH89" s="70">
        <v>5.4116900000000003E-3</v>
      </c>
      <c r="DI89" s="70">
        <v>9.8409445340259822E-3</v>
      </c>
      <c r="DJ89" s="70">
        <v>6.4550500000000004E-3</v>
      </c>
      <c r="DK89" s="70">
        <v>2.6403680000000001E-3</v>
      </c>
      <c r="DL89" s="70">
        <v>5.9032151995756725E-2</v>
      </c>
      <c r="DM89" s="70">
        <v>3.564967E-3</v>
      </c>
      <c r="DN89" s="70">
        <v>0.58055400000000001</v>
      </c>
      <c r="DO89" s="70">
        <v>1.5427495842514983E-2</v>
      </c>
      <c r="DP89" s="70">
        <v>0.14304178957951474</v>
      </c>
      <c r="DQ89" s="70">
        <v>0.1191782</v>
      </c>
      <c r="DR89" s="70">
        <v>1.1076920000000001E-2</v>
      </c>
      <c r="DS89" s="70">
        <v>0.3730041605946936</v>
      </c>
      <c r="DT89" s="70">
        <v>3.2456369999999998E-2</v>
      </c>
      <c r="DU89" s="70">
        <v>5.8402210000000003E-2</v>
      </c>
      <c r="DV89" s="70">
        <v>0.6477155842954142</v>
      </c>
      <c r="DW89" s="70">
        <v>0.27117869999999999</v>
      </c>
      <c r="DX89" s="70">
        <v>9.8181573278541601E-2</v>
      </c>
      <c r="DY89" s="70">
        <v>6.9168221400841945E-2</v>
      </c>
      <c r="DZ89" s="70">
        <v>9.7098907091674167E-4</v>
      </c>
      <c r="EA89" s="70">
        <v>9.3548521039481011E-2</v>
      </c>
      <c r="EB89" s="70">
        <v>4.3521539999999997E-2</v>
      </c>
      <c r="EC89" s="70">
        <v>1.8713551901556012E-2</v>
      </c>
      <c r="ED89" s="70">
        <v>3.267589E-4</v>
      </c>
      <c r="EE89" s="70">
        <v>3.4136100000000003E-2</v>
      </c>
      <c r="EF89" s="70">
        <v>4.5113967356520741E-2</v>
      </c>
      <c r="EG89" s="70">
        <v>7.975571695512905E-4</v>
      </c>
      <c r="EH89" s="70">
        <v>1.1393319925327322E-2</v>
      </c>
      <c r="EI89" s="70">
        <v>2.9545274863312258E-2</v>
      </c>
      <c r="EJ89" s="70">
        <v>2.4554999999999998E-4</v>
      </c>
      <c r="EK89" s="70">
        <v>2.0586879999999998E-2</v>
      </c>
      <c r="EL89" s="87"/>
      <c r="EM89" s="70">
        <v>3.8740268589165291E-3</v>
      </c>
      <c r="EN89" s="70">
        <v>0</v>
      </c>
      <c r="EO89" s="70">
        <v>3.4941479999999999E-4</v>
      </c>
      <c r="EP89" s="70">
        <v>2.532E-3</v>
      </c>
      <c r="EQ89" s="70">
        <v>2.3953340821839135E-2</v>
      </c>
      <c r="ER89" s="70">
        <v>3.2430279999999998E-3</v>
      </c>
      <c r="ES89" s="70">
        <v>2.0974404229226079E-3</v>
      </c>
      <c r="ET89" s="70">
        <v>1.7498350758781206E-3</v>
      </c>
      <c r="EU89" s="70">
        <v>2.6122459272319683E-3</v>
      </c>
      <c r="EV89" s="70">
        <v>4.0158440000000002E-3</v>
      </c>
      <c r="EW89" s="70">
        <v>4.5507288175789321E-3</v>
      </c>
      <c r="EX89" s="70">
        <v>-1.6446900000000001E-3</v>
      </c>
      <c r="EY89" s="70">
        <v>3.535748E-3</v>
      </c>
      <c r="EZ89" s="70">
        <v>2.5423440000000002E-3</v>
      </c>
      <c r="FA89" s="70">
        <v>1.1624910338575255E-2</v>
      </c>
      <c r="FB89" s="70">
        <v>1.4283605924499012E-2</v>
      </c>
      <c r="FC89" s="70">
        <v>1.8763350000000002E-2</v>
      </c>
      <c r="FD89" s="70">
        <v>1.0898069999999999E-3</v>
      </c>
      <c r="FE89" s="70">
        <v>1.2345549702617227E-2</v>
      </c>
      <c r="FF89" s="70">
        <v>2.343549E-2</v>
      </c>
      <c r="FG89" s="70">
        <v>3.4300439460049036E-2</v>
      </c>
      <c r="FH89" s="70">
        <v>7.5392212836355487E-3</v>
      </c>
      <c r="FI89" s="70">
        <v>8.1644558994787165E-3</v>
      </c>
      <c r="FJ89" s="70">
        <v>1.1393530000000001E-3</v>
      </c>
      <c r="FK89" s="70">
        <v>2.057061E-2</v>
      </c>
      <c r="FL89" s="70">
        <v>1.4370954878182983E-2</v>
      </c>
      <c r="FM89" s="70">
        <v>5.300084E-2</v>
      </c>
      <c r="FN89" s="70">
        <v>4.7496413411628011E-2</v>
      </c>
      <c r="FO89" s="70">
        <v>5.9236909999999997E-2</v>
      </c>
      <c r="FP89" s="70">
        <v>1.5037103483627221E-2</v>
      </c>
      <c r="FQ89" s="70">
        <v>1.9642006657529881E-2</v>
      </c>
      <c r="FR89" s="70">
        <v>6.6928380521177278E-2</v>
      </c>
      <c r="FS89" s="70">
        <v>9.1979030000000003E-2</v>
      </c>
      <c r="FT89" s="70">
        <v>1.599888E-2</v>
      </c>
      <c r="FU89" s="70">
        <v>5.0573868614308869E-2</v>
      </c>
      <c r="FV89" s="70">
        <v>6.1860472319783311E-2</v>
      </c>
      <c r="FW89" s="70">
        <v>1.6231150000000001E-3</v>
      </c>
      <c r="FX89" s="70">
        <v>7.0436718392947019E-3</v>
      </c>
      <c r="FY89" s="70">
        <v>3.0891856990323593E-3</v>
      </c>
      <c r="FZ89" s="70">
        <v>3.6194290000000001E-4</v>
      </c>
      <c r="GA89" s="70">
        <v>1.6641240462775882E-4</v>
      </c>
      <c r="GB89" s="70">
        <v>3.4402236363113687E-3</v>
      </c>
      <c r="GC89" s="70">
        <v>5.3221091909151565E-2</v>
      </c>
      <c r="GD89" s="70">
        <v>7.0300809999999997E-3</v>
      </c>
      <c r="GE89" s="70">
        <v>1.312391276518802E-4</v>
      </c>
      <c r="GF89" s="70">
        <v>3.7891355785689071E-4</v>
      </c>
      <c r="GG89" s="70">
        <v>9.7393768473152693E-4</v>
      </c>
      <c r="GH89" s="70">
        <v>-1.539725785129823E-3</v>
      </c>
      <c r="GI89" s="70">
        <v>7.4093786698951523E-4</v>
      </c>
      <c r="GJ89" s="70">
        <v>2.7680686094845689E-4</v>
      </c>
      <c r="GK89" s="70">
        <v>2.5717984914630588E-3</v>
      </c>
      <c r="GL89" s="87"/>
      <c r="GM89" s="70">
        <v>7.8006389999999998E-3</v>
      </c>
      <c r="GN89" s="70">
        <v>0.10231276844382627</v>
      </c>
      <c r="GO89" s="70">
        <v>3.7050149999999997E-2</v>
      </c>
      <c r="GP89" s="70">
        <v>9.9656309093855241E-2</v>
      </c>
      <c r="GQ89" s="70">
        <v>-1.6016900000000001E-2</v>
      </c>
      <c r="GR89" s="70">
        <v>8.9823280642118392E-2</v>
      </c>
      <c r="GS89" s="70">
        <v>2.0393921898941465E-3</v>
      </c>
      <c r="GT89" s="70">
        <v>4.7340739999999996E-3</v>
      </c>
      <c r="GU89" s="70">
        <v>1.4467580000000001E-2</v>
      </c>
      <c r="GV89" s="70">
        <v>2.9737289219581202E-3</v>
      </c>
      <c r="GW89" s="70">
        <v>2.0160455194448937E-2</v>
      </c>
      <c r="GX89" s="70">
        <v>1.6312879999999998E-2</v>
      </c>
      <c r="GY89" s="70">
        <v>1.594897E-2</v>
      </c>
      <c r="GZ89" s="70">
        <v>1.3014419103101625E-2</v>
      </c>
      <c r="HA89" s="70">
        <v>1.4537708503005039E-2</v>
      </c>
      <c r="HB89" s="70">
        <v>4.7200480000000001E-3</v>
      </c>
      <c r="HC89" s="70">
        <v>6.0106029999999998E-3</v>
      </c>
      <c r="HD89" s="70">
        <v>5.1379069999999997E-3</v>
      </c>
      <c r="HE89" s="70">
        <v>1.6821609999999999E-3</v>
      </c>
      <c r="HF89" s="70">
        <v>3.218893E-3</v>
      </c>
      <c r="HG89" s="70">
        <v>1.1082969999999999E-2</v>
      </c>
      <c r="HH89" s="70">
        <v>0</v>
      </c>
      <c r="HI89" s="70">
        <v>8.8207627783514549E-4</v>
      </c>
      <c r="HJ89" s="70">
        <v>3.4324590000000001E-3</v>
      </c>
      <c r="HK89" s="70">
        <v>5.1327849639653698E-4</v>
      </c>
      <c r="HL89" s="70">
        <v>1.1564570000000001E-3</v>
      </c>
      <c r="HM89" s="70">
        <v>1.2600278793689639E-3</v>
      </c>
      <c r="HN89" s="70">
        <v>1.212192E-3</v>
      </c>
      <c r="HO89" s="70">
        <v>5.3391159999999997E-4</v>
      </c>
      <c r="HP89" s="70">
        <v>6.9769610000000003E-3</v>
      </c>
      <c r="HQ89" s="70">
        <v>-5.9653084964522823E-5</v>
      </c>
      <c r="HR89" s="70">
        <v>1.6405556442522506E-3</v>
      </c>
      <c r="HS89" s="70">
        <v>5.6674780000000001E-3</v>
      </c>
      <c r="HT89" s="70">
        <v>7.1559932516369433E-3</v>
      </c>
      <c r="HU89" s="70">
        <v>6.2352277602640291E-3</v>
      </c>
      <c r="HV89" s="70">
        <v>1.896843597448319E-3</v>
      </c>
      <c r="HW89" s="70">
        <v>1.502732E-2</v>
      </c>
      <c r="HX89" s="70">
        <v>3.483661751667036E-2</v>
      </c>
      <c r="HY89" s="70">
        <v>1.3212014938051313E-2</v>
      </c>
      <c r="HZ89" s="208"/>
      <c r="IA89" s="145" t="s">
        <v>501</v>
      </c>
    </row>
    <row r="90" spans="1:235" ht="12.75" customHeight="1" x14ac:dyDescent="0.25">
      <c r="A90" s="145">
        <v>405673</v>
      </c>
      <c r="B90" s="87"/>
      <c r="C90" s="71">
        <v>7.5956070875797624E-5</v>
      </c>
      <c r="D90" s="71">
        <v>1.3402225484115662E-3</v>
      </c>
      <c r="E90" s="71">
        <v>3.7487063214792463E-4</v>
      </c>
      <c r="F90" s="71">
        <v>9.3176800000000003E-4</v>
      </c>
      <c r="G90" s="71">
        <v>2.6179760000000002E-4</v>
      </c>
      <c r="H90" s="71">
        <v>5.8835163730072487E-4</v>
      </c>
      <c r="I90" s="71">
        <v>2.7703620326490418E-4</v>
      </c>
      <c r="J90" s="71">
        <v>8.0743120000000002E-3</v>
      </c>
      <c r="K90" s="71">
        <v>1.4198590000000001E-3</v>
      </c>
      <c r="L90" s="71">
        <v>5.7143616265758436E-3</v>
      </c>
      <c r="M90" s="71">
        <v>1.7800980000000001E-2</v>
      </c>
      <c r="N90" s="71">
        <v>8.3792503081631872E-3</v>
      </c>
      <c r="O90" s="71">
        <v>5.9868609999999996E-3</v>
      </c>
      <c r="P90" s="71">
        <v>2.5488755810364128E-2</v>
      </c>
      <c r="Q90" s="71">
        <v>0.1674728</v>
      </c>
      <c r="R90" s="71">
        <v>0.40232163292184903</v>
      </c>
      <c r="S90" s="71">
        <v>0.4895699</v>
      </c>
      <c r="T90" s="71">
        <v>0.26563320000000001</v>
      </c>
      <c r="U90" s="71">
        <v>0.35002889961035616</v>
      </c>
      <c r="V90" s="71">
        <v>3.8590780000000001E-4</v>
      </c>
      <c r="W90" s="71">
        <v>5.8529613815509864E-3</v>
      </c>
      <c r="X90" s="87"/>
      <c r="Y90" s="71">
        <v>1.3435987936659296E-4</v>
      </c>
      <c r="Z90" s="71">
        <v>-6.5317724111691938E-6</v>
      </c>
      <c r="AA90" s="71">
        <v>-9.87760669696403E-6</v>
      </c>
      <c r="AB90" s="71">
        <v>4.075436E-4</v>
      </c>
      <c r="AC90" s="71">
        <v>2.7973380236188867E-3</v>
      </c>
      <c r="AD90" s="71">
        <v>2.8439356997823932E-3</v>
      </c>
      <c r="AE90" s="71">
        <v>4.1212660000000001E-4</v>
      </c>
      <c r="AF90" s="71">
        <v>2.8439356997823932E-3</v>
      </c>
      <c r="AG90" s="71">
        <v>0</v>
      </c>
      <c r="AH90" s="71">
        <v>7.8410359999999991E-3</v>
      </c>
      <c r="AI90" s="71">
        <v>1.4534580908447388E-3</v>
      </c>
      <c r="AJ90" s="71">
        <v>9.9356886993720041E-4</v>
      </c>
      <c r="AK90" s="71">
        <v>1.8714159801415354E-3</v>
      </c>
      <c r="AL90" s="71">
        <v>1.9532760107376493E-2</v>
      </c>
      <c r="AM90" s="71">
        <v>6.690746260146864E-2</v>
      </c>
      <c r="AN90" s="71">
        <v>6.4288594398627613E-4</v>
      </c>
      <c r="AO90" s="71">
        <v>1.6356025643110558E-4</v>
      </c>
      <c r="AP90" s="87"/>
      <c r="AQ90" s="70">
        <v>3.3481629999999993E-4</v>
      </c>
      <c r="AR90" s="70">
        <v>5.2096809999999999E-3</v>
      </c>
      <c r="AS90" s="70">
        <v>1.0373699999999999E-3</v>
      </c>
      <c r="AT90" s="70">
        <v>1.1437140000000001E-3</v>
      </c>
      <c r="AU90" s="70">
        <v>1.0338179999999999E-3</v>
      </c>
      <c r="AV90" s="70">
        <v>1.1467160000000001E-3</v>
      </c>
      <c r="AW90" s="70">
        <v>7.0335679999999998E-4</v>
      </c>
      <c r="AX90" s="70">
        <v>1.8884749999999999E-3</v>
      </c>
      <c r="AY90" s="70">
        <v>1.92994E-3</v>
      </c>
      <c r="AZ90" s="70">
        <v>1.4584299999999999E-3</v>
      </c>
      <c r="BA90" s="70">
        <v>3.7296870000000002E-3</v>
      </c>
      <c r="BB90" s="70">
        <v>2.3163770000000001E-3</v>
      </c>
      <c r="BC90" s="70">
        <v>3.7296870000000002E-3</v>
      </c>
      <c r="BD90" s="70">
        <v>5.3637099999999998E-3</v>
      </c>
      <c r="BE90" s="70">
        <v>8.5270499999999996E-3</v>
      </c>
      <c r="BF90" s="70">
        <v>1.145269E-2</v>
      </c>
      <c r="BG90" s="70">
        <v>1.0046392192973297E-2</v>
      </c>
      <c r="BH90" s="70">
        <v>3.2171420000000001E-3</v>
      </c>
      <c r="BI90" s="70">
        <v>1.6292129999999998E-2</v>
      </c>
      <c r="BJ90" s="70">
        <v>6.8437940000000003E-3</v>
      </c>
      <c r="BK90" s="70">
        <v>2.1219350000000001E-2</v>
      </c>
      <c r="BL90" s="70">
        <v>9.5897340000000008E-3</v>
      </c>
      <c r="BM90" s="70">
        <v>1.615640791033917E-2</v>
      </c>
      <c r="BN90" s="70">
        <v>4.9022550000000005E-2</v>
      </c>
      <c r="BO90" s="70">
        <v>7.0782059999999994E-2</v>
      </c>
      <c r="BP90" s="70">
        <v>0.1046348</v>
      </c>
      <c r="BQ90" s="70">
        <v>2.644761E-2</v>
      </c>
      <c r="BR90" s="70">
        <v>9.0117929999999985E-2</v>
      </c>
      <c r="BS90" s="70">
        <v>9.7169859999999997E-2</v>
      </c>
      <c r="BT90" s="70">
        <v>9.4534320000000005E-2</v>
      </c>
      <c r="BU90" s="70">
        <v>0.28360079999999999</v>
      </c>
      <c r="BV90" s="70">
        <v>0.1166645</v>
      </c>
      <c r="BW90" s="70">
        <v>0.26927960000000001</v>
      </c>
      <c r="BX90" s="70">
        <v>0.2774182</v>
      </c>
      <c r="BY90" s="70">
        <v>0.22073219999999999</v>
      </c>
      <c r="BZ90" s="70">
        <v>0.65680190000000005</v>
      </c>
      <c r="CA90" s="70">
        <v>0.6675584</v>
      </c>
      <c r="CB90" s="70">
        <v>0.17070440000000001</v>
      </c>
      <c r="CC90" s="70">
        <v>8.2240400000000019E-2</v>
      </c>
      <c r="CD90" s="70">
        <v>4.9351890000000004E-3</v>
      </c>
      <c r="CE90" s="70">
        <v>1.3491380000000001E-2</v>
      </c>
      <c r="CF90" s="70">
        <v>3.8481589999999994E-3</v>
      </c>
      <c r="CG90" s="73">
        <v>9.5915900000000005E-3</v>
      </c>
      <c r="CH90" s="87"/>
      <c r="CI90" s="70">
        <v>0</v>
      </c>
      <c r="CJ90" s="70">
        <v>-3.8478200000000001E-3</v>
      </c>
      <c r="CK90" s="70">
        <v>1.044527E-4</v>
      </c>
      <c r="CL90" s="70">
        <v>8.9568769999999996E-4</v>
      </c>
      <c r="CM90" s="70">
        <v>1.4555560282041909E-3</v>
      </c>
      <c r="CN90" s="70">
        <v>0</v>
      </c>
      <c r="CO90" s="70">
        <v>5.7349999999999998E-5</v>
      </c>
      <c r="CP90" s="70">
        <v>6.046695312223214E-5</v>
      </c>
      <c r="CQ90" s="70">
        <v>3.5692477188742171E-4</v>
      </c>
      <c r="CR90" s="70">
        <v>-5.7666642490454963E-5</v>
      </c>
      <c r="CS90" s="70">
        <v>8.7005775449332582E-4</v>
      </c>
      <c r="CT90" s="70">
        <v>3.2261902632917095E-4</v>
      </c>
      <c r="CU90" s="70">
        <v>8.3630749999999995E-5</v>
      </c>
      <c r="CV90" s="70">
        <v>0</v>
      </c>
      <c r="CW90" s="70">
        <v>7.0883581992863196E-5</v>
      </c>
      <c r="CX90" s="70">
        <v>8.139585E-4</v>
      </c>
      <c r="CY90" s="70">
        <v>1.4789349999999999E-5</v>
      </c>
      <c r="CZ90" s="70">
        <v>6.7139049999999999E-5</v>
      </c>
      <c r="DA90" s="70">
        <v>5.3459251393295744E-3</v>
      </c>
      <c r="DB90" s="70">
        <v>1.082516E-2</v>
      </c>
      <c r="DC90" s="70">
        <v>7.784472170597587E-3</v>
      </c>
      <c r="DD90" s="70">
        <v>1.9038759999999998E-2</v>
      </c>
      <c r="DE90" s="70">
        <v>6.0754663922634833E-4</v>
      </c>
      <c r="DF90" s="70">
        <v>1.082516E-2</v>
      </c>
      <c r="DG90" s="70">
        <v>0</v>
      </c>
      <c r="DH90" s="70">
        <v>3.94933E-3</v>
      </c>
      <c r="DI90" s="70">
        <v>6.1760489042631938E-3</v>
      </c>
      <c r="DJ90" s="70">
        <v>5.0379999999999999E-3</v>
      </c>
      <c r="DK90" s="70">
        <v>1.788668E-3</v>
      </c>
      <c r="DL90" s="70">
        <v>3.9766341293702677E-2</v>
      </c>
      <c r="DM90" s="70">
        <v>2.5892789999999999E-3</v>
      </c>
      <c r="DN90" s="70">
        <v>0.45250109999999999</v>
      </c>
      <c r="DO90" s="70">
        <v>1.2539821027418296E-2</v>
      </c>
      <c r="DP90" s="70">
        <v>0.11122898576956454</v>
      </c>
      <c r="DQ90" s="70">
        <v>9.5047439999999997E-2</v>
      </c>
      <c r="DR90" s="70">
        <v>8.6801959999999994E-3</v>
      </c>
      <c r="DS90" s="70">
        <v>0.26711096503181642</v>
      </c>
      <c r="DT90" s="70">
        <v>2.8931149999999999E-2</v>
      </c>
      <c r="DU90" s="70">
        <v>7.1519550000000001E-2</v>
      </c>
      <c r="DV90" s="70">
        <v>0.79237225099553577</v>
      </c>
      <c r="DW90" s="70">
        <v>1</v>
      </c>
      <c r="DX90" s="70">
        <v>0.35051102231041692</v>
      </c>
      <c r="DY90" s="70">
        <v>0.15912837122811321</v>
      </c>
      <c r="DZ90" s="70">
        <v>4.1583134615523929E-3</v>
      </c>
      <c r="EA90" s="70">
        <v>0.41106710432790189</v>
      </c>
      <c r="EB90" s="70">
        <v>0.16760539999999999</v>
      </c>
      <c r="EC90" s="70">
        <v>7.2044716965262878E-2</v>
      </c>
      <c r="ED90" s="70">
        <v>6.2596780000000001E-4</v>
      </c>
      <c r="EE90" s="70">
        <v>2.9111959999999999E-2</v>
      </c>
      <c r="EF90" s="70">
        <v>4.2652906312969974E-2</v>
      </c>
      <c r="EG90" s="70">
        <v>6.0047814022957556E-4</v>
      </c>
      <c r="EH90" s="70">
        <v>4.8176747083015364E-2</v>
      </c>
      <c r="EI90" s="70">
        <v>2.3918416259211053E-2</v>
      </c>
      <c r="EJ90" s="70">
        <v>1.485E-4</v>
      </c>
      <c r="EK90" s="70">
        <v>9.0561760000000005E-2</v>
      </c>
      <c r="EL90" s="87"/>
      <c r="EM90" s="70">
        <v>2.6409691643388992E-3</v>
      </c>
      <c r="EN90" s="70">
        <v>0</v>
      </c>
      <c r="EO90" s="70">
        <v>2.5332060000000001E-4</v>
      </c>
      <c r="EP90" s="70">
        <v>1.7489999999999999E-3</v>
      </c>
      <c r="EQ90" s="70">
        <v>1.8331970672865752E-2</v>
      </c>
      <c r="ER90" s="70">
        <v>2.2634090000000001E-3</v>
      </c>
      <c r="ES90" s="70">
        <v>1.5633458303803004E-3</v>
      </c>
      <c r="ET90" s="70">
        <v>1.3500871341760282E-3</v>
      </c>
      <c r="EU90" s="70">
        <v>1.6792489972819865E-3</v>
      </c>
      <c r="EV90" s="70">
        <v>2.7931129999999998E-3</v>
      </c>
      <c r="EW90" s="70">
        <v>3.8405089808527574E-3</v>
      </c>
      <c r="EX90" s="70">
        <v>-1.77534E-3</v>
      </c>
      <c r="EY90" s="70">
        <v>2.3608629999999999E-3</v>
      </c>
      <c r="EZ90" s="70">
        <v>1.7308569999999999E-3</v>
      </c>
      <c r="FA90" s="70">
        <v>9.2419328480429219E-3</v>
      </c>
      <c r="FB90" s="70">
        <v>1.2529515709733183E-2</v>
      </c>
      <c r="FC90" s="70">
        <v>1.4890560000000001E-2</v>
      </c>
      <c r="FD90" s="70">
        <v>7.0922040000000002E-4</v>
      </c>
      <c r="FE90" s="70">
        <v>8.5209943437486065E-3</v>
      </c>
      <c r="FF90" s="70">
        <v>2.0578760000000001E-2</v>
      </c>
      <c r="FG90" s="70">
        <v>2.6939579239853975E-2</v>
      </c>
      <c r="FH90" s="70">
        <v>6.4666460367500773E-3</v>
      </c>
      <c r="FI90" s="70">
        <v>6.7926826714302477E-3</v>
      </c>
      <c r="FJ90" s="70">
        <v>7.9164909999999999E-4</v>
      </c>
      <c r="FK90" s="70">
        <v>1.7904030000000001E-2</v>
      </c>
      <c r="FL90" s="70">
        <v>1.2623849850713081E-2</v>
      </c>
      <c r="FM90" s="70">
        <v>4.1177619999999998E-2</v>
      </c>
      <c r="FN90" s="70">
        <v>3.6919034507935114E-2</v>
      </c>
      <c r="FO90" s="70">
        <v>4.2937080000000002E-2</v>
      </c>
      <c r="FP90" s="70">
        <v>1.2951975219085046E-2</v>
      </c>
      <c r="FQ90" s="70">
        <v>1.5348873004785275E-2</v>
      </c>
      <c r="FR90" s="70">
        <v>4.3830538836440502E-2</v>
      </c>
      <c r="FS90" s="70">
        <v>8.0909239999999993E-2</v>
      </c>
      <c r="FT90" s="70">
        <v>1.3595660000000001E-2</v>
      </c>
      <c r="FU90" s="70">
        <v>5.6522918045313002E-2</v>
      </c>
      <c r="FV90" s="70">
        <v>6.2553847936265325E-2</v>
      </c>
      <c r="FW90" s="70">
        <v>4.9050309999999998E-3</v>
      </c>
      <c r="FX90" s="70">
        <v>2.0969941612184243E-2</v>
      </c>
      <c r="FY90" s="70">
        <v>1.2094340115619469E-2</v>
      </c>
      <c r="FZ90" s="70">
        <v>1.669518E-3</v>
      </c>
      <c r="GA90" s="70">
        <v>6.6440729429113204E-4</v>
      </c>
      <c r="GB90" s="70">
        <v>7.1088739181561326E-3</v>
      </c>
      <c r="GC90" s="70">
        <v>5.2475503198449312E-2</v>
      </c>
      <c r="GD90" s="70">
        <v>6.3140590000000003E-3</v>
      </c>
      <c r="GE90" s="70">
        <v>1.3565582906324155E-4</v>
      </c>
      <c r="GF90" s="70">
        <v>3.6667279121178697E-4</v>
      </c>
      <c r="GG90" s="70">
        <v>8.3110923519471062E-4</v>
      </c>
      <c r="GH90" s="70">
        <v>-1.3696986641581019E-3</v>
      </c>
      <c r="GI90" s="70">
        <v>4.6652538759770184E-4</v>
      </c>
      <c r="GJ90" s="70">
        <v>1.9243944340765589E-4</v>
      </c>
      <c r="GK90" s="70">
        <v>2.200405372030801E-3</v>
      </c>
      <c r="GL90" s="87"/>
      <c r="GM90" s="70">
        <v>5.5588260000000002E-3</v>
      </c>
      <c r="GN90" s="70">
        <v>6.4403779585186033E-2</v>
      </c>
      <c r="GO90" s="70">
        <v>3.141998E-2</v>
      </c>
      <c r="GP90" s="70">
        <v>6.5661864316550411E-2</v>
      </c>
      <c r="GQ90" s="70">
        <v>-1.1237E-2</v>
      </c>
      <c r="GR90" s="70">
        <v>6.6317957157780799E-2</v>
      </c>
      <c r="GS90" s="70">
        <v>2.9464545148554793E-3</v>
      </c>
      <c r="GT90" s="70">
        <v>6.2142489999999998E-3</v>
      </c>
      <c r="GU90" s="70">
        <v>2.314358E-2</v>
      </c>
      <c r="GV90" s="70">
        <v>3.5378364595063387E-3</v>
      </c>
      <c r="GW90" s="70">
        <v>1.9946883801065862E-2</v>
      </c>
      <c r="GX90" s="70">
        <v>2.9501369999999999E-2</v>
      </c>
      <c r="GY90" s="70">
        <v>4.6867939999999997E-2</v>
      </c>
      <c r="GZ90" s="70">
        <v>3.0222813890046333E-2</v>
      </c>
      <c r="HA90" s="70">
        <v>3.7338719886441218E-2</v>
      </c>
      <c r="HB90" s="70">
        <v>1.0916459999999999E-2</v>
      </c>
      <c r="HC90" s="70">
        <v>1.493892E-2</v>
      </c>
      <c r="HD90" s="70">
        <v>1.1216790000000001E-2</v>
      </c>
      <c r="HE90" s="70">
        <v>7.1790439999999999E-3</v>
      </c>
      <c r="HF90" s="70">
        <v>5.759325E-3</v>
      </c>
      <c r="HG90" s="70">
        <v>1.5803350000000001E-2</v>
      </c>
      <c r="HH90" s="70">
        <v>0</v>
      </c>
      <c r="HI90" s="70">
        <v>2.2744564502300158E-3</v>
      </c>
      <c r="HJ90" s="70">
        <v>1.108782E-2</v>
      </c>
      <c r="HK90" s="70">
        <v>2.5354587519404595E-3</v>
      </c>
      <c r="HL90" s="70">
        <v>3.4324590000000001E-3</v>
      </c>
      <c r="HM90" s="70">
        <v>2.2998512009572477E-3</v>
      </c>
      <c r="HN90" s="70">
        <v>4.9055549999999998E-3</v>
      </c>
      <c r="HO90" s="70">
        <v>4.5289149999999998E-4</v>
      </c>
      <c r="HP90" s="70">
        <v>4.7299239999999999E-3</v>
      </c>
      <c r="HQ90" s="70">
        <v>1.1290397058970555E-3</v>
      </c>
      <c r="HR90" s="70">
        <v>1.3950559453661745E-3</v>
      </c>
      <c r="HS90" s="70">
        <v>5.6654280000000001E-3</v>
      </c>
      <c r="HT90" s="70">
        <v>4.6743563917760007E-3</v>
      </c>
      <c r="HU90" s="70">
        <v>5.7048749580787357E-3</v>
      </c>
      <c r="HV90" s="70">
        <v>1.8480820262338289E-3</v>
      </c>
      <c r="HW90" s="70">
        <v>1.6528439999999998E-2</v>
      </c>
      <c r="HX90" s="70">
        <v>2.4140034473918923E-2</v>
      </c>
      <c r="HY90" s="70">
        <v>9.4396654928337702E-3</v>
      </c>
      <c r="HZ90" s="208"/>
      <c r="IA90" s="145" t="s">
        <v>502</v>
      </c>
    </row>
    <row r="91" spans="1:235" ht="12.75" customHeight="1" x14ac:dyDescent="0.25">
      <c r="A91" s="145">
        <v>405684</v>
      </c>
      <c r="B91" s="87"/>
      <c r="C91" s="71">
        <v>1.686892399873975E-5</v>
      </c>
      <c r="D91" s="71">
        <v>9.6208254117307224E-4</v>
      </c>
      <c r="E91" s="71">
        <v>2.809104066666719E-4</v>
      </c>
      <c r="F91" s="71">
        <v>6.5676519999999998E-4</v>
      </c>
      <c r="G91" s="71">
        <v>2.113823E-4</v>
      </c>
      <c r="H91" s="71">
        <v>3.8855310458683304E-4</v>
      </c>
      <c r="I91" s="71">
        <v>5.7583387752522359E-4</v>
      </c>
      <c r="J91" s="71">
        <v>5.5615680000000002E-3</v>
      </c>
      <c r="K91" s="71">
        <v>9.6977130000000002E-4</v>
      </c>
      <c r="L91" s="71">
        <v>3.5735199798237918E-3</v>
      </c>
      <c r="M91" s="71">
        <v>1.1199519999999999E-2</v>
      </c>
      <c r="N91" s="71">
        <v>4.5778989869090384E-3</v>
      </c>
      <c r="O91" s="71">
        <v>3.7676469999999998E-3</v>
      </c>
      <c r="P91" s="71">
        <v>1.0368677679731644E-2</v>
      </c>
      <c r="Q91" s="71">
        <v>4.9573190000000003E-2</v>
      </c>
      <c r="R91" s="71">
        <v>0.19243221267188865</v>
      </c>
      <c r="S91" s="71">
        <v>0.1846159</v>
      </c>
      <c r="T91" s="71">
        <v>0.1855802</v>
      </c>
      <c r="U91" s="71">
        <v>0.46281717448995341</v>
      </c>
      <c r="V91" s="71">
        <v>1.744618E-4</v>
      </c>
      <c r="W91" s="71">
        <v>1.1594675352790008E-2</v>
      </c>
      <c r="X91" s="87"/>
      <c r="Y91" s="71">
        <v>4.368138341971696E-5</v>
      </c>
      <c r="Z91" s="71">
        <v>-3.8851207749476528E-5</v>
      </c>
      <c r="AA91" s="71">
        <v>-1.485825100797036E-6</v>
      </c>
      <c r="AB91" s="71">
        <v>2.280362E-4</v>
      </c>
      <c r="AC91" s="71">
        <v>1.965527291390658E-3</v>
      </c>
      <c r="AD91" s="71">
        <v>1.880643272691286E-3</v>
      </c>
      <c r="AE91" s="71">
        <v>4.5070100000000002E-4</v>
      </c>
      <c r="AF91" s="71">
        <v>1.880643272691286E-3</v>
      </c>
      <c r="AG91" s="71">
        <v>9.5329059999999996E-6</v>
      </c>
      <c r="AH91" s="71">
        <v>7.9080120000000007E-3</v>
      </c>
      <c r="AI91" s="71">
        <v>9.987006008335365E-4</v>
      </c>
      <c r="AJ91" s="71">
        <v>4.5424161666531959E-4</v>
      </c>
      <c r="AK91" s="71">
        <v>9.755514775190799E-4</v>
      </c>
      <c r="AL91" s="71">
        <v>1.5024365420898569E-2</v>
      </c>
      <c r="AM91" s="71">
        <v>4.5548756167765332E-2</v>
      </c>
      <c r="AN91" s="71">
        <v>1.9044064746148342E-3</v>
      </c>
      <c r="AO91" s="71">
        <v>-4.9289697749301847E-5</v>
      </c>
      <c r="AP91" s="87"/>
      <c r="AQ91" s="70">
        <v>2.321097E-4</v>
      </c>
      <c r="AR91" s="70">
        <v>3.80475E-3</v>
      </c>
      <c r="AS91" s="70">
        <v>5.1889880000000001E-4</v>
      </c>
      <c r="AT91" s="70">
        <v>8.5856439999999995E-4</v>
      </c>
      <c r="AU91" s="70">
        <v>7.7762190000000002E-4</v>
      </c>
      <c r="AV91" s="70">
        <v>8.3783920000000001E-4</v>
      </c>
      <c r="AW91" s="70">
        <v>4.728717E-4</v>
      </c>
      <c r="AX91" s="70">
        <v>1.634204E-3</v>
      </c>
      <c r="AY91" s="70">
        <v>1.37856E-3</v>
      </c>
      <c r="AZ91" s="70">
        <v>1.0605339999999999E-3</v>
      </c>
      <c r="BA91" s="70">
        <v>2.870048E-3</v>
      </c>
      <c r="BB91" s="70">
        <v>1.745258E-3</v>
      </c>
      <c r="BC91" s="70">
        <v>2.870048E-3</v>
      </c>
      <c r="BD91" s="70">
        <v>3.9812099999999998E-3</v>
      </c>
      <c r="BE91" s="70">
        <v>5.882453000000001E-3</v>
      </c>
      <c r="BF91" s="70">
        <v>8.3994459999999996E-3</v>
      </c>
      <c r="BG91" s="70">
        <v>7.261107261180357E-3</v>
      </c>
      <c r="BH91" s="70">
        <v>2.201209E-3</v>
      </c>
      <c r="BI91" s="70">
        <v>1.1389460000000001E-2</v>
      </c>
      <c r="BJ91" s="70">
        <v>4.713821E-3</v>
      </c>
      <c r="BK91" s="70">
        <v>1.447142E-2</v>
      </c>
      <c r="BL91" s="70">
        <v>6.883213E-3</v>
      </c>
      <c r="BM91" s="70">
        <v>1.1546244616509136E-2</v>
      </c>
      <c r="BN91" s="70">
        <v>3.6187179999999999E-2</v>
      </c>
      <c r="BO91" s="70">
        <v>5.0085600000000001E-2</v>
      </c>
      <c r="BP91" s="70">
        <v>7.5378810000000004E-2</v>
      </c>
      <c r="BQ91" s="70">
        <v>1.8592439999999998E-2</v>
      </c>
      <c r="BR91" s="70">
        <v>6.5680150000000007E-2</v>
      </c>
      <c r="BS91" s="70">
        <v>7.2949189999999997E-2</v>
      </c>
      <c r="BT91" s="70">
        <v>6.8388019999999994E-2</v>
      </c>
      <c r="BU91" s="70">
        <v>0.202232</v>
      </c>
      <c r="BV91" s="70">
        <v>8.4520880000000007E-2</v>
      </c>
      <c r="BW91" s="70">
        <v>0.17571800000000001</v>
      </c>
      <c r="BX91" s="70">
        <v>0.1872771</v>
      </c>
      <c r="BY91" s="70">
        <v>0.18761649999999999</v>
      </c>
      <c r="BZ91" s="70">
        <v>0.49421130000000002</v>
      </c>
      <c r="CA91" s="70">
        <v>0.50397449999999999</v>
      </c>
      <c r="CB91" s="70">
        <v>0.50596819999999998</v>
      </c>
      <c r="CC91" s="70">
        <v>0.24764920000000001</v>
      </c>
      <c r="CD91" s="70">
        <v>1.190829E-2</v>
      </c>
      <c r="CE91" s="70">
        <v>1.541177E-2</v>
      </c>
      <c r="CF91" s="70">
        <v>4.2549950000000001E-3</v>
      </c>
      <c r="CG91" s="73">
        <v>7.1580999999999997E-3</v>
      </c>
      <c r="CH91" s="87"/>
      <c r="CI91" s="70">
        <v>1.4175799999999999E-4</v>
      </c>
      <c r="CJ91" s="70">
        <v>-3.3283499999999999E-3</v>
      </c>
      <c r="CK91" s="70">
        <v>1.027639E-4</v>
      </c>
      <c r="CL91" s="70">
        <v>6.5901670000000003E-4</v>
      </c>
      <c r="CM91" s="70">
        <v>1.2094864360885985E-3</v>
      </c>
      <c r="CN91" s="70">
        <v>0</v>
      </c>
      <c r="CO91" s="70">
        <v>4.1919999999999998E-5</v>
      </c>
      <c r="CP91" s="70">
        <v>2.6165381137258962E-5</v>
      </c>
      <c r="CQ91" s="70">
        <v>2.5789946779282029E-4</v>
      </c>
      <c r="CR91" s="70">
        <v>-8.3230503604140812E-5</v>
      </c>
      <c r="CS91" s="70">
        <v>7.3169051255346225E-4</v>
      </c>
      <c r="CT91" s="70">
        <v>2.4568397448041456E-4</v>
      </c>
      <c r="CU91" s="70">
        <v>0</v>
      </c>
      <c r="CV91" s="70">
        <v>0</v>
      </c>
      <c r="CW91" s="70">
        <v>4.9684819494880823E-5</v>
      </c>
      <c r="CX91" s="70">
        <v>5.8019359999999999E-4</v>
      </c>
      <c r="CY91" s="70">
        <v>1.3563510000000001E-5</v>
      </c>
      <c r="CZ91" s="70">
        <v>0</v>
      </c>
      <c r="DA91" s="70">
        <v>4.3004791879487914E-3</v>
      </c>
      <c r="DB91" s="70">
        <v>8.756949E-3</v>
      </c>
      <c r="DC91" s="70">
        <v>5.6399742544229114E-3</v>
      </c>
      <c r="DD91" s="70">
        <v>1.365792E-2</v>
      </c>
      <c r="DE91" s="70">
        <v>5.7349003968503083E-4</v>
      </c>
      <c r="DF91" s="70">
        <v>8.756949E-3</v>
      </c>
      <c r="DG91" s="70">
        <v>0</v>
      </c>
      <c r="DH91" s="70">
        <v>2.83044E-3</v>
      </c>
      <c r="DI91" s="70">
        <v>5.4444474802854831E-3</v>
      </c>
      <c r="DJ91" s="70">
        <v>3.7044199999999999E-3</v>
      </c>
      <c r="DK91" s="70">
        <v>1.2295850000000001E-3</v>
      </c>
      <c r="DL91" s="70">
        <v>2.8403367928646745E-2</v>
      </c>
      <c r="DM91" s="70">
        <v>1.8663309999999999E-3</v>
      </c>
      <c r="DN91" s="70">
        <v>0.3367965</v>
      </c>
      <c r="DO91" s="70">
        <v>8.8912301169939562E-3</v>
      </c>
      <c r="DP91" s="70">
        <v>7.7369623958511435E-2</v>
      </c>
      <c r="DQ91" s="70">
        <v>6.2107969999999998E-2</v>
      </c>
      <c r="DR91" s="70">
        <v>7.0011680000000003E-3</v>
      </c>
      <c r="DS91" s="70">
        <v>0.17100607005043297</v>
      </c>
      <c r="DT91" s="70">
        <v>1.8220699999999999E-2</v>
      </c>
      <c r="DU91" s="70">
        <v>5.9682369999999998E-2</v>
      </c>
      <c r="DV91" s="70">
        <v>0.64649327086102859</v>
      </c>
      <c r="DW91" s="70">
        <v>0.68817450000000002</v>
      </c>
      <c r="DX91" s="70">
        <v>0.49562120437625318</v>
      </c>
      <c r="DY91" s="70">
        <v>0.26448939253670933</v>
      </c>
      <c r="DZ91" s="70">
        <v>1.3376341614066214E-2</v>
      </c>
      <c r="EA91" s="70">
        <v>0.52106558119630875</v>
      </c>
      <c r="EB91" s="70">
        <v>0.22664290000000001</v>
      </c>
      <c r="EC91" s="70">
        <v>0.13517192786358803</v>
      </c>
      <c r="ED91" s="70">
        <v>1.4772909999999999E-3</v>
      </c>
      <c r="EE91" s="70">
        <v>2.521236E-2</v>
      </c>
      <c r="EF91" s="70">
        <v>4.2182757157888828E-2</v>
      </c>
      <c r="EG91" s="70">
        <v>5.2351799258202258E-4</v>
      </c>
      <c r="EH91" s="70">
        <v>3.9020782527431082E-2</v>
      </c>
      <c r="EI91" s="70">
        <v>1.9591483793350011E-2</v>
      </c>
      <c r="EJ91" s="70">
        <v>2.4179E-4</v>
      </c>
      <c r="EK91" s="70">
        <v>9.2536869999999993E-2</v>
      </c>
      <c r="EL91" s="87"/>
      <c r="EM91" s="70">
        <v>1.9837706253217576E-3</v>
      </c>
      <c r="EN91" s="70">
        <v>0</v>
      </c>
      <c r="EO91" s="70">
        <v>1.8538960000000001E-4</v>
      </c>
      <c r="EP91" s="70">
        <v>1.222E-3</v>
      </c>
      <c r="EQ91" s="70">
        <v>1.4276227131607899E-2</v>
      </c>
      <c r="ER91" s="70">
        <v>1.4028179999999999E-3</v>
      </c>
      <c r="ES91" s="70">
        <v>1.1429107710565363E-3</v>
      </c>
      <c r="ET91" s="70">
        <v>1.0305937989102515E-3</v>
      </c>
      <c r="EU91" s="70">
        <v>1.0824211596472178E-3</v>
      </c>
      <c r="EV91" s="70">
        <v>1.9817720000000001E-3</v>
      </c>
      <c r="EW91" s="70">
        <v>2.2063482917106694E-3</v>
      </c>
      <c r="EX91" s="70">
        <v>-1.8335700000000001E-3</v>
      </c>
      <c r="EY91" s="70">
        <v>1.458256E-3</v>
      </c>
      <c r="EZ91" s="70">
        <v>1.363862E-3</v>
      </c>
      <c r="FA91" s="70">
        <v>6.777904093349614E-3</v>
      </c>
      <c r="FB91" s="70">
        <v>9.7097514661841702E-3</v>
      </c>
      <c r="FC91" s="70">
        <v>1.099319E-2</v>
      </c>
      <c r="FD91" s="70">
        <v>4.2216669999999999E-4</v>
      </c>
      <c r="FE91" s="70">
        <v>5.7120096454331224E-3</v>
      </c>
      <c r="FF91" s="70">
        <v>1.62566E-2</v>
      </c>
      <c r="FG91" s="70">
        <v>2.3383541618022152E-2</v>
      </c>
      <c r="FH91" s="70">
        <v>5.006574478322044E-3</v>
      </c>
      <c r="FI91" s="70">
        <v>5.1115018578870818E-3</v>
      </c>
      <c r="FJ91" s="70">
        <v>7.6313599999999998E-4</v>
      </c>
      <c r="FK91" s="70">
        <v>1.5089409999999999E-2</v>
      </c>
      <c r="FL91" s="70">
        <v>1.0240746406390288E-2</v>
      </c>
      <c r="FM91" s="70">
        <v>3.474551E-2</v>
      </c>
      <c r="FN91" s="70">
        <v>2.9037859179350013E-2</v>
      </c>
      <c r="FO91" s="70">
        <v>3.5471099999999998E-2</v>
      </c>
      <c r="FP91" s="70">
        <v>1.0393050779429374E-2</v>
      </c>
      <c r="FQ91" s="70">
        <v>9.9672145013809908E-3</v>
      </c>
      <c r="FR91" s="70">
        <v>3.0035171788361067E-2</v>
      </c>
      <c r="FS91" s="70">
        <v>6.6035479999999994E-2</v>
      </c>
      <c r="FT91" s="70">
        <v>8.7242859999999995E-3</v>
      </c>
      <c r="FU91" s="70">
        <v>3.9260289805377588E-2</v>
      </c>
      <c r="FV91" s="70">
        <v>4.3239505922781821E-2</v>
      </c>
      <c r="FW91" s="70">
        <v>7.7240429999999999E-3</v>
      </c>
      <c r="FX91" s="70">
        <v>4.5928986714323827E-2</v>
      </c>
      <c r="FY91" s="70">
        <v>3.3142399318261892E-2</v>
      </c>
      <c r="FZ91" s="70">
        <v>3.799626E-3</v>
      </c>
      <c r="GA91" s="70">
        <v>2.0161076865999679E-3</v>
      </c>
      <c r="GB91" s="70">
        <v>1.7527152192199712E-2</v>
      </c>
      <c r="GC91" s="70">
        <v>7.3331661305176807E-2</v>
      </c>
      <c r="GD91" s="70">
        <v>9.2709969999999996E-3</v>
      </c>
      <c r="GE91" s="70">
        <v>1.2619146889603867E-4</v>
      </c>
      <c r="GF91" s="70">
        <v>5.667338034416661E-4</v>
      </c>
      <c r="GG91" s="70">
        <v>8.7385532763951468E-4</v>
      </c>
      <c r="GH91" s="70">
        <v>-8.0147650675916737E-4</v>
      </c>
      <c r="GI91" s="70">
        <v>4.6035601349873564E-4</v>
      </c>
      <c r="GJ91" s="70">
        <v>1.3178665801539933E-4</v>
      </c>
      <c r="GK91" s="70">
        <v>1.8925517414259037E-3</v>
      </c>
      <c r="GL91" s="87"/>
      <c r="GM91" s="70">
        <v>3.9854290000000004E-3</v>
      </c>
      <c r="GN91" s="70">
        <v>3.2889009890457128E-2</v>
      </c>
      <c r="GO91" s="70">
        <v>2.3568390000000002E-2</v>
      </c>
      <c r="GP91" s="70">
        <v>3.7355383672975973E-2</v>
      </c>
      <c r="GQ91" s="70">
        <v>-7.5470299999999997E-3</v>
      </c>
      <c r="GR91" s="70">
        <v>3.4358373473144764E-2</v>
      </c>
      <c r="GS91" s="70">
        <v>2.2770390767992213E-3</v>
      </c>
      <c r="GT91" s="70">
        <v>5.4494039999999997E-3</v>
      </c>
      <c r="GU91" s="70">
        <v>2.345299E-2</v>
      </c>
      <c r="GV91" s="70">
        <v>3.1540481903602068E-3</v>
      </c>
      <c r="GW91" s="70">
        <v>1.4466001227723346E-2</v>
      </c>
      <c r="GX91" s="70">
        <v>3.8624930000000002E-2</v>
      </c>
      <c r="GY91" s="70">
        <v>7.9679310000000003E-2</v>
      </c>
      <c r="GZ91" s="70">
        <v>4.1775172848763649E-2</v>
      </c>
      <c r="HA91" s="70">
        <v>5.7186367868282885E-2</v>
      </c>
      <c r="HB91" s="70">
        <v>1.669988E-2</v>
      </c>
      <c r="HC91" s="70">
        <v>2.446487E-2</v>
      </c>
      <c r="HD91" s="70">
        <v>2.223172E-2</v>
      </c>
      <c r="HE91" s="70">
        <v>2.1229399999999999E-2</v>
      </c>
      <c r="HF91" s="70">
        <v>1.3422470000000001E-2</v>
      </c>
      <c r="HG91" s="70">
        <v>3.4312830000000002E-2</v>
      </c>
      <c r="HH91" s="70">
        <v>0</v>
      </c>
      <c r="HI91" s="70">
        <v>5.8451192225934638E-3</v>
      </c>
      <c r="HJ91" s="70">
        <v>3.28537E-2</v>
      </c>
      <c r="HK91" s="70">
        <v>1.0573177366599743E-2</v>
      </c>
      <c r="HL91" s="70">
        <v>1.108782E-2</v>
      </c>
      <c r="HM91" s="70">
        <v>3.0052200096553519E-3</v>
      </c>
      <c r="HN91" s="70">
        <v>1.8106359999999998E-2</v>
      </c>
      <c r="HO91" s="70">
        <v>3.5471379999999999E-4</v>
      </c>
      <c r="HP91" s="70">
        <v>2.4819809999999999E-3</v>
      </c>
      <c r="HQ91" s="70">
        <v>6.7669606499579657E-4</v>
      </c>
      <c r="HR91" s="70">
        <v>1.259443528266819E-3</v>
      </c>
      <c r="HS91" s="70">
        <v>3.4507980000000001E-3</v>
      </c>
      <c r="HT91" s="70">
        <v>3.2085627875198188E-3</v>
      </c>
      <c r="HU91" s="70">
        <v>4.5698119115757723E-3</v>
      </c>
      <c r="HV91" s="70">
        <v>1.2447792430613387E-3</v>
      </c>
      <c r="HW91" s="70">
        <v>1.754845E-2</v>
      </c>
      <c r="HX91" s="70">
        <v>1.8266959925014009E-2</v>
      </c>
      <c r="HY91" s="70">
        <v>6.0212609699087788E-3</v>
      </c>
      <c r="HZ91" s="208"/>
      <c r="IA91" s="145" t="s">
        <v>503</v>
      </c>
    </row>
    <row r="92" spans="1:235" ht="12.75" customHeight="1" x14ac:dyDescent="0.25">
      <c r="A92" s="145">
        <v>405695</v>
      </c>
      <c r="B92" s="87"/>
      <c r="C92" s="71">
        <v>3.4836155592141618E-5</v>
      </c>
      <c r="D92" s="71">
        <v>1.0061862231153249E-3</v>
      </c>
      <c r="E92" s="71">
        <v>2.4920423173829321E-4</v>
      </c>
      <c r="F92" s="71">
        <v>5.8707720000000004E-4</v>
      </c>
      <c r="G92" s="71">
        <v>2.5777070000000002E-4</v>
      </c>
      <c r="H92" s="71">
        <v>4.1326572445754089E-4</v>
      </c>
      <c r="I92" s="71">
        <v>5.5774562414136512E-4</v>
      </c>
      <c r="J92" s="71">
        <v>4.3621959999999996E-3</v>
      </c>
      <c r="K92" s="71">
        <v>7.4526300000000002E-4</v>
      </c>
      <c r="L92" s="71">
        <v>2.4931139521813927E-3</v>
      </c>
      <c r="M92" s="71">
        <v>7.680681E-3</v>
      </c>
      <c r="N92" s="71">
        <v>2.9172077448664548E-3</v>
      </c>
      <c r="O92" s="71">
        <v>2.845191E-3</v>
      </c>
      <c r="P92" s="71">
        <v>5.3833033015243097E-3</v>
      </c>
      <c r="Q92" s="71">
        <v>1.965948E-2</v>
      </c>
      <c r="R92" s="71">
        <v>8.4298606756536013E-2</v>
      </c>
      <c r="S92" s="71">
        <v>7.2627730000000001E-2</v>
      </c>
      <c r="T92" s="71">
        <v>0.11997099999999999</v>
      </c>
      <c r="U92" s="71">
        <v>0.53298582422018981</v>
      </c>
      <c r="V92" s="71">
        <v>4.5829660000000001E-4</v>
      </c>
      <c r="W92" s="71">
        <v>2.2570002033968403E-2</v>
      </c>
      <c r="X92" s="87"/>
      <c r="Y92" s="71">
        <v>5.56362082662036E-5</v>
      </c>
      <c r="Z92" s="71">
        <v>-1.6227344338410499E-5</v>
      </c>
      <c r="AA92" s="71">
        <v>1.1027960345286817E-5</v>
      </c>
      <c r="AB92" s="71">
        <v>1.9898379999999999E-4</v>
      </c>
      <c r="AC92" s="71">
        <v>3.283276613692866E-3</v>
      </c>
      <c r="AD92" s="71">
        <v>1.9826772881464312E-3</v>
      </c>
      <c r="AE92" s="71">
        <v>2.673609E-4</v>
      </c>
      <c r="AF92" s="71">
        <v>1.9826772881464312E-3</v>
      </c>
      <c r="AG92" s="71">
        <v>7.1102070000000001E-6</v>
      </c>
      <c r="AH92" s="71">
        <v>6.7853820000000004E-3</v>
      </c>
      <c r="AI92" s="71">
        <v>7.7010231098732253E-4</v>
      </c>
      <c r="AJ92" s="71">
        <v>4.0769112213241893E-4</v>
      </c>
      <c r="AK92" s="71">
        <v>6.41729318676212E-4</v>
      </c>
      <c r="AL92" s="71">
        <v>1.1477747580428377E-2</v>
      </c>
      <c r="AM92" s="71">
        <v>3.5086211061791522E-2</v>
      </c>
      <c r="AN92" s="71">
        <v>6.2877917117245994E-3</v>
      </c>
      <c r="AO92" s="71">
        <v>7.3860723768069512E-5</v>
      </c>
      <c r="AP92" s="87"/>
      <c r="AQ92" s="70">
        <v>2.1016930000000001E-4</v>
      </c>
      <c r="AR92" s="70">
        <v>3.5160370000000001E-3</v>
      </c>
      <c r="AS92" s="70">
        <v>3.4243259999999998E-4</v>
      </c>
      <c r="AT92" s="70">
        <v>7.3071729999999997E-4</v>
      </c>
      <c r="AU92" s="70">
        <v>5.884334E-4</v>
      </c>
      <c r="AV92" s="70">
        <v>5.4412169999999997E-4</v>
      </c>
      <c r="AW92" s="70">
        <v>4.5099590000000002E-4</v>
      </c>
      <c r="AX92" s="70">
        <v>8.9160010000000002E-4</v>
      </c>
      <c r="AY92" s="70">
        <v>1.078E-3</v>
      </c>
      <c r="AZ92" s="70">
        <v>9.1860710000000003E-4</v>
      </c>
      <c r="BA92" s="70">
        <v>2.3080520000000001E-3</v>
      </c>
      <c r="BB92" s="70">
        <v>1.322178E-3</v>
      </c>
      <c r="BC92" s="70">
        <v>2.3080520000000001E-3</v>
      </c>
      <c r="BD92" s="70">
        <v>3.0990599999999998E-3</v>
      </c>
      <c r="BE92" s="70">
        <v>4.2597590000000001E-3</v>
      </c>
      <c r="BF92" s="70">
        <v>7.350273E-3</v>
      </c>
      <c r="BG92" s="70">
        <v>5.6368346607683613E-3</v>
      </c>
      <c r="BH92" s="70">
        <v>1.87703E-3</v>
      </c>
      <c r="BI92" s="70">
        <v>9.3819430000000002E-3</v>
      </c>
      <c r="BJ92" s="70">
        <v>3.3622639999999998E-3</v>
      </c>
      <c r="BK92" s="70">
        <v>1.122599E-2</v>
      </c>
      <c r="BL92" s="70">
        <v>4.9494409999999997E-3</v>
      </c>
      <c r="BM92" s="70">
        <v>8.8264582806153909E-3</v>
      </c>
      <c r="BN92" s="70">
        <v>2.890678E-2</v>
      </c>
      <c r="BO92" s="70">
        <v>3.9100830000000003E-2</v>
      </c>
      <c r="BP92" s="70">
        <v>5.7864600000000002E-2</v>
      </c>
      <c r="BQ92" s="70">
        <v>1.354108E-2</v>
      </c>
      <c r="BR92" s="70">
        <v>5.3032599999999999E-2</v>
      </c>
      <c r="BS92" s="70">
        <v>5.3857420000000003E-2</v>
      </c>
      <c r="BT92" s="70">
        <v>5.2438640000000002E-2</v>
      </c>
      <c r="BU92" s="70">
        <v>0.16345119999999999</v>
      </c>
      <c r="BV92" s="70">
        <v>6.3685400000000003E-2</v>
      </c>
      <c r="BW92" s="70">
        <v>0.13474079999999999</v>
      </c>
      <c r="BX92" s="70">
        <v>0.14407710000000001</v>
      </c>
      <c r="BY92" s="70">
        <v>0.1372235</v>
      </c>
      <c r="BZ92" s="70">
        <v>0.41295379999999998</v>
      </c>
      <c r="CA92" s="70">
        <v>0.40978290000000001</v>
      </c>
      <c r="CB92" s="70">
        <v>0.91784160000000004</v>
      </c>
      <c r="CC92" s="70">
        <v>0.61966790000000005</v>
      </c>
      <c r="CD92" s="70">
        <v>3.7976599999999999E-2</v>
      </c>
      <c r="CE92" s="70">
        <v>1.950174E-2</v>
      </c>
      <c r="CF92" s="70">
        <v>5.3479269999999997E-3</v>
      </c>
      <c r="CG92" s="73">
        <v>5.7954699999999996E-3</v>
      </c>
      <c r="CH92" s="87"/>
      <c r="CI92" s="70">
        <v>1.9394390000000001E-4</v>
      </c>
      <c r="CJ92" s="70">
        <v>-3.0206199999999999E-3</v>
      </c>
      <c r="CK92" s="70">
        <v>4.0195560000000002E-5</v>
      </c>
      <c r="CL92" s="70">
        <v>5.728641E-4</v>
      </c>
      <c r="CM92" s="70">
        <v>1.0034743895779342E-3</v>
      </c>
      <c r="CN92" s="70">
        <v>0</v>
      </c>
      <c r="CO92" s="70">
        <v>3.2459999999999998E-5</v>
      </c>
      <c r="CP92" s="70">
        <v>3.4163445433185425E-6</v>
      </c>
      <c r="CQ92" s="70">
        <v>1.7337902201082693E-4</v>
      </c>
      <c r="CR92" s="70">
        <v>-4.9798399879085146E-5</v>
      </c>
      <c r="CS92" s="70">
        <v>5.9879783909234376E-4</v>
      </c>
      <c r="CT92" s="70">
        <v>1.8374316412055744E-4</v>
      </c>
      <c r="CU92" s="70">
        <v>0</v>
      </c>
      <c r="CV92" s="70">
        <v>0</v>
      </c>
      <c r="CW92" s="70">
        <v>4.0784478183546417E-5</v>
      </c>
      <c r="CX92" s="70">
        <v>4.1351419999999999E-4</v>
      </c>
      <c r="CY92" s="70">
        <v>1.5154700000000001E-5</v>
      </c>
      <c r="CZ92" s="70">
        <v>6.0811850000000003E-5</v>
      </c>
      <c r="DA92" s="70">
        <v>3.4946033548661003E-3</v>
      </c>
      <c r="DB92" s="70">
        <v>6.43905E-3</v>
      </c>
      <c r="DC92" s="70">
        <v>4.4682903659896177E-3</v>
      </c>
      <c r="DD92" s="70">
        <v>9.671664E-3</v>
      </c>
      <c r="DE92" s="70">
        <v>4.9157022532706168E-4</v>
      </c>
      <c r="DF92" s="70">
        <v>6.43905E-3</v>
      </c>
      <c r="DG92" s="70">
        <v>0</v>
      </c>
      <c r="DH92" s="70">
        <v>2.0972400000000002E-3</v>
      </c>
      <c r="DI92" s="70">
        <v>4.5517527716863676E-3</v>
      </c>
      <c r="DJ92" s="70">
        <v>2.9178799999999999E-3</v>
      </c>
      <c r="DK92" s="70">
        <v>1.05572E-3</v>
      </c>
      <c r="DL92" s="70">
        <v>2.2242033518479556E-2</v>
      </c>
      <c r="DM92" s="70">
        <v>1.4610840000000001E-3</v>
      </c>
      <c r="DN92" s="70">
        <v>0.27194119999999999</v>
      </c>
      <c r="DO92" s="70">
        <v>6.2227464177157703E-3</v>
      </c>
      <c r="DP92" s="70">
        <v>5.188987990486351E-2</v>
      </c>
      <c r="DQ92" s="70">
        <v>4.5736539999999999E-2</v>
      </c>
      <c r="DR92" s="70">
        <v>5.3051050000000001E-3</v>
      </c>
      <c r="DS92" s="70">
        <v>0.11931209484110344</v>
      </c>
      <c r="DT92" s="70">
        <v>1.147926E-2</v>
      </c>
      <c r="DU92" s="70">
        <v>4.2965339999999998E-2</v>
      </c>
      <c r="DV92" s="70">
        <v>0.44317799955473347</v>
      </c>
      <c r="DW92" s="70">
        <v>0.23817609999999997</v>
      </c>
      <c r="DX92" s="70">
        <v>0.59079933109530558</v>
      </c>
      <c r="DY92" s="70">
        <v>0.32133617125257408</v>
      </c>
      <c r="DZ92" s="70">
        <v>3.1173330835780985E-2</v>
      </c>
      <c r="EA92" s="70">
        <v>0.52815629066094827</v>
      </c>
      <c r="EB92" s="70">
        <v>0.33925080000000002</v>
      </c>
      <c r="EC92" s="70">
        <v>0.28018612052503872</v>
      </c>
      <c r="ED92" s="70">
        <v>4.9861840000000003E-3</v>
      </c>
      <c r="EE92" s="70">
        <v>2.6852170000000002E-2</v>
      </c>
      <c r="EF92" s="70">
        <v>5.4266968506802113E-2</v>
      </c>
      <c r="EG92" s="70">
        <v>5.1130591181506083E-4</v>
      </c>
      <c r="EH92" s="70">
        <v>1.4797419543092907E-2</v>
      </c>
      <c r="EI92" s="70">
        <v>1.663459470477343E-2</v>
      </c>
      <c r="EJ92" s="70">
        <v>1.2348E-4</v>
      </c>
      <c r="EK92" s="70">
        <v>6.1133470000000002E-2</v>
      </c>
      <c r="EL92" s="87"/>
      <c r="EM92" s="70">
        <v>1.5905686070713607E-3</v>
      </c>
      <c r="EN92" s="70">
        <v>0</v>
      </c>
      <c r="EO92" s="70">
        <v>1.6053439999999999E-4</v>
      </c>
      <c r="EP92" s="70">
        <v>9.3199999999999999E-4</v>
      </c>
      <c r="EQ92" s="70">
        <v>1.1446344600225268E-2</v>
      </c>
      <c r="ER92" s="70">
        <v>1.086694E-3</v>
      </c>
      <c r="ES92" s="70">
        <v>8.8448469167057113E-4</v>
      </c>
      <c r="ET92" s="70">
        <v>8.3136953969499441E-4</v>
      </c>
      <c r="EU92" s="70">
        <v>8.8398621085217645E-4</v>
      </c>
      <c r="EV92" s="70">
        <v>1.4472269999999999E-3</v>
      </c>
      <c r="EW92" s="70">
        <v>3.0085590041067259E-3</v>
      </c>
      <c r="EX92" s="70">
        <v>-1.6850400000000001E-3</v>
      </c>
      <c r="EY92" s="70">
        <v>1.082169E-3</v>
      </c>
      <c r="EZ92" s="70">
        <v>1.2198160000000001E-3</v>
      </c>
      <c r="FA92" s="70">
        <v>5.1859085347938346E-3</v>
      </c>
      <c r="FB92" s="70">
        <v>7.0899336169157187E-3</v>
      </c>
      <c r="FC92" s="70">
        <v>7.5522979999999998E-3</v>
      </c>
      <c r="FD92" s="70">
        <v>3.0950690000000001E-4</v>
      </c>
      <c r="FE92" s="70">
        <v>3.9794706490224535E-3</v>
      </c>
      <c r="FF92" s="70">
        <v>1.2014E-2</v>
      </c>
      <c r="FG92" s="70">
        <v>2.1202405076701882E-2</v>
      </c>
      <c r="FH92" s="70">
        <v>3.761292968380276E-3</v>
      </c>
      <c r="FI92" s="70">
        <v>4.0475791115987484E-3</v>
      </c>
      <c r="FJ92" s="70">
        <v>4.983931E-4</v>
      </c>
      <c r="FK92" s="70">
        <v>1.1250629999999999E-2</v>
      </c>
      <c r="FL92" s="70">
        <v>8.1845140406094623E-3</v>
      </c>
      <c r="FM92" s="70">
        <v>2.9151730000000001E-2</v>
      </c>
      <c r="FN92" s="70">
        <v>2.3613963581519418E-2</v>
      </c>
      <c r="FO92" s="70">
        <v>3.3070009999999997E-2</v>
      </c>
      <c r="FP92" s="70">
        <v>7.5974644155740682E-3</v>
      </c>
      <c r="FQ92" s="70">
        <v>7.0798029911642744E-3</v>
      </c>
      <c r="FR92" s="70">
        <v>2.6209892195197298E-2</v>
      </c>
      <c r="FS92" s="70">
        <v>5.8496300000000001E-2</v>
      </c>
      <c r="FT92" s="70">
        <v>5.3850499999999997E-3</v>
      </c>
      <c r="FU92" s="70">
        <v>2.5472201836771808E-2</v>
      </c>
      <c r="FV92" s="70">
        <v>2.882088803105895E-2</v>
      </c>
      <c r="FW92" s="70">
        <v>8.0557649999999995E-3</v>
      </c>
      <c r="FX92" s="70">
        <v>6.5263796218757053E-2</v>
      </c>
      <c r="FY92" s="70">
        <v>6.0063793979618217E-2</v>
      </c>
      <c r="FZ92" s="70">
        <v>6.5129180000000004E-3</v>
      </c>
      <c r="GA92" s="70">
        <v>4.1556369676641761E-3</v>
      </c>
      <c r="GB92" s="70">
        <v>3.7542726189845145E-2</v>
      </c>
      <c r="GC92" s="70">
        <v>0.14731250943868257</v>
      </c>
      <c r="GD92" s="70">
        <v>1.8050980000000001E-2</v>
      </c>
      <c r="GE92" s="70">
        <v>2.0947783836742419E-4</v>
      </c>
      <c r="GF92" s="70">
        <v>1.5552364696175052E-3</v>
      </c>
      <c r="GG92" s="70">
        <v>6.2901165513458608E-4</v>
      </c>
      <c r="GH92" s="70">
        <v>-1.2850493200496547E-3</v>
      </c>
      <c r="GI92" s="70">
        <v>2.0993626172865316E-4</v>
      </c>
      <c r="GJ92" s="70">
        <v>1.782153244087762E-4</v>
      </c>
      <c r="GK92" s="70">
        <v>2.4281256267227004E-3</v>
      </c>
      <c r="GL92" s="87"/>
      <c r="GM92" s="70">
        <v>3.3979040000000002E-3</v>
      </c>
      <c r="GN92" s="70">
        <v>2.1882416612051946E-2</v>
      </c>
      <c r="GO92" s="70">
        <v>1.8522609999999998E-2</v>
      </c>
      <c r="GP92" s="70">
        <v>2.7207406325327175E-2</v>
      </c>
      <c r="GQ92" s="70">
        <v>-9.0574000000000002E-3</v>
      </c>
      <c r="GR92" s="70">
        <v>2.122496649467669E-2</v>
      </c>
      <c r="GS92" s="70">
        <v>1.6675061299892262E-3</v>
      </c>
      <c r="GT92" s="70">
        <v>3.9393559999999998E-3</v>
      </c>
      <c r="GU92" s="70">
        <v>1.8042579999999999E-2</v>
      </c>
      <c r="GV92" s="70">
        <v>2.1777149771998712E-3</v>
      </c>
      <c r="GW92" s="70">
        <v>9.6045118131844014E-3</v>
      </c>
      <c r="GX92" s="70">
        <v>3.7878450000000001E-2</v>
      </c>
      <c r="GY92" s="70">
        <v>7.6253539999999995E-2</v>
      </c>
      <c r="GZ92" s="70">
        <v>3.9379485405728901E-2</v>
      </c>
      <c r="HA92" s="70">
        <v>5.8425729847946153E-2</v>
      </c>
      <c r="HB92" s="70">
        <v>2.164806E-2</v>
      </c>
      <c r="HC92" s="70">
        <v>3.086649E-2</v>
      </c>
      <c r="HD92" s="70">
        <v>3.5505799999999997E-2</v>
      </c>
      <c r="HE92" s="70">
        <v>4.4212260000000003E-2</v>
      </c>
      <c r="HF92" s="70">
        <v>2.9573889999999999E-2</v>
      </c>
      <c r="HG92" s="70">
        <v>6.9204160000000001E-2</v>
      </c>
      <c r="HH92" s="70">
        <v>0</v>
      </c>
      <c r="HI92" s="70">
        <v>1.8177854936198362E-2</v>
      </c>
      <c r="HJ92" s="70">
        <v>6.6871139999999996E-2</v>
      </c>
      <c r="HK92" s="70">
        <v>3.5058978888896371E-2</v>
      </c>
      <c r="HL92" s="70">
        <v>3.28537E-2</v>
      </c>
      <c r="HM92" s="70">
        <v>4.1545614491265296E-3</v>
      </c>
      <c r="HN92" s="70">
        <v>5.3395619999999998E-2</v>
      </c>
      <c r="HO92" s="70">
        <v>8.4111930000000006E-5</v>
      </c>
      <c r="HP92" s="70">
        <v>1.8062200000000001E-3</v>
      </c>
      <c r="HQ92" s="70">
        <v>3.2417993247355588E-3</v>
      </c>
      <c r="HR92" s="70">
        <v>1.2143097242720202E-3</v>
      </c>
      <c r="HS92" s="70">
        <v>1.9057480000000001E-3</v>
      </c>
      <c r="HT92" s="70">
        <v>2.675860034675868E-3</v>
      </c>
      <c r="HU92" s="70">
        <v>4.6143625050366162E-3</v>
      </c>
      <c r="HV92" s="70">
        <v>9.5092287466785419E-4</v>
      </c>
      <c r="HW92" s="70">
        <v>1.637307E-2</v>
      </c>
      <c r="HX92" s="70">
        <v>1.7882523813136549E-2</v>
      </c>
      <c r="HY92" s="70">
        <v>5.1252420063423705E-3</v>
      </c>
      <c r="HZ92" s="208"/>
      <c r="IA92" s="145" t="s">
        <v>504</v>
      </c>
    </row>
    <row r="93" spans="1:235" ht="12.75" customHeight="1" x14ac:dyDescent="0.25">
      <c r="A93" s="145">
        <v>405706</v>
      </c>
      <c r="B93" s="87"/>
      <c r="C93" s="71">
        <v>6.6369979475658893E-5</v>
      </c>
      <c r="D93" s="71">
        <v>8.1924558372678785E-4</v>
      </c>
      <c r="E93" s="71">
        <v>1.9237123147293784E-4</v>
      </c>
      <c r="F93" s="71">
        <v>4.8089509999999999E-4</v>
      </c>
      <c r="G93" s="71">
        <v>2.2413359999999999E-4</v>
      </c>
      <c r="H93" s="71">
        <v>3.530258194741845E-4</v>
      </c>
      <c r="I93" s="71">
        <v>4.1081504873853499E-4</v>
      </c>
      <c r="J93" s="71">
        <v>3.1129840000000001E-3</v>
      </c>
      <c r="K93" s="71">
        <v>5.0489169999999996E-4</v>
      </c>
      <c r="L93" s="71">
        <v>1.7261481486455686E-3</v>
      </c>
      <c r="M93" s="71">
        <v>4.5316610000000002E-3</v>
      </c>
      <c r="N93" s="71">
        <v>1.852474508339407E-3</v>
      </c>
      <c r="O93" s="71">
        <v>1.7839589999999999E-3</v>
      </c>
      <c r="P93" s="71">
        <v>3.0028766432073019E-3</v>
      </c>
      <c r="Q93" s="71">
        <v>8.8620750000000005E-3</v>
      </c>
      <c r="R93" s="71">
        <v>3.6741767997822944E-2</v>
      </c>
      <c r="S93" s="71">
        <v>2.8691879999999999E-2</v>
      </c>
      <c r="T93" s="71">
        <v>7.1078089999999997E-2</v>
      </c>
      <c r="U93" s="71">
        <v>0.51427109297434637</v>
      </c>
      <c r="V93" s="71">
        <v>4.5076950000000001E-4</v>
      </c>
      <c r="W93" s="71">
        <v>4.1611200126504433E-2</v>
      </c>
      <c r="X93" s="87"/>
      <c r="Y93" s="71">
        <v>4.7435388734476841E-5</v>
      </c>
      <c r="Z93" s="71">
        <v>-5.5021848643185417E-6</v>
      </c>
      <c r="AA93" s="71">
        <v>1.6221172863347554E-6</v>
      </c>
      <c r="AB93" s="71">
        <v>1.6228480000000001E-4</v>
      </c>
      <c r="AC93" s="71">
        <v>4.277011287203732E-3</v>
      </c>
      <c r="AD93" s="71">
        <v>1.3137939458560421E-3</v>
      </c>
      <c r="AE93" s="71">
        <v>1.617109E-4</v>
      </c>
      <c r="AF93" s="71">
        <v>1.3137939458560421E-3</v>
      </c>
      <c r="AG93" s="71">
        <v>0</v>
      </c>
      <c r="AH93" s="71">
        <v>5.0931539999999999E-3</v>
      </c>
      <c r="AI93" s="71">
        <v>5.0710593302359197E-4</v>
      </c>
      <c r="AJ93" s="71">
        <v>3.4549214795341083E-6</v>
      </c>
      <c r="AK93" s="71">
        <v>2.9513087542558917E-4</v>
      </c>
      <c r="AL93" s="71">
        <v>7.7410359288313454E-3</v>
      </c>
      <c r="AM93" s="71">
        <v>2.7279024558005134E-2</v>
      </c>
      <c r="AN93" s="71">
        <v>1.7110422600728505E-2</v>
      </c>
      <c r="AO93" s="71">
        <v>5.2500894382581608E-5</v>
      </c>
      <c r="AP93" s="87"/>
      <c r="AQ93" s="70">
        <v>1.520181E-4</v>
      </c>
      <c r="AR93" s="70">
        <v>2.8972469999999999E-3</v>
      </c>
      <c r="AS93" s="70">
        <v>6.310984E-4</v>
      </c>
      <c r="AT93" s="70">
        <v>5.9621030000000001E-4</v>
      </c>
      <c r="AU93" s="70">
        <v>4.5258329999999999E-4</v>
      </c>
      <c r="AV93" s="70">
        <v>3.6226630000000003E-4</v>
      </c>
      <c r="AW93" s="70">
        <v>2.8198980000000002E-4</v>
      </c>
      <c r="AX93" s="70">
        <v>1.0885859999999999E-3</v>
      </c>
      <c r="AY93" s="70">
        <v>8.2028000000000005E-4</v>
      </c>
      <c r="AZ93" s="70">
        <v>5.8312369999999997E-4</v>
      </c>
      <c r="BA93" s="70">
        <v>1.7305689999999999E-3</v>
      </c>
      <c r="BB93" s="70">
        <v>1.049033E-3</v>
      </c>
      <c r="BC93" s="70">
        <v>1.7305690000000002E-3</v>
      </c>
      <c r="BD93" s="70">
        <v>2.28174E-3</v>
      </c>
      <c r="BE93" s="70">
        <v>2.977529E-3</v>
      </c>
      <c r="BF93" s="70">
        <v>5.8034100000000002E-3</v>
      </c>
      <c r="BG93" s="70">
        <v>4.1236042946241258E-3</v>
      </c>
      <c r="BH93" s="70">
        <v>1.5647149999999999E-3</v>
      </c>
      <c r="BI93" s="70">
        <v>6.8435589999999999E-3</v>
      </c>
      <c r="BJ93" s="70">
        <v>2.3859929999999999E-3</v>
      </c>
      <c r="BK93" s="70">
        <v>8.1047619999999997E-3</v>
      </c>
      <c r="BL93" s="70">
        <v>3.714518E-3</v>
      </c>
      <c r="BM93" s="70">
        <v>6.5009954154493467E-3</v>
      </c>
      <c r="BN93" s="70">
        <v>2.1953699999999996E-2</v>
      </c>
      <c r="BO93" s="70">
        <v>2.8205339999999999E-2</v>
      </c>
      <c r="BP93" s="70">
        <v>4.1860540000000002E-2</v>
      </c>
      <c r="BQ93" s="70">
        <v>9.5727799999999995E-3</v>
      </c>
      <c r="BR93" s="70">
        <v>3.803488E-2</v>
      </c>
      <c r="BS93" s="70">
        <v>4.0975560000000001E-2</v>
      </c>
      <c r="BT93" s="70">
        <v>3.8004660000000003E-2</v>
      </c>
      <c r="BU93" s="70">
        <v>0.1217258</v>
      </c>
      <c r="BV93" s="70">
        <v>4.6056569999999998E-2</v>
      </c>
      <c r="BW93" s="70">
        <v>0.1042694</v>
      </c>
      <c r="BX93" s="70">
        <v>0.11287519999999999</v>
      </c>
      <c r="BY93" s="70">
        <v>9.6565460000000006E-2</v>
      </c>
      <c r="BZ93" s="70">
        <v>0.37653599999999998</v>
      </c>
      <c r="CA93" s="70">
        <v>0.30327219999999999</v>
      </c>
      <c r="CB93" s="70">
        <v>1</v>
      </c>
      <c r="CC93" s="70">
        <v>0.92935290000000004</v>
      </c>
      <c r="CD93" s="70">
        <v>0.10591210000000001</v>
      </c>
      <c r="CE93" s="70">
        <v>2.6850059999999999E-2</v>
      </c>
      <c r="CF93" s="70">
        <v>8.2962079999999994E-3</v>
      </c>
      <c r="CG93" s="73">
        <v>4.9767400000000003E-3</v>
      </c>
      <c r="CH93" s="87"/>
      <c r="CI93" s="70">
        <v>0</v>
      </c>
      <c r="CJ93" s="70">
        <v>-2.1588699999999998E-3</v>
      </c>
      <c r="CK93" s="70">
        <v>6.5702950000000001E-5</v>
      </c>
      <c r="CL93" s="70">
        <v>4.34435E-4</v>
      </c>
      <c r="CM93" s="70">
        <v>7.0605686035551799E-4</v>
      </c>
      <c r="CN93" s="70">
        <v>0</v>
      </c>
      <c r="CO93" s="70">
        <v>2.3309999999999999E-5</v>
      </c>
      <c r="CP93" s="70">
        <v>1.7416602142916373E-5</v>
      </c>
      <c r="CQ93" s="70">
        <v>1.428472799180454E-4</v>
      </c>
      <c r="CR93" s="70">
        <v>-5.678240062672125E-5</v>
      </c>
      <c r="CS93" s="70">
        <v>4.0594976213091189E-4</v>
      </c>
      <c r="CT93" s="70">
        <v>1.3873739742223306E-4</v>
      </c>
      <c r="CU93" s="70">
        <v>5.4199870000000001E-5</v>
      </c>
      <c r="CV93" s="70">
        <v>0</v>
      </c>
      <c r="CW93" s="70">
        <v>2.8852821073486119E-5</v>
      </c>
      <c r="CX93" s="70">
        <v>3.1479149999999998E-4</v>
      </c>
      <c r="CY93" s="70">
        <v>4.3410859999999999E-6</v>
      </c>
      <c r="CZ93" s="70">
        <v>0</v>
      </c>
      <c r="DA93" s="70">
        <v>2.6428329360991066E-3</v>
      </c>
      <c r="DB93" s="70">
        <v>5.4257400000000001E-3</v>
      </c>
      <c r="DC93" s="70">
        <v>3.9379385246594966E-3</v>
      </c>
      <c r="DD93" s="70">
        <v>7.1105999999999999E-3</v>
      </c>
      <c r="DE93" s="70">
        <v>3.3937734241602579E-4</v>
      </c>
      <c r="DF93" s="70">
        <v>5.4257400000000001E-3</v>
      </c>
      <c r="DG93" s="70">
        <v>0</v>
      </c>
      <c r="DH93" s="70">
        <v>1.51903E-3</v>
      </c>
      <c r="DI93" s="70">
        <v>7.4178258721270193E-3</v>
      </c>
      <c r="DJ93" s="70">
        <v>1.9635899999999999E-3</v>
      </c>
      <c r="DK93" s="70">
        <v>5.8506080000000004E-4</v>
      </c>
      <c r="DL93" s="70">
        <v>1.6125048122761811E-2</v>
      </c>
      <c r="DM93" s="70">
        <v>1.098248E-3</v>
      </c>
      <c r="DN93" s="70">
        <v>0.19261600000000001</v>
      </c>
      <c r="DO93" s="70">
        <v>3.9070625382701066E-3</v>
      </c>
      <c r="DP93" s="70">
        <v>3.2574520152059201E-2</v>
      </c>
      <c r="DQ93" s="70">
        <v>2.826857E-2</v>
      </c>
      <c r="DR93" s="70">
        <v>3.1332769999999999E-3</v>
      </c>
      <c r="DS93" s="70">
        <v>9.3558171774507065E-2</v>
      </c>
      <c r="DT93" s="70">
        <v>6.9922040000000001E-3</v>
      </c>
      <c r="DU93" s="70">
        <v>2.5901170000000001E-2</v>
      </c>
      <c r="DV93" s="70">
        <v>0.26341662730708143</v>
      </c>
      <c r="DW93" s="70">
        <v>0.1269421</v>
      </c>
      <c r="DX93" s="70">
        <v>0.58281515077501744</v>
      </c>
      <c r="DY93" s="70">
        <v>0.26196407583406955</v>
      </c>
      <c r="DZ93" s="70">
        <v>4.0180216043811175E-2</v>
      </c>
      <c r="EA93" s="70">
        <v>0.47622273541588633</v>
      </c>
      <c r="EB93" s="70">
        <v>0.46345530000000001</v>
      </c>
      <c r="EC93" s="70">
        <v>0.46058324429291919</v>
      </c>
      <c r="ED93" s="70">
        <v>1.6444899999999998E-2</v>
      </c>
      <c r="EE93" s="70">
        <v>3.7835489999999999E-2</v>
      </c>
      <c r="EF93" s="70">
        <v>8.3359492985354833E-2</v>
      </c>
      <c r="EG93" s="70">
        <v>5.4180893416698147E-4</v>
      </c>
      <c r="EH93" s="70">
        <v>8.000133225543599E-3</v>
      </c>
      <c r="EI93" s="70">
        <v>1.4525801677789071E-2</v>
      </c>
      <c r="EJ93" s="70">
        <v>1.5263000000000001E-4</v>
      </c>
      <c r="EK93" s="70">
        <v>2.726889E-2</v>
      </c>
      <c r="EL93" s="87"/>
      <c r="EM93" s="70">
        <v>1.1038621684357223E-3</v>
      </c>
      <c r="EN93" s="70">
        <v>0</v>
      </c>
      <c r="EO93" s="70">
        <v>8.1261449999999998E-5</v>
      </c>
      <c r="EP93" s="70">
        <v>6.78E-4</v>
      </c>
      <c r="EQ93" s="70">
        <v>8.2667461215559998E-3</v>
      </c>
      <c r="ER93" s="70">
        <v>8.0569780000000002E-4</v>
      </c>
      <c r="ES93" s="70">
        <v>6.2672347817988472E-4</v>
      </c>
      <c r="ET93" s="70">
        <v>6.3134757314015782E-4</v>
      </c>
      <c r="EU93" s="70">
        <v>6.6266073506342086E-4</v>
      </c>
      <c r="EV93" s="70">
        <v>1.097544E-3</v>
      </c>
      <c r="EW93" s="70">
        <v>1.8821915173531133E-3</v>
      </c>
      <c r="EX93" s="70">
        <v>-1.37269E-3</v>
      </c>
      <c r="EY93" s="70">
        <v>7.6470650000000004E-4</v>
      </c>
      <c r="EZ93" s="70">
        <v>9.59124E-4</v>
      </c>
      <c r="FA93" s="70">
        <v>3.6753977313611951E-3</v>
      </c>
      <c r="FB93" s="70">
        <v>4.5242412602526658E-3</v>
      </c>
      <c r="FC93" s="70">
        <v>5.3802490000000001E-3</v>
      </c>
      <c r="FD93" s="70">
        <v>1.9707190000000001E-4</v>
      </c>
      <c r="FE93" s="70">
        <v>2.8186353827020158E-3</v>
      </c>
      <c r="FF93" s="70">
        <v>7.8011909999999999E-3</v>
      </c>
      <c r="FG93" s="70">
        <v>1.5262670978117178E-2</v>
      </c>
      <c r="FH93" s="70">
        <v>2.4960357120790205E-3</v>
      </c>
      <c r="FI93" s="70">
        <v>2.8487094742116288E-3</v>
      </c>
      <c r="FJ93" s="70">
        <v>3.692309E-4</v>
      </c>
      <c r="FK93" s="70">
        <v>8.0324709999999994E-3</v>
      </c>
      <c r="FL93" s="70">
        <v>5.4508969416604512E-3</v>
      </c>
      <c r="FM93" s="70">
        <v>2.1587869999999999E-2</v>
      </c>
      <c r="FN93" s="70">
        <v>1.658260897331678E-2</v>
      </c>
      <c r="FO93" s="70">
        <v>2.4810849999999999E-2</v>
      </c>
      <c r="FP93" s="70">
        <v>5.1331218260195323E-3</v>
      </c>
      <c r="FQ93" s="70">
        <v>5.6159076653182162E-3</v>
      </c>
      <c r="FR93" s="70">
        <v>2.3417396947282863E-2</v>
      </c>
      <c r="FS93" s="70">
        <v>4.2854440000000001E-2</v>
      </c>
      <c r="FT93" s="70">
        <v>3.426148E-3</v>
      </c>
      <c r="FU93" s="70">
        <v>1.6994042277928788E-2</v>
      </c>
      <c r="FV93" s="70">
        <v>1.999015232427093E-2</v>
      </c>
      <c r="FW93" s="70">
        <v>5.8207459999999999E-3</v>
      </c>
      <c r="FX93" s="70">
        <v>5.7424222377545964E-2</v>
      </c>
      <c r="FY93" s="70">
        <v>6.1048280294300761E-2</v>
      </c>
      <c r="FZ93" s="70">
        <v>6.0597669999999998E-3</v>
      </c>
      <c r="GA93" s="70">
        <v>4.7819778776335515E-3</v>
      </c>
      <c r="GB93" s="70">
        <v>5.490944998952111E-2</v>
      </c>
      <c r="GC93" s="70">
        <v>0.22889346176928746</v>
      </c>
      <c r="GD93" s="70">
        <v>3.8865530000000002E-2</v>
      </c>
      <c r="GE93" s="70">
        <v>4.1390801797900684E-4</v>
      </c>
      <c r="GF93" s="70">
        <v>4.608803486322712E-3</v>
      </c>
      <c r="GG93" s="70">
        <v>5.4992002203018396E-4</v>
      </c>
      <c r="GH93" s="70">
        <v>-7.1318762291388801E-4</v>
      </c>
      <c r="GI93" s="70">
        <v>4.5379796699470851E-4</v>
      </c>
      <c r="GJ93" s="70">
        <v>2.1576319895980642E-4</v>
      </c>
      <c r="GK93" s="70">
        <v>1.9509418194532935E-3</v>
      </c>
      <c r="GL93" s="87"/>
      <c r="GM93" s="70">
        <v>3.0073669999999999E-3</v>
      </c>
      <c r="GN93" s="70">
        <v>1.8031820387177669E-2</v>
      </c>
      <c r="GO93" s="70">
        <v>1.331661E-2</v>
      </c>
      <c r="GP93" s="70">
        <v>2.2908045942717999E-2</v>
      </c>
      <c r="GQ93" s="70">
        <v>-5.2099599999999996E-3</v>
      </c>
      <c r="GR93" s="70">
        <v>1.5707566729817588E-2</v>
      </c>
      <c r="GS93" s="70">
        <v>1.2053741328902979E-3</v>
      </c>
      <c r="GT93" s="70">
        <v>3.335953E-3</v>
      </c>
      <c r="GU93" s="70">
        <v>1.340939E-2</v>
      </c>
      <c r="GV93" s="70">
        <v>1.752196739724198E-3</v>
      </c>
      <c r="GW93" s="70">
        <v>5.8092293435808027E-3</v>
      </c>
      <c r="GX93" s="70">
        <v>2.7111529999999998E-2</v>
      </c>
      <c r="GY93" s="70">
        <v>5.5574600000000002E-2</v>
      </c>
      <c r="GZ93" s="70">
        <v>2.5989097008605869E-2</v>
      </c>
      <c r="HA93" s="70">
        <v>4.0923122500360586E-2</v>
      </c>
      <c r="HB93" s="70">
        <v>1.7965539999999999E-2</v>
      </c>
      <c r="HC93" s="70">
        <v>2.6987919999999999E-2</v>
      </c>
      <c r="HD93" s="70">
        <v>3.4351E-2</v>
      </c>
      <c r="HE93" s="70">
        <v>5.0470559999999998E-2</v>
      </c>
      <c r="HF93" s="70">
        <v>4.0549990000000001E-2</v>
      </c>
      <c r="HG93" s="70">
        <v>0.1052482</v>
      </c>
      <c r="HH93" s="70">
        <v>0</v>
      </c>
      <c r="HI93" s="70">
        <v>3.4179600815206913E-2</v>
      </c>
      <c r="HJ93" s="70">
        <v>0.10260850000000001</v>
      </c>
      <c r="HK93" s="70">
        <v>6.9576180284248015E-2</v>
      </c>
      <c r="HL93" s="70">
        <v>6.6871139999999996E-2</v>
      </c>
      <c r="HM93" s="70">
        <v>5.2379529547755647E-3</v>
      </c>
      <c r="HN93" s="70">
        <v>0.1311158</v>
      </c>
      <c r="HO93" s="70">
        <v>1.009022E-3</v>
      </c>
      <c r="HP93" s="70">
        <v>1.640404E-3</v>
      </c>
      <c r="HQ93" s="70">
        <v>1.4032870457965146E-3</v>
      </c>
      <c r="HR93" s="70">
        <v>1.3474687791969187E-3</v>
      </c>
      <c r="HS93" s="70">
        <v>3.066652E-3</v>
      </c>
      <c r="HT93" s="70">
        <v>2.5013249677494024E-3</v>
      </c>
      <c r="HU93" s="70">
        <v>3.9307971780280998E-3</v>
      </c>
      <c r="HV93" s="70">
        <v>7.3508251096753778E-4</v>
      </c>
      <c r="HW93" s="70">
        <v>1.5749849999999999E-2</v>
      </c>
      <c r="HX93" s="70">
        <v>1.5588004768462697E-2</v>
      </c>
      <c r="HY93" s="70">
        <v>4.4120105007389608E-3</v>
      </c>
      <c r="HZ93" s="208"/>
      <c r="IA93" s="145" t="s">
        <v>505</v>
      </c>
    </row>
    <row r="94" spans="1:235" ht="12.75" customHeight="1" x14ac:dyDescent="0.25">
      <c r="A94" s="145">
        <v>405717</v>
      </c>
      <c r="B94" s="87"/>
      <c r="C94" s="71">
        <v>1.6551177485209118E-5</v>
      </c>
      <c r="D94" s="71">
        <v>7.9665912148917041E-4</v>
      </c>
      <c r="E94" s="71">
        <v>2.8896569449640594E-4</v>
      </c>
      <c r="F94" s="71">
        <v>5.6163399999999998E-4</v>
      </c>
      <c r="G94" s="71">
        <v>4.7547060000000001E-4</v>
      </c>
      <c r="H94" s="71">
        <v>3.8642324793132412E-4</v>
      </c>
      <c r="I94" s="71">
        <v>3.2549627676607744E-4</v>
      </c>
      <c r="J94" s="71">
        <v>2.3645810000000001E-3</v>
      </c>
      <c r="K94" s="71">
        <v>3.359913E-4</v>
      </c>
      <c r="L94" s="71">
        <v>1.2098407655335391E-3</v>
      </c>
      <c r="M94" s="71">
        <v>3.3863769999999999E-3</v>
      </c>
      <c r="N94" s="71">
        <v>1.3177436705067926E-3</v>
      </c>
      <c r="O94" s="71">
        <v>1.233297E-3</v>
      </c>
      <c r="P94" s="71">
        <v>1.9043094911950953E-3</v>
      </c>
      <c r="Q94" s="71">
        <v>5.2599550000000002E-3</v>
      </c>
      <c r="R94" s="71">
        <v>1.7863892557205253E-2</v>
      </c>
      <c r="S94" s="71">
        <v>1.3861689999999999E-2</v>
      </c>
      <c r="T94" s="71">
        <v>5.5161139999999997E-2</v>
      </c>
      <c r="U94" s="71">
        <v>0.46787990023705617</v>
      </c>
      <c r="V94" s="71">
        <v>1.241668E-3</v>
      </c>
      <c r="W94" s="71">
        <v>7.510581626140056E-2</v>
      </c>
      <c r="X94" s="87"/>
      <c r="Y94" s="71">
        <v>8.9412871169549602E-5</v>
      </c>
      <c r="Z94" s="71">
        <v>8.8971904991999782E-6</v>
      </c>
      <c r="AA94" s="71">
        <v>6.7595581769927382E-6</v>
      </c>
      <c r="AB94" s="71">
        <v>2.3315900000000001E-4</v>
      </c>
      <c r="AC94" s="71">
        <v>-3.6525543114499605E-4</v>
      </c>
      <c r="AD94" s="71">
        <v>1.201056096745012E-3</v>
      </c>
      <c r="AE94" s="71">
        <v>5.7040270000000004E-4</v>
      </c>
      <c r="AF94" s="71">
        <v>1.201056096745012E-3</v>
      </c>
      <c r="AG94" s="71">
        <v>1.915973E-4</v>
      </c>
      <c r="AH94" s="71">
        <v>5.0075220000000004E-3</v>
      </c>
      <c r="AI94" s="71">
        <v>8.9393487432140367E-4</v>
      </c>
      <c r="AJ94" s="71">
        <v>2.6717370309907299E-4</v>
      </c>
      <c r="AK94" s="71">
        <v>2.0436579070113843E-4</v>
      </c>
      <c r="AL94" s="71">
        <v>5.3614623168550066E-3</v>
      </c>
      <c r="AM94" s="71">
        <v>2.2719777217978642E-2</v>
      </c>
      <c r="AN94" s="71">
        <v>3.981967804054995E-2</v>
      </c>
      <c r="AO94" s="71">
        <v>1.6866125571250593E-4</v>
      </c>
      <c r="AP94" s="87"/>
      <c r="AQ94" s="70">
        <v>3.5365010000000004E-4</v>
      </c>
      <c r="AR94" s="70">
        <v>2.9062879999999995E-3</v>
      </c>
      <c r="AS94" s="70">
        <v>3.677582E-4</v>
      </c>
      <c r="AT94" s="70">
        <v>1.164067E-3</v>
      </c>
      <c r="AU94" s="70">
        <v>1.11827E-3</v>
      </c>
      <c r="AV94" s="70">
        <v>9.0443990000000003E-4</v>
      </c>
      <c r="AW94" s="70">
        <v>1.1132690000000001E-3</v>
      </c>
      <c r="AX94" s="70">
        <v>1.5248659999999999E-3</v>
      </c>
      <c r="AY94" s="70">
        <v>1.46642E-3</v>
      </c>
      <c r="AZ94" s="70">
        <v>1.5710699999999999E-3</v>
      </c>
      <c r="BA94" s="70">
        <v>4.1065310000000001E-3</v>
      </c>
      <c r="BB94" s="70">
        <v>1.881207E-3</v>
      </c>
      <c r="BC94" s="70">
        <v>4.1065310000000001E-3</v>
      </c>
      <c r="BD94" s="70">
        <v>3.36082E-3</v>
      </c>
      <c r="BE94" s="70">
        <v>4.4711969999999997E-3</v>
      </c>
      <c r="BF94" s="70">
        <v>7.936416E-3</v>
      </c>
      <c r="BG94" s="70">
        <v>5.3513987905943559E-3</v>
      </c>
      <c r="BH94" s="70">
        <v>4.3171549999999996E-3</v>
      </c>
      <c r="BI94" s="70">
        <v>8.2085509999999997E-3</v>
      </c>
      <c r="BJ94" s="70">
        <v>3.438076E-3</v>
      </c>
      <c r="BK94" s="70">
        <v>8.5784209999999993E-3</v>
      </c>
      <c r="BL94" s="70">
        <v>4.1960690000000002E-3</v>
      </c>
      <c r="BM94" s="70">
        <v>6.1158207347504559E-3</v>
      </c>
      <c r="BN94" s="70">
        <v>1.9367780000000001E-2</v>
      </c>
      <c r="BO94" s="70">
        <v>2.3188199999999999E-2</v>
      </c>
      <c r="BP94" s="70">
        <v>3.3203339999999998E-2</v>
      </c>
      <c r="BQ94" s="70">
        <v>7.3893700000000001E-3</v>
      </c>
      <c r="BR94" s="70">
        <v>3.125903E-2</v>
      </c>
      <c r="BS94" s="70">
        <v>3.0803299999999999E-2</v>
      </c>
      <c r="BT94" s="70">
        <v>3.0229309999999999E-2</v>
      </c>
      <c r="BU94" s="70">
        <v>9.7532679999999997E-2</v>
      </c>
      <c r="BV94" s="70">
        <v>3.4095019999999997E-2</v>
      </c>
      <c r="BW94" s="70">
        <v>8.7820780000000001E-2</v>
      </c>
      <c r="BX94" s="70">
        <v>9.5789250000000006E-2</v>
      </c>
      <c r="BY94" s="70">
        <v>6.6066899999999998E-2</v>
      </c>
      <c r="BZ94" s="70">
        <v>0.31742890000000001</v>
      </c>
      <c r="CA94" s="70">
        <v>0.23122400000000001</v>
      </c>
      <c r="CB94" s="70">
        <v>0.83753200000000005</v>
      </c>
      <c r="CC94" s="70">
        <v>1</v>
      </c>
      <c r="CD94" s="70">
        <v>0.27795730000000002</v>
      </c>
      <c r="CE94" s="70">
        <v>5.0665219999999997E-2</v>
      </c>
      <c r="CF94" s="70">
        <v>2.2226920000000001E-2</v>
      </c>
      <c r="CG94" s="73">
        <v>5.0765999999999997E-3</v>
      </c>
      <c r="CH94" s="87"/>
      <c r="CI94" s="70">
        <v>0</v>
      </c>
      <c r="CJ94" s="70">
        <v>-2.0115699999999999E-3</v>
      </c>
      <c r="CK94" s="70">
        <v>8.1041810000000001E-5</v>
      </c>
      <c r="CL94" s="70">
        <v>6.5675130000000001E-4</v>
      </c>
      <c r="CM94" s="70">
        <v>7.1460996761804054E-4</v>
      </c>
      <c r="CN94" s="70">
        <v>2.8319590000000001E-4</v>
      </c>
      <c r="CO94" s="70">
        <v>2.012E-5</v>
      </c>
      <c r="CP94" s="70">
        <v>1.776230809615767E-5</v>
      </c>
      <c r="CQ94" s="70">
        <v>1.3384731039945493E-4</v>
      </c>
      <c r="CR94" s="70">
        <v>-7.3148062590889447E-5</v>
      </c>
      <c r="CS94" s="70">
        <v>4.5249929794918857E-4</v>
      </c>
      <c r="CT94" s="70">
        <v>1.1925423929709388E-4</v>
      </c>
      <c r="CU94" s="70">
        <v>1.059859E-5</v>
      </c>
      <c r="CV94" s="70">
        <v>2.1527039999999999E-4</v>
      </c>
      <c r="CW94" s="70">
        <v>3.1401337190671333E-5</v>
      </c>
      <c r="CX94" s="70">
        <v>2.4455560000000002E-4</v>
      </c>
      <c r="CY94" s="70">
        <v>4.9455079999999997E-6</v>
      </c>
      <c r="CZ94" s="70">
        <v>4.1483390000000003E-5</v>
      </c>
      <c r="DA94" s="70">
        <v>2.2868752407802519E-3</v>
      </c>
      <c r="DB94" s="70">
        <v>4.1530040000000001E-3</v>
      </c>
      <c r="DC94" s="70">
        <v>2.6761909180638256E-3</v>
      </c>
      <c r="DD94" s="70">
        <v>5.1269790000000003E-3</v>
      </c>
      <c r="DE94" s="70">
        <v>3.0785478436329755E-4</v>
      </c>
      <c r="DF94" s="70">
        <v>4.1530040000000001E-3</v>
      </c>
      <c r="DG94" s="70">
        <v>0</v>
      </c>
      <c r="DH94" s="70">
        <v>1.1275199999999999E-3</v>
      </c>
      <c r="DI94" s="70">
        <v>6.0763361383589596E-3</v>
      </c>
      <c r="DJ94" s="70">
        <v>1.49321E-3</v>
      </c>
      <c r="DK94" s="70">
        <v>4.9675770000000004E-4</v>
      </c>
      <c r="DL94" s="70">
        <v>1.2309292219133116E-2</v>
      </c>
      <c r="DM94" s="70">
        <v>8.6429639999999999E-4</v>
      </c>
      <c r="DN94" s="70">
        <v>0.1497774</v>
      </c>
      <c r="DO94" s="70">
        <v>2.8865402192353312E-3</v>
      </c>
      <c r="DP94" s="70">
        <v>2.3252264896612182E-2</v>
      </c>
      <c r="DQ94" s="70">
        <v>2.044988E-2</v>
      </c>
      <c r="DR94" s="70">
        <v>2.2325869999999999E-3</v>
      </c>
      <c r="DS94" s="70">
        <v>8.1931855891266822E-2</v>
      </c>
      <c r="DT94" s="70">
        <v>5.9171780000000004E-3</v>
      </c>
      <c r="DU94" s="70">
        <v>1.8095549999999998E-2</v>
      </c>
      <c r="DV94" s="70">
        <v>0.1952415527292263</v>
      </c>
      <c r="DW94" s="70">
        <v>0.11663649999999999</v>
      </c>
      <c r="DX94" s="70">
        <v>0.45980234069047327</v>
      </c>
      <c r="DY94" s="70">
        <v>0.18648336601705642</v>
      </c>
      <c r="DZ94" s="70">
        <v>3.8193299208407076E-2</v>
      </c>
      <c r="EA94" s="70">
        <v>0.37073804065435512</v>
      </c>
      <c r="EB94" s="70">
        <v>0.47266580000000002</v>
      </c>
      <c r="EC94" s="70">
        <v>0.54209433784218497</v>
      </c>
      <c r="ED94" s="70">
        <v>4.5616049999999998E-2</v>
      </c>
      <c r="EE94" s="70">
        <v>7.9538949999999997E-2</v>
      </c>
      <c r="EF94" s="70">
        <v>0.16041127491171467</v>
      </c>
      <c r="EG94" s="70">
        <v>8.2020741144464972E-4</v>
      </c>
      <c r="EH94" s="70">
        <v>9.0851266464890609E-3</v>
      </c>
      <c r="EI94" s="70">
        <v>1.5677481406026421E-2</v>
      </c>
      <c r="EJ94" s="70">
        <v>8.7020000000000004E-5</v>
      </c>
      <c r="EK94" s="70">
        <v>2.1784769999999998E-2</v>
      </c>
      <c r="EL94" s="87"/>
      <c r="EM94" s="70">
        <v>7.7987280765798555E-4</v>
      </c>
      <c r="EN94" s="70">
        <v>0</v>
      </c>
      <c r="EO94" s="70">
        <v>6.2165280000000005E-5</v>
      </c>
      <c r="EP94" s="70">
        <v>5.2099999999999998E-4</v>
      </c>
      <c r="EQ94" s="70">
        <v>6.0624130904926897E-3</v>
      </c>
      <c r="ER94" s="70">
        <v>6.2975249999999998E-4</v>
      </c>
      <c r="ES94" s="70">
        <v>4.94233494480393E-4</v>
      </c>
      <c r="ET94" s="70">
        <v>5.1337531693942126E-4</v>
      </c>
      <c r="EU94" s="70">
        <v>4.7139502354061346E-4</v>
      </c>
      <c r="EV94" s="70">
        <v>8.2527719999999998E-4</v>
      </c>
      <c r="EW94" s="70">
        <v>2.13732666415354E-3</v>
      </c>
      <c r="EX94" s="70">
        <v>-1.3910999999999999E-3</v>
      </c>
      <c r="EY94" s="70">
        <v>6.0339590000000004E-4</v>
      </c>
      <c r="EZ94" s="70">
        <v>9.0845949999999998E-4</v>
      </c>
      <c r="FA94" s="70">
        <v>2.9111825542797623E-3</v>
      </c>
      <c r="FB94" s="70">
        <v>3.1315287393476918E-3</v>
      </c>
      <c r="FC94" s="70">
        <v>3.819799E-3</v>
      </c>
      <c r="FD94" s="70">
        <v>1.5349410000000001E-4</v>
      </c>
      <c r="FE94" s="70">
        <v>2.1109167783313907E-3</v>
      </c>
      <c r="FF94" s="70">
        <v>5.2766740000000003E-3</v>
      </c>
      <c r="FG94" s="70">
        <v>1.1167419931251721E-2</v>
      </c>
      <c r="FH94" s="70">
        <v>1.8226232465774629E-3</v>
      </c>
      <c r="FI94" s="70">
        <v>2.1198815393673773E-3</v>
      </c>
      <c r="FJ94" s="70">
        <v>4.0414189999999999E-4</v>
      </c>
      <c r="FK94" s="70">
        <v>5.4202130000000001E-3</v>
      </c>
      <c r="FL94" s="70">
        <v>3.9238940637894622E-3</v>
      </c>
      <c r="FM94" s="70">
        <v>1.535045E-2</v>
      </c>
      <c r="FN94" s="70">
        <v>1.2237192706299459E-2</v>
      </c>
      <c r="FO94" s="70">
        <v>1.804095E-2</v>
      </c>
      <c r="FP94" s="70">
        <v>3.7145562400077324E-3</v>
      </c>
      <c r="FQ94" s="70">
        <v>5.2374048902824643E-3</v>
      </c>
      <c r="FR94" s="70">
        <v>2.1134836116194725E-2</v>
      </c>
      <c r="FS94" s="70">
        <v>3.5795420000000001E-2</v>
      </c>
      <c r="FT94" s="70">
        <v>2.753812E-3</v>
      </c>
      <c r="FU94" s="70">
        <v>1.3934671940328143E-2</v>
      </c>
      <c r="FV94" s="70">
        <v>1.6639387892441199E-2</v>
      </c>
      <c r="FW94" s="70">
        <v>3.4242169999999998E-3</v>
      </c>
      <c r="FX94" s="70">
        <v>4.140057008591741E-2</v>
      </c>
      <c r="FY94" s="70">
        <v>4.7491564190695307E-2</v>
      </c>
      <c r="FZ94" s="70">
        <v>4.3941420000000002E-3</v>
      </c>
      <c r="GA94" s="70">
        <v>4.0796416985752482E-3</v>
      </c>
      <c r="GB94" s="70">
        <v>5.8746894619613459E-2</v>
      </c>
      <c r="GC94" s="70">
        <v>0.273636394119596</v>
      </c>
      <c r="GD94" s="70">
        <v>7.5399030000000006E-2</v>
      </c>
      <c r="GE94" s="70">
        <v>1.0417105757367991E-3</v>
      </c>
      <c r="GF94" s="70">
        <v>1.3621262173141579E-2</v>
      </c>
      <c r="GG94" s="70">
        <v>6.2045519430267389E-4</v>
      </c>
      <c r="GH94" s="70">
        <v>-1.6662405947647754E-4</v>
      </c>
      <c r="GI94" s="70">
        <v>1.2884931066038137E-4</v>
      </c>
      <c r="GJ94" s="70">
        <v>5.0666203238865215E-4</v>
      </c>
      <c r="GK94" s="70">
        <v>1.315562675403497E-3</v>
      </c>
      <c r="GL94" s="87"/>
      <c r="GM94" s="70">
        <v>2.5503169999999999E-3</v>
      </c>
      <c r="GN94" s="70">
        <v>1.755876973080581E-2</v>
      </c>
      <c r="GO94" s="70">
        <v>1.119737E-2</v>
      </c>
      <c r="GP94" s="70">
        <v>2.2107135158535143E-2</v>
      </c>
      <c r="GQ94" s="70">
        <v>-6.2194399999999997E-3</v>
      </c>
      <c r="GR94" s="70">
        <v>1.5135518556537818E-2</v>
      </c>
      <c r="GS94" s="70">
        <v>8.8027075839201905E-4</v>
      </c>
      <c r="GT94" s="70">
        <v>2.3147720000000001E-3</v>
      </c>
      <c r="GU94" s="70">
        <v>9.4856620000000006E-3</v>
      </c>
      <c r="GV94" s="70">
        <v>1.2892199617866456E-3</v>
      </c>
      <c r="GW94" s="70">
        <v>4.3888797778668179E-3</v>
      </c>
      <c r="GX94" s="70">
        <v>1.8942560000000001E-2</v>
      </c>
      <c r="GY94" s="70">
        <v>3.681512E-2</v>
      </c>
      <c r="GZ94" s="70">
        <v>1.6947451794780091E-2</v>
      </c>
      <c r="HA94" s="70">
        <v>2.7268562786486431E-2</v>
      </c>
      <c r="HB94" s="70">
        <v>1.3055000000000001E-2</v>
      </c>
      <c r="HC94" s="70">
        <v>2.2595489999999999E-2</v>
      </c>
      <c r="HD94" s="70">
        <v>2.5481460000000001E-2</v>
      </c>
      <c r="HE94" s="70">
        <v>4.2272549999999999E-2</v>
      </c>
      <c r="HF94" s="70">
        <v>4.2043879999999999E-2</v>
      </c>
      <c r="HG94" s="70">
        <v>0.11628529999999999</v>
      </c>
      <c r="HH94" s="70">
        <v>0</v>
      </c>
      <c r="HI94" s="70">
        <v>4.8856010260535938E-2</v>
      </c>
      <c r="HJ94" s="70">
        <v>0.105659</v>
      </c>
      <c r="HK94" s="70">
        <v>9.3550543426826296E-2</v>
      </c>
      <c r="HL94" s="70">
        <v>0.10260850000000001</v>
      </c>
      <c r="HM94" s="70">
        <v>6.9339968612314052E-3</v>
      </c>
      <c r="HN94" s="70">
        <v>0.2297389</v>
      </c>
      <c r="HO94" s="70">
        <v>5.4631530000000001E-3</v>
      </c>
      <c r="HP94" s="70">
        <v>1.916184E-3</v>
      </c>
      <c r="HQ94" s="70">
        <v>1.6724983969523114E-3</v>
      </c>
      <c r="HR94" s="70">
        <v>1.932946002333523E-3</v>
      </c>
      <c r="HS94" s="70">
        <v>2.3595339999999999E-3</v>
      </c>
      <c r="HT94" s="70">
        <v>3.3155899044780206E-3</v>
      </c>
      <c r="HU94" s="70">
        <v>4.0368243968739777E-3</v>
      </c>
      <c r="HV94" s="70">
        <v>7.5827482452188466E-4</v>
      </c>
      <c r="HW94" s="70">
        <v>1.6184509999999999E-2</v>
      </c>
      <c r="HX94" s="70">
        <v>1.3109219329074159E-2</v>
      </c>
      <c r="HY94" s="70">
        <v>3.6455657862795436E-3</v>
      </c>
      <c r="HZ94" s="208"/>
      <c r="IA94" s="145" t="s">
        <v>506</v>
      </c>
    </row>
    <row r="95" spans="1:235" ht="12.75" customHeight="1" x14ac:dyDescent="0.25">
      <c r="A95" s="145">
        <v>405727</v>
      </c>
      <c r="B95" s="87"/>
      <c r="C95" s="71">
        <v>4.2597677689038776E-5</v>
      </c>
      <c r="D95" s="71">
        <v>6.41150283595133E-4</v>
      </c>
      <c r="E95" s="71">
        <v>6.8714455097846835E-4</v>
      </c>
      <c r="F95" s="71">
        <v>1.4037710000000001E-3</v>
      </c>
      <c r="G95" s="71">
        <v>2.3003289999999998E-3</v>
      </c>
      <c r="H95" s="71">
        <v>6.0218763483471324E-4</v>
      </c>
      <c r="I95" s="71">
        <v>8.1942332308047693E-5</v>
      </c>
      <c r="J95" s="71">
        <v>1.8218749999999999E-3</v>
      </c>
      <c r="K95" s="71">
        <v>2.7852399999999999E-4</v>
      </c>
      <c r="L95" s="71">
        <v>8.969906841996794E-4</v>
      </c>
      <c r="M95" s="71">
        <v>2.418328E-3</v>
      </c>
      <c r="N95" s="71">
        <v>9.6212221321980112E-4</v>
      </c>
      <c r="O95" s="71">
        <v>9.9210089999999997E-4</v>
      </c>
      <c r="P95" s="71">
        <v>1.4040945512552904E-3</v>
      </c>
      <c r="Q95" s="71">
        <v>4.2588330000000001E-3</v>
      </c>
      <c r="R95" s="71">
        <v>9.315808880031775E-3</v>
      </c>
      <c r="S95" s="71">
        <v>7.9317810000000006E-3</v>
      </c>
      <c r="T95" s="71">
        <v>4.9394109999999998E-2</v>
      </c>
      <c r="U95" s="71">
        <v>0.37419831437843393</v>
      </c>
      <c r="V95" s="71">
        <v>2.710339E-3</v>
      </c>
      <c r="W95" s="71">
        <v>0.12357348805076729</v>
      </c>
      <c r="X95" s="87"/>
      <c r="Y95" s="71">
        <v>1.2624932274602458E-4</v>
      </c>
      <c r="Z95" s="71">
        <v>-1.4956054303394811E-5</v>
      </c>
      <c r="AA95" s="71">
        <v>4.5598310619547E-6</v>
      </c>
      <c r="AB95" s="71">
        <v>4.2189499999999998E-4</v>
      </c>
      <c r="AC95" s="71">
        <v>2.2360867951495885E-3</v>
      </c>
      <c r="AD95" s="71">
        <v>2.6374982026575685E-3</v>
      </c>
      <c r="AE95" s="71">
        <v>1.420861E-3</v>
      </c>
      <c r="AF95" s="71">
        <v>2.6374982026575685E-3</v>
      </c>
      <c r="AG95" s="71">
        <v>5.7973789999999996E-4</v>
      </c>
      <c r="AH95" s="71">
        <v>5.2299429999999999E-3</v>
      </c>
      <c r="AI95" s="71">
        <v>2.1236958015114975E-3</v>
      </c>
      <c r="AJ95" s="71">
        <v>1.2317790766201691E-3</v>
      </c>
      <c r="AK95" s="71">
        <v>-6.2083455141738922E-5</v>
      </c>
      <c r="AL95" s="71">
        <v>3.8891519431435389E-3</v>
      </c>
      <c r="AM95" s="71">
        <v>1.7603138426061857E-2</v>
      </c>
      <c r="AN95" s="71">
        <v>6.1780224431370483E-2</v>
      </c>
      <c r="AO95" s="71">
        <v>2.7785974305379225E-4</v>
      </c>
      <c r="AP95" s="87"/>
      <c r="AQ95" s="70">
        <v>1.123665E-3</v>
      </c>
      <c r="AR95" s="70">
        <v>4.4787660000000003E-3</v>
      </c>
      <c r="AS95" s="70">
        <v>1.2469580000000001E-3</v>
      </c>
      <c r="AT95" s="70">
        <v>3.0556549999999996E-3</v>
      </c>
      <c r="AU95" s="70">
        <v>3.3178919999999998E-3</v>
      </c>
      <c r="AV95" s="70">
        <v>2.6659090000000002E-3</v>
      </c>
      <c r="AW95" s="70">
        <v>4.3508970000000003E-3</v>
      </c>
      <c r="AX95" s="70">
        <v>3.6869170000000001E-3</v>
      </c>
      <c r="AY95" s="70">
        <v>3.8854699999999998E-3</v>
      </c>
      <c r="AZ95" s="70">
        <v>5.0137259999999996E-3</v>
      </c>
      <c r="BA95" s="70">
        <v>1.0498540000000001E-2</v>
      </c>
      <c r="BB95" s="70">
        <v>4.6426009999999997E-3</v>
      </c>
      <c r="BC95" s="70">
        <v>1.0498540000000001E-2</v>
      </c>
      <c r="BD95" s="70">
        <v>7.1354000000000001E-3</v>
      </c>
      <c r="BE95" s="70">
        <v>1.1655570000000002E-2</v>
      </c>
      <c r="BF95" s="70">
        <v>1.677443E-2</v>
      </c>
      <c r="BG95" s="70">
        <v>1.1165111400119611E-2</v>
      </c>
      <c r="BH95" s="70">
        <v>1.3963339999999999E-2</v>
      </c>
      <c r="BI95" s="70">
        <v>1.686081E-2</v>
      </c>
      <c r="BJ95" s="70">
        <v>1.0515500000000001E-2</v>
      </c>
      <c r="BK95" s="70">
        <v>1.712547E-2</v>
      </c>
      <c r="BL95" s="70">
        <v>8.2431819999999999E-3</v>
      </c>
      <c r="BM95" s="70">
        <v>1.3026411626836572E-2</v>
      </c>
      <c r="BN95" s="70">
        <v>2.2716429999999999E-2</v>
      </c>
      <c r="BO95" s="70">
        <v>2.4005329999999998E-2</v>
      </c>
      <c r="BP95" s="70">
        <v>2.9690709999999999E-2</v>
      </c>
      <c r="BQ95" s="70">
        <v>5.9630500000000001E-3</v>
      </c>
      <c r="BR95" s="70">
        <v>2.70105E-2</v>
      </c>
      <c r="BS95" s="70">
        <v>2.5784060000000001E-2</v>
      </c>
      <c r="BT95" s="70">
        <v>2.7488820000000001E-2</v>
      </c>
      <c r="BU95" s="70">
        <v>7.6669390000000004E-2</v>
      </c>
      <c r="BV95" s="70">
        <v>2.5983800000000001E-2</v>
      </c>
      <c r="BW95" s="70">
        <v>6.8928699999999996E-2</v>
      </c>
      <c r="BX95" s="70">
        <v>7.5355749999999999E-2</v>
      </c>
      <c r="BY95" s="70">
        <v>4.6052280000000001E-2</v>
      </c>
      <c r="BZ95" s="70">
        <v>0.22976170000000001</v>
      </c>
      <c r="CA95" s="70">
        <v>0.16601250000000001</v>
      </c>
      <c r="CB95" s="70">
        <v>0.55210809999999999</v>
      </c>
      <c r="CC95" s="70">
        <v>0.75758800000000004</v>
      </c>
      <c r="CD95" s="70">
        <v>0.55157330000000004</v>
      </c>
      <c r="CE95" s="70">
        <v>0.11075210000000001</v>
      </c>
      <c r="CF95" s="70">
        <v>6.2456989999999997E-2</v>
      </c>
      <c r="CG95" s="73">
        <v>9.5321599999999996E-3</v>
      </c>
      <c r="CH95" s="87"/>
      <c r="CI95" s="70">
        <v>3.1027540000000002E-4</v>
      </c>
      <c r="CJ95" s="70">
        <v>-1.79696E-3</v>
      </c>
      <c r="CK95" s="70">
        <v>1.3185869999999999E-4</v>
      </c>
      <c r="CL95" s="70">
        <v>1.457072E-3</v>
      </c>
      <c r="CM95" s="70">
        <v>1.0728623102817512E-3</v>
      </c>
      <c r="CN95" s="70">
        <v>0</v>
      </c>
      <c r="CO95" s="70">
        <v>5.2389999999999998E-5</v>
      </c>
      <c r="CP95" s="70">
        <v>1.2851920957914964E-4</v>
      </c>
      <c r="CQ95" s="70">
        <v>2.606276921770315E-4</v>
      </c>
      <c r="CR95" s="70">
        <v>-3.3135212271422947E-5</v>
      </c>
      <c r="CS95" s="70">
        <v>5.8469708051944269E-4</v>
      </c>
      <c r="CT95" s="70">
        <v>2.0143265212088104E-4</v>
      </c>
      <c r="CU95" s="70">
        <v>6.1048669999999995E-5</v>
      </c>
      <c r="CV95" s="70">
        <v>6.7301789999999999E-5</v>
      </c>
      <c r="CW95" s="70">
        <v>6.6496951121393255E-5</v>
      </c>
      <c r="CX95" s="70">
        <v>2.41065E-4</v>
      </c>
      <c r="CY95" s="70">
        <v>1.7297119999999999E-5</v>
      </c>
      <c r="CZ95" s="70">
        <v>0</v>
      </c>
      <c r="DA95" s="70">
        <v>2.3406455191058522E-3</v>
      </c>
      <c r="DB95" s="70">
        <v>3.2240720000000001E-3</v>
      </c>
      <c r="DC95" s="70">
        <v>2.5437122799835741E-3</v>
      </c>
      <c r="DD95" s="70">
        <v>3.9999679999999996E-3</v>
      </c>
      <c r="DE95" s="70">
        <v>1.5899284780083068E-5</v>
      </c>
      <c r="DF95" s="70">
        <v>3.2240720000000001E-3</v>
      </c>
      <c r="DG95" s="70">
        <v>0</v>
      </c>
      <c r="DH95" s="70">
        <v>8.9745999999999999E-4</v>
      </c>
      <c r="DI95" s="70">
        <v>5.0882290751054632E-3</v>
      </c>
      <c r="DJ95" s="70">
        <v>1.0886699999999999E-3</v>
      </c>
      <c r="DK95" s="70">
        <v>3.2451160000000003E-4</v>
      </c>
      <c r="DL95" s="70">
        <v>9.0144574931192902E-3</v>
      </c>
      <c r="DM95" s="70">
        <v>6.8405889999999996E-4</v>
      </c>
      <c r="DN95" s="70">
        <v>0.11147459999999999</v>
      </c>
      <c r="DO95" s="70">
        <v>2.1489000997975049E-3</v>
      </c>
      <c r="DP95" s="70">
        <v>1.7490356368298522E-2</v>
      </c>
      <c r="DQ95" s="70">
        <v>1.3677430000000001E-2</v>
      </c>
      <c r="DR95" s="70">
        <v>1.409696E-3</v>
      </c>
      <c r="DS95" s="70">
        <v>6.4652177048805229E-2</v>
      </c>
      <c r="DT95" s="70">
        <v>4.9330279999999999E-3</v>
      </c>
      <c r="DU95" s="70">
        <v>1.431761E-2</v>
      </c>
      <c r="DV95" s="70">
        <v>0.16906022652350713</v>
      </c>
      <c r="DW95" s="70">
        <v>0.1328347</v>
      </c>
      <c r="DX95" s="70">
        <v>0.30675979140568582</v>
      </c>
      <c r="DY95" s="70">
        <v>0.127613583301454</v>
      </c>
      <c r="DZ95" s="70">
        <v>2.7459602586699289E-2</v>
      </c>
      <c r="EA95" s="70">
        <v>0.26003315474718913</v>
      </c>
      <c r="EB95" s="70">
        <v>0.36309619999999998</v>
      </c>
      <c r="EC95" s="70">
        <v>0.42764797754071454</v>
      </c>
      <c r="ED95" s="70">
        <v>9.419218E-2</v>
      </c>
      <c r="EE95" s="70">
        <v>0.15608739999999999</v>
      </c>
      <c r="EF95" s="70">
        <v>0.28789048678206264</v>
      </c>
      <c r="EG95" s="70">
        <v>1.756367077174823E-3</v>
      </c>
      <c r="EH95" s="70">
        <v>1.5965987005579801E-2</v>
      </c>
      <c r="EI95" s="70">
        <v>2.2948157110625134E-2</v>
      </c>
      <c r="EJ95" s="70">
        <v>1.2762E-4</v>
      </c>
      <c r="EK95" s="70">
        <v>2.1132209999999998E-2</v>
      </c>
      <c r="EL95" s="87"/>
      <c r="EM95" s="70">
        <v>5.0963963247587125E-4</v>
      </c>
      <c r="EN95" s="70">
        <v>0</v>
      </c>
      <c r="EO95" s="70">
        <v>1.992128E-5</v>
      </c>
      <c r="EP95" s="70">
        <v>3.9399999999999998E-4</v>
      </c>
      <c r="EQ95" s="70">
        <v>4.3864667065580554E-3</v>
      </c>
      <c r="ER95" s="70">
        <v>5.0871209999999996E-4</v>
      </c>
      <c r="ES95" s="70">
        <v>3.9960817451086049E-4</v>
      </c>
      <c r="ET95" s="70">
        <v>4.6570584826777586E-4</v>
      </c>
      <c r="EU95" s="70">
        <v>3.5390737454867147E-4</v>
      </c>
      <c r="EV95" s="70">
        <v>6.1575080000000003E-4</v>
      </c>
      <c r="EW95" s="70">
        <v>9.9685235286841299E-4</v>
      </c>
      <c r="EX95" s="70">
        <v>-1.27053E-3</v>
      </c>
      <c r="EY95" s="70">
        <v>4.2303490000000001E-4</v>
      </c>
      <c r="EZ95" s="70">
        <v>6.5263859999999997E-4</v>
      </c>
      <c r="FA95" s="70">
        <v>2.1667127330827658E-3</v>
      </c>
      <c r="FB95" s="70">
        <v>2.285365402155716E-3</v>
      </c>
      <c r="FC95" s="70">
        <v>2.789489E-3</v>
      </c>
      <c r="FD95" s="70">
        <v>1.174853E-4</v>
      </c>
      <c r="FE95" s="70">
        <v>1.5693658608698098E-3</v>
      </c>
      <c r="FF95" s="70">
        <v>3.5851989999999999E-3</v>
      </c>
      <c r="FG95" s="70">
        <v>7.6207081379885307E-3</v>
      </c>
      <c r="FH95" s="70">
        <v>1.364876733213327E-3</v>
      </c>
      <c r="FI95" s="70">
        <v>1.6820971273687618E-3</v>
      </c>
      <c r="FJ95" s="70">
        <v>1.3967870000000001E-4</v>
      </c>
      <c r="FK95" s="70">
        <v>3.7949870000000001E-3</v>
      </c>
      <c r="FL95" s="70">
        <v>2.8474572836114731E-3</v>
      </c>
      <c r="FM95" s="70">
        <v>1.120725E-2</v>
      </c>
      <c r="FN95" s="70">
        <v>9.060916258853571E-3</v>
      </c>
      <c r="FO95" s="70">
        <v>1.220273E-2</v>
      </c>
      <c r="FP95" s="70">
        <v>2.7300058988150347E-3</v>
      </c>
      <c r="FQ95" s="70">
        <v>4.6658660785968862E-3</v>
      </c>
      <c r="FR95" s="70">
        <v>1.6528170695465066E-2</v>
      </c>
      <c r="FS95" s="70">
        <v>2.7051189999999999E-2</v>
      </c>
      <c r="FT95" s="70">
        <v>2.3768579999999999E-3</v>
      </c>
      <c r="FU95" s="70">
        <v>1.2083214197462177E-2</v>
      </c>
      <c r="FV95" s="70">
        <v>1.4059046060332734E-2</v>
      </c>
      <c r="FW95" s="70">
        <v>2.113265E-3</v>
      </c>
      <c r="FX95" s="70">
        <v>2.7035230647559104E-2</v>
      </c>
      <c r="FY95" s="70">
        <v>3.095961488151644E-2</v>
      </c>
      <c r="FZ95" s="70">
        <v>2.5102079999999999E-3</v>
      </c>
      <c r="GA95" s="70">
        <v>2.8215764037092554E-3</v>
      </c>
      <c r="GB95" s="70">
        <v>4.488812558226124E-2</v>
      </c>
      <c r="GC95" s="70">
        <v>0.23376099848235807</v>
      </c>
      <c r="GD95" s="70">
        <v>0.10504960000000001</v>
      </c>
      <c r="GE95" s="70">
        <v>1.9509201091327578E-3</v>
      </c>
      <c r="GF95" s="70">
        <v>3.0961903042043125E-2</v>
      </c>
      <c r="GG95" s="70">
        <v>1.5313949915058184E-3</v>
      </c>
      <c r="GH95" s="70">
        <v>1.2629874640356748E-3</v>
      </c>
      <c r="GI95" s="70">
        <v>4.7790400054710725E-4</v>
      </c>
      <c r="GJ95" s="70">
        <v>1.4467781854599065E-3</v>
      </c>
      <c r="GK95" s="70">
        <v>1.3224796377295889E-3</v>
      </c>
      <c r="GL95" s="87"/>
      <c r="GM95" s="70">
        <v>1.9515859999999999E-3</v>
      </c>
      <c r="GN95" s="70">
        <v>1.6569456091276299E-2</v>
      </c>
      <c r="GO95" s="70">
        <v>8.6923250000000007E-3</v>
      </c>
      <c r="GP95" s="70">
        <v>1.9100658242735557E-2</v>
      </c>
      <c r="GQ95" s="70">
        <v>-5.9449500000000001E-3</v>
      </c>
      <c r="GR95" s="70">
        <v>1.4681887974530013E-2</v>
      </c>
      <c r="GS95" s="70">
        <v>7.5618492341031059E-4</v>
      </c>
      <c r="GT95" s="70">
        <v>1.7186300000000001E-3</v>
      </c>
      <c r="GU95" s="70">
        <v>7.085203E-3</v>
      </c>
      <c r="GV95" s="70">
        <v>1.0246336146370882E-3</v>
      </c>
      <c r="GW95" s="70">
        <v>3.2894480815870179E-3</v>
      </c>
      <c r="GX95" s="70">
        <v>1.182856E-2</v>
      </c>
      <c r="GY95" s="70">
        <v>2.5465430000000001E-2</v>
      </c>
      <c r="GZ95" s="70">
        <v>1.1884442990721432E-2</v>
      </c>
      <c r="HA95" s="70">
        <v>1.8580172387638417E-2</v>
      </c>
      <c r="HB95" s="70">
        <v>9.7165419999999999E-3</v>
      </c>
      <c r="HC95" s="70">
        <v>1.8014180000000001E-2</v>
      </c>
      <c r="HD95" s="70">
        <v>1.469113E-2</v>
      </c>
      <c r="HE95" s="70">
        <v>2.7505559999999998E-2</v>
      </c>
      <c r="HF95" s="70">
        <v>3.0792119999999999E-2</v>
      </c>
      <c r="HG95" s="70">
        <v>9.2855789999999994E-2</v>
      </c>
      <c r="HH95" s="70">
        <v>0</v>
      </c>
      <c r="HI95" s="70">
        <v>4.0863668771085104E-2</v>
      </c>
      <c r="HJ95" s="70">
        <v>7.5440419999999994E-2</v>
      </c>
      <c r="HK95" s="70">
        <v>8.2463916478601657E-2</v>
      </c>
      <c r="HL95" s="70">
        <v>0.105659</v>
      </c>
      <c r="HM95" s="70">
        <v>7.4177422453217609E-3</v>
      </c>
      <c r="HN95" s="70">
        <v>0.27594829999999998</v>
      </c>
      <c r="HO95" s="70">
        <v>1.6447239999999998E-2</v>
      </c>
      <c r="HP95" s="70">
        <v>3.1589740000000002E-3</v>
      </c>
      <c r="HQ95" s="70">
        <v>2.2239585540425296E-3</v>
      </c>
      <c r="HR95" s="70">
        <v>3.5398248500490941E-3</v>
      </c>
      <c r="HS95" s="70">
        <v>4.4500570000000003E-3</v>
      </c>
      <c r="HT95" s="70">
        <v>4.5241017404561521E-3</v>
      </c>
      <c r="HU95" s="70">
        <v>5.3610164604705668E-3</v>
      </c>
      <c r="HV95" s="70">
        <v>1.4107155664112221E-3</v>
      </c>
      <c r="HW95" s="70">
        <v>2.0099160000000001E-2</v>
      </c>
      <c r="HX95" s="70">
        <v>1.0456231108291541E-2</v>
      </c>
      <c r="HY95" s="70">
        <v>3.2311064979640429E-3</v>
      </c>
      <c r="HZ95" s="208"/>
      <c r="IA95" s="145" t="s">
        <v>507</v>
      </c>
    </row>
    <row r="96" spans="1:235" ht="12.75" customHeight="1" x14ac:dyDescent="0.25">
      <c r="A96" s="145">
        <v>405738</v>
      </c>
      <c r="B96" s="87"/>
      <c r="C96" s="71">
        <v>6.7229910532915399E-5</v>
      </c>
      <c r="D96" s="71">
        <v>6.9301369153134014E-4</v>
      </c>
      <c r="E96" s="71">
        <v>1.3284894123923767E-3</v>
      </c>
      <c r="F96" s="71">
        <v>3.2377930000000001E-3</v>
      </c>
      <c r="G96" s="71">
        <v>5.4631389999999997E-3</v>
      </c>
      <c r="H96" s="71">
        <v>9.2036122978769275E-4</v>
      </c>
      <c r="I96" s="71">
        <v>1.0711555697103991E-4</v>
      </c>
      <c r="J96" s="71">
        <v>1.4480700000000001E-3</v>
      </c>
      <c r="K96" s="71">
        <v>2.7092849999999999E-4</v>
      </c>
      <c r="L96" s="71">
        <v>7.0255323674977936E-4</v>
      </c>
      <c r="M96" s="71">
        <v>1.9358400000000001E-3</v>
      </c>
      <c r="N96" s="71">
        <v>6.8691704221238842E-4</v>
      </c>
      <c r="O96" s="71">
        <v>9.0478309999999997E-4</v>
      </c>
      <c r="P96" s="71">
        <v>1.0083792057932134E-3</v>
      </c>
      <c r="Q96" s="71">
        <v>2.7857899999999998E-3</v>
      </c>
      <c r="R96" s="71">
        <v>5.0750623621476469E-3</v>
      </c>
      <c r="S96" s="71">
        <v>5.0847059999999996E-3</v>
      </c>
      <c r="T96" s="71">
        <v>4.5267929999999998E-2</v>
      </c>
      <c r="U96" s="71">
        <v>0.27435024242933137</v>
      </c>
      <c r="V96" s="71">
        <v>6.5564029999999997E-3</v>
      </c>
      <c r="W96" s="71">
        <v>0.17843537680496308</v>
      </c>
      <c r="X96" s="87"/>
      <c r="Y96" s="71">
        <v>6.3701817778022131E-5</v>
      </c>
      <c r="Z96" s="71">
        <v>4.3468287014871279E-5</v>
      </c>
      <c r="AA96" s="71">
        <v>-6.8572617072850838E-7</v>
      </c>
      <c r="AB96" s="71">
        <v>4.9521340000000002E-4</v>
      </c>
      <c r="AC96" s="71">
        <v>1.6845497835739384E-3</v>
      </c>
      <c r="AD96" s="71">
        <v>3.6193120630581576E-3</v>
      </c>
      <c r="AE96" s="71">
        <v>2.498615E-3</v>
      </c>
      <c r="AF96" s="71">
        <v>3.6193120630581576E-3</v>
      </c>
      <c r="AG96" s="71">
        <v>1.0303599999999999E-3</v>
      </c>
      <c r="AH96" s="71">
        <v>6.4824959999999999E-3</v>
      </c>
      <c r="AI96" s="71">
        <v>3.8013511386316545E-3</v>
      </c>
      <c r="AJ96" s="71">
        <v>2.311359168267722E-3</v>
      </c>
      <c r="AK96" s="71">
        <v>-1.3118217453606491E-4</v>
      </c>
      <c r="AL96" s="71">
        <v>2.9591440954363935E-3</v>
      </c>
      <c r="AM96" s="71">
        <v>1.2779777014616869E-2</v>
      </c>
      <c r="AN96" s="71">
        <v>6.3884174688883702E-2</v>
      </c>
      <c r="AO96" s="71">
        <v>5.1965942191059631E-4</v>
      </c>
      <c r="AP96" s="87"/>
      <c r="AQ96" s="70">
        <v>2.2832769999999998E-3</v>
      </c>
      <c r="AR96" s="70">
        <v>6.9042610000000001E-3</v>
      </c>
      <c r="AS96" s="70">
        <v>2.7573039999999999E-3</v>
      </c>
      <c r="AT96" s="70">
        <v>5.5015430000000002E-3</v>
      </c>
      <c r="AU96" s="70">
        <v>6.0216749999999998E-3</v>
      </c>
      <c r="AV96" s="70">
        <v>5.9414330000000003E-3</v>
      </c>
      <c r="AW96" s="70">
        <v>8.6081040000000001E-3</v>
      </c>
      <c r="AX96" s="70">
        <v>7.7827979999999996E-3</v>
      </c>
      <c r="AY96" s="70">
        <v>7.0066199999999999E-3</v>
      </c>
      <c r="AZ96" s="70">
        <v>7.6177259999999991E-3</v>
      </c>
      <c r="BA96" s="70">
        <v>1.9426329999999999E-2</v>
      </c>
      <c r="BB96" s="70">
        <v>8.9960049999999996E-3</v>
      </c>
      <c r="BC96" s="70">
        <v>1.9426329999999999E-2</v>
      </c>
      <c r="BD96" s="70">
        <v>1.175088E-2</v>
      </c>
      <c r="BE96" s="70">
        <v>2.3285489999999999E-2</v>
      </c>
      <c r="BF96" s="70">
        <v>2.9508820000000002E-2</v>
      </c>
      <c r="BG96" s="70">
        <v>1.9208494318451504E-2</v>
      </c>
      <c r="BH96" s="70">
        <v>2.7044700000000001E-2</v>
      </c>
      <c r="BI96" s="70">
        <v>3.2436439999999997E-2</v>
      </c>
      <c r="BJ96" s="70">
        <v>1.7175070000000001E-2</v>
      </c>
      <c r="BK96" s="70">
        <v>3.2660990000000001E-2</v>
      </c>
      <c r="BL96" s="70">
        <v>1.621394E-2</v>
      </c>
      <c r="BM96" s="70">
        <v>2.2054324089215455E-2</v>
      </c>
      <c r="BN96" s="70">
        <v>3.2194489999999999E-2</v>
      </c>
      <c r="BO96" s="70">
        <v>3.1051780000000001E-2</v>
      </c>
      <c r="BP96" s="70">
        <v>2.70414E-2</v>
      </c>
      <c r="BQ96" s="70">
        <v>5.6801999999999998E-3</v>
      </c>
      <c r="BR96" s="70">
        <v>3.0013430000000001E-2</v>
      </c>
      <c r="BS96" s="70">
        <v>2.7715030000000002E-2</v>
      </c>
      <c r="BT96" s="70">
        <v>2.7429530000000001E-2</v>
      </c>
      <c r="BU96" s="70">
        <v>6.3257140000000003E-2</v>
      </c>
      <c r="BV96" s="70">
        <v>1.9026910000000001E-2</v>
      </c>
      <c r="BW96" s="70">
        <v>5.1376409999999997E-2</v>
      </c>
      <c r="BX96" s="70">
        <v>5.6513689999999998E-2</v>
      </c>
      <c r="BY96" s="70">
        <v>3.695843E-2</v>
      </c>
      <c r="BZ96" s="70">
        <v>0.17111670000000001</v>
      </c>
      <c r="CA96" s="70">
        <v>0.1194453</v>
      </c>
      <c r="CB96" s="70">
        <v>0.35600470000000001</v>
      </c>
      <c r="CC96" s="70">
        <v>0.52259489999999997</v>
      </c>
      <c r="CD96" s="70">
        <v>0.84131900000000004</v>
      </c>
      <c r="CE96" s="70">
        <v>0.24082619999999999</v>
      </c>
      <c r="CF96" s="70">
        <v>0.1617392</v>
      </c>
      <c r="CG96" s="73">
        <v>1.6058699999999999E-2</v>
      </c>
      <c r="CH96" s="87"/>
      <c r="CI96" s="70">
        <v>1.0070500000000001E-4</v>
      </c>
      <c r="CJ96" s="70">
        <v>-1.56916E-3</v>
      </c>
      <c r="CK96" s="70">
        <v>1.920863E-4</v>
      </c>
      <c r="CL96" s="70">
        <v>2.8214949999999998E-3</v>
      </c>
      <c r="CM96" s="70">
        <v>1.6337250258382651E-3</v>
      </c>
      <c r="CN96" s="70">
        <v>7.9452900000000006E-5</v>
      </c>
      <c r="CO96" s="70">
        <v>1.2988999999999999E-4</v>
      </c>
      <c r="CP96" s="70">
        <v>1.7208787185228627E-4</v>
      </c>
      <c r="CQ96" s="70">
        <v>6.3987280643187569E-4</v>
      </c>
      <c r="CR96" s="70">
        <v>3.2768227738359694E-5</v>
      </c>
      <c r="CS96" s="70">
        <v>1.0249405084017237E-3</v>
      </c>
      <c r="CT96" s="70">
        <v>3.9683735980977083E-4</v>
      </c>
      <c r="CU96" s="70">
        <v>2.2048700000000001E-4</v>
      </c>
      <c r="CV96" s="70">
        <v>1.218383E-6</v>
      </c>
      <c r="CW96" s="70">
        <v>1.4106517620831894E-4</v>
      </c>
      <c r="CX96" s="70">
        <v>4.0434649999999999E-4</v>
      </c>
      <c r="CY96" s="70">
        <v>9.7187950000000002E-5</v>
      </c>
      <c r="CZ96" s="70">
        <v>8.8601119999999996E-5</v>
      </c>
      <c r="DA96" s="70">
        <v>2.656589419173668E-3</v>
      </c>
      <c r="DB96" s="70">
        <v>2.8837160000000001E-3</v>
      </c>
      <c r="DC96" s="70">
        <v>2.4839824668767747E-3</v>
      </c>
      <c r="DD96" s="70">
        <v>4.177783E-3</v>
      </c>
      <c r="DE96" s="70">
        <v>1.1079151918956293E-4</v>
      </c>
      <c r="DF96" s="70">
        <v>2.8837160000000001E-3</v>
      </c>
      <c r="DG96" s="70">
        <v>0</v>
      </c>
      <c r="DH96" s="70">
        <v>6.2788999999999998E-4</v>
      </c>
      <c r="DI96" s="70">
        <v>6.1894514499983375E-3</v>
      </c>
      <c r="DJ96" s="70">
        <v>8.6003000000000002E-4</v>
      </c>
      <c r="DK96" s="70">
        <v>2.5555940000000001E-4</v>
      </c>
      <c r="DL96" s="70">
        <v>6.6951260728841224E-3</v>
      </c>
      <c r="DM96" s="70">
        <v>5.6949889999999997E-4</v>
      </c>
      <c r="DN96" s="70">
        <v>8.4044740000000007E-2</v>
      </c>
      <c r="DO96" s="70">
        <v>1.6384307146089952E-3</v>
      </c>
      <c r="DP96" s="70">
        <v>1.367730291319841E-2</v>
      </c>
      <c r="DQ96" s="70">
        <v>1.011103E-2</v>
      </c>
      <c r="DR96" s="70">
        <v>7.8112769999999997E-4</v>
      </c>
      <c r="DS96" s="70">
        <v>4.5581630630496389E-2</v>
      </c>
      <c r="DT96" s="70">
        <v>4.2186400000000001E-3</v>
      </c>
      <c r="DU96" s="70">
        <v>1.2118230000000001E-2</v>
      </c>
      <c r="DV96" s="70">
        <v>0.15784625747851791</v>
      </c>
      <c r="DW96" s="70">
        <v>0.14071030000000001</v>
      </c>
      <c r="DX96" s="70">
        <v>0.21058971260972437</v>
      </c>
      <c r="DY96" s="70">
        <v>9.4490636372144179E-2</v>
      </c>
      <c r="DZ96" s="70">
        <v>1.8573065474678838E-2</v>
      </c>
      <c r="EA96" s="70">
        <v>0.19699025445310664</v>
      </c>
      <c r="EB96" s="70">
        <v>0.24305299999999999</v>
      </c>
      <c r="EC96" s="70">
        <v>0.26934499270026807</v>
      </c>
      <c r="ED96" s="70">
        <v>0.1425525</v>
      </c>
      <c r="EE96" s="70">
        <v>0.23358599999999999</v>
      </c>
      <c r="EF96" s="70">
        <v>0.45049171001361066</v>
      </c>
      <c r="EG96" s="70">
        <v>4.4357503862022859E-3</v>
      </c>
      <c r="EH96" s="70">
        <v>3.6623726378315964E-2</v>
      </c>
      <c r="EI96" s="70">
        <v>4.1869365639583635E-2</v>
      </c>
      <c r="EJ96" s="70">
        <v>1.6123999999999999E-4</v>
      </c>
      <c r="EK96" s="70">
        <v>2.3285119999999999E-2</v>
      </c>
      <c r="EL96" s="87"/>
      <c r="EM96" s="70">
        <v>3.8305145475797604E-4</v>
      </c>
      <c r="EN96" s="70">
        <v>0</v>
      </c>
      <c r="EO96" s="70">
        <v>7.3697769999999996E-5</v>
      </c>
      <c r="EP96" s="70">
        <v>2.72E-4</v>
      </c>
      <c r="EQ96" s="70">
        <v>3.2255899804482578E-3</v>
      </c>
      <c r="ER96" s="70">
        <v>4.4144909999999999E-4</v>
      </c>
      <c r="ES96" s="70">
        <v>3.4531035576640287E-4</v>
      </c>
      <c r="ET96" s="70">
        <v>4.4935190315296449E-4</v>
      </c>
      <c r="EU96" s="70">
        <v>2.1180457628714236E-4</v>
      </c>
      <c r="EV96" s="70">
        <v>4.7272329999999997E-4</v>
      </c>
      <c r="EW96" s="70">
        <v>1.8642357549081274E-3</v>
      </c>
      <c r="EX96" s="70">
        <v>-1.38686E-3</v>
      </c>
      <c r="EY96" s="70">
        <v>3.23906E-4</v>
      </c>
      <c r="EZ96" s="70">
        <v>6.4160230000000001E-4</v>
      </c>
      <c r="FA96" s="70">
        <v>1.8135393542479995E-3</v>
      </c>
      <c r="FB96" s="70">
        <v>1.7410487493786189E-3</v>
      </c>
      <c r="FC96" s="70">
        <v>2.2632899999999998E-3</v>
      </c>
      <c r="FD96" s="70">
        <v>7.6420299999999997E-5</v>
      </c>
      <c r="FE96" s="70">
        <v>1.1245002218100444E-3</v>
      </c>
      <c r="FF96" s="70">
        <v>2.82432E-3</v>
      </c>
      <c r="FG96" s="70">
        <v>5.31203288767836E-3</v>
      </c>
      <c r="FH96" s="70">
        <v>1.0594078277078049E-3</v>
      </c>
      <c r="FI96" s="70">
        <v>1.4353421060936038E-3</v>
      </c>
      <c r="FJ96" s="70">
        <v>1.0581719999999999E-4</v>
      </c>
      <c r="FK96" s="70">
        <v>3.0335269999999998E-3</v>
      </c>
      <c r="FL96" s="70">
        <v>2.2100665525665391E-3</v>
      </c>
      <c r="FM96" s="70">
        <v>7.6797849999999997E-3</v>
      </c>
      <c r="FN96" s="70">
        <v>6.5009474523520022E-3</v>
      </c>
      <c r="FO96" s="70">
        <v>8.2766760000000002E-3</v>
      </c>
      <c r="FP96" s="70">
        <v>2.1673834370169644E-3</v>
      </c>
      <c r="FQ96" s="70">
        <v>3.4455728126142086E-3</v>
      </c>
      <c r="FR96" s="70">
        <v>1.1537167779296094E-2</v>
      </c>
      <c r="FS96" s="70">
        <v>2.2632920000000001E-2</v>
      </c>
      <c r="FT96" s="70">
        <v>2.0726609999999999E-3</v>
      </c>
      <c r="FU96" s="70">
        <v>9.9283705099004176E-3</v>
      </c>
      <c r="FV96" s="70">
        <v>1.1278511174437393E-2</v>
      </c>
      <c r="FW96" s="70">
        <v>1.1038319999999999E-3</v>
      </c>
      <c r="FX96" s="70">
        <v>1.9642430645333237E-2</v>
      </c>
      <c r="FY96" s="70">
        <v>2.1795552964425379E-2</v>
      </c>
      <c r="FZ96" s="70">
        <v>1.3336400000000001E-3</v>
      </c>
      <c r="GA96" s="70">
        <v>1.7929737243031919E-3</v>
      </c>
      <c r="GB96" s="70">
        <v>2.8875090145553551E-2</v>
      </c>
      <c r="GC96" s="70">
        <v>0.16794946071733835</v>
      </c>
      <c r="GD96" s="70">
        <v>0.1138673</v>
      </c>
      <c r="GE96" s="70">
        <v>2.7194261547096327E-3</v>
      </c>
      <c r="GF96" s="70">
        <v>5.1906974028686138E-2</v>
      </c>
      <c r="GG96" s="70">
        <v>4.2719395489301277E-3</v>
      </c>
      <c r="GH96" s="70">
        <v>5.4787537216505087E-3</v>
      </c>
      <c r="GI96" s="70">
        <v>8.3232573888756959E-4</v>
      </c>
      <c r="GJ96" s="70">
        <v>4.5169642800088434E-3</v>
      </c>
      <c r="GK96" s="70">
        <v>1.0713435237762654E-3</v>
      </c>
      <c r="GL96" s="87"/>
      <c r="GM96" s="70">
        <v>1.5041430000000001E-3</v>
      </c>
      <c r="GN96" s="70">
        <v>1.3837080522647984E-2</v>
      </c>
      <c r="GO96" s="70">
        <v>6.4470439999999999E-3</v>
      </c>
      <c r="GP96" s="70">
        <v>1.4394111214773091E-2</v>
      </c>
      <c r="GQ96" s="70">
        <v>-5.9817000000000004E-3</v>
      </c>
      <c r="GR96" s="70">
        <v>1.2632142466995264E-2</v>
      </c>
      <c r="GS96" s="70">
        <v>3.949247769431537E-4</v>
      </c>
      <c r="GT96" s="70">
        <v>1.533041E-3</v>
      </c>
      <c r="GU96" s="70">
        <v>6.1128880000000003E-3</v>
      </c>
      <c r="GV96" s="70">
        <v>7.9841370022782428E-4</v>
      </c>
      <c r="GW96" s="70">
        <v>2.7184921924428779E-3</v>
      </c>
      <c r="GX96" s="70">
        <v>8.1913469999999999E-3</v>
      </c>
      <c r="GY96" s="70">
        <v>2.205317E-2</v>
      </c>
      <c r="GZ96" s="70">
        <v>9.6822871579896989E-3</v>
      </c>
      <c r="HA96" s="70">
        <v>1.4132367643740699E-2</v>
      </c>
      <c r="HB96" s="70">
        <v>7.0097809999999997E-3</v>
      </c>
      <c r="HC96" s="70">
        <v>1.6497029999999999E-2</v>
      </c>
      <c r="HD96" s="70">
        <v>7.8555250000000004E-3</v>
      </c>
      <c r="HE96" s="70">
        <v>1.7444999999999999E-2</v>
      </c>
      <c r="HF96" s="70">
        <v>2.0009389999999998E-2</v>
      </c>
      <c r="HG96" s="70">
        <v>6.7158389999999998E-2</v>
      </c>
      <c r="HH96" s="70">
        <v>0</v>
      </c>
      <c r="HI96" s="70">
        <v>3.0969171297751154E-2</v>
      </c>
      <c r="HJ96" s="70">
        <v>5.3447870000000001E-2</v>
      </c>
      <c r="HK96" s="70">
        <v>5.6105043461240449E-2</v>
      </c>
      <c r="HL96" s="70">
        <v>7.5440419999999994E-2</v>
      </c>
      <c r="HM96" s="70">
        <v>8.0956085332794317E-3</v>
      </c>
      <c r="HN96" s="70">
        <v>0.27180280000000001</v>
      </c>
      <c r="HO96" s="70">
        <v>3.5329960000000001E-2</v>
      </c>
      <c r="HP96" s="70">
        <v>6.7121819999999997E-3</v>
      </c>
      <c r="HQ96" s="70">
        <v>6.8662509127010432E-3</v>
      </c>
      <c r="HR96" s="70">
        <v>8.9768115160712286E-3</v>
      </c>
      <c r="HS96" s="70">
        <v>1.339631E-2</v>
      </c>
      <c r="HT96" s="70">
        <v>8.9935246419334813E-3</v>
      </c>
      <c r="HU96" s="70">
        <v>1.0048842962558204E-2</v>
      </c>
      <c r="HV96" s="70">
        <v>3.672234171484449E-3</v>
      </c>
      <c r="HW96" s="70">
        <v>4.0862259999999997E-2</v>
      </c>
      <c r="HX96" s="70">
        <v>8.7582976605359852E-3</v>
      </c>
      <c r="HY96" s="70">
        <v>2.9264991338214057E-3</v>
      </c>
      <c r="HZ96" s="208"/>
      <c r="IA96" s="145" t="s">
        <v>508</v>
      </c>
    </row>
    <row r="97" spans="1:235" ht="12.75" customHeight="1" x14ac:dyDescent="0.25">
      <c r="A97" s="145">
        <v>405748</v>
      </c>
      <c r="B97" s="87"/>
      <c r="C97" s="71">
        <v>6.9492064770236813E-5</v>
      </c>
      <c r="D97" s="71">
        <v>7.1207576947935854E-4</v>
      </c>
      <c r="E97" s="71">
        <v>1.3670808356945599E-3</v>
      </c>
      <c r="F97" s="71">
        <v>4.228758E-3</v>
      </c>
      <c r="G97" s="71">
        <v>9.8248669999999993E-3</v>
      </c>
      <c r="H97" s="71">
        <v>2.8145151618102064E-3</v>
      </c>
      <c r="I97" s="71">
        <v>9.0794734365563323E-4</v>
      </c>
      <c r="J97" s="71">
        <v>1.228044E-3</v>
      </c>
      <c r="K97" s="71">
        <v>4.0870000000000001E-4</v>
      </c>
      <c r="L97" s="71">
        <v>6.964463179892573E-4</v>
      </c>
      <c r="M97" s="71">
        <v>1.51738E-3</v>
      </c>
      <c r="N97" s="71">
        <v>6.4003262115296523E-4</v>
      </c>
      <c r="O97" s="71">
        <v>1.0340029999999999E-3</v>
      </c>
      <c r="P97" s="71">
        <v>7.2634029400101257E-4</v>
      </c>
      <c r="Q97" s="71">
        <v>2.0095320000000001E-3</v>
      </c>
      <c r="R97" s="71">
        <v>3.4024838710114431E-3</v>
      </c>
      <c r="S97" s="71">
        <v>3.588955E-3</v>
      </c>
      <c r="T97" s="71">
        <v>3.9454379999999997E-2</v>
      </c>
      <c r="U97" s="71">
        <v>0.22248086149495885</v>
      </c>
      <c r="V97" s="71">
        <v>1.446651E-2</v>
      </c>
      <c r="W97" s="71">
        <v>0.26615246563606221</v>
      </c>
      <c r="X97" s="87"/>
      <c r="Y97" s="71">
        <v>1.0586676417971531E-5</v>
      </c>
      <c r="Z97" s="71">
        <v>-8.9478454057246743E-6</v>
      </c>
      <c r="AA97" s="71">
        <v>1.1619363728779346E-5</v>
      </c>
      <c r="AB97" s="71">
        <v>3.5256369999999999E-4</v>
      </c>
      <c r="AC97" s="71">
        <v>4.0261881451727523E-3</v>
      </c>
      <c r="AD97" s="71">
        <v>3.0859759863355557E-3</v>
      </c>
      <c r="AE97" s="71">
        <v>2.5546060000000001E-3</v>
      </c>
      <c r="AF97" s="71">
        <v>3.0859759863355557E-3</v>
      </c>
      <c r="AG97" s="71">
        <v>1.1927420000000001E-3</v>
      </c>
      <c r="AH97" s="71">
        <v>7.3606169999999999E-3</v>
      </c>
      <c r="AI97" s="71">
        <v>3.9554007195639999E-3</v>
      </c>
      <c r="AJ97" s="71">
        <v>2.415681727397743E-3</v>
      </c>
      <c r="AK97" s="71">
        <v>-9.1724176089020377E-5</v>
      </c>
      <c r="AL97" s="71">
        <v>2.4456027767712106E-3</v>
      </c>
      <c r="AM97" s="71">
        <v>9.2024741786927728E-3</v>
      </c>
      <c r="AN97" s="71">
        <v>5.5414800851347819E-2</v>
      </c>
      <c r="AO97" s="71">
        <v>1.4872760113988246E-3</v>
      </c>
      <c r="AP97" s="87"/>
      <c r="AQ97" s="70">
        <v>2.2813249999999998E-3</v>
      </c>
      <c r="AR97" s="70">
        <v>6.8924980000000004E-3</v>
      </c>
      <c r="AS97" s="70">
        <v>3.126083E-3</v>
      </c>
      <c r="AT97" s="70">
        <v>4.9757300000000003E-3</v>
      </c>
      <c r="AU97" s="70">
        <v>5.725033E-3</v>
      </c>
      <c r="AV97" s="70">
        <v>5.227186E-3</v>
      </c>
      <c r="AW97" s="70">
        <v>8.1208229999999992E-3</v>
      </c>
      <c r="AX97" s="70">
        <v>7.6828640000000002E-3</v>
      </c>
      <c r="AY97" s="70">
        <v>7.0351900000000002E-3</v>
      </c>
      <c r="AZ97" s="70">
        <v>7.8183539999999996E-3</v>
      </c>
      <c r="BA97" s="70">
        <v>2.1156640000000001E-2</v>
      </c>
      <c r="BB97" s="70">
        <v>9.0160399999999995E-3</v>
      </c>
      <c r="BC97" s="70">
        <v>2.1156640000000001E-2</v>
      </c>
      <c r="BD97" s="70">
        <v>1.226881E-2</v>
      </c>
      <c r="BE97" s="70">
        <v>2.5229030000000003E-2</v>
      </c>
      <c r="BF97" s="70">
        <v>3.4164279999999998E-2</v>
      </c>
      <c r="BG97" s="70">
        <v>1.9705907481417491E-2</v>
      </c>
      <c r="BH97" s="70">
        <v>3.146413E-2</v>
      </c>
      <c r="BI97" s="70">
        <v>3.6188539999999998E-2</v>
      </c>
      <c r="BJ97" s="70">
        <v>1.9670150000000001E-2</v>
      </c>
      <c r="BK97" s="70">
        <v>3.6968609999999999E-2</v>
      </c>
      <c r="BL97" s="70">
        <v>1.902249E-2</v>
      </c>
      <c r="BM97" s="70">
        <v>2.6993501186976864E-2</v>
      </c>
      <c r="BN97" s="70">
        <v>3.6520999999999998E-2</v>
      </c>
      <c r="BO97" s="70">
        <v>3.6378689999999998E-2</v>
      </c>
      <c r="BP97" s="70">
        <v>2.9519770000000001E-2</v>
      </c>
      <c r="BQ97" s="70">
        <v>9.5087100000000001E-3</v>
      </c>
      <c r="BR97" s="70">
        <v>3.5151740000000001E-2</v>
      </c>
      <c r="BS97" s="70">
        <v>2.847121E-2</v>
      </c>
      <c r="BT97" s="70">
        <v>3.0085089999999998E-2</v>
      </c>
      <c r="BU97" s="70">
        <v>5.8750919999999998E-2</v>
      </c>
      <c r="BV97" s="70">
        <v>1.4761490000000002E-2</v>
      </c>
      <c r="BW97" s="70">
        <v>3.79146E-2</v>
      </c>
      <c r="BX97" s="70">
        <v>4.284600999999999E-2</v>
      </c>
      <c r="BY97" s="70">
        <v>2.731884E-2</v>
      </c>
      <c r="BZ97" s="70">
        <v>0.11901929999999999</v>
      </c>
      <c r="CA97" s="70">
        <v>8.98674E-2</v>
      </c>
      <c r="CB97" s="70">
        <v>0.27139210000000002</v>
      </c>
      <c r="CC97" s="70">
        <v>0.3726467</v>
      </c>
      <c r="CD97" s="70">
        <v>1</v>
      </c>
      <c r="CE97" s="70">
        <v>0.46790400000000004</v>
      </c>
      <c r="CF97" s="70">
        <v>0.36032629999999999</v>
      </c>
      <c r="CG97" s="73">
        <v>2.012251E-2</v>
      </c>
      <c r="CH97" s="87"/>
      <c r="CI97" s="70">
        <v>1.180717E-4</v>
      </c>
      <c r="CJ97" s="70">
        <v>-1.33585E-3</v>
      </c>
      <c r="CK97" s="70">
        <v>2.0060410000000001E-4</v>
      </c>
      <c r="CL97" s="70">
        <v>3.3097869999999998E-3</v>
      </c>
      <c r="CM97" s="70">
        <v>1.6669124832744508E-3</v>
      </c>
      <c r="CN97" s="70">
        <v>1.887243E-4</v>
      </c>
      <c r="CO97" s="70">
        <v>1.9791000000000001E-4</v>
      </c>
      <c r="CP97" s="70">
        <v>2.5185959455153344E-4</v>
      </c>
      <c r="CQ97" s="70">
        <v>1.0642780975165084E-3</v>
      </c>
      <c r="CR97" s="70">
        <v>9.0637448590219217E-5</v>
      </c>
      <c r="CS97" s="70">
        <v>1.3112316295006625E-3</v>
      </c>
      <c r="CT97" s="70">
        <v>5.7240678300292261E-4</v>
      </c>
      <c r="CU97" s="70">
        <v>2.4069839999999999E-4</v>
      </c>
      <c r="CV97" s="70">
        <v>3.5007389999999999E-4</v>
      </c>
      <c r="CW97" s="70">
        <v>1.982567802931547E-4</v>
      </c>
      <c r="CX97" s="70">
        <v>6.4190609999999996E-4</v>
      </c>
      <c r="CY97" s="70">
        <v>2.6665050000000001E-4</v>
      </c>
      <c r="CZ97" s="70">
        <v>1.332234E-4</v>
      </c>
      <c r="DA97" s="70">
        <v>2.7570446235461233E-3</v>
      </c>
      <c r="DB97" s="70">
        <v>3.5428550000000001E-3</v>
      </c>
      <c r="DC97" s="70">
        <v>3.4105039566912848E-3</v>
      </c>
      <c r="DD97" s="70">
        <v>4.8660780000000002E-3</v>
      </c>
      <c r="DE97" s="70">
        <v>9.8148823506789137E-5</v>
      </c>
      <c r="DF97" s="70">
        <v>3.5428550000000001E-3</v>
      </c>
      <c r="DG97" s="70">
        <v>0</v>
      </c>
      <c r="DH97" s="70">
        <v>5.3315999999999997E-4</v>
      </c>
      <c r="DI97" s="70">
        <v>7.3374649568471199E-3</v>
      </c>
      <c r="DJ97" s="70">
        <v>7.2871999999999998E-4</v>
      </c>
      <c r="DK97" s="70">
        <v>3.2015420000000003E-4</v>
      </c>
      <c r="DL97" s="70">
        <v>5.4825712304002365E-3</v>
      </c>
      <c r="DM97" s="70">
        <v>5.5004420000000004E-4</v>
      </c>
      <c r="DN97" s="70">
        <v>6.6276740000000001E-2</v>
      </c>
      <c r="DO97" s="70">
        <v>1.2983672391620941E-3</v>
      </c>
      <c r="DP97" s="70">
        <v>1.0832923141571143E-2</v>
      </c>
      <c r="DQ97" s="70">
        <v>8.2725750000000008E-3</v>
      </c>
      <c r="DR97" s="70">
        <v>6.6457110000000001E-4</v>
      </c>
      <c r="DS97" s="70">
        <v>3.5126607492189182E-2</v>
      </c>
      <c r="DT97" s="70">
        <v>2.9769699999999998E-3</v>
      </c>
      <c r="DU97" s="70">
        <v>1.017235E-2</v>
      </c>
      <c r="DV97" s="70">
        <v>0.14304466459269619</v>
      </c>
      <c r="DW97" s="70">
        <v>0.1125196</v>
      </c>
      <c r="DX97" s="70">
        <v>0.176177364891483</v>
      </c>
      <c r="DY97" s="70">
        <v>8.262880081290952E-2</v>
      </c>
      <c r="DZ97" s="70">
        <v>1.3801221641561294E-2</v>
      </c>
      <c r="EA97" s="70">
        <v>0.15898391651462854</v>
      </c>
      <c r="EB97" s="70">
        <v>0.18968299999999999</v>
      </c>
      <c r="EC97" s="70">
        <v>0.19190898491686331</v>
      </c>
      <c r="ED97" s="70">
        <v>0.1656311</v>
      </c>
      <c r="EE97" s="70">
        <v>0.29936849999999998</v>
      </c>
      <c r="EF97" s="70">
        <v>0.62784340579594533</v>
      </c>
      <c r="EG97" s="70">
        <v>1.0126710485520744E-2</v>
      </c>
      <c r="EH97" s="70">
        <v>8.8786438414294663E-2</v>
      </c>
      <c r="EI97" s="70">
        <v>8.8774017580662362E-2</v>
      </c>
      <c r="EJ97" s="70">
        <v>4.1685000000000002E-4</v>
      </c>
      <c r="EK97" s="70">
        <v>2.9171349999999999E-2</v>
      </c>
      <c r="EL97" s="87"/>
      <c r="EM97" s="70">
        <v>3.1200931847888489E-4</v>
      </c>
      <c r="EN97" s="70">
        <v>0</v>
      </c>
      <c r="EO97" s="70">
        <v>8.3144699999999997E-5</v>
      </c>
      <c r="EP97" s="70">
        <v>1.9699999999999999E-4</v>
      </c>
      <c r="EQ97" s="70">
        <v>2.5125193895980057E-3</v>
      </c>
      <c r="ER97" s="70">
        <v>3.5800010000000001E-4</v>
      </c>
      <c r="ES97" s="70">
        <v>3.0294475458026007E-4</v>
      </c>
      <c r="ET97" s="70">
        <v>4.3779915908824816E-4</v>
      </c>
      <c r="EU97" s="70">
        <v>1.8727155938508432E-4</v>
      </c>
      <c r="EV97" s="70">
        <v>3.3657229999999998E-4</v>
      </c>
      <c r="EW97" s="70">
        <v>1.9978396637161337E-3</v>
      </c>
      <c r="EX97" s="70">
        <v>-1.4762E-3</v>
      </c>
      <c r="EY97" s="70">
        <v>2.5503420000000003E-4</v>
      </c>
      <c r="EZ97" s="70">
        <v>5.1762439999999998E-4</v>
      </c>
      <c r="FA97" s="70">
        <v>1.5213701194001271E-3</v>
      </c>
      <c r="FB97" s="70">
        <v>1.4874764791948162E-3</v>
      </c>
      <c r="FC97" s="70">
        <v>1.6554639999999999E-3</v>
      </c>
      <c r="FD97" s="70">
        <v>5.733395E-5</v>
      </c>
      <c r="FE97" s="70">
        <v>8.9029911979152099E-4</v>
      </c>
      <c r="FF97" s="70">
        <v>2.4440400000000002E-3</v>
      </c>
      <c r="FG97" s="70">
        <v>4.0763700488680513E-3</v>
      </c>
      <c r="FH97" s="70">
        <v>8.7424158593025862E-4</v>
      </c>
      <c r="FI97" s="70">
        <v>1.171760183220457E-3</v>
      </c>
      <c r="FJ97" s="70">
        <v>7.8013349999999997E-5</v>
      </c>
      <c r="FK97" s="70">
        <v>2.2841229999999999E-3</v>
      </c>
      <c r="FL97" s="70">
        <v>1.9735064410141929E-3</v>
      </c>
      <c r="FM97" s="70">
        <v>6.1451860000000004E-3</v>
      </c>
      <c r="FN97" s="70">
        <v>5.0815343022918994E-3</v>
      </c>
      <c r="FO97" s="70">
        <v>6.1185270000000003E-3</v>
      </c>
      <c r="FP97" s="70">
        <v>1.8017458810012667E-3</v>
      </c>
      <c r="FQ97" s="70">
        <v>2.3469214545029211E-3</v>
      </c>
      <c r="FR97" s="70">
        <v>8.1571873161542571E-3</v>
      </c>
      <c r="FS97" s="70">
        <v>1.835063E-2</v>
      </c>
      <c r="FT97" s="70">
        <v>1.569453E-3</v>
      </c>
      <c r="FU97" s="70">
        <v>7.7020060616558228E-3</v>
      </c>
      <c r="FV97" s="70">
        <v>8.6463498537038639E-3</v>
      </c>
      <c r="FW97" s="70">
        <v>6.5702450000000004E-4</v>
      </c>
      <c r="FX97" s="70">
        <v>1.6662894018585787E-2</v>
      </c>
      <c r="FY97" s="70">
        <v>1.7161744501851605E-2</v>
      </c>
      <c r="FZ97" s="70">
        <v>6.1881190000000002E-4</v>
      </c>
      <c r="GA97" s="70">
        <v>1.4322976980166949E-3</v>
      </c>
      <c r="GB97" s="70">
        <v>2.0958065219358793E-2</v>
      </c>
      <c r="GC97" s="70">
        <v>0.11545081875796662</v>
      </c>
      <c r="GD97" s="70">
        <v>8.6799200000000007E-2</v>
      </c>
      <c r="GE97" s="70">
        <v>3.1257626845548779E-3</v>
      </c>
      <c r="GF97" s="70">
        <v>6.6047648641386125E-2</v>
      </c>
      <c r="GG97" s="70">
        <v>1.2127103845362863E-2</v>
      </c>
      <c r="GH97" s="70">
        <v>1.7380090645688524E-2</v>
      </c>
      <c r="GI97" s="70">
        <v>1.9100409500387276E-3</v>
      </c>
      <c r="GJ97" s="70">
        <v>1.2266655397117882E-2</v>
      </c>
      <c r="GK97" s="70">
        <v>1.1903268215491733E-3</v>
      </c>
      <c r="GL97" s="87"/>
      <c r="GM97" s="70">
        <v>1.0706190000000001E-3</v>
      </c>
      <c r="GN97" s="70">
        <v>9.8309906365725598E-3</v>
      </c>
      <c r="GO97" s="70">
        <v>4.9773999999999999E-3</v>
      </c>
      <c r="GP97" s="70">
        <v>9.9001166726115641E-3</v>
      </c>
      <c r="GQ97" s="70">
        <v>-6.4289400000000002E-3</v>
      </c>
      <c r="GR97" s="70">
        <v>9.3871803466717158E-3</v>
      </c>
      <c r="GS97" s="70">
        <v>2.7227674222045025E-4</v>
      </c>
      <c r="GT97" s="70">
        <v>1.291482E-3</v>
      </c>
      <c r="GU97" s="70">
        <v>4.6970060000000001E-3</v>
      </c>
      <c r="GV97" s="70">
        <v>6.896532998117976E-4</v>
      </c>
      <c r="GW97" s="70">
        <v>2.2173059999857129E-3</v>
      </c>
      <c r="GX97" s="70">
        <v>6.8757430000000001E-3</v>
      </c>
      <c r="GY97" s="70">
        <v>1.8087909999999999E-2</v>
      </c>
      <c r="GZ97" s="70">
        <v>8.8912993170508076E-3</v>
      </c>
      <c r="HA97" s="70">
        <v>1.2163684262698838E-2</v>
      </c>
      <c r="HB97" s="70">
        <v>4.7087199999999996E-3</v>
      </c>
      <c r="HC97" s="70">
        <v>1.7092820000000002E-2</v>
      </c>
      <c r="HD97" s="70">
        <v>4.890513E-3</v>
      </c>
      <c r="HE97" s="70">
        <v>1.2837080000000001E-2</v>
      </c>
      <c r="HF97" s="70">
        <v>1.363844E-2</v>
      </c>
      <c r="HG97" s="70">
        <v>4.3657210000000002E-2</v>
      </c>
      <c r="HH97" s="70">
        <v>0</v>
      </c>
      <c r="HI97" s="70">
        <v>2.1295415589814889E-2</v>
      </c>
      <c r="HJ97" s="70">
        <v>3.4062839999999997E-2</v>
      </c>
      <c r="HK97" s="70">
        <v>3.6614086586136178E-2</v>
      </c>
      <c r="HL97" s="70">
        <v>5.3447870000000001E-2</v>
      </c>
      <c r="HM97" s="70">
        <v>8.7231225375884076E-3</v>
      </c>
      <c r="HN97" s="70">
        <v>0.19045019999999999</v>
      </c>
      <c r="HO97" s="70">
        <v>5.8033830000000002E-2</v>
      </c>
      <c r="HP97" s="70">
        <v>1.539633E-2</v>
      </c>
      <c r="HQ97" s="70">
        <v>1.9254220541803393E-2</v>
      </c>
      <c r="HR97" s="70">
        <v>2.3244650426644371E-2</v>
      </c>
      <c r="HS97" s="70">
        <v>3.1212469999999999E-2</v>
      </c>
      <c r="HT97" s="70">
        <v>2.2216884431571E-2</v>
      </c>
      <c r="HU97" s="70">
        <v>2.3134577992621641E-2</v>
      </c>
      <c r="HV97" s="70">
        <v>1.0437324289612518E-2</v>
      </c>
      <c r="HW97" s="70">
        <v>8.5721740000000005E-2</v>
      </c>
      <c r="HX97" s="70">
        <v>8.1583131704145804E-3</v>
      </c>
      <c r="HY97" s="70">
        <v>3.7983080168195178E-3</v>
      </c>
      <c r="HZ97" s="208"/>
      <c r="IA97" s="145" t="s">
        <v>509</v>
      </c>
    </row>
    <row r="98" spans="1:235" ht="12.75" customHeight="1" x14ac:dyDescent="0.25">
      <c r="A98" s="145">
        <v>405759</v>
      </c>
      <c r="B98" s="87"/>
      <c r="C98" s="71">
        <v>7.1423951224295319E-5</v>
      </c>
      <c r="D98" s="71">
        <v>5.3932340786662749E-4</v>
      </c>
      <c r="E98" s="71">
        <v>1.0433047484575942E-3</v>
      </c>
      <c r="F98" s="71">
        <v>3.3174659999999998E-3</v>
      </c>
      <c r="G98" s="71">
        <v>1.0142109999999999E-2</v>
      </c>
      <c r="H98" s="71">
        <v>5.7338084666236971E-3</v>
      </c>
      <c r="I98" s="71">
        <v>1.3275768611317254E-3</v>
      </c>
      <c r="J98" s="71">
        <v>1.203265E-3</v>
      </c>
      <c r="K98" s="71">
        <v>5.9201260000000004E-4</v>
      </c>
      <c r="L98" s="71">
        <v>7.2040977791139207E-4</v>
      </c>
      <c r="M98" s="71">
        <v>1.073547E-3</v>
      </c>
      <c r="N98" s="71">
        <v>5.1999768902238918E-4</v>
      </c>
      <c r="O98" s="71">
        <v>9.7480080000000001E-4</v>
      </c>
      <c r="P98" s="71">
        <v>5.429802148378774E-4</v>
      </c>
      <c r="Q98" s="71">
        <v>1.3458540000000001E-3</v>
      </c>
      <c r="R98" s="71">
        <v>2.0014286330199021E-3</v>
      </c>
      <c r="S98" s="71">
        <v>2.2435509999999999E-3</v>
      </c>
      <c r="T98" s="71">
        <v>2.7698750000000001E-2</v>
      </c>
      <c r="U98" s="71">
        <v>0.15727995943794912</v>
      </c>
      <c r="V98" s="71">
        <v>2.599959E-2</v>
      </c>
      <c r="W98" s="71">
        <v>0.33315706842995535</v>
      </c>
      <c r="X98" s="87"/>
      <c r="Y98" s="71">
        <v>-1.8331006275643231E-5</v>
      </c>
      <c r="Z98" s="71">
        <v>2.5581901646771034E-5</v>
      </c>
      <c r="AA98" s="71">
        <v>-3.6063115384102412E-6</v>
      </c>
      <c r="AB98" s="71">
        <v>2.7934269999999999E-4</v>
      </c>
      <c r="AC98" s="71">
        <v>2.8098916460747069E-3</v>
      </c>
      <c r="AD98" s="71">
        <v>2.6730772022644737E-3</v>
      </c>
      <c r="AE98" s="71">
        <v>2.1287889999999999E-3</v>
      </c>
      <c r="AF98" s="71">
        <v>2.6730772022644737E-3</v>
      </c>
      <c r="AG98" s="71">
        <v>9.5454350000000003E-4</v>
      </c>
      <c r="AH98" s="71">
        <v>5.7028019999999999E-3</v>
      </c>
      <c r="AI98" s="71">
        <v>2.9255735363021692E-3</v>
      </c>
      <c r="AJ98" s="71">
        <v>2.2412001238854662E-3</v>
      </c>
      <c r="AK98" s="71">
        <v>-7.213573870400198E-5</v>
      </c>
      <c r="AL98" s="71">
        <v>1.8977123938886779E-3</v>
      </c>
      <c r="AM98" s="71">
        <v>6.3797046758720458E-3</v>
      </c>
      <c r="AN98" s="71">
        <v>3.6555915777282122E-2</v>
      </c>
      <c r="AO98" s="71">
        <v>2.8499413063320131E-3</v>
      </c>
      <c r="AP98" s="87"/>
      <c r="AQ98" s="70">
        <v>1.6391699999999999E-3</v>
      </c>
      <c r="AR98" s="70">
        <v>5.3150419999999999E-3</v>
      </c>
      <c r="AS98" s="70">
        <v>1.7495360000000001E-3</v>
      </c>
      <c r="AT98" s="70">
        <v>3.4868500000000001E-3</v>
      </c>
      <c r="AU98" s="70">
        <v>3.8715799999999999E-3</v>
      </c>
      <c r="AV98" s="70">
        <v>3.7190909999999999E-3</v>
      </c>
      <c r="AW98" s="70">
        <v>5.6721860000000001E-3</v>
      </c>
      <c r="AX98" s="70">
        <v>5.0332320000000003E-3</v>
      </c>
      <c r="AY98" s="70">
        <v>5.10736E-3</v>
      </c>
      <c r="AZ98" s="70">
        <v>4.9687459999999987E-3</v>
      </c>
      <c r="BA98" s="70">
        <v>1.5715050000000001E-2</v>
      </c>
      <c r="BB98" s="70">
        <v>5.782695E-3</v>
      </c>
      <c r="BC98" s="70">
        <v>1.5715050000000001E-2</v>
      </c>
      <c r="BD98" s="70">
        <v>9.65711E-3</v>
      </c>
      <c r="BE98" s="70">
        <v>1.9191059999999999E-2</v>
      </c>
      <c r="BF98" s="70">
        <v>2.7215420000000001E-2</v>
      </c>
      <c r="BG98" s="70">
        <v>1.5001718229369382E-2</v>
      </c>
      <c r="BH98" s="70">
        <v>2.280896E-2</v>
      </c>
      <c r="BI98" s="70">
        <v>3.19061E-2</v>
      </c>
      <c r="BJ98" s="70">
        <v>1.505134E-2</v>
      </c>
      <c r="BK98" s="70">
        <v>3.3549120000000002E-2</v>
      </c>
      <c r="BL98" s="70">
        <v>1.485363E-2</v>
      </c>
      <c r="BM98" s="70">
        <v>2.4612135371130349E-2</v>
      </c>
      <c r="BN98" s="70">
        <v>3.3375330000000002E-2</v>
      </c>
      <c r="BO98" s="70">
        <v>3.682266E-2</v>
      </c>
      <c r="BP98" s="70">
        <v>2.6764509999999998E-2</v>
      </c>
      <c r="BQ98" s="70">
        <v>1.8180269999999998E-2</v>
      </c>
      <c r="BR98" s="70">
        <v>3.3222210000000002E-2</v>
      </c>
      <c r="BS98" s="70">
        <v>2.6194749999999999E-2</v>
      </c>
      <c r="BT98" s="70">
        <v>2.9219430000000001E-2</v>
      </c>
      <c r="BU98" s="70">
        <v>5.2688400000000003E-2</v>
      </c>
      <c r="BV98" s="70">
        <v>1.1150940000000002E-2</v>
      </c>
      <c r="BW98" s="70">
        <v>2.8353779999999999E-2</v>
      </c>
      <c r="BX98" s="70">
        <v>3.067607E-2</v>
      </c>
      <c r="BY98" s="70">
        <v>2.1551420000000002E-2</v>
      </c>
      <c r="BZ98" s="70">
        <v>8.3614069999999999E-2</v>
      </c>
      <c r="CA98" s="70">
        <v>6.5351439999999997E-2</v>
      </c>
      <c r="CB98" s="70">
        <v>0.2301376</v>
      </c>
      <c r="CC98" s="70">
        <v>0.28695480000000001</v>
      </c>
      <c r="CD98" s="70">
        <v>0.85986450000000003</v>
      </c>
      <c r="CE98" s="70">
        <v>0.69307549999999996</v>
      </c>
      <c r="CF98" s="70">
        <v>0.61819270000000004</v>
      </c>
      <c r="CG98" s="73">
        <v>2.352069E-2</v>
      </c>
      <c r="CH98" s="87"/>
      <c r="CI98" s="70">
        <v>2.771405E-4</v>
      </c>
      <c r="CJ98" s="70">
        <v>-1.1714900000000001E-3</v>
      </c>
      <c r="CK98" s="70">
        <v>1.846513E-4</v>
      </c>
      <c r="CL98" s="70">
        <v>2.4901559999999999E-3</v>
      </c>
      <c r="CM98" s="70">
        <v>1.2366792893597864E-3</v>
      </c>
      <c r="CN98" s="70">
        <v>2.3155220000000001E-4</v>
      </c>
      <c r="CO98" s="70">
        <v>1.9048000000000001E-4</v>
      </c>
      <c r="CP98" s="70">
        <v>1.8823516110755221E-4</v>
      </c>
      <c r="CQ98" s="70">
        <v>1.066110000230104E-3</v>
      </c>
      <c r="CR98" s="70">
        <v>8.4699710116116391E-5</v>
      </c>
      <c r="CS98" s="70">
        <v>1.0209731978266315E-3</v>
      </c>
      <c r="CT98" s="70">
        <v>5.1730383792695134E-4</v>
      </c>
      <c r="CU98" s="70">
        <v>2.4638040000000001E-4</v>
      </c>
      <c r="CV98" s="70">
        <v>1.6218319999999999E-3</v>
      </c>
      <c r="CW98" s="70">
        <v>1.8112969790172153E-4</v>
      </c>
      <c r="CX98" s="70">
        <v>7.2522069999999997E-4</v>
      </c>
      <c r="CY98" s="70">
        <v>4.2609629999999999E-4</v>
      </c>
      <c r="CZ98" s="70">
        <v>1.843402E-4</v>
      </c>
      <c r="DA98" s="70">
        <v>2.308474509702345E-3</v>
      </c>
      <c r="DB98" s="70">
        <v>4.4585780000000004E-3</v>
      </c>
      <c r="DC98" s="70">
        <v>4.5669038694676244E-3</v>
      </c>
      <c r="DD98" s="70">
        <v>5.5147240000000004E-3</v>
      </c>
      <c r="DE98" s="70">
        <v>1.8141867708184681E-4</v>
      </c>
      <c r="DF98" s="70">
        <v>4.4585780000000004E-3</v>
      </c>
      <c r="DG98" s="70">
        <v>1.4796570000000001E-4</v>
      </c>
      <c r="DH98" s="70">
        <v>5.1648000000000004E-4</v>
      </c>
      <c r="DI98" s="70">
        <v>3.861394828354188E-3</v>
      </c>
      <c r="DJ98" s="70">
        <v>5.7567000000000002E-4</v>
      </c>
      <c r="DK98" s="70">
        <v>7.0995590000000005E-4</v>
      </c>
      <c r="DL98" s="70">
        <v>4.5429302707982863E-3</v>
      </c>
      <c r="DM98" s="70">
        <v>4.5169200000000001E-4</v>
      </c>
      <c r="DN98" s="70">
        <v>5.1108359999999999E-2</v>
      </c>
      <c r="DO98" s="70">
        <v>9.2452650970801262E-4</v>
      </c>
      <c r="DP98" s="70">
        <v>7.9212670675942627E-3</v>
      </c>
      <c r="DQ98" s="70">
        <v>5.7671099999999998E-3</v>
      </c>
      <c r="DR98" s="70">
        <v>8.8653060000000005E-4</v>
      </c>
      <c r="DS98" s="70">
        <v>2.3972302263890286E-2</v>
      </c>
      <c r="DT98" s="70">
        <v>2.2670949999999998E-3</v>
      </c>
      <c r="DU98" s="70">
        <v>7.5488100000000004E-3</v>
      </c>
      <c r="DV98" s="70">
        <v>0.10871006563590824</v>
      </c>
      <c r="DW98" s="70">
        <v>6.8560689999999994E-2</v>
      </c>
      <c r="DX98" s="70">
        <v>0.14026155103547028</v>
      </c>
      <c r="DY98" s="70">
        <v>6.8988883683665875E-2</v>
      </c>
      <c r="DZ98" s="70">
        <v>1.1008050175651147E-2</v>
      </c>
      <c r="EA98" s="70">
        <v>0.12937246436931901</v>
      </c>
      <c r="EB98" s="70">
        <v>0.1437898</v>
      </c>
      <c r="EC98" s="70">
        <v>0.13357502636317251</v>
      </c>
      <c r="ED98" s="70">
        <v>0.14438570000000001</v>
      </c>
      <c r="EE98" s="70">
        <v>0.27563209999999999</v>
      </c>
      <c r="EF98" s="70">
        <v>0.7020190158145132</v>
      </c>
      <c r="EG98" s="70">
        <v>1.8377786336582484E-2</v>
      </c>
      <c r="EH98" s="70">
        <v>0.18108723571778365</v>
      </c>
      <c r="EI98" s="70">
        <v>0.14394950189695771</v>
      </c>
      <c r="EJ98" s="70">
        <v>6.1622999999999995E-4</v>
      </c>
      <c r="EK98" s="70">
        <v>4.7706690000000003E-2</v>
      </c>
      <c r="EL98" s="87"/>
      <c r="EM98" s="70">
        <v>2.3143673120240392E-4</v>
      </c>
      <c r="EN98" s="70">
        <v>0</v>
      </c>
      <c r="EO98" s="70">
        <v>6.9785830000000001E-5</v>
      </c>
      <c r="EP98" s="70">
        <v>1.4100000000000001E-4</v>
      </c>
      <c r="EQ98" s="70">
        <v>1.7986080571964333E-3</v>
      </c>
      <c r="ER98" s="70">
        <v>3.6080589999999999E-4</v>
      </c>
      <c r="ES98" s="70">
        <v>2.372237316306214E-4</v>
      </c>
      <c r="ET98" s="70">
        <v>3.7487311770117364E-4</v>
      </c>
      <c r="EU98" s="70">
        <v>1.0181322457666206E-4</v>
      </c>
      <c r="EV98" s="70">
        <v>2.3699269999999999E-4</v>
      </c>
      <c r="EW98" s="70">
        <v>8.1387088454788639E-4</v>
      </c>
      <c r="EX98" s="70">
        <v>-1.3685100000000001E-3</v>
      </c>
      <c r="EY98" s="70">
        <v>2.1561059999999999E-4</v>
      </c>
      <c r="EZ98" s="70">
        <v>4.1994789999999998E-4</v>
      </c>
      <c r="FA98" s="70">
        <v>1.1913208068788862E-3</v>
      </c>
      <c r="FB98" s="70">
        <v>1.1572681500131197E-3</v>
      </c>
      <c r="FC98" s="70">
        <v>1.24836E-3</v>
      </c>
      <c r="FD98" s="70">
        <v>3.8900889999999998E-5</v>
      </c>
      <c r="FE98" s="70">
        <v>6.298067384368644E-4</v>
      </c>
      <c r="FF98" s="70">
        <v>1.9698580000000001E-3</v>
      </c>
      <c r="FG98" s="70">
        <v>3.1243304802229055E-3</v>
      </c>
      <c r="FH98" s="70">
        <v>6.8238719787928914E-4</v>
      </c>
      <c r="FI98" s="70">
        <v>9.7328220021367508E-4</v>
      </c>
      <c r="FJ98" s="70">
        <v>2.1010350000000001E-4</v>
      </c>
      <c r="FK98" s="70">
        <v>1.8396560000000001E-3</v>
      </c>
      <c r="FL98" s="70">
        <v>1.5355530410133772E-3</v>
      </c>
      <c r="FM98" s="70">
        <v>4.6594059999999996E-3</v>
      </c>
      <c r="FN98" s="70">
        <v>3.8755918347629938E-3</v>
      </c>
      <c r="FO98" s="70">
        <v>4.6466700000000003E-3</v>
      </c>
      <c r="FP98" s="70">
        <v>1.3672147504487397E-3</v>
      </c>
      <c r="FQ98" s="70">
        <v>1.6380331875144431E-3</v>
      </c>
      <c r="FR98" s="70">
        <v>5.6549000976087414E-3</v>
      </c>
      <c r="FS98" s="70">
        <v>1.490726E-2</v>
      </c>
      <c r="FT98" s="70">
        <v>1.1218280000000001E-3</v>
      </c>
      <c r="FU98" s="70">
        <v>5.213881822040068E-3</v>
      </c>
      <c r="FV98" s="70">
        <v>5.9098882983202984E-3</v>
      </c>
      <c r="FW98" s="70">
        <v>5.9390560000000003E-4</v>
      </c>
      <c r="FX98" s="70">
        <v>1.403195549923464E-2</v>
      </c>
      <c r="FY98" s="70">
        <v>1.44821405867115E-2</v>
      </c>
      <c r="FZ98" s="70">
        <v>5.7647890000000004E-4</v>
      </c>
      <c r="GA98" s="70">
        <v>1.1051747118938069E-3</v>
      </c>
      <c r="GB98" s="70">
        <v>1.4656717788363584E-2</v>
      </c>
      <c r="GC98" s="70">
        <v>7.867325659709104E-2</v>
      </c>
      <c r="GD98" s="70">
        <v>5.769295E-2</v>
      </c>
      <c r="GE98" s="70">
        <v>2.7553907233450045E-3</v>
      </c>
      <c r="GF98" s="70">
        <v>5.8785258044957725E-2</v>
      </c>
      <c r="GG98" s="70">
        <v>2.284061780424456E-2</v>
      </c>
      <c r="GH98" s="70">
        <v>3.4264017822307709E-2</v>
      </c>
      <c r="GI98" s="70">
        <v>2.6347958541839806E-3</v>
      </c>
      <c r="GJ98" s="70">
        <v>2.554931704498091E-2</v>
      </c>
      <c r="GK98" s="70">
        <v>3.0179504336078958E-3</v>
      </c>
      <c r="GL98" s="87"/>
      <c r="GM98" s="70">
        <v>8.3155990000000003E-4</v>
      </c>
      <c r="GN98" s="70">
        <v>6.0914287248937026E-3</v>
      </c>
      <c r="GO98" s="70">
        <v>3.7154100000000002E-3</v>
      </c>
      <c r="GP98" s="70">
        <v>6.3716016967242132E-3</v>
      </c>
      <c r="GQ98" s="70">
        <v>-6.6199199999999996E-3</v>
      </c>
      <c r="GR98" s="70">
        <v>6.095405505979215E-3</v>
      </c>
      <c r="GS98" s="70">
        <v>2.8178683779895241E-4</v>
      </c>
      <c r="GT98" s="70">
        <v>7.9051990000000003E-4</v>
      </c>
      <c r="GU98" s="70">
        <v>3.6818699999999998E-3</v>
      </c>
      <c r="GV98" s="70">
        <v>4.8485401637002659E-4</v>
      </c>
      <c r="GW98" s="70">
        <v>1.6310767622231862E-3</v>
      </c>
      <c r="GX98" s="70">
        <v>6.1186069999999999E-3</v>
      </c>
      <c r="GY98" s="70">
        <v>1.548249E-2</v>
      </c>
      <c r="GZ98" s="70">
        <v>7.4480319345266192E-3</v>
      </c>
      <c r="HA98" s="70">
        <v>1.0400802206661989E-2</v>
      </c>
      <c r="HB98" s="70">
        <v>3.645953E-3</v>
      </c>
      <c r="HC98" s="70">
        <v>1.546465E-2</v>
      </c>
      <c r="HD98" s="70">
        <v>3.173454E-3</v>
      </c>
      <c r="HE98" s="70">
        <v>1.04479E-2</v>
      </c>
      <c r="HF98" s="70">
        <v>9.593664E-3</v>
      </c>
      <c r="HG98" s="70">
        <v>2.96756E-2</v>
      </c>
      <c r="HH98" s="70">
        <v>0</v>
      </c>
      <c r="HI98" s="70">
        <v>1.4910587103992684E-2</v>
      </c>
      <c r="HJ98" s="70">
        <v>2.496584E-2</v>
      </c>
      <c r="HK98" s="70">
        <v>2.5888358224262806E-2</v>
      </c>
      <c r="HL98" s="70">
        <v>3.4062839999999997E-2</v>
      </c>
      <c r="HM98" s="70">
        <v>7.8153405140998396E-3</v>
      </c>
      <c r="HN98" s="70">
        <v>0.12977540000000001</v>
      </c>
      <c r="HO98" s="70">
        <v>6.6157830000000001E-2</v>
      </c>
      <c r="HP98" s="70">
        <v>2.9707770000000001E-2</v>
      </c>
      <c r="HQ98" s="70">
        <v>4.2049593555027825E-2</v>
      </c>
      <c r="HR98" s="70">
        <v>5.2169360849469631E-2</v>
      </c>
      <c r="HS98" s="70">
        <v>6.8463709999999997E-2</v>
      </c>
      <c r="HT98" s="70">
        <v>4.4869496326477062E-2</v>
      </c>
      <c r="HU98" s="70">
        <v>5.0167283488445555E-2</v>
      </c>
      <c r="HV98" s="70">
        <v>2.4594147896460059E-2</v>
      </c>
      <c r="HW98" s="70">
        <v>0.19665779999999999</v>
      </c>
      <c r="HX98" s="70">
        <v>1.0003893170231225E-2</v>
      </c>
      <c r="HY98" s="70">
        <v>6.0526151894233372E-3</v>
      </c>
      <c r="HZ98" s="208"/>
      <c r="IA98" s="145" t="s">
        <v>510</v>
      </c>
    </row>
    <row r="99" spans="1:235" ht="12.75" customHeight="1" x14ac:dyDescent="0.25">
      <c r="A99" s="145">
        <v>405769</v>
      </c>
      <c r="B99" s="87"/>
      <c r="C99" s="71">
        <v>4.0307646437296655E-5</v>
      </c>
      <c r="D99" s="71">
        <v>3.8830141286241593E-4</v>
      </c>
      <c r="E99" s="71">
        <v>6.9080925581045346E-4</v>
      </c>
      <c r="F99" s="71">
        <v>2.1595080000000001E-3</v>
      </c>
      <c r="G99" s="71">
        <v>7.9903820000000007E-3</v>
      </c>
      <c r="H99" s="71">
        <v>8.9387457176982304E-3</v>
      </c>
      <c r="I99" s="71">
        <v>3.0907423627602629E-3</v>
      </c>
      <c r="J99" s="71">
        <v>1.347586E-3</v>
      </c>
      <c r="K99" s="71">
        <v>8.7798349999999999E-4</v>
      </c>
      <c r="L99" s="71">
        <v>1.0163065627929937E-3</v>
      </c>
      <c r="M99" s="71">
        <v>8.006186E-4</v>
      </c>
      <c r="N99" s="71">
        <v>4.6643014771375561E-4</v>
      </c>
      <c r="O99" s="71">
        <v>7.9447260000000005E-4</v>
      </c>
      <c r="P99" s="71">
        <v>4.0559310129413968E-4</v>
      </c>
      <c r="Q99" s="71">
        <v>9.1274940000000005E-4</v>
      </c>
      <c r="R99" s="71">
        <v>1.3246126797930031E-3</v>
      </c>
      <c r="S99" s="71">
        <v>1.5429249999999999E-3</v>
      </c>
      <c r="T99" s="71">
        <v>1.884048E-2</v>
      </c>
      <c r="U99" s="71">
        <v>0.11797310767902887</v>
      </c>
      <c r="V99" s="71">
        <v>4.1239959999999999E-2</v>
      </c>
      <c r="W99" s="71">
        <v>0.41232445828841707</v>
      </c>
      <c r="X99" s="87"/>
      <c r="Y99" s="71">
        <v>9.2521830169700208E-7</v>
      </c>
      <c r="Z99" s="71">
        <v>-1.8461205653955298E-6</v>
      </c>
      <c r="AA99" s="71">
        <v>4.0619283647960119E-6</v>
      </c>
      <c r="AB99" s="71">
        <v>2.0702430000000001E-4</v>
      </c>
      <c r="AC99" s="71">
        <v>3.2411113737143169E-3</v>
      </c>
      <c r="AD99" s="71">
        <v>1.8642428341280578E-3</v>
      </c>
      <c r="AE99" s="71">
        <v>1.1488080000000001E-3</v>
      </c>
      <c r="AF99" s="71">
        <v>1.8642428341280578E-3</v>
      </c>
      <c r="AG99" s="71">
        <v>3.9848679999999998E-4</v>
      </c>
      <c r="AH99" s="71">
        <v>4.7543079999999996E-3</v>
      </c>
      <c r="AI99" s="71">
        <v>2.0008594470691159E-3</v>
      </c>
      <c r="AJ99" s="71">
        <v>1.5188805580447161E-3</v>
      </c>
      <c r="AK99" s="71">
        <v>7.1530241553523739E-5</v>
      </c>
      <c r="AL99" s="71">
        <v>1.4200374965767739E-3</v>
      </c>
      <c r="AM99" s="71">
        <v>4.5825805972531655E-3</v>
      </c>
      <c r="AN99" s="71">
        <v>2.5173202395219692E-2</v>
      </c>
      <c r="AO99" s="71">
        <v>6.750633653797143E-3</v>
      </c>
      <c r="AP99" s="87"/>
      <c r="AQ99" s="70">
        <v>1.0586020000000001E-3</v>
      </c>
      <c r="AR99" s="70">
        <v>3.9496280000000002E-3</v>
      </c>
      <c r="AS99" s="70">
        <v>1.4874269999999999E-3</v>
      </c>
      <c r="AT99" s="70">
        <v>2.597514E-3</v>
      </c>
      <c r="AU99" s="70">
        <v>2.5038119999999998E-3</v>
      </c>
      <c r="AV99" s="70">
        <v>2.3096950000000001E-3</v>
      </c>
      <c r="AW99" s="70">
        <v>3.5960969999999999E-3</v>
      </c>
      <c r="AX99" s="70">
        <v>3.485326E-3</v>
      </c>
      <c r="AY99" s="70">
        <v>3.2270100000000002E-3</v>
      </c>
      <c r="AZ99" s="70">
        <v>3.2877489999999995E-3</v>
      </c>
      <c r="BA99" s="70">
        <v>1.092513E-2</v>
      </c>
      <c r="BB99" s="70">
        <v>3.7530010000000002E-3</v>
      </c>
      <c r="BC99" s="70">
        <v>1.092513E-2</v>
      </c>
      <c r="BD99" s="70">
        <v>6.1372500000000003E-3</v>
      </c>
      <c r="BE99" s="70">
        <v>1.3696230000000002E-2</v>
      </c>
      <c r="BF99" s="70">
        <v>2.0567700000000001E-2</v>
      </c>
      <c r="BG99" s="70">
        <v>1.0645930834148148E-2</v>
      </c>
      <c r="BH99" s="70">
        <v>1.6011930000000001E-2</v>
      </c>
      <c r="BI99" s="70">
        <v>2.401267E-2</v>
      </c>
      <c r="BJ99" s="70">
        <v>1.1485860000000001E-2</v>
      </c>
      <c r="BK99" s="70">
        <v>2.6544419999999999E-2</v>
      </c>
      <c r="BL99" s="70">
        <v>1.0972320000000001E-2</v>
      </c>
      <c r="BM99" s="70">
        <v>1.9857944380211861E-2</v>
      </c>
      <c r="BN99" s="70">
        <v>2.8075429999999998E-2</v>
      </c>
      <c r="BO99" s="70">
        <v>3.3502209999999998E-2</v>
      </c>
      <c r="BP99" s="70">
        <v>2.4696840000000001E-2</v>
      </c>
      <c r="BQ99" s="70">
        <v>2.5262380000000001E-2</v>
      </c>
      <c r="BR99" s="70">
        <v>3.1391870000000002E-2</v>
      </c>
      <c r="BS99" s="70">
        <v>2.2025320000000001E-2</v>
      </c>
      <c r="BT99" s="70">
        <v>2.5650320000000001E-2</v>
      </c>
      <c r="BU99" s="70">
        <v>4.8921880000000001E-2</v>
      </c>
      <c r="BV99" s="70">
        <v>9.7957010000000004E-3</v>
      </c>
      <c r="BW99" s="70">
        <v>2.0670089999999999E-2</v>
      </c>
      <c r="BX99" s="70">
        <v>2.3063050000000002E-2</v>
      </c>
      <c r="BY99" s="70">
        <v>1.5549739999999999E-2</v>
      </c>
      <c r="BZ99" s="70">
        <v>5.9962990000000001E-2</v>
      </c>
      <c r="CA99" s="70">
        <v>4.8324480000000003E-2</v>
      </c>
      <c r="CB99" s="70">
        <v>0.2097</v>
      </c>
      <c r="CC99" s="70">
        <v>0.23508299999999999</v>
      </c>
      <c r="CD99" s="70">
        <v>0.64180270000000006</v>
      </c>
      <c r="CE99" s="70">
        <v>0.86908779999999997</v>
      </c>
      <c r="CF99" s="70">
        <v>0.8741312</v>
      </c>
      <c r="CG99" s="73">
        <v>4.0170570000000003E-2</v>
      </c>
      <c r="CH99" s="87"/>
      <c r="CI99" s="70">
        <v>2.852606E-4</v>
      </c>
      <c r="CJ99" s="70">
        <v>-1.0995499999999999E-3</v>
      </c>
      <c r="CK99" s="70">
        <v>9.8292040000000003E-5</v>
      </c>
      <c r="CL99" s="70">
        <v>1.758042E-3</v>
      </c>
      <c r="CM99" s="70">
        <v>8.7149706348326936E-4</v>
      </c>
      <c r="CN99" s="70">
        <v>0</v>
      </c>
      <c r="CO99" s="70">
        <v>1.4318999999999999E-4</v>
      </c>
      <c r="CP99" s="70">
        <v>1.7309233799400918E-4</v>
      </c>
      <c r="CQ99" s="70">
        <v>8.1905499786814428E-4</v>
      </c>
      <c r="CR99" s="70">
        <v>5.5806020035998076E-5</v>
      </c>
      <c r="CS99" s="70">
        <v>7.6245808267609019E-4</v>
      </c>
      <c r="CT99" s="70">
        <v>3.203377547995793E-4</v>
      </c>
      <c r="CU99" s="70">
        <v>1.2189939999999999E-4</v>
      </c>
      <c r="CV99" s="70">
        <v>4.1444099999999998E-4</v>
      </c>
      <c r="CW99" s="70">
        <v>1.3318032386248693E-4</v>
      </c>
      <c r="CX99" s="70">
        <v>6.0651010000000003E-4</v>
      </c>
      <c r="CY99" s="70">
        <v>3.238623E-4</v>
      </c>
      <c r="CZ99" s="70">
        <v>9.4179500000000002E-5</v>
      </c>
      <c r="DA99" s="70">
        <v>1.8472367235391361E-3</v>
      </c>
      <c r="DB99" s="70">
        <v>4.3267169999999999E-3</v>
      </c>
      <c r="DC99" s="70">
        <v>5.2666478227468136E-3</v>
      </c>
      <c r="DD99" s="70">
        <v>5.3946319999999999E-3</v>
      </c>
      <c r="DE99" s="70">
        <v>2.7741001688006355E-4</v>
      </c>
      <c r="DF99" s="70">
        <v>4.3267169999999999E-3</v>
      </c>
      <c r="DG99" s="70">
        <v>0</v>
      </c>
      <c r="DH99" s="70">
        <v>5.5427999999999999E-4</v>
      </c>
      <c r="DI99" s="70">
        <v>5.4351430090349246E-3</v>
      </c>
      <c r="DJ99" s="70">
        <v>5.7348999999999996E-4</v>
      </c>
      <c r="DK99" s="70">
        <v>1.177558E-3</v>
      </c>
      <c r="DL99" s="70">
        <v>3.9010695767427491E-3</v>
      </c>
      <c r="DM99" s="70">
        <v>4.1873520000000001E-4</v>
      </c>
      <c r="DN99" s="70">
        <v>3.947995E-2</v>
      </c>
      <c r="DO99" s="70">
        <v>6.5811452280379202E-4</v>
      </c>
      <c r="DP99" s="70">
        <v>5.6814840461342107E-3</v>
      </c>
      <c r="DQ99" s="70">
        <v>4.0844000000000002E-3</v>
      </c>
      <c r="DR99" s="70">
        <v>3.7452299999999998E-4</v>
      </c>
      <c r="DS99" s="70">
        <v>1.8111105116427169E-2</v>
      </c>
      <c r="DT99" s="70">
        <v>1.2568600000000001E-3</v>
      </c>
      <c r="DU99" s="70">
        <v>5.3604899999999999E-3</v>
      </c>
      <c r="DV99" s="70">
        <v>7.6731442940450312E-2</v>
      </c>
      <c r="DW99" s="70">
        <v>3.676832E-2</v>
      </c>
      <c r="DX99" s="70">
        <v>0.12291048364039847</v>
      </c>
      <c r="DY99" s="70">
        <v>5.8005195613230275E-2</v>
      </c>
      <c r="DZ99" s="70">
        <v>9.6840550221993782E-3</v>
      </c>
      <c r="EA99" s="70">
        <v>0.10416018441581171</v>
      </c>
      <c r="EB99" s="70">
        <v>0.12513779999999999</v>
      </c>
      <c r="EC99" s="70">
        <v>0.11395869223514765</v>
      </c>
      <c r="ED99" s="70">
        <v>0.108474</v>
      </c>
      <c r="EE99" s="70">
        <v>0.22653490000000001</v>
      </c>
      <c r="EF99" s="70">
        <v>0.70170570472775506</v>
      </c>
      <c r="EG99" s="70">
        <v>2.7669818406004756E-2</v>
      </c>
      <c r="EH99" s="70">
        <v>0.29189742680645192</v>
      </c>
      <c r="EI99" s="70">
        <v>0.20703892069415256</v>
      </c>
      <c r="EJ99" s="70">
        <v>1.4917699999999999E-3</v>
      </c>
      <c r="EK99" s="70">
        <v>0.10937669999999999</v>
      </c>
      <c r="EL99" s="87"/>
      <c r="EM99" s="70">
        <v>2.0982222106754087E-4</v>
      </c>
      <c r="EN99" s="70">
        <v>0</v>
      </c>
      <c r="EO99" s="70">
        <v>1.3188309999999999E-5</v>
      </c>
      <c r="EP99" s="70">
        <v>1.1E-4</v>
      </c>
      <c r="EQ99" s="70">
        <v>1.4868488094723572E-3</v>
      </c>
      <c r="ER99" s="70">
        <v>2.8776129999999998E-4</v>
      </c>
      <c r="ES99" s="70">
        <v>1.8961697212651105E-4</v>
      </c>
      <c r="ET99" s="70">
        <v>3.1446237350958437E-4</v>
      </c>
      <c r="EU99" s="70">
        <v>9.8490038776868463E-5</v>
      </c>
      <c r="EV99" s="70">
        <v>1.9038369999999999E-4</v>
      </c>
      <c r="EW99" s="70">
        <v>1.0086048911332464E-3</v>
      </c>
      <c r="EX99" s="70">
        <v>-8.8409000000000003E-4</v>
      </c>
      <c r="EY99" s="70">
        <v>1.9833129999999999E-4</v>
      </c>
      <c r="EZ99" s="70">
        <v>3.8784939999999998E-4</v>
      </c>
      <c r="FA99" s="70">
        <v>8.9920037912481733E-4</v>
      </c>
      <c r="FB99" s="70">
        <v>9.4851653616448829E-4</v>
      </c>
      <c r="FC99" s="70">
        <v>8.6504590000000003E-4</v>
      </c>
      <c r="FD99" s="70">
        <v>3.054132E-5</v>
      </c>
      <c r="FE99" s="70">
        <v>4.951867499050687E-4</v>
      </c>
      <c r="FF99" s="70">
        <v>1.56383E-3</v>
      </c>
      <c r="FG99" s="70">
        <v>2.4661636714416037E-3</v>
      </c>
      <c r="FH99" s="70">
        <v>5.1123803855755397E-4</v>
      </c>
      <c r="FI99" s="70">
        <v>6.8166821165874703E-4</v>
      </c>
      <c r="FJ99" s="70">
        <v>0</v>
      </c>
      <c r="FK99" s="70">
        <v>1.3251750000000001E-3</v>
      </c>
      <c r="FL99" s="70">
        <v>1.0274334083846275E-3</v>
      </c>
      <c r="FM99" s="70">
        <v>3.6248389999999999E-3</v>
      </c>
      <c r="FN99" s="70">
        <v>3.0542088562290925E-3</v>
      </c>
      <c r="FO99" s="70">
        <v>3.7671330000000002E-3</v>
      </c>
      <c r="FP99" s="70">
        <v>1.0124648500033832E-3</v>
      </c>
      <c r="FQ99" s="70">
        <v>1.0123540925225736E-3</v>
      </c>
      <c r="FR99" s="70">
        <v>4.4957211236328525E-3</v>
      </c>
      <c r="FS99" s="70">
        <v>1.0956219999999999E-2</v>
      </c>
      <c r="FT99" s="70">
        <v>6.2323330000000005E-4</v>
      </c>
      <c r="FU99" s="70">
        <v>3.3861296321535837E-3</v>
      </c>
      <c r="FV99" s="70">
        <v>4.116386092904635E-3</v>
      </c>
      <c r="FW99" s="70">
        <v>3.9193209999999998E-4</v>
      </c>
      <c r="FX99" s="70">
        <v>1.230602645278582E-2</v>
      </c>
      <c r="FY99" s="70">
        <v>1.2380774779349193E-2</v>
      </c>
      <c r="FZ99" s="70">
        <v>3.0134649999999998E-4</v>
      </c>
      <c r="GA99" s="70">
        <v>1.033229906783086E-3</v>
      </c>
      <c r="GB99" s="70">
        <v>1.1567827031123886E-2</v>
      </c>
      <c r="GC99" s="70">
        <v>6.1104854538515697E-2</v>
      </c>
      <c r="GD99" s="70">
        <v>3.8650520000000001E-2</v>
      </c>
      <c r="GE99" s="70">
        <v>2.0569209430054301E-3</v>
      </c>
      <c r="GF99" s="70">
        <v>4.2457133457190661E-2</v>
      </c>
      <c r="GG99" s="70">
        <v>3.4197676911257531E-2</v>
      </c>
      <c r="GH99" s="70">
        <v>5.2829270659329082E-2</v>
      </c>
      <c r="GI99" s="70">
        <v>3.6069775331535122E-3</v>
      </c>
      <c r="GJ99" s="70">
        <v>3.9196084860690629E-2</v>
      </c>
      <c r="GK99" s="70">
        <v>6.6360853733663187E-3</v>
      </c>
      <c r="GL99" s="87"/>
      <c r="GM99" s="70">
        <v>6.3743030000000002E-4</v>
      </c>
      <c r="GN99" s="70">
        <v>3.9261360560292101E-3</v>
      </c>
      <c r="GO99" s="70">
        <v>2.6964269999999999E-3</v>
      </c>
      <c r="GP99" s="70">
        <v>4.316765453172733E-3</v>
      </c>
      <c r="GQ99" s="70">
        <v>-6.4251000000000004E-3</v>
      </c>
      <c r="GR99" s="70">
        <v>3.8388179573762659E-3</v>
      </c>
      <c r="GS99" s="70">
        <v>2.7123966158516707E-5</v>
      </c>
      <c r="GT99" s="70">
        <v>5.0150729999999999E-4</v>
      </c>
      <c r="GU99" s="70">
        <v>2.526258E-3</v>
      </c>
      <c r="GV99" s="70">
        <v>3.6282819961334142E-4</v>
      </c>
      <c r="GW99" s="70">
        <v>1.1352957224135104E-3</v>
      </c>
      <c r="GX99" s="70">
        <v>5.1763440000000003E-3</v>
      </c>
      <c r="GY99" s="70">
        <v>1.090669E-2</v>
      </c>
      <c r="GZ99" s="70">
        <v>5.7636484368559305E-3</v>
      </c>
      <c r="HA99" s="70">
        <v>8.242895672169067E-3</v>
      </c>
      <c r="HB99" s="70">
        <v>3.4406850000000002E-3</v>
      </c>
      <c r="HC99" s="70">
        <v>1.2931990000000001E-2</v>
      </c>
      <c r="HD99" s="70">
        <v>2.421252E-3</v>
      </c>
      <c r="HE99" s="70">
        <v>9.5967069999999995E-3</v>
      </c>
      <c r="HF99" s="70">
        <v>7.4273710000000003E-3</v>
      </c>
      <c r="HG99" s="70">
        <v>2.284431E-2</v>
      </c>
      <c r="HH99" s="70">
        <v>0</v>
      </c>
      <c r="HI99" s="70">
        <v>1.2719106989509631E-2</v>
      </c>
      <c r="HJ99" s="70">
        <v>2.1582580000000001E-2</v>
      </c>
      <c r="HK99" s="70">
        <v>2.1375540505089451E-2</v>
      </c>
      <c r="HL99" s="70">
        <v>2.496584E-2</v>
      </c>
      <c r="HM99" s="70">
        <v>7.2272635558711966E-3</v>
      </c>
      <c r="HN99" s="70">
        <v>8.3887580000000003E-2</v>
      </c>
      <c r="HO99" s="70">
        <v>5.6839279999999999E-2</v>
      </c>
      <c r="HP99" s="70">
        <v>4.5453550000000002E-2</v>
      </c>
      <c r="HQ99" s="70">
        <v>6.8867051022230896E-2</v>
      </c>
      <c r="HR99" s="70">
        <v>9.1020421013252584E-2</v>
      </c>
      <c r="HS99" s="70">
        <v>0.1108357</v>
      </c>
      <c r="HT99" s="70">
        <v>7.3234666807161494E-2</v>
      </c>
      <c r="HU99" s="70">
        <v>8.2559458073897016E-2</v>
      </c>
      <c r="HV99" s="70">
        <v>5.0244994201053481E-2</v>
      </c>
      <c r="HW99" s="70">
        <v>0.34551680000000001</v>
      </c>
      <c r="HX99" s="70">
        <v>1.6769564978135663E-2</v>
      </c>
      <c r="HY99" s="70">
        <v>1.4418591610002173E-2</v>
      </c>
      <c r="HZ99" s="208"/>
      <c r="IA99" s="145" t="s">
        <v>511</v>
      </c>
    </row>
    <row r="100" spans="1:235" ht="12.75" customHeight="1" x14ac:dyDescent="0.25">
      <c r="A100" s="145">
        <v>405779</v>
      </c>
      <c r="B100" s="87"/>
      <c r="C100" s="71">
        <v>1.2596331867732059E-5</v>
      </c>
      <c r="D100" s="71">
        <v>4.7314075631505408E-4</v>
      </c>
      <c r="E100" s="71">
        <v>4.1469421013280039E-4</v>
      </c>
      <c r="F100" s="71">
        <v>1.2235480000000001E-3</v>
      </c>
      <c r="G100" s="71">
        <v>4.0657460000000003E-3</v>
      </c>
      <c r="H100" s="71">
        <v>7.1807620668501351E-3</v>
      </c>
      <c r="I100" s="71">
        <v>3.5091384626687806E-3</v>
      </c>
      <c r="J100" s="71">
        <v>1.2592599999999999E-3</v>
      </c>
      <c r="K100" s="71">
        <v>1.1242190000000001E-3</v>
      </c>
      <c r="L100" s="71">
        <v>1.0175572533442862E-3</v>
      </c>
      <c r="M100" s="71">
        <v>5.163457E-4</v>
      </c>
      <c r="N100" s="71">
        <v>4.1528974202909854E-4</v>
      </c>
      <c r="O100" s="71">
        <v>6.0597280000000003E-4</v>
      </c>
      <c r="P100" s="71">
        <v>2.8981195034472371E-4</v>
      </c>
      <c r="Q100" s="71">
        <v>6.4887889999999996E-4</v>
      </c>
      <c r="R100" s="71">
        <v>9.4523742862008943E-4</v>
      </c>
      <c r="S100" s="71">
        <v>1.0767839999999999E-3</v>
      </c>
      <c r="T100" s="71">
        <v>1.2951239999999999E-2</v>
      </c>
      <c r="U100" s="71">
        <v>9.4807145322210407E-2</v>
      </c>
      <c r="V100" s="71">
        <v>5.4005490000000003E-2</v>
      </c>
      <c r="W100" s="71">
        <v>0.5140500375440199</v>
      </c>
      <c r="X100" s="87"/>
      <c r="Y100" s="71">
        <v>2.5428989335618784E-5</v>
      </c>
      <c r="Z100" s="71">
        <v>7.0884726938054596E-6</v>
      </c>
      <c r="AA100" s="71">
        <v>6.9883445488830258E-6</v>
      </c>
      <c r="AB100" s="71">
        <v>6.4079700000000002E-5</v>
      </c>
      <c r="AC100" s="71">
        <v>2.0687717565952514E-3</v>
      </c>
      <c r="AD100" s="71">
        <v>1.0856738768162443E-3</v>
      </c>
      <c r="AE100" s="71">
        <v>7.1532170000000001E-4</v>
      </c>
      <c r="AF100" s="71">
        <v>1.0856738768162443E-3</v>
      </c>
      <c r="AG100" s="71">
        <v>3.5549920000000002E-4</v>
      </c>
      <c r="AH100" s="71">
        <v>2.815583E-3</v>
      </c>
      <c r="AI100" s="71">
        <v>1.0929918911233741E-3</v>
      </c>
      <c r="AJ100" s="71">
        <v>7.4578598320934912E-4</v>
      </c>
      <c r="AK100" s="71">
        <v>3.1798308351732964E-4</v>
      </c>
      <c r="AL100" s="71">
        <v>1.0204976019928889E-3</v>
      </c>
      <c r="AM100" s="71">
        <v>3.424178335374077E-3</v>
      </c>
      <c r="AN100" s="71">
        <v>2.0351008733322171E-2</v>
      </c>
      <c r="AO100" s="71">
        <v>1.5608970353598487E-2</v>
      </c>
      <c r="AP100" s="87"/>
      <c r="AQ100" s="70">
        <v>5.4671479999999996E-4</v>
      </c>
      <c r="AR100" s="70">
        <v>2.5932059999999998E-3</v>
      </c>
      <c r="AS100" s="70">
        <v>5.3398309999999995E-4</v>
      </c>
      <c r="AT100" s="70">
        <v>1.5684989999999999E-3</v>
      </c>
      <c r="AU100" s="70">
        <v>1.214676E-3</v>
      </c>
      <c r="AV100" s="70">
        <v>1.045256E-3</v>
      </c>
      <c r="AW100" s="70">
        <v>1.900278E-3</v>
      </c>
      <c r="AX100" s="70">
        <v>1.4658449999999999E-3</v>
      </c>
      <c r="AY100" s="70">
        <v>1.8031E-3</v>
      </c>
      <c r="AZ100" s="70">
        <v>1.8481470000000001E-3</v>
      </c>
      <c r="BA100" s="70">
        <v>5.864696E-3</v>
      </c>
      <c r="BB100" s="70">
        <v>1.9063789999999999E-3</v>
      </c>
      <c r="BC100" s="70">
        <v>5.864696E-3</v>
      </c>
      <c r="BD100" s="70">
        <v>3.5787100000000001E-3</v>
      </c>
      <c r="BE100" s="70">
        <v>7.4584860000000003E-3</v>
      </c>
      <c r="BF100" s="70">
        <v>1.211834E-2</v>
      </c>
      <c r="BG100" s="70">
        <v>5.7126902155855749E-3</v>
      </c>
      <c r="BH100" s="70">
        <v>9.4450609999999994E-3</v>
      </c>
      <c r="BI100" s="70">
        <v>1.539306E-2</v>
      </c>
      <c r="BJ100" s="70">
        <v>6.7608809999999998E-3</v>
      </c>
      <c r="BK100" s="70">
        <v>1.6467550000000001E-2</v>
      </c>
      <c r="BL100" s="70">
        <v>5.8557239999999997E-3</v>
      </c>
      <c r="BM100" s="70">
        <v>1.0870661598260816E-2</v>
      </c>
      <c r="BN100" s="70">
        <v>1.814002E-2</v>
      </c>
      <c r="BO100" s="70">
        <v>2.350851E-2</v>
      </c>
      <c r="BP100" s="70">
        <v>1.8264889999999999E-2</v>
      </c>
      <c r="BQ100" s="70">
        <v>1.9313960000000002E-2</v>
      </c>
      <c r="BR100" s="70">
        <v>2.0589900000000001E-2</v>
      </c>
      <c r="BS100" s="70">
        <v>1.4643460000000001E-2</v>
      </c>
      <c r="BT100" s="70">
        <v>1.665844E-2</v>
      </c>
      <c r="BU100" s="70">
        <v>3.8686570000000003E-2</v>
      </c>
      <c r="BV100" s="70">
        <v>7.7754469999999996E-3</v>
      </c>
      <c r="BW100" s="70">
        <v>1.6779260000000001E-2</v>
      </c>
      <c r="BX100" s="70">
        <v>1.8060610000000001E-2</v>
      </c>
      <c r="BY100" s="70">
        <v>1.1725950000000001E-2</v>
      </c>
      <c r="BZ100" s="70">
        <v>4.8860729999999998E-2</v>
      </c>
      <c r="CA100" s="70">
        <v>3.6565140000000003E-2</v>
      </c>
      <c r="CB100" s="70">
        <v>0.18014230000000001</v>
      </c>
      <c r="CC100" s="70">
        <v>0.19963539999999999</v>
      </c>
      <c r="CD100" s="70">
        <v>0.46516869999999994</v>
      </c>
      <c r="CE100" s="70">
        <v>0.90960180000000002</v>
      </c>
      <c r="CF100" s="70">
        <v>1</v>
      </c>
      <c r="CG100" s="73">
        <v>9.168801E-2</v>
      </c>
      <c r="CH100" s="87"/>
      <c r="CI100" s="70">
        <v>2.862246E-5</v>
      </c>
      <c r="CJ100" s="70">
        <v>-9.2467999999999999E-4</v>
      </c>
      <c r="CK100" s="70">
        <v>2.1917509999999999E-5</v>
      </c>
      <c r="CL100" s="70">
        <v>9.9092910000000002E-4</v>
      </c>
      <c r="CM100" s="70">
        <v>5.2278323832844864E-4</v>
      </c>
      <c r="CN100" s="70">
        <v>0</v>
      </c>
      <c r="CO100" s="70">
        <v>7.559E-5</v>
      </c>
      <c r="CP100" s="70">
        <v>8.5579724047441552E-5</v>
      </c>
      <c r="CQ100" s="70">
        <v>4.5543257705521505E-4</v>
      </c>
      <c r="CR100" s="70">
        <v>2.7960902492479146E-5</v>
      </c>
      <c r="CS100" s="70">
        <v>4.8581419734797541E-4</v>
      </c>
      <c r="CT100" s="70">
        <v>1.8997459289946938E-4</v>
      </c>
      <c r="CU100" s="70">
        <v>1.0662699999999999E-4</v>
      </c>
      <c r="CV100" s="70">
        <v>5.6509370000000004E-4</v>
      </c>
      <c r="CW100" s="70">
        <v>6.6410338906052117E-5</v>
      </c>
      <c r="CX100" s="70">
        <v>3.2983559999999999E-4</v>
      </c>
      <c r="CY100" s="70">
        <v>1.923525E-4</v>
      </c>
      <c r="CZ100" s="70">
        <v>7.8102570000000005E-5</v>
      </c>
      <c r="DA100" s="70">
        <v>1.2128428112677559E-3</v>
      </c>
      <c r="DB100" s="70">
        <v>2.7240799999999998E-3</v>
      </c>
      <c r="DC100" s="70">
        <v>3.698522792169466E-3</v>
      </c>
      <c r="DD100" s="70">
        <v>3.6532069999999999E-3</v>
      </c>
      <c r="DE100" s="70">
        <v>7.8559906672401465E-6</v>
      </c>
      <c r="DF100" s="70">
        <v>2.7240799999999998E-3</v>
      </c>
      <c r="DG100" s="70">
        <v>0</v>
      </c>
      <c r="DH100" s="70">
        <v>4.5441999999999998E-4</v>
      </c>
      <c r="DI100" s="70">
        <v>2.4464200053832428E-3</v>
      </c>
      <c r="DJ100" s="70">
        <v>4.4634999999999998E-4</v>
      </c>
      <c r="DK100" s="70">
        <v>1.5514249999999999E-3</v>
      </c>
      <c r="DL100" s="70">
        <v>3.194400479681924E-3</v>
      </c>
      <c r="DM100" s="70">
        <v>3.2736020000000002E-4</v>
      </c>
      <c r="DN100" s="70">
        <v>3.0113589999999999E-2</v>
      </c>
      <c r="DO100" s="70">
        <v>5.0053646198493522E-4</v>
      </c>
      <c r="DP100" s="70">
        <v>4.1327206489129419E-3</v>
      </c>
      <c r="DQ100" s="70">
        <v>3.0096519999999998E-3</v>
      </c>
      <c r="DR100" s="70">
        <v>4.7995930000000001E-4</v>
      </c>
      <c r="DS100" s="70">
        <v>1.5604494776981195E-2</v>
      </c>
      <c r="DT100" s="70">
        <v>9.0115270000000003E-4</v>
      </c>
      <c r="DU100" s="70">
        <v>3.9003000000000002E-3</v>
      </c>
      <c r="DV100" s="70">
        <v>5.3430960375120615E-2</v>
      </c>
      <c r="DW100" s="70">
        <v>2.1053249999999999E-2</v>
      </c>
      <c r="DX100" s="70">
        <v>0.11210813143085258</v>
      </c>
      <c r="DY100" s="70">
        <v>4.5451073406649084E-2</v>
      </c>
      <c r="DZ100" s="70">
        <v>8.6128358676486987E-3</v>
      </c>
      <c r="EA100" s="70">
        <v>8.4754085012427427E-2</v>
      </c>
      <c r="EB100" s="70">
        <v>0.12058339999999999</v>
      </c>
      <c r="EC100" s="70">
        <v>0.11479172860410974</v>
      </c>
      <c r="ED100" s="70">
        <v>7.9504939999999996E-2</v>
      </c>
      <c r="EE100" s="70">
        <v>0.18755520000000001</v>
      </c>
      <c r="EF100" s="70">
        <v>0.6462213510052488</v>
      </c>
      <c r="EG100" s="70">
        <v>3.3070675903157959E-2</v>
      </c>
      <c r="EH100" s="70">
        <v>0.37126146273321309</v>
      </c>
      <c r="EI100" s="70">
        <v>0.26632921002756443</v>
      </c>
      <c r="EJ100" s="70">
        <v>3.7800099999999999E-3</v>
      </c>
      <c r="EK100" s="70">
        <v>0.25032389999999999</v>
      </c>
      <c r="EL100" s="87"/>
      <c r="EM100" s="70">
        <v>1.8889741289693812E-4</v>
      </c>
      <c r="EN100" s="70">
        <v>0</v>
      </c>
      <c r="EO100" s="70">
        <v>2.5716170000000001E-5</v>
      </c>
      <c r="EP100" s="70">
        <v>8.92E-5</v>
      </c>
      <c r="EQ100" s="70">
        <v>1.1533693553909242E-3</v>
      </c>
      <c r="ER100" s="70">
        <v>3.0136630000000001E-4</v>
      </c>
      <c r="ES100" s="70">
        <v>1.4150188145211145E-4</v>
      </c>
      <c r="ET100" s="70">
        <v>2.179276098873685E-4</v>
      </c>
      <c r="EU100" s="70">
        <v>5.7642384838771799E-5</v>
      </c>
      <c r="EV100" s="70">
        <v>1.6719670000000001E-4</v>
      </c>
      <c r="EW100" s="70">
        <v>7.9742289393619828E-4</v>
      </c>
      <c r="EX100" s="70">
        <v>-7.2827999999999999E-4</v>
      </c>
      <c r="EY100" s="70">
        <v>1.787484E-4</v>
      </c>
      <c r="EZ100" s="70">
        <v>3.4373999999999999E-4</v>
      </c>
      <c r="FA100" s="70">
        <v>7.3182825909449978E-4</v>
      </c>
      <c r="FB100" s="70">
        <v>6.4106280884430162E-4</v>
      </c>
      <c r="FC100" s="70">
        <v>6.9681599999999995E-4</v>
      </c>
      <c r="FD100" s="70">
        <v>2.1375409999999999E-5</v>
      </c>
      <c r="FE100" s="70">
        <v>3.1451711092768842E-4</v>
      </c>
      <c r="FF100" s="70">
        <v>1.1929009999999999E-3</v>
      </c>
      <c r="FG100" s="70">
        <v>1.9752729429253933E-3</v>
      </c>
      <c r="FH100" s="70">
        <v>3.6248682194734268E-4</v>
      </c>
      <c r="FI100" s="70">
        <v>5.382782181394632E-4</v>
      </c>
      <c r="FJ100" s="70">
        <v>1.063631E-4</v>
      </c>
      <c r="FK100" s="70">
        <v>1.076081E-3</v>
      </c>
      <c r="FL100" s="70">
        <v>8.3821565301395282E-4</v>
      </c>
      <c r="FM100" s="70">
        <v>2.8552769999999998E-3</v>
      </c>
      <c r="FN100" s="70">
        <v>2.220813559737534E-3</v>
      </c>
      <c r="FO100" s="70">
        <v>2.9428739999999998E-3</v>
      </c>
      <c r="FP100" s="70">
        <v>7.7247774573560601E-4</v>
      </c>
      <c r="FQ100" s="70">
        <v>7.9199203980688201E-4</v>
      </c>
      <c r="FR100" s="70">
        <v>3.5781850214618291E-3</v>
      </c>
      <c r="FS100" s="70">
        <v>8.9019349999999997E-3</v>
      </c>
      <c r="FT100" s="70">
        <v>4.3618260000000001E-4</v>
      </c>
      <c r="FU100" s="70">
        <v>2.5253645769950789E-3</v>
      </c>
      <c r="FV100" s="70">
        <v>2.9939257976925814E-3</v>
      </c>
      <c r="FW100" s="70">
        <v>2.9495980000000002E-4</v>
      </c>
      <c r="FX100" s="70">
        <v>9.9989938498262314E-3</v>
      </c>
      <c r="FY100" s="70">
        <v>1.0647771328336204E-2</v>
      </c>
      <c r="FZ100" s="70">
        <v>2.378693E-4</v>
      </c>
      <c r="GA100" s="70">
        <v>9.0789643874115598E-4</v>
      </c>
      <c r="GB100" s="70">
        <v>1.0496049491577996E-2</v>
      </c>
      <c r="GC100" s="70">
        <v>5.5574748406879738E-2</v>
      </c>
      <c r="GD100" s="70">
        <v>2.8937649999999999E-2</v>
      </c>
      <c r="GE100" s="70">
        <v>1.5288096456755082E-3</v>
      </c>
      <c r="GF100" s="70">
        <v>2.881451686849152E-2</v>
      </c>
      <c r="GG100" s="70">
        <v>4.1186102269211745E-2</v>
      </c>
      <c r="GH100" s="70">
        <v>6.0259862046767532E-2</v>
      </c>
      <c r="GI100" s="70">
        <v>3.4909357811953048E-3</v>
      </c>
      <c r="GJ100" s="70">
        <v>4.7197425353449111E-2</v>
      </c>
      <c r="GK100" s="70">
        <v>1.4857299199671048E-2</v>
      </c>
      <c r="GL100" s="87"/>
      <c r="GM100" s="70">
        <v>5.0221279999999998E-4</v>
      </c>
      <c r="GN100" s="70">
        <v>2.926777432459512E-3</v>
      </c>
      <c r="GO100" s="70">
        <v>1.9160690000000001E-3</v>
      </c>
      <c r="GP100" s="70">
        <v>3.3500324024588889E-3</v>
      </c>
      <c r="GQ100" s="70">
        <v>-3.9522699999999999E-3</v>
      </c>
      <c r="GR100" s="70">
        <v>2.6349976585487308E-3</v>
      </c>
      <c r="GS100" s="70">
        <v>-2.2163175075552794E-5</v>
      </c>
      <c r="GT100" s="70">
        <v>4.5545950000000003E-4</v>
      </c>
      <c r="GU100" s="70">
        <v>2.0047480000000002E-3</v>
      </c>
      <c r="GV100" s="70">
        <v>2.0414505352858259E-4</v>
      </c>
      <c r="GW100" s="70">
        <v>8.1082536326010542E-4</v>
      </c>
      <c r="GX100" s="70">
        <v>4.1216639999999997E-3</v>
      </c>
      <c r="GY100" s="70">
        <v>8.9842849999999998E-3</v>
      </c>
      <c r="GZ100" s="70">
        <v>4.1373312656852812E-3</v>
      </c>
      <c r="HA100" s="70">
        <v>6.0074954494599214E-3</v>
      </c>
      <c r="HB100" s="70">
        <v>2.1113970000000001E-3</v>
      </c>
      <c r="HC100" s="70">
        <v>9.8597259999999992E-3</v>
      </c>
      <c r="HD100" s="70">
        <v>1.8441309999999999E-3</v>
      </c>
      <c r="HE100" s="70">
        <v>8.3065310000000007E-3</v>
      </c>
      <c r="HF100" s="70">
        <v>5.9033239999999997E-3</v>
      </c>
      <c r="HG100" s="70">
        <v>2.0502429999999999E-2</v>
      </c>
      <c r="HH100" s="70">
        <v>0</v>
      </c>
      <c r="HI100" s="70">
        <v>1.204309222391204E-2</v>
      </c>
      <c r="HJ100" s="70">
        <v>1.8811419999999999E-2</v>
      </c>
      <c r="HK100" s="70">
        <v>2.01280858692462E-2</v>
      </c>
      <c r="HL100" s="70">
        <v>2.1582580000000001E-2</v>
      </c>
      <c r="HM100" s="70">
        <v>6.4415489418592703E-3</v>
      </c>
      <c r="HN100" s="70">
        <v>6.7831849999999999E-2</v>
      </c>
      <c r="HO100" s="70">
        <v>4.0659050000000002E-2</v>
      </c>
      <c r="HP100" s="70">
        <v>5.3684490000000001E-2</v>
      </c>
      <c r="HQ100" s="70">
        <v>9.4126074134976354E-2</v>
      </c>
      <c r="HR100" s="70">
        <v>0.13745059481162555</v>
      </c>
      <c r="HS100" s="70">
        <v>0.14310039999999999</v>
      </c>
      <c r="HT100" s="70">
        <v>9.3730449049165179E-2</v>
      </c>
      <c r="HU100" s="70">
        <v>0.11236653485906681</v>
      </c>
      <c r="HV100" s="70">
        <v>7.7601104004963534E-2</v>
      </c>
      <c r="HW100" s="70">
        <v>0.56456550000000005</v>
      </c>
      <c r="HX100" s="70">
        <v>3.2276194008209913E-2</v>
      </c>
      <c r="HY100" s="70">
        <v>3.543258340487266E-2</v>
      </c>
      <c r="HZ100" s="208"/>
      <c r="IA100" s="145" t="s">
        <v>512</v>
      </c>
    </row>
    <row r="101" spans="1:235" ht="12.75" customHeight="1" x14ac:dyDescent="0.25">
      <c r="A101" s="145">
        <v>405790</v>
      </c>
      <c r="B101" s="87"/>
      <c r="C101" s="71">
        <v>1.3208007821398979E-6</v>
      </c>
      <c r="D101" s="71">
        <v>1.8331377432948191E-4</v>
      </c>
      <c r="E101" s="71">
        <v>2.0216588597257658E-4</v>
      </c>
      <c r="F101" s="71">
        <v>5.2723560000000002E-4</v>
      </c>
      <c r="G101" s="71">
        <v>1.2286140000000001E-3</v>
      </c>
      <c r="H101" s="71">
        <v>3.5256336954482361E-3</v>
      </c>
      <c r="I101" s="71">
        <v>3.7394245853355429E-3</v>
      </c>
      <c r="J101" s="71">
        <v>1.0061849999999999E-3</v>
      </c>
      <c r="K101" s="71">
        <v>2.169093E-3</v>
      </c>
      <c r="L101" s="71">
        <v>1.5579711959838617E-3</v>
      </c>
      <c r="M101" s="71">
        <v>2.9314329999999999E-4</v>
      </c>
      <c r="N101" s="71">
        <v>3.9954276023895113E-4</v>
      </c>
      <c r="O101" s="71">
        <v>4.5216309999999998E-4</v>
      </c>
      <c r="P101" s="71">
        <v>2.9249817148628029E-4</v>
      </c>
      <c r="Q101" s="71">
        <v>4.9761200000000003E-4</v>
      </c>
      <c r="R101" s="71">
        <v>6.5733585003114854E-4</v>
      </c>
      <c r="S101" s="71">
        <v>6.9906929999999996E-4</v>
      </c>
      <c r="T101" s="71">
        <v>9.303268E-3</v>
      </c>
      <c r="U101" s="71">
        <v>7.1429800787506242E-2</v>
      </c>
      <c r="V101" s="71">
        <v>6.3676940000000001E-2</v>
      </c>
      <c r="W101" s="71">
        <v>0.55585098414045941</v>
      </c>
      <c r="X101" s="87"/>
      <c r="Y101" s="71">
        <v>-8.3233867109038564E-5</v>
      </c>
      <c r="Z101" s="71">
        <v>-2.2423160364813001E-5</v>
      </c>
      <c r="AA101" s="71">
        <v>4.5859015660568221E-8</v>
      </c>
      <c r="AB101" s="71">
        <v>9.4711330000000004E-5</v>
      </c>
      <c r="AC101" s="71">
        <v>4.092311796061161E-3</v>
      </c>
      <c r="AD101" s="71">
        <v>8.1983953953042765E-4</v>
      </c>
      <c r="AE101" s="71">
        <v>2.9238650000000001E-4</v>
      </c>
      <c r="AF101" s="71">
        <v>8.1983953953042765E-4</v>
      </c>
      <c r="AG101" s="71">
        <v>0</v>
      </c>
      <c r="AH101" s="71">
        <v>3.4083949999999998E-3</v>
      </c>
      <c r="AI101" s="71">
        <v>4.7029842784870884E-4</v>
      </c>
      <c r="AJ101" s="71">
        <v>3.7148967279871926E-4</v>
      </c>
      <c r="AK101" s="71">
        <v>1.2779105720642477E-4</v>
      </c>
      <c r="AL101" s="71">
        <v>7.9367023572267273E-4</v>
      </c>
      <c r="AM101" s="71">
        <v>2.8254920424118412E-3</v>
      </c>
      <c r="AN101" s="71">
        <v>1.719407787500573E-2</v>
      </c>
      <c r="AO101" s="71">
        <v>2.6892444475796324E-2</v>
      </c>
      <c r="AP101" s="87"/>
      <c r="AQ101" s="70">
        <v>2.459966E-4</v>
      </c>
      <c r="AR101" s="70">
        <v>1.3999550000000003E-3</v>
      </c>
      <c r="AS101" s="70">
        <v>8.300855E-4</v>
      </c>
      <c r="AT101" s="70">
        <v>7.8240220000000014E-4</v>
      </c>
      <c r="AU101" s="70">
        <v>5.1183160000000001E-4</v>
      </c>
      <c r="AV101" s="70">
        <v>4.2945780000000001E-4</v>
      </c>
      <c r="AW101" s="70">
        <v>6.2985859999999995E-4</v>
      </c>
      <c r="AX101" s="70">
        <v>1.189746E-3</v>
      </c>
      <c r="AY101" s="70">
        <v>9.3435000000000002E-4</v>
      </c>
      <c r="AZ101" s="70">
        <v>7.0257230000000004E-4</v>
      </c>
      <c r="BA101" s="70">
        <v>2.7776150000000002E-3</v>
      </c>
      <c r="BB101" s="70">
        <v>9.1376629999999999E-4</v>
      </c>
      <c r="BC101" s="70">
        <v>2.7776150000000002E-3</v>
      </c>
      <c r="BD101" s="70">
        <v>1.8300300000000001E-3</v>
      </c>
      <c r="BE101" s="70">
        <v>3.6422410000000001E-3</v>
      </c>
      <c r="BF101" s="70">
        <v>6.8322599999999997E-3</v>
      </c>
      <c r="BG101" s="70">
        <v>2.9907823164769648E-3</v>
      </c>
      <c r="BH101" s="70">
        <v>4.5382629999999998E-3</v>
      </c>
      <c r="BI101" s="70">
        <v>6.4999849999999998E-3</v>
      </c>
      <c r="BJ101" s="70">
        <v>2.887209E-3</v>
      </c>
      <c r="BK101" s="70">
        <v>7.0201389999999999E-3</v>
      </c>
      <c r="BL101" s="70">
        <v>2.706188E-3</v>
      </c>
      <c r="BM101" s="70">
        <v>4.9992941055405533E-3</v>
      </c>
      <c r="BN101" s="70">
        <v>9.5102650000000004E-3</v>
      </c>
      <c r="BO101" s="70">
        <v>1.200157E-2</v>
      </c>
      <c r="BP101" s="70">
        <v>1.2061519999999999E-2</v>
      </c>
      <c r="BQ101" s="70">
        <v>8.5927899999999995E-3</v>
      </c>
      <c r="BR101" s="70">
        <v>1.344631E-2</v>
      </c>
      <c r="BS101" s="70">
        <v>8.9641029999999993E-3</v>
      </c>
      <c r="BT101" s="70">
        <v>1.102932E-2</v>
      </c>
      <c r="BU101" s="70">
        <v>2.646281E-2</v>
      </c>
      <c r="BV101" s="70">
        <v>9.3805399999999997E-3</v>
      </c>
      <c r="BW101" s="70">
        <v>1.339985E-2</v>
      </c>
      <c r="BX101" s="70">
        <v>1.493006E-2</v>
      </c>
      <c r="BY101" s="70">
        <v>9.2541640000000005E-3</v>
      </c>
      <c r="BZ101" s="70">
        <v>4.216081E-2</v>
      </c>
      <c r="CA101" s="70">
        <v>2.7977009999999997E-2</v>
      </c>
      <c r="CB101" s="70">
        <v>0.14814260000000001</v>
      </c>
      <c r="CC101" s="70">
        <v>0.16789180000000001</v>
      </c>
      <c r="CD101" s="70">
        <v>0.34664519999999999</v>
      </c>
      <c r="CE101" s="70">
        <v>0.81203230000000004</v>
      </c>
      <c r="CF101" s="70">
        <v>0.94155999999999995</v>
      </c>
      <c r="CG101" s="73">
        <v>0.22770679999999999</v>
      </c>
      <c r="CH101" s="87"/>
      <c r="CI101" s="70">
        <v>2.327059E-4</v>
      </c>
      <c r="CJ101" s="70">
        <v>-7.5657999999999997E-4</v>
      </c>
      <c r="CK101" s="70">
        <v>5.4051600000000003E-5</v>
      </c>
      <c r="CL101" s="70">
        <v>5.627777E-4</v>
      </c>
      <c r="CM101" s="70">
        <v>3.1552908567518314E-4</v>
      </c>
      <c r="CN101" s="70">
        <v>0</v>
      </c>
      <c r="CO101" s="70">
        <v>2.9879999999999999E-5</v>
      </c>
      <c r="CP101" s="70">
        <v>8.8289677723744279E-5</v>
      </c>
      <c r="CQ101" s="70">
        <v>1.9463776074997655E-4</v>
      </c>
      <c r="CR101" s="70">
        <v>-4.4251443157602342E-6</v>
      </c>
      <c r="CS101" s="70">
        <v>2.7489276632303964E-4</v>
      </c>
      <c r="CT101" s="70">
        <v>8.879207689195038E-5</v>
      </c>
      <c r="CU101" s="70">
        <v>6.4302530000000005E-5</v>
      </c>
      <c r="CV101" s="70">
        <v>0</v>
      </c>
      <c r="CW101" s="70">
        <v>3.3525661829353719E-5</v>
      </c>
      <c r="CX101" s="70">
        <v>1.6232320000000001E-4</v>
      </c>
      <c r="CY101" s="70">
        <v>5.7383590000000003E-5</v>
      </c>
      <c r="CZ101" s="70">
        <v>1.440304E-5</v>
      </c>
      <c r="DA101" s="70">
        <v>8.6269056714380549E-4</v>
      </c>
      <c r="DB101" s="70">
        <v>1.779915E-3</v>
      </c>
      <c r="DC101" s="70">
        <v>2.0203238433303566E-3</v>
      </c>
      <c r="DD101" s="70">
        <v>2.13941E-3</v>
      </c>
      <c r="DE101" s="70">
        <v>1.6644349148830332E-4</v>
      </c>
      <c r="DF101" s="70">
        <v>1.779915E-3</v>
      </c>
      <c r="DG101" s="70">
        <v>0</v>
      </c>
      <c r="DH101" s="70">
        <v>3.4950999999999998E-4</v>
      </c>
      <c r="DI101" s="70">
        <v>2.873405543217787E-3</v>
      </c>
      <c r="DJ101" s="70">
        <v>3.7692999999999998E-4</v>
      </c>
      <c r="DK101" s="70">
        <v>1.024414E-3</v>
      </c>
      <c r="DL101" s="70">
        <v>3.0130354310538947E-3</v>
      </c>
      <c r="DM101" s="70">
        <v>2.3177420000000001E-4</v>
      </c>
      <c r="DN101" s="70">
        <v>2.396481E-2</v>
      </c>
      <c r="DO101" s="70">
        <v>3.853935547604794E-4</v>
      </c>
      <c r="DP101" s="70">
        <v>3.2673267529376112E-3</v>
      </c>
      <c r="DQ101" s="70">
        <v>2.1771080000000001E-3</v>
      </c>
      <c r="DR101" s="70">
        <v>2.096461E-4</v>
      </c>
      <c r="DS101" s="70">
        <v>1.2627723883230423E-2</v>
      </c>
      <c r="DT101" s="70">
        <v>5.7980290000000001E-4</v>
      </c>
      <c r="DU101" s="70">
        <v>2.76742E-3</v>
      </c>
      <c r="DV101" s="70">
        <v>3.8824829876174485E-2</v>
      </c>
      <c r="DW101" s="70">
        <v>1.5621519999999998E-2</v>
      </c>
      <c r="DX101" s="70">
        <v>9.0504608610422976E-2</v>
      </c>
      <c r="DY101" s="70">
        <v>3.4014172800278838E-2</v>
      </c>
      <c r="DZ101" s="70">
        <v>7.4416230916837861E-3</v>
      </c>
      <c r="EA101" s="70">
        <v>6.6309124426787935E-2</v>
      </c>
      <c r="EB101" s="70">
        <v>0.1045963</v>
      </c>
      <c r="EC101" s="70">
        <v>0.1054695491139728</v>
      </c>
      <c r="ED101" s="70">
        <v>6.2422640000000001E-2</v>
      </c>
      <c r="EE101" s="70">
        <v>0.14536789999999999</v>
      </c>
      <c r="EF101" s="70">
        <v>0.56379764936797461</v>
      </c>
      <c r="EG101" s="70">
        <v>3.2512196231504011E-2</v>
      </c>
      <c r="EH101" s="70">
        <v>0.37669720337795704</v>
      </c>
      <c r="EI101" s="70">
        <v>0.26692320433145034</v>
      </c>
      <c r="EJ101" s="70">
        <v>9.5330499999999995E-3</v>
      </c>
      <c r="EK101" s="70">
        <v>0.4382626</v>
      </c>
      <c r="EL101" s="87"/>
      <c r="EM101" s="70">
        <v>3.005194988286525E-4</v>
      </c>
      <c r="EN101" s="70">
        <v>0</v>
      </c>
      <c r="EO101" s="70">
        <v>6.6809849999999999E-6</v>
      </c>
      <c r="EP101" s="70">
        <v>1.0399999999999999E-4</v>
      </c>
      <c r="EQ101" s="70">
        <v>8.6006548681399171E-4</v>
      </c>
      <c r="ER101" s="70">
        <v>2.7986450000000001E-4</v>
      </c>
      <c r="ES101" s="70">
        <v>1.2334033748790543E-4</v>
      </c>
      <c r="ET101" s="70">
        <v>1.6827594343835975E-4</v>
      </c>
      <c r="EU101" s="70">
        <v>1.1263218285045715E-4</v>
      </c>
      <c r="EV101" s="70">
        <v>1.6849550000000001E-4</v>
      </c>
      <c r="EW101" s="70">
        <v>2.796838029648002E-4</v>
      </c>
      <c r="EX101" s="70">
        <v>-4.8731000000000002E-4</v>
      </c>
      <c r="EY101" s="70">
        <v>2.760544E-4</v>
      </c>
      <c r="EZ101" s="70">
        <v>2.0125079999999999E-4</v>
      </c>
      <c r="FA101" s="70">
        <v>5.9362126405264272E-4</v>
      </c>
      <c r="FB101" s="70">
        <v>4.8585493853138339E-4</v>
      </c>
      <c r="FC101" s="70">
        <v>5.2367280000000004E-4</v>
      </c>
      <c r="FD101" s="70">
        <v>1.6613979999999999E-5</v>
      </c>
      <c r="FE101" s="70">
        <v>2.6480393704433837E-4</v>
      </c>
      <c r="FF101" s="70">
        <v>9.5996109999999999E-4</v>
      </c>
      <c r="FG101" s="70">
        <v>1.6239216955926145E-3</v>
      </c>
      <c r="FH101" s="70">
        <v>2.8696529655278165E-4</v>
      </c>
      <c r="FI101" s="70">
        <v>4.6646508722051922E-4</v>
      </c>
      <c r="FJ101" s="70">
        <v>6.0628910000000004E-6</v>
      </c>
      <c r="FK101" s="70">
        <v>7.9236490000000003E-4</v>
      </c>
      <c r="FL101" s="70">
        <v>5.9311744889080299E-4</v>
      </c>
      <c r="FM101" s="70">
        <v>2.029309E-3</v>
      </c>
      <c r="FN101" s="70">
        <v>1.6619765341502461E-3</v>
      </c>
      <c r="FO101" s="70">
        <v>2.4869699999999998E-3</v>
      </c>
      <c r="FP101" s="70">
        <v>6.0487261119293763E-4</v>
      </c>
      <c r="FQ101" s="70">
        <v>6.5286676184517819E-4</v>
      </c>
      <c r="FR101" s="70">
        <v>2.8232799287252262E-3</v>
      </c>
      <c r="FS101" s="70">
        <v>6.5915920000000003E-3</v>
      </c>
      <c r="FT101" s="70">
        <v>2.634332E-4</v>
      </c>
      <c r="FU101" s="70">
        <v>2.0019489061298894E-3</v>
      </c>
      <c r="FV101" s="70">
        <v>2.270087732180385E-3</v>
      </c>
      <c r="FW101" s="70">
        <v>1.722056E-4</v>
      </c>
      <c r="FX101" s="70">
        <v>7.7307340220298957E-3</v>
      </c>
      <c r="FY101" s="70">
        <v>8.4070796364267893E-3</v>
      </c>
      <c r="FZ101" s="70">
        <v>1.2232390000000001E-4</v>
      </c>
      <c r="GA101" s="70">
        <v>7.5662173793907971E-4</v>
      </c>
      <c r="GB101" s="70">
        <v>8.6393646664079411E-3</v>
      </c>
      <c r="GC101" s="70">
        <v>5.2700063062615592E-2</v>
      </c>
      <c r="GD101" s="70">
        <v>2.4009610000000001E-2</v>
      </c>
      <c r="GE101" s="70">
        <v>1.1861998076227633E-3</v>
      </c>
      <c r="GF101" s="70">
        <v>2.1091109158606711E-2</v>
      </c>
      <c r="GG101" s="70">
        <v>3.8231588462168994E-2</v>
      </c>
      <c r="GH101" s="70">
        <v>5.3590136515199199E-2</v>
      </c>
      <c r="GI101" s="70">
        <v>3.7183164854604216E-3</v>
      </c>
      <c r="GJ101" s="70">
        <v>4.2582709386279227E-2</v>
      </c>
      <c r="GK101" s="70">
        <v>2.6512973751566145E-2</v>
      </c>
      <c r="GL101" s="87"/>
      <c r="GM101" s="70">
        <v>4.3709979999999999E-4</v>
      </c>
      <c r="GN101" s="70">
        <v>2.3787382195573862E-3</v>
      </c>
      <c r="GO101" s="70">
        <v>1.551658E-3</v>
      </c>
      <c r="GP101" s="70">
        <v>2.7575121707554464E-3</v>
      </c>
      <c r="GQ101" s="70">
        <v>-3.5297000000000002E-3</v>
      </c>
      <c r="GR101" s="70">
        <v>2.2836311807420237E-3</v>
      </c>
      <c r="GS101" s="70">
        <v>1.7047065218510041E-5</v>
      </c>
      <c r="GT101" s="70">
        <v>5.796353E-4</v>
      </c>
      <c r="GU101" s="70">
        <v>1.4542610000000001E-3</v>
      </c>
      <c r="GV101" s="70">
        <v>1.9182566246278855E-4</v>
      </c>
      <c r="GW101" s="70">
        <v>5.9869412731029228E-4</v>
      </c>
      <c r="GX101" s="70">
        <v>2.9616159999999998E-3</v>
      </c>
      <c r="GY101" s="70">
        <v>7.3719880000000003E-3</v>
      </c>
      <c r="GZ101" s="70">
        <v>2.9922236153315301E-3</v>
      </c>
      <c r="HA101" s="70">
        <v>4.3404053660370213E-3</v>
      </c>
      <c r="HB101" s="70">
        <v>1.644253E-3</v>
      </c>
      <c r="HC101" s="70">
        <v>6.3383620000000002E-3</v>
      </c>
      <c r="HD101" s="70">
        <v>1.3725370000000001E-3</v>
      </c>
      <c r="HE101" s="70">
        <v>7.0948859999999999E-3</v>
      </c>
      <c r="HF101" s="70">
        <v>5.0455099999999996E-3</v>
      </c>
      <c r="HG101" s="70">
        <v>1.9024639999999999E-2</v>
      </c>
      <c r="HH101" s="70">
        <v>0</v>
      </c>
      <c r="HI101" s="70">
        <v>1.0596863165990515E-2</v>
      </c>
      <c r="HJ101" s="70">
        <v>1.5437960000000001E-2</v>
      </c>
      <c r="HK101" s="70">
        <v>1.9742725897135681E-2</v>
      </c>
      <c r="HL101" s="70">
        <v>1.8811419999999999E-2</v>
      </c>
      <c r="HM101" s="70">
        <v>5.3260960644185232E-3</v>
      </c>
      <c r="HN101" s="70">
        <v>5.4150520000000001E-2</v>
      </c>
      <c r="HO101" s="70">
        <v>2.4702459999999999E-2</v>
      </c>
      <c r="HP101" s="70">
        <v>5.0553870000000001E-2</v>
      </c>
      <c r="HQ101" s="70">
        <v>9.6165143924262425E-2</v>
      </c>
      <c r="HR101" s="70">
        <v>0.15715672367747144</v>
      </c>
      <c r="HS101" s="70">
        <v>0.15286739999999999</v>
      </c>
      <c r="HT101" s="70">
        <v>9.5107723156276053E-2</v>
      </c>
      <c r="HU101" s="70">
        <v>0.11957526798376135</v>
      </c>
      <c r="HV101" s="70">
        <v>9.4561999296797511E-2</v>
      </c>
      <c r="HW101" s="70">
        <v>0.67093369999999997</v>
      </c>
      <c r="HX101" s="70">
        <v>5.8662425454530341E-2</v>
      </c>
      <c r="HY101" s="70">
        <v>6.8787781533098058E-2</v>
      </c>
      <c r="HZ101" s="208"/>
      <c r="IA101" s="145" t="s">
        <v>513</v>
      </c>
    </row>
    <row r="102" spans="1:235" ht="12.75" customHeight="1" x14ac:dyDescent="0.25">
      <c r="A102" s="145">
        <v>405800</v>
      </c>
      <c r="B102" s="87"/>
      <c r="C102" s="71">
        <v>1.7252756810382848E-6</v>
      </c>
      <c r="D102" s="71">
        <v>5.1932632737117594E-5</v>
      </c>
      <c r="E102" s="71">
        <v>1.0274167211783506E-4</v>
      </c>
      <c r="F102" s="71">
        <v>3.2609590000000002E-4</v>
      </c>
      <c r="G102" s="71">
        <v>3.1395270000000001E-4</v>
      </c>
      <c r="H102" s="71">
        <v>9.8317594119406038E-4</v>
      </c>
      <c r="I102" s="71">
        <v>3.7691870401107886E-3</v>
      </c>
      <c r="J102" s="71">
        <v>1.4810369999999999E-3</v>
      </c>
      <c r="K102" s="71">
        <v>7.1040920000000002E-3</v>
      </c>
      <c r="L102" s="71">
        <v>3.5741141293854578E-3</v>
      </c>
      <c r="M102" s="71">
        <v>4.4191519999999999E-4</v>
      </c>
      <c r="N102" s="71">
        <v>6.9408034936325504E-4</v>
      </c>
      <c r="O102" s="71">
        <v>7.8173079999999996E-4</v>
      </c>
      <c r="P102" s="71">
        <v>3.2097331984944294E-4</v>
      </c>
      <c r="Q102" s="71">
        <v>3.8819579999999998E-4</v>
      </c>
      <c r="R102" s="71">
        <v>4.8974408196780761E-4</v>
      </c>
      <c r="S102" s="71">
        <v>4.6638730000000001E-4</v>
      </c>
      <c r="T102" s="71">
        <v>6.9377299999999996E-3</v>
      </c>
      <c r="U102" s="71">
        <v>5.0275294952145354E-2</v>
      </c>
      <c r="V102" s="71">
        <v>6.0789589999999998E-2</v>
      </c>
      <c r="W102" s="71">
        <v>0.540769883738072</v>
      </c>
      <c r="X102" s="87"/>
      <c r="Y102" s="71">
        <v>-1.8766048034046514E-5</v>
      </c>
      <c r="Z102" s="71">
        <v>-1.0817227872072172E-5</v>
      </c>
      <c r="AA102" s="71">
        <v>6.7192450126051375E-6</v>
      </c>
      <c r="AB102" s="71">
        <v>0</v>
      </c>
      <c r="AC102" s="71">
        <v>1.3460642060792308E-3</v>
      </c>
      <c r="AD102" s="71">
        <v>5.740132350621856E-4</v>
      </c>
      <c r="AE102" s="71">
        <v>1.0902789999999999E-4</v>
      </c>
      <c r="AF102" s="71">
        <v>5.740132350621856E-4</v>
      </c>
      <c r="AG102" s="71">
        <v>9.7842580000000003E-5</v>
      </c>
      <c r="AH102" s="71">
        <v>1.1506870000000001E-3</v>
      </c>
      <c r="AI102" s="71">
        <v>2.9030559711428887E-4</v>
      </c>
      <c r="AJ102" s="71">
        <v>2.0641517073784031E-4</v>
      </c>
      <c r="AK102" s="71">
        <v>2.9777221335364819E-4</v>
      </c>
      <c r="AL102" s="71">
        <v>5.6229232200563726E-4</v>
      </c>
      <c r="AM102" s="71">
        <v>2.0056666963222621E-3</v>
      </c>
      <c r="AN102" s="71">
        <v>1.4717612792627304E-2</v>
      </c>
      <c r="AO102" s="71">
        <v>3.2051397236603704E-2</v>
      </c>
      <c r="AP102" s="87"/>
      <c r="AQ102" s="70">
        <v>1.484205E-4</v>
      </c>
      <c r="AR102" s="70">
        <v>1.1597230000000001E-3</v>
      </c>
      <c r="AS102" s="70">
        <v>7.6825600000000004E-4</v>
      </c>
      <c r="AT102" s="70">
        <v>4.0592599999999998E-4</v>
      </c>
      <c r="AU102" s="70">
        <v>3.9275989999999999E-4</v>
      </c>
      <c r="AV102" s="70">
        <v>3.3520130000000003E-4</v>
      </c>
      <c r="AW102" s="70">
        <v>4.7123400000000001E-4</v>
      </c>
      <c r="AX102" s="70">
        <v>8.6767240000000002E-4</v>
      </c>
      <c r="AY102" s="70">
        <v>6.0689999999999995E-4</v>
      </c>
      <c r="AZ102" s="70">
        <v>4.045233E-4</v>
      </c>
      <c r="BA102" s="70">
        <v>1.91946E-3</v>
      </c>
      <c r="BB102" s="70">
        <v>6.4593370000000003E-4</v>
      </c>
      <c r="BC102" s="70">
        <v>1.9194599999999998E-3</v>
      </c>
      <c r="BD102" s="70">
        <v>1.2262499999999999E-3</v>
      </c>
      <c r="BE102" s="70">
        <v>2.1586890000000001E-3</v>
      </c>
      <c r="BF102" s="70">
        <v>5.0322650000000002E-3</v>
      </c>
      <c r="BG102" s="70">
        <v>2.3036994142831375E-3</v>
      </c>
      <c r="BH102" s="70">
        <v>2.9244750000000002E-3</v>
      </c>
      <c r="BI102" s="70">
        <v>4.2696260000000003E-3</v>
      </c>
      <c r="BJ102" s="70">
        <v>1.5887830000000001E-3</v>
      </c>
      <c r="BK102" s="70">
        <v>4.7614509999999999E-3</v>
      </c>
      <c r="BL102" s="70">
        <v>1.9800769999999998E-3</v>
      </c>
      <c r="BM102" s="70">
        <v>4.720465258521646E-3</v>
      </c>
      <c r="BN102" s="70">
        <v>6.6828770000000003E-3</v>
      </c>
      <c r="BO102" s="70">
        <v>1.0137729999999999E-2</v>
      </c>
      <c r="BP102" s="70">
        <v>8.7925150000000007E-3</v>
      </c>
      <c r="BQ102" s="70">
        <v>6.5827699999999999E-3</v>
      </c>
      <c r="BR102" s="70">
        <v>9.4222309999999997E-3</v>
      </c>
      <c r="BS102" s="70">
        <v>8.1933600000000002E-3</v>
      </c>
      <c r="BT102" s="70">
        <v>1.089978E-2</v>
      </c>
      <c r="BU102" s="70">
        <v>2.5484670000000001E-2</v>
      </c>
      <c r="BV102" s="70">
        <v>1.507997E-2</v>
      </c>
      <c r="BW102" s="70">
        <v>1.2802030000000001E-2</v>
      </c>
      <c r="BX102" s="70">
        <v>1.3027179999999999E-2</v>
      </c>
      <c r="BY102" s="70">
        <v>7.037972E-3</v>
      </c>
      <c r="BZ102" s="70">
        <v>3.4161549999999999E-2</v>
      </c>
      <c r="CA102" s="70">
        <v>2.0757350000000001E-2</v>
      </c>
      <c r="CB102" s="70">
        <v>0.109655</v>
      </c>
      <c r="CC102" s="70">
        <v>0.1237935</v>
      </c>
      <c r="CD102" s="70">
        <v>0.26954420000000001</v>
      </c>
      <c r="CE102" s="70">
        <v>0.60713260000000002</v>
      </c>
      <c r="CF102" s="70">
        <v>0.74397020000000003</v>
      </c>
      <c r="CG102" s="73">
        <v>0.4632888</v>
      </c>
      <c r="CH102" s="87"/>
      <c r="CI102" s="70">
        <v>0</v>
      </c>
      <c r="CJ102" s="70">
        <v>-7.4699E-4</v>
      </c>
      <c r="CK102" s="70">
        <v>6.8235379999999999E-5</v>
      </c>
      <c r="CL102" s="70">
        <v>3.7066079999999998E-4</v>
      </c>
      <c r="CM102" s="70">
        <v>2.5049472737149775E-4</v>
      </c>
      <c r="CN102" s="70">
        <v>0</v>
      </c>
      <c r="CO102" s="70">
        <v>1.9789999999999999E-5</v>
      </c>
      <c r="CP102" s="70">
        <v>3.1249312821066297E-5</v>
      </c>
      <c r="CQ102" s="70">
        <v>1.0828242250218411E-4</v>
      </c>
      <c r="CR102" s="70">
        <v>-1.7762598011522832E-5</v>
      </c>
      <c r="CS102" s="70">
        <v>1.8345500032739668E-4</v>
      </c>
      <c r="CT102" s="70">
        <v>5.9328642720261004E-5</v>
      </c>
      <c r="CU102" s="70">
        <v>7.3108859999999998E-5</v>
      </c>
      <c r="CV102" s="70">
        <v>5.759587E-5</v>
      </c>
      <c r="CW102" s="70">
        <v>2.5233783410597631E-5</v>
      </c>
      <c r="CX102" s="70">
        <v>1.143601E-4</v>
      </c>
      <c r="CY102" s="70">
        <v>3.1988800000000001E-5</v>
      </c>
      <c r="CZ102" s="70">
        <v>2.16278E-5</v>
      </c>
      <c r="DA102" s="70">
        <v>7.2910428322692006E-4</v>
      </c>
      <c r="DB102" s="70">
        <v>1.390662E-3</v>
      </c>
      <c r="DC102" s="70">
        <v>1.1813492439144409E-3</v>
      </c>
      <c r="DD102" s="70">
        <v>2.0510889999999999E-3</v>
      </c>
      <c r="DE102" s="70">
        <v>9.0216557918946792E-5</v>
      </c>
      <c r="DF102" s="70">
        <v>1.390662E-3</v>
      </c>
      <c r="DG102" s="70">
        <v>0</v>
      </c>
      <c r="DH102" s="70">
        <v>4.705E-4</v>
      </c>
      <c r="DI102" s="70">
        <v>2.3447031995173498E-3</v>
      </c>
      <c r="DJ102" s="70">
        <v>4.2077999999999999E-4</v>
      </c>
      <c r="DK102" s="70">
        <v>1.9597500000000001E-3</v>
      </c>
      <c r="DL102" s="70">
        <v>4.2631672653776591E-3</v>
      </c>
      <c r="DM102" s="70">
        <v>2.2588020000000001E-4</v>
      </c>
      <c r="DN102" s="70">
        <v>2.434186E-2</v>
      </c>
      <c r="DO102" s="70">
        <v>2.8926151541160919E-4</v>
      </c>
      <c r="DP102" s="70">
        <v>2.8205294249683236E-3</v>
      </c>
      <c r="DQ102" s="70">
        <v>1.749628E-3</v>
      </c>
      <c r="DR102" s="70">
        <v>1.4933909999999999E-4</v>
      </c>
      <c r="DS102" s="70">
        <v>9.74120134613554E-3</v>
      </c>
      <c r="DT102" s="70">
        <v>5.6608220000000005E-4</v>
      </c>
      <c r="DU102" s="70">
        <v>1.9560100000000002E-3</v>
      </c>
      <c r="DV102" s="70">
        <v>2.8236541731738868E-2</v>
      </c>
      <c r="DW102" s="70">
        <v>1.3358490000000001E-2</v>
      </c>
      <c r="DX102" s="70">
        <v>6.4851924414465481E-2</v>
      </c>
      <c r="DY102" s="70">
        <v>2.3918545439525412E-2</v>
      </c>
      <c r="DZ102" s="70">
        <v>5.7910050599119366E-3</v>
      </c>
      <c r="EA102" s="70">
        <v>4.7765467275112633E-2</v>
      </c>
      <c r="EB102" s="70">
        <v>8.2400580000000001E-2</v>
      </c>
      <c r="EC102" s="70">
        <v>8.4713082174598248E-2</v>
      </c>
      <c r="ED102" s="70">
        <v>4.9250620000000002E-2</v>
      </c>
      <c r="EE102" s="70">
        <v>0.1127011</v>
      </c>
      <c r="EF102" s="70">
        <v>0.43938885806709466</v>
      </c>
      <c r="EG102" s="70">
        <v>2.5784821921212508E-2</v>
      </c>
      <c r="EH102" s="70">
        <v>0.30151962949065714</v>
      </c>
      <c r="EI102" s="70">
        <v>0.21638799663162153</v>
      </c>
      <c r="EJ102" s="70">
        <v>2.0062070000000001E-2</v>
      </c>
      <c r="EK102" s="70">
        <v>0.61677979999999999</v>
      </c>
      <c r="EL102" s="87"/>
      <c r="EM102" s="70">
        <v>6.7975896211835832E-4</v>
      </c>
      <c r="EN102" s="70">
        <v>0</v>
      </c>
      <c r="EO102" s="70">
        <v>0</v>
      </c>
      <c r="EP102" s="70">
        <v>2.33E-4</v>
      </c>
      <c r="EQ102" s="70">
        <v>7.5380614591483966E-4</v>
      </c>
      <c r="ER102" s="70">
        <v>8.2338340000000004E-4</v>
      </c>
      <c r="ES102" s="70">
        <v>1.5310560173304298E-4</v>
      </c>
      <c r="ET102" s="70">
        <v>1.7401387332425462E-4</v>
      </c>
      <c r="EU102" s="70">
        <v>1.6828444531921576E-4</v>
      </c>
      <c r="EV102" s="70">
        <v>2.6696579999999998E-4</v>
      </c>
      <c r="EW102" s="70">
        <v>9.5929555659055835E-4</v>
      </c>
      <c r="EX102" s="70">
        <v>-4.7498000000000001E-4</v>
      </c>
      <c r="EY102" s="70">
        <v>5.7976730000000001E-4</v>
      </c>
      <c r="EZ102" s="70">
        <v>2.2563149999999999E-4</v>
      </c>
      <c r="FA102" s="70">
        <v>5.3972563711483215E-4</v>
      </c>
      <c r="FB102" s="70">
        <v>3.6305676284917397E-4</v>
      </c>
      <c r="FC102" s="70">
        <v>4.8933539999999995E-4</v>
      </c>
      <c r="FD102" s="70">
        <v>1.8787729999999998E-5</v>
      </c>
      <c r="FE102" s="70">
        <v>3.1087562940325332E-4</v>
      </c>
      <c r="FF102" s="70">
        <v>7.2504679999999997E-4</v>
      </c>
      <c r="FG102" s="70">
        <v>1.1746177598415167E-3</v>
      </c>
      <c r="FH102" s="70">
        <v>2.2785371322904061E-4</v>
      </c>
      <c r="FI102" s="70">
        <v>3.9274942429667762E-4</v>
      </c>
      <c r="FJ102" s="70">
        <v>3.6128640000000001E-5</v>
      </c>
      <c r="FK102" s="70">
        <v>6.2847659999999998E-4</v>
      </c>
      <c r="FL102" s="70">
        <v>5.3561796912345722E-4</v>
      </c>
      <c r="FM102" s="70">
        <v>1.7699949999999999E-3</v>
      </c>
      <c r="FN102" s="70">
        <v>1.159050396148128E-3</v>
      </c>
      <c r="FO102" s="70">
        <v>1.743142E-3</v>
      </c>
      <c r="FP102" s="70">
        <v>5.0802684666977765E-4</v>
      </c>
      <c r="FQ102" s="70">
        <v>5.0655162266111131E-4</v>
      </c>
      <c r="FR102" s="70">
        <v>2.4392788348679283E-3</v>
      </c>
      <c r="FS102" s="70">
        <v>5.6233840000000004E-3</v>
      </c>
      <c r="FT102" s="70">
        <v>1.9904809999999999E-4</v>
      </c>
      <c r="FU102" s="70">
        <v>1.4548948576401297E-3</v>
      </c>
      <c r="FV102" s="70">
        <v>1.7716219327829298E-3</v>
      </c>
      <c r="FW102" s="70">
        <v>1.1578039999999999E-4</v>
      </c>
      <c r="FX102" s="70">
        <v>5.6053162887643431E-3</v>
      </c>
      <c r="FY102" s="70">
        <v>6.0461388111503443E-3</v>
      </c>
      <c r="FZ102" s="70">
        <v>1.5464910000000001E-4</v>
      </c>
      <c r="GA102" s="70">
        <v>5.8301280605115393E-4</v>
      </c>
      <c r="GB102" s="70">
        <v>6.5652835989040217E-3</v>
      </c>
      <c r="GC102" s="70">
        <v>4.5907007777888566E-2</v>
      </c>
      <c r="GD102" s="70">
        <v>2.0527719999999999E-2</v>
      </c>
      <c r="GE102" s="70">
        <v>9.5779324892093353E-4</v>
      </c>
      <c r="GF102" s="70">
        <v>1.5839806990228456E-2</v>
      </c>
      <c r="GG102" s="70">
        <v>2.7681179413858326E-2</v>
      </c>
      <c r="GH102" s="70">
        <v>3.8641048490730467E-2</v>
      </c>
      <c r="GI102" s="70">
        <v>2.6172205771476764E-3</v>
      </c>
      <c r="GJ102" s="70">
        <v>3.0451606508069263E-2</v>
      </c>
      <c r="GK102" s="70">
        <v>3.85549748191749E-2</v>
      </c>
      <c r="GL102" s="87"/>
      <c r="GM102" s="70">
        <v>3.5762959999999998E-4</v>
      </c>
      <c r="GN102" s="70">
        <v>1.8819819939461485E-3</v>
      </c>
      <c r="GO102" s="70">
        <v>1.25873E-3</v>
      </c>
      <c r="GP102" s="70">
        <v>2.2398576944072592E-3</v>
      </c>
      <c r="GQ102" s="70">
        <v>-3.04791E-3</v>
      </c>
      <c r="GR102" s="70">
        <v>1.6841968246770953E-3</v>
      </c>
      <c r="GS102" s="70">
        <v>-1.6557848909006632E-5</v>
      </c>
      <c r="GT102" s="70">
        <v>4.8871449999999996E-4</v>
      </c>
      <c r="GU102" s="70">
        <v>1.1387019999999999E-3</v>
      </c>
      <c r="GV102" s="70">
        <v>1.4537621306202211E-4</v>
      </c>
      <c r="GW102" s="70">
        <v>4.2218549722752689E-4</v>
      </c>
      <c r="GX102" s="70">
        <v>2.2534320000000001E-3</v>
      </c>
      <c r="GY102" s="70">
        <v>5.2615229999999997E-3</v>
      </c>
      <c r="GZ102" s="70">
        <v>1.9882833293467738E-3</v>
      </c>
      <c r="HA102" s="70">
        <v>3.0420896468636113E-3</v>
      </c>
      <c r="HB102" s="70">
        <v>1.357778E-3</v>
      </c>
      <c r="HC102" s="70">
        <v>3.7184050000000001E-3</v>
      </c>
      <c r="HD102" s="70">
        <v>9.4588669999999997E-4</v>
      </c>
      <c r="HE102" s="70">
        <v>5.178864E-3</v>
      </c>
      <c r="HF102" s="70">
        <v>3.7126120000000001E-3</v>
      </c>
      <c r="HG102" s="70">
        <v>1.5714700000000002E-2</v>
      </c>
      <c r="HH102" s="70">
        <v>0</v>
      </c>
      <c r="HI102" s="70">
        <v>9.6526285831827312E-3</v>
      </c>
      <c r="HJ102" s="70">
        <v>1.366585E-2</v>
      </c>
      <c r="HK102" s="70">
        <v>1.6441126962442258E-2</v>
      </c>
      <c r="HL102" s="70">
        <v>1.5437960000000001E-2</v>
      </c>
      <c r="HM102" s="70">
        <v>3.8854900076685786E-3</v>
      </c>
      <c r="HN102" s="70">
        <v>4.7240440000000002E-2</v>
      </c>
      <c r="HO102" s="70">
        <v>1.374765E-2</v>
      </c>
      <c r="HP102" s="70">
        <v>3.8343599999999999E-2</v>
      </c>
      <c r="HQ102" s="70">
        <v>7.6216302147805504E-2</v>
      </c>
      <c r="HR102" s="70">
        <v>0.15724584007196896</v>
      </c>
      <c r="HS102" s="70">
        <v>0.12027599999999999</v>
      </c>
      <c r="HT102" s="70">
        <v>7.4809145154143844E-2</v>
      </c>
      <c r="HU102" s="70">
        <v>9.9147007378544205E-2</v>
      </c>
      <c r="HV102" s="70">
        <v>8.8711036563182591E-2</v>
      </c>
      <c r="HW102" s="70">
        <v>0.71494069999999998</v>
      </c>
      <c r="HX102" s="70">
        <v>8.3604180516046289E-2</v>
      </c>
      <c r="HY102" s="70">
        <v>0.10002577714919957</v>
      </c>
      <c r="HZ102" s="208"/>
      <c r="IA102" s="145" t="s">
        <v>514</v>
      </c>
    </row>
    <row r="103" spans="1:235" ht="12.75" customHeight="1" x14ac:dyDescent="0.25">
      <c r="A103" s="145">
        <v>405810</v>
      </c>
      <c r="B103" s="87"/>
      <c r="C103" s="71">
        <v>3.707860882531201E-5</v>
      </c>
      <c r="D103" s="71">
        <v>1.7997872922507596E-4</v>
      </c>
      <c r="E103" s="71">
        <v>1.254388004898811E-4</v>
      </c>
      <c r="F103" s="71">
        <v>4.1054699999999998E-4</v>
      </c>
      <c r="G103" s="71">
        <v>2.8585399999999999E-4</v>
      </c>
      <c r="H103" s="71">
        <v>8.4373280366212538E-4</v>
      </c>
      <c r="I103" s="71">
        <v>6.3599397139758292E-3</v>
      </c>
      <c r="J103" s="71">
        <v>2.4540500000000002E-3</v>
      </c>
      <c r="K103" s="71">
        <v>1.453136E-2</v>
      </c>
      <c r="L103" s="71">
        <v>6.8728164686031185E-3</v>
      </c>
      <c r="M103" s="71">
        <v>7.3047140000000003E-4</v>
      </c>
      <c r="N103" s="71">
        <v>1.773921227080272E-3</v>
      </c>
      <c r="O103" s="71">
        <v>2.5485E-3</v>
      </c>
      <c r="P103" s="71">
        <v>5.4271605207259195E-4</v>
      </c>
      <c r="Q103" s="71">
        <v>5.8626920000000001E-4</v>
      </c>
      <c r="R103" s="71">
        <v>4.3697791310360522E-4</v>
      </c>
      <c r="S103" s="71">
        <v>4.7037899999999999E-4</v>
      </c>
      <c r="T103" s="71">
        <v>5.976968E-3</v>
      </c>
      <c r="U103" s="71">
        <v>3.9974741625108806E-2</v>
      </c>
      <c r="V103" s="71">
        <v>5.7015589999999998E-2</v>
      </c>
      <c r="W103" s="71">
        <v>0.56384901323854419</v>
      </c>
      <c r="X103" s="87"/>
      <c r="Y103" s="71">
        <v>-3.5286027706644796E-6</v>
      </c>
      <c r="Z103" s="71">
        <v>-2.0780834984735689E-5</v>
      </c>
      <c r="AA103" s="71">
        <v>3.2058913165021414E-6</v>
      </c>
      <c r="AB103" s="71">
        <v>9.8472610000000004E-5</v>
      </c>
      <c r="AC103" s="71">
        <v>-3.856457186200008E-4</v>
      </c>
      <c r="AD103" s="71">
        <v>6.1954906793204058E-4</v>
      </c>
      <c r="AE103" s="71">
        <v>2.3131700000000001E-4</v>
      </c>
      <c r="AF103" s="71">
        <v>6.1954906793204058E-4</v>
      </c>
      <c r="AG103" s="71">
        <v>0</v>
      </c>
      <c r="AH103" s="71">
        <v>3.5941089999999998E-3</v>
      </c>
      <c r="AI103" s="71">
        <v>3.6641275179674117E-4</v>
      </c>
      <c r="AJ103" s="71">
        <v>3.4694120966557177E-4</v>
      </c>
      <c r="AK103" s="71">
        <v>5.7112945155250977E-4</v>
      </c>
      <c r="AL103" s="71">
        <v>5.9805612998715214E-4</v>
      </c>
      <c r="AM103" s="71">
        <v>1.7470368538464467E-3</v>
      </c>
      <c r="AN103" s="71">
        <v>1.4357876889054376E-2</v>
      </c>
      <c r="AO103" s="71">
        <v>3.1039321407985876E-2</v>
      </c>
      <c r="AP103" s="87"/>
      <c r="AQ103" s="70">
        <v>1.8900889999999999E-4</v>
      </c>
      <c r="AR103" s="70">
        <v>1.2193029999999999E-3</v>
      </c>
      <c r="AS103" s="70">
        <v>6.7978359999999998E-4</v>
      </c>
      <c r="AT103" s="70">
        <v>4.9567380000000002E-4</v>
      </c>
      <c r="AU103" s="70">
        <v>5.3964020000000004E-4</v>
      </c>
      <c r="AV103" s="70">
        <v>4.9025610000000004E-4</v>
      </c>
      <c r="AW103" s="70">
        <v>6.334442E-4</v>
      </c>
      <c r="AX103" s="70">
        <v>8.543868E-4</v>
      </c>
      <c r="AY103" s="70">
        <v>7.5878000000000002E-4</v>
      </c>
      <c r="AZ103" s="70">
        <v>5.0196539999999997E-4</v>
      </c>
      <c r="BA103" s="70">
        <v>2.4004069999999998E-3</v>
      </c>
      <c r="BB103" s="70">
        <v>8.175875E-4</v>
      </c>
      <c r="BC103" s="70">
        <v>2.4004069999999998E-3</v>
      </c>
      <c r="BD103" s="70">
        <v>1.36819E-3</v>
      </c>
      <c r="BE103" s="70">
        <v>3.336271E-3</v>
      </c>
      <c r="BF103" s="70">
        <v>6.3347400000000002E-3</v>
      </c>
      <c r="BG103" s="70">
        <v>3.13628311863377E-3</v>
      </c>
      <c r="BH103" s="70">
        <v>3.538636E-3</v>
      </c>
      <c r="BI103" s="70">
        <v>5.943935E-3</v>
      </c>
      <c r="BJ103" s="70">
        <v>2.0916390000000002E-3</v>
      </c>
      <c r="BK103" s="70">
        <v>7.2560300000000001E-3</v>
      </c>
      <c r="BL103" s="70">
        <v>2.7350299999999998E-3</v>
      </c>
      <c r="BM103" s="70">
        <v>6.7999368077119402E-3</v>
      </c>
      <c r="BN103" s="70">
        <v>1.02402E-2</v>
      </c>
      <c r="BO103" s="70">
        <v>1.521378E-2</v>
      </c>
      <c r="BP103" s="70">
        <v>1.1793349999999999E-2</v>
      </c>
      <c r="BQ103" s="70">
        <v>9.3378100000000002E-3</v>
      </c>
      <c r="BR103" s="70">
        <v>1.6552870000000001E-2</v>
      </c>
      <c r="BS103" s="70">
        <v>1.122166E-2</v>
      </c>
      <c r="BT103" s="70">
        <v>1.475663E-2</v>
      </c>
      <c r="BU103" s="70">
        <v>3.5062830000000003E-2</v>
      </c>
      <c r="BV103" s="70">
        <v>2.6468410000000005E-2</v>
      </c>
      <c r="BW103" s="70">
        <v>1.6288219999999999E-2</v>
      </c>
      <c r="BX103" s="70">
        <v>1.7168360000000001E-2</v>
      </c>
      <c r="BY103" s="70">
        <v>5.8251529999999996E-3</v>
      </c>
      <c r="BZ103" s="70">
        <v>2.9649249999999999E-2</v>
      </c>
      <c r="CA103" s="70">
        <v>1.6804739999999999E-2</v>
      </c>
      <c r="CB103" s="70">
        <v>8.2627450000000005E-2</v>
      </c>
      <c r="CC103" s="70">
        <v>9.668589000000001E-2</v>
      </c>
      <c r="CD103" s="70">
        <v>0.22834480000000001</v>
      </c>
      <c r="CE103" s="70">
        <v>0.4394574</v>
      </c>
      <c r="CF103" s="70">
        <v>0.54896979999999995</v>
      </c>
      <c r="CG103" s="73">
        <v>0.79587330000000001</v>
      </c>
      <c r="CH103" s="87"/>
      <c r="CI103" s="70">
        <v>8.5334500000000001E-5</v>
      </c>
      <c r="CJ103" s="70">
        <v>-6.6788000000000004E-4</v>
      </c>
      <c r="CK103" s="70">
        <v>2.8230329999999998E-5</v>
      </c>
      <c r="CL103" s="70">
        <v>4.2864839999999998E-4</v>
      </c>
      <c r="CM103" s="70">
        <v>2.9483438331885306E-4</v>
      </c>
      <c r="CN103" s="70">
        <v>0</v>
      </c>
      <c r="CO103" s="70">
        <v>2.5979999999999999E-5</v>
      </c>
      <c r="CP103" s="70">
        <v>4.7745074305349401E-5</v>
      </c>
      <c r="CQ103" s="70">
        <v>1.7768335919791592E-4</v>
      </c>
      <c r="CR103" s="70">
        <v>4.8898001273647276E-6</v>
      </c>
      <c r="CS103" s="70">
        <v>2.7533419266601077E-4</v>
      </c>
      <c r="CT103" s="70">
        <v>7.805134680268576E-5</v>
      </c>
      <c r="CU103" s="70">
        <v>1.020463E-4</v>
      </c>
      <c r="CV103" s="70">
        <v>0</v>
      </c>
      <c r="CW103" s="70">
        <v>3.1071649061355052E-5</v>
      </c>
      <c r="CX103" s="70">
        <v>1.705218E-4</v>
      </c>
      <c r="CY103" s="70">
        <v>3.627072E-5</v>
      </c>
      <c r="CZ103" s="70">
        <v>0</v>
      </c>
      <c r="DA103" s="70">
        <v>8.7637690678955002E-4</v>
      </c>
      <c r="DB103" s="70">
        <v>1.732473E-3</v>
      </c>
      <c r="DC103" s="70">
        <v>1.6221715965415232E-3</v>
      </c>
      <c r="DD103" s="70">
        <v>3.1655749999999999E-3</v>
      </c>
      <c r="DE103" s="70">
        <v>1.1622598270946076E-4</v>
      </c>
      <c r="DF103" s="70">
        <v>1.732473E-3</v>
      </c>
      <c r="DG103" s="70">
        <v>0</v>
      </c>
      <c r="DH103" s="70">
        <v>7.7924999999999999E-4</v>
      </c>
      <c r="DI103" s="70">
        <v>3.3148590657544326E-3</v>
      </c>
      <c r="DJ103" s="70">
        <v>4.9759999999999995E-4</v>
      </c>
      <c r="DK103" s="70">
        <v>2.255623E-3</v>
      </c>
      <c r="DL103" s="70">
        <v>6.0637959047318271E-3</v>
      </c>
      <c r="DM103" s="70">
        <v>2.7973610000000003E-4</v>
      </c>
      <c r="DN103" s="70">
        <v>2.7509780000000001E-2</v>
      </c>
      <c r="DO103" s="70">
        <v>2.798559059779343E-4</v>
      </c>
      <c r="DP103" s="70">
        <v>3.6651081318128569E-3</v>
      </c>
      <c r="DQ103" s="70">
        <v>2.2012820000000002E-3</v>
      </c>
      <c r="DR103" s="70">
        <v>0</v>
      </c>
      <c r="DS103" s="70">
        <v>8.9795455004092056E-3</v>
      </c>
      <c r="DT103" s="70">
        <v>2.9885669999999998E-4</v>
      </c>
      <c r="DU103" s="70">
        <v>1.55339E-3</v>
      </c>
      <c r="DV103" s="70">
        <v>2.3923691264460204E-2</v>
      </c>
      <c r="DW103" s="70">
        <v>1.249637E-2</v>
      </c>
      <c r="DX103" s="70">
        <v>5.2765688454536441E-2</v>
      </c>
      <c r="DY103" s="70">
        <v>1.9112966211804878E-2</v>
      </c>
      <c r="DZ103" s="70">
        <v>4.4460031222930503E-3</v>
      </c>
      <c r="EA103" s="70">
        <v>3.7758685453787182E-2</v>
      </c>
      <c r="EB103" s="70">
        <v>6.8848800000000002E-2</v>
      </c>
      <c r="EC103" s="70">
        <v>7.1322051003485459E-2</v>
      </c>
      <c r="ED103" s="70">
        <v>4.2632780000000002E-2</v>
      </c>
      <c r="EE103" s="70">
        <v>0.10144019999999999</v>
      </c>
      <c r="EF103" s="70">
        <v>0.3620877891882191</v>
      </c>
      <c r="EG103" s="70">
        <v>2.0804118227111954E-2</v>
      </c>
      <c r="EH103" s="70">
        <v>0.22844496774121467</v>
      </c>
      <c r="EI103" s="70">
        <v>0.18012184941407175</v>
      </c>
      <c r="EJ103" s="70">
        <v>3.302281E-2</v>
      </c>
      <c r="EK103" s="70">
        <v>0.67600760000000004</v>
      </c>
      <c r="EL103" s="87"/>
      <c r="EM103" s="70">
        <v>1.2354497669814486E-3</v>
      </c>
      <c r="EN103" s="70">
        <v>0</v>
      </c>
      <c r="EO103" s="70">
        <v>7.0023610000000001E-6</v>
      </c>
      <c r="EP103" s="70">
        <v>3.9399999999999998E-4</v>
      </c>
      <c r="EQ103" s="70">
        <v>1.0272596971152848E-3</v>
      </c>
      <c r="ER103" s="70">
        <v>1.252979E-3</v>
      </c>
      <c r="ES103" s="70">
        <v>2.0850551310044012E-4</v>
      </c>
      <c r="ET103" s="70">
        <v>2.3992864071670548E-4</v>
      </c>
      <c r="EU103" s="70">
        <v>2.7474972066576992E-4</v>
      </c>
      <c r="EV103" s="70">
        <v>4.0611139999999999E-4</v>
      </c>
      <c r="EW103" s="70">
        <v>4.92735479219734E-4</v>
      </c>
      <c r="EX103" s="70">
        <v>-3.9944999999999998E-4</v>
      </c>
      <c r="EY103" s="70">
        <v>1.2235799999999999E-3</v>
      </c>
      <c r="EZ103" s="70">
        <v>3.2906729999999999E-4</v>
      </c>
      <c r="FA103" s="70">
        <v>6.9400538543429866E-4</v>
      </c>
      <c r="FB103" s="70">
        <v>4.665017712619906E-4</v>
      </c>
      <c r="FC103" s="70">
        <v>5.9625900000000003E-4</v>
      </c>
      <c r="FD103" s="70">
        <v>2.952491E-5</v>
      </c>
      <c r="FE103" s="70">
        <v>4.648231221196357E-4</v>
      </c>
      <c r="FF103" s="70">
        <v>6.5509960000000001E-4</v>
      </c>
      <c r="FG103" s="70">
        <v>9.4993718995938447E-4</v>
      </c>
      <c r="FH103" s="70">
        <v>2.1153424796436769E-4</v>
      </c>
      <c r="FI103" s="70">
        <v>4.1271105333548394E-4</v>
      </c>
      <c r="FJ103" s="70">
        <v>0</v>
      </c>
      <c r="FK103" s="70">
        <v>5.3788070000000004E-4</v>
      </c>
      <c r="FL103" s="70">
        <v>5.8041815796767895E-4</v>
      </c>
      <c r="FM103" s="70">
        <v>1.7042750000000001E-3</v>
      </c>
      <c r="FN103" s="70">
        <v>1.0370058964595833E-3</v>
      </c>
      <c r="FO103" s="70">
        <v>1.4572039999999999E-3</v>
      </c>
      <c r="FP103" s="70">
        <v>5.5104468441749923E-4</v>
      </c>
      <c r="FQ103" s="70">
        <v>4.0969172214747708E-4</v>
      </c>
      <c r="FR103" s="70">
        <v>1.9055848098937468E-3</v>
      </c>
      <c r="FS103" s="70">
        <v>4.5946349999999997E-3</v>
      </c>
      <c r="FT103" s="70">
        <v>1.4387079999999999E-4</v>
      </c>
      <c r="FU103" s="70">
        <v>1.317163338157259E-3</v>
      </c>
      <c r="FV103" s="70">
        <v>1.4643324701978011E-3</v>
      </c>
      <c r="FW103" s="70">
        <v>9.8082030000000003E-5</v>
      </c>
      <c r="FX103" s="70">
        <v>4.5572941589066569E-3</v>
      </c>
      <c r="FY103" s="70">
        <v>4.5938784869606689E-3</v>
      </c>
      <c r="FZ103" s="70">
        <v>1.97782E-5</v>
      </c>
      <c r="GA103" s="70">
        <v>4.0181888442098406E-4</v>
      </c>
      <c r="GB103" s="70">
        <v>5.5463856590528965E-3</v>
      </c>
      <c r="GC103" s="70">
        <v>3.8645409640725145E-2</v>
      </c>
      <c r="GD103" s="70">
        <v>1.902268E-2</v>
      </c>
      <c r="GE103" s="70">
        <v>8.1141114500152863E-4</v>
      </c>
      <c r="GF103" s="70">
        <v>1.3811116519961537E-2</v>
      </c>
      <c r="GG103" s="70">
        <v>1.8382971461852828E-2</v>
      </c>
      <c r="GH103" s="70">
        <v>2.6717743126406401E-2</v>
      </c>
      <c r="GI103" s="70">
        <v>1.8627395288389552E-3</v>
      </c>
      <c r="GJ103" s="70">
        <v>2.080872076039551E-2</v>
      </c>
      <c r="GK103" s="70">
        <v>4.4306617924006093E-2</v>
      </c>
      <c r="GL103" s="87"/>
      <c r="GM103" s="70">
        <v>2.6589849999999999E-4</v>
      </c>
      <c r="GN103" s="70">
        <v>1.8371724915064106E-3</v>
      </c>
      <c r="GO103" s="70">
        <v>9.6087069999999998E-4</v>
      </c>
      <c r="GP103" s="70">
        <v>1.9120276015585694E-3</v>
      </c>
      <c r="GQ103" s="70">
        <v>-3.2608200000000002E-3</v>
      </c>
      <c r="GR103" s="70">
        <v>1.5717550503364967E-3</v>
      </c>
      <c r="GS103" s="70">
        <v>-9.9078535268266887E-5</v>
      </c>
      <c r="GT103" s="70">
        <v>1.3044749999999999E-4</v>
      </c>
      <c r="GU103" s="70">
        <v>8.9379840000000004E-4</v>
      </c>
      <c r="GV103" s="70">
        <v>1.3413747233632966E-4</v>
      </c>
      <c r="GW103" s="70">
        <v>3.5762785499364995E-4</v>
      </c>
      <c r="GX103" s="70">
        <v>1.476254E-3</v>
      </c>
      <c r="GY103" s="70">
        <v>4.0192919999999998E-3</v>
      </c>
      <c r="GZ103" s="70">
        <v>1.6680486602577759E-3</v>
      </c>
      <c r="HA103" s="70">
        <v>2.2844204850818238E-3</v>
      </c>
      <c r="HB103" s="70">
        <v>1.0859260000000001E-3</v>
      </c>
      <c r="HC103" s="70">
        <v>2.4255879999999998E-3</v>
      </c>
      <c r="HD103" s="70">
        <v>7.2680110000000004E-4</v>
      </c>
      <c r="HE103" s="70">
        <v>3.7775510000000001E-3</v>
      </c>
      <c r="HF103" s="70">
        <v>2.7970059999999999E-3</v>
      </c>
      <c r="HG103" s="70">
        <v>1.309783E-2</v>
      </c>
      <c r="HH103" s="70">
        <v>0</v>
      </c>
      <c r="HI103" s="70">
        <v>7.8672667818493018E-3</v>
      </c>
      <c r="HJ103" s="70">
        <v>9.3587089999999998E-3</v>
      </c>
      <c r="HK103" s="70">
        <v>1.4053822695596373E-2</v>
      </c>
      <c r="HL103" s="70">
        <v>1.366585E-2</v>
      </c>
      <c r="HM103" s="70">
        <v>3.1828821343665541E-3</v>
      </c>
      <c r="HN103" s="70">
        <v>3.9812800000000002E-2</v>
      </c>
      <c r="HO103" s="70">
        <v>7.236457E-3</v>
      </c>
      <c r="HP103" s="70">
        <v>2.8362930000000001E-2</v>
      </c>
      <c r="HQ103" s="70">
        <v>5.8457047142637976E-2</v>
      </c>
      <c r="HR103" s="70">
        <v>0.13009609707238171</v>
      </c>
      <c r="HS103" s="70">
        <v>9.750006E-2</v>
      </c>
      <c r="HT103" s="70">
        <v>5.8225968027554344E-2</v>
      </c>
      <c r="HU103" s="70">
        <v>7.5716391110583606E-2</v>
      </c>
      <c r="HV103" s="70">
        <v>7.6549766267318284E-2</v>
      </c>
      <c r="HW103" s="70">
        <v>0.65642420000000001</v>
      </c>
      <c r="HX103" s="70">
        <v>0.10396442523826167</v>
      </c>
      <c r="HY103" s="70">
        <v>0.13099604339241211</v>
      </c>
      <c r="HZ103" s="208"/>
      <c r="IA103" s="145" t="s">
        <v>515</v>
      </c>
    </row>
    <row r="104" spans="1:235" ht="12.75" customHeight="1" x14ac:dyDescent="0.25">
      <c r="A104" s="145">
        <v>405820</v>
      </c>
      <c r="B104" s="87"/>
      <c r="C104" s="71">
        <v>2.3392491497192076E-5</v>
      </c>
      <c r="D104" s="71">
        <v>2.5980596322422293E-4</v>
      </c>
      <c r="E104" s="71">
        <v>1.2093624169930817E-4</v>
      </c>
      <c r="F104" s="71">
        <v>3.534961E-4</v>
      </c>
      <c r="G104" s="71">
        <v>2.7292430000000001E-4</v>
      </c>
      <c r="H104" s="71">
        <v>6.602957809710543E-4</v>
      </c>
      <c r="I104" s="71">
        <v>4.5086402828799707E-3</v>
      </c>
      <c r="J104" s="71">
        <v>2.1500640000000001E-3</v>
      </c>
      <c r="K104" s="71">
        <v>1.3773809999999999E-2</v>
      </c>
      <c r="L104" s="71">
        <v>9.2037544931753215E-3</v>
      </c>
      <c r="M104" s="71">
        <v>1.1928920000000001E-3</v>
      </c>
      <c r="N104" s="71">
        <v>3.9890887125095609E-3</v>
      </c>
      <c r="O104" s="71">
        <v>6.39217E-3</v>
      </c>
      <c r="P104" s="71">
        <v>1.1760060105859007E-3</v>
      </c>
      <c r="Q104" s="71">
        <v>8.2227519999999998E-4</v>
      </c>
      <c r="R104" s="71">
        <v>4.4475200766349899E-4</v>
      </c>
      <c r="S104" s="71">
        <v>6.2389719999999995E-4</v>
      </c>
      <c r="T104" s="71">
        <v>4.7010690000000004E-3</v>
      </c>
      <c r="U104" s="71">
        <v>2.8024714428992115E-2</v>
      </c>
      <c r="V104" s="71">
        <v>4.5715319999999997E-2</v>
      </c>
      <c r="W104" s="71">
        <v>0.46625289500119649</v>
      </c>
      <c r="X104" s="87"/>
      <c r="Y104" s="71">
        <v>-6.4142339664897144E-5</v>
      </c>
      <c r="Z104" s="71">
        <v>-9.1765672272729083E-6</v>
      </c>
      <c r="AA104" s="71">
        <v>-1.9148837029062719E-6</v>
      </c>
      <c r="AB104" s="71">
        <v>9.1451770000000002E-5</v>
      </c>
      <c r="AC104" s="71">
        <v>-1.0821810786878329E-3</v>
      </c>
      <c r="AD104" s="71">
        <v>5.9904277052115972E-4</v>
      </c>
      <c r="AE104" s="71">
        <v>1.2217639999999999E-4</v>
      </c>
      <c r="AF104" s="71">
        <v>5.9904277052115972E-4</v>
      </c>
      <c r="AG104" s="71">
        <v>0</v>
      </c>
      <c r="AH104" s="71">
        <v>1.2970989999999999E-3</v>
      </c>
      <c r="AI104" s="71">
        <v>3.3040933516494375E-4</v>
      </c>
      <c r="AJ104" s="71">
        <v>3.1018287684392868E-4</v>
      </c>
      <c r="AK104" s="71">
        <v>6.4127821864859002E-4</v>
      </c>
      <c r="AL104" s="71">
        <v>8.2319748744111559E-4</v>
      </c>
      <c r="AM104" s="71">
        <v>1.274505770206007E-3</v>
      </c>
      <c r="AN104" s="71">
        <v>1.1159410608912864E-2</v>
      </c>
      <c r="AO104" s="71">
        <v>2.050066173345574E-2</v>
      </c>
      <c r="AP104" s="87"/>
      <c r="AQ104" s="70">
        <v>1.7465199999999997E-4</v>
      </c>
      <c r="AR104" s="70">
        <v>1.5181960000000001E-3</v>
      </c>
      <c r="AS104" s="70">
        <v>4.4814490000000002E-4</v>
      </c>
      <c r="AT104" s="70">
        <v>4.7596690000000001E-4</v>
      </c>
      <c r="AU104" s="70">
        <v>4.5732709999999997E-4</v>
      </c>
      <c r="AV104" s="70">
        <v>3.4364589999999999E-4</v>
      </c>
      <c r="AW104" s="70">
        <v>4.120393E-4</v>
      </c>
      <c r="AX104" s="70">
        <v>7.1430050000000002E-4</v>
      </c>
      <c r="AY104" s="70">
        <v>6.7219999999999997E-4</v>
      </c>
      <c r="AZ104" s="70">
        <v>5.3821239999999996E-4</v>
      </c>
      <c r="BA104" s="70">
        <v>2.1977030000000001E-3</v>
      </c>
      <c r="BB104" s="70">
        <v>6.7896289999999995E-4</v>
      </c>
      <c r="BC104" s="70">
        <v>2.1977030000000001E-3</v>
      </c>
      <c r="BD104" s="70">
        <v>1.2568799999999999E-3</v>
      </c>
      <c r="BE104" s="70">
        <v>3.2346440000000005E-3</v>
      </c>
      <c r="BF104" s="70">
        <v>5.8517100000000004E-3</v>
      </c>
      <c r="BG104" s="70">
        <v>2.8336098954822903E-3</v>
      </c>
      <c r="BH104" s="70">
        <v>3.145414E-3</v>
      </c>
      <c r="BI104" s="70">
        <v>5.154166E-3</v>
      </c>
      <c r="BJ104" s="70">
        <v>2.0968599999999999E-3</v>
      </c>
      <c r="BK104" s="70">
        <v>6.4163559999999998E-3</v>
      </c>
      <c r="BL104" s="70">
        <v>2.3706690000000002E-3</v>
      </c>
      <c r="BM104" s="70">
        <v>5.6917074331405224E-3</v>
      </c>
      <c r="BN104" s="70">
        <v>9.9373860000000012E-3</v>
      </c>
      <c r="BO104" s="70">
        <v>1.4219829999999999E-2</v>
      </c>
      <c r="BP104" s="70">
        <v>1.165778E-2</v>
      </c>
      <c r="BQ104" s="70">
        <v>8.6288100000000006E-3</v>
      </c>
      <c r="BR104" s="70">
        <v>1.5637180000000001E-2</v>
      </c>
      <c r="BS104" s="70">
        <v>1.0283779999999999E-2</v>
      </c>
      <c r="BT104" s="70">
        <v>1.490758E-2</v>
      </c>
      <c r="BU104" s="70">
        <v>3.4169730000000002E-2</v>
      </c>
      <c r="BV104" s="70">
        <v>2.3044670000000003E-2</v>
      </c>
      <c r="BW104" s="70">
        <v>2.231406E-2</v>
      </c>
      <c r="BX104" s="70">
        <v>2.3490319999999999E-2</v>
      </c>
      <c r="BY104" s="70">
        <v>7.0411789999999998E-3</v>
      </c>
      <c r="BZ104" s="70">
        <v>2.162652E-2</v>
      </c>
      <c r="CA104" s="70">
        <v>1.396404E-2</v>
      </c>
      <c r="CB104" s="70">
        <v>5.9786510000000001E-2</v>
      </c>
      <c r="CC104" s="70">
        <v>6.9940080000000002E-2</v>
      </c>
      <c r="CD104" s="70">
        <v>0.19583199999999998</v>
      </c>
      <c r="CE104" s="70">
        <v>0.30408000000000002</v>
      </c>
      <c r="CF104" s="70">
        <v>0.36611909999999998</v>
      </c>
      <c r="CG104" s="73">
        <v>1</v>
      </c>
      <c r="CH104" s="87"/>
      <c r="CI104" s="70">
        <v>0</v>
      </c>
      <c r="CJ104" s="70">
        <v>-6.1972000000000004E-4</v>
      </c>
      <c r="CK104" s="70">
        <v>6.4723419999999999E-5</v>
      </c>
      <c r="CL104" s="70">
        <v>3.4288690000000002E-4</v>
      </c>
      <c r="CM104" s="70">
        <v>2.5105006629336251E-4</v>
      </c>
      <c r="CN104" s="70">
        <v>0</v>
      </c>
      <c r="CO104" s="70">
        <v>2.425E-5</v>
      </c>
      <c r="CP104" s="70">
        <v>1.6508466421170839E-5</v>
      </c>
      <c r="CQ104" s="70">
        <v>1.4806421631552265E-4</v>
      </c>
      <c r="CR104" s="70">
        <v>1.3333536818381235E-5</v>
      </c>
      <c r="CS104" s="70">
        <v>2.0202788460497228E-4</v>
      </c>
      <c r="CT104" s="70">
        <v>7.2825561946667715E-5</v>
      </c>
      <c r="CU104" s="70">
        <v>9.5286710000000004E-5</v>
      </c>
      <c r="CV104" s="70">
        <v>8.8858269999999994E-6</v>
      </c>
      <c r="CW104" s="70">
        <v>2.7302090964818283E-5</v>
      </c>
      <c r="CX104" s="70">
        <v>1.5799529999999999E-4</v>
      </c>
      <c r="CY104" s="70">
        <v>2.078681E-5</v>
      </c>
      <c r="CZ104" s="70">
        <v>2.8971880000000002E-5</v>
      </c>
      <c r="DA104" s="70">
        <v>8.0338415375122625E-4</v>
      </c>
      <c r="DB104" s="70">
        <v>1.476034E-3</v>
      </c>
      <c r="DC104" s="70">
        <v>1.792582036210712E-3</v>
      </c>
      <c r="DD104" s="70">
        <v>2.8960430000000001E-3</v>
      </c>
      <c r="DE104" s="70">
        <v>-5.2205452397831571E-6</v>
      </c>
      <c r="DF104" s="70">
        <v>1.476034E-3</v>
      </c>
      <c r="DG104" s="70">
        <v>0</v>
      </c>
      <c r="DH104" s="70">
        <v>7.6082999999999999E-4</v>
      </c>
      <c r="DI104" s="70">
        <v>1.749749456969906E-3</v>
      </c>
      <c r="DJ104" s="70">
        <v>4.9014999999999996E-4</v>
      </c>
      <c r="DK104" s="70">
        <v>2.0911089999999998E-3</v>
      </c>
      <c r="DL104" s="70">
        <v>5.3695228680557773E-3</v>
      </c>
      <c r="DM104" s="70">
        <v>3.0602720000000002E-4</v>
      </c>
      <c r="DN104" s="70">
        <v>3.2770390000000003E-2</v>
      </c>
      <c r="DO104" s="70">
        <v>3.1662019423176434E-4</v>
      </c>
      <c r="DP104" s="70">
        <v>4.5336228676945232E-3</v>
      </c>
      <c r="DQ104" s="70">
        <v>3.589339E-3</v>
      </c>
      <c r="DR104" s="70">
        <v>8.1214650000000003E-5</v>
      </c>
      <c r="DS104" s="70">
        <v>6.5239397498829468E-3</v>
      </c>
      <c r="DT104" s="70">
        <v>1.4509669999999999E-4</v>
      </c>
      <c r="DU104" s="70">
        <v>1.1867799999999999E-3</v>
      </c>
      <c r="DV104" s="70">
        <v>1.9977598217277338E-2</v>
      </c>
      <c r="DW104" s="70">
        <v>1.0005989999999999E-2</v>
      </c>
      <c r="DX104" s="70">
        <v>3.6505313428579607E-2</v>
      </c>
      <c r="DY104" s="70">
        <v>1.4802913067049516E-2</v>
      </c>
      <c r="DZ104" s="70">
        <v>3.1792028344739742E-3</v>
      </c>
      <c r="EA104" s="70">
        <v>2.7019134313235837E-2</v>
      </c>
      <c r="EB104" s="70">
        <v>4.7958880000000002E-2</v>
      </c>
      <c r="EC104" s="70">
        <v>4.9143545934253144E-2</v>
      </c>
      <c r="ED104" s="70">
        <v>3.5388349999999999E-2</v>
      </c>
      <c r="EE104" s="70">
        <v>7.8633720000000004E-2</v>
      </c>
      <c r="EF104" s="70">
        <v>0.28632063185889822</v>
      </c>
      <c r="EG104" s="70">
        <v>1.4985290351999955E-2</v>
      </c>
      <c r="EH104" s="70">
        <v>0.15717080561475785</v>
      </c>
      <c r="EI104" s="70">
        <v>0.11992300760557692</v>
      </c>
      <c r="EJ104" s="70">
        <v>4.3206479999999998E-2</v>
      </c>
      <c r="EK104" s="70">
        <v>0.60239390000000004</v>
      </c>
      <c r="EL104" s="87"/>
      <c r="EM104" s="70">
        <v>1.0014365460336947E-3</v>
      </c>
      <c r="EN104" s="70">
        <v>0</v>
      </c>
      <c r="EO104" s="70">
        <v>0</v>
      </c>
      <c r="EP104" s="70">
        <v>4.0900000000000002E-4</v>
      </c>
      <c r="EQ104" s="70">
        <v>1.1150479146434856E-3</v>
      </c>
      <c r="ER104" s="70">
        <v>1.4711360000000001E-3</v>
      </c>
      <c r="ES104" s="70">
        <v>2.1380250546044208E-4</v>
      </c>
      <c r="ET104" s="70">
        <v>2.3731809096718502E-4</v>
      </c>
      <c r="EU104" s="70">
        <v>2.8925492654035938E-4</v>
      </c>
      <c r="EV104" s="70">
        <v>3.9099430000000003E-4</v>
      </c>
      <c r="EW104" s="70">
        <v>1.255488490236166E-3</v>
      </c>
      <c r="EX104" s="70">
        <v>-2.9076999999999998E-4</v>
      </c>
      <c r="EY104" s="70">
        <v>1.5665729999999999E-3</v>
      </c>
      <c r="EZ104" s="70">
        <v>1.8834550000000001E-4</v>
      </c>
      <c r="FA104" s="70">
        <v>8.1113453845014399E-4</v>
      </c>
      <c r="FB104" s="70">
        <v>6.4670711307928785E-4</v>
      </c>
      <c r="FC104" s="70">
        <v>7.8254150000000005E-4</v>
      </c>
      <c r="FD104" s="70">
        <v>5.5065590000000003E-5</v>
      </c>
      <c r="FE104" s="70">
        <v>8.0017236022044671E-4</v>
      </c>
      <c r="FF104" s="70">
        <v>6.4524929999999997E-4</v>
      </c>
      <c r="FG104" s="70">
        <v>7.5980626960787533E-4</v>
      </c>
      <c r="FH104" s="70">
        <v>2.286730951167286E-4</v>
      </c>
      <c r="FI104" s="70">
        <v>4.0683189776203585E-4</v>
      </c>
      <c r="FJ104" s="70">
        <v>0</v>
      </c>
      <c r="FK104" s="70">
        <v>5.780812E-4</v>
      </c>
      <c r="FL104" s="70">
        <v>6.5180036948101199E-4</v>
      </c>
      <c r="FM104" s="70">
        <v>1.2866030000000001E-3</v>
      </c>
      <c r="FN104" s="70">
        <v>1.4724685602540532E-3</v>
      </c>
      <c r="FO104" s="70">
        <v>1.175651E-3</v>
      </c>
      <c r="FP104" s="70">
        <v>6.8608341682182834E-4</v>
      </c>
      <c r="FQ104" s="70">
        <v>3.291670569868175E-4</v>
      </c>
      <c r="FR104" s="70">
        <v>1.6365002807998811E-3</v>
      </c>
      <c r="FS104" s="70">
        <v>3.533886E-3</v>
      </c>
      <c r="FT104" s="70">
        <v>8.2344900000000005E-5</v>
      </c>
      <c r="FU104" s="70">
        <v>1.000470900306835E-3</v>
      </c>
      <c r="FV104" s="70">
        <v>1.2071148873951034E-3</v>
      </c>
      <c r="FW104" s="70">
        <v>0</v>
      </c>
      <c r="FX104" s="70">
        <v>3.4747795835315151E-3</v>
      </c>
      <c r="FY104" s="70">
        <v>3.3249502024749666E-3</v>
      </c>
      <c r="FZ104" s="70">
        <v>0</v>
      </c>
      <c r="GA104" s="70">
        <v>3.0113530790250965E-4</v>
      </c>
      <c r="GB104" s="70">
        <v>3.7951677155170175E-3</v>
      </c>
      <c r="GC104" s="70">
        <v>2.9542687219588078E-2</v>
      </c>
      <c r="GD104" s="70">
        <v>1.556225E-2</v>
      </c>
      <c r="GE104" s="70">
        <v>6.5493372357044077E-4</v>
      </c>
      <c r="GF104" s="70">
        <v>1.1767652719688592E-2</v>
      </c>
      <c r="GG104" s="70">
        <v>1.2496137955261298E-2</v>
      </c>
      <c r="GH104" s="70">
        <v>1.8042313691330095E-2</v>
      </c>
      <c r="GI104" s="70">
        <v>1.1446921888431545E-3</v>
      </c>
      <c r="GJ104" s="70">
        <v>1.3520430915803794E-2</v>
      </c>
      <c r="GK104" s="70">
        <v>3.8830960566371059E-2</v>
      </c>
      <c r="GL104" s="87"/>
      <c r="GM104" s="70">
        <v>1.9085510000000001E-4</v>
      </c>
      <c r="GN104" s="70">
        <v>1.4960916576277601E-3</v>
      </c>
      <c r="GO104" s="70">
        <v>6.4170480000000005E-4</v>
      </c>
      <c r="GP104" s="70">
        <v>1.4680085876791454E-3</v>
      </c>
      <c r="GQ104" s="70">
        <v>-2.5873799999999998E-3</v>
      </c>
      <c r="GR104" s="70">
        <v>1.2347726581501818E-3</v>
      </c>
      <c r="GS104" s="70">
        <v>-1.5360993679919692E-4</v>
      </c>
      <c r="GT104" s="70">
        <v>1.711281E-4</v>
      </c>
      <c r="GU104" s="70">
        <v>7.0504420000000001E-4</v>
      </c>
      <c r="GV104" s="70">
        <v>1.1593617112006022E-4</v>
      </c>
      <c r="GW104" s="70">
        <v>2.6316576947020548E-4</v>
      </c>
      <c r="GX104" s="70">
        <v>9.7912200000000002E-4</v>
      </c>
      <c r="GY104" s="70">
        <v>2.4451719999999998E-3</v>
      </c>
      <c r="GZ104" s="70">
        <v>1.3499468536821364E-3</v>
      </c>
      <c r="HA104" s="70">
        <v>1.8314105354444738E-3</v>
      </c>
      <c r="HB104" s="70">
        <v>4.4995549999999999E-4</v>
      </c>
      <c r="HC104" s="70">
        <v>1.432217E-3</v>
      </c>
      <c r="HD104" s="70">
        <v>4.2628300000000001E-4</v>
      </c>
      <c r="HE104" s="70">
        <v>2.684493E-3</v>
      </c>
      <c r="HF104" s="70">
        <v>2.02658E-3</v>
      </c>
      <c r="HG104" s="70">
        <v>9.5391120000000006E-3</v>
      </c>
      <c r="HH104" s="70">
        <v>0</v>
      </c>
      <c r="HI104" s="70">
        <v>6.3628307273510985E-3</v>
      </c>
      <c r="HJ104" s="70">
        <v>6.1754790000000002E-3</v>
      </c>
      <c r="HK104" s="70">
        <v>9.8556040980903523E-3</v>
      </c>
      <c r="HL104" s="70">
        <v>9.3587089999999998E-3</v>
      </c>
      <c r="HM104" s="70">
        <v>2.7551093737707001E-3</v>
      </c>
      <c r="HN104" s="70">
        <v>3.1742050000000001E-2</v>
      </c>
      <c r="HO104" s="70">
        <v>6.3394200000000001E-3</v>
      </c>
      <c r="HP104" s="70">
        <v>1.909307E-2</v>
      </c>
      <c r="HQ104" s="70">
        <v>4.287817832536886E-2</v>
      </c>
      <c r="HR104" s="70">
        <v>0.10076592986595642</v>
      </c>
      <c r="HS104" s="70">
        <v>6.7703020000000003E-2</v>
      </c>
      <c r="HT104" s="70">
        <v>4.1047262230568302E-2</v>
      </c>
      <c r="HU104" s="70">
        <v>5.3578114638595839E-2</v>
      </c>
      <c r="HV104" s="70">
        <v>5.8287634747637533E-2</v>
      </c>
      <c r="HW104" s="70">
        <v>0.55115150000000002</v>
      </c>
      <c r="HX104" s="70">
        <v>9.7738139532599119E-2</v>
      </c>
      <c r="HY104" s="70">
        <v>0.11609566057181668</v>
      </c>
      <c r="HZ104" s="208"/>
      <c r="IA104" s="145" t="s">
        <v>516</v>
      </c>
    </row>
    <row r="105" spans="1:235" ht="12.75" customHeight="1" x14ac:dyDescent="0.25">
      <c r="A105" s="145">
        <v>405829</v>
      </c>
      <c r="B105" s="87"/>
      <c r="C105" s="71">
        <v>-1.6762350546797461E-6</v>
      </c>
      <c r="D105" s="71">
        <v>2.3440060161060989E-4</v>
      </c>
      <c r="E105" s="71">
        <v>8.0041877655483677E-5</v>
      </c>
      <c r="F105" s="71">
        <v>2.5887959999999999E-4</v>
      </c>
      <c r="G105" s="71">
        <v>2.3714140000000001E-4</v>
      </c>
      <c r="H105" s="71">
        <v>5.4509308502961938E-4</v>
      </c>
      <c r="I105" s="71">
        <v>2.433917339110313E-3</v>
      </c>
      <c r="J105" s="71">
        <v>1.5350679999999999E-3</v>
      </c>
      <c r="K105" s="71">
        <v>7.7381689999999996E-3</v>
      </c>
      <c r="L105" s="71">
        <v>7.7155701127583215E-3</v>
      </c>
      <c r="M105" s="71">
        <v>1.826879E-3</v>
      </c>
      <c r="N105" s="71">
        <v>6.104125658174797E-3</v>
      </c>
      <c r="O105" s="71">
        <v>1.1187920000000001E-2</v>
      </c>
      <c r="P105" s="71">
        <v>2.5448794559727499E-3</v>
      </c>
      <c r="Q105" s="71">
        <v>1.4275780000000001E-3</v>
      </c>
      <c r="R105" s="71">
        <v>6.1815600424211113E-4</v>
      </c>
      <c r="S105" s="71">
        <v>7.5401769999999997E-4</v>
      </c>
      <c r="T105" s="71">
        <v>3.474544E-3</v>
      </c>
      <c r="U105" s="71">
        <v>1.7544598177775796E-2</v>
      </c>
      <c r="V105" s="71">
        <v>3.1705160000000003E-2</v>
      </c>
      <c r="W105" s="71">
        <v>0.3624092733122643</v>
      </c>
      <c r="X105" s="87"/>
      <c r="Y105" s="71">
        <v>-7.8714118582869817E-6</v>
      </c>
      <c r="Z105" s="71">
        <v>-2.0889981859247907E-5</v>
      </c>
      <c r="AA105" s="71">
        <v>1.3789584192990201E-6</v>
      </c>
      <c r="AB105" s="71">
        <v>1.422874E-4</v>
      </c>
      <c r="AC105" s="71">
        <v>1.7488127276612234E-3</v>
      </c>
      <c r="AD105" s="71">
        <v>2.7027404662755217E-4</v>
      </c>
      <c r="AE105" s="71">
        <v>1.3742609999999999E-4</v>
      </c>
      <c r="AF105" s="71">
        <v>2.7027404662755217E-4</v>
      </c>
      <c r="AG105" s="71">
        <v>0</v>
      </c>
      <c r="AH105" s="71">
        <v>3.7890879999999999E-3</v>
      </c>
      <c r="AI105" s="71">
        <v>2.7451485534738635E-4</v>
      </c>
      <c r="AJ105" s="71">
        <v>1.2665291272925634E-4</v>
      </c>
      <c r="AK105" s="71">
        <v>4.8606338010657774E-4</v>
      </c>
      <c r="AL105" s="71">
        <v>1.0794271406304986E-3</v>
      </c>
      <c r="AM105" s="71">
        <v>8.935923034686426E-4</v>
      </c>
      <c r="AN105" s="71">
        <v>7.9013701100102245E-3</v>
      </c>
      <c r="AO105" s="71">
        <v>1.17032532891684E-2</v>
      </c>
      <c r="AP105" s="87"/>
      <c r="AQ105" s="70">
        <v>1.2941290000000001E-4</v>
      </c>
      <c r="AR105" s="70">
        <v>7.9449410000000012E-4</v>
      </c>
      <c r="AS105" s="70">
        <v>2.6600360000000001E-5</v>
      </c>
      <c r="AT105" s="70">
        <v>3.4069519999999998E-4</v>
      </c>
      <c r="AU105" s="70">
        <v>3.4685400000000001E-4</v>
      </c>
      <c r="AV105" s="70">
        <v>1.9225429999999999E-4</v>
      </c>
      <c r="AW105" s="70">
        <v>3.297989E-4</v>
      </c>
      <c r="AX105" s="70">
        <v>4.3733759999999998E-4</v>
      </c>
      <c r="AY105" s="70">
        <v>5.6138E-4</v>
      </c>
      <c r="AZ105" s="70">
        <v>4.0806970000000002E-4</v>
      </c>
      <c r="BA105" s="70">
        <v>1.672757E-3</v>
      </c>
      <c r="BB105" s="70">
        <v>4.93981E-4</v>
      </c>
      <c r="BC105" s="70">
        <v>1.672757E-3</v>
      </c>
      <c r="BD105" s="70">
        <v>9.769100000000001E-4</v>
      </c>
      <c r="BE105" s="70">
        <v>2.3691099999999998E-3</v>
      </c>
      <c r="BF105" s="70">
        <v>4.4905329999999997E-3</v>
      </c>
      <c r="BG105" s="70">
        <v>2.1446976960537681E-3</v>
      </c>
      <c r="BH105" s="70">
        <v>2.4081979999999998E-3</v>
      </c>
      <c r="BI105" s="70">
        <v>3.4533150000000002E-3</v>
      </c>
      <c r="BJ105" s="70">
        <v>1.717054E-3</v>
      </c>
      <c r="BK105" s="70">
        <v>4.6297669999999999E-3</v>
      </c>
      <c r="BL105" s="70">
        <v>1.6440420000000001E-3</v>
      </c>
      <c r="BM105" s="70">
        <v>3.941481694925586E-3</v>
      </c>
      <c r="BN105" s="70">
        <v>7.5092789999999998E-3</v>
      </c>
      <c r="BO105" s="70">
        <v>1.090611E-2</v>
      </c>
      <c r="BP105" s="70">
        <v>1.034213E-2</v>
      </c>
      <c r="BQ105" s="70">
        <v>5.9515999999999996E-3</v>
      </c>
      <c r="BR105" s="70">
        <v>1.3908240000000001E-2</v>
      </c>
      <c r="BS105" s="70">
        <v>7.6483360000000004E-3</v>
      </c>
      <c r="BT105" s="70">
        <v>1.095407E-2</v>
      </c>
      <c r="BU105" s="70">
        <v>2.8736049999999999E-2</v>
      </c>
      <c r="BV105" s="70">
        <v>1.5495159999999999E-2</v>
      </c>
      <c r="BW105" s="70">
        <v>2.477499E-2</v>
      </c>
      <c r="BX105" s="70">
        <v>2.5893869999999999E-2</v>
      </c>
      <c r="BY105" s="70">
        <v>7.3625269999999998E-3</v>
      </c>
      <c r="BZ105" s="70">
        <v>1.551817E-2</v>
      </c>
      <c r="CA105" s="70">
        <v>1.14483E-2</v>
      </c>
      <c r="CB105" s="70">
        <v>3.914488E-2</v>
      </c>
      <c r="CC105" s="70">
        <v>4.6170959999999997E-2</v>
      </c>
      <c r="CD105" s="70">
        <v>0.1417428</v>
      </c>
      <c r="CE105" s="70">
        <v>0.18802350000000001</v>
      </c>
      <c r="CF105" s="70">
        <v>0.22068180000000001</v>
      </c>
      <c r="CG105" s="73">
        <v>0.91994419999999999</v>
      </c>
      <c r="CH105" s="87"/>
      <c r="CI105" s="70">
        <v>2.1993599999999999E-5</v>
      </c>
      <c r="CJ105" s="70">
        <v>-3.4100999999999999E-4</v>
      </c>
      <c r="CK105" s="70">
        <v>4.5307440000000002E-5</v>
      </c>
      <c r="CL105" s="70">
        <v>3.2592180000000001E-4</v>
      </c>
      <c r="CM105" s="70">
        <v>2.2357738429576215E-4</v>
      </c>
      <c r="CN105" s="70">
        <v>0</v>
      </c>
      <c r="CO105" s="70">
        <v>1.537E-5</v>
      </c>
      <c r="CP105" s="70">
        <v>1.8928296355646287E-5</v>
      </c>
      <c r="CQ105" s="70">
        <v>1.0774242493505905E-4</v>
      </c>
      <c r="CR105" s="70">
        <v>2.2699201350650351E-6</v>
      </c>
      <c r="CS105" s="70">
        <v>2.5276645585365301E-6</v>
      </c>
      <c r="CT105" s="70">
        <v>3.3818808542853147E-5</v>
      </c>
      <c r="CU105" s="70">
        <v>4.1332979999999997E-5</v>
      </c>
      <c r="CV105" s="70">
        <v>0</v>
      </c>
      <c r="CW105" s="70">
        <v>2.0518681450354718E-5</v>
      </c>
      <c r="CX105" s="70">
        <v>1.0404939999999999E-4</v>
      </c>
      <c r="CY105" s="70">
        <v>1.5295090000000001E-5</v>
      </c>
      <c r="CZ105" s="70">
        <v>3.5850899999999999E-6</v>
      </c>
      <c r="DA105" s="70">
        <v>6.4431935177698869E-4</v>
      </c>
      <c r="DB105" s="70">
        <v>1.199608E-3</v>
      </c>
      <c r="DC105" s="70">
        <v>1.1024502872623897E-3</v>
      </c>
      <c r="DD105" s="70">
        <v>2.0494469999999998E-3</v>
      </c>
      <c r="DE105" s="70">
        <v>8.860281651763278E-5</v>
      </c>
      <c r="DF105" s="70">
        <v>1.199608E-3</v>
      </c>
      <c r="DG105" s="70">
        <v>0</v>
      </c>
      <c r="DH105" s="70">
        <v>5.7855000000000005E-4</v>
      </c>
      <c r="DI105" s="70">
        <v>1.8364894162688091E-3</v>
      </c>
      <c r="DJ105" s="70">
        <v>3.4733000000000002E-4</v>
      </c>
      <c r="DK105" s="70">
        <v>1.2135220000000001E-3</v>
      </c>
      <c r="DL105" s="70">
        <v>3.3861153660357237E-3</v>
      </c>
      <c r="DM105" s="70">
        <v>2.8279370000000001E-4</v>
      </c>
      <c r="DN105" s="70">
        <v>3.2284640000000003E-2</v>
      </c>
      <c r="DO105" s="70">
        <v>3.7147097333908207E-4</v>
      </c>
      <c r="DP105" s="70">
        <v>4.8079753409835868E-3</v>
      </c>
      <c r="DQ105" s="70">
        <v>5.0640820000000001E-3</v>
      </c>
      <c r="DR105" s="70">
        <v>2.8721740000000001E-4</v>
      </c>
      <c r="DS105" s="70">
        <v>4.8000786414449338E-3</v>
      </c>
      <c r="DT105" s="70">
        <v>1.8992799999999999E-4</v>
      </c>
      <c r="DU105" s="70">
        <v>8.2766999999999997E-4</v>
      </c>
      <c r="DV105" s="70">
        <v>1.4943958408158077E-2</v>
      </c>
      <c r="DW105" s="70">
        <v>6.867512000000001E-3</v>
      </c>
      <c r="DX105" s="70">
        <v>2.5585882515590554E-2</v>
      </c>
      <c r="DY105" s="70">
        <v>1.0049647368008903E-2</v>
      </c>
      <c r="DZ105" s="70">
        <v>1.9844084635051319E-3</v>
      </c>
      <c r="EA105" s="70">
        <v>1.8541401924314187E-2</v>
      </c>
      <c r="EB105" s="70">
        <v>3.350848E-2</v>
      </c>
      <c r="EC105" s="70">
        <v>3.2292657282239776E-2</v>
      </c>
      <c r="ED105" s="70">
        <v>2.4889999999999999E-2</v>
      </c>
      <c r="EE105" s="70">
        <v>6.0804879999999999E-2</v>
      </c>
      <c r="EF105" s="70">
        <v>0.20331214838145062</v>
      </c>
      <c r="EG105" s="70">
        <v>9.5433645314010086E-3</v>
      </c>
      <c r="EH105" s="70">
        <v>9.3190480758427049E-2</v>
      </c>
      <c r="EI105" s="70">
        <v>7.6490333758409954E-2</v>
      </c>
      <c r="EJ105" s="70">
        <v>3.7787569999999999E-2</v>
      </c>
      <c r="EK105" s="70">
        <v>0.45158670000000001</v>
      </c>
      <c r="EL105" s="87"/>
      <c r="EM105" s="70">
        <v>5.996875134856699E-4</v>
      </c>
      <c r="EN105" s="70">
        <v>0</v>
      </c>
      <c r="EO105" s="70">
        <v>2.1010129999999999E-5</v>
      </c>
      <c r="EP105" s="70">
        <v>2.8600000000000001E-4</v>
      </c>
      <c r="EQ105" s="70">
        <v>1.1995912476449625E-3</v>
      </c>
      <c r="ER105" s="70">
        <v>9.4550000000000005E-4</v>
      </c>
      <c r="ES105" s="70">
        <v>1.6817313164424751E-4</v>
      </c>
      <c r="ET105" s="70">
        <v>1.9083762607748154E-4</v>
      </c>
      <c r="EU105" s="70">
        <v>2.4276401798219689E-4</v>
      </c>
      <c r="EV105" s="70">
        <v>2.7004170000000002E-4</v>
      </c>
      <c r="EW105" s="70">
        <v>3.4884492434486406E-4</v>
      </c>
      <c r="EX105" s="70">
        <v>-1.2147E-4</v>
      </c>
      <c r="EY105" s="70">
        <v>1.230002E-3</v>
      </c>
      <c r="EZ105" s="70">
        <v>1.164616E-4</v>
      </c>
      <c r="FA105" s="70">
        <v>8.2170468550703463E-4</v>
      </c>
      <c r="FB105" s="70">
        <v>8.7073324805848895E-4</v>
      </c>
      <c r="FC105" s="70">
        <v>8.0567059999999996E-4</v>
      </c>
      <c r="FD105" s="70">
        <v>9.2732419999999995E-5</v>
      </c>
      <c r="FE105" s="70">
        <v>8.8832531893352144E-4</v>
      </c>
      <c r="FF105" s="70">
        <v>5.9335150000000005E-4</v>
      </c>
      <c r="FG105" s="70">
        <v>5.9037165625877607E-4</v>
      </c>
      <c r="FH105" s="70">
        <v>2.1386890643203485E-4</v>
      </c>
      <c r="FI105" s="70">
        <v>4.2465115778661067E-4</v>
      </c>
      <c r="FJ105" s="70">
        <v>1.7110790000000002E-5</v>
      </c>
      <c r="FK105" s="70">
        <v>6.6565199999999998E-4</v>
      </c>
      <c r="FL105" s="70">
        <v>7.8193162732454542E-4</v>
      </c>
      <c r="FM105" s="70">
        <v>1.3095450000000001E-3</v>
      </c>
      <c r="FN105" s="70">
        <v>1.8860336327696018E-3</v>
      </c>
      <c r="FO105" s="70">
        <v>1.1515290000000001E-3</v>
      </c>
      <c r="FP105" s="70">
        <v>8.3235512810534362E-4</v>
      </c>
      <c r="FQ105" s="70">
        <v>2.3990101376889886E-4</v>
      </c>
      <c r="FR105" s="70">
        <v>1.1523102939361401E-3</v>
      </c>
      <c r="FS105" s="70">
        <v>3.2229939999999999E-3</v>
      </c>
      <c r="FT105" s="70">
        <v>5.3137119999999998E-5</v>
      </c>
      <c r="FU105" s="70">
        <v>6.4091638756289199E-4</v>
      </c>
      <c r="FV105" s="70">
        <v>8.0040694915517842E-4</v>
      </c>
      <c r="FW105" s="70">
        <v>0</v>
      </c>
      <c r="FX105" s="70">
        <v>2.1642681799329219E-3</v>
      </c>
      <c r="FY105" s="70">
        <v>2.2835595396849969E-3</v>
      </c>
      <c r="FZ105" s="70">
        <v>0</v>
      </c>
      <c r="GA105" s="70">
        <v>2.1693136788557635E-4</v>
      </c>
      <c r="GB105" s="70">
        <v>2.5799387799789928E-3</v>
      </c>
      <c r="GC105" s="70">
        <v>1.9096205792630678E-2</v>
      </c>
      <c r="GD105" s="70">
        <v>1.1020149999999999E-2</v>
      </c>
      <c r="GE105" s="70">
        <v>4.8646811259422907E-4</v>
      </c>
      <c r="GF105" s="70">
        <v>8.4942291632758658E-3</v>
      </c>
      <c r="GG105" s="70">
        <v>7.9294628630026762E-3</v>
      </c>
      <c r="GH105" s="70">
        <v>1.127165718900653E-2</v>
      </c>
      <c r="GI105" s="70">
        <v>7.7905725686475743E-4</v>
      </c>
      <c r="GJ105" s="70">
        <v>8.4724811421231158E-3</v>
      </c>
      <c r="GK105" s="70">
        <v>2.6166621820099708E-2</v>
      </c>
      <c r="GL105" s="87"/>
      <c r="GM105" s="70">
        <v>1.400851E-4</v>
      </c>
      <c r="GN105" s="70">
        <v>9.8657855701238207E-4</v>
      </c>
      <c r="GO105" s="70">
        <v>4.9084379999999998E-4</v>
      </c>
      <c r="GP105" s="70">
        <v>1.0103031357215774E-3</v>
      </c>
      <c r="GQ105" s="70">
        <v>-1.75599E-3</v>
      </c>
      <c r="GR105" s="70">
        <v>1.04949419926249E-3</v>
      </c>
      <c r="GS105" s="70">
        <v>-2.8611768926925886E-5</v>
      </c>
      <c r="GT105" s="70">
        <v>1.840702E-4</v>
      </c>
      <c r="GU105" s="70">
        <v>5.061811E-4</v>
      </c>
      <c r="GV105" s="70">
        <v>1.7866403782732559E-4</v>
      </c>
      <c r="GW105" s="70">
        <v>1.915933667416367E-4</v>
      </c>
      <c r="GX105" s="70">
        <v>4.6100120000000001E-4</v>
      </c>
      <c r="GY105" s="70">
        <v>1.79547E-3</v>
      </c>
      <c r="GZ105" s="70">
        <v>8.7462380528846985E-4</v>
      </c>
      <c r="HA105" s="70">
        <v>1.1844263120535773E-3</v>
      </c>
      <c r="HB105" s="70">
        <v>5.5363519999999998E-4</v>
      </c>
      <c r="HC105" s="70">
        <v>9.04202E-4</v>
      </c>
      <c r="HD105" s="70">
        <v>2.4505000000000002E-4</v>
      </c>
      <c r="HE105" s="70">
        <v>1.841372E-3</v>
      </c>
      <c r="HF105" s="70">
        <v>1.3116250000000001E-3</v>
      </c>
      <c r="HG105" s="70">
        <v>6.2538890000000003E-3</v>
      </c>
      <c r="HH105" s="70">
        <v>0</v>
      </c>
      <c r="HI105" s="70">
        <v>3.7939943879288646E-3</v>
      </c>
      <c r="HJ105" s="70">
        <v>4.3682160000000003E-3</v>
      </c>
      <c r="HK105" s="70">
        <v>6.6030457936283185E-3</v>
      </c>
      <c r="HL105" s="70">
        <v>6.1754790000000002E-3</v>
      </c>
      <c r="HM105" s="70">
        <v>2.061511608972077E-3</v>
      </c>
      <c r="HN105" s="70">
        <v>2.1760539999999998E-2</v>
      </c>
      <c r="HO105" s="70">
        <v>3.8540760000000001E-3</v>
      </c>
      <c r="HP105" s="70">
        <v>1.1762369999999999E-2</v>
      </c>
      <c r="HQ105" s="70">
        <v>2.8709987055571339E-2</v>
      </c>
      <c r="HR105" s="70">
        <v>6.4411839600388029E-2</v>
      </c>
      <c r="HS105" s="70">
        <v>4.4267189999999998E-2</v>
      </c>
      <c r="HT105" s="70">
        <v>2.511393143342764E-2</v>
      </c>
      <c r="HU105" s="70">
        <v>3.3235293996413826E-2</v>
      </c>
      <c r="HV105" s="70">
        <v>3.8451481108250037E-2</v>
      </c>
      <c r="HW105" s="70">
        <v>0.38970690000000002</v>
      </c>
      <c r="HX105" s="70">
        <v>6.7069401499608383E-2</v>
      </c>
      <c r="HY105" s="70">
        <v>8.30703565846726E-2</v>
      </c>
      <c r="HZ105" s="208"/>
      <c r="IA105" s="145" t="s">
        <v>517</v>
      </c>
    </row>
    <row r="106" spans="1:235" ht="12.75" customHeight="1" x14ac:dyDescent="0.25">
      <c r="A106" s="145">
        <v>405839</v>
      </c>
      <c r="B106" s="87"/>
      <c r="C106" s="71">
        <v>-2.4580636980441231E-5</v>
      </c>
      <c r="D106" s="71">
        <v>1.6571000100496866E-4</v>
      </c>
      <c r="E106" s="71">
        <v>6.9147016556509236E-5</v>
      </c>
      <c r="F106" s="71">
        <v>1.8234269999999999E-4</v>
      </c>
      <c r="G106" s="71">
        <v>2.3882640000000001E-4</v>
      </c>
      <c r="H106" s="71">
        <v>4.7679631205024559E-4</v>
      </c>
      <c r="I106" s="71">
        <v>8.0903118371135796E-4</v>
      </c>
      <c r="J106" s="71">
        <v>1.083975E-3</v>
      </c>
      <c r="K106" s="71">
        <v>2.8899920000000001E-3</v>
      </c>
      <c r="L106" s="71">
        <v>4.7256005930276348E-3</v>
      </c>
      <c r="M106" s="71">
        <v>1.8483620000000001E-3</v>
      </c>
      <c r="N106" s="71">
        <v>6.6505830250701021E-3</v>
      </c>
      <c r="O106" s="71">
        <v>1.408702E-2</v>
      </c>
      <c r="P106" s="71">
        <v>5.0552502287909305E-3</v>
      </c>
      <c r="Q106" s="71">
        <v>3.515954E-3</v>
      </c>
      <c r="R106" s="71">
        <v>1.0702011800167298E-3</v>
      </c>
      <c r="S106" s="71">
        <v>1.344102E-3</v>
      </c>
      <c r="T106" s="71">
        <v>2.485087E-3</v>
      </c>
      <c r="U106" s="71">
        <v>1.2146405823050627E-2</v>
      </c>
      <c r="V106" s="71">
        <v>2.1295540000000002E-2</v>
      </c>
      <c r="W106" s="71">
        <v>0.28558027808150555</v>
      </c>
      <c r="X106" s="87"/>
      <c r="Y106" s="71">
        <v>2.0994338657626786E-5</v>
      </c>
      <c r="Z106" s="71">
        <v>5.1182584922320078E-6</v>
      </c>
      <c r="AA106" s="71">
        <v>-3.7413565817693285E-6</v>
      </c>
      <c r="AB106" s="71">
        <v>4.4859440000000002E-5</v>
      </c>
      <c r="AC106" s="71">
        <v>1.6166358382909659E-3</v>
      </c>
      <c r="AD106" s="71">
        <v>3.9908667807955382E-4</v>
      </c>
      <c r="AE106" s="71">
        <v>1.248066E-4</v>
      </c>
      <c r="AF106" s="71">
        <v>3.9908667807955382E-4</v>
      </c>
      <c r="AG106" s="71">
        <v>2.1498110000000001E-5</v>
      </c>
      <c r="AH106" s="71">
        <v>1.432759E-3</v>
      </c>
      <c r="AI106" s="71">
        <v>2.2341804317287591E-4</v>
      </c>
      <c r="AJ106" s="71">
        <v>4.9834214566065982E-5</v>
      </c>
      <c r="AK106" s="71">
        <v>3.8081461287154175E-4</v>
      </c>
      <c r="AL106" s="71">
        <v>1.3923146146430036E-3</v>
      </c>
      <c r="AM106" s="71">
        <v>5.5125766317218577E-4</v>
      </c>
      <c r="AN106" s="71">
        <v>5.8524945838495839E-3</v>
      </c>
      <c r="AO106" s="71">
        <v>7.2253095420490489E-3</v>
      </c>
      <c r="AP106" s="87"/>
      <c r="AQ106" s="70">
        <v>9.8315989999999984E-5</v>
      </c>
      <c r="AR106" s="70">
        <v>7.5010319999999986E-4</v>
      </c>
      <c r="AS106" s="70">
        <v>3.1735639999999998E-6</v>
      </c>
      <c r="AT106" s="70">
        <v>2.3006179999999999E-4</v>
      </c>
      <c r="AU106" s="70">
        <v>2.8093680000000002E-4</v>
      </c>
      <c r="AV106" s="70">
        <v>1.5015929999999999E-4</v>
      </c>
      <c r="AW106" s="70">
        <v>2.2090289999999999E-4</v>
      </c>
      <c r="AX106" s="70">
        <v>2.331042E-4</v>
      </c>
      <c r="AY106" s="70">
        <v>5.0597999999999995E-4</v>
      </c>
      <c r="AZ106" s="70">
        <v>3.3192499999999995E-4</v>
      </c>
      <c r="BA106" s="70">
        <v>1.049042E-3</v>
      </c>
      <c r="BB106" s="70">
        <v>3.6541470000000002E-4</v>
      </c>
      <c r="BC106" s="70">
        <v>1.049042E-3</v>
      </c>
      <c r="BD106" s="70">
        <v>8.7945999999999999E-4</v>
      </c>
      <c r="BE106" s="70">
        <v>1.9784189999999999E-3</v>
      </c>
      <c r="BF106" s="70">
        <v>2.8268529999999998E-3</v>
      </c>
      <c r="BG106" s="70">
        <v>1.5652727807786142E-3</v>
      </c>
      <c r="BH106" s="70">
        <v>1.646397E-3</v>
      </c>
      <c r="BI106" s="70">
        <v>2.6940380000000002E-3</v>
      </c>
      <c r="BJ106" s="70">
        <v>1.185637E-3</v>
      </c>
      <c r="BK106" s="70">
        <v>3.4656470000000001E-3</v>
      </c>
      <c r="BL106" s="70">
        <v>1.1922110000000001E-3</v>
      </c>
      <c r="BM106" s="70">
        <v>3.0135559308079635E-3</v>
      </c>
      <c r="BN106" s="70">
        <v>5.9098620000000001E-3</v>
      </c>
      <c r="BO106" s="70">
        <v>8.3874410000000007E-3</v>
      </c>
      <c r="BP106" s="70">
        <v>7.2086390000000002E-3</v>
      </c>
      <c r="BQ106" s="70">
        <v>4.0887400000000004E-3</v>
      </c>
      <c r="BR106" s="70">
        <v>8.7881850000000004E-3</v>
      </c>
      <c r="BS106" s="70">
        <v>5.7878440000000003E-3</v>
      </c>
      <c r="BT106" s="70">
        <v>7.6468339999999999E-3</v>
      </c>
      <c r="BU106" s="70">
        <v>2.4013610000000001E-2</v>
      </c>
      <c r="BV106" s="70">
        <v>1.341025E-2</v>
      </c>
      <c r="BW106" s="70">
        <v>2.1820389999999999E-2</v>
      </c>
      <c r="BX106" s="70">
        <v>2.3086309999999999E-2</v>
      </c>
      <c r="BY106" s="70">
        <v>8.6015540000000008E-3</v>
      </c>
      <c r="BZ106" s="70">
        <v>1.250681E-2</v>
      </c>
      <c r="CA106" s="70">
        <v>1.228684E-2</v>
      </c>
      <c r="CB106" s="70">
        <v>2.5691410000000001E-2</v>
      </c>
      <c r="CC106" s="70">
        <v>2.8882979999999999E-2</v>
      </c>
      <c r="CD106" s="70">
        <v>9.3530520000000006E-2</v>
      </c>
      <c r="CE106" s="70">
        <v>0.11726689999999998</v>
      </c>
      <c r="CF106" s="70">
        <v>0.1315665</v>
      </c>
      <c r="CG106" s="73">
        <v>0.65385009999999999</v>
      </c>
      <c r="CH106" s="87"/>
      <c r="CI106" s="70">
        <v>0</v>
      </c>
      <c r="CJ106" s="70">
        <v>-2.8509999999999999E-4</v>
      </c>
      <c r="CK106" s="70">
        <v>1.848243E-5</v>
      </c>
      <c r="CL106" s="70">
        <v>1.924261E-4</v>
      </c>
      <c r="CM106" s="70">
        <v>1.5560316339129985E-4</v>
      </c>
      <c r="CN106" s="70">
        <v>7.7911940000000005E-5</v>
      </c>
      <c r="CO106" s="70">
        <v>1.094E-5</v>
      </c>
      <c r="CP106" s="70">
        <v>7.7495796484200608E-6</v>
      </c>
      <c r="CQ106" s="70">
        <v>7.0843114639809811E-5</v>
      </c>
      <c r="CR106" s="70">
        <v>-3.9880999227353749E-6</v>
      </c>
      <c r="CS106" s="70">
        <v>1.1587261815865652E-4</v>
      </c>
      <c r="CT106" s="70">
        <v>4.9674974452272317E-5</v>
      </c>
      <c r="CU106" s="70">
        <v>1.2866689999999999E-5</v>
      </c>
      <c r="CV106" s="70">
        <v>8.1507849999999996E-5</v>
      </c>
      <c r="CW106" s="70">
        <v>1.5459078497606946E-5</v>
      </c>
      <c r="CX106" s="70">
        <v>7.7436209999999996E-5</v>
      </c>
      <c r="CY106" s="70">
        <v>2.468856E-5</v>
      </c>
      <c r="CZ106" s="70">
        <v>1.3218770000000001E-5</v>
      </c>
      <c r="DA106" s="70">
        <v>4.700498791464059E-4</v>
      </c>
      <c r="DB106" s="70">
        <v>6.3602980000000003E-4</v>
      </c>
      <c r="DC106" s="70">
        <v>9.5948396084752623E-4</v>
      </c>
      <c r="DD106" s="70">
        <v>1.473018E-3</v>
      </c>
      <c r="DE106" s="70">
        <v>-3.4618703155036034E-5</v>
      </c>
      <c r="DF106" s="70">
        <v>6.3602980000000003E-4</v>
      </c>
      <c r="DG106" s="70">
        <v>0</v>
      </c>
      <c r="DH106" s="70">
        <v>4.2244E-4</v>
      </c>
      <c r="DI106" s="70">
        <v>-2.2245067050839733E-4</v>
      </c>
      <c r="DJ106" s="70">
        <v>2.5070000000000002E-4</v>
      </c>
      <c r="DK106" s="70">
        <v>8.2089070000000003E-4</v>
      </c>
      <c r="DL106" s="70">
        <v>2.2392203368174616E-3</v>
      </c>
      <c r="DM106" s="70">
        <v>2.2541520000000001E-4</v>
      </c>
      <c r="DN106" s="70">
        <v>3.374812E-2</v>
      </c>
      <c r="DO106" s="70">
        <v>4.2392209880936837E-4</v>
      </c>
      <c r="DP106" s="70">
        <v>4.513659498995075E-3</v>
      </c>
      <c r="DQ106" s="70">
        <v>7.4629989999999997E-3</v>
      </c>
      <c r="DR106" s="70">
        <v>7.2512840000000004E-4</v>
      </c>
      <c r="DS106" s="70">
        <v>3.7073879442615391E-3</v>
      </c>
      <c r="DT106" s="70">
        <v>1.4308809999999999E-4</v>
      </c>
      <c r="DU106" s="70">
        <v>5.7437000000000005E-4</v>
      </c>
      <c r="DV106" s="70">
        <v>1.0803345897078315E-2</v>
      </c>
      <c r="DW106" s="70">
        <v>5.2003730000000003E-3</v>
      </c>
      <c r="DX106" s="70">
        <v>1.9710247284001586E-2</v>
      </c>
      <c r="DY106" s="70">
        <v>7.2043569594827106E-3</v>
      </c>
      <c r="DZ106" s="70">
        <v>1.3460477468996614E-3</v>
      </c>
      <c r="EA106" s="70">
        <v>1.2901833557643086E-2</v>
      </c>
      <c r="EB106" s="70">
        <v>2.4751950000000002E-2</v>
      </c>
      <c r="EC106" s="70">
        <v>2.2535945812775314E-2</v>
      </c>
      <c r="ED106" s="70">
        <v>1.698827E-2</v>
      </c>
      <c r="EE106" s="70">
        <v>4.7566909999999997E-2</v>
      </c>
      <c r="EF106" s="70">
        <v>0.15057465466402331</v>
      </c>
      <c r="EG106" s="70">
        <v>6.3634278486589769E-3</v>
      </c>
      <c r="EH106" s="70">
        <v>5.8065726726652826E-2</v>
      </c>
      <c r="EI106" s="70">
        <v>5.3753660846812865E-2</v>
      </c>
      <c r="EJ106" s="70">
        <v>2.6108510000000001E-2</v>
      </c>
      <c r="EK106" s="70">
        <v>0.31280590000000003</v>
      </c>
      <c r="EL106" s="87"/>
      <c r="EM106" s="70">
        <v>4.3809976880147925E-4</v>
      </c>
      <c r="EN106" s="70">
        <v>0</v>
      </c>
      <c r="EO106" s="70">
        <v>0</v>
      </c>
      <c r="EP106" s="70">
        <v>1.9699999999999999E-4</v>
      </c>
      <c r="EQ106" s="70">
        <v>1.3489073670053865E-3</v>
      </c>
      <c r="ER106" s="70">
        <v>6.7000709999999995E-4</v>
      </c>
      <c r="ES106" s="70">
        <v>1.1784472496897449E-4</v>
      </c>
      <c r="ET106" s="70">
        <v>1.4777308046579779E-4</v>
      </c>
      <c r="EU106" s="70">
        <v>1.7155257881642919E-4</v>
      </c>
      <c r="EV106" s="70">
        <v>1.6373869999999999E-4</v>
      </c>
      <c r="EW106" s="70">
        <v>5.0158273586537068E-4</v>
      </c>
      <c r="EX106" s="70">
        <v>-1.5336000000000001E-4</v>
      </c>
      <c r="EY106" s="70">
        <v>6.828095E-4</v>
      </c>
      <c r="EZ106" s="70">
        <v>1.6017970000000001E-4</v>
      </c>
      <c r="FA106" s="70">
        <v>6.9075840167773326E-4</v>
      </c>
      <c r="FB106" s="70">
        <v>8.585902530432296E-4</v>
      </c>
      <c r="FC106" s="70">
        <v>7.0654430000000002E-4</v>
      </c>
      <c r="FD106" s="70">
        <v>9.5532510000000001E-5</v>
      </c>
      <c r="FE106" s="70">
        <v>9.6087837589067175E-4</v>
      </c>
      <c r="FF106" s="70">
        <v>4.9886180000000002E-4</v>
      </c>
      <c r="FG106" s="70">
        <v>6.1088952872470127E-4</v>
      </c>
      <c r="FH106" s="70">
        <v>2.1907494395696653E-4</v>
      </c>
      <c r="FI106" s="70">
        <v>3.6603913868428131E-4</v>
      </c>
      <c r="FJ106" s="70">
        <v>1.9372040000000001E-4</v>
      </c>
      <c r="FK106" s="70">
        <v>7.8777429999999998E-4</v>
      </c>
      <c r="FL106" s="70">
        <v>1.1098402502154273E-3</v>
      </c>
      <c r="FM106" s="70">
        <v>1.3762049999999999E-3</v>
      </c>
      <c r="FN106" s="70">
        <v>2.4597127381402136E-3</v>
      </c>
      <c r="FO106" s="70">
        <v>1.7481619999999999E-3</v>
      </c>
      <c r="FP106" s="70">
        <v>9.1691053167840611E-4</v>
      </c>
      <c r="FQ106" s="70">
        <v>1.5068828411587799E-4</v>
      </c>
      <c r="FR106" s="70">
        <v>6.7462214669743365E-4</v>
      </c>
      <c r="FS106" s="70">
        <v>2.7747789999999998E-3</v>
      </c>
      <c r="FT106" s="70">
        <v>2.5658929999999999E-6</v>
      </c>
      <c r="FU106" s="70">
        <v>4.4265504507570122E-4</v>
      </c>
      <c r="FV106" s="70">
        <v>4.8502149180376072E-4</v>
      </c>
      <c r="FW106" s="70">
        <v>2.4329640000000001E-5</v>
      </c>
      <c r="FX106" s="70">
        <v>1.5248847549614198E-3</v>
      </c>
      <c r="FY106" s="70">
        <v>1.5734824505880091E-3</v>
      </c>
      <c r="FZ106" s="70">
        <v>4.7109120000000001E-5</v>
      </c>
      <c r="GA106" s="70">
        <v>1.413280774887084E-4</v>
      </c>
      <c r="GB106" s="70">
        <v>1.8303615325788458E-3</v>
      </c>
      <c r="GC106" s="70">
        <v>1.2089658833074042E-2</v>
      </c>
      <c r="GD106" s="70">
        <v>7.1899609999999999E-3</v>
      </c>
      <c r="GE106" s="70">
        <v>3.3630026460794308E-4</v>
      </c>
      <c r="GF106" s="70">
        <v>5.8437415660304174E-3</v>
      </c>
      <c r="GG106" s="70">
        <v>5.5855625359605421E-3</v>
      </c>
      <c r="GH106" s="70">
        <v>6.6231383733219564E-3</v>
      </c>
      <c r="GI106" s="70">
        <v>3.3198553716508615E-4</v>
      </c>
      <c r="GJ106" s="70">
        <v>5.7316164521480535E-3</v>
      </c>
      <c r="GK106" s="70">
        <v>1.4445068187719453E-2</v>
      </c>
      <c r="GL106" s="87"/>
      <c r="GM106" s="70">
        <v>8.1456060000000005E-5</v>
      </c>
      <c r="GN106" s="70">
        <v>5.990112052668236E-4</v>
      </c>
      <c r="GO106" s="70">
        <v>2.9740840000000001E-4</v>
      </c>
      <c r="GP106" s="70">
        <v>6.612520113384627E-4</v>
      </c>
      <c r="GQ106" s="70">
        <v>-1.24036E-3</v>
      </c>
      <c r="GR106" s="70">
        <v>5.9212939700402519E-4</v>
      </c>
      <c r="GS106" s="70">
        <v>-1.4343956629610482E-4</v>
      </c>
      <c r="GT106" s="70">
        <v>0</v>
      </c>
      <c r="GU106" s="70">
        <v>3.465338E-4</v>
      </c>
      <c r="GV106" s="70">
        <v>4.2710248669014067E-5</v>
      </c>
      <c r="GW106" s="70">
        <v>1.3557443617866284E-4</v>
      </c>
      <c r="GX106" s="70">
        <v>4.0851549999999998E-4</v>
      </c>
      <c r="GY106" s="70">
        <v>1.2136269999999999E-3</v>
      </c>
      <c r="GZ106" s="70">
        <v>5.9264835553000266E-4</v>
      </c>
      <c r="HA106" s="70">
        <v>7.7439609114333193E-4</v>
      </c>
      <c r="HB106" s="70">
        <v>3.6090120000000002E-4</v>
      </c>
      <c r="HC106" s="70">
        <v>3.6370709999999999E-4</v>
      </c>
      <c r="HD106" s="70">
        <v>1.917996E-4</v>
      </c>
      <c r="HE106" s="70">
        <v>1.193995E-3</v>
      </c>
      <c r="HF106" s="70">
        <v>8.561501E-4</v>
      </c>
      <c r="HG106" s="70">
        <v>3.9813929999999997E-3</v>
      </c>
      <c r="HH106" s="70">
        <v>0</v>
      </c>
      <c r="HI106" s="70">
        <v>2.4150269172467874E-3</v>
      </c>
      <c r="HJ106" s="70">
        <v>1.7997289999999999E-3</v>
      </c>
      <c r="HK106" s="70">
        <v>3.9908214799191898E-3</v>
      </c>
      <c r="HL106" s="70">
        <v>4.3682160000000003E-3</v>
      </c>
      <c r="HM106" s="70">
        <v>1.3169175196873913E-3</v>
      </c>
      <c r="HN106" s="70">
        <v>1.3905320000000001E-2</v>
      </c>
      <c r="HO106" s="70">
        <v>2.4399449999999998E-3</v>
      </c>
      <c r="HP106" s="70">
        <v>6.8404329999999999E-3</v>
      </c>
      <c r="HQ106" s="70">
        <v>1.491260971158111E-2</v>
      </c>
      <c r="HR106" s="70">
        <v>3.8357460270539968E-2</v>
      </c>
      <c r="HS106" s="70">
        <v>2.7377700000000001E-2</v>
      </c>
      <c r="HT106" s="70">
        <v>1.4662547739939186E-2</v>
      </c>
      <c r="HU106" s="70">
        <v>2.1933962690405092E-2</v>
      </c>
      <c r="HV106" s="70">
        <v>2.3539262991747138E-2</v>
      </c>
      <c r="HW106" s="70">
        <v>0.2558298</v>
      </c>
      <c r="HX106" s="70">
        <v>4.0291407691743393E-2</v>
      </c>
      <c r="HY106" s="70">
        <v>5.6736005783374052E-2</v>
      </c>
      <c r="HZ106" s="208"/>
      <c r="IA106" s="145" t="s">
        <v>518</v>
      </c>
    </row>
    <row r="107" spans="1:235" ht="12.75" customHeight="1" x14ac:dyDescent="0.25">
      <c r="A107" s="146">
        <v>488499</v>
      </c>
      <c r="B107" s="87"/>
      <c r="C107" s="71">
        <v>9.0198820639760891E-4</v>
      </c>
      <c r="D107" s="71">
        <v>1.4969349793387985E-3</v>
      </c>
      <c r="E107" s="71">
        <v>3.379398603587378E-4</v>
      </c>
      <c r="F107" s="71">
        <v>4.669061E-2</v>
      </c>
      <c r="G107" s="71">
        <v>0.14692440000000001</v>
      </c>
      <c r="H107" s="71">
        <v>6.5610369355156599E-3</v>
      </c>
      <c r="I107" s="71">
        <v>8.6235910021448107E-4</v>
      </c>
      <c r="J107" s="71">
        <v>1.3763930000000001E-3</v>
      </c>
      <c r="K107" s="71">
        <v>8.4405169999999998E-4</v>
      </c>
      <c r="L107" s="71">
        <v>6.4423259236571898E-4</v>
      </c>
      <c r="M107" s="71">
        <v>9.3078970000000003E-4</v>
      </c>
      <c r="N107" s="71">
        <v>5.5298441678134735E-4</v>
      </c>
      <c r="O107" s="71">
        <v>3.8573600000000002E-4</v>
      </c>
      <c r="P107" s="71">
        <v>9.0021612960005409E-5</v>
      </c>
      <c r="Q107" s="71">
        <v>2.789957E-4</v>
      </c>
      <c r="R107" s="71">
        <v>-1.472065185332204E-5</v>
      </c>
      <c r="S107" s="71">
        <v>4.3752759999999999E-4</v>
      </c>
      <c r="T107" s="71">
        <v>4.1483770000000002E-5</v>
      </c>
      <c r="U107" s="71">
        <v>-6.2508253120057019E-4</v>
      </c>
      <c r="V107" s="71">
        <v>4.657013E-4</v>
      </c>
      <c r="W107" s="71">
        <v>-4.1985970298902649E-4</v>
      </c>
      <c r="X107" s="87"/>
      <c r="Y107" s="71">
        <v>-1.194455586504105E-4</v>
      </c>
      <c r="Z107" s="71">
        <v>2.4479999941273894E-5</v>
      </c>
      <c r="AA107" s="71">
        <v>-1.1772226225665793E-5</v>
      </c>
      <c r="AB107" s="71">
        <v>6.7065600000000005E-4</v>
      </c>
      <c r="AC107" s="71">
        <v>2.5897126150417121E-3</v>
      </c>
      <c r="AD107" s="71">
        <v>8.8442044415587943E-3</v>
      </c>
      <c r="AE107" s="71">
        <v>1.065173E-4</v>
      </c>
      <c r="AF107" s="71">
        <v>8.8442044415587943E-3</v>
      </c>
      <c r="AG107" s="71">
        <v>0</v>
      </c>
      <c r="AH107" s="71">
        <v>4.4182409999999998E-3</v>
      </c>
      <c r="AI107" s="71">
        <v>2.8770210701093671E-4</v>
      </c>
      <c r="AJ107" s="71">
        <v>6.1542424879372531E-2</v>
      </c>
      <c r="AK107" s="71">
        <v>9.8404176533628757E-4</v>
      </c>
      <c r="AL107" s="71">
        <v>-9.9793418994124144E-6</v>
      </c>
      <c r="AM107" s="71">
        <v>1.4641228997212366E-4</v>
      </c>
      <c r="AN107" s="71">
        <v>3.9034986168238319E-6</v>
      </c>
      <c r="AO107" s="71">
        <v>9.9192149827075971E-4</v>
      </c>
      <c r="AP107" s="87"/>
      <c r="AQ107" s="70">
        <v>6.6241356988769998E-5</v>
      </c>
      <c r="AR107" s="70">
        <v>4.9896459927492121E-4</v>
      </c>
      <c r="AS107" s="70">
        <v>4.4263269999999999E-3</v>
      </c>
      <c r="AT107" s="70">
        <v>1.0055217040343165E-4</v>
      </c>
      <c r="AU107" s="70">
        <v>2.934240617204434E-4</v>
      </c>
      <c r="AV107" s="70">
        <v>0</v>
      </c>
      <c r="AW107" s="70">
        <v>0</v>
      </c>
      <c r="AX107" s="70">
        <v>1.110513E-3</v>
      </c>
      <c r="AY107" s="70">
        <v>2.499E-4</v>
      </c>
      <c r="AZ107" s="70">
        <v>3.0477222327166112E-4</v>
      </c>
      <c r="BA107" s="70">
        <v>2.4270939999999999E-3</v>
      </c>
      <c r="BB107" s="70">
        <v>3.1214309999999998E-5</v>
      </c>
      <c r="BC107" s="70">
        <v>8.0368635816366833E-3</v>
      </c>
      <c r="BD107" s="70">
        <v>3.9201999999999998E-4</v>
      </c>
      <c r="BE107" s="70">
        <v>3.7290662376883499E-2</v>
      </c>
      <c r="BF107" s="70">
        <v>2.9066870000000002E-2</v>
      </c>
      <c r="BG107" s="70">
        <v>0.11181302859651321</v>
      </c>
      <c r="BH107" s="70">
        <v>9.2727589999999999E-2</v>
      </c>
      <c r="BI107" s="70">
        <v>3.379988E-3</v>
      </c>
      <c r="BJ107" s="70">
        <v>0.22737599999999999</v>
      </c>
      <c r="BK107" s="70">
        <v>0.15387410000000001</v>
      </c>
      <c r="BL107" s="70">
        <v>3.9629779999999998E-3</v>
      </c>
      <c r="BM107" s="70">
        <v>9.0263683624705101E-3</v>
      </c>
      <c r="BN107" s="70">
        <v>1.8111766367151989E-3</v>
      </c>
      <c r="BO107" s="70">
        <v>3.0194779999999999E-3</v>
      </c>
      <c r="BP107" s="70">
        <v>3.0320989999999999E-3</v>
      </c>
      <c r="BQ107" s="70">
        <v>2.2032800000000002E-3</v>
      </c>
      <c r="BR107" s="70">
        <v>1.1867563894441685E-3</v>
      </c>
      <c r="BS107" s="70">
        <v>4.1931160000000002E-3</v>
      </c>
      <c r="BT107" s="70">
        <v>1.414414002430272E-3</v>
      </c>
      <c r="BU107" s="70">
        <v>4.9967090000000002E-3</v>
      </c>
      <c r="BV107" s="70">
        <v>-4.4585580322481424E-4</v>
      </c>
      <c r="BW107" s="70">
        <v>0</v>
      </c>
      <c r="BX107" s="70">
        <v>-2.3720005030565257E-4</v>
      </c>
      <c r="BY107" s="70">
        <v>1.718074E-3</v>
      </c>
      <c r="BZ107" s="70">
        <v>5.6135160000000001E-5</v>
      </c>
      <c r="CA107" s="70">
        <v>-4.5566523156761448E-4</v>
      </c>
      <c r="CB107" s="70">
        <v>4.8444919999999998E-4</v>
      </c>
      <c r="CC107" s="70">
        <v>1.1618328121924168E-2</v>
      </c>
      <c r="CD107" s="70">
        <v>-2.4933127073295232E-4</v>
      </c>
      <c r="CE107" s="70">
        <v>-2.9870941111598773E-3</v>
      </c>
      <c r="CF107" s="70">
        <v>-2.7069280428469152E-3</v>
      </c>
      <c r="CG107" s="73">
        <v>1.115708E-2</v>
      </c>
      <c r="CH107" s="87"/>
      <c r="CI107" s="70">
        <v>0.74156679999999997</v>
      </c>
      <c r="CJ107" s="70">
        <v>0.4676921</v>
      </c>
      <c r="CK107" s="70">
        <v>0.65816859999999999</v>
      </c>
      <c r="CL107" s="70">
        <v>0.70020819999999995</v>
      </c>
      <c r="CM107" s="70">
        <v>0.79094039999999999</v>
      </c>
      <c r="CN107" s="70">
        <v>0.65901010000000004</v>
      </c>
      <c r="CO107" s="70">
        <v>0.4825564</v>
      </c>
      <c r="CP107" s="70">
        <v>0.75385979999999997</v>
      </c>
      <c r="CQ107" s="70">
        <v>0.30445100000000003</v>
      </c>
      <c r="CR107" s="70">
        <v>0.53866970000000003</v>
      </c>
      <c r="CS107" s="70">
        <v>0.46807539999999997</v>
      </c>
      <c r="CT107" s="70">
        <v>0.51118319999999995</v>
      </c>
      <c r="CU107" s="70">
        <v>0.21659610000000001</v>
      </c>
      <c r="CV107" s="70">
        <v>0.10618759999999999</v>
      </c>
      <c r="CW107" s="70">
        <v>0.35994229999999999</v>
      </c>
      <c r="CX107" s="70">
        <v>0.24442829999999999</v>
      </c>
      <c r="CY107" s="70">
        <v>4.8978870000000001E-2</v>
      </c>
      <c r="CZ107" s="70">
        <v>3.4149510000000001E-2</v>
      </c>
      <c r="DA107" s="70">
        <v>0.1303623265287786</v>
      </c>
      <c r="DB107" s="70">
        <v>1.9796000000000001E-2</v>
      </c>
      <c r="DC107" s="70">
        <v>1.6880550000000001E-2</v>
      </c>
      <c r="DD107" s="70">
        <v>0.1607219</v>
      </c>
      <c r="DE107" s="70">
        <v>4.9663570000000002E-3</v>
      </c>
      <c r="DF107" s="70">
        <v>1.9796000000000001E-2</v>
      </c>
      <c r="DG107" s="70">
        <v>0.29337679999999999</v>
      </c>
      <c r="DH107" s="70">
        <v>8.1750299999999998E-3</v>
      </c>
      <c r="DI107" s="70">
        <v>1.899201E-2</v>
      </c>
      <c r="DJ107" s="70">
        <v>7.3363999999999999E-3</v>
      </c>
      <c r="DK107" s="70">
        <v>8.2210760000000008E-3</v>
      </c>
      <c r="DL107" s="70">
        <v>1.6587149795938637E-2</v>
      </c>
      <c r="DM107" s="70">
        <v>0.29484300000000002</v>
      </c>
      <c r="DN107" s="70">
        <v>1.775935E-2</v>
      </c>
      <c r="DO107" s="70">
        <v>8.3253509999999999E-3</v>
      </c>
      <c r="DP107" s="70">
        <v>1.4425863593974925E-2</v>
      </c>
      <c r="DQ107" s="70">
        <v>3.8418160000000001E-3</v>
      </c>
      <c r="DR107" s="70">
        <v>2.279714E-2</v>
      </c>
      <c r="DS107" s="70">
        <v>9.2026352794704249E-3</v>
      </c>
      <c r="DT107" s="70">
        <v>0.20854010000000001</v>
      </c>
      <c r="DU107" s="70">
        <v>2.0523860000000001E-2</v>
      </c>
      <c r="DV107" s="70">
        <v>2.6408903677741777E-2</v>
      </c>
      <c r="DW107" s="70">
        <v>4.2378955642033578E-3</v>
      </c>
      <c r="DX107" s="70">
        <v>-6.3354831338766819E-4</v>
      </c>
      <c r="DY107" s="70">
        <v>5.754696131891242E-3</v>
      </c>
      <c r="DZ107" s="70">
        <v>7.8730510000000007E-3</v>
      </c>
      <c r="EA107" s="70">
        <v>-4.4121832563734356E-3</v>
      </c>
      <c r="EB107" s="70">
        <v>0</v>
      </c>
      <c r="EC107" s="70">
        <v>2.8378481957214429E-4</v>
      </c>
      <c r="ED107" s="70">
        <v>1.9569309999999999E-2</v>
      </c>
      <c r="EE107" s="70">
        <v>1.6203140000000001E-2</v>
      </c>
      <c r="EF107" s="70">
        <v>6.004536696073675E-2</v>
      </c>
      <c r="EG107" s="70">
        <v>6.5204399999999996E-2</v>
      </c>
      <c r="EH107" s="70">
        <v>3.7806721558064497E-4</v>
      </c>
      <c r="EI107" s="70">
        <v>1.8633630000000002E-2</v>
      </c>
      <c r="EJ107" s="70">
        <v>0.13936490000000001</v>
      </c>
      <c r="EK107" s="70">
        <v>0</v>
      </c>
      <c r="EL107" s="87"/>
      <c r="EM107" s="70">
        <v>2.1355938652550793E-3</v>
      </c>
      <c r="EN107" s="70">
        <v>3.6044529999999998E-4</v>
      </c>
      <c r="EO107" s="70">
        <v>1.1677979999999999E-2</v>
      </c>
      <c r="EP107" s="70">
        <v>2.0699999999999999E-4</v>
      </c>
      <c r="EQ107" s="70">
        <v>3.2060322551423173E-4</v>
      </c>
      <c r="ER107" s="70">
        <v>1.2382269999999999E-3</v>
      </c>
      <c r="ES107" s="70">
        <v>1.1720046928386265E-2</v>
      </c>
      <c r="ET107" s="70">
        <v>2.7692290656328472E-2</v>
      </c>
      <c r="EU107" s="70">
        <v>1.3237447569679022E-4</v>
      </c>
      <c r="EV107" s="70">
        <v>5.0027310000000001E-4</v>
      </c>
      <c r="EW107" s="70">
        <v>3.4497101629512119E-3</v>
      </c>
      <c r="EX107" s="70">
        <v>-1.169659E-2</v>
      </c>
      <c r="EY107" s="70">
        <v>3.9053230000000001E-4</v>
      </c>
      <c r="EZ107" s="70">
        <v>5.6059230000000002E-5</v>
      </c>
      <c r="FA107" s="70">
        <v>2.0273219224206784E-3</v>
      </c>
      <c r="FB107" s="70">
        <v>1.0555555160296631E-3</v>
      </c>
      <c r="FC107" s="70">
        <v>1.322928E-4</v>
      </c>
      <c r="FD107" s="70">
        <v>1.8119840000000001E-4</v>
      </c>
      <c r="FE107" s="70">
        <v>2.1352758477034177E-3</v>
      </c>
      <c r="FF107" s="70">
        <v>3.1861720000000001E-3</v>
      </c>
      <c r="FG107" s="70">
        <v>3.3870502784689961E-3</v>
      </c>
      <c r="FH107" s="70">
        <v>1.3072398198167719E-4</v>
      </c>
      <c r="FI107" s="70">
        <v>5.4453311226538442E-4</v>
      </c>
      <c r="FJ107" s="70">
        <v>0</v>
      </c>
      <c r="FK107" s="70">
        <v>0</v>
      </c>
      <c r="FL107" s="70">
        <v>1.4249287315620828E-3</v>
      </c>
      <c r="FM107" s="70">
        <v>2.0984520000000002E-3</v>
      </c>
      <c r="FN107" s="70">
        <v>3.5975240258429768E-4</v>
      </c>
      <c r="FO107" s="70">
        <v>2.911889E-3</v>
      </c>
      <c r="FP107" s="70">
        <v>3.6169126696893338E-3</v>
      </c>
      <c r="FQ107" s="70">
        <v>-1.9009815959189103E-3</v>
      </c>
      <c r="FR107" s="70">
        <v>2.0488358966805954E-3</v>
      </c>
      <c r="FS107" s="70">
        <v>4.4839600000000004E-3</v>
      </c>
      <c r="FT107" s="70">
        <v>0</v>
      </c>
      <c r="FU107" s="70">
        <v>-4.0685045442514611E-4</v>
      </c>
      <c r="FV107" s="70">
        <v>1.1261213516021917E-3</v>
      </c>
      <c r="FW107" s="70">
        <v>0</v>
      </c>
      <c r="FX107" s="70">
        <v>9.8206148606069183E-5</v>
      </c>
      <c r="FY107" s="70">
        <v>1.7317148764670112E-3</v>
      </c>
      <c r="FZ107" s="70">
        <v>0</v>
      </c>
      <c r="GA107" s="70">
        <v>-8.6710613501900352E-5</v>
      </c>
      <c r="GB107" s="70">
        <v>3.5182681434462043E-3</v>
      </c>
      <c r="GC107" s="70">
        <v>-9.5875166842434494E-4</v>
      </c>
      <c r="GD107" s="70">
        <v>0</v>
      </c>
      <c r="GE107" s="70">
        <v>-5.9085228177478851E-4</v>
      </c>
      <c r="GF107" s="70">
        <v>4.5695889864163708E-3</v>
      </c>
      <c r="GG107" s="70">
        <v>5.9803669796100294E-3</v>
      </c>
      <c r="GH107" s="70">
        <v>2.0701395970402336E-3</v>
      </c>
      <c r="GI107" s="70">
        <v>5.4246061099701791E-5</v>
      </c>
      <c r="GJ107" s="70">
        <v>2.6282621380063552E-3</v>
      </c>
      <c r="GK107" s="70">
        <v>6.2310291089496686E-3</v>
      </c>
      <c r="GL107" s="87"/>
      <c r="GM107" s="70">
        <v>0</v>
      </c>
      <c r="GN107" s="70">
        <v>3.1163112322945776E-4</v>
      </c>
      <c r="GO107" s="70">
        <v>0</v>
      </c>
      <c r="GP107" s="70">
        <v>8.9821659209640898E-4</v>
      </c>
      <c r="GQ107" s="70">
        <v>-6.7128960000000001E-2</v>
      </c>
      <c r="GR107" s="70">
        <v>2.0417415988781355E-4</v>
      </c>
      <c r="GS107" s="70">
        <v>9.1639119469631681E-4</v>
      </c>
      <c r="GT107" s="70">
        <v>5.0534210000000002E-4</v>
      </c>
      <c r="GU107" s="70">
        <v>5.1433329999999995E-4</v>
      </c>
      <c r="GV107" s="70">
        <v>2.04007478163292E-4</v>
      </c>
      <c r="GW107" s="70">
        <v>0</v>
      </c>
      <c r="GX107" s="70">
        <v>3.6440049999999997E-4</v>
      </c>
      <c r="GY107" s="70">
        <v>1.0780710000000001E-3</v>
      </c>
      <c r="GZ107" s="70">
        <v>6.8938428229241581E-4</v>
      </c>
      <c r="HA107" s="70">
        <v>-2.6192828540084721E-3</v>
      </c>
      <c r="HB107" s="70">
        <v>5.4431610000000002E-4</v>
      </c>
      <c r="HC107" s="70">
        <v>6.5268990000000001E-5</v>
      </c>
      <c r="HD107" s="70">
        <v>0</v>
      </c>
      <c r="HE107" s="70">
        <v>7.3793709999999999E-5</v>
      </c>
      <c r="HF107" s="70">
        <v>2.879825E-4</v>
      </c>
      <c r="HG107" s="70">
        <v>2.8531720000000001E-4</v>
      </c>
      <c r="HH107" s="70">
        <v>0</v>
      </c>
      <c r="HI107" s="70">
        <v>-1.2324340961388659E-3</v>
      </c>
      <c r="HJ107" s="70">
        <v>2.69302E-3</v>
      </c>
      <c r="HK107" s="70">
        <v>7.8231576423277896E-4</v>
      </c>
      <c r="HL107" s="70">
        <v>1.7997289999999999E-3</v>
      </c>
      <c r="HM107" s="70">
        <v>3.5413445941228773E-3</v>
      </c>
      <c r="HN107" s="70">
        <v>3.582348E-3</v>
      </c>
      <c r="HO107" s="70">
        <v>3.972504E-3</v>
      </c>
      <c r="HP107" s="70">
        <v>4.648915E-4</v>
      </c>
      <c r="HQ107" s="70">
        <v>2.7459467064734396E-3</v>
      </c>
      <c r="HR107" s="70">
        <v>1.7478253186881981E-2</v>
      </c>
      <c r="HS107" s="70">
        <v>3.8025219999999999E-4</v>
      </c>
      <c r="HT107" s="70">
        <v>1.3178557103202532E-2</v>
      </c>
      <c r="HU107" s="70">
        <v>1.0303891568000198E-2</v>
      </c>
      <c r="HV107" s="70">
        <v>2.454329224085438E-3</v>
      </c>
      <c r="HW107" s="70">
        <v>1.39804E-2</v>
      </c>
      <c r="HX107" s="70">
        <v>6.6616806109589602E-3</v>
      </c>
      <c r="HY107" s="70">
        <v>2.3408647945712532E-3</v>
      </c>
      <c r="HZ107" s="208"/>
      <c r="IA107" s="146" t="s">
        <v>487</v>
      </c>
    </row>
    <row r="108" spans="1:235" ht="12.75" customHeight="1" x14ac:dyDescent="0.25">
      <c r="A108" s="146">
        <v>488511</v>
      </c>
      <c r="B108" s="87"/>
      <c r="C108" s="71">
        <v>1.1110564567548052E-3</v>
      </c>
      <c r="D108" s="71">
        <v>1.9152046782824179E-3</v>
      </c>
      <c r="E108" s="71">
        <v>5.9516174868789464E-4</v>
      </c>
      <c r="F108" s="71">
        <v>0.11003159999999999</v>
      </c>
      <c r="G108" s="71">
        <v>0.25585669999999999</v>
      </c>
      <c r="H108" s="71">
        <v>1.9595423235232199E-2</v>
      </c>
      <c r="I108" s="71">
        <v>2.3403687795234642E-3</v>
      </c>
      <c r="J108" s="71">
        <v>1.8255350000000001E-3</v>
      </c>
      <c r="K108" s="71">
        <v>7.9689720000000004E-4</v>
      </c>
      <c r="L108" s="71">
        <v>6.6672650411488653E-4</v>
      </c>
      <c r="M108" s="71">
        <v>1.2914350000000001E-3</v>
      </c>
      <c r="N108" s="71">
        <v>4.8363642866688553E-4</v>
      </c>
      <c r="O108" s="71">
        <v>4.4235720000000001E-4</v>
      </c>
      <c r="P108" s="71">
        <v>1.5046596811594168E-4</v>
      </c>
      <c r="Q108" s="71">
        <v>5.8203789999999997E-4</v>
      </c>
      <c r="R108" s="71">
        <v>-6.1497926986249857E-5</v>
      </c>
      <c r="S108" s="71">
        <v>7.8846259999999996E-4</v>
      </c>
      <c r="T108" s="71">
        <v>5.8260220000000003E-5</v>
      </c>
      <c r="U108" s="71">
        <v>-2.1545502199722235E-4</v>
      </c>
      <c r="V108" s="71">
        <v>7.1366099999999998E-4</v>
      </c>
      <c r="W108" s="71">
        <v>2.8202367464554565E-4</v>
      </c>
      <c r="X108" s="87"/>
      <c r="Y108" s="71">
        <v>3.3024614291609626E-5</v>
      </c>
      <c r="Z108" s="71">
        <v>1.1628296796691034E-4</v>
      </c>
      <c r="AA108" s="71">
        <v>6.0580186313817543E-5</v>
      </c>
      <c r="AB108" s="71">
        <v>9.3997289999999995E-4</v>
      </c>
      <c r="AC108" s="71">
        <v>1.6325390501096198E-2</v>
      </c>
      <c r="AD108" s="71">
        <v>1.1600331700478727E-2</v>
      </c>
      <c r="AE108" s="71">
        <v>1.930027E-3</v>
      </c>
      <c r="AF108" s="71">
        <v>1.1600331700478727E-2</v>
      </c>
      <c r="AG108" s="71">
        <v>2.4639639999999999E-4</v>
      </c>
      <c r="AH108" s="71">
        <v>9.0134129999999996E-3</v>
      </c>
      <c r="AI108" s="71">
        <v>3.6285181567231612E-4</v>
      </c>
      <c r="AJ108" s="71">
        <v>6.0648377213927893E-2</v>
      </c>
      <c r="AK108" s="71">
        <v>1.0897715965602821E-3</v>
      </c>
      <c r="AL108" s="71">
        <v>5.3113950183626704E-5</v>
      </c>
      <c r="AM108" s="71">
        <v>1.3501751817600324E-4</v>
      </c>
      <c r="AN108" s="71">
        <v>9.645214510264323E-5</v>
      </c>
      <c r="AO108" s="71">
        <v>1.2776856262638435E-3</v>
      </c>
      <c r="AP108" s="87"/>
      <c r="AQ108" s="70">
        <v>5.9820823882559004E-5</v>
      </c>
      <c r="AR108" s="70">
        <v>7.2218902880661587E-4</v>
      </c>
      <c r="AS108" s="70">
        <v>5.344232E-3</v>
      </c>
      <c r="AT108" s="70">
        <v>1.4668188137161069E-4</v>
      </c>
      <c r="AU108" s="70">
        <v>3.0015006328622208E-4</v>
      </c>
      <c r="AV108" s="70">
        <v>0</v>
      </c>
      <c r="AW108" s="70">
        <v>1.817949E-4</v>
      </c>
      <c r="AX108" s="70">
        <v>1.4787979999999999E-3</v>
      </c>
      <c r="AY108" s="70">
        <v>1.8238E-4</v>
      </c>
      <c r="AZ108" s="70">
        <v>3.7640071936271923E-4</v>
      </c>
      <c r="BA108" s="70">
        <v>3.8515120000000001E-3</v>
      </c>
      <c r="BB108" s="70">
        <v>1.8939289999999999E-5</v>
      </c>
      <c r="BC108" s="70">
        <v>1.2753554879636579E-2</v>
      </c>
      <c r="BD108" s="70">
        <v>3.2310999999999999E-4</v>
      </c>
      <c r="BE108" s="70">
        <v>3.9553248216861889E-2</v>
      </c>
      <c r="BF108" s="70">
        <v>3.3228010000000002E-2</v>
      </c>
      <c r="BG108" s="70">
        <v>0.2414710387052407</v>
      </c>
      <c r="BH108" s="70">
        <v>0.13055720000000001</v>
      </c>
      <c r="BI108" s="70">
        <v>5.0905489999999998E-3</v>
      </c>
      <c r="BJ108" s="70">
        <v>0.26507009999999998</v>
      </c>
      <c r="BK108" s="70">
        <v>0.18141280000000001</v>
      </c>
      <c r="BL108" s="70">
        <v>4.688121E-3</v>
      </c>
      <c r="BM108" s="70">
        <v>1.1225884057823233E-2</v>
      </c>
      <c r="BN108" s="70">
        <v>2.1705694682852077E-3</v>
      </c>
      <c r="BO108" s="70">
        <v>4.1679059999999999E-3</v>
      </c>
      <c r="BP108" s="70">
        <v>4.9691930000000002E-3</v>
      </c>
      <c r="BQ108" s="70">
        <v>9.4447100000000003E-3</v>
      </c>
      <c r="BR108" s="70">
        <v>5.2540012122736226E-3</v>
      </c>
      <c r="BS108" s="70">
        <v>6.23166E-3</v>
      </c>
      <c r="BT108" s="70">
        <v>1.7120965759385425E-3</v>
      </c>
      <c r="BU108" s="70">
        <v>8.8585150000000008E-3</v>
      </c>
      <c r="BV108" s="70">
        <v>-3.6405283984263339E-4</v>
      </c>
      <c r="BW108" s="70">
        <v>6.8182520000000001E-4</v>
      </c>
      <c r="BX108" s="70">
        <v>1.0113370287897938E-4</v>
      </c>
      <c r="BY108" s="70">
        <v>1.989513E-3</v>
      </c>
      <c r="BZ108" s="70">
        <v>8.7063359999999998E-4</v>
      </c>
      <c r="CA108" s="70">
        <v>-3.8621975050804252E-4</v>
      </c>
      <c r="CB108" s="70">
        <v>7.5816749999999997E-4</v>
      </c>
      <c r="CC108" s="70">
        <v>1.6300081775296436E-2</v>
      </c>
      <c r="CD108" s="70">
        <v>1.7125346624122638E-4</v>
      </c>
      <c r="CE108" s="70">
        <v>-2.572049065395654E-3</v>
      </c>
      <c r="CF108" s="70">
        <v>-2.0593345774322894E-3</v>
      </c>
      <c r="CG108" s="73">
        <v>1.187995E-2</v>
      </c>
      <c r="CH108" s="87"/>
      <c r="CI108" s="70">
        <v>1</v>
      </c>
      <c r="CJ108" s="70">
        <v>0.96194400000000002</v>
      </c>
      <c r="CK108" s="70">
        <v>1</v>
      </c>
      <c r="CL108" s="70">
        <v>1</v>
      </c>
      <c r="CM108" s="70">
        <v>1</v>
      </c>
      <c r="CN108" s="70">
        <v>0.98654989999999998</v>
      </c>
      <c r="CO108" s="70">
        <v>0.76297780000000004</v>
      </c>
      <c r="CP108" s="70">
        <v>1</v>
      </c>
      <c r="CQ108" s="70">
        <v>0.60938559999999997</v>
      </c>
      <c r="CR108" s="70">
        <v>0.89659820000000001</v>
      </c>
      <c r="CS108" s="70">
        <v>0.79028310000000002</v>
      </c>
      <c r="CT108" s="70">
        <v>0.81628880000000004</v>
      </c>
      <c r="CU108" s="70">
        <v>0.57579659999999999</v>
      </c>
      <c r="CV108" s="70">
        <v>0.39269539999999997</v>
      </c>
      <c r="CW108" s="70">
        <v>0.76077470000000003</v>
      </c>
      <c r="CX108" s="70">
        <v>0.56124039999999997</v>
      </c>
      <c r="CY108" s="70">
        <v>0.26187919999999998</v>
      </c>
      <c r="CZ108" s="70">
        <v>0.22715589999999999</v>
      </c>
      <c r="DA108" s="70">
        <v>0.41671699112320559</v>
      </c>
      <c r="DB108" s="70">
        <v>8.8432620000000003E-2</v>
      </c>
      <c r="DC108" s="70">
        <v>7.2009050000000005E-2</v>
      </c>
      <c r="DD108" s="70">
        <v>0.3265615</v>
      </c>
      <c r="DE108" s="70">
        <v>1.8588469999999999E-2</v>
      </c>
      <c r="DF108" s="70">
        <v>8.8432620000000003E-2</v>
      </c>
      <c r="DG108" s="70">
        <v>0.390847</v>
      </c>
      <c r="DH108" s="70">
        <v>1.465635E-2</v>
      </c>
      <c r="DI108" s="70">
        <v>4.0623560000000003E-2</v>
      </c>
      <c r="DJ108" s="70">
        <v>1.691608E-2</v>
      </c>
      <c r="DK108" s="70">
        <v>8.5691819999999998E-3</v>
      </c>
      <c r="DL108" s="70">
        <v>3.2574246244752414E-2</v>
      </c>
      <c r="DM108" s="70">
        <v>0.39193450000000002</v>
      </c>
      <c r="DN108" s="70">
        <v>3.1285920000000002E-2</v>
      </c>
      <c r="DO108" s="70">
        <v>9.8227479999999992E-3</v>
      </c>
      <c r="DP108" s="70">
        <v>2.6983090848506027E-2</v>
      </c>
      <c r="DQ108" s="70">
        <v>6.6171420000000003E-3</v>
      </c>
      <c r="DR108" s="70">
        <v>7.3663149999999997E-2</v>
      </c>
      <c r="DS108" s="70">
        <v>1.6696785381461521E-2</v>
      </c>
      <c r="DT108" s="70">
        <v>0.27944950000000002</v>
      </c>
      <c r="DU108" s="70">
        <v>2.3342290000000002E-2</v>
      </c>
      <c r="DV108" s="70">
        <v>5.5375216561159644E-2</v>
      </c>
      <c r="DW108" s="70">
        <v>4.8528126794189601E-3</v>
      </c>
      <c r="DX108" s="70">
        <v>-2.814974928775263E-4</v>
      </c>
      <c r="DY108" s="70">
        <v>1.4429703769067537E-2</v>
      </c>
      <c r="DZ108" s="70">
        <v>1.518167E-2</v>
      </c>
      <c r="EA108" s="70">
        <v>-2.2043602272367557E-3</v>
      </c>
      <c r="EB108" s="70">
        <v>0</v>
      </c>
      <c r="EC108" s="70">
        <v>3.2107648014314394E-4</v>
      </c>
      <c r="ED108" s="70">
        <v>3.9021849999999997E-2</v>
      </c>
      <c r="EE108" s="70">
        <v>3.5668440000000003E-2</v>
      </c>
      <c r="EF108" s="70">
        <v>0.12248405263925013</v>
      </c>
      <c r="EG108" s="70">
        <v>0.15992500000000001</v>
      </c>
      <c r="EH108" s="70">
        <v>-8.4216409267348388E-7</v>
      </c>
      <c r="EI108" s="70">
        <v>3.8666279999999997E-2</v>
      </c>
      <c r="EJ108" s="70">
        <v>0.22750529999999999</v>
      </c>
      <c r="EK108" s="70">
        <v>0</v>
      </c>
      <c r="EL108" s="87"/>
      <c r="EM108" s="70">
        <v>1.4324714822791871E-3</v>
      </c>
      <c r="EN108" s="70">
        <v>1.1922250000000001E-3</v>
      </c>
      <c r="EO108" s="70">
        <v>1.7616799999999998E-2</v>
      </c>
      <c r="EP108" s="70">
        <v>6.02E-5</v>
      </c>
      <c r="EQ108" s="70">
        <v>4.0242827265622749E-4</v>
      </c>
      <c r="ER108" s="70">
        <v>1.2761770000000001E-3</v>
      </c>
      <c r="ES108" s="70">
        <v>1.1674442814838865E-2</v>
      </c>
      <c r="ET108" s="70">
        <v>2.5489436947797477E-2</v>
      </c>
      <c r="EU108" s="70">
        <v>9.2671496258618449E-5</v>
      </c>
      <c r="EV108" s="70">
        <v>5.8364539999999996E-4</v>
      </c>
      <c r="EW108" s="70">
        <v>1.186985914048227E-2</v>
      </c>
      <c r="EX108" s="70">
        <v>-1.4947709999999999E-2</v>
      </c>
      <c r="EY108" s="70">
        <v>2.7439789999999999E-4</v>
      </c>
      <c r="EZ108" s="70">
        <v>2.5563810000000001E-4</v>
      </c>
      <c r="FA108" s="70">
        <v>2.4092175569449827E-3</v>
      </c>
      <c r="FB108" s="70">
        <v>1.9846693388798535E-3</v>
      </c>
      <c r="FC108" s="70">
        <v>0</v>
      </c>
      <c r="FD108" s="70">
        <v>2.2381810000000001E-4</v>
      </c>
      <c r="FE108" s="70">
        <v>2.2651017342167974E-3</v>
      </c>
      <c r="FF108" s="70">
        <v>2.3756010000000002E-3</v>
      </c>
      <c r="FG108" s="70">
        <v>2.1664120251521203E-3</v>
      </c>
      <c r="FH108" s="70">
        <v>2.9965820724564699E-6</v>
      </c>
      <c r="FI108" s="70">
        <v>6.8812064354163032E-4</v>
      </c>
      <c r="FJ108" s="70">
        <v>4.7772279999999998E-4</v>
      </c>
      <c r="FK108" s="70">
        <v>0</v>
      </c>
      <c r="FL108" s="70">
        <v>1.2328480419396689E-3</v>
      </c>
      <c r="FM108" s="70">
        <v>1.7110160000000001E-3</v>
      </c>
      <c r="FN108" s="70">
        <v>5.491056138059898E-4</v>
      </c>
      <c r="FO108" s="70">
        <v>2.4245930000000001E-3</v>
      </c>
      <c r="FP108" s="70">
        <v>4.14349933901614E-3</v>
      </c>
      <c r="FQ108" s="70">
        <v>-1.9297616333315722E-3</v>
      </c>
      <c r="FR108" s="70">
        <v>2.4220286246545235E-3</v>
      </c>
      <c r="FS108" s="70">
        <v>1.280073E-2</v>
      </c>
      <c r="FT108" s="70">
        <v>1.4387840000000001E-4</v>
      </c>
      <c r="FU108" s="70">
        <v>6.0632896217554643E-4</v>
      </c>
      <c r="FV108" s="70">
        <v>9.9502548024316215E-4</v>
      </c>
      <c r="FW108" s="70">
        <v>3.5364769999999998E-4</v>
      </c>
      <c r="FX108" s="70">
        <v>9.7261705989668749E-4</v>
      </c>
      <c r="FY108" s="70">
        <v>1.4803948157336084E-3</v>
      </c>
      <c r="FZ108" s="70">
        <v>2.394656E-4</v>
      </c>
      <c r="GA108" s="70">
        <v>-1.3756156787849108E-4</v>
      </c>
      <c r="GB108" s="70">
        <v>3.0650966079307433E-3</v>
      </c>
      <c r="GC108" s="70">
        <v>-6.201210184529158E-4</v>
      </c>
      <c r="GD108" s="70">
        <v>1.2379329999999999E-4</v>
      </c>
      <c r="GE108" s="70">
        <v>2.2591410773741908E-4</v>
      </c>
      <c r="GF108" s="70">
        <v>3.7703153000463552E-3</v>
      </c>
      <c r="GG108" s="70">
        <v>7.273617502755369E-3</v>
      </c>
      <c r="GH108" s="70">
        <v>2.9273237582274928E-3</v>
      </c>
      <c r="GI108" s="70">
        <v>1.0879905258177728E-3</v>
      </c>
      <c r="GJ108" s="70">
        <v>2.8672184409635378E-3</v>
      </c>
      <c r="GK108" s="70">
        <v>5.6012153325943198E-3</v>
      </c>
      <c r="GL108" s="87"/>
      <c r="GM108" s="70">
        <v>1.9257310000000001E-4</v>
      </c>
      <c r="GN108" s="70">
        <v>6.4281398756678475E-4</v>
      </c>
      <c r="GO108" s="70">
        <v>4.6758740000000002E-4</v>
      </c>
      <c r="GP108" s="70">
        <v>1.5852262892770989E-3</v>
      </c>
      <c r="GQ108" s="70">
        <v>-8.7452760000000004E-2</v>
      </c>
      <c r="GR108" s="70">
        <v>1.8280604119580757E-4</v>
      </c>
      <c r="GS108" s="70">
        <v>8.4597118750695099E-4</v>
      </c>
      <c r="GT108" s="70">
        <v>8.5175249999999995E-4</v>
      </c>
      <c r="GU108" s="70">
        <v>6.5852399999999996E-4</v>
      </c>
      <c r="GV108" s="70">
        <v>8.262089540702296E-5</v>
      </c>
      <c r="GW108" s="70">
        <v>0</v>
      </c>
      <c r="GX108" s="70">
        <v>4.8400649999999999E-4</v>
      </c>
      <c r="GY108" s="70">
        <v>1.628869E-3</v>
      </c>
      <c r="GZ108" s="70">
        <v>9.9236167813374163E-4</v>
      </c>
      <c r="HA108" s="70">
        <v>-3.0376899681269841E-3</v>
      </c>
      <c r="HB108" s="70">
        <v>5.8601599999999997E-4</v>
      </c>
      <c r="HC108" s="70">
        <v>0</v>
      </c>
      <c r="HD108" s="70">
        <v>2.011685E-4</v>
      </c>
      <c r="HE108" s="70">
        <v>4.8800770000000001E-4</v>
      </c>
      <c r="HF108" s="70">
        <v>4.2135909999999998E-4</v>
      </c>
      <c r="HG108" s="70">
        <v>5.4895170000000002E-4</v>
      </c>
      <c r="HH108" s="70">
        <v>0</v>
      </c>
      <c r="HI108" s="70">
        <v>-4.1851023980708844E-4</v>
      </c>
      <c r="HJ108" s="70">
        <v>3.2601129999999998E-3</v>
      </c>
      <c r="HK108" s="70">
        <v>1.5106802799431187E-3</v>
      </c>
      <c r="HL108" s="70">
        <v>2.69302E-3</v>
      </c>
      <c r="HM108" s="70">
        <v>7.0438110536787269E-3</v>
      </c>
      <c r="HN108" s="70">
        <v>5.7350309999999998E-3</v>
      </c>
      <c r="HO108" s="70">
        <v>3.1646339999999999E-3</v>
      </c>
      <c r="HP108" s="70">
        <v>6.0988790000000002E-4</v>
      </c>
      <c r="HQ108" s="70">
        <v>4.6630005557912451E-3</v>
      </c>
      <c r="HR108" s="70">
        <v>2.0960100966043466E-2</v>
      </c>
      <c r="HS108" s="70">
        <v>1.91348E-3</v>
      </c>
      <c r="HT108" s="70">
        <v>2.339632306593107E-2</v>
      </c>
      <c r="HU108" s="70">
        <v>1.1340544885864225E-2</v>
      </c>
      <c r="HV108" s="70">
        <v>2.2352837559857235E-3</v>
      </c>
      <c r="HW108" s="70">
        <v>2.1057260000000001E-2</v>
      </c>
      <c r="HX108" s="70">
        <v>1.3592139279485152E-2</v>
      </c>
      <c r="HY108" s="70">
        <v>4.4936524272475168E-3</v>
      </c>
      <c r="HZ108" s="208"/>
      <c r="IA108" s="146" t="s">
        <v>488</v>
      </c>
    </row>
    <row r="109" spans="1:235" ht="12.75" customHeight="1" x14ac:dyDescent="0.25">
      <c r="A109" s="146">
        <v>488523</v>
      </c>
      <c r="B109" s="87"/>
      <c r="C109" s="71">
        <v>1.0534401687679372E-3</v>
      </c>
      <c r="D109" s="71">
        <v>2.3092143332340397E-3</v>
      </c>
      <c r="E109" s="71">
        <v>5.377161402924306E-4</v>
      </c>
      <c r="F109" s="71">
        <v>0.1198031</v>
      </c>
      <c r="G109" s="71">
        <v>0.30941079999999999</v>
      </c>
      <c r="H109" s="71">
        <v>7.6989075735992604E-2</v>
      </c>
      <c r="I109" s="71">
        <v>1.1532030094703136E-2</v>
      </c>
      <c r="J109" s="71">
        <v>3.392838E-3</v>
      </c>
      <c r="K109" s="71">
        <v>1.506334E-3</v>
      </c>
      <c r="L109" s="71">
        <v>9.1894444367624558E-4</v>
      </c>
      <c r="M109" s="71">
        <v>1.708827E-3</v>
      </c>
      <c r="N109" s="71">
        <v>7.6703840255572275E-4</v>
      </c>
      <c r="O109" s="71">
        <v>8.3469290000000003E-4</v>
      </c>
      <c r="P109" s="71">
        <v>2.493485801745366E-4</v>
      </c>
      <c r="Q109" s="71">
        <v>1.183791E-3</v>
      </c>
      <c r="R109" s="71">
        <v>2.1105126354507219E-5</v>
      </c>
      <c r="S109" s="71">
        <v>1.2945210000000001E-3</v>
      </c>
      <c r="T109" s="71">
        <v>1.564413E-4</v>
      </c>
      <c r="U109" s="71">
        <v>-5.7776128128613009E-5</v>
      </c>
      <c r="V109" s="71">
        <v>9.7364230000000003E-4</v>
      </c>
      <c r="W109" s="71">
        <v>-1.0332324936625365E-5</v>
      </c>
      <c r="X109" s="87"/>
      <c r="Y109" s="71">
        <v>7.4858362118471799E-5</v>
      </c>
      <c r="Z109" s="71">
        <v>1.3507048013363602E-4</v>
      </c>
      <c r="AA109" s="71">
        <v>3.2916555899519641E-5</v>
      </c>
      <c r="AB109" s="71">
        <v>1.1755509999999999E-3</v>
      </c>
      <c r="AC109" s="71">
        <v>1.8857647110708198E-2</v>
      </c>
      <c r="AD109" s="71">
        <v>1.1921455660017018E-2</v>
      </c>
      <c r="AE109" s="71">
        <v>3.5613950000000002E-3</v>
      </c>
      <c r="AF109" s="71">
        <v>1.1921455660017018E-2</v>
      </c>
      <c r="AG109" s="71">
        <v>8.5803530000000004E-4</v>
      </c>
      <c r="AH109" s="71">
        <v>1.5945250000000001E-2</v>
      </c>
      <c r="AI109" s="71">
        <v>2.3856070519090485E-4</v>
      </c>
      <c r="AJ109" s="71">
        <v>4.8856236606320512E-2</v>
      </c>
      <c r="AK109" s="71">
        <v>7.3377931924951834E-3</v>
      </c>
      <c r="AL109" s="71">
        <v>1.394579799656803E-4</v>
      </c>
      <c r="AM109" s="71">
        <v>3.5893298891414535E-4</v>
      </c>
      <c r="AN109" s="71">
        <v>1.8170088020123102E-4</v>
      </c>
      <c r="AO109" s="71">
        <v>1.6223973451469208E-3</v>
      </c>
      <c r="AP109" s="87"/>
      <c r="AQ109" s="70">
        <v>6.0562888725801482E-5</v>
      </c>
      <c r="AR109" s="70">
        <v>8.1662630012896485E-4</v>
      </c>
      <c r="AS109" s="70">
        <v>7.8586509999999995E-3</v>
      </c>
      <c r="AT109" s="70">
        <v>1.4307241969500187E-4</v>
      </c>
      <c r="AU109" s="70">
        <v>3.0649446934760422E-4</v>
      </c>
      <c r="AV109" s="70">
        <v>0</v>
      </c>
      <c r="AW109" s="70">
        <v>4.2181510000000001E-4</v>
      </c>
      <c r="AX109" s="70">
        <v>1.7968369999999999E-3</v>
      </c>
      <c r="AY109" s="70">
        <v>2.3630999999999999E-4</v>
      </c>
      <c r="AZ109" s="70">
        <v>4.6310210542499205E-4</v>
      </c>
      <c r="BA109" s="70">
        <v>6.0700240000000003E-3</v>
      </c>
      <c r="BB109" s="70">
        <v>0</v>
      </c>
      <c r="BC109" s="70">
        <v>2.0099738545462445E-2</v>
      </c>
      <c r="BD109" s="70">
        <v>3.2108000000000001E-4</v>
      </c>
      <c r="BE109" s="70">
        <v>3.611167001884473E-2</v>
      </c>
      <c r="BF109" s="70">
        <v>3.0455550000000001E-2</v>
      </c>
      <c r="BG109" s="70">
        <v>0.48888339475217946</v>
      </c>
      <c r="BH109" s="70">
        <v>9.0881530000000002E-2</v>
      </c>
      <c r="BI109" s="70">
        <v>5.5362110000000001E-3</v>
      </c>
      <c r="BJ109" s="70">
        <v>0.21890709999999999</v>
      </c>
      <c r="BK109" s="70">
        <v>0.1970374</v>
      </c>
      <c r="BL109" s="70">
        <v>4.389858E-3</v>
      </c>
      <c r="BM109" s="70">
        <v>1.4367980855511388E-2</v>
      </c>
      <c r="BN109" s="70">
        <v>2.3603297866798718E-3</v>
      </c>
      <c r="BO109" s="70">
        <v>6.2712990000000001E-3</v>
      </c>
      <c r="BP109" s="70">
        <v>6.8372509999999999E-3</v>
      </c>
      <c r="BQ109" s="70">
        <v>7.5904520000000003E-2</v>
      </c>
      <c r="BR109" s="70">
        <v>7.9289214586557872E-3</v>
      </c>
      <c r="BS109" s="70">
        <v>8.4966250000000007E-3</v>
      </c>
      <c r="BT109" s="70">
        <v>3.497393659854269E-3</v>
      </c>
      <c r="BU109" s="70">
        <v>1.753735E-2</v>
      </c>
      <c r="BV109" s="70">
        <v>-1.6630351955863169E-3</v>
      </c>
      <c r="BW109" s="70">
        <v>1.846978E-3</v>
      </c>
      <c r="BX109" s="70">
        <v>1.5707913368126689E-4</v>
      </c>
      <c r="BY109" s="70">
        <v>2.4097789999999999E-3</v>
      </c>
      <c r="BZ109" s="70">
        <v>1.1046000000000001E-3</v>
      </c>
      <c r="CA109" s="70">
        <v>-4.2834592065193631E-4</v>
      </c>
      <c r="CB109" s="70">
        <v>1.117924E-3</v>
      </c>
      <c r="CC109" s="70">
        <v>1.8954677193441998E-2</v>
      </c>
      <c r="CD109" s="70">
        <v>1.5692042253474028E-4</v>
      </c>
      <c r="CE109" s="70">
        <v>-3.6117332361022083E-3</v>
      </c>
      <c r="CF109" s="70">
        <v>-2.1895598381022345E-3</v>
      </c>
      <c r="CG109" s="73">
        <v>1.4856619999999999E-2</v>
      </c>
      <c r="CH109" s="87"/>
      <c r="CI109" s="70">
        <v>0.86622520000000003</v>
      </c>
      <c r="CJ109" s="70">
        <v>1</v>
      </c>
      <c r="CK109" s="70">
        <v>0.95870889999999997</v>
      </c>
      <c r="CL109" s="70">
        <v>0.7644763</v>
      </c>
      <c r="CM109" s="70">
        <v>0.63997079999999995</v>
      </c>
      <c r="CN109" s="70">
        <v>1</v>
      </c>
      <c r="CO109" s="70">
        <v>1</v>
      </c>
      <c r="CP109" s="70">
        <v>0.99350300000000002</v>
      </c>
      <c r="CQ109" s="70">
        <v>1</v>
      </c>
      <c r="CR109" s="70">
        <v>1</v>
      </c>
      <c r="CS109" s="70">
        <v>1</v>
      </c>
      <c r="CT109" s="70">
        <v>1</v>
      </c>
      <c r="CU109" s="70">
        <v>1</v>
      </c>
      <c r="CV109" s="70">
        <v>1</v>
      </c>
      <c r="CW109" s="70">
        <v>1</v>
      </c>
      <c r="CX109" s="70">
        <v>0.9667017</v>
      </c>
      <c r="CY109" s="70">
        <v>0.92067770000000004</v>
      </c>
      <c r="CZ109" s="70">
        <v>0.84153820000000001</v>
      </c>
      <c r="DA109" s="70">
        <v>0.98794124703334218</v>
      </c>
      <c r="DB109" s="70">
        <v>0.45196550000000002</v>
      </c>
      <c r="DC109" s="70">
        <v>0.40825820000000002</v>
      </c>
      <c r="DD109" s="70">
        <v>0.67575989999999997</v>
      </c>
      <c r="DE109" s="70">
        <v>0.1549431</v>
      </c>
      <c r="DF109" s="70">
        <v>0.45196550000000002</v>
      </c>
      <c r="DG109" s="70">
        <v>0.41114099999999998</v>
      </c>
      <c r="DH109" s="70">
        <v>7.6906829999999995E-2</v>
      </c>
      <c r="DI109" s="70">
        <v>0.1113678</v>
      </c>
      <c r="DJ109" s="70">
        <v>8.3966609999999997E-2</v>
      </c>
      <c r="DK109" s="70">
        <v>6.8574270000000007E-2</v>
      </c>
      <c r="DL109" s="70">
        <v>9.4876498899930911E-2</v>
      </c>
      <c r="DM109" s="70">
        <v>0.39084780000000002</v>
      </c>
      <c r="DN109" s="70">
        <v>5.5015389999999997E-2</v>
      </c>
      <c r="DO109" s="70">
        <v>1.036541E-2</v>
      </c>
      <c r="DP109" s="70">
        <v>7.0468390268410452E-2</v>
      </c>
      <c r="DQ109" s="70">
        <v>1.506596E-2</v>
      </c>
      <c r="DR109" s="70">
        <v>0.17105819999999999</v>
      </c>
      <c r="DS109" s="70">
        <v>3.182312403389452E-2</v>
      </c>
      <c r="DT109" s="70">
        <v>0.26462029999999997</v>
      </c>
      <c r="DU109" s="70">
        <v>2.1711370000000001E-2</v>
      </c>
      <c r="DV109" s="70">
        <v>0.14919359091790446</v>
      </c>
      <c r="DW109" s="70">
        <v>6.1094850872463278E-3</v>
      </c>
      <c r="DX109" s="70">
        <v>4.6830966283403921E-4</v>
      </c>
      <c r="DY109" s="70">
        <v>2.9373308901462818E-2</v>
      </c>
      <c r="DZ109" s="70">
        <v>2.2936080000000001E-2</v>
      </c>
      <c r="EA109" s="70">
        <v>-1.3403810096446029E-3</v>
      </c>
      <c r="EB109" s="70">
        <v>2.6932429999999998E-4</v>
      </c>
      <c r="EC109" s="70">
        <v>7.5045311374451911E-4</v>
      </c>
      <c r="ED109" s="70">
        <v>5.8583990000000002E-2</v>
      </c>
      <c r="EE109" s="70">
        <v>7.2005089999999994E-2</v>
      </c>
      <c r="EF109" s="70">
        <v>0.30300857151026467</v>
      </c>
      <c r="EG109" s="70">
        <v>0.21288750000000001</v>
      </c>
      <c r="EH109" s="70">
        <v>1.8871796291868162E-4</v>
      </c>
      <c r="EI109" s="70">
        <v>8.4008949999999999E-2</v>
      </c>
      <c r="EJ109" s="70">
        <v>0.23104759999999999</v>
      </c>
      <c r="EK109" s="70">
        <v>0</v>
      </c>
      <c r="EL109" s="87"/>
      <c r="EM109" s="70">
        <v>1.5964470666584032E-3</v>
      </c>
      <c r="EN109" s="70">
        <v>3.1483430000000001E-3</v>
      </c>
      <c r="EO109" s="70">
        <v>1.4218440000000001E-2</v>
      </c>
      <c r="EP109" s="70">
        <v>7.5400000000000003E-5</v>
      </c>
      <c r="EQ109" s="70">
        <v>4.1005687073427158E-4</v>
      </c>
      <c r="ER109" s="70">
        <v>1.5183550000000001E-3</v>
      </c>
      <c r="ES109" s="70">
        <v>8.5915977885124822E-3</v>
      </c>
      <c r="ET109" s="70">
        <v>2.584288825835681E-2</v>
      </c>
      <c r="EU109" s="70">
        <v>8.0116458745177713E-5</v>
      </c>
      <c r="EV109" s="70">
        <v>7.6779470000000005E-4</v>
      </c>
      <c r="EW109" s="70">
        <v>1.7694792000566468E-2</v>
      </c>
      <c r="EX109" s="70">
        <v>-1.8296750000000001E-2</v>
      </c>
      <c r="EY109" s="70">
        <v>3.0593290000000001E-4</v>
      </c>
      <c r="EZ109" s="70">
        <v>4.606643E-4</v>
      </c>
      <c r="FA109" s="70">
        <v>3.124786590796627E-3</v>
      </c>
      <c r="FB109" s="70">
        <v>1.8792943100269775E-3</v>
      </c>
      <c r="FC109" s="70">
        <v>0</v>
      </c>
      <c r="FD109" s="70">
        <v>2.7885550000000001E-4</v>
      </c>
      <c r="FE109" s="70">
        <v>2.8478245837146952E-3</v>
      </c>
      <c r="FF109" s="70">
        <v>2.2560129999999999E-3</v>
      </c>
      <c r="FG109" s="70">
        <v>1.9210449749376812E-3</v>
      </c>
      <c r="FH109" s="70">
        <v>2.2296505973103101E-4</v>
      </c>
      <c r="FI109" s="70">
        <v>8.7862671183311456E-4</v>
      </c>
      <c r="FJ109" s="70">
        <v>1.242234E-3</v>
      </c>
      <c r="FK109" s="70">
        <v>0</v>
      </c>
      <c r="FL109" s="70">
        <v>1.5008428229651707E-3</v>
      </c>
      <c r="FM109" s="70">
        <v>1.9222379999999999E-3</v>
      </c>
      <c r="FN109" s="70">
        <v>7.8428793470337746E-4</v>
      </c>
      <c r="FO109" s="70">
        <v>2.3501799999999999E-3</v>
      </c>
      <c r="FP109" s="70">
        <v>3.7379087901918372E-3</v>
      </c>
      <c r="FQ109" s="70">
        <v>-2.403515135478419E-3</v>
      </c>
      <c r="FR109" s="70">
        <v>1.4802858556216458E-3</v>
      </c>
      <c r="FS109" s="70">
        <v>2.9211790000000001E-2</v>
      </c>
      <c r="FT109" s="70">
        <v>6.422086E-4</v>
      </c>
      <c r="FU109" s="70">
        <v>7.4304575031516591E-4</v>
      </c>
      <c r="FV109" s="70">
        <v>8.5009671428728758E-4</v>
      </c>
      <c r="FW109" s="70">
        <v>8.208407E-4</v>
      </c>
      <c r="FX109" s="70">
        <v>5.7911778167865722E-4</v>
      </c>
      <c r="FY109" s="70">
        <v>1.2746699566843513E-3</v>
      </c>
      <c r="FZ109" s="70">
        <v>4.8950930000000005E-4</v>
      </c>
      <c r="GA109" s="70">
        <v>4.4131869118289275E-5</v>
      </c>
      <c r="GB109" s="70">
        <v>2.6323338053481152E-3</v>
      </c>
      <c r="GC109" s="70">
        <v>-5.500952913779625E-5</v>
      </c>
      <c r="GD109" s="70">
        <v>6.4435320000000003E-4</v>
      </c>
      <c r="GE109" s="70">
        <v>1.0774365138246141E-3</v>
      </c>
      <c r="GF109" s="70">
        <v>2.7964760448268085E-3</v>
      </c>
      <c r="GG109" s="70">
        <v>7.6511599462036582E-3</v>
      </c>
      <c r="GH109" s="70">
        <v>7.8957814798625637E-4</v>
      </c>
      <c r="GI109" s="70">
        <v>2.6503930315604786E-3</v>
      </c>
      <c r="GJ109" s="70">
        <v>2.2467818378801218E-3</v>
      </c>
      <c r="GK109" s="70">
        <v>4.2808846591345798E-3</v>
      </c>
      <c r="GL109" s="87"/>
      <c r="GM109" s="70">
        <v>5.502641E-4</v>
      </c>
      <c r="GN109" s="70">
        <v>8.0034949307910695E-4</v>
      </c>
      <c r="GO109" s="70">
        <v>7.4959169999999999E-4</v>
      </c>
      <c r="GP109" s="70">
        <v>1.5369779728700874E-3</v>
      </c>
      <c r="GQ109" s="70">
        <v>-0.10762658999999999</v>
      </c>
      <c r="GR109" s="70">
        <v>4.2625829625397561E-4</v>
      </c>
      <c r="GS109" s="70">
        <v>-2.5663949874671197E-4</v>
      </c>
      <c r="GT109" s="70">
        <v>1.4740809999999999E-3</v>
      </c>
      <c r="GU109" s="70">
        <v>6.0883050000000005E-4</v>
      </c>
      <c r="GV109" s="70">
        <v>2.4512184193928945E-4</v>
      </c>
      <c r="GW109" s="70">
        <v>0</v>
      </c>
      <c r="GX109" s="70">
        <v>8.4454919999999995E-4</v>
      </c>
      <c r="GY109" s="70">
        <v>1.7314400000000001E-3</v>
      </c>
      <c r="GZ109" s="70">
        <v>1.2965760940846964E-3</v>
      </c>
      <c r="HA109" s="70">
        <v>-3.8356652297240655E-3</v>
      </c>
      <c r="HB109" s="70">
        <v>7.520774E-4</v>
      </c>
      <c r="HC109" s="70">
        <v>8.6121630000000001E-5</v>
      </c>
      <c r="HD109" s="70">
        <v>3.0890570000000002E-4</v>
      </c>
      <c r="HE109" s="70">
        <v>8.2663579999999999E-4</v>
      </c>
      <c r="HF109" s="70">
        <v>5.1708069999999997E-4</v>
      </c>
      <c r="HG109" s="70">
        <v>6.7953410000000001E-4</v>
      </c>
      <c r="HH109" s="70">
        <v>0</v>
      </c>
      <c r="HI109" s="70">
        <v>-2.813257671465838E-4</v>
      </c>
      <c r="HJ109" s="70">
        <v>3.1971130000000001E-3</v>
      </c>
      <c r="HK109" s="70">
        <v>1.9988248315900722E-3</v>
      </c>
      <c r="HL109" s="70">
        <v>3.2601129999999998E-3</v>
      </c>
      <c r="HM109" s="70">
        <v>1.3499356476635922E-2</v>
      </c>
      <c r="HN109" s="70">
        <v>7.1691610000000003E-3</v>
      </c>
      <c r="HO109" s="70">
        <v>2.156528E-3</v>
      </c>
      <c r="HP109" s="70">
        <v>6.3808409999999995E-4</v>
      </c>
      <c r="HQ109" s="70">
        <v>1.8075814722844201E-3</v>
      </c>
      <c r="HR109" s="70">
        <v>2.2844649361228746E-2</v>
      </c>
      <c r="HS109" s="70">
        <v>4.5022150000000004E-3</v>
      </c>
      <c r="HT109" s="70">
        <v>2.9039607295347842E-2</v>
      </c>
      <c r="HU109" s="70">
        <v>1.3056693123340858E-2</v>
      </c>
      <c r="HV109" s="70">
        <v>2.4328607690381121E-3</v>
      </c>
      <c r="HW109" s="70">
        <v>2.799395E-2</v>
      </c>
      <c r="HX109" s="70">
        <v>2.3503495386237108E-2</v>
      </c>
      <c r="HY109" s="70">
        <v>7.8449710429379458E-3</v>
      </c>
      <c r="HZ109" s="208"/>
      <c r="IA109" s="146" t="s">
        <v>489</v>
      </c>
    </row>
    <row r="110" spans="1:235" ht="12.75" customHeight="1" x14ac:dyDescent="0.25">
      <c r="A110" s="146">
        <v>488535</v>
      </c>
      <c r="B110" s="87"/>
      <c r="C110" s="71">
        <v>1.5904224797463273E-3</v>
      </c>
      <c r="D110" s="71">
        <v>2.8412669157960929E-3</v>
      </c>
      <c r="E110" s="71">
        <v>5.2659857972021506E-4</v>
      </c>
      <c r="F110" s="71">
        <v>6.6593639999999996E-2</v>
      </c>
      <c r="G110" s="71">
        <v>0.26068279999999999</v>
      </c>
      <c r="H110" s="71">
        <v>0.23439171256103589</v>
      </c>
      <c r="I110" s="71">
        <v>7.7037813373216843E-2</v>
      </c>
      <c r="J110" s="71">
        <v>1.053548E-2</v>
      </c>
      <c r="K110" s="71">
        <v>4.3108590000000002E-3</v>
      </c>
      <c r="L110" s="71">
        <v>3.1558800677230323E-3</v>
      </c>
      <c r="M110" s="71">
        <v>1.781049E-3</v>
      </c>
      <c r="N110" s="71">
        <v>9.2604986116368916E-4</v>
      </c>
      <c r="O110" s="71">
        <v>9.9578269999999998E-4</v>
      </c>
      <c r="P110" s="71">
        <v>3.8062802215347121E-4</v>
      </c>
      <c r="Q110" s="71">
        <v>1.397875E-3</v>
      </c>
      <c r="R110" s="71">
        <v>1.0820297456780446E-4</v>
      </c>
      <c r="S110" s="71">
        <v>1.366302E-3</v>
      </c>
      <c r="T110" s="71">
        <v>2.094811E-4</v>
      </c>
      <c r="U110" s="71">
        <v>1.5002848364773955E-4</v>
      </c>
      <c r="V110" s="71">
        <v>1.303427E-3</v>
      </c>
      <c r="W110" s="71">
        <v>1.30761122433759E-4</v>
      </c>
      <c r="X110" s="87"/>
      <c r="Y110" s="71">
        <v>1.4032847047377829E-4</v>
      </c>
      <c r="Z110" s="71">
        <v>1.5004440415477906E-4</v>
      </c>
      <c r="AA110" s="71">
        <v>4.166463076117784E-5</v>
      </c>
      <c r="AB110" s="71">
        <v>1.416554E-3</v>
      </c>
      <c r="AC110" s="71">
        <v>3.4968465876481204E-2</v>
      </c>
      <c r="AD110" s="71">
        <v>1.2311613218249116E-2</v>
      </c>
      <c r="AE110" s="71">
        <v>3.2330670000000001E-3</v>
      </c>
      <c r="AF110" s="71">
        <v>1.2311613218249116E-2</v>
      </c>
      <c r="AG110" s="71">
        <v>7.5418659999999999E-4</v>
      </c>
      <c r="AH110" s="71">
        <v>2.401141E-2</v>
      </c>
      <c r="AI110" s="71">
        <v>2.8629260209316244E-4</v>
      </c>
      <c r="AJ110" s="71">
        <v>3.9176606463100581E-2</v>
      </c>
      <c r="AK110" s="71">
        <v>6.2966141027151382E-2</v>
      </c>
      <c r="AL110" s="71">
        <v>3.2782505628615126E-4</v>
      </c>
      <c r="AM110" s="71">
        <v>5.0548852781638327E-4</v>
      </c>
      <c r="AN110" s="71">
        <v>4.3558559029640187E-4</v>
      </c>
      <c r="AO110" s="71">
        <v>2.498182774134636E-3</v>
      </c>
      <c r="AP110" s="87"/>
      <c r="AQ110" s="70">
        <v>6.6119798754073742E-5</v>
      </c>
      <c r="AR110" s="70">
        <v>8.006323358302343E-4</v>
      </c>
      <c r="AS110" s="70">
        <v>7.2854449999999998E-3</v>
      </c>
      <c r="AT110" s="70">
        <v>1.7735286838582357E-4</v>
      </c>
      <c r="AU110" s="70">
        <v>3.2025247074852369E-4</v>
      </c>
      <c r="AV110" s="70">
        <v>0</v>
      </c>
      <c r="AW110" s="70">
        <v>3.1446939999999997E-4</v>
      </c>
      <c r="AX110" s="70">
        <v>1.581512E-3</v>
      </c>
      <c r="AY110" s="70">
        <v>3.3757999999999998E-4</v>
      </c>
      <c r="AZ110" s="70">
        <v>4.6992870462547715E-4</v>
      </c>
      <c r="BA110" s="70">
        <v>8.6188930000000007E-3</v>
      </c>
      <c r="BB110" s="70">
        <v>0</v>
      </c>
      <c r="BC110" s="70">
        <v>2.8539837050284556E-2</v>
      </c>
      <c r="BD110" s="70">
        <v>2.7108999999999998E-4</v>
      </c>
      <c r="BE110" s="70">
        <v>2.7197517577885716E-2</v>
      </c>
      <c r="BF110" s="70">
        <v>2.9759569999999999E-2</v>
      </c>
      <c r="BG110" s="70">
        <v>0.48818744132192682</v>
      </c>
      <c r="BH110" s="70">
        <v>6.2122459999999997E-2</v>
      </c>
      <c r="BI110" s="70">
        <v>4.8084649999999996E-3</v>
      </c>
      <c r="BJ110" s="70">
        <v>0.1854595</v>
      </c>
      <c r="BK110" s="70">
        <v>0.16814509999999999</v>
      </c>
      <c r="BL110" s="70">
        <v>3.71398E-3</v>
      </c>
      <c r="BM110" s="70">
        <v>1.8264310419132308E-2</v>
      </c>
      <c r="BN110" s="70">
        <v>2.4702335304244297E-3</v>
      </c>
      <c r="BO110" s="70">
        <v>7.1055099999999998E-3</v>
      </c>
      <c r="BP110" s="70">
        <v>8.5460929999999994E-3</v>
      </c>
      <c r="BQ110" s="70">
        <v>0.22618579999999999</v>
      </c>
      <c r="BR110" s="70">
        <v>8.35599782258796E-3</v>
      </c>
      <c r="BS110" s="70">
        <v>9.8541329999999993E-3</v>
      </c>
      <c r="BT110" s="70">
        <v>4.544562718430816E-3</v>
      </c>
      <c r="BU110" s="70">
        <v>2.6115559999999999E-2</v>
      </c>
      <c r="BV110" s="70">
        <v>1.3831436349730636E-3</v>
      </c>
      <c r="BW110" s="70">
        <v>1.6224130000000001E-3</v>
      </c>
      <c r="BX110" s="70">
        <v>2.4089941408174395E-4</v>
      </c>
      <c r="BY110" s="70">
        <v>2.0939930000000002E-3</v>
      </c>
      <c r="BZ110" s="70">
        <v>1.0343329999999999E-3</v>
      </c>
      <c r="CA110" s="70">
        <v>-5.4657396965944514E-4</v>
      </c>
      <c r="CB110" s="70">
        <v>1.0260989999999999E-3</v>
      </c>
      <c r="CC110" s="70">
        <v>2.6161610288750789E-2</v>
      </c>
      <c r="CD110" s="70">
        <v>-4.8684056439295752E-5</v>
      </c>
      <c r="CE110" s="70">
        <v>-5.6754582810742355E-3</v>
      </c>
      <c r="CF110" s="70">
        <v>-1.8095978035279697E-3</v>
      </c>
      <c r="CG110" s="73">
        <v>1.3279869999999999E-2</v>
      </c>
      <c r="CH110" s="87"/>
      <c r="CI110" s="70">
        <v>0.59464620000000001</v>
      </c>
      <c r="CJ110" s="70">
        <v>0.54219099999999998</v>
      </c>
      <c r="CK110" s="70">
        <v>0.6358412</v>
      </c>
      <c r="CL110" s="70">
        <v>0.50905900000000004</v>
      </c>
      <c r="CM110" s="70">
        <v>0.42273320000000003</v>
      </c>
      <c r="CN110" s="70">
        <v>0.70840349999999996</v>
      </c>
      <c r="CO110" s="70">
        <v>0.75199660000000002</v>
      </c>
      <c r="CP110" s="70">
        <v>0.69611849999999997</v>
      </c>
      <c r="CQ110" s="70">
        <v>0.92620999999999998</v>
      </c>
      <c r="CR110" s="70">
        <v>0.72070829999999997</v>
      </c>
      <c r="CS110" s="70">
        <v>0.82722960000000001</v>
      </c>
      <c r="CT110" s="70">
        <v>0.746085</v>
      </c>
      <c r="CU110" s="70">
        <v>0.86833879999999997</v>
      </c>
      <c r="CV110" s="70">
        <v>0.94420249999999994</v>
      </c>
      <c r="CW110" s="70">
        <v>0.75777110000000003</v>
      </c>
      <c r="CX110" s="70">
        <v>1</v>
      </c>
      <c r="CY110" s="70">
        <v>1</v>
      </c>
      <c r="CZ110" s="70">
        <v>1</v>
      </c>
      <c r="DA110" s="70">
        <v>1</v>
      </c>
      <c r="DB110" s="70">
        <v>1</v>
      </c>
      <c r="DC110" s="70">
        <v>1</v>
      </c>
      <c r="DD110" s="70">
        <v>0.94326259999999995</v>
      </c>
      <c r="DE110" s="70">
        <v>0.6630431</v>
      </c>
      <c r="DF110" s="70">
        <v>1</v>
      </c>
      <c r="DG110" s="70">
        <v>0.60188960000000002</v>
      </c>
      <c r="DH110" s="70">
        <v>0.24788769999999999</v>
      </c>
      <c r="DI110" s="70">
        <v>0.31232979999999999</v>
      </c>
      <c r="DJ110" s="70">
        <v>0.27331509999999998</v>
      </c>
      <c r="DK110" s="70">
        <v>0.45642120000000003</v>
      </c>
      <c r="DL110" s="70">
        <v>0.17928001429690418</v>
      </c>
      <c r="DM110" s="70">
        <v>0.38337379999999999</v>
      </c>
      <c r="DN110" s="70">
        <v>9.1230939999999996E-2</v>
      </c>
      <c r="DO110" s="70">
        <v>8.5993930000000003E-3</v>
      </c>
      <c r="DP110" s="70">
        <v>0.11422330749539161</v>
      </c>
      <c r="DQ110" s="70">
        <v>2.3479900000000001E-2</v>
      </c>
      <c r="DR110" s="70">
        <v>0.15746199999999999</v>
      </c>
      <c r="DS110" s="70">
        <v>5.4487626747790202E-2</v>
      </c>
      <c r="DT110" s="70">
        <v>0.18977840000000001</v>
      </c>
      <c r="DU110" s="70">
        <v>1.6091029999999999E-2</v>
      </c>
      <c r="DV110" s="70">
        <v>0.2436210521454871</v>
      </c>
      <c r="DW110" s="70">
        <v>8.4197637426518621E-3</v>
      </c>
      <c r="DX110" s="70">
        <v>7.3617903618742881E-4</v>
      </c>
      <c r="DY110" s="70">
        <v>4.9641443750321208E-2</v>
      </c>
      <c r="DZ110" s="70">
        <v>1.8719759999999998E-2</v>
      </c>
      <c r="EA110" s="70">
        <v>-1.2051021063104667E-3</v>
      </c>
      <c r="EB110" s="70">
        <v>2.2981990000000001E-4</v>
      </c>
      <c r="EC110" s="70">
        <v>8.2966028630577799E-4</v>
      </c>
      <c r="ED110" s="70">
        <v>4.9582139999999997E-2</v>
      </c>
      <c r="EE110" s="70">
        <v>0.12503529999999999</v>
      </c>
      <c r="EF110" s="70">
        <v>0.45263957558320234</v>
      </c>
      <c r="EG110" s="70">
        <v>0.1893001</v>
      </c>
      <c r="EH110" s="70">
        <v>2.9807041880542415E-4</v>
      </c>
      <c r="EI110" s="70">
        <v>0.1536006</v>
      </c>
      <c r="EJ110" s="70">
        <v>0.1556844</v>
      </c>
      <c r="EK110" s="70">
        <v>0</v>
      </c>
      <c r="EL110" s="87"/>
      <c r="EM110" s="70">
        <v>6.2305772807341939E-3</v>
      </c>
      <c r="EN110" s="70">
        <v>9.616243E-3</v>
      </c>
      <c r="EO110" s="70">
        <v>2.0234439999999999E-2</v>
      </c>
      <c r="EP110" s="70">
        <v>1.6899999999999999E-4</v>
      </c>
      <c r="EQ110" s="70">
        <v>6.0117464491747576E-4</v>
      </c>
      <c r="ER110" s="70">
        <v>1.807878E-3</v>
      </c>
      <c r="ES110" s="70">
        <v>8.5209492059782795E-3</v>
      </c>
      <c r="ET110" s="70">
        <v>3.1436712724026462E-2</v>
      </c>
      <c r="EU110" s="70">
        <v>2.7771586508144305E-4</v>
      </c>
      <c r="EV110" s="70">
        <v>8.7034890000000005E-4</v>
      </c>
      <c r="EW110" s="70">
        <v>2.0366869310868081E-2</v>
      </c>
      <c r="EX110" s="70">
        <v>-1.8076289999999998E-2</v>
      </c>
      <c r="EY110" s="70">
        <v>3.320884E-4</v>
      </c>
      <c r="EZ110" s="70">
        <v>7.222579E-4</v>
      </c>
      <c r="FA110" s="70">
        <v>4.015602411422672E-3</v>
      </c>
      <c r="FB110" s="70">
        <v>3.7316926766274008E-3</v>
      </c>
      <c r="FC110" s="70">
        <v>1.6480609999999999E-4</v>
      </c>
      <c r="FD110" s="70">
        <v>2.5816590000000001E-4</v>
      </c>
      <c r="FE110" s="70">
        <v>3.9464640054508787E-3</v>
      </c>
      <c r="FF110" s="70">
        <v>3.7937029999999998E-3</v>
      </c>
      <c r="FG110" s="70">
        <v>3.2120780642255365E-3</v>
      </c>
      <c r="FH110" s="70">
        <v>3.529532568418157E-4</v>
      </c>
      <c r="FI110" s="70">
        <v>7.7892751426701721E-4</v>
      </c>
      <c r="FJ110" s="70">
        <v>2.7008380000000001E-3</v>
      </c>
      <c r="FK110" s="70">
        <v>0</v>
      </c>
      <c r="FL110" s="70">
        <v>2.57687015409775E-3</v>
      </c>
      <c r="FM110" s="70">
        <v>3.5561270000000001E-3</v>
      </c>
      <c r="FN110" s="70">
        <v>9.8615835151446836E-4</v>
      </c>
      <c r="FO110" s="70">
        <v>3.676075E-3</v>
      </c>
      <c r="FP110" s="70">
        <v>5.8195717445275073E-3</v>
      </c>
      <c r="FQ110" s="70">
        <v>-2.4593436267179541E-3</v>
      </c>
      <c r="FR110" s="70">
        <v>2.9658594916050101E-3</v>
      </c>
      <c r="FS110" s="70">
        <v>4.8360109999999998E-2</v>
      </c>
      <c r="FT110" s="70">
        <v>2.7237350000000001E-3</v>
      </c>
      <c r="FU110" s="70">
        <v>1.6250199878847004E-3</v>
      </c>
      <c r="FV110" s="70">
        <v>1.5351317186773903E-3</v>
      </c>
      <c r="FW110" s="70">
        <v>2.6805370000000002E-3</v>
      </c>
      <c r="FX110" s="70">
        <v>2.8677502080171353E-3</v>
      </c>
      <c r="FY110" s="70">
        <v>2.167348699798816E-3</v>
      </c>
      <c r="FZ110" s="70">
        <v>2.3672480000000002E-3</v>
      </c>
      <c r="GA110" s="70">
        <v>2.3183392626055347E-4</v>
      </c>
      <c r="GB110" s="70">
        <v>5.4875509937883102E-3</v>
      </c>
      <c r="GC110" s="70">
        <v>3.5658265387265884E-5</v>
      </c>
      <c r="GD110" s="70">
        <v>2.1699129999999999E-3</v>
      </c>
      <c r="GE110" s="70">
        <v>1.8142640652143505E-3</v>
      </c>
      <c r="GF110" s="70">
        <v>3.8617357882443737E-3</v>
      </c>
      <c r="GG110" s="70">
        <v>1.0561392433280399E-2</v>
      </c>
      <c r="GH110" s="70">
        <v>2.9451396923238309E-3</v>
      </c>
      <c r="GI110" s="70">
        <v>2.8721729111263025E-3</v>
      </c>
      <c r="GJ110" s="70">
        <v>4.0487370598244364E-3</v>
      </c>
      <c r="GK110" s="70">
        <v>1.0726342750144462E-2</v>
      </c>
      <c r="GL110" s="87"/>
      <c r="GM110" s="70">
        <v>7.5426680000000002E-4</v>
      </c>
      <c r="GN110" s="70">
        <v>1.0460775076041751E-3</v>
      </c>
      <c r="GO110" s="70">
        <v>5.7183530000000002E-4</v>
      </c>
      <c r="GP110" s="70">
        <v>1.1847811255590918E-3</v>
      </c>
      <c r="GQ110" s="70">
        <v>-0.11425739</v>
      </c>
      <c r="GR110" s="70">
        <v>5.2724249459088011E-4</v>
      </c>
      <c r="GS110" s="70">
        <v>-1.0768858043890609E-5</v>
      </c>
      <c r="GT110" s="70">
        <v>1.073371E-3</v>
      </c>
      <c r="GU110" s="70">
        <v>4.9755039999999995E-4</v>
      </c>
      <c r="GV110" s="70">
        <v>2.2949215705932369E-4</v>
      </c>
      <c r="GW110" s="70">
        <v>0</v>
      </c>
      <c r="GX110" s="70">
        <v>6.638417E-4</v>
      </c>
      <c r="GY110" s="70">
        <v>1.532889E-3</v>
      </c>
      <c r="GZ110" s="70">
        <v>1.3037632992606294E-3</v>
      </c>
      <c r="HA110" s="70">
        <v>-4.5492224723902722E-3</v>
      </c>
      <c r="HB110" s="70">
        <v>1.1814410000000001E-3</v>
      </c>
      <c r="HC110" s="70">
        <v>1.807039E-4</v>
      </c>
      <c r="HD110" s="70">
        <v>4.5364119999999998E-4</v>
      </c>
      <c r="HE110" s="70">
        <v>7.5432799999999996E-4</v>
      </c>
      <c r="HF110" s="70">
        <v>4.06726E-4</v>
      </c>
      <c r="HG110" s="70">
        <v>7.1871439999999999E-4</v>
      </c>
      <c r="HH110" s="70">
        <v>0</v>
      </c>
      <c r="HI110" s="70">
        <v>-5.4944402190549386E-4</v>
      </c>
      <c r="HJ110" s="70">
        <v>2.319981E-3</v>
      </c>
      <c r="HK110" s="70">
        <v>2.3052435000445372E-3</v>
      </c>
      <c r="HL110" s="70">
        <v>3.1971130000000001E-3</v>
      </c>
      <c r="HM110" s="70">
        <v>2.2168002130897615E-2</v>
      </c>
      <c r="HN110" s="70">
        <v>6.5308440000000001E-3</v>
      </c>
      <c r="HO110" s="70">
        <v>1.7902389999999999E-3</v>
      </c>
      <c r="HP110" s="70">
        <v>1.00567E-3</v>
      </c>
      <c r="HQ110" s="70">
        <v>5.1791347961186174E-3</v>
      </c>
      <c r="HR110" s="70">
        <v>2.4723142325183294E-2</v>
      </c>
      <c r="HS110" s="70">
        <v>1.6108769999999999E-3</v>
      </c>
      <c r="HT110" s="70">
        <v>2.4353987626682894E-2</v>
      </c>
      <c r="HU110" s="70">
        <v>1.5326913318429282E-2</v>
      </c>
      <c r="HV110" s="70">
        <v>2.4681006091650543E-3</v>
      </c>
      <c r="HW110" s="70">
        <v>3.5237310000000001E-2</v>
      </c>
      <c r="HX110" s="70">
        <v>3.7361721140759072E-2</v>
      </c>
      <c r="HY110" s="70">
        <v>1.2165491011853883E-2</v>
      </c>
      <c r="HZ110" s="208"/>
      <c r="IA110" s="146" t="s">
        <v>490</v>
      </c>
    </row>
    <row r="111" spans="1:235" ht="12.75" customHeight="1" x14ac:dyDescent="0.25">
      <c r="A111" s="146">
        <v>488547</v>
      </c>
      <c r="B111" s="87"/>
      <c r="C111" s="71">
        <v>1.0221835005816645E-3</v>
      </c>
      <c r="D111" s="71">
        <v>2.5655047632485825E-3</v>
      </c>
      <c r="E111" s="71">
        <v>4.0036367513071017E-4</v>
      </c>
      <c r="F111" s="71">
        <v>3.8125239999999998E-2</v>
      </c>
      <c r="G111" s="71">
        <v>0.12115380000000001</v>
      </c>
      <c r="H111" s="71">
        <v>0.29605267689559017</v>
      </c>
      <c r="I111" s="71">
        <v>0.18640147402107413</v>
      </c>
      <c r="J111" s="71">
        <v>2.6741170000000002E-2</v>
      </c>
      <c r="K111" s="71">
        <v>1.192265E-2</v>
      </c>
      <c r="L111" s="71">
        <v>7.0657080963469898E-3</v>
      </c>
      <c r="M111" s="71">
        <v>1.4955910000000001E-3</v>
      </c>
      <c r="N111" s="71">
        <v>8.8141319787253861E-4</v>
      </c>
      <c r="O111" s="71">
        <v>9.1773419999999998E-4</v>
      </c>
      <c r="P111" s="71">
        <v>4.2345698068494417E-4</v>
      </c>
      <c r="Q111" s="71">
        <v>1.391806E-3</v>
      </c>
      <c r="R111" s="71">
        <v>1.3227701881858542E-4</v>
      </c>
      <c r="S111" s="71">
        <v>1.3089079999999999E-3</v>
      </c>
      <c r="T111" s="71">
        <v>2.7169420000000002E-4</v>
      </c>
      <c r="U111" s="71">
        <v>1.9537896049831588E-4</v>
      </c>
      <c r="V111" s="71">
        <v>1.0423870000000001E-3</v>
      </c>
      <c r="W111" s="71">
        <v>-8.9799469323615072E-5</v>
      </c>
      <c r="X111" s="87"/>
      <c r="Y111" s="71">
        <v>1.3554225749374624E-4</v>
      </c>
      <c r="Z111" s="71">
        <v>1.0191535763330291E-4</v>
      </c>
      <c r="AA111" s="71">
        <v>6.7726916114313798E-7</v>
      </c>
      <c r="AB111" s="71">
        <v>1.2073019999999999E-3</v>
      </c>
      <c r="AC111" s="71">
        <v>1.5978086390454536E-2</v>
      </c>
      <c r="AD111" s="71">
        <v>1.0398471364451637E-2</v>
      </c>
      <c r="AE111" s="71">
        <v>3.2257340000000001E-3</v>
      </c>
      <c r="AF111" s="71">
        <v>1.0398471364451637E-2</v>
      </c>
      <c r="AG111" s="71">
        <v>1.104401E-4</v>
      </c>
      <c r="AH111" s="71">
        <v>2.2302889999999999E-2</v>
      </c>
      <c r="AI111" s="71">
        <v>2.9543388145439824E-4</v>
      </c>
      <c r="AJ111" s="71">
        <v>2.3528095604364901E-2</v>
      </c>
      <c r="AK111" s="71">
        <v>0.18797341249841582</v>
      </c>
      <c r="AL111" s="71">
        <v>4.4504190014568002E-4</v>
      </c>
      <c r="AM111" s="71">
        <v>4.2288704632722785E-4</v>
      </c>
      <c r="AN111" s="71">
        <v>3.7052122808177781E-4</v>
      </c>
      <c r="AO111" s="71">
        <v>2.1603318266764752E-3</v>
      </c>
      <c r="AP111" s="87"/>
      <c r="AQ111" s="70">
        <v>5.5200716910073143E-5</v>
      </c>
      <c r="AR111" s="70">
        <v>7.790687460681665E-4</v>
      </c>
      <c r="AS111" s="70">
        <v>5.2373259999999996E-3</v>
      </c>
      <c r="AT111" s="70">
        <v>1.4229492382176074E-4</v>
      </c>
      <c r="AU111" s="70">
        <v>2.6941847927677793E-4</v>
      </c>
      <c r="AV111" s="70">
        <v>0</v>
      </c>
      <c r="AW111" s="70">
        <v>2.1097760000000001E-4</v>
      </c>
      <c r="AX111" s="70">
        <v>1.327441E-3</v>
      </c>
      <c r="AY111" s="70">
        <v>3.4483000000000002E-4</v>
      </c>
      <c r="AZ111" s="70">
        <v>4.3680267836348021E-4</v>
      </c>
      <c r="BA111" s="70">
        <v>7.9022550000000004E-3</v>
      </c>
      <c r="BB111" s="70">
        <v>0</v>
      </c>
      <c r="BC111" s="70">
        <v>2.6166825603914142E-2</v>
      </c>
      <c r="BD111" s="70">
        <v>1.7421E-4</v>
      </c>
      <c r="BE111" s="70">
        <v>1.695083058916767E-2</v>
      </c>
      <c r="BF111" s="70">
        <v>2.2458289999999999E-2</v>
      </c>
      <c r="BG111" s="70">
        <v>0.27937283854838196</v>
      </c>
      <c r="BH111" s="70">
        <v>4.1538539999999999E-2</v>
      </c>
      <c r="BI111" s="70">
        <v>3.721257E-3</v>
      </c>
      <c r="BJ111" s="70">
        <v>0.11636639999999999</v>
      </c>
      <c r="BK111" s="70">
        <v>0.1230617</v>
      </c>
      <c r="BL111" s="70">
        <v>2.6161410000000002E-3</v>
      </c>
      <c r="BM111" s="70">
        <v>1.5792715780239778E-2</v>
      </c>
      <c r="BN111" s="70">
        <v>1.8990022129349051E-3</v>
      </c>
      <c r="BO111" s="70">
        <v>6.5849970000000004E-3</v>
      </c>
      <c r="BP111" s="70">
        <v>7.2810929999999998E-3</v>
      </c>
      <c r="BQ111" s="70">
        <v>0.27144368000000002</v>
      </c>
      <c r="BR111" s="70">
        <v>7.4983748405704782E-3</v>
      </c>
      <c r="BS111" s="70">
        <v>8.8720670000000008E-3</v>
      </c>
      <c r="BT111" s="70">
        <v>2.7164983945200051E-3</v>
      </c>
      <c r="BU111" s="70">
        <v>2.9083680000000001E-2</v>
      </c>
      <c r="BV111" s="70">
        <v>1.6615109990341329E-2</v>
      </c>
      <c r="BW111" s="70">
        <v>9.9610840000000003E-4</v>
      </c>
      <c r="BX111" s="70">
        <v>2.7833905235018246E-4</v>
      </c>
      <c r="BY111" s="70">
        <v>1.4872220000000001E-3</v>
      </c>
      <c r="BZ111" s="70">
        <v>1.1760379999999999E-3</v>
      </c>
      <c r="CA111" s="70">
        <v>-4.9469499459452464E-4</v>
      </c>
      <c r="CB111" s="70">
        <v>7.7714430000000001E-4</v>
      </c>
      <c r="CC111" s="70">
        <v>1.8399840508908197E-2</v>
      </c>
      <c r="CD111" s="70">
        <v>-1.5349990427604941E-4</v>
      </c>
      <c r="CE111" s="70">
        <v>-4.5474601157437892E-3</v>
      </c>
      <c r="CF111" s="70">
        <v>-1.2297348910947582E-3</v>
      </c>
      <c r="CG111" s="73">
        <v>1.1491980000000001E-2</v>
      </c>
      <c r="CH111" s="87"/>
      <c r="CI111" s="70">
        <v>0.41170780000000001</v>
      </c>
      <c r="CJ111" s="70">
        <v>0.2954059</v>
      </c>
      <c r="CK111" s="70">
        <v>0.36385240000000002</v>
      </c>
      <c r="CL111" s="70">
        <v>0.31519399999999997</v>
      </c>
      <c r="CM111" s="70">
        <v>0.27402169999999998</v>
      </c>
      <c r="CN111" s="70">
        <v>0.48940329999999999</v>
      </c>
      <c r="CO111" s="70">
        <v>0.45871800000000001</v>
      </c>
      <c r="CP111" s="70">
        <v>0.40078649999999993</v>
      </c>
      <c r="CQ111" s="70">
        <v>0.55948050000000005</v>
      </c>
      <c r="CR111" s="70">
        <v>0.39257020000000004</v>
      </c>
      <c r="CS111" s="70">
        <v>0.49473379999999995</v>
      </c>
      <c r="CT111" s="70">
        <v>0.44852950000000003</v>
      </c>
      <c r="CU111" s="70">
        <v>0.4950715</v>
      </c>
      <c r="CV111" s="70">
        <v>0.57780860000000001</v>
      </c>
      <c r="CW111" s="70">
        <v>0.43711620000000001</v>
      </c>
      <c r="CX111" s="70">
        <v>0.77122559999999996</v>
      </c>
      <c r="CY111" s="70">
        <v>0.60599860000000005</v>
      </c>
      <c r="CZ111" s="70">
        <v>0.53541510000000003</v>
      </c>
      <c r="DA111" s="70">
        <v>0.56481378995250475</v>
      </c>
      <c r="DB111" s="70">
        <v>0.93622269999999996</v>
      </c>
      <c r="DC111" s="70">
        <v>0.95674729999999997</v>
      </c>
      <c r="DD111" s="70">
        <v>1</v>
      </c>
      <c r="DE111" s="70">
        <v>1</v>
      </c>
      <c r="DF111" s="70">
        <v>0.93622269999999996</v>
      </c>
      <c r="DG111" s="70">
        <v>1</v>
      </c>
      <c r="DH111" s="70">
        <v>0.44657160000000001</v>
      </c>
      <c r="DI111" s="70">
        <v>0.51919510000000002</v>
      </c>
      <c r="DJ111" s="70">
        <v>0.44036199999999998</v>
      </c>
      <c r="DK111" s="70">
        <v>0.78764610000000002</v>
      </c>
      <c r="DL111" s="70">
        <v>0.23835059962262314</v>
      </c>
      <c r="DM111" s="70">
        <v>0.41225990000000001</v>
      </c>
      <c r="DN111" s="70">
        <v>0.10530109999999999</v>
      </c>
      <c r="DO111" s="70">
        <v>6.5887080000000004E-3</v>
      </c>
      <c r="DP111" s="70">
        <v>0.11536117375178802</v>
      </c>
      <c r="DQ111" s="70">
        <v>2.6169009999999999E-2</v>
      </c>
      <c r="DR111" s="70">
        <v>9.8507940000000002E-2</v>
      </c>
      <c r="DS111" s="70">
        <v>5.5858154872074205E-2</v>
      </c>
      <c r="DT111" s="70">
        <v>0.13173370000000001</v>
      </c>
      <c r="DU111" s="70">
        <v>1.0773329999999999E-2</v>
      </c>
      <c r="DV111" s="70">
        <v>0.24618134752139637</v>
      </c>
      <c r="DW111" s="70">
        <v>7.5382198484184792E-3</v>
      </c>
      <c r="DX111" s="70">
        <v>3.307850303141635E-4</v>
      </c>
      <c r="DY111" s="70">
        <v>5.3983062759340797E-2</v>
      </c>
      <c r="DZ111" s="70">
        <v>1.303998E-2</v>
      </c>
      <c r="EA111" s="70">
        <v>-1.3368646917153166E-3</v>
      </c>
      <c r="EB111" s="70">
        <v>3.4075700000000002E-4</v>
      </c>
      <c r="EC111" s="70">
        <v>5.3662776389511429E-4</v>
      </c>
      <c r="ED111" s="70">
        <v>3.60732E-2</v>
      </c>
      <c r="EE111" s="70">
        <v>0.13250210000000001</v>
      </c>
      <c r="EF111" s="70">
        <v>0.42239950681213417</v>
      </c>
      <c r="EG111" s="70">
        <v>0.137848</v>
      </c>
      <c r="EH111" s="70">
        <v>2.4238233107199133E-4</v>
      </c>
      <c r="EI111" s="70">
        <v>0.15712599999999999</v>
      </c>
      <c r="EJ111" s="70">
        <v>9.5247600000000002E-2</v>
      </c>
      <c r="EK111" s="70">
        <v>0</v>
      </c>
      <c r="EL111" s="87"/>
      <c r="EM111" s="70">
        <v>2.3878912651745708E-2</v>
      </c>
      <c r="EN111" s="70">
        <v>4.0456619999999999E-2</v>
      </c>
      <c r="EO111" s="70">
        <v>5.5900190000000002E-2</v>
      </c>
      <c r="EP111" s="70">
        <v>7.1900000000000002E-4</v>
      </c>
      <c r="EQ111" s="70">
        <v>1.2422054042821526E-3</v>
      </c>
      <c r="ER111" s="70">
        <v>1.6638600000000001E-3</v>
      </c>
      <c r="ES111" s="70">
        <v>9.9611790669583353E-3</v>
      </c>
      <c r="ET111" s="70">
        <v>4.8034100879245985E-2</v>
      </c>
      <c r="EU111" s="70">
        <v>7.9648538494028645E-4</v>
      </c>
      <c r="EV111" s="70">
        <v>1.5393469999999999E-3</v>
      </c>
      <c r="EW111" s="70">
        <v>2.3279649413959772E-2</v>
      </c>
      <c r="EX111" s="70">
        <v>-1.264613E-2</v>
      </c>
      <c r="EY111" s="70">
        <v>3.6216649999999998E-4</v>
      </c>
      <c r="EZ111" s="70">
        <v>1.0439239999999999E-3</v>
      </c>
      <c r="FA111" s="70">
        <v>3.65743644721494E-3</v>
      </c>
      <c r="FB111" s="70">
        <v>6.5077895311354654E-3</v>
      </c>
      <c r="FC111" s="70">
        <v>6.5430920000000001E-4</v>
      </c>
      <c r="FD111" s="70">
        <v>2.1410520000000001E-4</v>
      </c>
      <c r="FE111" s="70">
        <v>6.5664159798941536E-3</v>
      </c>
      <c r="FF111" s="70">
        <v>7.9232650000000005E-3</v>
      </c>
      <c r="FG111" s="70">
        <v>6.4884651859197723E-3</v>
      </c>
      <c r="FH111" s="70">
        <v>7.1354362698573619E-4</v>
      </c>
      <c r="FI111" s="70">
        <v>5.9276473158682602E-4</v>
      </c>
      <c r="FJ111" s="70">
        <v>8.4852190000000004E-3</v>
      </c>
      <c r="FK111" s="70">
        <v>0</v>
      </c>
      <c r="FL111" s="70">
        <v>4.9092404205946074E-3</v>
      </c>
      <c r="FM111" s="70">
        <v>5.6614109999999999E-3</v>
      </c>
      <c r="FN111" s="70">
        <v>9.7104626172758095E-4</v>
      </c>
      <c r="FO111" s="70">
        <v>6.8638759999999997E-3</v>
      </c>
      <c r="FP111" s="70">
        <v>9.5764729599767482E-3</v>
      </c>
      <c r="FQ111" s="70">
        <v>-1.3638265752898297E-3</v>
      </c>
      <c r="FR111" s="70">
        <v>7.1356326413510108E-3</v>
      </c>
      <c r="FS111" s="70">
        <v>4.0710120000000002E-2</v>
      </c>
      <c r="FT111" s="70">
        <v>1.0506679999999999E-2</v>
      </c>
      <c r="FU111" s="70">
        <v>3.0127245043547234E-3</v>
      </c>
      <c r="FV111" s="70">
        <v>3.3364489939374719E-3</v>
      </c>
      <c r="FW111" s="70">
        <v>1.07939E-2</v>
      </c>
      <c r="FX111" s="70">
        <v>1.0948748238008638E-2</v>
      </c>
      <c r="FY111" s="70">
        <v>4.1511925832850138E-3</v>
      </c>
      <c r="FZ111" s="70">
        <v>9.5405349999999993E-3</v>
      </c>
      <c r="GA111" s="70">
        <v>1.0181940146721316E-3</v>
      </c>
      <c r="GB111" s="70">
        <v>1.0653596669652184E-2</v>
      </c>
      <c r="GC111" s="70">
        <v>3.5763124289272624E-4</v>
      </c>
      <c r="GD111" s="70">
        <v>8.9451840000000001E-3</v>
      </c>
      <c r="GE111" s="70">
        <v>3.3695958069450433E-3</v>
      </c>
      <c r="GF111" s="70">
        <v>7.9412232337335315E-3</v>
      </c>
      <c r="GG111" s="70">
        <v>1.2607642482327815E-2</v>
      </c>
      <c r="GH111" s="70">
        <v>1.0384996960158195E-2</v>
      </c>
      <c r="GI111" s="70">
        <v>7.6646974146596164E-3</v>
      </c>
      <c r="GJ111" s="70">
        <v>8.0294201013942201E-3</v>
      </c>
      <c r="GK111" s="70">
        <v>3.3119060328330445E-2</v>
      </c>
      <c r="GL111" s="87"/>
      <c r="GM111" s="70">
        <v>7.4265949999999996E-4</v>
      </c>
      <c r="GN111" s="70">
        <v>9.2542826487233994E-4</v>
      </c>
      <c r="GO111" s="70">
        <v>5.2034170000000003E-4</v>
      </c>
      <c r="GP111" s="70">
        <v>7.7880562839961439E-4</v>
      </c>
      <c r="GQ111" s="70">
        <v>-9.3560470000000007E-2</v>
      </c>
      <c r="GR111" s="70">
        <v>2.7681528918120765E-4</v>
      </c>
      <c r="GS111" s="70">
        <v>-5.4501373748884886E-4</v>
      </c>
      <c r="GT111" s="70">
        <v>5.7616049999999999E-4</v>
      </c>
      <c r="GU111" s="70">
        <v>3.4342569999999998E-4</v>
      </c>
      <c r="GV111" s="70">
        <v>2.3947241415386318E-4</v>
      </c>
      <c r="GW111" s="70">
        <v>0</v>
      </c>
      <c r="GX111" s="70">
        <v>5.8601909999999999E-5</v>
      </c>
      <c r="GY111" s="70">
        <v>6.9275070000000003E-4</v>
      </c>
      <c r="GZ111" s="70">
        <v>1.0408072681527814E-3</v>
      </c>
      <c r="HA111" s="70">
        <v>-3.9914865278900188E-3</v>
      </c>
      <c r="HB111" s="70">
        <v>1.151137E-3</v>
      </c>
      <c r="HC111" s="70">
        <v>8.8221320000000003E-5</v>
      </c>
      <c r="HD111" s="70">
        <v>8.9131589999999998E-5</v>
      </c>
      <c r="HE111" s="70">
        <v>6.3542079999999999E-4</v>
      </c>
      <c r="HF111" s="70">
        <v>2.4958260000000003E-4</v>
      </c>
      <c r="HG111" s="70">
        <v>5.4070439999999995E-4</v>
      </c>
      <c r="HH111" s="70">
        <v>0</v>
      </c>
      <c r="HI111" s="70">
        <v>-3.5667069054688824E-4</v>
      </c>
      <c r="HJ111" s="70">
        <v>3.4472609999999999E-4</v>
      </c>
      <c r="HK111" s="70">
        <v>1.3233005627262631E-3</v>
      </c>
      <c r="HL111" s="70">
        <v>2.319981E-3</v>
      </c>
      <c r="HM111" s="70">
        <v>2.1617549583844736E-2</v>
      </c>
      <c r="HN111" s="70">
        <v>4.7148789999999999E-3</v>
      </c>
      <c r="HO111" s="70">
        <v>1.2593280000000001E-3</v>
      </c>
      <c r="HP111" s="70">
        <v>8.5231619999999995E-4</v>
      </c>
      <c r="HQ111" s="70">
        <v>2.6263022121127571E-3</v>
      </c>
      <c r="HR111" s="70">
        <v>2.1923355155623658E-2</v>
      </c>
      <c r="HS111" s="70">
        <v>1.0575409999999999E-3</v>
      </c>
      <c r="HT111" s="70">
        <v>1.4263587147865572E-2</v>
      </c>
      <c r="HU111" s="70">
        <v>1.143088285556375E-2</v>
      </c>
      <c r="HV111" s="70">
        <v>2.4806269170124062E-3</v>
      </c>
      <c r="HW111" s="70">
        <v>3.8690540000000002E-2</v>
      </c>
      <c r="HX111" s="70">
        <v>3.1477163856171941E-2</v>
      </c>
      <c r="HY111" s="70">
        <v>1.002827376867069E-2</v>
      </c>
      <c r="HZ111" s="208"/>
      <c r="IA111" s="146" t="s">
        <v>491</v>
      </c>
    </row>
    <row r="112" spans="1:235" ht="12.75" customHeight="1" x14ac:dyDescent="0.25">
      <c r="A112" s="143">
        <v>488559</v>
      </c>
      <c r="B112" s="87"/>
      <c r="C112" s="71">
        <v>1.545535605786977E-4</v>
      </c>
      <c r="D112" s="71">
        <v>8.016578792860629E-4</v>
      </c>
      <c r="E112" s="71">
        <v>3.9513332140864277E-5</v>
      </c>
      <c r="F112" s="71">
        <v>4.5932739999999996E-3</v>
      </c>
      <c r="G112" s="71">
        <v>1.210322E-2</v>
      </c>
      <c r="H112" s="71">
        <v>8.3355598332964229E-2</v>
      </c>
      <c r="I112" s="71">
        <v>8.9691784543227501E-2</v>
      </c>
      <c r="J112" s="71">
        <v>5.9197859999999998E-3</v>
      </c>
      <c r="K112" s="71">
        <v>4.4311339999999998E-3</v>
      </c>
      <c r="L112" s="71">
        <v>9.560167423258846E-3</v>
      </c>
      <c r="M112" s="71">
        <v>3.0253700000000002E-4</v>
      </c>
      <c r="N112" s="71">
        <v>9.8496343379466007E-4</v>
      </c>
      <c r="O112" s="71">
        <v>2.1923360000000001E-4</v>
      </c>
      <c r="P112" s="71">
        <v>3.0073488125061484E-4</v>
      </c>
      <c r="Q112" s="71">
        <v>3.2137849999999999E-4</v>
      </c>
      <c r="R112" s="71">
        <v>1.4202358545846292E-4</v>
      </c>
      <c r="S112" s="71">
        <v>2.583156E-4</v>
      </c>
      <c r="T112" s="71">
        <v>6.3545069999999994E-5</v>
      </c>
      <c r="U112" s="71">
        <v>-9.9398344833558449E-5</v>
      </c>
      <c r="V112" s="71">
        <v>3.5317919999999997E-5</v>
      </c>
      <c r="W112" s="71">
        <v>-9.8627226866799912E-5</v>
      </c>
      <c r="X112" s="87"/>
      <c r="Y112" s="71">
        <v>-6.2792985563094424E-5</v>
      </c>
      <c r="Z112" s="71">
        <v>3.6123933739842044E-5</v>
      </c>
      <c r="AA112" s="71">
        <v>4.9774287566605355E-6</v>
      </c>
      <c r="AB112" s="71">
        <v>1.188777E-4</v>
      </c>
      <c r="AC112" s="71">
        <v>4.7119033834435355E-3</v>
      </c>
      <c r="AD112" s="71">
        <v>1.5560927639841982E-3</v>
      </c>
      <c r="AE112" s="71">
        <v>1.000386E-3</v>
      </c>
      <c r="AF112" s="71">
        <v>1.5560927639841982E-3</v>
      </c>
      <c r="AG112" s="71">
        <v>4.634765E-4</v>
      </c>
      <c r="AH112" s="71">
        <v>3.1638460000000001E-3</v>
      </c>
      <c r="AI112" s="71">
        <v>8.7626388371630704E-5</v>
      </c>
      <c r="AJ112" s="71">
        <v>3.0554163961737388E-3</v>
      </c>
      <c r="AK112" s="71">
        <v>6.3029842818641657E-2</v>
      </c>
      <c r="AL112" s="71">
        <v>1.277500383613471E-4</v>
      </c>
      <c r="AM112" s="71">
        <v>8.6572566536125152E-5</v>
      </c>
      <c r="AN112" s="71">
        <v>3.6254734520696113E-5</v>
      </c>
      <c r="AO112" s="71">
        <v>5.8591114653840711E-4</v>
      </c>
      <c r="AP112" s="87"/>
      <c r="AQ112" s="70">
        <v>-1.3141872345799214E-5</v>
      </c>
      <c r="AR112" s="70">
        <v>1.7447504092213054E-4</v>
      </c>
      <c r="AS112" s="70">
        <v>1.2198409999999999E-3</v>
      </c>
      <c r="AT112" s="70">
        <v>1.2365495695748701E-5</v>
      </c>
      <c r="AU112" s="70">
        <v>5.3377707633862884E-5</v>
      </c>
      <c r="AV112" s="70">
        <v>0</v>
      </c>
      <c r="AW112" s="70">
        <v>1.3573909999999999E-4</v>
      </c>
      <c r="AX112" s="70">
        <v>4.4549949999999998E-4</v>
      </c>
      <c r="AY112" s="70">
        <v>7.5090000000000001E-5</v>
      </c>
      <c r="AZ112" s="70">
        <v>1.2669225716928608E-4</v>
      </c>
      <c r="BA112" s="70">
        <v>1.1149059999999999E-3</v>
      </c>
      <c r="BB112" s="70">
        <v>0</v>
      </c>
      <c r="BC112" s="70">
        <v>3.6918007412766983E-3</v>
      </c>
      <c r="BD112" s="70">
        <v>4.4849999999999999E-5</v>
      </c>
      <c r="BE112" s="70">
        <v>3.3198676430050223E-3</v>
      </c>
      <c r="BF112" s="70">
        <v>2.8306609999999999E-3</v>
      </c>
      <c r="BG112" s="70">
        <v>3.2539374930148392E-2</v>
      </c>
      <c r="BH112" s="70">
        <v>4.9470060000000003E-3</v>
      </c>
      <c r="BI112" s="70">
        <v>7.5156599999999995E-4</v>
      </c>
      <c r="BJ112" s="70">
        <v>1.473732E-2</v>
      </c>
      <c r="BK112" s="70">
        <v>1.536183E-2</v>
      </c>
      <c r="BL112" s="70">
        <v>4.0887120000000001E-4</v>
      </c>
      <c r="BM112" s="70">
        <v>3.5644989650366762E-3</v>
      </c>
      <c r="BN112" s="70">
        <v>4.244461894342358E-4</v>
      </c>
      <c r="BO112" s="70">
        <v>9.9639860000000011E-4</v>
      </c>
      <c r="BP112" s="70">
        <v>1.1534819999999999E-3</v>
      </c>
      <c r="BQ112" s="70">
        <v>3.7671099999999999E-2</v>
      </c>
      <c r="BR112" s="70">
        <v>1.1706114293540417E-3</v>
      </c>
      <c r="BS112" s="70">
        <v>1.5017450000000001E-3</v>
      </c>
      <c r="BT112" s="70">
        <v>-2.1849518174156827E-4</v>
      </c>
      <c r="BU112" s="70">
        <v>4.7263510000000002E-3</v>
      </c>
      <c r="BV112" s="70">
        <v>8.955712708016296E-3</v>
      </c>
      <c r="BW112" s="70">
        <v>8.4703090000000001E-4</v>
      </c>
      <c r="BX112" s="70">
        <v>8.3517030519423303E-6</v>
      </c>
      <c r="BY112" s="70">
        <v>2.3748549999999999E-4</v>
      </c>
      <c r="BZ112" s="70">
        <v>3.678132E-4</v>
      </c>
      <c r="CA112" s="70">
        <v>-1.5868253679770988E-4</v>
      </c>
      <c r="CB112" s="70">
        <v>6.5361E-5</v>
      </c>
      <c r="CC112" s="70">
        <v>2.7672362917402962E-3</v>
      </c>
      <c r="CD112" s="70">
        <v>-1.8330379133554796E-4</v>
      </c>
      <c r="CE112" s="70">
        <v>-1.0960191772732659E-3</v>
      </c>
      <c r="CF112" s="70">
        <v>-1.2340104561353417E-3</v>
      </c>
      <c r="CG112" s="73">
        <v>1.44444E-3</v>
      </c>
      <c r="CH112" s="87"/>
      <c r="CI112" s="70">
        <v>5.0711890000000003E-2</v>
      </c>
      <c r="CJ112" s="70">
        <v>6.9427680000000006E-2</v>
      </c>
      <c r="CK112" s="70">
        <v>5.0091070000000001E-2</v>
      </c>
      <c r="CL112" s="70">
        <v>3.6655479999999997E-2</v>
      </c>
      <c r="CM112" s="70">
        <v>3.2945849999999999E-2</v>
      </c>
      <c r="CN112" s="70">
        <v>6.0130000000000003E-2</v>
      </c>
      <c r="CO112" s="70">
        <v>5.3900089999999998E-2</v>
      </c>
      <c r="CP112" s="70">
        <v>7.3080229999999996E-2</v>
      </c>
      <c r="CQ112" s="70">
        <v>0.1031093</v>
      </c>
      <c r="CR112" s="70">
        <v>5.0162270000000002E-2</v>
      </c>
      <c r="CS112" s="70">
        <v>9.0266319999999997E-2</v>
      </c>
      <c r="CT112" s="70">
        <v>7.3012720000000003E-2</v>
      </c>
      <c r="CU112" s="70">
        <v>6.5320740000000002E-2</v>
      </c>
      <c r="CV112" s="70">
        <v>6.6961999999999994E-2</v>
      </c>
      <c r="CW112" s="70">
        <v>6.0114169999999995E-2</v>
      </c>
      <c r="CX112" s="70">
        <v>0.1186174</v>
      </c>
      <c r="CY112" s="70">
        <v>6.6328460000000006E-2</v>
      </c>
      <c r="CZ112" s="70">
        <v>5.789652E-2</v>
      </c>
      <c r="DA112" s="70">
        <v>6.534210594230036E-2</v>
      </c>
      <c r="DB112" s="70">
        <v>0.13940259999999999</v>
      </c>
      <c r="DC112" s="70">
        <v>0.19430310000000001</v>
      </c>
      <c r="DD112" s="70">
        <v>0.22538179999999999</v>
      </c>
      <c r="DE112" s="70">
        <v>0.2117523</v>
      </c>
      <c r="DF112" s="70">
        <v>0.13940259999999999</v>
      </c>
      <c r="DG112" s="70">
        <v>0.1666367</v>
      </c>
      <c r="DH112" s="70">
        <v>8.5697010000000004E-2</v>
      </c>
      <c r="DI112" s="70">
        <v>0.1486218</v>
      </c>
      <c r="DJ112" s="70">
        <v>9.4796210000000006E-2</v>
      </c>
      <c r="DK112" s="70">
        <v>0.12027359999999999</v>
      </c>
      <c r="DL112" s="70">
        <v>5.9733101483742369E-2</v>
      </c>
      <c r="DM112" s="70">
        <v>6.2924350000000004E-2</v>
      </c>
      <c r="DN112" s="70">
        <v>1.897008E-2</v>
      </c>
      <c r="DO112" s="70">
        <v>1.7748040000000003E-3</v>
      </c>
      <c r="DP112" s="70">
        <v>2.4296314919563022E-2</v>
      </c>
      <c r="DQ112" s="70">
        <v>4.6221079999999998E-3</v>
      </c>
      <c r="DR112" s="70">
        <v>1.2204319999999999E-2</v>
      </c>
      <c r="DS112" s="70">
        <v>1.8096141506701521E-2</v>
      </c>
      <c r="DT112" s="70">
        <v>1.6109410000000001E-2</v>
      </c>
      <c r="DU112" s="70">
        <v>2.9239999999999999E-3</v>
      </c>
      <c r="DV112" s="70">
        <v>4.803938520375968E-2</v>
      </c>
      <c r="DW112" s="70">
        <v>2.9992330469423077E-3</v>
      </c>
      <c r="DX112" s="70">
        <v>5.9340227015337739E-5</v>
      </c>
      <c r="DY112" s="70">
        <v>1.00223566299043E-2</v>
      </c>
      <c r="DZ112" s="70">
        <v>2.2683870000000002E-3</v>
      </c>
      <c r="EA112" s="70">
        <v>-1.3792450147457648E-3</v>
      </c>
      <c r="EB112" s="70">
        <v>0</v>
      </c>
      <c r="EC112" s="70">
        <v>5.7748563651419155E-5</v>
      </c>
      <c r="ED112" s="70">
        <v>6.3941249999999996E-3</v>
      </c>
      <c r="EE112" s="70">
        <v>2.141645E-2</v>
      </c>
      <c r="EF112" s="70">
        <v>7.9571687166956964E-2</v>
      </c>
      <c r="EG112" s="70">
        <v>2.1647590000000001E-2</v>
      </c>
      <c r="EH112" s="70">
        <v>1.9875610599131507E-5</v>
      </c>
      <c r="EI112" s="70">
        <v>4.9097630000000003E-2</v>
      </c>
      <c r="EJ112" s="70">
        <v>1.331684E-2</v>
      </c>
      <c r="EK112" s="70">
        <v>0</v>
      </c>
      <c r="EL112" s="87"/>
      <c r="EM112" s="70">
        <v>1.1978372637631865E-2</v>
      </c>
      <c r="EN112" s="70">
        <v>1.1508040000000001E-2</v>
      </c>
      <c r="EO112" s="70">
        <v>1.4402669999999999E-2</v>
      </c>
      <c r="EP112" s="70">
        <v>6.6699999999999995E-4</v>
      </c>
      <c r="EQ112" s="70">
        <v>7.1062342647310582E-4</v>
      </c>
      <c r="ER112" s="70">
        <v>1.4821910000000001E-3</v>
      </c>
      <c r="ES112" s="70">
        <v>4.3573813894430052E-3</v>
      </c>
      <c r="ET112" s="70">
        <v>1.5533876639435685E-2</v>
      </c>
      <c r="EU112" s="70">
        <v>2.0764147958328475E-3</v>
      </c>
      <c r="EV112" s="70">
        <v>6.6251009999999998E-4</v>
      </c>
      <c r="EW112" s="70">
        <v>7.2399302336900631E-4</v>
      </c>
      <c r="EX112" s="70">
        <v>-6.4424000000000003E-4</v>
      </c>
      <c r="EY112" s="70">
        <v>7.9738020000000005E-4</v>
      </c>
      <c r="EZ112" s="70">
        <v>1.645823E-3</v>
      </c>
      <c r="FA112" s="70">
        <v>8.3609403654947374E-4</v>
      </c>
      <c r="FB112" s="70">
        <v>2.9261333646597994E-3</v>
      </c>
      <c r="FC112" s="70">
        <v>3.1994499999999997E-4</v>
      </c>
      <c r="FD112" s="70">
        <v>9.0694510000000005E-5</v>
      </c>
      <c r="FE112" s="70">
        <v>2.7541015094185838E-3</v>
      </c>
      <c r="FF112" s="70">
        <v>3.1952719999999999E-3</v>
      </c>
      <c r="FG112" s="70">
        <v>2.6290962824041552E-3</v>
      </c>
      <c r="FH112" s="70">
        <v>3.3641912463676268E-4</v>
      </c>
      <c r="FI112" s="70">
        <v>3.5893789533586283E-4</v>
      </c>
      <c r="FJ112" s="70">
        <v>2.5074260000000001E-3</v>
      </c>
      <c r="FK112" s="70">
        <v>0</v>
      </c>
      <c r="FL112" s="70">
        <v>1.8940378122580871E-3</v>
      </c>
      <c r="FM112" s="70">
        <v>5.4926339999999997E-3</v>
      </c>
      <c r="FN112" s="70">
        <v>3.381426754987163E-4</v>
      </c>
      <c r="FO112" s="70">
        <v>1.9447139999999999E-3</v>
      </c>
      <c r="FP112" s="70">
        <v>3.4039642939352136E-3</v>
      </c>
      <c r="FQ112" s="70">
        <v>5.3236211183953143E-4</v>
      </c>
      <c r="FR112" s="70">
        <v>2.7035488833102648E-3</v>
      </c>
      <c r="FS112" s="70">
        <v>5.8466660000000004E-3</v>
      </c>
      <c r="FT112" s="70">
        <v>2.9736599999999999E-3</v>
      </c>
      <c r="FU112" s="70">
        <v>8.6172920547477011E-4</v>
      </c>
      <c r="FV112" s="70">
        <v>1.3451374327299725E-3</v>
      </c>
      <c r="FW112" s="70">
        <v>2.8273840000000001E-3</v>
      </c>
      <c r="FX112" s="70">
        <v>4.7006313335098745E-3</v>
      </c>
      <c r="FY112" s="70">
        <v>1.3282842402927613E-3</v>
      </c>
      <c r="FZ112" s="70">
        <v>2.532912E-3</v>
      </c>
      <c r="GA112" s="70">
        <v>4.2904495148960158E-4</v>
      </c>
      <c r="GB112" s="70">
        <v>1.1258217547393153E-2</v>
      </c>
      <c r="GC112" s="70">
        <v>-5.6792286873985363E-5</v>
      </c>
      <c r="GD112" s="70">
        <v>2.847554E-3</v>
      </c>
      <c r="GE112" s="70">
        <v>3.4651748525262593E-3</v>
      </c>
      <c r="GF112" s="70">
        <v>2.4430160452633297E-3</v>
      </c>
      <c r="GG112" s="70">
        <v>2.7813189459984567E-3</v>
      </c>
      <c r="GH112" s="70">
        <v>3.8801026052034267E-3</v>
      </c>
      <c r="GI112" s="70">
        <v>3.0755790225297595E-3</v>
      </c>
      <c r="GJ112" s="70">
        <v>2.3505233339539727E-3</v>
      </c>
      <c r="GK112" s="70">
        <v>1.4425503795257677E-2</v>
      </c>
      <c r="GL112" s="87"/>
      <c r="GM112" s="70">
        <v>1.8109269999999999E-4</v>
      </c>
      <c r="GN112" s="70">
        <v>9.2491827418802222E-5</v>
      </c>
      <c r="GO112" s="70">
        <v>3.5465369999999999E-4</v>
      </c>
      <c r="GP112" s="70">
        <v>1.063370232953121E-4</v>
      </c>
      <c r="GQ112" s="70">
        <v>-2.6860419999999999E-2</v>
      </c>
      <c r="GR112" s="70">
        <v>-7.5856588455419958E-6</v>
      </c>
      <c r="GS112" s="70">
        <v>-5.7663718847787136E-5</v>
      </c>
      <c r="GT112" s="70">
        <v>2.6161210000000002E-4</v>
      </c>
      <c r="GU112" s="70">
        <v>5.2014839999999998E-5</v>
      </c>
      <c r="GV112" s="70">
        <v>3.7119025499873395E-7</v>
      </c>
      <c r="GW112" s="70">
        <v>0</v>
      </c>
      <c r="GX112" s="70">
        <v>2.4243109999999999E-4</v>
      </c>
      <c r="GY112" s="70">
        <v>3.301747E-4</v>
      </c>
      <c r="GZ112" s="70">
        <v>1.474312442647209E-4</v>
      </c>
      <c r="HA112" s="70">
        <v>-1.3941935827458359E-3</v>
      </c>
      <c r="HB112" s="70">
        <v>1.6050569999999999E-4</v>
      </c>
      <c r="HC112" s="70">
        <v>2.7106599999999999E-6</v>
      </c>
      <c r="HD112" s="70">
        <v>1.395376E-4</v>
      </c>
      <c r="HE112" s="70">
        <v>1.7653950000000001E-4</v>
      </c>
      <c r="HF112" s="70">
        <v>4.507862E-5</v>
      </c>
      <c r="HG112" s="70">
        <v>8.0874820000000002E-5</v>
      </c>
      <c r="HH112" s="70">
        <v>0</v>
      </c>
      <c r="HI112" s="70">
        <v>-7.6287040232220617E-4</v>
      </c>
      <c r="HJ112" s="70">
        <v>4.6433230000000002E-4</v>
      </c>
      <c r="HK112" s="70">
        <v>3.613267002898678E-5</v>
      </c>
      <c r="HL112" s="70">
        <v>3.4472609999999999E-4</v>
      </c>
      <c r="HM112" s="70">
        <v>3.4062493081832451E-3</v>
      </c>
      <c r="HN112" s="70">
        <v>7.1480990000000004E-4</v>
      </c>
      <c r="HO112" s="70">
        <v>2.8094289999999999E-4</v>
      </c>
      <c r="HP112" s="70">
        <v>2.7220690000000002E-4</v>
      </c>
      <c r="HQ112" s="70">
        <v>1.2083169879176662E-3</v>
      </c>
      <c r="HR112" s="70">
        <v>3.4067705033037276E-3</v>
      </c>
      <c r="HS112" s="70">
        <v>5.88504E-4</v>
      </c>
      <c r="HT112" s="70">
        <v>2.03171803474943E-3</v>
      </c>
      <c r="HU112" s="70">
        <v>1.654895221565788E-3</v>
      </c>
      <c r="HV112" s="70">
        <v>3.5023984775836125E-4</v>
      </c>
      <c r="HW112" s="70">
        <v>7.3411040000000002E-3</v>
      </c>
      <c r="HX112" s="70">
        <v>4.3423056731670337E-3</v>
      </c>
      <c r="HY112" s="70">
        <v>2.8168909302042763E-3</v>
      </c>
      <c r="HZ112" s="208"/>
      <c r="IA112" s="143" t="s">
        <v>492</v>
      </c>
    </row>
    <row r="113" spans="1:235" ht="12.75" customHeight="1" x14ac:dyDescent="0.25">
      <c r="A113" s="146">
        <v>488571</v>
      </c>
      <c r="B113" s="87"/>
      <c r="C113" s="71">
        <v>3.9942880941953461E-4</v>
      </c>
      <c r="D113" s="71">
        <v>1.3978375102559068E-3</v>
      </c>
      <c r="E113" s="71">
        <v>1.0263821875538744E-4</v>
      </c>
      <c r="F113" s="71">
        <v>6.5345359999999996E-3</v>
      </c>
      <c r="G113" s="71">
        <v>2.8974780000000002E-3</v>
      </c>
      <c r="H113" s="71">
        <v>2.911425328304235E-2</v>
      </c>
      <c r="I113" s="71">
        <v>0.23498599277641599</v>
      </c>
      <c r="J113" s="71">
        <v>4.5139569999999997E-2</v>
      </c>
      <c r="K113" s="71">
        <v>0.16659189999999999</v>
      </c>
      <c r="L113" s="71">
        <v>0.11071205900541549</v>
      </c>
      <c r="M113" s="71">
        <v>3.7367070000000001E-3</v>
      </c>
      <c r="N113" s="71">
        <v>1.3698916108878167E-2</v>
      </c>
      <c r="O113" s="71">
        <v>4.4678410000000002E-3</v>
      </c>
      <c r="P113" s="71">
        <v>3.0453838588305254E-3</v>
      </c>
      <c r="Q113" s="71">
        <v>1.886548E-3</v>
      </c>
      <c r="R113" s="71">
        <v>6.2651271556588115E-4</v>
      </c>
      <c r="S113" s="71">
        <v>1.722658E-3</v>
      </c>
      <c r="T113" s="71">
        <v>6.5466950000000004E-4</v>
      </c>
      <c r="U113" s="71">
        <v>2.6758822251312065E-5</v>
      </c>
      <c r="V113" s="71">
        <v>4.1844739999999999E-4</v>
      </c>
      <c r="W113" s="71">
        <v>3.0139425167506357E-4</v>
      </c>
      <c r="X113" s="87"/>
      <c r="Y113" s="71">
        <v>-6.8167308736055989E-6</v>
      </c>
      <c r="Z113" s="71">
        <v>2.9752169967634723E-5</v>
      </c>
      <c r="AA113" s="71">
        <v>-1.373250192254606E-5</v>
      </c>
      <c r="AB113" s="71">
        <v>4.8525160000000001E-4</v>
      </c>
      <c r="AC113" s="71">
        <v>5.9343542806308729E-3</v>
      </c>
      <c r="AD113" s="71">
        <v>4.3014592892621686E-3</v>
      </c>
      <c r="AE113" s="71">
        <v>1.5833189999999999E-3</v>
      </c>
      <c r="AF113" s="71">
        <v>4.3014592892621686E-3</v>
      </c>
      <c r="AG113" s="71">
        <v>2.0656799999999999E-4</v>
      </c>
      <c r="AH113" s="71">
        <v>1.2166629999999999E-2</v>
      </c>
      <c r="AI113" s="71">
        <v>1.4989264041322353E-4</v>
      </c>
      <c r="AJ113" s="71">
        <v>5.3796041514173098E-3</v>
      </c>
      <c r="AK113" s="71">
        <v>9.2421135911127481E-2</v>
      </c>
      <c r="AL113" s="71">
        <v>2.0175580889787736E-3</v>
      </c>
      <c r="AM113" s="71">
        <v>2.2353563420851805E-4</v>
      </c>
      <c r="AN113" s="71">
        <v>1.7826886124862595E-4</v>
      </c>
      <c r="AO113" s="71">
        <v>1.5241905723715203E-3</v>
      </c>
      <c r="AP113" s="87"/>
      <c r="AQ113" s="70">
        <v>4.8048516477834219E-5</v>
      </c>
      <c r="AR113" s="70">
        <v>2.265373964021281E-4</v>
      </c>
      <c r="AS113" s="70">
        <v>6.8373540000000001E-4</v>
      </c>
      <c r="AT113" s="70">
        <v>5.4323451229929318E-5</v>
      </c>
      <c r="AU113" s="70">
        <v>1.9636443059462507E-4</v>
      </c>
      <c r="AV113" s="70">
        <v>0</v>
      </c>
      <c r="AW113" s="70">
        <v>0</v>
      </c>
      <c r="AX113" s="70">
        <v>3.125329E-4</v>
      </c>
      <c r="AY113" s="70">
        <v>2.5252E-4</v>
      </c>
      <c r="AZ113" s="70">
        <v>1.8549091239294048E-4</v>
      </c>
      <c r="BA113" s="70">
        <v>4.2089199999999997E-3</v>
      </c>
      <c r="BB113" s="70">
        <v>0</v>
      </c>
      <c r="BC113" s="70">
        <v>1.3937043998305077E-2</v>
      </c>
      <c r="BD113" s="70">
        <v>6.1370000000000004E-5</v>
      </c>
      <c r="BE113" s="70">
        <v>2.2850067282139835E-3</v>
      </c>
      <c r="BF113" s="70">
        <v>8.4475620000000005E-3</v>
      </c>
      <c r="BG113" s="70">
        <v>7.5384958864958912E-2</v>
      </c>
      <c r="BH113" s="70">
        <v>7.212329E-3</v>
      </c>
      <c r="BI113" s="70">
        <v>1.104292E-3</v>
      </c>
      <c r="BJ113" s="70">
        <v>1.9483179999999999E-2</v>
      </c>
      <c r="BK113" s="70">
        <v>3.2673639999999997E-2</v>
      </c>
      <c r="BL113" s="70">
        <v>4.0318739999999997E-4</v>
      </c>
      <c r="BM113" s="70">
        <v>6.5188754215755656E-3</v>
      </c>
      <c r="BN113" s="70">
        <v>3.9711363327369834E-4</v>
      </c>
      <c r="BO113" s="70">
        <v>2.9417010000000001E-3</v>
      </c>
      <c r="BP113" s="70">
        <v>3.5116409999999998E-3</v>
      </c>
      <c r="BQ113" s="70">
        <v>6.9065769999999999E-2</v>
      </c>
      <c r="BR113" s="70">
        <v>1.13183365711058E-3</v>
      </c>
      <c r="BS113" s="70">
        <v>2.4033739999999998E-3</v>
      </c>
      <c r="BT113" s="70">
        <v>1.7991095563861302E-3</v>
      </c>
      <c r="BU113" s="70">
        <v>2.202523E-2</v>
      </c>
      <c r="BV113" s="70">
        <v>7.2790170291443357E-2</v>
      </c>
      <c r="BW113" s="70">
        <v>8.3302359999999995E-3</v>
      </c>
      <c r="BX113" s="70">
        <v>3.3719048987460119E-3</v>
      </c>
      <c r="BY113" s="70">
        <v>6.8079529999999998E-4</v>
      </c>
      <c r="BZ113" s="70">
        <v>9.386145E-4</v>
      </c>
      <c r="CA113" s="70">
        <v>-8.4747712445525515E-5</v>
      </c>
      <c r="CB113" s="70">
        <v>4.1605370000000002E-4</v>
      </c>
      <c r="CC113" s="70">
        <v>6.9744624914719376E-3</v>
      </c>
      <c r="CD113" s="70">
        <v>-3.279947468392446E-4</v>
      </c>
      <c r="CE113" s="70">
        <v>-9.1142384211148717E-4</v>
      </c>
      <c r="CF113" s="70">
        <v>-1.6679849435902391E-3</v>
      </c>
      <c r="CG113" s="73">
        <v>5.0203499999999998E-3</v>
      </c>
      <c r="CH113" s="87"/>
      <c r="CI113" s="70">
        <v>7.8702400000000006E-2</v>
      </c>
      <c r="CJ113" s="70">
        <v>3.112755E-2</v>
      </c>
      <c r="CK113" s="70">
        <v>4.328042E-2</v>
      </c>
      <c r="CL113" s="70">
        <v>5.0024680000000002E-2</v>
      </c>
      <c r="CM113" s="70">
        <v>4.8113549999999998E-2</v>
      </c>
      <c r="CN113" s="70">
        <v>9.7374189999999999E-2</v>
      </c>
      <c r="CO113" s="70">
        <v>9.7119979999999995E-2</v>
      </c>
      <c r="CP113" s="70">
        <v>3.9227860000000003E-2</v>
      </c>
      <c r="CQ113" s="70">
        <v>6.8816589999999997E-2</v>
      </c>
      <c r="CR113" s="70">
        <v>8.3088319999999993E-2</v>
      </c>
      <c r="CS113" s="70">
        <v>5.7853130000000003E-2</v>
      </c>
      <c r="CT113" s="70">
        <v>7.9569940000000006E-2</v>
      </c>
      <c r="CU113" s="70">
        <v>6.6141539999999999E-2</v>
      </c>
      <c r="CV113" s="70">
        <v>0.13657730000000001</v>
      </c>
      <c r="CW113" s="70">
        <v>9.9809169999999989E-2</v>
      </c>
      <c r="CX113" s="70">
        <v>0.1127611</v>
      </c>
      <c r="CY113" s="70">
        <v>0.1184394</v>
      </c>
      <c r="CZ113" s="70">
        <v>0.12090049999999999</v>
      </c>
      <c r="DA113" s="70">
        <v>0.14904603373506875</v>
      </c>
      <c r="DB113" s="70">
        <v>0.1563869</v>
      </c>
      <c r="DC113" s="70">
        <v>0.13666519999999999</v>
      </c>
      <c r="DD113" s="70">
        <v>0.34550049999999999</v>
      </c>
      <c r="DE113" s="70">
        <v>0.30652960000000001</v>
      </c>
      <c r="DF113" s="70">
        <v>0.1563869</v>
      </c>
      <c r="DG113" s="70">
        <v>0.38337159999999998</v>
      </c>
      <c r="DH113" s="70">
        <v>0.54492680000000004</v>
      </c>
      <c r="DI113" s="70">
        <v>0.30487959999999997</v>
      </c>
      <c r="DJ113" s="70">
        <v>0.4577386</v>
      </c>
      <c r="DK113" s="70">
        <v>0.80213840000000003</v>
      </c>
      <c r="DL113" s="70">
        <v>0.41293963802581807</v>
      </c>
      <c r="DM113" s="70">
        <v>0.41242519999999999</v>
      </c>
      <c r="DN113" s="70">
        <v>0.2027323</v>
      </c>
      <c r="DO113" s="70">
        <v>1.1556429999999999E-2</v>
      </c>
      <c r="DP113" s="70">
        <v>0.1115481910506935</v>
      </c>
      <c r="DQ113" s="70">
        <v>3.5895410000000003E-2</v>
      </c>
      <c r="DR113" s="70">
        <v>3.144313E-2</v>
      </c>
      <c r="DS113" s="70">
        <v>4.0755184933355323E-2</v>
      </c>
      <c r="DT113" s="70">
        <v>2.615746E-2</v>
      </c>
      <c r="DU113" s="70">
        <v>3.12474E-3</v>
      </c>
      <c r="DV113" s="70">
        <v>9.5576576786952611E-2</v>
      </c>
      <c r="DW113" s="70">
        <v>3.6633035969619063E-3</v>
      </c>
      <c r="DX113" s="70">
        <v>1.6892193244551598E-3</v>
      </c>
      <c r="DY113" s="70">
        <v>3.3791932779654456E-2</v>
      </c>
      <c r="DZ113" s="70">
        <v>3.2688439999999999E-3</v>
      </c>
      <c r="EA113" s="70">
        <v>-5.6035812367204608E-4</v>
      </c>
      <c r="EB113" s="70">
        <v>1.4968100000000001E-4</v>
      </c>
      <c r="EC113" s="70">
        <v>1.7932036797664721E-4</v>
      </c>
      <c r="ED113" s="70">
        <v>9.8277309999999993E-3</v>
      </c>
      <c r="EE113" s="70">
        <v>8.5078790000000001E-2</v>
      </c>
      <c r="EF113" s="70">
        <v>0.15411067762422739</v>
      </c>
      <c r="EG113" s="70">
        <v>3.8153930000000003E-2</v>
      </c>
      <c r="EH113" s="70">
        <v>6.09837991418401E-5</v>
      </c>
      <c r="EI113" s="70">
        <v>0.10022309999999998</v>
      </c>
      <c r="EJ113" s="70">
        <v>2.3660420000000001E-2</v>
      </c>
      <c r="EK113" s="70">
        <v>0</v>
      </c>
      <c r="EL113" s="87"/>
      <c r="EM113" s="70">
        <v>0.23767849800780333</v>
      </c>
      <c r="EN113" s="70">
        <v>0.1015344</v>
      </c>
      <c r="EO113" s="70">
        <v>0.1217509</v>
      </c>
      <c r="EP113" s="70">
        <v>2.9739000000000002E-2</v>
      </c>
      <c r="EQ113" s="70">
        <v>1.7021993720712003E-2</v>
      </c>
      <c r="ER113" s="70">
        <v>3.3362599999999999E-2</v>
      </c>
      <c r="ES113" s="70">
        <v>0.11302558601724468</v>
      </c>
      <c r="ET113" s="70">
        <v>0.18897697734226787</v>
      </c>
      <c r="EU113" s="70">
        <v>2.6189996595891211E-2</v>
      </c>
      <c r="EV113" s="70">
        <v>2.2351340000000001E-2</v>
      </c>
      <c r="EW113" s="70">
        <v>3.6724475707736771E-2</v>
      </c>
      <c r="EX113" s="70">
        <v>2.3421580000000001E-2</v>
      </c>
      <c r="EY113" s="70">
        <v>2.156253E-2</v>
      </c>
      <c r="EZ113" s="70">
        <v>2.5944680000000001E-2</v>
      </c>
      <c r="FA113" s="70">
        <v>1.0456844597622011E-2</v>
      </c>
      <c r="FB113" s="70">
        <v>6.8305165230425111E-2</v>
      </c>
      <c r="FC113" s="70">
        <v>9.3830300000000005E-3</v>
      </c>
      <c r="FD113" s="70">
        <v>2.7534349999999998E-3</v>
      </c>
      <c r="FE113" s="70">
        <v>4.3043762507376133E-2</v>
      </c>
      <c r="FF113" s="70">
        <v>6.1495300000000003E-2</v>
      </c>
      <c r="FG113" s="70">
        <v>4.4549028207230557E-2</v>
      </c>
      <c r="FH113" s="70">
        <v>5.2763543212695696E-3</v>
      </c>
      <c r="FI113" s="70">
        <v>3.8110232844598101E-3</v>
      </c>
      <c r="FJ113" s="70">
        <v>1.737696E-2</v>
      </c>
      <c r="FK113" s="70">
        <v>6.6862729999999997E-4</v>
      </c>
      <c r="FL113" s="70">
        <v>2.4268631865601038E-2</v>
      </c>
      <c r="FM113" s="70">
        <v>4.7404750000000002E-2</v>
      </c>
      <c r="FN113" s="70">
        <v>1.3932190798398932E-3</v>
      </c>
      <c r="FO113" s="70">
        <v>3.3247079999999998E-2</v>
      </c>
      <c r="FP113" s="70">
        <v>7.0828521545802353E-2</v>
      </c>
      <c r="FQ113" s="70">
        <v>8.3915950302455491E-3</v>
      </c>
      <c r="FR113" s="70">
        <v>1.7785870142001222E-2</v>
      </c>
      <c r="FS113" s="70">
        <v>1.8915950000000001E-2</v>
      </c>
      <c r="FT113" s="70">
        <v>2.0132690000000002E-2</v>
      </c>
      <c r="FU113" s="70">
        <v>1.7157403161288158E-2</v>
      </c>
      <c r="FV113" s="70">
        <v>1.0193194144888297E-2</v>
      </c>
      <c r="FW113" s="70">
        <v>1.958008E-2</v>
      </c>
      <c r="FX113" s="70">
        <v>7.85643419349802E-2</v>
      </c>
      <c r="FY113" s="70">
        <v>2.747271952161599E-2</v>
      </c>
      <c r="FZ113" s="70">
        <v>1.815978E-2</v>
      </c>
      <c r="GA113" s="70">
        <v>7.7582779892877698E-3</v>
      </c>
      <c r="GB113" s="70">
        <v>9.7886567033662164E-2</v>
      </c>
      <c r="GC113" s="70">
        <v>9.9840880467665419E-4</v>
      </c>
      <c r="GD113" s="70">
        <v>2.1933439999999998E-2</v>
      </c>
      <c r="GE113" s="70">
        <v>2.3536774424581571E-2</v>
      </c>
      <c r="GF113" s="70">
        <v>2.1083729530735486E-2</v>
      </c>
      <c r="GG113" s="70">
        <v>3.1235458010049E-2</v>
      </c>
      <c r="GH113" s="70">
        <v>2.6084060257370652E-2</v>
      </c>
      <c r="GI113" s="70">
        <v>4.3749274887831799E-2</v>
      </c>
      <c r="GJ113" s="70">
        <v>3.8195628377322835E-2</v>
      </c>
      <c r="GK113" s="70">
        <v>0.22239784154052719</v>
      </c>
      <c r="GL113" s="87"/>
      <c r="GM113" s="70">
        <v>4.5136459999999998E-4</v>
      </c>
      <c r="GN113" s="70">
        <v>1.7035073674168081E-4</v>
      </c>
      <c r="GO113" s="70">
        <v>1.115298E-4</v>
      </c>
      <c r="GP113" s="70">
        <v>2.487731033111161E-4</v>
      </c>
      <c r="GQ113" s="70">
        <v>-3.6833629999999999E-2</v>
      </c>
      <c r="GR113" s="70">
        <v>-3.1740077839171047E-5</v>
      </c>
      <c r="GS113" s="70">
        <v>-7.9375763373041132E-4</v>
      </c>
      <c r="GT113" s="70">
        <v>1.455401E-4</v>
      </c>
      <c r="GU113" s="70">
        <v>1.6074580000000001E-4</v>
      </c>
      <c r="GV113" s="70">
        <v>1.1222817734905705E-4</v>
      </c>
      <c r="GW113" s="70">
        <v>0</v>
      </c>
      <c r="GX113" s="70">
        <v>3.7374940000000002E-4</v>
      </c>
      <c r="GY113" s="70">
        <v>3.8101779999999999E-4</v>
      </c>
      <c r="GZ113" s="70">
        <v>5.6150540859827025E-4</v>
      </c>
      <c r="HA113" s="70">
        <v>-1.8484370514685207E-3</v>
      </c>
      <c r="HB113" s="70">
        <v>4.6064540000000001E-4</v>
      </c>
      <c r="HC113" s="70">
        <v>1.4277490000000001E-4</v>
      </c>
      <c r="HD113" s="70">
        <v>0</v>
      </c>
      <c r="HE113" s="70">
        <v>1.8036389999999999E-4</v>
      </c>
      <c r="HF113" s="70">
        <v>2.1879539999999999E-5</v>
      </c>
      <c r="HG113" s="70">
        <v>1.6490539999999999E-4</v>
      </c>
      <c r="HH113" s="70">
        <v>0</v>
      </c>
      <c r="HI113" s="70">
        <v>-2.7700249138994142E-4</v>
      </c>
      <c r="HJ113" s="70">
        <v>1.7446950000000001E-3</v>
      </c>
      <c r="HK113" s="70">
        <v>5.1588472131075546E-4</v>
      </c>
      <c r="HL113" s="70">
        <v>4.6433230000000002E-4</v>
      </c>
      <c r="HM113" s="70">
        <v>7.1388473330150689E-3</v>
      </c>
      <c r="HN113" s="70">
        <v>7.8872420000000005E-4</v>
      </c>
      <c r="HO113" s="70">
        <v>5.7824259999999996E-4</v>
      </c>
      <c r="HP113" s="70">
        <v>3.8800610000000002E-4</v>
      </c>
      <c r="HQ113" s="70">
        <v>2.0121946194633263E-3</v>
      </c>
      <c r="HR113" s="70">
        <v>1.2089701184213051E-2</v>
      </c>
      <c r="HS113" s="70">
        <v>0</v>
      </c>
      <c r="HT113" s="70">
        <v>3.106525605068701E-3</v>
      </c>
      <c r="HU113" s="70">
        <v>7.0259783752206623E-3</v>
      </c>
      <c r="HV113" s="70">
        <v>6.4884084119066706E-4</v>
      </c>
      <c r="HW113" s="70">
        <v>2.3207950000000001E-2</v>
      </c>
      <c r="HX113" s="70">
        <v>9.7045864203426438E-3</v>
      </c>
      <c r="HY113" s="70">
        <v>4.0642090497017029E-3</v>
      </c>
      <c r="HZ113" s="208"/>
      <c r="IA113" s="146" t="s">
        <v>493</v>
      </c>
    </row>
    <row r="114" spans="1:235" ht="12.75" customHeight="1" x14ac:dyDescent="0.25">
      <c r="A114" s="146">
        <v>488583</v>
      </c>
      <c r="B114" s="87"/>
      <c r="C114" s="71">
        <v>4.2296865368373786E-4</v>
      </c>
      <c r="D114" s="71">
        <v>3.1901796772548399E-3</v>
      </c>
      <c r="E114" s="71">
        <v>1.8467175562107268E-4</v>
      </c>
      <c r="F114" s="71">
        <v>1.199092E-2</v>
      </c>
      <c r="G114" s="71">
        <v>3.5954709999999998E-3</v>
      </c>
      <c r="H114" s="71">
        <v>3.932241831938843E-2</v>
      </c>
      <c r="I114" s="71">
        <v>0.37625789327395631</v>
      </c>
      <c r="J114" s="71">
        <v>9.2625620000000006E-2</v>
      </c>
      <c r="K114" s="71">
        <v>0.47054699999999999</v>
      </c>
      <c r="L114" s="71">
        <v>0.32940368901324779</v>
      </c>
      <c r="M114" s="71">
        <v>1.818432E-2</v>
      </c>
      <c r="N114" s="71">
        <v>8.1053300151757129E-2</v>
      </c>
      <c r="O114" s="71">
        <v>3.7811699999999997E-2</v>
      </c>
      <c r="P114" s="71">
        <v>1.52296139450185E-2</v>
      </c>
      <c r="Q114" s="71">
        <v>6.6515230000000003E-3</v>
      </c>
      <c r="R114" s="71">
        <v>2.371104106705612E-3</v>
      </c>
      <c r="S114" s="71">
        <v>5.6148320000000002E-3</v>
      </c>
      <c r="T114" s="71">
        <v>2.0337409999999999E-3</v>
      </c>
      <c r="U114" s="71">
        <v>4.7872846115056114E-4</v>
      </c>
      <c r="V114" s="71">
        <v>8.8359099999999998E-4</v>
      </c>
      <c r="W114" s="71">
        <v>1.3577391365153289E-3</v>
      </c>
      <c r="X114" s="87"/>
      <c r="Y114" s="71">
        <v>2.5693142438333496E-4</v>
      </c>
      <c r="Z114" s="71">
        <v>1.5703561256882352E-4</v>
      </c>
      <c r="AA114" s="71">
        <v>3.6273212421082802E-5</v>
      </c>
      <c r="AB114" s="71">
        <v>1.172539E-3</v>
      </c>
      <c r="AC114" s="71">
        <v>1.1312540051253593E-2</v>
      </c>
      <c r="AD114" s="71">
        <v>7.9544018800152116E-3</v>
      </c>
      <c r="AE114" s="71">
        <v>2.880999E-3</v>
      </c>
      <c r="AF114" s="71">
        <v>7.9544018800152116E-3</v>
      </c>
      <c r="AG114" s="71">
        <v>1.982334E-4</v>
      </c>
      <c r="AH114" s="71">
        <v>2.6903389999999999E-2</v>
      </c>
      <c r="AI114" s="71">
        <v>6.5161953407847316E-4</v>
      </c>
      <c r="AJ114" s="71">
        <v>7.8082217889178232E-3</v>
      </c>
      <c r="AK114" s="71">
        <v>0.25418785724691456</v>
      </c>
      <c r="AL114" s="71">
        <v>1.2252453488705588E-2</v>
      </c>
      <c r="AM114" s="71">
        <v>8.4290824980523288E-4</v>
      </c>
      <c r="AN114" s="71">
        <v>5.546647660454022E-4</v>
      </c>
      <c r="AO114" s="71">
        <v>3.7611797851949125E-3</v>
      </c>
      <c r="AP114" s="87"/>
      <c r="AQ114" s="70">
        <v>6.026341373953264E-5</v>
      </c>
      <c r="AR114" s="70">
        <v>8.2814833863207324E-4</v>
      </c>
      <c r="AS114" s="70">
        <v>3.0691030000000001E-3</v>
      </c>
      <c r="AT114" s="70">
        <v>8.9469708464091544E-5</v>
      </c>
      <c r="AU114" s="70">
        <v>2.5447605496742737E-4</v>
      </c>
      <c r="AV114" s="70">
        <v>1.127919E-5</v>
      </c>
      <c r="AW114" s="70">
        <v>9.400938E-5</v>
      </c>
      <c r="AX114" s="70">
        <v>1.025319E-3</v>
      </c>
      <c r="AY114" s="70">
        <v>3.5401999999999997E-4</v>
      </c>
      <c r="AZ114" s="70">
        <v>5.1309528875306918E-4</v>
      </c>
      <c r="BA114" s="70">
        <v>8.88948E-3</v>
      </c>
      <c r="BB114" s="70">
        <v>0</v>
      </c>
      <c r="BC114" s="70">
        <v>2.9435834817970654E-2</v>
      </c>
      <c r="BD114" s="70">
        <v>1.5299000000000001E-4</v>
      </c>
      <c r="BE114" s="70">
        <v>6.2132913825199056E-3</v>
      </c>
      <c r="BF114" s="70">
        <v>1.7517459999999999E-2</v>
      </c>
      <c r="BG114" s="70">
        <v>0.12026166433977736</v>
      </c>
      <c r="BH114" s="70">
        <v>1.304201E-2</v>
      </c>
      <c r="BI114" s="70">
        <v>1.9622749999999999E-3</v>
      </c>
      <c r="BJ114" s="70">
        <v>3.9955570000000003E-2</v>
      </c>
      <c r="BK114" s="70">
        <v>6.5982009999999994E-2</v>
      </c>
      <c r="BL114" s="70">
        <v>1.066095E-3</v>
      </c>
      <c r="BM114" s="70">
        <v>1.5074781139954103E-2</v>
      </c>
      <c r="BN114" s="70">
        <v>1.2579903096908681E-3</v>
      </c>
      <c r="BO114" s="70">
        <v>6.0450160000000003E-3</v>
      </c>
      <c r="BP114" s="70">
        <v>6.7207580000000003E-3</v>
      </c>
      <c r="BQ114" s="70">
        <v>0.10820958</v>
      </c>
      <c r="BR114" s="70">
        <v>5.8020331522609563E-3</v>
      </c>
      <c r="BS114" s="70">
        <v>6.8906870000000004E-3</v>
      </c>
      <c r="BT114" s="70">
        <v>3.5429573021702738E-3</v>
      </c>
      <c r="BU114" s="70">
        <v>5.3078470000000003E-2</v>
      </c>
      <c r="BV114" s="70">
        <v>0.20919473504559891</v>
      </c>
      <c r="BW114" s="70">
        <v>5.4634009999999997E-2</v>
      </c>
      <c r="BX114" s="70">
        <v>3.1806693912051431E-2</v>
      </c>
      <c r="BY114" s="70">
        <v>4.2988999999999996E-3</v>
      </c>
      <c r="BZ114" s="70">
        <v>2.4982649999999999E-3</v>
      </c>
      <c r="CA114" s="70">
        <v>6.6630767187633537E-4</v>
      </c>
      <c r="CB114" s="70">
        <v>6.9633789999999998E-4</v>
      </c>
      <c r="CC114" s="70">
        <v>1.3387002092410345E-2</v>
      </c>
      <c r="CD114" s="70">
        <v>3.6835621989742116E-5</v>
      </c>
      <c r="CE114" s="70">
        <v>-4.0768863676936638E-3</v>
      </c>
      <c r="CF114" s="70">
        <v>-1.4461065620673711E-3</v>
      </c>
      <c r="CG114" s="73">
        <v>8.4803900000000008E-3</v>
      </c>
      <c r="CH114" s="87"/>
      <c r="CI114" s="70">
        <v>0.14802319999999999</v>
      </c>
      <c r="CJ114" s="70">
        <v>4.5165619999999997E-2</v>
      </c>
      <c r="CK114" s="70">
        <v>9.5982170000000006E-2</v>
      </c>
      <c r="CL114" s="70">
        <v>8.5789519999999994E-2</v>
      </c>
      <c r="CM114" s="70">
        <v>7.5861689999999996E-2</v>
      </c>
      <c r="CN114" s="70">
        <v>0.18101990000000001</v>
      </c>
      <c r="CO114" s="70">
        <v>0.14282449999999999</v>
      </c>
      <c r="CP114" s="70">
        <v>0.1038338</v>
      </c>
      <c r="CQ114" s="70">
        <v>0.1876545</v>
      </c>
      <c r="CR114" s="70">
        <v>0.129075</v>
      </c>
      <c r="CS114" s="70">
        <v>0.1588002</v>
      </c>
      <c r="CT114" s="70">
        <v>0.1519442</v>
      </c>
      <c r="CU114" s="70">
        <v>0.1509006</v>
      </c>
      <c r="CV114" s="70">
        <v>0.25859769999999999</v>
      </c>
      <c r="CW114" s="70">
        <v>0.15457280000000001</v>
      </c>
      <c r="CX114" s="70">
        <v>0.29236240000000002</v>
      </c>
      <c r="CY114" s="70">
        <v>0.22573199999999999</v>
      </c>
      <c r="CZ114" s="70">
        <v>0.20612179999999999</v>
      </c>
      <c r="DA114" s="70">
        <v>0.23517024768426253</v>
      </c>
      <c r="DB114" s="70">
        <v>0.40640609999999999</v>
      </c>
      <c r="DC114" s="70">
        <v>0.41392269999999998</v>
      </c>
      <c r="DD114" s="70">
        <v>0.79958620000000002</v>
      </c>
      <c r="DE114" s="70">
        <v>0.6652013</v>
      </c>
      <c r="DF114" s="70">
        <v>0.40640609999999999</v>
      </c>
      <c r="DG114" s="70">
        <v>0.69483459999999997</v>
      </c>
      <c r="DH114" s="70">
        <v>1</v>
      </c>
      <c r="DI114" s="70">
        <v>1</v>
      </c>
      <c r="DJ114" s="70">
        <v>1</v>
      </c>
      <c r="DK114" s="70">
        <v>1</v>
      </c>
      <c r="DL114" s="70">
        <v>1</v>
      </c>
      <c r="DM114" s="70">
        <v>1</v>
      </c>
      <c r="DN114" s="70">
        <v>0.6118673</v>
      </c>
      <c r="DO114" s="70">
        <v>7.7281879999999997E-2</v>
      </c>
      <c r="DP114" s="70">
        <v>0.41621521544055351</v>
      </c>
      <c r="DQ114" s="70">
        <v>0.1932962</v>
      </c>
      <c r="DR114" s="70">
        <v>0.11138869999999999</v>
      </c>
      <c r="DS114" s="70">
        <v>9.6718313747214013E-2</v>
      </c>
      <c r="DT114" s="70">
        <v>4.9276090000000002E-2</v>
      </c>
      <c r="DU114" s="70">
        <v>5.9527199999999999E-3</v>
      </c>
      <c r="DV114" s="70">
        <v>0.24484958986209088</v>
      </c>
      <c r="DW114" s="70">
        <v>5.9344690442979181E-3</v>
      </c>
      <c r="DX114" s="70">
        <v>4.0059143479867594E-3</v>
      </c>
      <c r="DY114" s="70">
        <v>8.800641448325712E-2</v>
      </c>
      <c r="DZ114" s="70">
        <v>6.7128190000000001E-3</v>
      </c>
      <c r="EA114" s="70">
        <v>5.2389167166411936E-4</v>
      </c>
      <c r="EB114" s="70">
        <v>0</v>
      </c>
      <c r="EC114" s="70">
        <v>4.985073319431323E-4</v>
      </c>
      <c r="ED114" s="70">
        <v>2.0345200000000001E-2</v>
      </c>
      <c r="EE114" s="70">
        <v>0.22036939999999999</v>
      </c>
      <c r="EF114" s="70">
        <v>0.35538025979303128</v>
      </c>
      <c r="EG114" s="70">
        <v>8.2517439999999997E-2</v>
      </c>
      <c r="EH114" s="70">
        <v>2.0977542375682633E-4</v>
      </c>
      <c r="EI114" s="70">
        <v>0.23438519999999999</v>
      </c>
      <c r="EJ114" s="70">
        <v>4.5047749999999998E-2</v>
      </c>
      <c r="EK114" s="70">
        <v>0</v>
      </c>
      <c r="EL114" s="87"/>
      <c r="EM114" s="70">
        <v>0.63100938332552792</v>
      </c>
      <c r="EN114" s="70">
        <v>0.1877009</v>
      </c>
      <c r="EO114" s="70">
        <v>0.2105687</v>
      </c>
      <c r="EP114" s="70">
        <v>6.7436999999999997E-2</v>
      </c>
      <c r="EQ114" s="70">
        <v>6.413313989080506E-2</v>
      </c>
      <c r="ER114" s="70">
        <v>7.9671549999999994E-2</v>
      </c>
      <c r="ES114" s="70">
        <v>0.27306134146302014</v>
      </c>
      <c r="ET114" s="70">
        <v>0.6159751470157685</v>
      </c>
      <c r="EU114" s="70">
        <v>6.4504455793883933E-2</v>
      </c>
      <c r="EV114" s="70">
        <v>6.9405040000000001E-2</v>
      </c>
      <c r="EW114" s="70">
        <v>7.8971143730982143E-2</v>
      </c>
      <c r="EX114" s="70">
        <v>5.3019700000000003E-2</v>
      </c>
      <c r="EY114" s="70">
        <v>6.7665630000000004E-2</v>
      </c>
      <c r="EZ114" s="70">
        <v>0.1037136</v>
      </c>
      <c r="FA114" s="70">
        <v>4.1425487619628137E-2</v>
      </c>
      <c r="FB114" s="70">
        <v>0.16641269363946276</v>
      </c>
      <c r="FC114" s="70">
        <v>5.1271070000000002E-2</v>
      </c>
      <c r="FD114" s="70">
        <v>2.0733689999999999E-2</v>
      </c>
      <c r="FE114" s="70">
        <v>0.18722544788697137</v>
      </c>
      <c r="FF114" s="70">
        <v>0.18505830000000001</v>
      </c>
      <c r="FG114" s="70">
        <v>9.3544132944774941E-2</v>
      </c>
      <c r="FH114" s="70">
        <v>2.9158351569486304E-2</v>
      </c>
      <c r="FI114" s="70">
        <v>1.9871682964715948E-2</v>
      </c>
      <c r="FJ114" s="70">
        <v>4.506984E-2</v>
      </c>
      <c r="FK114" s="70">
        <v>7.0787330000000002E-3</v>
      </c>
      <c r="FL114" s="70">
        <v>9.8968313293542082E-2</v>
      </c>
      <c r="FM114" s="70">
        <v>0.12621859999999999</v>
      </c>
      <c r="FN114" s="70">
        <v>8.6132360276133992E-3</v>
      </c>
      <c r="FO114" s="70">
        <v>6.5394129999999995E-2</v>
      </c>
      <c r="FP114" s="70">
        <v>0.16506694067767924</v>
      </c>
      <c r="FQ114" s="70">
        <v>1.6236704263860847E-2</v>
      </c>
      <c r="FR114" s="70">
        <v>4.7222912830394065E-2</v>
      </c>
      <c r="FS114" s="70">
        <v>4.3789120000000001E-2</v>
      </c>
      <c r="FT114" s="70">
        <v>3.6731229999999997E-2</v>
      </c>
      <c r="FU114" s="70">
        <v>2.7952943402632591E-2</v>
      </c>
      <c r="FV114" s="70">
        <v>2.7063380536404075E-2</v>
      </c>
      <c r="FW114" s="70">
        <v>3.5962639999999997E-2</v>
      </c>
      <c r="FX114" s="70">
        <v>0.21159532402885536</v>
      </c>
      <c r="FY114" s="70">
        <v>4.417126506307701E-2</v>
      </c>
      <c r="FZ114" s="70">
        <v>3.2796980000000003E-2</v>
      </c>
      <c r="GA114" s="70">
        <v>1.6282453462228591E-2</v>
      </c>
      <c r="GB114" s="70">
        <v>0.18047374410711428</v>
      </c>
      <c r="GC114" s="70">
        <v>3.5319759163833786E-3</v>
      </c>
      <c r="GD114" s="70">
        <v>8.7428790000000006E-2</v>
      </c>
      <c r="GE114" s="70">
        <v>4.3224320013483267E-2</v>
      </c>
      <c r="GF114" s="70">
        <v>4.1747832295352859E-2</v>
      </c>
      <c r="GG114" s="70">
        <v>4.9898969704593517E-2</v>
      </c>
      <c r="GH114" s="70">
        <v>7.127470190858376E-2</v>
      </c>
      <c r="GI114" s="70">
        <v>9.0293194178416913E-2</v>
      </c>
      <c r="GJ114" s="70">
        <v>6.0682753723331456E-2</v>
      </c>
      <c r="GK114" s="70">
        <v>0.59205570884869629</v>
      </c>
      <c r="GL114" s="87"/>
      <c r="GM114" s="70">
        <v>9.5514090000000003E-4</v>
      </c>
      <c r="GN114" s="70">
        <v>9.2515142717428643E-4</v>
      </c>
      <c r="GO114" s="70">
        <v>0</v>
      </c>
      <c r="GP114" s="70">
        <v>4.5315523767695804E-4</v>
      </c>
      <c r="GQ114" s="70">
        <v>-7.5122720000000004E-2</v>
      </c>
      <c r="GR114" s="70">
        <v>3.5250175904573183E-4</v>
      </c>
      <c r="GS114" s="70">
        <v>-1.3184637712941496E-3</v>
      </c>
      <c r="GT114" s="70">
        <v>1.7110190000000001E-4</v>
      </c>
      <c r="GU114" s="70">
        <v>4.432498E-4</v>
      </c>
      <c r="GV114" s="70">
        <v>1.5595278448461442E-4</v>
      </c>
      <c r="GW114" s="70">
        <v>0</v>
      </c>
      <c r="GX114" s="70">
        <v>5.7459069999999995E-4</v>
      </c>
      <c r="GY114" s="70">
        <v>4.0789880000000002E-4</v>
      </c>
      <c r="GZ114" s="70">
        <v>1.0432348540243442E-3</v>
      </c>
      <c r="HA114" s="70">
        <v>-4.1922494394080042E-3</v>
      </c>
      <c r="HB114" s="70">
        <v>1.6058509999999999E-4</v>
      </c>
      <c r="HC114" s="70">
        <v>2.254895E-4</v>
      </c>
      <c r="HD114" s="70">
        <v>3.352152E-4</v>
      </c>
      <c r="HE114" s="70">
        <v>2.1119309999999999E-4</v>
      </c>
      <c r="HF114" s="70">
        <v>1.790091E-4</v>
      </c>
      <c r="HG114" s="70">
        <v>2.9864010000000001E-4</v>
      </c>
      <c r="HH114" s="70">
        <v>0</v>
      </c>
      <c r="HI114" s="70">
        <v>7.7225732787016704E-4</v>
      </c>
      <c r="HJ114" s="70">
        <v>1.4169479999999999E-3</v>
      </c>
      <c r="HK114" s="70">
        <v>1.5779887270846943E-3</v>
      </c>
      <c r="HL114" s="70">
        <v>1.7446950000000001E-3</v>
      </c>
      <c r="HM114" s="70">
        <v>1.6349185931314382E-2</v>
      </c>
      <c r="HN114" s="70">
        <v>2.1442549999999999E-3</v>
      </c>
      <c r="HO114" s="70">
        <v>1.602065E-3</v>
      </c>
      <c r="HP114" s="70">
        <v>5.9135739999999996E-4</v>
      </c>
      <c r="HQ114" s="70">
        <v>2.5336654446112949E-3</v>
      </c>
      <c r="HR114" s="70">
        <v>2.8209547414335474E-2</v>
      </c>
      <c r="HS114" s="70">
        <v>0</v>
      </c>
      <c r="HT114" s="70">
        <v>1.2607030144756216E-2</v>
      </c>
      <c r="HU114" s="70">
        <v>1.3439595287338053E-2</v>
      </c>
      <c r="HV114" s="70">
        <v>1.0515705768534569E-3</v>
      </c>
      <c r="HW114" s="70">
        <v>7.6132989999999998E-2</v>
      </c>
      <c r="HX114" s="70">
        <v>2.1652107086398486E-2</v>
      </c>
      <c r="HY114" s="70">
        <v>8.9022808089586902E-3</v>
      </c>
      <c r="HZ114" s="208"/>
      <c r="IA114" s="146" t="s">
        <v>494</v>
      </c>
    </row>
    <row r="115" spans="1:235" ht="12.75" customHeight="1" x14ac:dyDescent="0.25">
      <c r="A115" s="146">
        <v>488594</v>
      </c>
      <c r="B115" s="87"/>
      <c r="C115" s="71">
        <v>1.9331260353798538E-4</v>
      </c>
      <c r="D115" s="71">
        <v>3.2834463164125118E-3</v>
      </c>
      <c r="E115" s="71">
        <v>2.427043655151044E-4</v>
      </c>
      <c r="F115" s="71">
        <v>8.2685959999999996E-3</v>
      </c>
      <c r="G115" s="71">
        <v>1.6090430000000001E-3</v>
      </c>
      <c r="H115" s="71">
        <v>1.7748381951126133E-2</v>
      </c>
      <c r="I115" s="71">
        <v>0.171671453566907</v>
      </c>
      <c r="J115" s="71">
        <v>6.7448720000000004E-2</v>
      </c>
      <c r="K115" s="71">
        <v>0.33721509999999999</v>
      </c>
      <c r="L115" s="71">
        <v>0.40507938179951786</v>
      </c>
      <c r="M115" s="71">
        <v>4.218885E-2</v>
      </c>
      <c r="N115" s="71">
        <v>0.26743333571025729</v>
      </c>
      <c r="O115" s="71">
        <v>0.15730939999999999</v>
      </c>
      <c r="P115" s="71">
        <v>6.1563770374612616E-2</v>
      </c>
      <c r="Q115" s="71">
        <v>1.509277E-2</v>
      </c>
      <c r="R115" s="71">
        <v>8.6717565402920256E-3</v>
      </c>
      <c r="S115" s="71">
        <v>1.413645E-2</v>
      </c>
      <c r="T115" s="71">
        <v>3.2015059999999998E-3</v>
      </c>
      <c r="U115" s="71">
        <v>1.2222947528034919E-3</v>
      </c>
      <c r="V115" s="71">
        <v>1.050711E-3</v>
      </c>
      <c r="W115" s="71">
        <v>2.7275511828880303E-4</v>
      </c>
      <c r="X115" s="87"/>
      <c r="Y115" s="71">
        <v>3.5170341361553454E-4</v>
      </c>
      <c r="Z115" s="71">
        <v>8.6374300769967671E-5</v>
      </c>
      <c r="AA115" s="71">
        <v>3.6560418082587297E-5</v>
      </c>
      <c r="AB115" s="71">
        <v>8.9334250000000005E-4</v>
      </c>
      <c r="AC115" s="71">
        <v>4.5994635102854561E-3</v>
      </c>
      <c r="AD115" s="71">
        <v>8.8734038944867193E-3</v>
      </c>
      <c r="AE115" s="71">
        <v>1.3566800000000001E-3</v>
      </c>
      <c r="AF115" s="71">
        <v>8.8734038944867193E-3</v>
      </c>
      <c r="AG115" s="71">
        <v>0</v>
      </c>
      <c r="AH115" s="71">
        <v>2.5510600000000001E-2</v>
      </c>
      <c r="AI115" s="71">
        <v>6.6180520169182319E-4</v>
      </c>
      <c r="AJ115" s="71">
        <v>4.2006171672955899E-3</v>
      </c>
      <c r="AK115" s="71">
        <v>0.18465819879704615</v>
      </c>
      <c r="AL115" s="71">
        <v>3.6398421550391316E-2</v>
      </c>
      <c r="AM115" s="71">
        <v>9.160651327157804E-4</v>
      </c>
      <c r="AN115" s="71">
        <v>1.5066018007632342E-4</v>
      </c>
      <c r="AO115" s="71">
        <v>4.9337068608506012E-3</v>
      </c>
      <c r="AP115" s="87"/>
      <c r="AQ115" s="70">
        <v>4.9752053645413552E-5</v>
      </c>
      <c r="AR115" s="70">
        <v>6.9035706296737291E-4</v>
      </c>
      <c r="AS115" s="70">
        <v>8.9239660000000004E-4</v>
      </c>
      <c r="AT115" s="70">
        <v>9.4858138977753465E-5</v>
      </c>
      <c r="AU115" s="70">
        <v>2.857277135162721E-4</v>
      </c>
      <c r="AV115" s="70">
        <v>1.6972530000000001E-4</v>
      </c>
      <c r="AW115" s="70">
        <v>0</v>
      </c>
      <c r="AX115" s="70">
        <v>3.5672619999999999E-4</v>
      </c>
      <c r="AY115" s="70">
        <v>5.3793000000000005E-4</v>
      </c>
      <c r="AZ115" s="70">
        <v>3.4002695906122101E-4</v>
      </c>
      <c r="BA115" s="70">
        <v>8.3213839999999994E-3</v>
      </c>
      <c r="BB115" s="70">
        <v>0</v>
      </c>
      <c r="BC115" s="70">
        <v>2.7554692162072906E-2</v>
      </c>
      <c r="BD115" s="70">
        <v>1.9389999999999999E-5</v>
      </c>
      <c r="BE115" s="70">
        <v>4.9972686311657404E-3</v>
      </c>
      <c r="BF115" s="70">
        <v>1.5758210000000002E-2</v>
      </c>
      <c r="BG115" s="70">
        <v>8.0559218591253839E-2</v>
      </c>
      <c r="BH115" s="70">
        <v>9.8054019999999995E-3</v>
      </c>
      <c r="BI115" s="70">
        <v>1.5632599999999999E-3</v>
      </c>
      <c r="BJ115" s="70">
        <v>2.9249290000000001E-2</v>
      </c>
      <c r="BK115" s="70">
        <v>4.9720510000000002E-2</v>
      </c>
      <c r="BL115" s="70">
        <v>9.1037099999999999E-4</v>
      </c>
      <c r="BM115" s="70">
        <v>1.3751086464864335E-2</v>
      </c>
      <c r="BN115" s="70">
        <v>9.6953437375158857E-4</v>
      </c>
      <c r="BO115" s="70">
        <v>5.600598E-3</v>
      </c>
      <c r="BP115" s="70">
        <v>6.7248610000000004E-3</v>
      </c>
      <c r="BQ115" s="70">
        <v>8.7811539999999993E-2</v>
      </c>
      <c r="BR115" s="70">
        <v>5.8616201975717486E-3</v>
      </c>
      <c r="BS115" s="70">
        <v>6.5054470000000001E-3</v>
      </c>
      <c r="BT115" s="70">
        <v>1.831366694585357E-3</v>
      </c>
      <c r="BU115" s="70">
        <v>5.2158879999999998E-2</v>
      </c>
      <c r="BV115" s="70">
        <v>0.15361970751580181</v>
      </c>
      <c r="BW115" s="70">
        <v>0.13598109999999999</v>
      </c>
      <c r="BX115" s="70">
        <v>9.8152330713598718E-2</v>
      </c>
      <c r="BY115" s="70">
        <v>2.2035289999999999E-2</v>
      </c>
      <c r="BZ115" s="70">
        <v>5.1684310000000002E-3</v>
      </c>
      <c r="CA115" s="70">
        <v>2.8602242021439159E-3</v>
      </c>
      <c r="CB115" s="70">
        <v>6.2168930000000002E-4</v>
      </c>
      <c r="CC115" s="70">
        <v>1.0985019984221422E-2</v>
      </c>
      <c r="CD115" s="70">
        <v>1.9327554015409899E-4</v>
      </c>
      <c r="CE115" s="70">
        <v>-2.172058564938515E-3</v>
      </c>
      <c r="CF115" s="70">
        <v>-1.1516727159919665E-3</v>
      </c>
      <c r="CG115" s="73">
        <v>8.3403899999999996E-3</v>
      </c>
      <c r="CH115" s="87"/>
      <c r="CI115" s="70">
        <v>0.1035764</v>
      </c>
      <c r="CJ115" s="70">
        <v>2.943577E-2</v>
      </c>
      <c r="CK115" s="70">
        <v>6.7700449999999995E-2</v>
      </c>
      <c r="CL115" s="70">
        <v>5.9506900000000001E-2</v>
      </c>
      <c r="CM115" s="70">
        <v>5.1622479999999998E-2</v>
      </c>
      <c r="CN115" s="70">
        <v>0.12406789999999999</v>
      </c>
      <c r="CO115" s="70">
        <v>9.9764619999999998E-2</v>
      </c>
      <c r="CP115" s="70">
        <v>7.3482069999999997E-2</v>
      </c>
      <c r="CQ115" s="70">
        <v>0.13851240000000001</v>
      </c>
      <c r="CR115" s="70">
        <v>8.3295969999999997E-2</v>
      </c>
      <c r="CS115" s="70">
        <v>0.1165114</v>
      </c>
      <c r="CT115" s="70">
        <v>0.1071742</v>
      </c>
      <c r="CU115" s="70">
        <v>0.1057993</v>
      </c>
      <c r="CV115" s="70">
        <v>0.17477570000000001</v>
      </c>
      <c r="CW115" s="70">
        <v>0.10417070000000002</v>
      </c>
      <c r="CX115" s="70">
        <v>0.22362660000000001</v>
      </c>
      <c r="CY115" s="70">
        <v>0.14605360000000001</v>
      </c>
      <c r="CZ115" s="70">
        <v>0.1325133</v>
      </c>
      <c r="DA115" s="70">
        <v>0.15407417815335531</v>
      </c>
      <c r="DB115" s="70">
        <v>0.35670180000000001</v>
      </c>
      <c r="DC115" s="70">
        <v>0.35667019999999999</v>
      </c>
      <c r="DD115" s="70">
        <v>0.7338346</v>
      </c>
      <c r="DE115" s="70">
        <v>0.52945410000000004</v>
      </c>
      <c r="DF115" s="70">
        <v>0.35670180000000001</v>
      </c>
      <c r="DG115" s="70">
        <v>0.49069230000000003</v>
      </c>
      <c r="DH115" s="70">
        <v>0.96617719999999996</v>
      </c>
      <c r="DI115" s="70">
        <v>0.96881269999999997</v>
      </c>
      <c r="DJ115" s="70">
        <v>0.93396299999999999</v>
      </c>
      <c r="DK115" s="70">
        <v>0.8039501</v>
      </c>
      <c r="DL115" s="70">
        <v>0.82275159332637815</v>
      </c>
      <c r="DM115" s="70">
        <v>0.96542689999999998</v>
      </c>
      <c r="DN115" s="70">
        <v>0.87376030000000005</v>
      </c>
      <c r="DO115" s="70">
        <v>0.33982620000000002</v>
      </c>
      <c r="DP115" s="70">
        <v>0.75871080482126929</v>
      </c>
      <c r="DQ115" s="70">
        <v>0.56232119999999997</v>
      </c>
      <c r="DR115" s="70">
        <v>0.37866919999999998</v>
      </c>
      <c r="DS115" s="70">
        <v>0.11335644266914682</v>
      </c>
      <c r="DT115" s="70">
        <v>3.5622439999999998E-2</v>
      </c>
      <c r="DU115" s="70">
        <v>5.4600899999999999E-3</v>
      </c>
      <c r="DV115" s="70">
        <v>0.32169384608159096</v>
      </c>
      <c r="DW115" s="70">
        <v>7.420572272266928E-3</v>
      </c>
      <c r="DX115" s="70">
        <v>2.445938551583377E-3</v>
      </c>
      <c r="DY115" s="70">
        <v>9.5040362915638221E-2</v>
      </c>
      <c r="DZ115" s="70">
        <v>5.2663959999999996E-3</v>
      </c>
      <c r="EA115" s="70">
        <v>-3.5743303544492547E-4</v>
      </c>
      <c r="EB115" s="70">
        <v>8.7985340000000002E-4</v>
      </c>
      <c r="EC115" s="70">
        <v>6.2017337602903084E-4</v>
      </c>
      <c r="ED115" s="70">
        <v>1.5892860000000002E-2</v>
      </c>
      <c r="EE115" s="70">
        <v>0.23543829999999999</v>
      </c>
      <c r="EF115" s="70">
        <v>0.32434354942304505</v>
      </c>
      <c r="EG115" s="70">
        <v>6.6015110000000002E-2</v>
      </c>
      <c r="EH115" s="70">
        <v>5.3819789417907456E-4</v>
      </c>
      <c r="EI115" s="70">
        <v>0.26518750000000002</v>
      </c>
      <c r="EJ115" s="70">
        <v>3.5983380000000002E-2</v>
      </c>
      <c r="EK115" s="70">
        <v>0</v>
      </c>
      <c r="EL115" s="87"/>
      <c r="EM115" s="70">
        <v>0.37332149901533851</v>
      </c>
      <c r="EN115" s="70">
        <v>0.13384879999999999</v>
      </c>
      <c r="EO115" s="70">
        <v>0.15826029999999999</v>
      </c>
      <c r="EP115" s="70">
        <v>6.2128999999999997E-2</v>
      </c>
      <c r="EQ115" s="70">
        <v>7.1826957633952013E-2</v>
      </c>
      <c r="ER115" s="70">
        <v>9.3798419999999993E-2</v>
      </c>
      <c r="ES115" s="70">
        <v>0.27370878260258041</v>
      </c>
      <c r="ET115" s="70">
        <v>0.5918377886247711</v>
      </c>
      <c r="EU115" s="70">
        <v>6.0591762471938142E-2</v>
      </c>
      <c r="EV115" s="70">
        <v>6.2562179999999995E-2</v>
      </c>
      <c r="EW115" s="70">
        <v>5.9330153826282678E-2</v>
      </c>
      <c r="EX115" s="70">
        <v>5.2775200000000001E-2</v>
      </c>
      <c r="EY115" s="70">
        <v>9.8910810000000002E-2</v>
      </c>
      <c r="EZ115" s="70">
        <v>0.17058709999999999</v>
      </c>
      <c r="FA115" s="70">
        <v>6.5269974436956327E-2</v>
      </c>
      <c r="FB115" s="70">
        <v>0.36699798935968531</v>
      </c>
      <c r="FC115" s="70">
        <v>0.1024038</v>
      </c>
      <c r="FD115" s="70">
        <v>6.2045719999999999E-2</v>
      </c>
      <c r="FE115" s="70">
        <v>0.44013177321685681</v>
      </c>
      <c r="FF115" s="70">
        <v>0.43218109999999998</v>
      </c>
      <c r="FG115" s="70">
        <v>0.11529502159167561</v>
      </c>
      <c r="FH115" s="70">
        <v>8.89328436896719E-2</v>
      </c>
      <c r="FI115" s="70">
        <v>5.3630149729976435E-2</v>
      </c>
      <c r="FJ115" s="70">
        <v>0.1065403</v>
      </c>
      <c r="FK115" s="70">
        <v>3.5339839999999997E-2</v>
      </c>
      <c r="FL115" s="70">
        <v>0.26362803510302052</v>
      </c>
      <c r="FM115" s="70">
        <v>0.26004769999999999</v>
      </c>
      <c r="FN115" s="70">
        <v>3.2507875776859291E-2</v>
      </c>
      <c r="FO115" s="70">
        <v>8.9724209999999999E-2</v>
      </c>
      <c r="FP115" s="70">
        <v>0.33671802637930759</v>
      </c>
      <c r="FQ115" s="70">
        <v>1.2540851588739315E-2</v>
      </c>
      <c r="FR115" s="70">
        <v>3.5285176927341677E-2</v>
      </c>
      <c r="FS115" s="70">
        <v>5.1916120000000003E-2</v>
      </c>
      <c r="FT115" s="70">
        <v>2.7007130000000001E-2</v>
      </c>
      <c r="FU115" s="70">
        <v>1.5606198696525745E-2</v>
      </c>
      <c r="FV115" s="70">
        <v>1.7306914855589609E-2</v>
      </c>
      <c r="FW115" s="70">
        <v>2.6434610000000001E-2</v>
      </c>
      <c r="FX115" s="70">
        <v>0.12604780324362869</v>
      </c>
      <c r="FY115" s="70">
        <v>2.467088062343166E-2</v>
      </c>
      <c r="FZ115" s="70">
        <v>2.4202399999999999E-2</v>
      </c>
      <c r="GA115" s="70">
        <v>1.1193112577144887E-2</v>
      </c>
      <c r="GB115" s="70">
        <v>0.12213622211421325</v>
      </c>
      <c r="GC115" s="70">
        <v>6.5486782468351093E-3</v>
      </c>
      <c r="GD115" s="70">
        <v>0.1312864</v>
      </c>
      <c r="GE115" s="70">
        <v>3.269324699126204E-2</v>
      </c>
      <c r="GF115" s="70">
        <v>2.5019796273827957E-2</v>
      </c>
      <c r="GG115" s="70">
        <v>3.0480070745808222E-2</v>
      </c>
      <c r="GH115" s="70">
        <v>4.6031719874319518E-2</v>
      </c>
      <c r="GI115" s="70">
        <v>6.2214972714039793E-2</v>
      </c>
      <c r="GJ115" s="70">
        <v>3.4729376088282762E-2</v>
      </c>
      <c r="GK115" s="70">
        <v>0.3532542439453551</v>
      </c>
      <c r="GL115" s="87"/>
      <c r="GM115" s="70">
        <v>7.1847610000000004E-4</v>
      </c>
      <c r="GN115" s="70">
        <v>8.811255465984325E-4</v>
      </c>
      <c r="GO115" s="70">
        <v>0</v>
      </c>
      <c r="GP115" s="70">
        <v>4.1192102420175772E-4</v>
      </c>
      <c r="GQ115" s="70">
        <v>-7.4439249999999998E-2</v>
      </c>
      <c r="GR115" s="70">
        <v>2.1674390066187243E-4</v>
      </c>
      <c r="GS115" s="70">
        <v>-1.5912502473725339E-3</v>
      </c>
      <c r="GT115" s="70">
        <v>0</v>
      </c>
      <c r="GU115" s="70">
        <v>3.368302E-4</v>
      </c>
      <c r="GV115" s="70">
        <v>2.0392904711013721E-4</v>
      </c>
      <c r="GW115" s="70">
        <v>0</v>
      </c>
      <c r="GX115" s="70">
        <v>0</v>
      </c>
      <c r="GY115" s="70">
        <v>9.5337690000000001E-4</v>
      </c>
      <c r="GZ115" s="70">
        <v>1.0018592632253993E-3</v>
      </c>
      <c r="HA115" s="70">
        <v>-4.3952441099320205E-3</v>
      </c>
      <c r="HB115" s="70">
        <v>7.751085E-4</v>
      </c>
      <c r="HC115" s="70">
        <v>4.1515189999999998E-4</v>
      </c>
      <c r="HD115" s="70">
        <v>0</v>
      </c>
      <c r="HE115" s="70">
        <v>3.118892E-4</v>
      </c>
      <c r="HF115" s="70">
        <v>7.6514920000000003E-5</v>
      </c>
      <c r="HG115" s="70">
        <v>3.573766E-4</v>
      </c>
      <c r="HH115" s="70">
        <v>0</v>
      </c>
      <c r="HI115" s="70">
        <v>4.3637728692889481E-4</v>
      </c>
      <c r="HJ115" s="70">
        <v>1.1565600000000001E-3</v>
      </c>
      <c r="HK115" s="70">
        <v>1.0572065341369768E-3</v>
      </c>
      <c r="HL115" s="70">
        <v>1.4169479999999999E-3</v>
      </c>
      <c r="HM115" s="70">
        <v>1.4676804235778773E-2</v>
      </c>
      <c r="HN115" s="70">
        <v>1.8403849999999999E-3</v>
      </c>
      <c r="HO115" s="70">
        <v>1.308734E-3</v>
      </c>
      <c r="HP115" s="70">
        <v>6.8736220000000002E-4</v>
      </c>
      <c r="HQ115" s="70">
        <v>2.5842226302235367E-3</v>
      </c>
      <c r="HR115" s="70">
        <v>2.8868229779040303E-2</v>
      </c>
      <c r="HS115" s="70">
        <v>0</v>
      </c>
      <c r="HT115" s="70">
        <v>2.008643190876655E-2</v>
      </c>
      <c r="HU115" s="70">
        <v>1.4246956743175773E-2</v>
      </c>
      <c r="HV115" s="70">
        <v>1.6447910862107278E-3</v>
      </c>
      <c r="HW115" s="70">
        <v>8.8846880000000003E-2</v>
      </c>
      <c r="HX115" s="70">
        <v>2.0062738932516581E-2</v>
      </c>
      <c r="HY115" s="70">
        <v>1.0361404316512604E-2</v>
      </c>
      <c r="HZ115" s="208"/>
      <c r="IA115" s="146" t="s">
        <v>495</v>
      </c>
    </row>
    <row r="116" spans="1:235" ht="12.75" customHeight="1" x14ac:dyDescent="0.25">
      <c r="A116" s="146">
        <v>488606</v>
      </c>
      <c r="B116" s="87"/>
      <c r="C116" s="71">
        <v>8.0686143848062334E-5</v>
      </c>
      <c r="D116" s="71">
        <v>2.9801183256815966E-3</v>
      </c>
      <c r="E116" s="71">
        <v>1.5095359964686087E-4</v>
      </c>
      <c r="F116" s="71">
        <v>5.3927480000000002E-3</v>
      </c>
      <c r="G116" s="71">
        <v>8.1485749999999995E-4</v>
      </c>
      <c r="H116" s="71">
        <v>5.9984525541684677E-3</v>
      </c>
      <c r="I116" s="71">
        <v>4.8875216146545518E-2</v>
      </c>
      <c r="J116" s="71">
        <v>4.5802080000000002E-2</v>
      </c>
      <c r="K116" s="71">
        <v>0.1089195</v>
      </c>
      <c r="L116" s="71">
        <v>0.26324910536266477</v>
      </c>
      <c r="M116" s="71">
        <v>6.1801620000000002E-2</v>
      </c>
      <c r="N116" s="71">
        <v>0.3875230577716855</v>
      </c>
      <c r="O116" s="71">
        <v>0.30121340000000002</v>
      </c>
      <c r="P116" s="71">
        <v>0.18232078826211703</v>
      </c>
      <c r="Q116" s="71">
        <v>4.1284759999999997E-2</v>
      </c>
      <c r="R116" s="71">
        <v>2.3445506436700209E-2</v>
      </c>
      <c r="S116" s="71">
        <v>3.6723430000000001E-2</v>
      </c>
      <c r="T116" s="71">
        <v>3.9413319999999996E-3</v>
      </c>
      <c r="U116" s="71">
        <v>1.9323480543295306E-3</v>
      </c>
      <c r="V116" s="71">
        <v>7.1403669999999995E-4</v>
      </c>
      <c r="W116" s="71">
        <v>4.8945696070506063E-4</v>
      </c>
      <c r="X116" s="87"/>
      <c r="Y116" s="71">
        <v>4.3448745097872328E-4</v>
      </c>
      <c r="Z116" s="71">
        <v>6.0848008297778667E-5</v>
      </c>
      <c r="AA116" s="71">
        <v>5.5209986187254312E-6</v>
      </c>
      <c r="AB116" s="71">
        <v>1.0473489999999999E-3</v>
      </c>
      <c r="AC116" s="71">
        <v>1.3459651886492188E-2</v>
      </c>
      <c r="AD116" s="71">
        <v>5.9110266149123951E-3</v>
      </c>
      <c r="AE116" s="71">
        <v>5.8769340000000003E-5</v>
      </c>
      <c r="AF116" s="71">
        <v>5.9110266149123951E-3</v>
      </c>
      <c r="AG116" s="71">
        <v>0</v>
      </c>
      <c r="AH116" s="71">
        <v>2.2933950000000002E-2</v>
      </c>
      <c r="AI116" s="71">
        <v>2.3789715445119607E-4</v>
      </c>
      <c r="AJ116" s="71">
        <v>1.694655196810096E-3</v>
      </c>
      <c r="AK116" s="71">
        <v>0.12463465962241028</v>
      </c>
      <c r="AL116" s="71">
        <v>5.9580559724312358E-2</v>
      </c>
      <c r="AM116" s="71">
        <v>1.2402386499037606E-3</v>
      </c>
      <c r="AN116" s="71">
        <v>4.160210221812058E-4</v>
      </c>
      <c r="AO116" s="71">
        <v>4.0223242237291991E-3</v>
      </c>
      <c r="AP116" s="87"/>
      <c r="AQ116" s="70">
        <v>1.5814434938596421E-5</v>
      </c>
      <c r="AR116" s="70">
        <v>7.2750567009314041E-4</v>
      </c>
      <c r="AS116" s="70">
        <v>1.249734E-3</v>
      </c>
      <c r="AT116" s="70">
        <v>8.4321811597074602E-5</v>
      </c>
      <c r="AU116" s="70">
        <v>2.1968397558080294E-4</v>
      </c>
      <c r="AV116" s="70">
        <v>1.901169E-4</v>
      </c>
      <c r="AW116" s="70">
        <v>0</v>
      </c>
      <c r="AX116" s="70">
        <v>3.7238629999999999E-4</v>
      </c>
      <c r="AY116" s="70">
        <v>3.6276E-4</v>
      </c>
      <c r="AZ116" s="70">
        <v>4.1950008387265031E-4</v>
      </c>
      <c r="BA116" s="70">
        <v>6.8096500000000004E-3</v>
      </c>
      <c r="BB116" s="70">
        <v>0</v>
      </c>
      <c r="BC116" s="70">
        <v>2.2548870414039274E-2</v>
      </c>
      <c r="BD116" s="70">
        <v>1.283E-4</v>
      </c>
      <c r="BE116" s="70">
        <v>2.8510733936017445E-3</v>
      </c>
      <c r="BF116" s="70">
        <v>1.2607480000000001E-2</v>
      </c>
      <c r="BG116" s="70">
        <v>5.2797246474259457E-2</v>
      </c>
      <c r="BH116" s="70">
        <v>6.5007820000000001E-3</v>
      </c>
      <c r="BI116" s="70">
        <v>0</v>
      </c>
      <c r="BJ116" s="70">
        <v>1.9600329999999999E-2</v>
      </c>
      <c r="BK116" s="70">
        <v>3.4113890000000001E-2</v>
      </c>
      <c r="BL116" s="70">
        <v>6.1461350000000003E-4</v>
      </c>
      <c r="BM116" s="70">
        <v>1.1271319514407432E-2</v>
      </c>
      <c r="BN116" s="70">
        <v>9.0431478806437746E-4</v>
      </c>
      <c r="BO116" s="70">
        <v>4.3478070000000004E-3</v>
      </c>
      <c r="BP116" s="70">
        <v>5.2289629999999997E-3</v>
      </c>
      <c r="BQ116" s="70">
        <v>5.3936060000000001E-2</v>
      </c>
      <c r="BR116" s="70">
        <v>3.4781383851400565E-3</v>
      </c>
      <c r="BS116" s="70">
        <v>4.7328090000000001E-3</v>
      </c>
      <c r="BT116" s="70">
        <v>1.9754332361332739E-3</v>
      </c>
      <c r="BU116" s="70">
        <v>4.4826570000000003E-2</v>
      </c>
      <c r="BV116" s="70">
        <v>0.11005199114764573</v>
      </c>
      <c r="BW116" s="70">
        <v>0.14385500000000001</v>
      </c>
      <c r="BX116" s="70">
        <v>0.11555002606251837</v>
      </c>
      <c r="BY116" s="70">
        <v>5.0962760000000003E-2</v>
      </c>
      <c r="BZ116" s="70">
        <v>8.7747299999999997E-3</v>
      </c>
      <c r="CA116" s="70">
        <v>7.6202973195003678E-3</v>
      </c>
      <c r="CB116" s="70">
        <v>5.0113000000000002E-4</v>
      </c>
      <c r="CC116" s="70">
        <v>9.2027828829993157E-3</v>
      </c>
      <c r="CD116" s="70">
        <v>-3.6418595455346947E-4</v>
      </c>
      <c r="CE116" s="70">
        <v>-3.2043962605838561E-3</v>
      </c>
      <c r="CF116" s="70">
        <v>-5.2716968594056527E-4</v>
      </c>
      <c r="CG116" s="73">
        <v>6.2930699999999996E-3</v>
      </c>
      <c r="CH116" s="87"/>
      <c r="CI116" s="70">
        <v>6.4357010000000006E-2</v>
      </c>
      <c r="CJ116" s="70">
        <v>1.6139750000000001E-2</v>
      </c>
      <c r="CK116" s="70">
        <v>3.9569170000000001E-2</v>
      </c>
      <c r="CL116" s="70">
        <v>3.5556129999999998E-2</v>
      </c>
      <c r="CM116" s="70">
        <v>3.2077189999999998E-2</v>
      </c>
      <c r="CN116" s="70">
        <v>7.8398590000000004E-2</v>
      </c>
      <c r="CO116" s="70">
        <v>5.6434110000000003E-2</v>
      </c>
      <c r="CP116" s="70">
        <v>4.4281300000000003E-2</v>
      </c>
      <c r="CQ116" s="70">
        <v>8.371373E-2</v>
      </c>
      <c r="CR116" s="70">
        <v>5.1782940000000006E-2</v>
      </c>
      <c r="CS116" s="70">
        <v>7.2664919999999994E-2</v>
      </c>
      <c r="CT116" s="70">
        <v>7.0909369999999999E-2</v>
      </c>
      <c r="CU116" s="70">
        <v>5.9024159999999999E-2</v>
      </c>
      <c r="CV116" s="70">
        <v>0.1090251</v>
      </c>
      <c r="CW116" s="70">
        <v>6.6648360000000004E-2</v>
      </c>
      <c r="CX116" s="70">
        <v>0.13488059999999999</v>
      </c>
      <c r="CY116" s="70">
        <v>8.4485599999999994E-2</v>
      </c>
      <c r="CZ116" s="70">
        <v>7.7273439999999999E-2</v>
      </c>
      <c r="DA116" s="70">
        <v>9.8996187193596707E-2</v>
      </c>
      <c r="DB116" s="70">
        <v>0.2291434</v>
      </c>
      <c r="DC116" s="70">
        <v>0.23774039999999999</v>
      </c>
      <c r="DD116" s="70">
        <v>0.51666889999999999</v>
      </c>
      <c r="DE116" s="70">
        <v>0.36801050000000002</v>
      </c>
      <c r="DF116" s="70">
        <v>0.2291434</v>
      </c>
      <c r="DG116" s="70">
        <v>0.35841810000000002</v>
      </c>
      <c r="DH116" s="70">
        <v>0.68627150000000003</v>
      </c>
      <c r="DI116" s="70">
        <v>0.72790619999999995</v>
      </c>
      <c r="DJ116" s="70">
        <v>0.72098499999999999</v>
      </c>
      <c r="DK116" s="70">
        <v>0.51540799999999998</v>
      </c>
      <c r="DL116" s="70">
        <v>0.51406877706806653</v>
      </c>
      <c r="DM116" s="70">
        <v>0.79280439999999996</v>
      </c>
      <c r="DN116" s="70">
        <v>0.97488909999999995</v>
      </c>
      <c r="DO116" s="70">
        <v>0.86555269999999995</v>
      </c>
      <c r="DP116" s="70">
        <v>1</v>
      </c>
      <c r="DQ116" s="70">
        <v>0.97136860000000003</v>
      </c>
      <c r="DR116" s="70">
        <v>0.8533731</v>
      </c>
      <c r="DS116" s="70">
        <v>0.10968100841187235</v>
      </c>
      <c r="DT116" s="70">
        <v>2.2694369999999998E-2</v>
      </c>
      <c r="DU116" s="70">
        <v>5.10459E-3</v>
      </c>
      <c r="DV116" s="70">
        <v>0.39079689521549066</v>
      </c>
      <c r="DW116" s="70">
        <v>7.3951049777137038E-3</v>
      </c>
      <c r="DX116" s="70">
        <v>2.3081490332744676E-3</v>
      </c>
      <c r="DY116" s="70">
        <v>8.5029495833575858E-2</v>
      </c>
      <c r="DZ116" s="70">
        <v>3.9082090000000002E-3</v>
      </c>
      <c r="EA116" s="70">
        <v>1.8335378660011092E-4</v>
      </c>
      <c r="EB116" s="70">
        <v>8.3775150000000003E-4</v>
      </c>
      <c r="EC116" s="70">
        <v>6.4079985682736552E-4</v>
      </c>
      <c r="ED116" s="70">
        <v>1.149654E-2</v>
      </c>
      <c r="EE116" s="70">
        <v>0.22242799999999999</v>
      </c>
      <c r="EF116" s="70">
        <v>0.27093718014909546</v>
      </c>
      <c r="EG116" s="70">
        <v>4.479532E-2</v>
      </c>
      <c r="EH116" s="70">
        <v>5.7447690952673711E-4</v>
      </c>
      <c r="EI116" s="70">
        <v>0.22711580000000001</v>
      </c>
      <c r="EJ116" s="70">
        <v>2.5834180000000002E-2</v>
      </c>
      <c r="EK116" s="70">
        <v>0</v>
      </c>
      <c r="EL116" s="87"/>
      <c r="EM116" s="70">
        <v>0.21406247986543084</v>
      </c>
      <c r="EN116" s="70">
        <v>0.1111617</v>
      </c>
      <c r="EO116" s="70">
        <v>0.1242804</v>
      </c>
      <c r="EP116" s="70">
        <v>3.6345000000000002E-2</v>
      </c>
      <c r="EQ116" s="70">
        <v>6.6564809834457478E-2</v>
      </c>
      <c r="ER116" s="70">
        <v>5.7623300000000002E-2</v>
      </c>
      <c r="ES116" s="70">
        <v>0.2075410279443409</v>
      </c>
      <c r="ET116" s="70">
        <v>0.45292198731645222</v>
      </c>
      <c r="EU116" s="70">
        <v>3.7886942816112087E-2</v>
      </c>
      <c r="EV116" s="70">
        <v>3.6242759999999999E-2</v>
      </c>
      <c r="EW116" s="70">
        <v>4.5716448047967803E-2</v>
      </c>
      <c r="EX116" s="70">
        <v>3.708293E-2</v>
      </c>
      <c r="EY116" s="70">
        <v>6.6656160000000006E-2</v>
      </c>
      <c r="EZ116" s="70">
        <v>0.13456270000000001</v>
      </c>
      <c r="FA116" s="70">
        <v>6.4592961990092138E-2</v>
      </c>
      <c r="FB116" s="70">
        <v>0.70029584992793126</v>
      </c>
      <c r="FC116" s="70">
        <v>0.10514270000000001</v>
      </c>
      <c r="FD116" s="70">
        <v>8.1294909999999998E-2</v>
      </c>
      <c r="FE116" s="70">
        <v>0.67454720260851742</v>
      </c>
      <c r="FF116" s="70">
        <v>0.84026829999999997</v>
      </c>
      <c r="FG116" s="70">
        <v>0.34906284212649447</v>
      </c>
      <c r="FH116" s="70">
        <v>0.15676661306729045</v>
      </c>
      <c r="FI116" s="70">
        <v>7.943082680620292E-2</v>
      </c>
      <c r="FJ116" s="70">
        <v>0.22078880000000001</v>
      </c>
      <c r="FK116" s="70">
        <v>7.8832440000000004E-2</v>
      </c>
      <c r="FL116" s="70">
        <v>0.55011162670575275</v>
      </c>
      <c r="FM116" s="70">
        <v>0.4836587</v>
      </c>
      <c r="FN116" s="70">
        <v>6.6290497973639395E-2</v>
      </c>
      <c r="FO116" s="70">
        <v>0.32419619999999999</v>
      </c>
      <c r="FP116" s="70">
        <v>0.68033581716908165</v>
      </c>
      <c r="FQ116" s="70">
        <v>1.0794612752020144E-2</v>
      </c>
      <c r="FR116" s="70">
        <v>4.9960487853931236E-2</v>
      </c>
      <c r="FS116" s="70">
        <v>6.8960800000000003E-2</v>
      </c>
      <c r="FT116" s="70">
        <v>2.3181239999999999E-2</v>
      </c>
      <c r="FU116" s="70">
        <v>1.0395418551728205E-2</v>
      </c>
      <c r="FV116" s="70">
        <v>1.0999486808805633E-2</v>
      </c>
      <c r="FW116" s="70">
        <v>2.2512319999999999E-2</v>
      </c>
      <c r="FX116" s="70">
        <v>7.4097828866920276E-2</v>
      </c>
      <c r="FY116" s="70">
        <v>1.592848081142063E-2</v>
      </c>
      <c r="FZ116" s="70">
        <v>2.007915E-2</v>
      </c>
      <c r="GA116" s="70">
        <v>8.2858447782819897E-3</v>
      </c>
      <c r="GB116" s="70">
        <v>7.69836035451332E-2</v>
      </c>
      <c r="GC116" s="70">
        <v>1.2963238239109828E-2</v>
      </c>
      <c r="GD116" s="70">
        <v>0.1001523</v>
      </c>
      <c r="GE116" s="70">
        <v>2.4299668988402551E-2</v>
      </c>
      <c r="GF116" s="70">
        <v>1.7512983277862711E-2</v>
      </c>
      <c r="GG116" s="70">
        <v>1.966823862169426E-2</v>
      </c>
      <c r="GH116" s="70">
        <v>2.8583765103468609E-2</v>
      </c>
      <c r="GI116" s="70">
        <v>4.5670413704014236E-2</v>
      </c>
      <c r="GJ116" s="70">
        <v>2.2107919827167217E-2</v>
      </c>
      <c r="GK116" s="70">
        <v>0.20450040458532026</v>
      </c>
      <c r="GL116" s="87"/>
      <c r="GM116" s="70">
        <v>4.3795379999999999E-4</v>
      </c>
      <c r="GN116" s="70">
        <v>6.494893136702823E-4</v>
      </c>
      <c r="GO116" s="70">
        <v>0</v>
      </c>
      <c r="GP116" s="70">
        <v>5.2996945292536749E-4</v>
      </c>
      <c r="GQ116" s="70">
        <v>-6.90302E-2</v>
      </c>
      <c r="GR116" s="70">
        <v>2.058540699573117E-4</v>
      </c>
      <c r="GS116" s="70">
        <v>-1.9889926241239597E-3</v>
      </c>
      <c r="GT116" s="70">
        <v>1.1976660000000001E-4</v>
      </c>
      <c r="GU116" s="70">
        <v>2.5327519999999998E-4</v>
      </c>
      <c r="GV116" s="70">
        <v>1.2435133951179018E-4</v>
      </c>
      <c r="GW116" s="70">
        <v>0</v>
      </c>
      <c r="GX116" s="70">
        <v>0</v>
      </c>
      <c r="GY116" s="70">
        <v>0</v>
      </c>
      <c r="GZ116" s="70">
        <v>6.6183156662242984E-4</v>
      </c>
      <c r="HA116" s="70">
        <v>-3.8243228638430225E-3</v>
      </c>
      <c r="HB116" s="70">
        <v>6.4295940000000005E-4</v>
      </c>
      <c r="HC116" s="70">
        <v>4.1978490000000001E-4</v>
      </c>
      <c r="HD116" s="70">
        <v>0</v>
      </c>
      <c r="HE116" s="70">
        <v>0</v>
      </c>
      <c r="HF116" s="70">
        <v>0</v>
      </c>
      <c r="HG116" s="70">
        <v>2.6251619999999998E-4</v>
      </c>
      <c r="HH116" s="70">
        <v>0</v>
      </c>
      <c r="HI116" s="70">
        <v>1.0287400904031107E-4</v>
      </c>
      <c r="HJ116" s="70">
        <v>1.01319E-3</v>
      </c>
      <c r="HK116" s="70">
        <v>1.2739683115396969E-3</v>
      </c>
      <c r="HL116" s="70">
        <v>1.1565600000000001E-3</v>
      </c>
      <c r="HM116" s="70">
        <v>1.1823468673828467E-2</v>
      </c>
      <c r="HN116" s="70">
        <v>1.284611E-3</v>
      </c>
      <c r="HO116" s="70">
        <v>1.206766E-3</v>
      </c>
      <c r="HP116" s="70">
        <v>6.3337970000000002E-4</v>
      </c>
      <c r="HQ116" s="70">
        <v>2.9502174259403375E-3</v>
      </c>
      <c r="HR116" s="70">
        <v>2.3251622179099447E-2</v>
      </c>
      <c r="HS116" s="70">
        <v>3.1345489999999999E-4</v>
      </c>
      <c r="HT116" s="70">
        <v>2.6062676731094647E-2</v>
      </c>
      <c r="HU116" s="70">
        <v>1.285458523773142E-2</v>
      </c>
      <c r="HV116" s="70">
        <v>1.2721743428278903E-3</v>
      </c>
      <c r="HW116" s="70">
        <v>7.7025979999999994E-2</v>
      </c>
      <c r="HX116" s="70">
        <v>1.6177178952300947E-2</v>
      </c>
      <c r="HY116" s="70">
        <v>9.1195020941367156E-3</v>
      </c>
      <c r="HZ116" s="208"/>
      <c r="IA116" s="146" t="s">
        <v>496</v>
      </c>
    </row>
    <row r="117" spans="1:235" ht="12.75" customHeight="1" x14ac:dyDescent="0.25">
      <c r="A117" s="146">
        <v>488617</v>
      </c>
      <c r="B117" s="87"/>
      <c r="C117" s="71">
        <v>1.8382161017895164E-4</v>
      </c>
      <c r="D117" s="71">
        <v>2.5126405544118615E-3</v>
      </c>
      <c r="E117" s="71">
        <v>1.438699939112675E-4</v>
      </c>
      <c r="F117" s="71">
        <v>3.6073149999999998E-3</v>
      </c>
      <c r="G117" s="71">
        <v>5.5583049999999995E-4</v>
      </c>
      <c r="H117" s="71">
        <v>2.5796270761598624E-3</v>
      </c>
      <c r="I117" s="71">
        <v>1.2696114470211281E-2</v>
      </c>
      <c r="J117" s="71">
        <v>3.2721559999999997E-2</v>
      </c>
      <c r="K117" s="71">
        <v>2.3898550000000001E-2</v>
      </c>
      <c r="L117" s="71">
        <v>0.12200624798167778</v>
      </c>
      <c r="M117" s="71">
        <v>5.6190520000000001E-2</v>
      </c>
      <c r="N117" s="71">
        <v>0.33748627224217703</v>
      </c>
      <c r="O117" s="71">
        <v>0.26311370000000001</v>
      </c>
      <c r="P117" s="71">
        <v>0.36332145423337214</v>
      </c>
      <c r="Q117" s="71">
        <v>0.15168329999999999</v>
      </c>
      <c r="R117" s="71">
        <v>5.2343522336707755E-2</v>
      </c>
      <c r="S117" s="71">
        <v>7.494816E-2</v>
      </c>
      <c r="T117" s="71">
        <v>4.7951369999999997E-3</v>
      </c>
      <c r="U117" s="71">
        <v>4.2302261012942466E-3</v>
      </c>
      <c r="V117" s="71">
        <v>7.2702529999999995E-4</v>
      </c>
      <c r="W117" s="71">
        <v>7.4593917366400965E-4</v>
      </c>
      <c r="X117" s="87"/>
      <c r="Y117" s="71">
        <v>4.7543119226892665E-4</v>
      </c>
      <c r="Z117" s="71">
        <v>1.1756677670458944E-4</v>
      </c>
      <c r="AA117" s="71">
        <v>7.4516874162826634E-7</v>
      </c>
      <c r="AB117" s="71">
        <v>7.8869620000000004E-4</v>
      </c>
      <c r="AC117" s="71">
        <v>5.3828310690831847E-3</v>
      </c>
      <c r="AD117" s="71">
        <v>5.7757261882293671E-3</v>
      </c>
      <c r="AE117" s="71">
        <v>0</v>
      </c>
      <c r="AF117" s="71">
        <v>5.7757261882293671E-3</v>
      </c>
      <c r="AG117" s="71">
        <v>0</v>
      </c>
      <c r="AH117" s="71">
        <v>1.9990239999999999E-2</v>
      </c>
      <c r="AI117" s="71">
        <v>2.0302870939124159E-4</v>
      </c>
      <c r="AJ117" s="71">
        <v>9.0697644514607656E-4</v>
      </c>
      <c r="AK117" s="71">
        <v>9.9419658033267938E-2</v>
      </c>
      <c r="AL117" s="71">
        <v>6.2031451098991282E-2</v>
      </c>
      <c r="AM117" s="71">
        <v>2.462086124948817E-3</v>
      </c>
      <c r="AN117" s="71">
        <v>2.8250564229487582E-4</v>
      </c>
      <c r="AO117" s="71">
        <v>3.0468518751340726E-3</v>
      </c>
      <c r="AP117" s="87"/>
      <c r="AQ117" s="70">
        <v>2.0367789188302602E-5</v>
      </c>
      <c r="AR117" s="70">
        <v>5.1929671239619524E-4</v>
      </c>
      <c r="AS117" s="70">
        <v>1.320812E-3</v>
      </c>
      <c r="AT117" s="70">
        <v>5.8089306135214386E-5</v>
      </c>
      <c r="AU117" s="70">
        <v>1.5589464454661149E-4</v>
      </c>
      <c r="AV117" s="70">
        <v>1.7707479999999999E-4</v>
      </c>
      <c r="AW117" s="70">
        <v>0</v>
      </c>
      <c r="AX117" s="70">
        <v>5.6779620000000004E-4</v>
      </c>
      <c r="AY117" s="70">
        <v>3.0050999999999998E-4</v>
      </c>
      <c r="AZ117" s="70">
        <v>2.1380600081714115E-4</v>
      </c>
      <c r="BA117" s="70">
        <v>6.0452329999999997E-3</v>
      </c>
      <c r="BB117" s="70">
        <v>0</v>
      </c>
      <c r="BC117" s="70">
        <v>2.0017647829135694E-2</v>
      </c>
      <c r="BD117" s="70">
        <v>3.3349999999999997E-5</v>
      </c>
      <c r="BE117" s="70">
        <v>2.1651018312072875E-3</v>
      </c>
      <c r="BF117" s="70">
        <v>1.039035E-2</v>
      </c>
      <c r="BG117" s="70">
        <v>3.8226923886912866E-2</v>
      </c>
      <c r="BH117" s="70">
        <v>4.4366939999999997E-3</v>
      </c>
      <c r="BI117" s="70">
        <v>0</v>
      </c>
      <c r="BJ117" s="70">
        <v>1.284692E-2</v>
      </c>
      <c r="BK117" s="70">
        <v>2.2947410000000001E-2</v>
      </c>
      <c r="BL117" s="70">
        <v>4.2561550000000002E-4</v>
      </c>
      <c r="BM117" s="70">
        <v>9.3167994206324652E-3</v>
      </c>
      <c r="BN117" s="70">
        <v>6.484961288517867E-4</v>
      </c>
      <c r="BO117" s="70">
        <v>3.2530559999999998E-3</v>
      </c>
      <c r="BP117" s="70">
        <v>4.6721649999999998E-3</v>
      </c>
      <c r="BQ117" s="70">
        <v>3.7302420000000003E-2</v>
      </c>
      <c r="BR117" s="70">
        <v>3.692121938464537E-3</v>
      </c>
      <c r="BS117" s="70">
        <v>3.4639929999999998E-3</v>
      </c>
      <c r="BT117" s="70">
        <v>4.0200145975790279E-4</v>
      </c>
      <c r="BU117" s="70">
        <v>3.7014409999999998E-2</v>
      </c>
      <c r="BV117" s="70">
        <v>0.10294876500827407</v>
      </c>
      <c r="BW117" s="70">
        <v>9.4373230000000002E-2</v>
      </c>
      <c r="BX117" s="70">
        <v>8.639191091613517E-2</v>
      </c>
      <c r="BY117" s="70">
        <v>6.4150070000000003E-2</v>
      </c>
      <c r="BZ117" s="70">
        <v>1.7303180000000001E-2</v>
      </c>
      <c r="CA117" s="70">
        <v>1.8450248599531493E-2</v>
      </c>
      <c r="CB117" s="70">
        <v>4.3607459999999999E-4</v>
      </c>
      <c r="CC117" s="70">
        <v>7.0972525339401118E-3</v>
      </c>
      <c r="CD117" s="70">
        <v>-4.0555979478935472E-4</v>
      </c>
      <c r="CE117" s="70">
        <v>-3.7590468494273833E-3</v>
      </c>
      <c r="CF117" s="70">
        <v>-1.1440858397365572E-3</v>
      </c>
      <c r="CG117" s="73">
        <v>5.2444099999999997E-3</v>
      </c>
      <c r="CH117" s="87"/>
      <c r="CI117" s="70">
        <v>3.8764979999999997E-2</v>
      </c>
      <c r="CJ117" s="70">
        <v>6.7174000000000001E-3</v>
      </c>
      <c r="CK117" s="70">
        <v>2.4574450000000001E-2</v>
      </c>
      <c r="CL117" s="70">
        <v>2.190694E-2</v>
      </c>
      <c r="CM117" s="70">
        <v>2.0744729999999999E-2</v>
      </c>
      <c r="CN117" s="70">
        <v>4.7081240000000003E-2</v>
      </c>
      <c r="CO117" s="70">
        <v>3.7811329999999997E-2</v>
      </c>
      <c r="CP117" s="70">
        <v>3.027111E-2</v>
      </c>
      <c r="CQ117" s="70">
        <v>5.8850760000000009E-2</v>
      </c>
      <c r="CR117" s="70">
        <v>3.4662060000000001E-2</v>
      </c>
      <c r="CS117" s="70">
        <v>5.1085140000000001E-2</v>
      </c>
      <c r="CT117" s="70">
        <v>4.4708869999999998E-2</v>
      </c>
      <c r="CU117" s="70">
        <v>3.6590699999999997E-2</v>
      </c>
      <c r="CV117" s="70">
        <v>6.5197560000000002E-2</v>
      </c>
      <c r="CW117" s="70">
        <v>4.5100979999999999E-2</v>
      </c>
      <c r="CX117" s="70">
        <v>9.0435000000000001E-2</v>
      </c>
      <c r="CY117" s="70">
        <v>5.094837E-2</v>
      </c>
      <c r="CZ117" s="70">
        <v>5.0457349999999998E-2</v>
      </c>
      <c r="DA117" s="70">
        <v>7.0684919198899646E-2</v>
      </c>
      <c r="DB117" s="70">
        <v>0.15233579999999999</v>
      </c>
      <c r="DC117" s="70">
        <v>0.17891840000000001</v>
      </c>
      <c r="DD117" s="70">
        <v>0.38327369999999999</v>
      </c>
      <c r="DE117" s="70">
        <v>0.24689320000000001</v>
      </c>
      <c r="DF117" s="70">
        <v>0.15233579999999999</v>
      </c>
      <c r="DG117" s="70">
        <v>0.23904619999999999</v>
      </c>
      <c r="DH117" s="70">
        <v>0.53851380000000004</v>
      </c>
      <c r="DI117" s="70">
        <v>0.59473290000000001</v>
      </c>
      <c r="DJ117" s="70">
        <v>0.55377330000000002</v>
      </c>
      <c r="DK117" s="70">
        <v>0.37507550000000001</v>
      </c>
      <c r="DL117" s="70">
        <v>0.33072006558281897</v>
      </c>
      <c r="DM117" s="70">
        <v>0.62341650000000004</v>
      </c>
      <c r="DN117" s="70">
        <v>1</v>
      </c>
      <c r="DO117" s="70">
        <v>1</v>
      </c>
      <c r="DP117" s="70">
        <v>0.81390945406070014</v>
      </c>
      <c r="DQ117" s="70">
        <v>1</v>
      </c>
      <c r="DR117" s="70">
        <v>1</v>
      </c>
      <c r="DS117" s="70">
        <v>0.12379872521937506</v>
      </c>
      <c r="DT117" s="70">
        <v>1.6917680000000001E-2</v>
      </c>
      <c r="DU117" s="70">
        <v>5.5355200000000004E-3</v>
      </c>
      <c r="DV117" s="70">
        <v>0.30734485719885629</v>
      </c>
      <c r="DW117" s="70">
        <v>7.3111930402187976E-3</v>
      </c>
      <c r="DX117" s="70">
        <v>2.5656047172363762E-3</v>
      </c>
      <c r="DY117" s="70">
        <v>7.8694283859504902E-2</v>
      </c>
      <c r="DZ117" s="70">
        <v>2.7901750000000002E-3</v>
      </c>
      <c r="EA117" s="70">
        <v>-3.5442354579371876E-5</v>
      </c>
      <c r="EB117" s="70">
        <v>1.6088700000000001E-3</v>
      </c>
      <c r="EC117" s="70">
        <v>9.560056486415026E-4</v>
      </c>
      <c r="ED117" s="70">
        <v>7.5221410000000004E-3</v>
      </c>
      <c r="EE117" s="70">
        <v>0.19923550000000001</v>
      </c>
      <c r="EF117" s="70">
        <v>0.19659622265888607</v>
      </c>
      <c r="EG117" s="70">
        <v>3.3455230000000002E-2</v>
      </c>
      <c r="EH117" s="70">
        <v>5.5310411565737008E-4</v>
      </c>
      <c r="EI117" s="70">
        <v>0.19503539999999997</v>
      </c>
      <c r="EJ117" s="70">
        <v>1.9332129999999999E-2</v>
      </c>
      <c r="EK117" s="70">
        <v>0</v>
      </c>
      <c r="EL117" s="87"/>
      <c r="EM117" s="70">
        <v>0.17934365222817861</v>
      </c>
      <c r="EN117" s="70">
        <v>8.6691690000000002E-2</v>
      </c>
      <c r="EO117" s="70">
        <v>9.7868800000000006E-2</v>
      </c>
      <c r="EP117" s="70">
        <v>2.5603999999999998E-2</v>
      </c>
      <c r="EQ117" s="70">
        <v>6.9542566310536111E-2</v>
      </c>
      <c r="ER117" s="70">
        <v>3.676256E-2</v>
      </c>
      <c r="ES117" s="70">
        <v>0.16801603222078243</v>
      </c>
      <c r="ET117" s="70">
        <v>0.37357695573716471</v>
      </c>
      <c r="EU117" s="70">
        <v>2.3976455412263408E-2</v>
      </c>
      <c r="EV117" s="70">
        <v>2.306795E-2</v>
      </c>
      <c r="EW117" s="70">
        <v>2.8886264093729019E-2</v>
      </c>
      <c r="EX117" s="70">
        <v>1.9810230000000002E-2</v>
      </c>
      <c r="EY117" s="70">
        <v>4.1836079999999998E-2</v>
      </c>
      <c r="EZ117" s="70">
        <v>8.6985939999999998E-2</v>
      </c>
      <c r="FA117" s="70">
        <v>5.0213129338414833E-2</v>
      </c>
      <c r="FB117" s="70">
        <v>0.78115085664731909</v>
      </c>
      <c r="FC117" s="70">
        <v>7.986298E-2</v>
      </c>
      <c r="FD117" s="70">
        <v>5.7254430000000002E-2</v>
      </c>
      <c r="FE117" s="70">
        <v>0.63546840647201597</v>
      </c>
      <c r="FF117" s="70">
        <v>0.88670420000000005</v>
      </c>
      <c r="FG117" s="70">
        <v>0.70892316214225748</v>
      </c>
      <c r="FH117" s="70">
        <v>0.14902003569098266</v>
      </c>
      <c r="FI117" s="70">
        <v>7.8800248397482925E-2</v>
      </c>
      <c r="FJ117" s="70">
        <v>0.2517607</v>
      </c>
      <c r="FK117" s="70">
        <v>0.1047131</v>
      </c>
      <c r="FL117" s="70">
        <v>0.70612165342623068</v>
      </c>
      <c r="FM117" s="70">
        <v>0.6426113</v>
      </c>
      <c r="FN117" s="70">
        <v>9.1473143563129453E-2</v>
      </c>
      <c r="FO117" s="70">
        <v>0.82648350000000004</v>
      </c>
      <c r="FP117" s="70">
        <v>0.80993578957472379</v>
      </c>
      <c r="FQ117" s="70">
        <v>2.1209486221567542E-2</v>
      </c>
      <c r="FR117" s="70">
        <v>0.16832729832452911</v>
      </c>
      <c r="FS117" s="70">
        <v>0.10237010000000001</v>
      </c>
      <c r="FT117" s="70">
        <v>1.8470569999999999E-2</v>
      </c>
      <c r="FU117" s="70">
        <v>1.0742961339469791E-2</v>
      </c>
      <c r="FV117" s="70">
        <v>1.1068182075566094E-2</v>
      </c>
      <c r="FW117" s="70">
        <v>1.642683E-2</v>
      </c>
      <c r="FX117" s="70">
        <v>6.2142384773422925E-2</v>
      </c>
      <c r="FY117" s="70">
        <v>1.3107612994161497E-2</v>
      </c>
      <c r="FZ117" s="70">
        <v>1.5238120000000001E-2</v>
      </c>
      <c r="GA117" s="70">
        <v>6.7900466173425964E-3</v>
      </c>
      <c r="GB117" s="70">
        <v>5.9169459383648218E-2</v>
      </c>
      <c r="GC117" s="70">
        <v>2.6003930261157018E-2</v>
      </c>
      <c r="GD117" s="70">
        <v>6.5911139999999993E-2</v>
      </c>
      <c r="GE117" s="70">
        <v>1.8250384303525963E-2</v>
      </c>
      <c r="GF117" s="70">
        <v>1.2684585351821523E-2</v>
      </c>
      <c r="GG117" s="70">
        <v>1.6347725261356416E-2</v>
      </c>
      <c r="GH117" s="70">
        <v>2.3860856901135003E-2</v>
      </c>
      <c r="GI117" s="70">
        <v>3.7169960950186674E-2</v>
      </c>
      <c r="GJ117" s="70">
        <v>1.8138122369988723E-2</v>
      </c>
      <c r="GK117" s="70">
        <v>0.17155234385853876</v>
      </c>
      <c r="GL117" s="87"/>
      <c r="GM117" s="70">
        <v>5.2584569999999996E-4</v>
      </c>
      <c r="GN117" s="70">
        <v>9.9642762953621334E-4</v>
      </c>
      <c r="GO117" s="70">
        <v>0</v>
      </c>
      <c r="GP117" s="70">
        <v>1.3111317896958607E-3</v>
      </c>
      <c r="GQ117" s="70">
        <v>-5.1627699999999999E-2</v>
      </c>
      <c r="GR117" s="70">
        <v>3.1276453377769602E-4</v>
      </c>
      <c r="GS117" s="70">
        <v>-1.4969995374931517E-3</v>
      </c>
      <c r="GT117" s="70">
        <v>1.0550819999999999E-4</v>
      </c>
      <c r="GU117" s="70">
        <v>2.4996419999999999E-4</v>
      </c>
      <c r="GV117" s="70">
        <v>2.0414054657931865E-4</v>
      </c>
      <c r="GW117" s="70">
        <v>0</v>
      </c>
      <c r="GX117" s="70">
        <v>0</v>
      </c>
      <c r="GY117" s="70">
        <v>0</v>
      </c>
      <c r="GZ117" s="70">
        <v>5.735110248953041E-4</v>
      </c>
      <c r="HA117" s="70">
        <v>-3.1234421279662575E-3</v>
      </c>
      <c r="HB117" s="70">
        <v>8.2328719999999998E-4</v>
      </c>
      <c r="HC117" s="70">
        <v>6.0738410000000002E-4</v>
      </c>
      <c r="HD117" s="70">
        <v>0</v>
      </c>
      <c r="HE117" s="70">
        <v>0</v>
      </c>
      <c r="HF117" s="70">
        <v>0</v>
      </c>
      <c r="HG117" s="70">
        <v>2.6494080000000002E-4</v>
      </c>
      <c r="HH117" s="70">
        <v>0</v>
      </c>
      <c r="HI117" s="70">
        <v>3.2765799907684461E-4</v>
      </c>
      <c r="HJ117" s="70">
        <v>3.9442109999999998E-4</v>
      </c>
      <c r="HK117" s="70">
        <v>1.0405374804370339E-3</v>
      </c>
      <c r="HL117" s="70">
        <v>1.01319E-3</v>
      </c>
      <c r="HM117" s="70">
        <v>1.0354583458631501E-2</v>
      </c>
      <c r="HN117" s="70">
        <v>9.7740479999999992E-4</v>
      </c>
      <c r="HO117" s="70">
        <v>1.2041490000000001E-3</v>
      </c>
      <c r="HP117" s="70">
        <v>6.5737249999999999E-4</v>
      </c>
      <c r="HQ117" s="70">
        <v>1.4081206623458953E-3</v>
      </c>
      <c r="HR117" s="70">
        <v>1.8890931159218569E-2</v>
      </c>
      <c r="HS117" s="70">
        <v>9.4963510000000003E-4</v>
      </c>
      <c r="HT117" s="70">
        <v>2.4207662726070056E-2</v>
      </c>
      <c r="HU117" s="70">
        <v>1.2236123022082594E-2</v>
      </c>
      <c r="HV117" s="70">
        <v>1.0722655481277762E-3</v>
      </c>
      <c r="HW117" s="70">
        <v>6.5629270000000003E-2</v>
      </c>
      <c r="HX117" s="70">
        <v>1.3578505117275421E-2</v>
      </c>
      <c r="HY117" s="70">
        <v>7.95158565928656E-3</v>
      </c>
      <c r="HZ117" s="208"/>
      <c r="IA117" s="146" t="s">
        <v>497</v>
      </c>
    </row>
    <row r="118" spans="1:235" ht="12.75" customHeight="1" x14ac:dyDescent="0.25">
      <c r="A118" s="146">
        <v>488629</v>
      </c>
      <c r="B118" s="87"/>
      <c r="C118" s="71">
        <v>6.7959688060286553E-5</v>
      </c>
      <c r="D118" s="71">
        <v>1.1043070236929086E-3</v>
      </c>
      <c r="E118" s="71">
        <v>2.7092442383833739E-5</v>
      </c>
      <c r="F118" s="71">
        <v>1.31599E-3</v>
      </c>
      <c r="G118" s="71">
        <v>2.7126119999999998E-4</v>
      </c>
      <c r="H118" s="71">
        <v>9.7740661173697195E-4</v>
      </c>
      <c r="I118" s="71">
        <v>2.555318196345995E-3</v>
      </c>
      <c r="J118" s="71">
        <v>1.220708E-2</v>
      </c>
      <c r="K118" s="71">
        <v>3.5379029999999998E-3</v>
      </c>
      <c r="L118" s="71">
        <v>3.2307858533703868E-2</v>
      </c>
      <c r="M118" s="71">
        <v>1.9494589999999999E-2</v>
      </c>
      <c r="N118" s="71">
        <v>0.11380882876007706</v>
      </c>
      <c r="O118" s="71">
        <v>7.6560710000000004E-2</v>
      </c>
      <c r="P118" s="71">
        <v>0.22300417299133163</v>
      </c>
      <c r="Q118" s="71">
        <v>0.14554829999999999</v>
      </c>
      <c r="R118" s="71">
        <v>4.1687537895734234E-2</v>
      </c>
      <c r="S118" s="71">
        <v>4.6830299999999998E-2</v>
      </c>
      <c r="T118" s="71">
        <v>2.8845559999999999E-3</v>
      </c>
      <c r="U118" s="71">
        <v>3.7866124371166736E-3</v>
      </c>
      <c r="V118" s="71">
        <v>1.806279E-4</v>
      </c>
      <c r="W118" s="71">
        <v>4.6164008915746681E-4</v>
      </c>
      <c r="X118" s="87"/>
      <c r="Y118" s="71">
        <v>1.7588999739950528E-4</v>
      </c>
      <c r="Z118" s="71">
        <v>4.5939979334713119E-5</v>
      </c>
      <c r="AA118" s="71">
        <v>1.3102700870064101E-5</v>
      </c>
      <c r="AB118" s="71">
        <v>2.7268010000000001E-4</v>
      </c>
      <c r="AC118" s="71">
        <v>2.7453100329263864E-3</v>
      </c>
      <c r="AD118" s="71">
        <v>2.1981069824033492E-3</v>
      </c>
      <c r="AE118" s="71">
        <v>0</v>
      </c>
      <c r="AF118" s="71">
        <v>2.1981069824033492E-3</v>
      </c>
      <c r="AG118" s="71">
        <v>0</v>
      </c>
      <c r="AH118" s="71">
        <v>9.4983329999999994E-3</v>
      </c>
      <c r="AI118" s="71">
        <v>9.762079878361826E-5</v>
      </c>
      <c r="AJ118" s="71">
        <v>1.3773606285343438E-4</v>
      </c>
      <c r="AK118" s="71">
        <v>3.9494315093217845E-2</v>
      </c>
      <c r="AL118" s="71">
        <v>2.440985470032863E-2</v>
      </c>
      <c r="AM118" s="71">
        <v>2.1199080753763998E-3</v>
      </c>
      <c r="AN118" s="71">
        <v>1.7545538812374284E-4</v>
      </c>
      <c r="AO118" s="71">
        <v>1.2591636246710673E-3</v>
      </c>
      <c r="AP118" s="87"/>
      <c r="AQ118" s="70">
        <v>6.8968619131524932E-6</v>
      </c>
      <c r="AR118" s="70">
        <v>2.2391920885078958E-4</v>
      </c>
      <c r="AS118" s="70">
        <v>4.9041829999999995E-4</v>
      </c>
      <c r="AT118" s="70">
        <v>2.7249405824622038E-5</v>
      </c>
      <c r="AU118" s="70">
        <v>9.6504688479325657E-5</v>
      </c>
      <c r="AV118" s="70">
        <v>6.619094E-5</v>
      </c>
      <c r="AW118" s="70">
        <v>0</v>
      </c>
      <c r="AX118" s="70">
        <v>1.004899E-4</v>
      </c>
      <c r="AY118" s="70">
        <v>1.3261999999999999E-4</v>
      </c>
      <c r="AZ118" s="70">
        <v>1.1946012168432124E-4</v>
      </c>
      <c r="BA118" s="70">
        <v>2.7326429999999999E-3</v>
      </c>
      <c r="BB118" s="70">
        <v>0</v>
      </c>
      <c r="BC118" s="70">
        <v>9.0486314120155256E-3</v>
      </c>
      <c r="BD118" s="70">
        <v>3.4940000000000001E-5</v>
      </c>
      <c r="BE118" s="70">
        <v>7.4455064457145683E-4</v>
      </c>
      <c r="BF118" s="70">
        <v>4.7594229999999996E-3</v>
      </c>
      <c r="BG118" s="70">
        <v>1.285830543971489E-2</v>
      </c>
      <c r="BH118" s="70">
        <v>1.7969119999999999E-3</v>
      </c>
      <c r="BI118" s="70">
        <v>0</v>
      </c>
      <c r="BJ118" s="70">
        <v>4.4052709999999997E-3</v>
      </c>
      <c r="BK118" s="70">
        <v>8.3988310000000007E-3</v>
      </c>
      <c r="BL118" s="70">
        <v>1.8003499999999999E-4</v>
      </c>
      <c r="BM118" s="70">
        <v>3.9904199991218012E-3</v>
      </c>
      <c r="BN118" s="70">
        <v>3.5088706645248558E-4</v>
      </c>
      <c r="BO118" s="70">
        <v>1.2600249999999999E-3</v>
      </c>
      <c r="BP118" s="70">
        <v>1.7654509999999999E-3</v>
      </c>
      <c r="BQ118" s="70">
        <v>1.2132810000000001E-2</v>
      </c>
      <c r="BR118" s="70">
        <v>1.0695892845498897E-4</v>
      </c>
      <c r="BS118" s="70">
        <v>1.4013280000000001E-3</v>
      </c>
      <c r="BT118" s="70">
        <v>-7.6022076263337738E-4</v>
      </c>
      <c r="BU118" s="70">
        <v>1.479025E-2</v>
      </c>
      <c r="BV118" s="70">
        <v>4.6044676496182317E-2</v>
      </c>
      <c r="BW118" s="70">
        <v>3.1899469999999999E-2</v>
      </c>
      <c r="BX118" s="70">
        <v>3.1530566981158303E-2</v>
      </c>
      <c r="BY118" s="70">
        <v>3.0107539999999999E-2</v>
      </c>
      <c r="BZ118" s="70">
        <v>1.2275599999999999E-2</v>
      </c>
      <c r="CA118" s="70">
        <v>1.3719828605234928E-2</v>
      </c>
      <c r="CB118" s="70">
        <v>2.0457529999999999E-4</v>
      </c>
      <c r="CC118" s="70">
        <v>3.3988424154786203E-3</v>
      </c>
      <c r="CD118" s="70">
        <v>-1.8361204129653609E-4</v>
      </c>
      <c r="CE118" s="70">
        <v>-1.4716198838464832E-3</v>
      </c>
      <c r="CF118" s="70">
        <v>-9.8028984370846471E-4</v>
      </c>
      <c r="CG118" s="73">
        <v>1.9529E-3</v>
      </c>
      <c r="CH118" s="87"/>
      <c r="CI118" s="70">
        <v>1.311468E-2</v>
      </c>
      <c r="CJ118" s="70">
        <v>1.6973400000000001E-3</v>
      </c>
      <c r="CK118" s="70">
        <v>9.5708300000000007E-3</v>
      </c>
      <c r="CL118" s="70">
        <v>7.9040080000000006E-3</v>
      </c>
      <c r="CM118" s="70">
        <v>6.6237769999999991E-3</v>
      </c>
      <c r="CN118" s="70">
        <v>1.4580890000000001E-2</v>
      </c>
      <c r="CO118" s="70">
        <v>1.215745E-2</v>
      </c>
      <c r="CP118" s="70">
        <v>1.122749E-2</v>
      </c>
      <c r="CQ118" s="70">
        <v>2.268179E-2</v>
      </c>
      <c r="CR118" s="70">
        <v>1.144039E-2</v>
      </c>
      <c r="CS118" s="70">
        <v>1.9580799999999999E-2</v>
      </c>
      <c r="CT118" s="70">
        <v>1.575766E-2</v>
      </c>
      <c r="CU118" s="70">
        <v>1.4257880000000001E-2</v>
      </c>
      <c r="CV118" s="70">
        <v>2.2676709999999999E-2</v>
      </c>
      <c r="CW118" s="70">
        <v>1.5121040000000001E-2</v>
      </c>
      <c r="CX118" s="70">
        <v>3.2471380000000001E-2</v>
      </c>
      <c r="CY118" s="70">
        <v>1.810167E-2</v>
      </c>
      <c r="CZ118" s="70">
        <v>1.9276140000000001E-2</v>
      </c>
      <c r="DA118" s="70">
        <v>2.3669623049270179E-2</v>
      </c>
      <c r="DB118" s="70">
        <v>6.245539E-2</v>
      </c>
      <c r="DC118" s="70">
        <v>7.0921609999999996E-2</v>
      </c>
      <c r="DD118" s="70">
        <v>0.1430651</v>
      </c>
      <c r="DE118" s="70">
        <v>7.0682739999999994E-2</v>
      </c>
      <c r="DF118" s="70">
        <v>6.245539E-2</v>
      </c>
      <c r="DG118" s="70">
        <v>8.1523849999999995E-2</v>
      </c>
      <c r="DH118" s="70">
        <v>0.1868399</v>
      </c>
      <c r="DI118" s="70">
        <v>0.23753150000000001</v>
      </c>
      <c r="DJ118" s="70">
        <v>0.18622269999999999</v>
      </c>
      <c r="DK118" s="70">
        <v>0.13174159999999999</v>
      </c>
      <c r="DL118" s="70">
        <v>0.12307072065136748</v>
      </c>
      <c r="DM118" s="70">
        <v>0.2383904</v>
      </c>
      <c r="DN118" s="70">
        <v>0.48150209999999999</v>
      </c>
      <c r="DO118" s="70">
        <v>0.40521249999999998</v>
      </c>
      <c r="DP118" s="70">
        <v>0.2944458814580444</v>
      </c>
      <c r="DQ118" s="70">
        <v>0.40676430000000002</v>
      </c>
      <c r="DR118" s="70">
        <v>0.40793069999999998</v>
      </c>
      <c r="DS118" s="70">
        <v>8.2196782602412588E-2</v>
      </c>
      <c r="DT118" s="70">
        <v>1.057666E-2</v>
      </c>
      <c r="DU118" s="70">
        <v>6.0561699999999996E-3</v>
      </c>
      <c r="DV118" s="70">
        <v>0.11490226771642799</v>
      </c>
      <c r="DW118" s="70">
        <v>4.2740749505365463E-3</v>
      </c>
      <c r="DX118" s="70">
        <v>1.9030979703762219E-3</v>
      </c>
      <c r="DY118" s="70">
        <v>3.5057655759824828E-2</v>
      </c>
      <c r="DZ118" s="70">
        <v>1.4074300000000001E-3</v>
      </c>
      <c r="EA118" s="70">
        <v>4.9491029331855867E-4</v>
      </c>
      <c r="EB118" s="70">
        <v>1.5595100000000001E-3</v>
      </c>
      <c r="EC118" s="70">
        <v>9.8137822329150961E-4</v>
      </c>
      <c r="ED118" s="70">
        <v>2.7714300000000001E-3</v>
      </c>
      <c r="EE118" s="70">
        <v>8.1184740000000005E-2</v>
      </c>
      <c r="EF118" s="70">
        <v>7.7531359481557649E-2</v>
      </c>
      <c r="EG118" s="70">
        <v>1.2862510000000001E-2</v>
      </c>
      <c r="EH118" s="70">
        <v>2.1010584986430573E-4</v>
      </c>
      <c r="EI118" s="70">
        <v>8.6825620000000006E-2</v>
      </c>
      <c r="EJ118" s="70">
        <v>6.3147500000000001E-3</v>
      </c>
      <c r="EK118" s="70">
        <v>0</v>
      </c>
      <c r="EL118" s="87"/>
      <c r="EM118" s="70">
        <v>7.8906584430194104E-2</v>
      </c>
      <c r="EN118" s="70">
        <v>3.152874E-2</v>
      </c>
      <c r="EO118" s="70">
        <v>3.8892049999999997E-2</v>
      </c>
      <c r="EP118" s="70">
        <v>8.8760000000000002E-3</v>
      </c>
      <c r="EQ118" s="70">
        <v>3.1712519093557281E-2</v>
      </c>
      <c r="ER118" s="70">
        <v>1.267504E-2</v>
      </c>
      <c r="ES118" s="70">
        <v>6.2051933453708678E-2</v>
      </c>
      <c r="ET118" s="70">
        <v>0.16553251489770948</v>
      </c>
      <c r="EU118" s="70">
        <v>9.6641867190070448E-3</v>
      </c>
      <c r="EV118" s="70">
        <v>9.8686940000000008E-3</v>
      </c>
      <c r="EW118" s="70">
        <v>9.1942019604734325E-3</v>
      </c>
      <c r="EX118" s="70">
        <v>7.2323600000000002E-3</v>
      </c>
      <c r="EY118" s="70">
        <v>1.3782559999999999E-2</v>
      </c>
      <c r="EZ118" s="70">
        <v>4.0477440000000003E-2</v>
      </c>
      <c r="FA118" s="70">
        <v>1.6905260425642422E-2</v>
      </c>
      <c r="FB118" s="70">
        <v>0.2913377906576779</v>
      </c>
      <c r="FC118" s="70">
        <v>2.9935360000000001E-2</v>
      </c>
      <c r="FD118" s="70">
        <v>1.819689E-2</v>
      </c>
      <c r="FE118" s="70">
        <v>0.2319680844845329</v>
      </c>
      <c r="FF118" s="70">
        <v>0.30168660000000003</v>
      </c>
      <c r="FG118" s="70">
        <v>0.40147769560290164</v>
      </c>
      <c r="FH118" s="70">
        <v>5.7650013229031211E-2</v>
      </c>
      <c r="FI118" s="70">
        <v>2.8336632447612163E-2</v>
      </c>
      <c r="FJ118" s="70">
        <v>0.1012183</v>
      </c>
      <c r="FK118" s="70">
        <v>4.4585890000000003E-2</v>
      </c>
      <c r="FL118" s="70">
        <v>0.30245502389943624</v>
      </c>
      <c r="FM118" s="70">
        <v>0.38540390000000002</v>
      </c>
      <c r="FN118" s="70">
        <v>4.4303077255937656E-2</v>
      </c>
      <c r="FO118" s="70">
        <v>0.53268550000000003</v>
      </c>
      <c r="FP118" s="70">
        <v>0.32069498139798969</v>
      </c>
      <c r="FQ118" s="70">
        <v>2.3664052087753813E-2</v>
      </c>
      <c r="FR118" s="70">
        <v>0.16936365322676208</v>
      </c>
      <c r="FS118" s="70">
        <v>6.3182219999999997E-2</v>
      </c>
      <c r="FT118" s="70">
        <v>7.701589E-3</v>
      </c>
      <c r="FU118" s="70">
        <v>6.4147042297435057E-3</v>
      </c>
      <c r="FV118" s="70">
        <v>7.2170173297630017E-3</v>
      </c>
      <c r="FW118" s="70">
        <v>5.6857829999999998E-3</v>
      </c>
      <c r="FX118" s="70">
        <v>2.8243903395390096E-2</v>
      </c>
      <c r="FY118" s="70">
        <v>5.3081821434481143E-3</v>
      </c>
      <c r="FZ118" s="70">
        <v>5.4265590000000001E-3</v>
      </c>
      <c r="GA118" s="70">
        <v>2.8369633285350113E-3</v>
      </c>
      <c r="GB118" s="70">
        <v>2.626995281202197E-2</v>
      </c>
      <c r="GC118" s="70">
        <v>1.7160393916514433E-2</v>
      </c>
      <c r="GD118" s="70">
        <v>2.6503410000000002E-2</v>
      </c>
      <c r="GE118" s="70">
        <v>8.0946762603146018E-3</v>
      </c>
      <c r="GF118" s="70">
        <v>5.1220410832782826E-3</v>
      </c>
      <c r="GG118" s="70">
        <v>5.9118472307332715E-3</v>
      </c>
      <c r="GH118" s="70">
        <v>1.0224728278726784E-2</v>
      </c>
      <c r="GI118" s="70">
        <v>1.5515932108078017E-2</v>
      </c>
      <c r="GJ118" s="70">
        <v>6.7953834036876852E-3</v>
      </c>
      <c r="GK118" s="70">
        <v>7.5870177176145179E-2</v>
      </c>
      <c r="GL118" s="87"/>
      <c r="GM118" s="70">
        <v>5.726393E-4</v>
      </c>
      <c r="GN118" s="70">
        <v>5.2301414181028707E-4</v>
      </c>
      <c r="GO118" s="70">
        <v>0</v>
      </c>
      <c r="GP118" s="70">
        <v>1.1241112438989897E-3</v>
      </c>
      <c r="GQ118" s="70">
        <v>-2.206263E-2</v>
      </c>
      <c r="GR118" s="70">
        <v>3.3763825617138404E-4</v>
      </c>
      <c r="GS118" s="70">
        <v>-8.6708676576135102E-4</v>
      </c>
      <c r="GT118" s="70">
        <v>1.9647659999999999E-5</v>
      </c>
      <c r="GU118" s="70">
        <v>1.5591800000000001E-4</v>
      </c>
      <c r="GV118" s="70">
        <v>4.4494931005780124E-5</v>
      </c>
      <c r="GW118" s="70">
        <v>0</v>
      </c>
      <c r="GX118" s="70">
        <v>0</v>
      </c>
      <c r="GY118" s="70">
        <v>0</v>
      </c>
      <c r="GZ118" s="70">
        <v>2.5731780775858665E-4</v>
      </c>
      <c r="HA118" s="70">
        <v>-1.6125629624793461E-3</v>
      </c>
      <c r="HB118" s="70">
        <v>3.0933540000000002E-4</v>
      </c>
      <c r="HC118" s="70">
        <v>4.274258E-4</v>
      </c>
      <c r="HD118" s="70">
        <v>0</v>
      </c>
      <c r="HE118" s="70">
        <v>0</v>
      </c>
      <c r="HF118" s="70">
        <v>0</v>
      </c>
      <c r="HG118" s="70">
        <v>1.717914E-4</v>
      </c>
      <c r="HH118" s="70">
        <v>0</v>
      </c>
      <c r="HI118" s="70">
        <v>-1.0963958750658E-3</v>
      </c>
      <c r="HJ118" s="70">
        <v>3.0492850000000001E-5</v>
      </c>
      <c r="HK118" s="70">
        <v>4.6245517147896391E-4</v>
      </c>
      <c r="HL118" s="70">
        <v>3.9442109999999998E-4</v>
      </c>
      <c r="HM118" s="70">
        <v>4.9267680902195356E-3</v>
      </c>
      <c r="HN118" s="70">
        <v>4.2004880000000002E-4</v>
      </c>
      <c r="HO118" s="70">
        <v>4.8271209999999998E-4</v>
      </c>
      <c r="HP118" s="70">
        <v>2.452555E-4</v>
      </c>
      <c r="HQ118" s="70">
        <v>3.2517993029626893E-3</v>
      </c>
      <c r="HR118" s="70">
        <v>6.5579413802508866E-3</v>
      </c>
      <c r="HS118" s="70">
        <v>0</v>
      </c>
      <c r="HT118" s="70">
        <v>9.0074023397689156E-3</v>
      </c>
      <c r="HU118" s="70">
        <v>4.6479387721645397E-3</v>
      </c>
      <c r="HV118" s="70">
        <v>2.8533896957430127E-4</v>
      </c>
      <c r="HW118" s="70">
        <v>2.9138230000000001E-2</v>
      </c>
      <c r="HX118" s="70">
        <v>5.6310084477263688E-3</v>
      </c>
      <c r="HY118" s="70">
        <v>3.6081482121743231E-3</v>
      </c>
      <c r="HZ118" s="208"/>
      <c r="IA118" s="146" t="s">
        <v>498</v>
      </c>
    </row>
    <row r="119" spans="1:235" ht="12.75" customHeight="1" x14ac:dyDescent="0.25">
      <c r="A119" s="144">
        <v>488640</v>
      </c>
      <c r="B119" s="87"/>
      <c r="C119" s="71">
        <v>4.7917304044080537E-5</v>
      </c>
      <c r="D119" s="71">
        <v>2.8241617850568231E-4</v>
      </c>
      <c r="E119" s="71">
        <v>-2.382208511666766E-6</v>
      </c>
      <c r="F119" s="71">
        <v>1.6655359999999999E-4</v>
      </c>
      <c r="G119" s="71">
        <v>9.8318160000000001E-5</v>
      </c>
      <c r="H119" s="71">
        <v>2.5418975752339648E-4</v>
      </c>
      <c r="I119" s="71">
        <v>5.5017079425175345E-4</v>
      </c>
      <c r="J119" s="71">
        <v>1.329263E-3</v>
      </c>
      <c r="K119" s="71">
        <v>2.9818370000000001E-4</v>
      </c>
      <c r="L119" s="71">
        <v>3.4934943937010013E-3</v>
      </c>
      <c r="M119" s="71">
        <v>1.6227170000000001E-3</v>
      </c>
      <c r="N119" s="71">
        <v>1.2111997460881308E-2</v>
      </c>
      <c r="O119" s="71">
        <v>2.5146330000000001E-3</v>
      </c>
      <c r="P119" s="71">
        <v>3.8513371529359457E-2</v>
      </c>
      <c r="Q119" s="71">
        <v>5.916246E-2</v>
      </c>
      <c r="R119" s="71">
        <v>6.488778511543597E-2</v>
      </c>
      <c r="S119" s="71">
        <v>3.2136249999999998E-2</v>
      </c>
      <c r="T119" s="71">
        <v>5.665298E-3</v>
      </c>
      <c r="U119" s="71">
        <v>9.9216156071193305E-3</v>
      </c>
      <c r="V119" s="71">
        <v>3.6933439999999997E-5</v>
      </c>
      <c r="W119" s="71">
        <v>2.8591970956549543E-4</v>
      </c>
      <c r="X119" s="87"/>
      <c r="Y119" s="71">
        <v>9.4770635188085969E-5</v>
      </c>
      <c r="Z119" s="71">
        <v>-3.9381357418407967E-6</v>
      </c>
      <c r="AA119" s="71">
        <v>-1.0027227372976746E-6</v>
      </c>
      <c r="AB119" s="71">
        <v>5.4765290000000002E-5</v>
      </c>
      <c r="AC119" s="71">
        <v>1.3990893751735542E-3</v>
      </c>
      <c r="AD119" s="71">
        <v>4.4509970750976428E-4</v>
      </c>
      <c r="AE119" s="71">
        <v>0</v>
      </c>
      <c r="AF119" s="71">
        <v>4.4509970750976428E-4</v>
      </c>
      <c r="AG119" s="71">
        <v>0</v>
      </c>
      <c r="AH119" s="71">
        <v>1.2499690000000001E-3</v>
      </c>
      <c r="AI119" s="71">
        <v>1.6297015778537544E-5</v>
      </c>
      <c r="AJ119" s="71">
        <v>2.2509713964673377E-4</v>
      </c>
      <c r="AK119" s="71">
        <v>3.5751693682868472E-3</v>
      </c>
      <c r="AL119" s="71">
        <v>2.7585311948039814E-3</v>
      </c>
      <c r="AM119" s="71">
        <v>2.4647858163240458E-3</v>
      </c>
      <c r="AN119" s="71">
        <v>9.9859651120511343E-5</v>
      </c>
      <c r="AO119" s="71">
        <v>3.1025558114992799E-4</v>
      </c>
      <c r="AP119" s="87"/>
      <c r="AQ119" s="70">
        <v>4.9683145259033026E-6</v>
      </c>
      <c r="AR119" s="70">
        <v>7.4806295237702262E-5</v>
      </c>
      <c r="AS119" s="70">
        <v>2.2381460000000001E-4</v>
      </c>
      <c r="AT119" s="70">
        <v>-1.0747522809960465E-5</v>
      </c>
      <c r="AU119" s="70">
        <v>-1.2979346568753129E-5</v>
      </c>
      <c r="AV119" s="70">
        <v>1.1369920000000001E-5</v>
      </c>
      <c r="AW119" s="70">
        <v>0</v>
      </c>
      <c r="AX119" s="70">
        <v>7.9822120000000004E-5</v>
      </c>
      <c r="AY119" s="70">
        <v>2.366E-5</v>
      </c>
      <c r="AZ119" s="70">
        <v>4.9071347398981786E-5</v>
      </c>
      <c r="BA119" s="70">
        <v>3.7517159999999998E-4</v>
      </c>
      <c r="BB119" s="70">
        <v>0</v>
      </c>
      <c r="BC119" s="70">
        <v>1.2423099265641811E-3</v>
      </c>
      <c r="BD119" s="70">
        <v>2.162E-5</v>
      </c>
      <c r="BE119" s="70">
        <v>2.4013917013993206E-4</v>
      </c>
      <c r="BF119" s="70">
        <v>6.0307250000000002E-4</v>
      </c>
      <c r="BG119" s="70">
        <v>1.7177504333653864E-3</v>
      </c>
      <c r="BH119" s="70">
        <v>2.3403660000000001E-4</v>
      </c>
      <c r="BI119" s="70">
        <v>0</v>
      </c>
      <c r="BJ119" s="70">
        <v>4.6319150000000001E-4</v>
      </c>
      <c r="BK119" s="70">
        <v>9.4042539999999997E-4</v>
      </c>
      <c r="BL119" s="70">
        <v>1.6308359999999998E-5</v>
      </c>
      <c r="BM119" s="70">
        <v>9.8356470056821556E-4</v>
      </c>
      <c r="BN119" s="70">
        <v>-1.6092604948509087E-5</v>
      </c>
      <c r="BO119" s="70">
        <v>1.9189930000000001E-4</v>
      </c>
      <c r="BP119" s="70">
        <v>2.7303789999999999E-4</v>
      </c>
      <c r="BQ119" s="70">
        <v>1.2593000000000001E-3</v>
      </c>
      <c r="BR119" s="70">
        <v>-2.5052632295038301E-4</v>
      </c>
      <c r="BS119" s="70">
        <v>1.4908759999999999E-4</v>
      </c>
      <c r="BT119" s="70">
        <v>-4.3417415952115145E-4</v>
      </c>
      <c r="BU119" s="70">
        <v>2.051569E-3</v>
      </c>
      <c r="BV119" s="70">
        <v>3.3707326945759631E-3</v>
      </c>
      <c r="BW119" s="70">
        <v>5.4551599999999997E-3</v>
      </c>
      <c r="BX119" s="70">
        <v>4.6765515834537768E-3</v>
      </c>
      <c r="BY119" s="70">
        <v>2.8146529999999999E-3</v>
      </c>
      <c r="BZ119" s="70">
        <v>3.0872780000000002E-3</v>
      </c>
      <c r="CA119" s="70">
        <v>4.0862640010540501E-3</v>
      </c>
      <c r="CB119" s="70">
        <v>3.2110619999999999E-5</v>
      </c>
      <c r="CC119" s="70">
        <v>3.2947334663600077E-4</v>
      </c>
      <c r="CD119" s="70">
        <v>3.6466278336840435E-4</v>
      </c>
      <c r="CE119" s="70">
        <v>2.1759135934548154E-4</v>
      </c>
      <c r="CF119" s="70">
        <v>-1.1966101893572474E-3</v>
      </c>
      <c r="CG119" s="73">
        <v>2.2492000000000001E-4</v>
      </c>
      <c r="CH119" s="87"/>
      <c r="CI119" s="70">
        <v>1.3220440000000001E-3</v>
      </c>
      <c r="CJ119" s="70">
        <v>4.3300000000000002E-5</v>
      </c>
      <c r="CK119" s="70">
        <v>1.0519629999999999E-3</v>
      </c>
      <c r="CL119" s="70">
        <v>9.1008599999999995E-4</v>
      </c>
      <c r="CM119" s="70">
        <v>8.9901079999999995E-4</v>
      </c>
      <c r="CN119" s="70">
        <v>1.3298209999999999E-3</v>
      </c>
      <c r="CO119" s="70">
        <v>1.2584899999999999E-3</v>
      </c>
      <c r="CP119" s="70">
        <v>1.0727009999999999E-3</v>
      </c>
      <c r="CQ119" s="70">
        <v>2.3914259999999999E-3</v>
      </c>
      <c r="CR119" s="70">
        <v>1.476628E-3</v>
      </c>
      <c r="CS119" s="70">
        <v>2.3428979999999999E-3</v>
      </c>
      <c r="CT119" s="70">
        <v>1.706216E-3</v>
      </c>
      <c r="CU119" s="70">
        <v>1.516653E-3</v>
      </c>
      <c r="CV119" s="70">
        <v>2.70295E-3</v>
      </c>
      <c r="CW119" s="70">
        <v>1.88613E-3</v>
      </c>
      <c r="CX119" s="70">
        <v>3.5124739999999998E-3</v>
      </c>
      <c r="CY119" s="70">
        <v>2.13591E-3</v>
      </c>
      <c r="CZ119" s="70">
        <v>2.2051530000000001E-3</v>
      </c>
      <c r="DA119" s="70">
        <v>3.1333889626471143E-3</v>
      </c>
      <c r="DB119" s="70">
        <v>7.1988399999999998E-3</v>
      </c>
      <c r="DC119" s="70">
        <v>9.2271220000000008E-3</v>
      </c>
      <c r="DD119" s="70">
        <v>1.462481E-2</v>
      </c>
      <c r="DE119" s="70">
        <v>1.425795E-2</v>
      </c>
      <c r="DF119" s="70">
        <v>7.1988399999999998E-3</v>
      </c>
      <c r="DG119" s="70">
        <v>7.3069040000000004E-3</v>
      </c>
      <c r="DH119" s="70">
        <v>1.9674290000000001E-2</v>
      </c>
      <c r="DI119" s="70">
        <v>2.624812E-2</v>
      </c>
      <c r="DJ119" s="70">
        <v>2.2880520000000001E-2</v>
      </c>
      <c r="DK119" s="70">
        <v>1.881818E-2</v>
      </c>
      <c r="DL119" s="70">
        <v>1.3763169777773046E-2</v>
      </c>
      <c r="DM119" s="70">
        <v>2.7910919999999999E-2</v>
      </c>
      <c r="DN119" s="70">
        <v>8.0323279999999997E-2</v>
      </c>
      <c r="DO119" s="70">
        <v>3.2001450000000001E-2</v>
      </c>
      <c r="DP119" s="70">
        <v>2.567888537815767E-2</v>
      </c>
      <c r="DQ119" s="70">
        <v>3.5219889999999997E-2</v>
      </c>
      <c r="DR119" s="70">
        <v>3.5473690000000002E-2</v>
      </c>
      <c r="DS119" s="70">
        <v>0.15178621826403313</v>
      </c>
      <c r="DT119" s="70">
        <v>4.4467920000000001E-2</v>
      </c>
      <c r="DU119" s="70">
        <v>5.5025369999999997E-2</v>
      </c>
      <c r="DV119" s="70">
        <v>3.7824415373421891E-2</v>
      </c>
      <c r="DW119" s="70">
        <v>1.0246316121861985E-3</v>
      </c>
      <c r="DX119" s="70">
        <v>2.8203293778490141E-3</v>
      </c>
      <c r="DY119" s="70">
        <v>1.0121811764858603E-2</v>
      </c>
      <c r="DZ119" s="70">
        <v>7.4462669999999999E-4</v>
      </c>
      <c r="EA119" s="70">
        <v>7.9323662322249391E-4</v>
      </c>
      <c r="EB119" s="70">
        <v>1.482145E-3</v>
      </c>
      <c r="EC119" s="70">
        <v>1.1390494205870255E-3</v>
      </c>
      <c r="ED119" s="70">
        <v>4.7754779999999999E-4</v>
      </c>
      <c r="EE119" s="70">
        <v>1.2909159999999999E-2</v>
      </c>
      <c r="EF119" s="70">
        <v>1.2788650077211704E-2</v>
      </c>
      <c r="EG119" s="70">
        <v>1.898549E-3</v>
      </c>
      <c r="EH119" s="70">
        <v>2.253408758799045E-4</v>
      </c>
      <c r="EI119" s="70">
        <v>2.4279220000000001E-2</v>
      </c>
      <c r="EJ119" s="70">
        <v>7.5546000000000001E-4</v>
      </c>
      <c r="EK119" s="70">
        <v>1.14657E-4</v>
      </c>
      <c r="EL119" s="87"/>
      <c r="EM119" s="70">
        <v>7.2798961771496423E-3</v>
      </c>
      <c r="EN119" s="70">
        <v>3.1704239999999998E-3</v>
      </c>
      <c r="EO119" s="70">
        <v>4.0935479999999998E-3</v>
      </c>
      <c r="EP119" s="70">
        <v>1.0839999999999999E-3</v>
      </c>
      <c r="EQ119" s="70">
        <v>3.657062820036759E-3</v>
      </c>
      <c r="ER119" s="70">
        <v>2.6366110000000001E-3</v>
      </c>
      <c r="ES119" s="70">
        <v>9.538472635782046E-3</v>
      </c>
      <c r="ET119" s="70">
        <v>1.797066788213043E-2</v>
      </c>
      <c r="EU119" s="70">
        <v>2.3597771233670631E-3</v>
      </c>
      <c r="EV119" s="70">
        <v>1.133277E-3</v>
      </c>
      <c r="EW119" s="70">
        <v>2.2480139386677049E-3</v>
      </c>
      <c r="EX119" s="70">
        <v>1.62031E-3</v>
      </c>
      <c r="EY119" s="70">
        <v>2.7251659999999998E-3</v>
      </c>
      <c r="EZ119" s="70">
        <v>1.282322E-2</v>
      </c>
      <c r="FA119" s="70">
        <v>2.2396603300839065E-3</v>
      </c>
      <c r="FB119" s="70">
        <v>3.0545377300952619E-2</v>
      </c>
      <c r="FC119" s="70">
        <v>2.8857290000000001E-3</v>
      </c>
      <c r="FD119" s="70">
        <v>1.9373839999999999E-3</v>
      </c>
      <c r="FE119" s="70">
        <v>2.1290458317323513E-2</v>
      </c>
      <c r="FF119" s="70">
        <v>5.2824019999999999E-2</v>
      </c>
      <c r="FG119" s="70">
        <v>4.7306483672248628E-2</v>
      </c>
      <c r="FH119" s="70">
        <v>5.3380896957108915E-3</v>
      </c>
      <c r="FI119" s="70">
        <v>4.7044996781546704E-3</v>
      </c>
      <c r="FJ119" s="70">
        <v>8.8877969999999994E-3</v>
      </c>
      <c r="FK119" s="70">
        <v>3.8382049999999999E-3</v>
      </c>
      <c r="FL119" s="70">
        <v>2.5448198934131253E-2</v>
      </c>
      <c r="FM119" s="70">
        <v>8.9746339999999994E-2</v>
      </c>
      <c r="FN119" s="70">
        <v>4.7247815516270044E-3</v>
      </c>
      <c r="FO119" s="70">
        <v>7.2064909999999996E-2</v>
      </c>
      <c r="FP119" s="70">
        <v>3.0485040856178442E-2</v>
      </c>
      <c r="FQ119" s="70">
        <v>5.1786247483080763E-2</v>
      </c>
      <c r="FR119" s="70">
        <v>8.1983638845627468E-2</v>
      </c>
      <c r="FS119" s="70">
        <v>1.748019E-2</v>
      </c>
      <c r="FT119" s="70">
        <v>1.233062E-2</v>
      </c>
      <c r="FU119" s="70">
        <v>2.75727473373188E-2</v>
      </c>
      <c r="FV119" s="70">
        <v>2.0113341547961839E-2</v>
      </c>
      <c r="FW119" s="70">
        <v>1.1986220000000001E-3</v>
      </c>
      <c r="FX119" s="70">
        <v>3.5127315100058087E-3</v>
      </c>
      <c r="FY119" s="70">
        <v>1.3170895011340405E-3</v>
      </c>
      <c r="FZ119" s="70">
        <v>7.7645320000000004E-4</v>
      </c>
      <c r="GA119" s="70">
        <v>4.434295978495746E-4</v>
      </c>
      <c r="GB119" s="70">
        <v>6.3637605984487172E-3</v>
      </c>
      <c r="GC119" s="70">
        <v>8.0117623071732959E-3</v>
      </c>
      <c r="GD119" s="70">
        <v>3.7348960000000001E-3</v>
      </c>
      <c r="GE119" s="70">
        <v>1.7238984221193828E-3</v>
      </c>
      <c r="GF119" s="70">
        <v>6.738790181898633E-4</v>
      </c>
      <c r="GG119" s="70">
        <v>7.7275449816313364E-4</v>
      </c>
      <c r="GH119" s="70">
        <v>1.1924897030529593E-3</v>
      </c>
      <c r="GI119" s="70">
        <v>1.4521548571460995E-3</v>
      </c>
      <c r="GJ119" s="70">
        <v>6.6982021057423622E-4</v>
      </c>
      <c r="GK119" s="70">
        <v>6.9708786959805993E-3</v>
      </c>
      <c r="GL119" s="87"/>
      <c r="GM119" s="70">
        <v>2.1243960000000002E-3</v>
      </c>
      <c r="GN119" s="70">
        <v>1.2855617556569094E-3</v>
      </c>
      <c r="GO119" s="70">
        <v>3.3639459999999999E-4</v>
      </c>
      <c r="GP119" s="70">
        <v>2.1721650126145992E-3</v>
      </c>
      <c r="GQ119" s="70">
        <v>-3.7301499999999998E-3</v>
      </c>
      <c r="GR119" s="70">
        <v>1.1997061898860765E-3</v>
      </c>
      <c r="GS119" s="70">
        <v>1.4056430971354843E-4</v>
      </c>
      <c r="GT119" s="70">
        <v>2.5884150000000001E-4</v>
      </c>
      <c r="GU119" s="70">
        <v>3.6344820000000001E-4</v>
      </c>
      <c r="GV119" s="70">
        <v>3.8548560483473907E-4</v>
      </c>
      <c r="GW119" s="70">
        <v>9.478028944310754E-5</v>
      </c>
      <c r="GX119" s="70">
        <v>0</v>
      </c>
      <c r="GY119" s="70">
        <v>1.9834240000000001E-4</v>
      </c>
      <c r="GZ119" s="70">
        <v>1.8345602438591692E-4</v>
      </c>
      <c r="HA119" s="70">
        <v>-3.7240686067838559E-4</v>
      </c>
      <c r="HB119" s="70">
        <v>4.4526679999999999E-4</v>
      </c>
      <c r="HC119" s="70">
        <v>9.6478289999999995E-4</v>
      </c>
      <c r="HD119" s="70">
        <v>0</v>
      </c>
      <c r="HE119" s="70">
        <v>0</v>
      </c>
      <c r="HF119" s="70">
        <v>7.3620580000000003E-5</v>
      </c>
      <c r="HG119" s="70">
        <v>1.0827699999999999E-4</v>
      </c>
      <c r="HH119" s="70">
        <v>0</v>
      </c>
      <c r="HI119" s="70">
        <v>-1.6073921890025589E-3</v>
      </c>
      <c r="HJ119" s="70">
        <v>5.2161099999999995E-4</v>
      </c>
      <c r="HK119" s="70">
        <v>-1.0335052489792927E-4</v>
      </c>
      <c r="HL119" s="70">
        <v>3.0492850000000001E-5</v>
      </c>
      <c r="HM119" s="70">
        <v>1.9143937399226844E-3</v>
      </c>
      <c r="HN119" s="70">
        <v>8.0186589999999995E-5</v>
      </c>
      <c r="HO119" s="70">
        <v>2.9767779999999999E-4</v>
      </c>
      <c r="HP119" s="70">
        <v>2.156723E-4</v>
      </c>
      <c r="HQ119" s="70">
        <v>2.177392070924369E-3</v>
      </c>
      <c r="HR119" s="70">
        <v>9.0854733402559202E-4</v>
      </c>
      <c r="HS119" s="70">
        <v>2.236087E-4</v>
      </c>
      <c r="HT119" s="70">
        <v>1.3212208179459789E-3</v>
      </c>
      <c r="HU119" s="70">
        <v>8.9311429329494841E-4</v>
      </c>
      <c r="HV119" s="70">
        <v>3.4703802275854525E-4</v>
      </c>
      <c r="HW119" s="70">
        <v>3.801058E-3</v>
      </c>
      <c r="HX119" s="70">
        <v>1.9018800213294505E-3</v>
      </c>
      <c r="HY119" s="70">
        <v>1.2516805478343751E-3</v>
      </c>
      <c r="HZ119" s="208"/>
      <c r="IA119" s="144" t="s">
        <v>499</v>
      </c>
    </row>
    <row r="120" spans="1:235" ht="12.75" customHeight="1" x14ac:dyDescent="0.25">
      <c r="A120" s="146">
        <v>488651</v>
      </c>
      <c r="B120" s="87"/>
      <c r="C120" s="71">
        <v>8.3442355950414223E-5</v>
      </c>
      <c r="D120" s="71">
        <v>1.0706989421158028E-3</v>
      </c>
      <c r="E120" s="71">
        <v>3.9977884197540882E-5</v>
      </c>
      <c r="F120" s="71">
        <v>9.1987690000000001E-4</v>
      </c>
      <c r="G120" s="71">
        <v>1.945483E-4</v>
      </c>
      <c r="H120" s="71">
        <v>4.7670059151478815E-4</v>
      </c>
      <c r="I120" s="71">
        <v>8.9065752865863086E-4</v>
      </c>
      <c r="J120" s="71">
        <v>8.7250379999999992E-3</v>
      </c>
      <c r="K120" s="71">
        <v>7.9141240000000005E-4</v>
      </c>
      <c r="L120" s="71">
        <v>3.4341952436563873E-3</v>
      </c>
      <c r="M120" s="71">
        <v>1.0358859999999999E-2</v>
      </c>
      <c r="N120" s="71">
        <v>8.6504631081009559E-3</v>
      </c>
      <c r="O120" s="71">
        <v>6.8406400000000003E-3</v>
      </c>
      <c r="P120" s="71">
        <v>5.2757809273195615E-2</v>
      </c>
      <c r="Q120" s="71">
        <v>0.39866839999999998</v>
      </c>
      <c r="R120" s="71">
        <v>0.32646258060696848</v>
      </c>
      <c r="S120" s="71">
        <v>0.35379719999999998</v>
      </c>
      <c r="T120" s="71">
        <v>7.4231160000000004E-2</v>
      </c>
      <c r="U120" s="71">
        <v>6.2743847209838305E-2</v>
      </c>
      <c r="V120" s="71">
        <v>2.967682E-4</v>
      </c>
      <c r="W120" s="71">
        <v>1.0230808086734385E-3</v>
      </c>
      <c r="X120" s="87"/>
      <c r="Y120" s="71">
        <v>4.8688596152138806E-4</v>
      </c>
      <c r="Z120" s="71">
        <v>2.2115156061621268E-5</v>
      </c>
      <c r="AA120" s="71">
        <v>2.7688712381123491E-6</v>
      </c>
      <c r="AB120" s="71">
        <v>3.2054149999999999E-4</v>
      </c>
      <c r="AC120" s="71">
        <v>6.6361189835721949E-3</v>
      </c>
      <c r="AD120" s="71">
        <v>2.6135628556227327E-3</v>
      </c>
      <c r="AE120" s="71">
        <v>0</v>
      </c>
      <c r="AF120" s="71">
        <v>2.6135628556227327E-3</v>
      </c>
      <c r="AG120" s="71">
        <v>0</v>
      </c>
      <c r="AH120" s="71">
        <v>8.2532769999999998E-3</v>
      </c>
      <c r="AI120" s="71">
        <v>1.1432824656855929E-4</v>
      </c>
      <c r="AJ120" s="71">
        <v>-1.4059621363740553E-4</v>
      </c>
      <c r="AK120" s="71">
        <v>1.9607691174748254E-2</v>
      </c>
      <c r="AL120" s="71">
        <v>1.5639399866191527E-2</v>
      </c>
      <c r="AM120" s="71">
        <v>2.2838859683188925E-2</v>
      </c>
      <c r="AN120" s="71">
        <v>2.2977827805776316E-4</v>
      </c>
      <c r="AO120" s="71">
        <v>7.5736915796058095E-4</v>
      </c>
      <c r="AP120" s="87"/>
      <c r="AQ120" s="70">
        <v>5.3653672310506489E-6</v>
      </c>
      <c r="AR120" s="70">
        <v>4.4870419313180755E-4</v>
      </c>
      <c r="AS120" s="70">
        <v>3.64347E-4</v>
      </c>
      <c r="AT120" s="70">
        <v>2.3115889412532421E-5</v>
      </c>
      <c r="AU120" s="70">
        <v>6.7111966933372036E-5</v>
      </c>
      <c r="AV120" s="70">
        <v>1.086671E-4</v>
      </c>
      <c r="AW120" s="70">
        <v>0</v>
      </c>
      <c r="AX120" s="70">
        <v>2.456258E-5</v>
      </c>
      <c r="AY120" s="70">
        <v>1.0697E-4</v>
      </c>
      <c r="AZ120" s="70">
        <v>1.4668267608630226E-4</v>
      </c>
      <c r="BA120" s="70">
        <v>2.5806340000000001E-3</v>
      </c>
      <c r="BB120" s="70">
        <v>0</v>
      </c>
      <c r="BC120" s="70">
        <v>8.5452823055610534E-3</v>
      </c>
      <c r="BD120" s="70">
        <v>1.6560000000000001E-5</v>
      </c>
      <c r="BE120" s="70">
        <v>5.073117525852543E-4</v>
      </c>
      <c r="BF120" s="70">
        <v>4.253972E-3</v>
      </c>
      <c r="BG120" s="70">
        <v>9.7185998692627482E-3</v>
      </c>
      <c r="BH120" s="70">
        <v>1.2665619999999999E-3</v>
      </c>
      <c r="BI120" s="70">
        <v>0</v>
      </c>
      <c r="BJ120" s="70">
        <v>2.4898889999999999E-3</v>
      </c>
      <c r="BK120" s="70">
        <v>5.6941939999999996E-3</v>
      </c>
      <c r="BL120" s="70">
        <v>1.261418E-4</v>
      </c>
      <c r="BM120" s="70">
        <v>4.5181913967224435E-3</v>
      </c>
      <c r="BN120" s="70">
        <v>2.1833031155618209E-4</v>
      </c>
      <c r="BO120" s="70">
        <v>1.1215159999999999E-3</v>
      </c>
      <c r="BP120" s="70">
        <v>1.6712090000000001E-3</v>
      </c>
      <c r="BQ120" s="70">
        <v>8.4651899999999992E-3</v>
      </c>
      <c r="BR120" s="70">
        <v>6.3621513781824031E-4</v>
      </c>
      <c r="BS120" s="70">
        <v>1.0190139999999999E-3</v>
      </c>
      <c r="BT120" s="70">
        <v>-7.0569737443229694E-4</v>
      </c>
      <c r="BU120" s="70">
        <v>1.4382799999999999E-2</v>
      </c>
      <c r="BV120" s="70">
        <v>2.4873066510480723E-2</v>
      </c>
      <c r="BW120" s="70">
        <v>4.0280450000000002E-2</v>
      </c>
      <c r="BX120" s="70">
        <v>3.4162036201779523E-2</v>
      </c>
      <c r="BY120" s="70">
        <v>1.675399E-2</v>
      </c>
      <c r="BZ120" s="70">
        <v>2.3305849999999999E-2</v>
      </c>
      <c r="CA120" s="70">
        <v>2.8023408264531518E-2</v>
      </c>
      <c r="CB120" s="70">
        <v>1.9568480000000001E-4</v>
      </c>
      <c r="CC120" s="70">
        <v>3.3728817355543855E-3</v>
      </c>
      <c r="CD120" s="70">
        <v>3.1541454572432659E-4</v>
      </c>
      <c r="CE120" s="70">
        <v>-5.1936194522712734E-4</v>
      </c>
      <c r="CF120" s="70">
        <v>-5.5336613122329602E-4</v>
      </c>
      <c r="CG120" s="73">
        <v>1.64285E-3</v>
      </c>
      <c r="CH120" s="87"/>
      <c r="CI120" s="70">
        <v>7.0373190000000002E-3</v>
      </c>
      <c r="CJ120" s="70">
        <v>-1.42224E-3</v>
      </c>
      <c r="CK120" s="70">
        <v>4.6049890000000003E-3</v>
      </c>
      <c r="CL120" s="70">
        <v>4.3947159999999999E-3</v>
      </c>
      <c r="CM120" s="70">
        <v>4.4263920000000003E-3</v>
      </c>
      <c r="CN120" s="70">
        <v>5.5576840000000002E-3</v>
      </c>
      <c r="CO120" s="70">
        <v>7.3364199999999997E-3</v>
      </c>
      <c r="CP120" s="70">
        <v>5.3502539999999996E-3</v>
      </c>
      <c r="CQ120" s="70">
        <v>1.197669E-2</v>
      </c>
      <c r="CR120" s="70">
        <v>6.423738E-3</v>
      </c>
      <c r="CS120" s="70">
        <v>1.099517E-2</v>
      </c>
      <c r="CT120" s="70">
        <v>8.9546350000000007E-3</v>
      </c>
      <c r="CU120" s="70">
        <v>7.2380839999999997E-3</v>
      </c>
      <c r="CV120" s="70">
        <v>9.9843769999999991E-3</v>
      </c>
      <c r="CW120" s="70">
        <v>8.7891429999999993E-3</v>
      </c>
      <c r="CX120" s="70">
        <v>1.8925709999999998E-2</v>
      </c>
      <c r="CY120" s="70">
        <v>1.06955E-2</v>
      </c>
      <c r="CZ120" s="70">
        <v>1.018401E-2</v>
      </c>
      <c r="DA120" s="70">
        <v>1.7136715251512363E-2</v>
      </c>
      <c r="DB120" s="70">
        <v>4.8757719999999997E-2</v>
      </c>
      <c r="DC120" s="70">
        <v>5.2048000000000004E-2</v>
      </c>
      <c r="DD120" s="70">
        <v>8.8513400000000006E-2</v>
      </c>
      <c r="DE120" s="70">
        <v>5.7016589999999999E-2</v>
      </c>
      <c r="DF120" s="70">
        <v>4.8757719999999997E-2</v>
      </c>
      <c r="DG120" s="70">
        <v>4.0804769999999997E-2</v>
      </c>
      <c r="DH120" s="70">
        <v>0.1439975</v>
      </c>
      <c r="DI120" s="70">
        <v>0.15295329999999999</v>
      </c>
      <c r="DJ120" s="70">
        <v>0.1603629</v>
      </c>
      <c r="DK120" s="70">
        <v>8.2479720000000006E-2</v>
      </c>
      <c r="DL120" s="70">
        <v>9.0080896231697571E-2</v>
      </c>
      <c r="DM120" s="70">
        <v>0.22479560000000001</v>
      </c>
      <c r="DN120" s="70">
        <v>0.52588250000000003</v>
      </c>
      <c r="DO120" s="70">
        <v>0.20914279999999999</v>
      </c>
      <c r="DP120" s="70">
        <v>0.15952150139365009</v>
      </c>
      <c r="DQ120" s="70">
        <v>0.26700770000000001</v>
      </c>
      <c r="DR120" s="70">
        <v>0.22076480000000001</v>
      </c>
      <c r="DS120" s="70">
        <v>0.74186328437884241</v>
      </c>
      <c r="DT120" s="70">
        <v>0.55712689999999998</v>
      </c>
      <c r="DU120" s="70">
        <v>0.37667519999999999</v>
      </c>
      <c r="DV120" s="70">
        <v>0.41049789322691937</v>
      </c>
      <c r="DW120" s="70">
        <v>1.9582207093074872E-2</v>
      </c>
      <c r="DX120" s="70">
        <v>2.2063616802210327E-2</v>
      </c>
      <c r="DY120" s="70">
        <v>8.0201736370952154E-2</v>
      </c>
      <c r="DZ120" s="70">
        <v>5.0071070000000002E-3</v>
      </c>
      <c r="EA120" s="70">
        <v>2.3518860815126077E-2</v>
      </c>
      <c r="EB120" s="70">
        <v>1.074604E-2</v>
      </c>
      <c r="EC120" s="70">
        <v>5.9281548375423199E-3</v>
      </c>
      <c r="ED120" s="70">
        <v>2.5945349999999998E-3</v>
      </c>
      <c r="EE120" s="70">
        <v>9.3786110000000006E-2</v>
      </c>
      <c r="EF120" s="70">
        <v>0.10018122608418924</v>
      </c>
      <c r="EG120" s="70">
        <v>1.143954E-2</v>
      </c>
      <c r="EH120" s="70">
        <v>2.39413735023708E-3</v>
      </c>
      <c r="EI120" s="70">
        <v>7.4120500000000006E-2</v>
      </c>
      <c r="EJ120" s="70">
        <v>6.1529699999999998E-3</v>
      </c>
      <c r="EK120" s="70">
        <v>3.029562E-3</v>
      </c>
      <c r="EL120" s="87"/>
      <c r="EM120" s="70">
        <v>3.9120121040209226E-2</v>
      </c>
      <c r="EN120" s="70">
        <v>1.647939E-2</v>
      </c>
      <c r="EO120" s="70">
        <v>2.2481399999999999E-2</v>
      </c>
      <c r="EP120" s="70">
        <v>8.2179999999999996E-3</v>
      </c>
      <c r="EQ120" s="70">
        <v>2.2255354849478316E-2</v>
      </c>
      <c r="ER120" s="70">
        <v>1.2396870000000001E-2</v>
      </c>
      <c r="ES120" s="70">
        <v>5.97853681760852E-2</v>
      </c>
      <c r="ET120" s="70">
        <v>0.11481935074883033</v>
      </c>
      <c r="EU120" s="70">
        <v>6.3510989816104495E-3</v>
      </c>
      <c r="EV120" s="70">
        <v>7.7250620000000004E-3</v>
      </c>
      <c r="EW120" s="70">
        <v>2.6897959275515426E-3</v>
      </c>
      <c r="EX120" s="70">
        <v>4.2019500000000003E-3</v>
      </c>
      <c r="EY120" s="70">
        <v>1.3260350000000001E-2</v>
      </c>
      <c r="EZ120" s="70">
        <v>4.088054E-2</v>
      </c>
      <c r="FA120" s="70">
        <v>1.4585685586647648E-2</v>
      </c>
      <c r="FB120" s="70">
        <v>0.16729817267374372</v>
      </c>
      <c r="FC120" s="70">
        <v>2.064156E-2</v>
      </c>
      <c r="FD120" s="70">
        <v>1.345293E-2</v>
      </c>
      <c r="FE120" s="70">
        <v>0.13328037389080896</v>
      </c>
      <c r="FF120" s="70">
        <v>0.2122048</v>
      </c>
      <c r="FG120" s="70">
        <v>0.32183150313999176</v>
      </c>
      <c r="FH120" s="70">
        <v>3.7811887198318399E-2</v>
      </c>
      <c r="FI120" s="70">
        <v>2.862632384576469E-2</v>
      </c>
      <c r="FJ120" s="70">
        <v>5.5372009999999999E-2</v>
      </c>
      <c r="FK120" s="70">
        <v>2.366393E-2</v>
      </c>
      <c r="FL120" s="70">
        <v>0.14125969493211116</v>
      </c>
      <c r="FM120" s="70">
        <v>0.21903339999999999</v>
      </c>
      <c r="FN120" s="70">
        <v>2.8387306719778495E-2</v>
      </c>
      <c r="FO120" s="70">
        <v>0.47841820000000002</v>
      </c>
      <c r="FP120" s="70">
        <v>0.1792268720124866</v>
      </c>
      <c r="FQ120" s="70">
        <v>0.266478319823717</v>
      </c>
      <c r="FR120" s="70">
        <v>0.66011841610749422</v>
      </c>
      <c r="FS120" s="70">
        <v>0.13364699999999999</v>
      </c>
      <c r="FT120" s="70">
        <v>0.1486073</v>
      </c>
      <c r="FU120" s="70">
        <v>0.30932142253399081</v>
      </c>
      <c r="FV120" s="70">
        <v>0.25653746016155732</v>
      </c>
      <c r="FW120" s="70">
        <v>1.1716030000000001E-2</v>
      </c>
      <c r="FX120" s="70">
        <v>2.5047288282938774E-2</v>
      </c>
      <c r="FY120" s="70">
        <v>1.0076182801686116E-2</v>
      </c>
      <c r="FZ120" s="70">
        <v>5.2516990000000003E-3</v>
      </c>
      <c r="GA120" s="70">
        <v>3.0764653009524214E-3</v>
      </c>
      <c r="GB120" s="70">
        <v>1.8998733474410275E-2</v>
      </c>
      <c r="GC120" s="70">
        <v>7.445925668328357E-2</v>
      </c>
      <c r="GD120" s="70">
        <v>2.7608299999999999E-2</v>
      </c>
      <c r="GE120" s="70">
        <v>4.5738917812683617E-3</v>
      </c>
      <c r="GF120" s="70">
        <v>4.4411811453792501E-3</v>
      </c>
      <c r="GG120" s="70">
        <v>4.549183729085195E-3</v>
      </c>
      <c r="GH120" s="70">
        <v>6.3926880310440793E-3</v>
      </c>
      <c r="GI120" s="70">
        <v>1.004702597938136E-2</v>
      </c>
      <c r="GJ120" s="70">
        <v>4.2170430700888134E-3</v>
      </c>
      <c r="GK120" s="70">
        <v>3.9443734310538929E-2</v>
      </c>
      <c r="GL120" s="87"/>
      <c r="GM120" s="70">
        <v>2.155133E-2</v>
      </c>
      <c r="GN120" s="70">
        <v>1.4580345370727103E-2</v>
      </c>
      <c r="GO120" s="70">
        <v>1.704056E-3</v>
      </c>
      <c r="GP120" s="70">
        <v>1.9719845418106202E-2</v>
      </c>
      <c r="GQ120" s="70">
        <v>-1.0183360000000001E-2</v>
      </c>
      <c r="GR120" s="70">
        <v>1.5065900312801996E-2</v>
      </c>
      <c r="GS120" s="70">
        <v>2.0745177219741967E-3</v>
      </c>
      <c r="GT120" s="70">
        <v>3.3861059999999998E-3</v>
      </c>
      <c r="GU120" s="70">
        <v>5.8829640000000001E-3</v>
      </c>
      <c r="GV120" s="70">
        <v>2.8328729883070032E-3</v>
      </c>
      <c r="GW120" s="70">
        <v>2.0758345579549335E-3</v>
      </c>
      <c r="GX120" s="70">
        <v>0</v>
      </c>
      <c r="GY120" s="70">
        <v>4.9944249999999996E-4</v>
      </c>
      <c r="GZ120" s="70">
        <v>1.0710581127653244E-3</v>
      </c>
      <c r="HA120" s="70">
        <v>-3.8177403311270456E-4</v>
      </c>
      <c r="HB120" s="70">
        <v>4.5869120000000003E-3</v>
      </c>
      <c r="HC120" s="70">
        <v>8.4949340000000009E-3</v>
      </c>
      <c r="HD120" s="70">
        <v>0</v>
      </c>
      <c r="HE120" s="70">
        <v>0</v>
      </c>
      <c r="HF120" s="70">
        <v>6.8061909999999996E-4</v>
      </c>
      <c r="HG120" s="70">
        <v>8.8588049999999998E-4</v>
      </c>
      <c r="HH120" s="70">
        <v>0</v>
      </c>
      <c r="HI120" s="70">
        <v>-1.9561711797130739E-3</v>
      </c>
      <c r="HJ120" s="70">
        <v>7.4037440000000005E-4</v>
      </c>
      <c r="HK120" s="70">
        <v>4.2104911468505372E-4</v>
      </c>
      <c r="HL120" s="70">
        <v>5.2161099999999995E-4</v>
      </c>
      <c r="HM120" s="70">
        <v>1.4704488005584125E-2</v>
      </c>
      <c r="HN120" s="70">
        <v>5.4456260000000005E-4</v>
      </c>
      <c r="HO120" s="70">
        <v>1.0168740000000001E-3</v>
      </c>
      <c r="HP120" s="70">
        <v>1.02907E-3</v>
      </c>
      <c r="HQ120" s="70">
        <v>2.580878924329811E-3</v>
      </c>
      <c r="HR120" s="70">
        <v>7.182114081567611E-3</v>
      </c>
      <c r="HS120" s="70">
        <v>4.3582430000000001E-4</v>
      </c>
      <c r="HT120" s="70">
        <v>1.0354496592778088E-2</v>
      </c>
      <c r="HU120" s="70">
        <v>6.6628967329067541E-3</v>
      </c>
      <c r="HV120" s="70">
        <v>1.0273424314109368E-3</v>
      </c>
      <c r="HW120" s="70">
        <v>2.9908259999999999E-2</v>
      </c>
      <c r="HX120" s="70">
        <v>1.2385485709714089E-2</v>
      </c>
      <c r="HY120" s="70">
        <v>4.6573089540045236E-3</v>
      </c>
      <c r="HZ120" s="208"/>
      <c r="IA120" s="146" t="s">
        <v>500</v>
      </c>
    </row>
    <row r="121" spans="1:235" ht="12.75" customHeight="1" x14ac:dyDescent="0.25">
      <c r="A121" s="146">
        <v>488662</v>
      </c>
      <c r="B121" s="87"/>
      <c r="C121" s="71">
        <v>3.2427604526503E-5</v>
      </c>
      <c r="D121" s="71">
        <v>1.3274354313165925E-3</v>
      </c>
      <c r="E121" s="71">
        <v>4.0359713958601377E-5</v>
      </c>
      <c r="F121" s="71">
        <v>9.0340869999999999E-4</v>
      </c>
      <c r="G121" s="71">
        <v>1.8652990000000001E-4</v>
      </c>
      <c r="H121" s="71">
        <v>4.9904549026729089E-4</v>
      </c>
      <c r="I121" s="71">
        <v>1.3273167919635839E-3</v>
      </c>
      <c r="J121" s="71">
        <v>8.2996019999999997E-3</v>
      </c>
      <c r="K121" s="71">
        <v>9.5170050000000005E-4</v>
      </c>
      <c r="L121" s="71">
        <v>3.145734048730869E-3</v>
      </c>
      <c r="M121" s="71">
        <v>1.12964E-2</v>
      </c>
      <c r="N121" s="71">
        <v>6.411501251681496E-3</v>
      </c>
      <c r="O121" s="71">
        <v>3.762109E-3</v>
      </c>
      <c r="P121" s="71">
        <v>3.678486650983586E-2</v>
      </c>
      <c r="Q121" s="71">
        <v>0.2261476</v>
      </c>
      <c r="R121" s="71">
        <v>0.43192271146855415</v>
      </c>
      <c r="S121" s="71">
        <v>0.47047349999999999</v>
      </c>
      <c r="T121" s="71">
        <v>0.16084080000000001</v>
      </c>
      <c r="U121" s="71">
        <v>0.14593780499632858</v>
      </c>
      <c r="V121" s="71">
        <v>4.8641240000000001E-4</v>
      </c>
      <c r="W121" s="71">
        <v>1.9906223484774765E-3</v>
      </c>
      <c r="X121" s="87"/>
      <c r="Y121" s="71">
        <v>8.5962988881613971E-4</v>
      </c>
      <c r="Z121" s="71">
        <v>8.3538254927396032E-5</v>
      </c>
      <c r="AA121" s="71">
        <v>1.22563906491989E-5</v>
      </c>
      <c r="AB121" s="71">
        <v>2.9297200000000001E-4</v>
      </c>
      <c r="AC121" s="71">
        <v>2.2767127617629897E-3</v>
      </c>
      <c r="AD121" s="71">
        <v>2.450246359116053E-3</v>
      </c>
      <c r="AE121" s="71">
        <v>0</v>
      </c>
      <c r="AF121" s="71">
        <v>2.450246359116053E-3</v>
      </c>
      <c r="AG121" s="71">
        <v>0</v>
      </c>
      <c r="AH121" s="71">
        <v>9.0053879999999996E-3</v>
      </c>
      <c r="AI121" s="71">
        <v>1.2303154313947045E-4</v>
      </c>
      <c r="AJ121" s="71">
        <v>-2.1570415887419868E-4</v>
      </c>
      <c r="AK121" s="71">
        <v>1.8894664857146633E-2</v>
      </c>
      <c r="AL121" s="71">
        <v>1.6343947031261043E-2</v>
      </c>
      <c r="AM121" s="71">
        <v>2.9917106930881673E-2</v>
      </c>
      <c r="AN121" s="71">
        <v>6.0630559132895706E-4</v>
      </c>
      <c r="AO121" s="71">
        <v>8.753138503289229E-4</v>
      </c>
      <c r="AP121" s="87"/>
      <c r="AQ121" s="70">
        <v>2.0894949933702886E-5</v>
      </c>
      <c r="AR121" s="70">
        <v>7.8295158959867136E-4</v>
      </c>
      <c r="AS121" s="70">
        <v>3.6355619999999997E-4</v>
      </c>
      <c r="AT121" s="70">
        <v>1.8978217304868195E-5</v>
      </c>
      <c r="AU121" s="70">
        <v>1.7847881353820082E-5</v>
      </c>
      <c r="AV121" s="70">
        <v>7.9696150000000001E-5</v>
      </c>
      <c r="AW121" s="70">
        <v>0</v>
      </c>
      <c r="AX121" s="70">
        <v>0</v>
      </c>
      <c r="AY121" s="70">
        <v>1.0231E-4</v>
      </c>
      <c r="AZ121" s="70">
        <v>2.0248161448044584E-4</v>
      </c>
      <c r="BA121" s="70">
        <v>2.7185590000000002E-3</v>
      </c>
      <c r="BB121" s="70">
        <v>0</v>
      </c>
      <c r="BC121" s="70">
        <v>9.0019949048659176E-3</v>
      </c>
      <c r="BD121" s="70">
        <v>-1.1070000000000001E-5</v>
      </c>
      <c r="BE121" s="70">
        <v>5.8999718040618617E-4</v>
      </c>
      <c r="BF121" s="70">
        <v>4.5461929999999996E-3</v>
      </c>
      <c r="BG121" s="70">
        <v>9.6210878035000221E-3</v>
      </c>
      <c r="BH121" s="70">
        <v>1.248599E-3</v>
      </c>
      <c r="BI121" s="70">
        <v>0</v>
      </c>
      <c r="BJ121" s="70">
        <v>2.2882689999999999E-3</v>
      </c>
      <c r="BK121" s="70">
        <v>5.4340869999999998E-3</v>
      </c>
      <c r="BL121" s="70">
        <v>1.362735E-4</v>
      </c>
      <c r="BM121" s="70">
        <v>4.256051524726601E-3</v>
      </c>
      <c r="BN121" s="70">
        <v>2.0423889422904184E-4</v>
      </c>
      <c r="BO121" s="70">
        <v>1.1600040000000001E-3</v>
      </c>
      <c r="BP121" s="70">
        <v>1.5006869999999999E-3</v>
      </c>
      <c r="BQ121" s="70">
        <v>8.5053200000000002E-3</v>
      </c>
      <c r="BR121" s="70">
        <v>2.1171874890598776E-3</v>
      </c>
      <c r="BS121" s="70">
        <v>1.103195E-3</v>
      </c>
      <c r="BT121" s="70">
        <v>-6.3100214057273995E-4</v>
      </c>
      <c r="BU121" s="70">
        <v>1.469461E-2</v>
      </c>
      <c r="BV121" s="70">
        <v>2.3936174049291523E-2</v>
      </c>
      <c r="BW121" s="70">
        <v>4.3082380000000003E-2</v>
      </c>
      <c r="BX121" s="70">
        <v>3.8176239448176538E-2</v>
      </c>
      <c r="BY121" s="70">
        <v>1.8362980000000001E-2</v>
      </c>
      <c r="BZ121" s="70">
        <v>2.3170860000000001E-2</v>
      </c>
      <c r="CA121" s="70">
        <v>2.8864345549337492E-2</v>
      </c>
      <c r="CB121" s="70">
        <v>4.7598399999999999E-4</v>
      </c>
      <c r="CC121" s="70">
        <v>5.2876805586396175E-3</v>
      </c>
      <c r="CD121" s="70">
        <v>4.5398209207711857E-4</v>
      </c>
      <c r="CE121" s="70">
        <v>-3.5720041241467273E-4</v>
      </c>
      <c r="CF121" s="70">
        <v>-1.260004249171725E-3</v>
      </c>
      <c r="CG121" s="73">
        <v>2.3532200000000001E-3</v>
      </c>
      <c r="CH121" s="87"/>
      <c r="CI121" s="70">
        <v>5.8476559999999997E-3</v>
      </c>
      <c r="CJ121" s="70">
        <v>-2.2553500000000001E-3</v>
      </c>
      <c r="CK121" s="70">
        <v>4.2124160000000001E-3</v>
      </c>
      <c r="CL121" s="70">
        <v>4.0715710000000004E-3</v>
      </c>
      <c r="CM121" s="70">
        <v>4.1633429999999999E-3</v>
      </c>
      <c r="CN121" s="70">
        <v>4.2511859999999997E-3</v>
      </c>
      <c r="CO121" s="70">
        <v>6.9887100000000004E-3</v>
      </c>
      <c r="CP121" s="70">
        <v>4.9137759999999999E-3</v>
      </c>
      <c r="CQ121" s="70">
        <v>1.1220310000000001E-2</v>
      </c>
      <c r="CR121" s="70">
        <v>5.9412579999999996E-3</v>
      </c>
      <c r="CS121" s="70">
        <v>1.048785E-2</v>
      </c>
      <c r="CT121" s="70">
        <v>9.4823709999999999E-3</v>
      </c>
      <c r="CU121" s="70">
        <v>6.6888049999999999E-3</v>
      </c>
      <c r="CV121" s="70">
        <v>7.8985949999999996E-3</v>
      </c>
      <c r="CW121" s="70">
        <v>8.4479949999999998E-3</v>
      </c>
      <c r="CX121" s="70">
        <v>2.0013179999999998E-2</v>
      </c>
      <c r="CY121" s="70">
        <v>9.3281149999999997E-3</v>
      </c>
      <c r="CZ121" s="70">
        <v>9.1778970000000008E-3</v>
      </c>
      <c r="DA121" s="70">
        <v>1.6711542891443505E-2</v>
      </c>
      <c r="DB121" s="70">
        <v>5.0908849999999999E-2</v>
      </c>
      <c r="DC121" s="70">
        <v>5.5024020000000007E-2</v>
      </c>
      <c r="DD121" s="70">
        <v>9.6164390000000002E-2</v>
      </c>
      <c r="DE121" s="70">
        <v>4.7695880000000003E-2</v>
      </c>
      <c r="DF121" s="70">
        <v>5.0908849999999999E-2</v>
      </c>
      <c r="DG121" s="70">
        <v>3.7117740000000003E-2</v>
      </c>
      <c r="DH121" s="70">
        <v>0.1466749</v>
      </c>
      <c r="DI121" s="70">
        <v>0.1561873</v>
      </c>
      <c r="DJ121" s="70">
        <v>0.15912080000000001</v>
      </c>
      <c r="DK121" s="70">
        <v>7.4032810000000004E-2</v>
      </c>
      <c r="DL121" s="70">
        <v>9.3880899959417979E-2</v>
      </c>
      <c r="DM121" s="70">
        <v>0.2288869</v>
      </c>
      <c r="DN121" s="70">
        <v>0.56180099999999999</v>
      </c>
      <c r="DO121" s="70">
        <v>0.255803</v>
      </c>
      <c r="DP121" s="70">
        <v>0.19107856856325542</v>
      </c>
      <c r="DQ121" s="70">
        <v>0.287385</v>
      </c>
      <c r="DR121" s="70">
        <v>0.2282739</v>
      </c>
      <c r="DS121" s="70">
        <v>1</v>
      </c>
      <c r="DT121" s="70">
        <v>1</v>
      </c>
      <c r="DU121" s="70">
        <v>0.8338373</v>
      </c>
      <c r="DV121" s="70">
        <v>0.85172562806344021</v>
      </c>
      <c r="DW121" s="70">
        <v>0.16910382922678571</v>
      </c>
      <c r="DX121" s="70">
        <v>0.13304348489534762</v>
      </c>
      <c r="DY121" s="70">
        <v>0.2097277675174373</v>
      </c>
      <c r="DZ121" s="70">
        <v>2.0444569999999999E-2</v>
      </c>
      <c r="EA121" s="70">
        <v>0.17325130690166152</v>
      </c>
      <c r="EB121" s="70">
        <v>6.7984790000000003E-2</v>
      </c>
      <c r="EC121" s="70">
        <v>3.3378610302793252E-2</v>
      </c>
      <c r="ED121" s="70">
        <v>3.7015020000000002E-3</v>
      </c>
      <c r="EE121" s="70">
        <v>0.1046469</v>
      </c>
      <c r="EF121" s="70">
        <v>0.13085834354802828</v>
      </c>
      <c r="EG121" s="70">
        <v>1.166845E-2</v>
      </c>
      <c r="EH121" s="70">
        <v>1.9967628469832743E-2</v>
      </c>
      <c r="EI121" s="70">
        <v>9.1386679999999998E-2</v>
      </c>
      <c r="EJ121" s="70">
        <v>6.7346699999999999E-3</v>
      </c>
      <c r="EK121" s="70">
        <v>3.2032070000000003E-2</v>
      </c>
      <c r="EL121" s="87"/>
      <c r="EM121" s="70">
        <v>3.5821149458944559E-2</v>
      </c>
      <c r="EN121" s="70">
        <v>1.6641570000000001E-2</v>
      </c>
      <c r="EO121" s="70">
        <v>2.2136010000000001E-2</v>
      </c>
      <c r="EP121" s="70">
        <v>7.9100000000000004E-3</v>
      </c>
      <c r="EQ121" s="70">
        <v>2.2418430079248156E-2</v>
      </c>
      <c r="ER121" s="70">
        <v>1.134363E-2</v>
      </c>
      <c r="ES121" s="70">
        <v>5.8799314973008693E-2</v>
      </c>
      <c r="ET121" s="70">
        <v>0.12106964685556834</v>
      </c>
      <c r="EU121" s="70">
        <v>6.5684857006811951E-3</v>
      </c>
      <c r="EV121" s="70">
        <v>7.2689749999999996E-3</v>
      </c>
      <c r="EW121" s="70">
        <v>1.304906648424093E-2</v>
      </c>
      <c r="EX121" s="70">
        <v>4.7274999999999999E-3</v>
      </c>
      <c r="EY121" s="70">
        <v>1.240806E-2</v>
      </c>
      <c r="EZ121" s="70">
        <v>4.7107660000000003E-2</v>
      </c>
      <c r="FA121" s="70">
        <v>1.5538945804453147E-2</v>
      </c>
      <c r="FB121" s="70">
        <v>0.18285818062424131</v>
      </c>
      <c r="FC121" s="70">
        <v>2.393377E-2</v>
      </c>
      <c r="FD121" s="70">
        <v>1.3589149999999999E-2</v>
      </c>
      <c r="FE121" s="70">
        <v>0.14449094441507948</v>
      </c>
      <c r="FF121" s="70">
        <v>0.1992843</v>
      </c>
      <c r="FG121" s="70">
        <v>0.33347303089178387</v>
      </c>
      <c r="FH121" s="70">
        <v>4.7291573341137955E-2</v>
      </c>
      <c r="FI121" s="70">
        <v>3.164465797119461E-2</v>
      </c>
      <c r="FJ121" s="70">
        <v>5.6863959999999998E-2</v>
      </c>
      <c r="FK121" s="70">
        <v>2.790985E-2</v>
      </c>
      <c r="FL121" s="70">
        <v>0.16092939330650158</v>
      </c>
      <c r="FM121" s="70">
        <v>0.25012800000000002</v>
      </c>
      <c r="FN121" s="70">
        <v>3.028371663016783E-2</v>
      </c>
      <c r="FO121" s="70">
        <v>0.41457529999999998</v>
      </c>
      <c r="FP121" s="70">
        <v>0.19136193519964351</v>
      </c>
      <c r="FQ121" s="70">
        <v>0.40368041547651712</v>
      </c>
      <c r="FR121" s="70">
        <v>0.64929904192778354</v>
      </c>
      <c r="FS121" s="70">
        <v>0.162907</v>
      </c>
      <c r="FT121" s="70">
        <v>0.25570789999999999</v>
      </c>
      <c r="FU121" s="70">
        <v>0.68330884682690607</v>
      </c>
      <c r="FV121" s="70">
        <v>0.61744132957498432</v>
      </c>
      <c r="FW121" s="70">
        <v>4.7638220000000002E-2</v>
      </c>
      <c r="FX121" s="70">
        <v>6.3958369261457745E-2</v>
      </c>
      <c r="FY121" s="70">
        <v>3.8141947709722769E-2</v>
      </c>
      <c r="FZ121" s="70">
        <v>1.7842810000000001E-2</v>
      </c>
      <c r="GA121" s="70">
        <v>8.5896436435622982E-3</v>
      </c>
      <c r="GB121" s="70">
        <v>3.4638767153071771E-2</v>
      </c>
      <c r="GC121" s="70">
        <v>0.10178702623777355</v>
      </c>
      <c r="GD121" s="70">
        <v>2.96574E-2</v>
      </c>
      <c r="GE121" s="70">
        <v>5.6304746851479834E-3</v>
      </c>
      <c r="GF121" s="70">
        <v>5.2710331751319398E-3</v>
      </c>
      <c r="GG121" s="70">
        <v>4.9592960356659036E-3</v>
      </c>
      <c r="GH121" s="70">
        <v>6.5191269437422259E-3</v>
      </c>
      <c r="GI121" s="70">
        <v>1.1554288412388014E-2</v>
      </c>
      <c r="GJ121" s="70">
        <v>4.1875091450042186E-3</v>
      </c>
      <c r="GK121" s="70">
        <v>3.578493368967342E-2</v>
      </c>
      <c r="GL121" s="87"/>
      <c r="GM121" s="70">
        <v>2.7703660000000001E-2</v>
      </c>
      <c r="GN121" s="70">
        <v>2.519387971516137E-2</v>
      </c>
      <c r="GO121" s="70">
        <v>2.7664260000000002E-3</v>
      </c>
      <c r="GP121" s="70">
        <v>2.451277588887249E-2</v>
      </c>
      <c r="GQ121" s="70">
        <v>-8.1675500000000009E-3</v>
      </c>
      <c r="GR121" s="70">
        <v>2.5716358939564189E-2</v>
      </c>
      <c r="GS121" s="70">
        <v>6.053692654736262E-3</v>
      </c>
      <c r="GT121" s="70">
        <v>8.6047490000000001E-3</v>
      </c>
      <c r="GU121" s="70">
        <v>1.6046419999999999E-2</v>
      </c>
      <c r="GV121" s="70">
        <v>6.5381321888963043E-3</v>
      </c>
      <c r="GW121" s="70">
        <v>3.9479875735356877E-3</v>
      </c>
      <c r="GX121" s="70">
        <v>0</v>
      </c>
      <c r="GY121" s="70">
        <v>2.8618210000000001E-3</v>
      </c>
      <c r="GZ121" s="70">
        <v>3.7183746855293733E-3</v>
      </c>
      <c r="HA121" s="70">
        <v>1.444403245886329E-3</v>
      </c>
      <c r="HB121" s="70">
        <v>1.436729E-2</v>
      </c>
      <c r="HC121" s="70">
        <v>2.8494749999999999E-2</v>
      </c>
      <c r="HD121" s="70">
        <v>0</v>
      </c>
      <c r="HE121" s="70">
        <v>0</v>
      </c>
      <c r="HF121" s="70">
        <v>1.6480380000000001E-3</v>
      </c>
      <c r="HG121" s="70">
        <v>1.4606549999999999E-3</v>
      </c>
      <c r="HH121" s="70">
        <v>0</v>
      </c>
      <c r="HI121" s="70">
        <v>-4.5796962023674127E-4</v>
      </c>
      <c r="HJ121" s="70">
        <v>1.58665E-3</v>
      </c>
      <c r="HK121" s="70">
        <v>3.0801574123186725E-4</v>
      </c>
      <c r="HL121" s="70">
        <v>7.4037440000000005E-4</v>
      </c>
      <c r="HM121" s="70">
        <v>2.3246750137755803E-2</v>
      </c>
      <c r="HN121" s="70">
        <v>9.7359859999999999E-4</v>
      </c>
      <c r="HO121" s="70">
        <v>1.3316599999999999E-3</v>
      </c>
      <c r="HP121" s="70">
        <v>1.5801599999999999E-3</v>
      </c>
      <c r="HQ121" s="70">
        <v>3.172339707746477E-3</v>
      </c>
      <c r="HR121" s="70">
        <v>7.7455385960636201E-3</v>
      </c>
      <c r="HS121" s="70">
        <v>1.6668449999999999E-3</v>
      </c>
      <c r="HT121" s="70">
        <v>1.5701783538299232E-2</v>
      </c>
      <c r="HU121" s="70">
        <v>8.9069451276093878E-3</v>
      </c>
      <c r="HV121" s="70">
        <v>1.1561797250210816E-3</v>
      </c>
      <c r="HW121" s="70">
        <v>3.6434939999999999E-2</v>
      </c>
      <c r="HX121" s="70">
        <v>1.5595303626969677E-2</v>
      </c>
      <c r="HY121" s="70">
        <v>5.9980594818636653E-3</v>
      </c>
      <c r="HZ121" s="208"/>
      <c r="IA121" s="146" t="s">
        <v>501</v>
      </c>
    </row>
    <row r="122" spans="1:235" ht="12.75" customHeight="1" x14ac:dyDescent="0.25">
      <c r="A122" s="146">
        <v>488673</v>
      </c>
      <c r="B122" s="87"/>
      <c r="C122" s="71">
        <v>3.1869132230055535E-5</v>
      </c>
      <c r="D122" s="71">
        <v>1.1480863388880745E-3</v>
      </c>
      <c r="E122" s="71">
        <v>2.2002953533256379E-5</v>
      </c>
      <c r="F122" s="71">
        <v>7.6739980000000005E-4</v>
      </c>
      <c r="G122" s="71">
        <v>1.6699010000000001E-4</v>
      </c>
      <c r="H122" s="71">
        <v>4.6181898936566195E-4</v>
      </c>
      <c r="I122" s="71">
        <v>1.0192164325848138E-3</v>
      </c>
      <c r="J122" s="71">
        <v>6.3171240000000004E-3</v>
      </c>
      <c r="K122" s="71">
        <v>7.1273739999999999E-4</v>
      </c>
      <c r="L122" s="71">
        <v>2.2420465413291266E-3</v>
      </c>
      <c r="M122" s="71">
        <v>9.5440639999999997E-3</v>
      </c>
      <c r="N122" s="71">
        <v>3.3944785982971534E-3</v>
      </c>
      <c r="O122" s="71">
        <v>1.7818020000000001E-3</v>
      </c>
      <c r="P122" s="71">
        <v>1.4572269165588576E-2</v>
      </c>
      <c r="Q122" s="71">
        <v>7.5556750000000006E-2</v>
      </c>
      <c r="R122" s="71">
        <v>0.29976765603458977</v>
      </c>
      <c r="S122" s="71">
        <v>0.28779179999999999</v>
      </c>
      <c r="T122" s="71">
        <v>0.1957373</v>
      </c>
      <c r="U122" s="71">
        <v>0.25842266114926465</v>
      </c>
      <c r="V122" s="71">
        <v>5.2485680000000003E-4</v>
      </c>
      <c r="W122" s="71">
        <v>3.7809724078437176E-3</v>
      </c>
      <c r="X122" s="87"/>
      <c r="Y122" s="71">
        <v>1.0279393479365158E-3</v>
      </c>
      <c r="Z122" s="71">
        <v>3.3236424167870991E-5</v>
      </c>
      <c r="AA122" s="71">
        <v>1.5860846254908146E-5</v>
      </c>
      <c r="AB122" s="71">
        <v>2.4833229999999997E-4</v>
      </c>
      <c r="AC122" s="71">
        <v>7.6204001631274458E-3</v>
      </c>
      <c r="AD122" s="71">
        <v>2.3757203573310341E-3</v>
      </c>
      <c r="AE122" s="71">
        <v>0</v>
      </c>
      <c r="AF122" s="71">
        <v>2.3757203573310341E-3</v>
      </c>
      <c r="AG122" s="71">
        <v>0</v>
      </c>
      <c r="AH122" s="71">
        <v>6.9101459999999998E-3</v>
      </c>
      <c r="AI122" s="71">
        <v>8.3907648275436135E-5</v>
      </c>
      <c r="AJ122" s="71">
        <v>-6.2650089501489271E-4</v>
      </c>
      <c r="AK122" s="71">
        <v>1.4190421016232363E-2</v>
      </c>
      <c r="AL122" s="71">
        <v>1.4397129784511804E-2</v>
      </c>
      <c r="AM122" s="71">
        <v>2.4238615631522041E-2</v>
      </c>
      <c r="AN122" s="71">
        <v>1.7726545402195633E-3</v>
      </c>
      <c r="AO122" s="71">
        <v>7.7470264689191584E-4</v>
      </c>
      <c r="AP122" s="87"/>
      <c r="AQ122" s="70">
        <v>1.4057304199005127E-5</v>
      </c>
      <c r="AR122" s="70">
        <v>8.9062814542013738E-4</v>
      </c>
      <c r="AS122" s="70">
        <v>3.2166010000000001E-4</v>
      </c>
      <c r="AT122" s="70">
        <v>2.5316755722777678E-5</v>
      </c>
      <c r="AU122" s="70">
        <v>2.4933656883089606E-5</v>
      </c>
      <c r="AV122" s="70">
        <v>1.1650320000000001E-4</v>
      </c>
      <c r="AW122" s="70">
        <v>0</v>
      </c>
      <c r="AX122" s="70">
        <v>0</v>
      </c>
      <c r="AY122" s="70">
        <v>1.1277000000000001E-4</v>
      </c>
      <c r="AZ122" s="70">
        <v>1.7918491754165028E-4</v>
      </c>
      <c r="BA122" s="70">
        <v>2.2098119999999998E-3</v>
      </c>
      <c r="BB122" s="70">
        <v>0</v>
      </c>
      <c r="BC122" s="70">
        <v>7.3173752582568778E-3</v>
      </c>
      <c r="BD122" s="70">
        <v>4.0240000000000001E-5</v>
      </c>
      <c r="BE122" s="70">
        <v>2.7038233574518941E-4</v>
      </c>
      <c r="BF122" s="70">
        <v>3.7482129999999998E-3</v>
      </c>
      <c r="BG122" s="70">
        <v>7.6277973363606064E-3</v>
      </c>
      <c r="BH122" s="70">
        <v>1.005417E-3</v>
      </c>
      <c r="BI122" s="70">
        <v>0</v>
      </c>
      <c r="BJ122" s="70">
        <v>1.714992E-3</v>
      </c>
      <c r="BK122" s="70">
        <v>3.9590149999999998E-3</v>
      </c>
      <c r="BL122" s="70">
        <v>1.0645689999999999E-4</v>
      </c>
      <c r="BM122" s="70">
        <v>4.1045372032539234E-3</v>
      </c>
      <c r="BN122" s="70">
        <v>2.6451922876888221E-4</v>
      </c>
      <c r="BO122" s="70">
        <v>8.9604940000000003E-4</v>
      </c>
      <c r="BP122" s="70">
        <v>1.344687E-3</v>
      </c>
      <c r="BQ122" s="70">
        <v>6.2923299999999996E-3</v>
      </c>
      <c r="BR122" s="70">
        <v>1.972790478652721E-4</v>
      </c>
      <c r="BS122" s="70">
        <v>9.0841610000000003E-4</v>
      </c>
      <c r="BT122" s="70">
        <v>-5.4582627558713744E-4</v>
      </c>
      <c r="BU122" s="70">
        <v>1.187357E-2</v>
      </c>
      <c r="BV122" s="70">
        <v>1.9288278553090853E-2</v>
      </c>
      <c r="BW122" s="70">
        <v>3.2401140000000002E-2</v>
      </c>
      <c r="BX122" s="70">
        <v>2.8899137496271664E-2</v>
      </c>
      <c r="BY122" s="70">
        <v>1.6840560000000001E-2</v>
      </c>
      <c r="BZ122" s="70">
        <v>1.7074079999999998E-2</v>
      </c>
      <c r="CA122" s="70">
        <v>2.2744966264181262E-2</v>
      </c>
      <c r="CB122" s="70">
        <v>1.2982429999999999E-3</v>
      </c>
      <c r="CC122" s="70">
        <v>1.2222609305517747E-2</v>
      </c>
      <c r="CD122" s="70">
        <v>6.8681694014760249E-4</v>
      </c>
      <c r="CE122" s="70">
        <v>-1.9452512966723786E-4</v>
      </c>
      <c r="CF122" s="70">
        <v>-5.2041692898017078E-4</v>
      </c>
      <c r="CG122" s="73">
        <v>1.7970200000000001E-3</v>
      </c>
      <c r="CH122" s="87"/>
      <c r="CI122" s="70">
        <v>3.9070720000000001E-3</v>
      </c>
      <c r="CJ122" s="70">
        <v>-2.53498E-3</v>
      </c>
      <c r="CK122" s="70">
        <v>3.226221E-3</v>
      </c>
      <c r="CL122" s="70">
        <v>2.8974809999999999E-3</v>
      </c>
      <c r="CM122" s="70">
        <v>3.168911E-3</v>
      </c>
      <c r="CN122" s="70">
        <v>2.6323660000000001E-3</v>
      </c>
      <c r="CO122" s="70">
        <v>5.0762799999999999E-3</v>
      </c>
      <c r="CP122" s="70">
        <v>3.594528E-3</v>
      </c>
      <c r="CQ122" s="70">
        <v>8.2367650000000001E-3</v>
      </c>
      <c r="CR122" s="70">
        <v>4.3975070000000002E-3</v>
      </c>
      <c r="CS122" s="70">
        <v>8.3478609999999998E-3</v>
      </c>
      <c r="CT122" s="70">
        <v>6.8939529999999995E-3</v>
      </c>
      <c r="CU122" s="70">
        <v>4.9045030000000002E-3</v>
      </c>
      <c r="CV122" s="70">
        <v>5.0451439999999997E-3</v>
      </c>
      <c r="CW122" s="70">
        <v>6.2769469999999997E-3</v>
      </c>
      <c r="CX122" s="70">
        <v>1.493509E-2</v>
      </c>
      <c r="CY122" s="70">
        <v>6.3407580000000002E-3</v>
      </c>
      <c r="CZ122" s="70">
        <v>6.3227329999999997E-3</v>
      </c>
      <c r="DA122" s="70">
        <v>1.3119064892263605E-2</v>
      </c>
      <c r="DB122" s="70">
        <v>4.2124019999999998E-2</v>
      </c>
      <c r="DC122" s="70">
        <v>4.271962E-2</v>
      </c>
      <c r="DD122" s="70">
        <v>7.2529120000000002E-2</v>
      </c>
      <c r="DE122" s="70">
        <v>3.650432E-2</v>
      </c>
      <c r="DF122" s="70">
        <v>4.2124019999999998E-2</v>
      </c>
      <c r="DG122" s="70">
        <v>2.725064E-2</v>
      </c>
      <c r="DH122" s="70">
        <v>0.1114656</v>
      </c>
      <c r="DI122" s="70">
        <v>0.1166871</v>
      </c>
      <c r="DJ122" s="70">
        <v>0.1215233</v>
      </c>
      <c r="DK122" s="70">
        <v>5.3528369999999999E-2</v>
      </c>
      <c r="DL122" s="70">
        <v>6.7600032515746103E-2</v>
      </c>
      <c r="DM122" s="70">
        <v>0.1841324</v>
      </c>
      <c r="DN122" s="70">
        <v>0.44903690000000002</v>
      </c>
      <c r="DO122" s="70">
        <v>0.20778250000000001</v>
      </c>
      <c r="DP122" s="70">
        <v>0.15197201640942973</v>
      </c>
      <c r="DQ122" s="70">
        <v>0.24170459999999999</v>
      </c>
      <c r="DR122" s="70">
        <v>0.2067078</v>
      </c>
      <c r="DS122" s="70">
        <v>0.82304362674531995</v>
      </c>
      <c r="DT122" s="70">
        <v>0.98756940000000004</v>
      </c>
      <c r="DU122" s="70">
        <v>1</v>
      </c>
      <c r="DV122" s="70">
        <v>1</v>
      </c>
      <c r="DW122" s="70">
        <v>0.82713540853145806</v>
      </c>
      <c r="DX122" s="70">
        <v>0.46023279822100038</v>
      </c>
      <c r="DY122" s="70">
        <v>0.52427664422207576</v>
      </c>
      <c r="DZ122" s="70">
        <v>8.4858349999999999E-2</v>
      </c>
      <c r="EA122" s="70">
        <v>0.72843658166887115</v>
      </c>
      <c r="EB122" s="70">
        <v>0.2798138</v>
      </c>
      <c r="EC122" s="70">
        <v>0.12602166222064418</v>
      </c>
      <c r="ED122" s="70">
        <v>5.0943589999999997E-3</v>
      </c>
      <c r="EE122" s="70">
        <v>9.5108819999999997E-2</v>
      </c>
      <c r="EF122" s="70">
        <v>0.12252068838946593</v>
      </c>
      <c r="EG122" s="70">
        <v>1.0183960000000001E-2</v>
      </c>
      <c r="EH122" s="70">
        <v>8.2025293750555839E-2</v>
      </c>
      <c r="EI122" s="70">
        <v>8.2824010000000003E-2</v>
      </c>
      <c r="EJ122" s="70">
        <v>5.3999299999999998E-3</v>
      </c>
      <c r="EK122" s="70">
        <v>0.14550840000000001</v>
      </c>
      <c r="EL122" s="87"/>
      <c r="EM122" s="70">
        <v>2.6746127617107585E-2</v>
      </c>
      <c r="EN122" s="70">
        <v>1.2247259999999999E-2</v>
      </c>
      <c r="EO122" s="70">
        <v>1.6418970000000001E-2</v>
      </c>
      <c r="EP122" s="70">
        <v>5.64E-3</v>
      </c>
      <c r="EQ122" s="70">
        <v>1.8225620641716254E-2</v>
      </c>
      <c r="ER122" s="70">
        <v>7.8549150000000005E-3</v>
      </c>
      <c r="ES122" s="70">
        <v>4.5362339633931027E-2</v>
      </c>
      <c r="ET122" s="70">
        <v>9.5381579273044803E-2</v>
      </c>
      <c r="EU122" s="70">
        <v>4.7687739796067954E-3</v>
      </c>
      <c r="EV122" s="70">
        <v>5.2784199999999998E-3</v>
      </c>
      <c r="EW122" s="70">
        <v>8.1991111389191087E-4</v>
      </c>
      <c r="EX122" s="70">
        <v>2.5062399999999999E-3</v>
      </c>
      <c r="EY122" s="70">
        <v>8.4799290000000006E-3</v>
      </c>
      <c r="EZ122" s="70">
        <v>3.902957E-2</v>
      </c>
      <c r="FA122" s="70">
        <v>1.2551002339916389E-2</v>
      </c>
      <c r="FB122" s="70">
        <v>0.16607941819652522</v>
      </c>
      <c r="FC122" s="70">
        <v>2.0137840000000001E-2</v>
      </c>
      <c r="FD122" s="70">
        <v>9.6714809999999991E-3</v>
      </c>
      <c r="FE122" s="70">
        <v>0.10994822551381267</v>
      </c>
      <c r="FF122" s="70">
        <v>0.19849629999999999</v>
      </c>
      <c r="FG122" s="70">
        <v>0.26068489561945052</v>
      </c>
      <c r="FH122" s="70">
        <v>4.0807108572725966E-2</v>
      </c>
      <c r="FI122" s="70">
        <v>2.7400965725396929E-2</v>
      </c>
      <c r="FJ122" s="70">
        <v>5.0923650000000001E-2</v>
      </c>
      <c r="FK122" s="70">
        <v>2.5691740000000001E-2</v>
      </c>
      <c r="FL122" s="70">
        <v>0.153872948773315</v>
      </c>
      <c r="FM122" s="70">
        <v>0.22489149999999999</v>
      </c>
      <c r="FN122" s="70">
        <v>2.5687824290407505E-2</v>
      </c>
      <c r="FO122" s="70">
        <v>0.32755679999999998</v>
      </c>
      <c r="FP122" s="70">
        <v>0.17273983529884809</v>
      </c>
      <c r="FQ122" s="70">
        <v>0.33218284172082096</v>
      </c>
      <c r="FR122" s="70">
        <v>0.46188313106998136</v>
      </c>
      <c r="FS122" s="70">
        <v>0.14805660000000001</v>
      </c>
      <c r="FT122" s="70">
        <v>0.2416556</v>
      </c>
      <c r="FU122" s="70">
        <v>0.77908391634160457</v>
      </c>
      <c r="FV122" s="70">
        <v>0.72731187539175202</v>
      </c>
      <c r="FW122" s="70">
        <v>0.1384225</v>
      </c>
      <c r="FX122" s="70">
        <v>0.21202994801612554</v>
      </c>
      <c r="FY122" s="70">
        <v>0.15459580440604162</v>
      </c>
      <c r="FZ122" s="70">
        <v>6.0721110000000002E-2</v>
      </c>
      <c r="GA122" s="70">
        <v>3.0247153300730942E-2</v>
      </c>
      <c r="GB122" s="70">
        <v>7.7536762926932401E-2</v>
      </c>
      <c r="GC122" s="70">
        <v>0.10153728688067398</v>
      </c>
      <c r="GD122" s="70">
        <v>2.8017420000000001E-2</v>
      </c>
      <c r="GE122" s="70">
        <v>5.4028227765818152E-3</v>
      </c>
      <c r="GF122" s="70">
        <v>5.1415218305685632E-3</v>
      </c>
      <c r="GG122" s="70">
        <v>4.45985729088582E-3</v>
      </c>
      <c r="GH122" s="70">
        <v>5.6378464362635281E-3</v>
      </c>
      <c r="GI122" s="70">
        <v>9.0317297475911665E-3</v>
      </c>
      <c r="GJ122" s="70">
        <v>3.2899888887808573E-3</v>
      </c>
      <c r="GK122" s="70">
        <v>2.9756884930924168E-2</v>
      </c>
      <c r="GL122" s="87"/>
      <c r="GM122" s="70">
        <v>2.2300650000000002E-2</v>
      </c>
      <c r="GN122" s="70">
        <v>1.8256143198829594E-2</v>
      </c>
      <c r="GO122" s="70">
        <v>2.6036560000000002E-3</v>
      </c>
      <c r="GP122" s="70">
        <v>1.7133660123165681E-2</v>
      </c>
      <c r="GQ122" s="70">
        <v>-5.7923899999999997E-3</v>
      </c>
      <c r="GR122" s="70">
        <v>1.9322994360546328E-2</v>
      </c>
      <c r="GS122" s="70">
        <v>8.0318194936310257E-3</v>
      </c>
      <c r="GT122" s="70">
        <v>1.120433E-2</v>
      </c>
      <c r="GU122" s="70">
        <v>2.6327239999999998E-2</v>
      </c>
      <c r="GV122" s="70">
        <v>8.5611988882158853E-3</v>
      </c>
      <c r="GW122" s="70">
        <v>4.3404613474387552E-3</v>
      </c>
      <c r="GX122" s="70">
        <v>1.536613E-3</v>
      </c>
      <c r="GY122" s="70">
        <v>8.6423060000000006E-3</v>
      </c>
      <c r="GZ122" s="70">
        <v>8.6589859195769971E-3</v>
      </c>
      <c r="HA122" s="70">
        <v>6.539741917003807E-3</v>
      </c>
      <c r="HB122" s="70">
        <v>3.5506860000000001E-2</v>
      </c>
      <c r="HC122" s="70">
        <v>7.1089739999999998E-2</v>
      </c>
      <c r="HD122" s="70">
        <v>1.487072E-4</v>
      </c>
      <c r="HE122" s="70">
        <v>6.8917570000000001E-4</v>
      </c>
      <c r="HF122" s="70">
        <v>3.773467E-3</v>
      </c>
      <c r="HG122" s="70">
        <v>2.892328E-3</v>
      </c>
      <c r="HH122" s="70">
        <v>0</v>
      </c>
      <c r="HI122" s="70">
        <v>-5.7750332916118577E-4</v>
      </c>
      <c r="HJ122" s="70">
        <v>4.8052570000000003E-3</v>
      </c>
      <c r="HK122" s="70">
        <v>9.3878596706164076E-4</v>
      </c>
      <c r="HL122" s="70">
        <v>1.58665E-3</v>
      </c>
      <c r="HM122" s="70">
        <v>3.5902878373571992E-2</v>
      </c>
      <c r="HN122" s="70">
        <v>2.2337400000000001E-3</v>
      </c>
      <c r="HO122" s="70">
        <v>1.660992E-3</v>
      </c>
      <c r="HP122" s="70">
        <v>1.346131E-3</v>
      </c>
      <c r="HQ122" s="70">
        <v>3.1930981288615513E-3</v>
      </c>
      <c r="HR122" s="70">
        <v>6.6309288399250639E-3</v>
      </c>
      <c r="HS122" s="70">
        <v>3.0856999999999998E-4</v>
      </c>
      <c r="HT122" s="70">
        <v>1.6012423383659442E-2</v>
      </c>
      <c r="HU122" s="70">
        <v>7.7404248410409124E-3</v>
      </c>
      <c r="HV122" s="70">
        <v>1.0612635471690247E-3</v>
      </c>
      <c r="HW122" s="70">
        <v>3.4749719999999998E-2</v>
      </c>
      <c r="HX122" s="70">
        <v>1.1417329264580374E-2</v>
      </c>
      <c r="HY122" s="70">
        <v>5.0029066401994348E-3</v>
      </c>
      <c r="HZ122" s="208"/>
      <c r="IA122" s="146" t="s">
        <v>502</v>
      </c>
    </row>
    <row r="123" spans="1:235" ht="12.75" customHeight="1" x14ac:dyDescent="0.25">
      <c r="A123" s="146">
        <v>488684</v>
      </c>
      <c r="B123" s="87"/>
      <c r="C123" s="71">
        <v>3.9096328754388275E-5</v>
      </c>
      <c r="D123" s="71">
        <v>1.1351078751482353E-3</v>
      </c>
      <c r="E123" s="71">
        <v>1.1001738516636786E-5</v>
      </c>
      <c r="F123" s="71">
        <v>6.2724030000000004E-4</v>
      </c>
      <c r="G123" s="71">
        <v>1.6845860000000001E-4</v>
      </c>
      <c r="H123" s="71">
        <v>4.7891595119233557E-4</v>
      </c>
      <c r="I123" s="71">
        <v>8.8855470033513348E-4</v>
      </c>
      <c r="J123" s="71">
        <v>4.8105509999999997E-3</v>
      </c>
      <c r="K123" s="71">
        <v>5.8035379999999998E-4</v>
      </c>
      <c r="L123" s="71">
        <v>1.5883044017025298E-3</v>
      </c>
      <c r="M123" s="71">
        <v>6.8158109999999997E-3</v>
      </c>
      <c r="N123" s="71">
        <v>2.1895288913530903E-3</v>
      </c>
      <c r="O123" s="71">
        <v>1.2179300000000001E-3</v>
      </c>
      <c r="P123" s="71">
        <v>6.2072279617499237E-3</v>
      </c>
      <c r="Q123" s="71">
        <v>2.393617E-2</v>
      </c>
      <c r="R123" s="71">
        <v>0.15115664873644261</v>
      </c>
      <c r="S123" s="71">
        <v>0.118409</v>
      </c>
      <c r="T123" s="71">
        <v>0.1502406</v>
      </c>
      <c r="U123" s="71">
        <v>0.37498799493601537</v>
      </c>
      <c r="V123" s="71">
        <v>5.7373639999999996E-4</v>
      </c>
      <c r="W123" s="71">
        <v>7.8575501871836033E-3</v>
      </c>
      <c r="X123" s="87"/>
      <c r="Y123" s="71">
        <v>7.9740690033127434E-4</v>
      </c>
      <c r="Z123" s="71">
        <v>3.6303597421356981E-5</v>
      </c>
      <c r="AA123" s="71">
        <v>-3.4842576690099873E-6</v>
      </c>
      <c r="AB123" s="71">
        <v>1.7580840000000001E-4</v>
      </c>
      <c r="AC123" s="71">
        <v>2.4978062105347645E-3</v>
      </c>
      <c r="AD123" s="71">
        <v>2.0930537228315426E-3</v>
      </c>
      <c r="AE123" s="71">
        <v>0</v>
      </c>
      <c r="AF123" s="71">
        <v>2.0930537228315426E-3</v>
      </c>
      <c r="AG123" s="71">
        <v>0</v>
      </c>
      <c r="AH123" s="71">
        <v>6.4664709999999997E-3</v>
      </c>
      <c r="AI123" s="71">
        <v>1.1260026349713603E-4</v>
      </c>
      <c r="AJ123" s="71">
        <v>-8.9109440055283303E-4</v>
      </c>
      <c r="AK123" s="71">
        <v>1.031786797033926E-2</v>
      </c>
      <c r="AL123" s="71">
        <v>1.1421975681536104E-2</v>
      </c>
      <c r="AM123" s="71">
        <v>1.7631761073537679E-2</v>
      </c>
      <c r="AN123" s="71">
        <v>6.2140195917981004E-3</v>
      </c>
      <c r="AO123" s="71">
        <v>7.7891376158183471E-4</v>
      </c>
      <c r="AP123" s="87"/>
      <c r="AQ123" s="70">
        <v>2.1349894292819036E-6</v>
      </c>
      <c r="AR123" s="70">
        <v>8.1924024920194862E-4</v>
      </c>
      <c r="AS123" s="70">
        <v>3.4113490000000003E-4</v>
      </c>
      <c r="AT123" s="70">
        <v>1.209892520902157E-5</v>
      </c>
      <c r="AU123" s="70">
        <v>-4.7566290225619114E-6</v>
      </c>
      <c r="AV123" s="70">
        <v>6.3825940000000004E-5</v>
      </c>
      <c r="AW123" s="70">
        <v>0</v>
      </c>
      <c r="AX123" s="70">
        <v>1.4898250000000001E-4</v>
      </c>
      <c r="AY123" s="70">
        <v>8.6180000000000005E-5</v>
      </c>
      <c r="AZ123" s="70">
        <v>9.5863717967471784E-5</v>
      </c>
      <c r="BA123" s="70">
        <v>2.0045459999999998E-3</v>
      </c>
      <c r="BB123" s="70">
        <v>0</v>
      </c>
      <c r="BC123" s="70">
        <v>6.6376756504344233E-3</v>
      </c>
      <c r="BD123" s="70">
        <v>-4.8300000000000003E-6</v>
      </c>
      <c r="BE123" s="70">
        <v>1.8344664130135556E-4</v>
      </c>
      <c r="BF123" s="70">
        <v>3.2296069999999998E-3</v>
      </c>
      <c r="BG123" s="70">
        <v>6.0766730540136931E-3</v>
      </c>
      <c r="BH123" s="70">
        <v>8.1583969999999997E-4</v>
      </c>
      <c r="BI123" s="70">
        <v>0</v>
      </c>
      <c r="BJ123" s="70">
        <v>1.291131E-3</v>
      </c>
      <c r="BK123" s="70">
        <v>2.8988109999999998E-3</v>
      </c>
      <c r="BL123" s="70">
        <v>4.8006259999999999E-5</v>
      </c>
      <c r="BM123" s="70">
        <v>3.3673147354185235E-3</v>
      </c>
      <c r="BN123" s="70">
        <v>8.325083421086345E-5</v>
      </c>
      <c r="BO123" s="70">
        <v>6.3100440000000003E-4</v>
      </c>
      <c r="BP123" s="70">
        <v>1.230858E-3</v>
      </c>
      <c r="BQ123" s="70">
        <v>4.7248899999999998E-3</v>
      </c>
      <c r="BR123" s="70">
        <v>1.4138517417859946E-3</v>
      </c>
      <c r="BS123" s="70">
        <v>6.5921320000000003E-4</v>
      </c>
      <c r="BT123" s="70">
        <v>-1.0940390131667999E-3</v>
      </c>
      <c r="BU123" s="70">
        <v>9.0391399999999993E-3</v>
      </c>
      <c r="BV123" s="70">
        <v>1.4536858223069859E-2</v>
      </c>
      <c r="BW123" s="70">
        <v>2.2626250000000001E-2</v>
      </c>
      <c r="BX123" s="70">
        <v>2.0777616932116744E-2</v>
      </c>
      <c r="BY123" s="70">
        <v>1.4295169999999999E-2</v>
      </c>
      <c r="BZ123" s="70">
        <v>1.2977259999999999E-2</v>
      </c>
      <c r="CA123" s="70">
        <v>1.834240250457583E-2</v>
      </c>
      <c r="CB123" s="70">
        <v>3.5238550000000002E-3</v>
      </c>
      <c r="CC123" s="70">
        <v>3.9183838337735914E-2</v>
      </c>
      <c r="CD123" s="70">
        <v>1.1206404318111038E-3</v>
      </c>
      <c r="CE123" s="70">
        <v>-5.5922317850008014E-4</v>
      </c>
      <c r="CF123" s="70">
        <v>-9.0201077772110157E-4</v>
      </c>
      <c r="CG123" s="73">
        <v>1.4867299999999999E-3</v>
      </c>
      <c r="CH123" s="87"/>
      <c r="CI123" s="70">
        <v>2.8179210000000001E-3</v>
      </c>
      <c r="CJ123" s="70">
        <v>-2.6469200000000001E-3</v>
      </c>
      <c r="CK123" s="70">
        <v>2.3309889999999999E-3</v>
      </c>
      <c r="CL123" s="70">
        <v>2.1364909999999999E-3</v>
      </c>
      <c r="CM123" s="70">
        <v>2.4411139999999999E-3</v>
      </c>
      <c r="CN123" s="70">
        <v>1.263693E-3</v>
      </c>
      <c r="CO123" s="70">
        <v>3.7934499999999999E-3</v>
      </c>
      <c r="CP123" s="70">
        <v>2.6247359999999999E-3</v>
      </c>
      <c r="CQ123" s="70">
        <v>6.1625150000000004E-3</v>
      </c>
      <c r="CR123" s="70">
        <v>3.1515929999999998E-3</v>
      </c>
      <c r="CS123" s="70">
        <v>6.3645409999999987E-3</v>
      </c>
      <c r="CT123" s="70">
        <v>5.3240559999999998E-3</v>
      </c>
      <c r="CU123" s="70">
        <v>3.5881670000000002E-3</v>
      </c>
      <c r="CV123" s="70">
        <v>3.0259459999999998E-3</v>
      </c>
      <c r="CW123" s="70">
        <v>4.6791309999999996E-3</v>
      </c>
      <c r="CX123" s="70">
        <v>1.0507229999999999E-2</v>
      </c>
      <c r="CY123" s="70">
        <v>4.5026019999999996E-3</v>
      </c>
      <c r="CZ123" s="70">
        <v>4.7290910000000004E-3</v>
      </c>
      <c r="DA123" s="70">
        <v>1.0473374873710943E-2</v>
      </c>
      <c r="DB123" s="70">
        <v>3.2941079999999998E-2</v>
      </c>
      <c r="DC123" s="70">
        <v>3.3991569999999999E-2</v>
      </c>
      <c r="DD123" s="70">
        <v>5.1485400000000001E-2</v>
      </c>
      <c r="DE123" s="70">
        <v>2.577954E-2</v>
      </c>
      <c r="DF123" s="70">
        <v>3.2941079999999998E-2</v>
      </c>
      <c r="DG123" s="70">
        <v>1.8695360000000001E-2</v>
      </c>
      <c r="DH123" s="70">
        <v>8.6064840000000004E-2</v>
      </c>
      <c r="DI123" s="70">
        <v>8.7667170000000003E-2</v>
      </c>
      <c r="DJ123" s="70">
        <v>9.0726539999999994E-2</v>
      </c>
      <c r="DK123" s="70">
        <v>3.9660210000000001E-2</v>
      </c>
      <c r="DL123" s="70">
        <v>5.3947240852557851E-2</v>
      </c>
      <c r="DM123" s="70">
        <v>0.1409533</v>
      </c>
      <c r="DN123" s="70">
        <v>0.37510009999999999</v>
      </c>
      <c r="DO123" s="70">
        <v>0.16291890000000001</v>
      </c>
      <c r="DP123" s="70">
        <v>0.11665166949110597</v>
      </c>
      <c r="DQ123" s="70">
        <v>0.1762948</v>
      </c>
      <c r="DR123" s="70">
        <v>0.16976910000000001</v>
      </c>
      <c r="DS123" s="70">
        <v>0.58042474983927839</v>
      </c>
      <c r="DT123" s="70">
        <v>0.6893167</v>
      </c>
      <c r="DU123" s="70">
        <v>0.90658150000000004</v>
      </c>
      <c r="DV123" s="70">
        <v>0.86657418677562048</v>
      </c>
      <c r="DW123" s="70">
        <v>0.74819275577664379</v>
      </c>
      <c r="DX123" s="70">
        <v>0.78581479866430259</v>
      </c>
      <c r="DY123" s="70">
        <v>0.91467196532237816</v>
      </c>
      <c r="DZ123" s="70">
        <v>0.29554819999999998</v>
      </c>
      <c r="EA123" s="70">
        <v>0.99927805827056138</v>
      </c>
      <c r="EB123" s="70">
        <v>0.45369670000000001</v>
      </c>
      <c r="EC123" s="70">
        <v>0.2860704479009395</v>
      </c>
      <c r="ED123" s="70">
        <v>1.191416E-2</v>
      </c>
      <c r="EE123" s="70">
        <v>9.0048719999999999E-2</v>
      </c>
      <c r="EF123" s="70">
        <v>0.12674323755424755</v>
      </c>
      <c r="EG123" s="70">
        <v>9.3697580000000006E-3</v>
      </c>
      <c r="EH123" s="70">
        <v>7.6745598466044493E-2</v>
      </c>
      <c r="EI123" s="70">
        <v>7.3727119999999993E-2</v>
      </c>
      <c r="EJ123" s="70">
        <v>4.6063800000000002E-3</v>
      </c>
      <c r="EK123" s="70">
        <v>0.12837200000000001</v>
      </c>
      <c r="EL123" s="87"/>
      <c r="EM123" s="70">
        <v>2.110506972491253E-2</v>
      </c>
      <c r="EN123" s="70">
        <v>8.5215080000000006E-3</v>
      </c>
      <c r="EO123" s="70">
        <v>1.2639289999999999E-2</v>
      </c>
      <c r="EP123" s="70">
        <v>4.261E-3</v>
      </c>
      <c r="EQ123" s="70">
        <v>1.454238654119853E-2</v>
      </c>
      <c r="ER123" s="70">
        <v>5.5383129999999996E-3</v>
      </c>
      <c r="ES123" s="70">
        <v>3.4948389652176767E-2</v>
      </c>
      <c r="ET123" s="70">
        <v>7.2488625299498358E-2</v>
      </c>
      <c r="EU123" s="70">
        <v>3.5161410752318151E-3</v>
      </c>
      <c r="EV123" s="70">
        <v>3.7821679999999998E-3</v>
      </c>
      <c r="EW123" s="70">
        <v>7.910193062135383E-3</v>
      </c>
      <c r="EX123" s="70">
        <v>1.5010500000000001E-3</v>
      </c>
      <c r="EY123" s="70">
        <v>5.8026950000000001E-3</v>
      </c>
      <c r="EZ123" s="70">
        <v>2.9965519999999999E-2</v>
      </c>
      <c r="FA123" s="70">
        <v>9.749238167167695E-3</v>
      </c>
      <c r="FB123" s="70">
        <v>0.13766216916846738</v>
      </c>
      <c r="FC123" s="70">
        <v>1.4174310000000001E-2</v>
      </c>
      <c r="FD123" s="70">
        <v>6.374027E-3</v>
      </c>
      <c r="FE123" s="70">
        <v>7.6765526919133437E-2</v>
      </c>
      <c r="FF123" s="70">
        <v>0.15640570000000001</v>
      </c>
      <c r="FG123" s="70">
        <v>0.24792648327502129</v>
      </c>
      <c r="FH123" s="70">
        <v>3.4551599063501699E-2</v>
      </c>
      <c r="FI123" s="70">
        <v>2.2411409363900011E-2</v>
      </c>
      <c r="FJ123" s="70">
        <v>4.1605129999999997E-2</v>
      </c>
      <c r="FK123" s="70">
        <v>2.123881E-2</v>
      </c>
      <c r="FL123" s="70">
        <v>0.13611224198731411</v>
      </c>
      <c r="FM123" s="70">
        <v>0.1906408</v>
      </c>
      <c r="FN123" s="70">
        <v>2.2061954995246796E-2</v>
      </c>
      <c r="FO123" s="70">
        <v>0.29422670000000001</v>
      </c>
      <c r="FP123" s="70">
        <v>0.14838544296234826</v>
      </c>
      <c r="FQ123" s="70">
        <v>0.22984743611905079</v>
      </c>
      <c r="FR123" s="70">
        <v>0.34011038737710925</v>
      </c>
      <c r="FS123" s="70">
        <v>0.13427439999999999</v>
      </c>
      <c r="FT123" s="70">
        <v>0.1653637</v>
      </c>
      <c r="FU123" s="70">
        <v>0.58051636378563476</v>
      </c>
      <c r="FV123" s="70">
        <v>0.5582544400490238</v>
      </c>
      <c r="FW123" s="70">
        <v>0.2326742</v>
      </c>
      <c r="FX123" s="70">
        <v>0.52407658980976124</v>
      </c>
      <c r="FY123" s="70">
        <v>0.45836547463242677</v>
      </c>
      <c r="FZ123" s="70">
        <v>0.15142069999999999</v>
      </c>
      <c r="GA123" s="70">
        <v>9.6499176364021819E-2</v>
      </c>
      <c r="GB123" s="70">
        <v>0.20248559830446825</v>
      </c>
      <c r="GC123" s="70">
        <v>0.14697671209853086</v>
      </c>
      <c r="GD123" s="70">
        <v>3.6600250000000001E-2</v>
      </c>
      <c r="GE123" s="70">
        <v>8.6629371313156484E-3</v>
      </c>
      <c r="GF123" s="70">
        <v>8.0245907528911243E-3</v>
      </c>
      <c r="GG123" s="70">
        <v>4.0561157621433067E-3</v>
      </c>
      <c r="GH123" s="70">
        <v>3.9971747714346141E-3</v>
      </c>
      <c r="GI123" s="70">
        <v>7.929119450961291E-3</v>
      </c>
      <c r="GJ123" s="70">
        <v>2.8693038019580374E-3</v>
      </c>
      <c r="GK123" s="70">
        <v>2.9759700168266737E-2</v>
      </c>
      <c r="GL123" s="87"/>
      <c r="GM123" s="70">
        <v>1.6694750000000001E-2</v>
      </c>
      <c r="GN123" s="70">
        <v>1.0227021582356048E-2</v>
      </c>
      <c r="GO123" s="70">
        <v>1.8908340000000001E-3</v>
      </c>
      <c r="GP123" s="70">
        <v>1.0534566989054068E-2</v>
      </c>
      <c r="GQ123" s="70">
        <v>-4.5223199999999998E-3</v>
      </c>
      <c r="GR123" s="70">
        <v>1.0675541456666778E-2</v>
      </c>
      <c r="GS123" s="70">
        <v>6.5734689662799561E-3</v>
      </c>
      <c r="GT123" s="70">
        <v>9.3669029999999993E-3</v>
      </c>
      <c r="GU123" s="70">
        <v>2.4165269999999999E-2</v>
      </c>
      <c r="GV123" s="70">
        <v>7.6595665796921958E-3</v>
      </c>
      <c r="GW123" s="70">
        <v>3.3706544510901768E-3</v>
      </c>
      <c r="GX123" s="70">
        <v>3.426087E-3</v>
      </c>
      <c r="GY123" s="70">
        <v>1.369882E-2</v>
      </c>
      <c r="GZ123" s="70">
        <v>1.234808555358051E-2</v>
      </c>
      <c r="HA123" s="70">
        <v>1.1770288325172653E-2</v>
      </c>
      <c r="HB123" s="70">
        <v>5.992873E-2</v>
      </c>
      <c r="HC123" s="70">
        <v>0.12721250000000001</v>
      </c>
      <c r="HD123" s="70">
        <v>2.2248329999999998E-3</v>
      </c>
      <c r="HE123" s="70">
        <v>3.161709E-3</v>
      </c>
      <c r="HF123" s="70">
        <v>1.034702E-2</v>
      </c>
      <c r="HG123" s="70">
        <v>7.2901959999999997E-3</v>
      </c>
      <c r="HH123" s="70">
        <v>0</v>
      </c>
      <c r="HI123" s="70">
        <v>8.0492266552999035E-5</v>
      </c>
      <c r="HJ123" s="70">
        <v>1.2996829999999999E-2</v>
      </c>
      <c r="HK123" s="70">
        <v>1.4699918106339312E-3</v>
      </c>
      <c r="HL123" s="70">
        <v>4.8052570000000003E-3</v>
      </c>
      <c r="HM123" s="70">
        <v>5.0178035045971951E-2</v>
      </c>
      <c r="HN123" s="70">
        <v>6.1636410000000001E-3</v>
      </c>
      <c r="HO123" s="70">
        <v>2.5311169999999998E-3</v>
      </c>
      <c r="HP123" s="70">
        <v>8.5061100000000003E-4</v>
      </c>
      <c r="HQ123" s="70">
        <v>8.0627324071176317E-4</v>
      </c>
      <c r="HR123" s="70">
        <v>5.3224584185497369E-3</v>
      </c>
      <c r="HS123" s="70">
        <v>1.8816579999999999E-4</v>
      </c>
      <c r="HT123" s="70">
        <v>1.1821037688858291E-2</v>
      </c>
      <c r="HU123" s="70">
        <v>7.7249249513709033E-3</v>
      </c>
      <c r="HV123" s="70">
        <v>7.6568473008027205E-4</v>
      </c>
      <c r="HW123" s="70">
        <v>2.9870250000000001E-2</v>
      </c>
      <c r="HX123" s="70">
        <v>9.3009258352303725E-3</v>
      </c>
      <c r="HY123" s="70">
        <v>3.8237316353916034E-3</v>
      </c>
      <c r="HZ123" s="208"/>
      <c r="IA123" s="146" t="s">
        <v>503</v>
      </c>
    </row>
    <row r="124" spans="1:235" ht="12.75" customHeight="1" x14ac:dyDescent="0.25">
      <c r="A124" s="146">
        <v>488695</v>
      </c>
      <c r="B124" s="87"/>
      <c r="C124" s="71">
        <v>-6.9199113071405076E-5</v>
      </c>
      <c r="D124" s="71">
        <v>8.2903832412018353E-4</v>
      </c>
      <c r="E124" s="71">
        <v>3.2968993375643855E-5</v>
      </c>
      <c r="F124" s="71">
        <v>5.0258159999999998E-4</v>
      </c>
      <c r="G124" s="71">
        <v>1.625392E-4</v>
      </c>
      <c r="H124" s="71">
        <v>4.1539685617779143E-4</v>
      </c>
      <c r="I124" s="71">
        <v>8.176088318809188E-4</v>
      </c>
      <c r="J124" s="71">
        <v>3.3537530000000001E-3</v>
      </c>
      <c r="K124" s="71">
        <v>3.852735E-4</v>
      </c>
      <c r="L124" s="71">
        <v>1.0462253326691154E-3</v>
      </c>
      <c r="M124" s="71">
        <v>4.1087859999999997E-3</v>
      </c>
      <c r="N124" s="71">
        <v>1.3870316018196277E-3</v>
      </c>
      <c r="O124" s="71">
        <v>8.1161229999999996E-4</v>
      </c>
      <c r="P124" s="71">
        <v>3.0273326591839741E-3</v>
      </c>
      <c r="Q124" s="71">
        <v>8.4293179999999999E-3</v>
      </c>
      <c r="R124" s="71">
        <v>6.392216022648925E-2</v>
      </c>
      <c r="S124" s="71">
        <v>4.2396330000000003E-2</v>
      </c>
      <c r="T124" s="71">
        <v>8.6766930000000006E-2</v>
      </c>
      <c r="U124" s="71">
        <v>0.42907615517362113</v>
      </c>
      <c r="V124" s="71">
        <v>5.5385380000000004E-4</v>
      </c>
      <c r="W124" s="71">
        <v>1.6155342798215771E-2</v>
      </c>
      <c r="X124" s="87"/>
      <c r="Y124" s="71">
        <v>5.4911172468681416E-4</v>
      </c>
      <c r="Z124" s="71">
        <v>2.9554753348980083E-5</v>
      </c>
      <c r="AA124" s="71">
        <v>7.2295577377123485E-6</v>
      </c>
      <c r="AB124" s="71">
        <v>1.6896810000000001E-4</v>
      </c>
      <c r="AC124" s="71">
        <v>5.182561141219919E-3</v>
      </c>
      <c r="AD124" s="71">
        <v>1.5694749712928027E-3</v>
      </c>
      <c r="AE124" s="71">
        <v>0</v>
      </c>
      <c r="AF124" s="71">
        <v>1.5694749712928027E-3</v>
      </c>
      <c r="AG124" s="71">
        <v>0</v>
      </c>
      <c r="AH124" s="71">
        <v>4.6979919999999998E-3</v>
      </c>
      <c r="AI124" s="71">
        <v>1.7337827538017173E-4</v>
      </c>
      <c r="AJ124" s="71">
        <v>-5.5660949641110223E-4</v>
      </c>
      <c r="AK124" s="71">
        <v>7.006423248856925E-3</v>
      </c>
      <c r="AL124" s="71">
        <v>7.823738662430994E-3</v>
      </c>
      <c r="AM124" s="71">
        <v>1.2232886068155868E-2</v>
      </c>
      <c r="AN124" s="71">
        <v>1.9811799165798855E-2</v>
      </c>
      <c r="AO124" s="71">
        <v>6.0840317340261354E-4</v>
      </c>
      <c r="AP124" s="87"/>
      <c r="AQ124" s="70">
        <v>1.183490774324107E-5</v>
      </c>
      <c r="AR124" s="70">
        <v>6.1986653208840193E-4</v>
      </c>
      <c r="AS124" s="70">
        <v>2.5589800000000001E-4</v>
      </c>
      <c r="AT124" s="70">
        <v>2.6934503439403304E-5</v>
      </c>
      <c r="AU124" s="70">
        <v>4.201845319007549E-5</v>
      </c>
      <c r="AV124" s="70">
        <v>7.834448E-5</v>
      </c>
      <c r="AW124" s="70">
        <v>0</v>
      </c>
      <c r="AX124" s="70">
        <v>3.9600839999999998E-5</v>
      </c>
      <c r="AY124" s="70">
        <v>4.1159999999999999E-5</v>
      </c>
      <c r="AZ124" s="70">
        <v>1.0780470356547982E-4</v>
      </c>
      <c r="BA124" s="70">
        <v>1.542074E-3</v>
      </c>
      <c r="BB124" s="70">
        <v>0</v>
      </c>
      <c r="BC124" s="70">
        <v>5.1062869302914539E-3</v>
      </c>
      <c r="BD124" s="70">
        <v>-5.6000000000000004E-7</v>
      </c>
      <c r="BE124" s="70">
        <v>5.9732577438683901E-5</v>
      </c>
      <c r="BF124" s="70">
        <v>2.5253010000000002E-3</v>
      </c>
      <c r="BG124" s="70">
        <v>4.3737875446606001E-3</v>
      </c>
      <c r="BH124" s="70">
        <v>6.1950150000000001E-4</v>
      </c>
      <c r="BI124" s="70">
        <v>0</v>
      </c>
      <c r="BJ124" s="70">
        <v>9.1819709999999997E-4</v>
      </c>
      <c r="BK124" s="70">
        <v>2.0016819999999999E-3</v>
      </c>
      <c r="BL124" s="70">
        <v>3.9129509999999999E-5</v>
      </c>
      <c r="BM124" s="70">
        <v>2.5405443310819046E-3</v>
      </c>
      <c r="BN124" s="70">
        <v>5.7543734499459668E-5</v>
      </c>
      <c r="BO124" s="70">
        <v>4.9163449999999997E-4</v>
      </c>
      <c r="BP124" s="70">
        <v>9.2235950000000004E-4</v>
      </c>
      <c r="BQ124" s="70">
        <v>3.14263E-3</v>
      </c>
      <c r="BR124" s="70">
        <v>-7.8316119559856988E-4</v>
      </c>
      <c r="BS124" s="70">
        <v>4.6223130000000001E-4</v>
      </c>
      <c r="BT124" s="70">
        <v>-9.3046321933449325E-4</v>
      </c>
      <c r="BU124" s="70">
        <v>6.4625050000000003E-3</v>
      </c>
      <c r="BV124" s="70">
        <v>9.7178672763991308E-3</v>
      </c>
      <c r="BW124" s="70">
        <v>1.551843E-2</v>
      </c>
      <c r="BX124" s="70">
        <v>1.414470956983167E-2</v>
      </c>
      <c r="BY124" s="70">
        <v>9.2564110000000008E-3</v>
      </c>
      <c r="BZ124" s="70">
        <v>9.8047150000000003E-3</v>
      </c>
      <c r="CA124" s="70">
        <v>1.3377591345937809E-2</v>
      </c>
      <c r="CB124" s="70">
        <v>6.2149290000000001E-3</v>
      </c>
      <c r="CC124" s="70">
        <v>8.8195880152860159E-2</v>
      </c>
      <c r="CD124" s="70">
        <v>3.2482717964425431E-3</v>
      </c>
      <c r="CE124" s="70">
        <v>4.3496490063925174E-4</v>
      </c>
      <c r="CF124" s="70">
        <v>-3.7414538529430128E-4</v>
      </c>
      <c r="CG124" s="73">
        <v>1.04889E-3</v>
      </c>
      <c r="CH124" s="87"/>
      <c r="CI124" s="70">
        <v>2.036384E-3</v>
      </c>
      <c r="CJ124" s="70">
        <v>-3.0738599999999999E-3</v>
      </c>
      <c r="CK124" s="70">
        <v>1.5893470000000001E-3</v>
      </c>
      <c r="CL124" s="70">
        <v>1.4743460000000001E-3</v>
      </c>
      <c r="CM124" s="70">
        <v>1.812141E-3</v>
      </c>
      <c r="CN124" s="70">
        <v>1.980323E-4</v>
      </c>
      <c r="CO124" s="70">
        <v>2.52389E-3</v>
      </c>
      <c r="CP124" s="70">
        <v>1.737422E-3</v>
      </c>
      <c r="CQ124" s="70">
        <v>4.220265E-3</v>
      </c>
      <c r="CR124" s="70">
        <v>2.1933260000000002E-3</v>
      </c>
      <c r="CS124" s="70">
        <v>4.5837860000000003E-3</v>
      </c>
      <c r="CT124" s="70">
        <v>5.4614240000000003E-3</v>
      </c>
      <c r="CU124" s="70">
        <v>2.3974460000000001E-3</v>
      </c>
      <c r="CV124" s="70">
        <v>1.584259E-3</v>
      </c>
      <c r="CW124" s="70">
        <v>3.2987259999999997E-3</v>
      </c>
      <c r="CX124" s="70">
        <v>7.237271E-3</v>
      </c>
      <c r="CY124" s="70">
        <v>3.0559419999999999E-3</v>
      </c>
      <c r="CZ124" s="70">
        <v>3.065969E-3</v>
      </c>
      <c r="DA124" s="70">
        <v>7.5666208824032638E-3</v>
      </c>
      <c r="DB124" s="70">
        <v>2.4531799999999999E-2</v>
      </c>
      <c r="DC124" s="70">
        <v>2.5761949999999999E-2</v>
      </c>
      <c r="DD124" s="70">
        <v>3.525764E-2</v>
      </c>
      <c r="DE124" s="70">
        <v>1.724637E-2</v>
      </c>
      <c r="DF124" s="70">
        <v>2.4531799999999999E-2</v>
      </c>
      <c r="DG124" s="70">
        <v>1.167726E-2</v>
      </c>
      <c r="DH124" s="70">
        <v>5.7482779999999997E-2</v>
      </c>
      <c r="DI124" s="70">
        <v>6.0339469999999999E-2</v>
      </c>
      <c r="DJ124" s="70">
        <v>6.3362940000000006E-2</v>
      </c>
      <c r="DK124" s="70">
        <v>2.6509660000000001E-2</v>
      </c>
      <c r="DL124" s="70">
        <v>5.9424844066166112E-2</v>
      </c>
      <c r="DM124" s="70">
        <v>9.8856109999999997E-2</v>
      </c>
      <c r="DN124" s="70">
        <v>0.259876</v>
      </c>
      <c r="DO124" s="70">
        <v>0.171075</v>
      </c>
      <c r="DP124" s="70">
        <v>0.1160496631900142</v>
      </c>
      <c r="DQ124" s="70">
        <v>0.1119921</v>
      </c>
      <c r="DR124" s="70">
        <v>0.1172537</v>
      </c>
      <c r="DS124" s="70">
        <v>0.40154156932275814</v>
      </c>
      <c r="DT124" s="70">
        <v>0.3916597</v>
      </c>
      <c r="DU124" s="70">
        <v>0.97884490000000002</v>
      </c>
      <c r="DV124" s="70">
        <v>0.86546930833455116</v>
      </c>
      <c r="DW124" s="70">
        <v>0.2377116478883432</v>
      </c>
      <c r="DX124" s="70">
        <v>1</v>
      </c>
      <c r="DY124" s="70">
        <v>1</v>
      </c>
      <c r="DZ124" s="70">
        <v>1</v>
      </c>
      <c r="EA124" s="70">
        <v>1</v>
      </c>
      <c r="EB124" s="70">
        <v>0.74753570000000003</v>
      </c>
      <c r="EC124" s="70">
        <v>0.60506054949499166</v>
      </c>
      <c r="ED124" s="70">
        <v>5.3582989999999997E-2</v>
      </c>
      <c r="EE124" s="70">
        <v>9.2677339999999997E-2</v>
      </c>
      <c r="EF124" s="70">
        <v>0.21375711938861069</v>
      </c>
      <c r="EG124" s="70">
        <v>8.8234909999999993E-3</v>
      </c>
      <c r="EH124" s="70">
        <v>3.831926246996821E-2</v>
      </c>
      <c r="EI124" s="70">
        <v>6.2297020000000008E-2</v>
      </c>
      <c r="EJ124" s="70">
        <v>3.5627900000000001E-3</v>
      </c>
      <c r="EK124" s="70">
        <v>6.6264320000000002E-2</v>
      </c>
      <c r="EL124" s="87"/>
      <c r="EM124" s="70">
        <v>1.526507708284639E-2</v>
      </c>
      <c r="EN124" s="70">
        <v>5.1468219999999997E-3</v>
      </c>
      <c r="EO124" s="70">
        <v>7.9682620000000003E-3</v>
      </c>
      <c r="EP124" s="70">
        <v>2.8999999999999998E-3</v>
      </c>
      <c r="EQ124" s="70">
        <v>1.0502842447758176E-2</v>
      </c>
      <c r="ER124" s="70">
        <v>3.7942140000000002E-3</v>
      </c>
      <c r="ES124" s="70">
        <v>2.4163664065593251E-2</v>
      </c>
      <c r="ET124" s="70">
        <v>4.9166677813366817E-2</v>
      </c>
      <c r="EU124" s="70">
        <v>2.5778537493668222E-3</v>
      </c>
      <c r="EV124" s="70">
        <v>2.640674E-3</v>
      </c>
      <c r="EW124" s="70">
        <v>-3.9044822130299517E-3</v>
      </c>
      <c r="EX124" s="70">
        <v>1.5156900000000001E-3</v>
      </c>
      <c r="EY124" s="70">
        <v>3.7904990000000001E-3</v>
      </c>
      <c r="EZ124" s="70">
        <v>2.2984899999999999E-2</v>
      </c>
      <c r="FA124" s="70">
        <v>6.5619029111418916E-3</v>
      </c>
      <c r="FB124" s="70">
        <v>9.2120491749846878E-2</v>
      </c>
      <c r="FC124" s="70">
        <v>9.2162660000000007E-3</v>
      </c>
      <c r="FD124" s="70">
        <v>3.882281E-3</v>
      </c>
      <c r="FE124" s="70">
        <v>4.7884146045733204E-2</v>
      </c>
      <c r="FF124" s="70">
        <v>0.10750469999999999</v>
      </c>
      <c r="FG124" s="70">
        <v>0.35220252688379605</v>
      </c>
      <c r="FH124" s="70">
        <v>3.6227777474863623E-2</v>
      </c>
      <c r="FI124" s="70">
        <v>1.5808270176892722E-2</v>
      </c>
      <c r="FJ124" s="70">
        <v>2.8563120000000001E-2</v>
      </c>
      <c r="FK124" s="70">
        <v>1.50712E-2</v>
      </c>
      <c r="FL124" s="70">
        <v>9.4438040313075344E-2</v>
      </c>
      <c r="FM124" s="70">
        <v>0.1428769</v>
      </c>
      <c r="FN124" s="70">
        <v>1.5592871501970066E-2</v>
      </c>
      <c r="FO124" s="70">
        <v>0.242421</v>
      </c>
      <c r="FP124" s="70">
        <v>9.9191029847754603E-2</v>
      </c>
      <c r="FQ124" s="70">
        <v>0.1516421036100967</v>
      </c>
      <c r="FR124" s="70">
        <v>0.26107485812542192</v>
      </c>
      <c r="FS124" s="70">
        <v>9.9893899999999994E-2</v>
      </c>
      <c r="FT124" s="70">
        <v>9.4741149999999996E-2</v>
      </c>
      <c r="FU124" s="70">
        <v>0.33768997838282711</v>
      </c>
      <c r="FV124" s="70">
        <v>0.33207966218729262</v>
      </c>
      <c r="FW124" s="70">
        <v>0.22726080000000001</v>
      </c>
      <c r="FX124" s="70">
        <v>0.72463618345572645</v>
      </c>
      <c r="FY124" s="70">
        <v>0.70475244015325889</v>
      </c>
      <c r="FZ124" s="70">
        <v>0.2270095</v>
      </c>
      <c r="GA124" s="70">
        <v>0.30260099916905125</v>
      </c>
      <c r="GB124" s="70">
        <v>0.41746146628548975</v>
      </c>
      <c r="GC124" s="70">
        <v>0.41625143556843158</v>
      </c>
      <c r="GD124" s="70">
        <v>6.6689369999999998E-2</v>
      </c>
      <c r="GE124" s="70">
        <v>2.978416840393559E-2</v>
      </c>
      <c r="GF124" s="70">
        <v>2.5870102219335025E-2</v>
      </c>
      <c r="GG124" s="70">
        <v>2.9187824671541899E-3</v>
      </c>
      <c r="GH124" s="70">
        <v>3.5189215565578137E-3</v>
      </c>
      <c r="GI124" s="70">
        <v>9.0582607528436835E-3</v>
      </c>
      <c r="GJ124" s="70">
        <v>2.6160679895910208E-3</v>
      </c>
      <c r="GK124" s="70">
        <v>2.9109449854165297E-2</v>
      </c>
      <c r="GL124" s="87"/>
      <c r="GM124" s="70">
        <v>1.292571E-2</v>
      </c>
      <c r="GN124" s="70">
        <v>5.964502825012292E-3</v>
      </c>
      <c r="GO124" s="70">
        <v>1.1859819999999999E-3</v>
      </c>
      <c r="GP124" s="70">
        <v>7.0931445637907051E-3</v>
      </c>
      <c r="GQ124" s="70">
        <v>-4.84667E-3</v>
      </c>
      <c r="GR124" s="70">
        <v>6.0868149823205655E-3</v>
      </c>
      <c r="GS124" s="70">
        <v>3.8927597746456892E-3</v>
      </c>
      <c r="GT124" s="70">
        <v>5.693086E-3</v>
      </c>
      <c r="GU124" s="70">
        <v>1.6650120000000001E-2</v>
      </c>
      <c r="GV124" s="70">
        <v>5.2222995717128053E-3</v>
      </c>
      <c r="GW124" s="70">
        <v>1.8737279312709093E-3</v>
      </c>
      <c r="GX124" s="70">
        <v>3.241098E-3</v>
      </c>
      <c r="GY124" s="70">
        <v>1.2776269999999999E-2</v>
      </c>
      <c r="GZ124" s="70">
        <v>1.0210376070561305E-2</v>
      </c>
      <c r="HA124" s="70">
        <v>1.1301762032443296E-2</v>
      </c>
      <c r="HB124" s="70">
        <v>6.5035529999999994E-2</v>
      </c>
      <c r="HC124" s="70">
        <v>0.1461393</v>
      </c>
      <c r="HD124" s="70">
        <v>3.7700400000000001E-3</v>
      </c>
      <c r="HE124" s="70">
        <v>6.2498459999999999E-3</v>
      </c>
      <c r="HF124" s="70">
        <v>2.0805959999999998E-2</v>
      </c>
      <c r="HG124" s="70">
        <v>1.445929E-2</v>
      </c>
      <c r="HH124" s="70">
        <v>0</v>
      </c>
      <c r="HI124" s="70">
        <v>1.8956319745107159E-3</v>
      </c>
      <c r="HJ124" s="70">
        <v>2.5275200000000001E-2</v>
      </c>
      <c r="HK124" s="70">
        <v>4.3709034228213506E-3</v>
      </c>
      <c r="HL124" s="70">
        <v>1.2996829999999999E-2</v>
      </c>
      <c r="HM124" s="70">
        <v>6.3234904418870461E-2</v>
      </c>
      <c r="HN124" s="70">
        <v>1.549351E-2</v>
      </c>
      <c r="HO124" s="70">
        <v>4.0777670000000004E-3</v>
      </c>
      <c r="HP124" s="70">
        <v>5.5671789999999996E-4</v>
      </c>
      <c r="HQ124" s="70">
        <v>1.9093895114108029E-3</v>
      </c>
      <c r="HR124" s="70">
        <v>4.0977720011801354E-3</v>
      </c>
      <c r="HS124" s="70">
        <v>3.7654600000000001E-4</v>
      </c>
      <c r="HT124" s="70">
        <v>7.2700626108355522E-3</v>
      </c>
      <c r="HU124" s="70">
        <v>5.7984442685695822E-3</v>
      </c>
      <c r="HV124" s="70">
        <v>4.9620331088547141E-4</v>
      </c>
      <c r="HW124" s="70">
        <v>2.4298360000000001E-2</v>
      </c>
      <c r="HX124" s="70">
        <v>7.4090379048943333E-3</v>
      </c>
      <c r="HY124" s="70">
        <v>2.8620334776203915E-3</v>
      </c>
      <c r="HZ124" s="208"/>
      <c r="IA124" s="146" t="s">
        <v>504</v>
      </c>
    </row>
    <row r="125" spans="1:235" ht="12.75" customHeight="1" x14ac:dyDescent="0.25">
      <c r="A125" s="146">
        <v>488706</v>
      </c>
      <c r="B125" s="87"/>
      <c r="C125" s="71">
        <v>4.365832164089642E-5</v>
      </c>
      <c r="D125" s="71">
        <v>6.9719205692035885E-4</v>
      </c>
      <c r="E125" s="71">
        <v>2.1454052923513799E-5</v>
      </c>
      <c r="F125" s="71">
        <v>4.0234100000000002E-4</v>
      </c>
      <c r="G125" s="71">
        <v>1.4313060000000001E-4</v>
      </c>
      <c r="H125" s="71">
        <v>3.2405043209256397E-4</v>
      </c>
      <c r="I125" s="71">
        <v>5.5198507803914758E-4</v>
      </c>
      <c r="J125" s="71">
        <v>2.3901479999999999E-3</v>
      </c>
      <c r="K125" s="71">
        <v>2.1833169999999999E-4</v>
      </c>
      <c r="L125" s="71">
        <v>6.9696099627916631E-4</v>
      </c>
      <c r="M125" s="71">
        <v>2.3932530000000001E-3</v>
      </c>
      <c r="N125" s="71">
        <v>8.4863963570005129E-4</v>
      </c>
      <c r="O125" s="71">
        <v>4.7644739999999999E-4</v>
      </c>
      <c r="P125" s="71">
        <v>1.6499114307562822E-3</v>
      </c>
      <c r="Q125" s="71">
        <v>3.7079330000000001E-3</v>
      </c>
      <c r="R125" s="71">
        <v>2.5334784110272082E-2</v>
      </c>
      <c r="S125" s="71">
        <v>1.6902859999999999E-2</v>
      </c>
      <c r="T125" s="71">
        <v>5.2745790000000001E-2</v>
      </c>
      <c r="U125" s="71">
        <v>0.3903897666245561</v>
      </c>
      <c r="V125" s="71">
        <v>9.1692719999999996E-4</v>
      </c>
      <c r="W125" s="71">
        <v>2.9229840017771399E-2</v>
      </c>
      <c r="X125" s="87"/>
      <c r="Y125" s="71">
        <v>4.0584742020534158E-4</v>
      </c>
      <c r="Z125" s="71">
        <v>2.1714471139617848E-5</v>
      </c>
      <c r="AA125" s="71">
        <v>2.8971534068231819E-6</v>
      </c>
      <c r="AB125" s="71">
        <v>9.4115679999999996E-5</v>
      </c>
      <c r="AC125" s="71">
        <v>3.1201691080189348E-3</v>
      </c>
      <c r="AD125" s="71">
        <v>1.4577485513755969E-3</v>
      </c>
      <c r="AE125" s="71">
        <v>0</v>
      </c>
      <c r="AF125" s="71">
        <v>1.4577485513755969E-3</v>
      </c>
      <c r="AG125" s="71">
        <v>0</v>
      </c>
      <c r="AH125" s="71">
        <v>3.4757870000000001E-3</v>
      </c>
      <c r="AI125" s="71">
        <v>3.664347276526311E-5</v>
      </c>
      <c r="AJ125" s="71">
        <v>-4.8666101150141315E-4</v>
      </c>
      <c r="AK125" s="71">
        <v>4.6302360645839721E-3</v>
      </c>
      <c r="AL125" s="71">
        <v>5.1557752580757739E-3</v>
      </c>
      <c r="AM125" s="71">
        <v>9.206122599536664E-3</v>
      </c>
      <c r="AN125" s="71">
        <v>5.3173632826560069E-2</v>
      </c>
      <c r="AO125" s="71">
        <v>6.198366290099494E-4</v>
      </c>
      <c r="AP125" s="87"/>
      <c r="AQ125" s="70">
        <v>2.0304493474431207E-6</v>
      </c>
      <c r="AR125" s="70">
        <v>3.61445844523201E-4</v>
      </c>
      <c r="AS125" s="70">
        <v>1.5626640000000001E-4</v>
      </c>
      <c r="AT125" s="70">
        <v>-2.2301366457287112E-6</v>
      </c>
      <c r="AU125" s="70">
        <v>3.6362104486022009E-5</v>
      </c>
      <c r="AV125" s="70">
        <v>0</v>
      </c>
      <c r="AW125" s="70">
        <v>0</v>
      </c>
      <c r="AX125" s="70">
        <v>1.320572E-4</v>
      </c>
      <c r="AY125" s="70">
        <v>4.1560000000000002E-5</v>
      </c>
      <c r="AZ125" s="70">
        <v>8.5851769830772766E-5</v>
      </c>
      <c r="BA125" s="70">
        <v>1.138175E-3</v>
      </c>
      <c r="BB125" s="70">
        <v>0</v>
      </c>
      <c r="BC125" s="70">
        <v>3.7688516419344827E-3</v>
      </c>
      <c r="BD125" s="70">
        <v>1.349E-5</v>
      </c>
      <c r="BE125" s="70">
        <v>2.4945865687538671E-5</v>
      </c>
      <c r="BF125" s="70">
        <v>1.7918879999999999E-3</v>
      </c>
      <c r="BG125" s="70">
        <v>3.0964316639590351E-3</v>
      </c>
      <c r="BH125" s="70">
        <v>3.9785189999999999E-4</v>
      </c>
      <c r="BI125" s="70">
        <v>0</v>
      </c>
      <c r="BJ125" s="70">
        <v>6.2190550000000002E-4</v>
      </c>
      <c r="BK125" s="70">
        <v>1.3738069999999999E-3</v>
      </c>
      <c r="BL125" s="70">
        <v>1.5522199999999999E-5</v>
      </c>
      <c r="BM125" s="70">
        <v>2.1211125812820144E-3</v>
      </c>
      <c r="BN125" s="70">
        <v>3.4391576295191257E-6</v>
      </c>
      <c r="BO125" s="70">
        <v>3.4388019999999998E-4</v>
      </c>
      <c r="BP125" s="70">
        <v>7.0374740000000004E-4</v>
      </c>
      <c r="BQ125" s="70">
        <v>2.1845499999999999E-3</v>
      </c>
      <c r="BR125" s="70">
        <v>1.4208187405819884E-3</v>
      </c>
      <c r="BS125" s="70">
        <v>3.3263079999999999E-4</v>
      </c>
      <c r="BT125" s="70">
        <v>-9.924758001101455E-4</v>
      </c>
      <c r="BU125" s="70">
        <v>4.7263110000000004E-3</v>
      </c>
      <c r="BV125" s="70">
        <v>5.6023908878078867E-3</v>
      </c>
      <c r="BW125" s="70">
        <v>1.1599750000000001E-2</v>
      </c>
      <c r="BX125" s="70">
        <v>1.0864349180930736E-2</v>
      </c>
      <c r="BY125" s="70">
        <v>6.5721520000000004E-3</v>
      </c>
      <c r="BZ125" s="70">
        <v>7.9490299999999993E-3</v>
      </c>
      <c r="CA125" s="70">
        <v>9.6370878393134546E-3</v>
      </c>
      <c r="CB125" s="70">
        <v>6.989561E-3</v>
      </c>
      <c r="CC125" s="70">
        <v>0.13459026422644024</v>
      </c>
      <c r="CD125" s="70">
        <v>9.5013704378625989E-3</v>
      </c>
      <c r="CE125" s="70">
        <v>1.033776460368183E-3</v>
      </c>
      <c r="CF125" s="70">
        <v>-9.0428200608335058E-4</v>
      </c>
      <c r="CG125" s="73">
        <v>8.7593000000000002E-4</v>
      </c>
      <c r="CH125" s="87"/>
      <c r="CI125" s="70">
        <v>1.4626680000000001E-3</v>
      </c>
      <c r="CJ125" s="70">
        <v>-1.81178E-3</v>
      </c>
      <c r="CK125" s="70">
        <v>1.147108E-3</v>
      </c>
      <c r="CL125" s="70">
        <v>1.050746E-3</v>
      </c>
      <c r="CM125" s="70">
        <v>1.3024460000000001E-3</v>
      </c>
      <c r="CN125" s="70">
        <v>0</v>
      </c>
      <c r="CO125" s="70">
        <v>1.7352299999999999E-3</v>
      </c>
      <c r="CP125" s="70">
        <v>1.1542379999999999E-3</v>
      </c>
      <c r="CQ125" s="70">
        <v>2.8906829999999998E-3</v>
      </c>
      <c r="CR125" s="70">
        <v>1.544878E-3</v>
      </c>
      <c r="CS125" s="70">
        <v>3.04769E-3</v>
      </c>
      <c r="CT125" s="70">
        <v>2.5578829999999999E-3</v>
      </c>
      <c r="CU125" s="70">
        <v>1.7088369999999999E-3</v>
      </c>
      <c r="CV125" s="70">
        <v>5.1955749999999998E-4</v>
      </c>
      <c r="CW125" s="70">
        <v>2.3603119999999998E-3</v>
      </c>
      <c r="CX125" s="70">
        <v>5.0373989999999997E-3</v>
      </c>
      <c r="CY125" s="70">
        <v>2.1410489999999999E-3</v>
      </c>
      <c r="CZ125" s="70">
        <v>2.0693069999999998E-3</v>
      </c>
      <c r="DA125" s="70">
        <v>5.337966241991338E-3</v>
      </c>
      <c r="DB125" s="70">
        <v>1.8290109999999998E-2</v>
      </c>
      <c r="DC125" s="70">
        <v>1.9928649999999999E-2</v>
      </c>
      <c r="DD125" s="70">
        <v>2.4406299999999999E-2</v>
      </c>
      <c r="DE125" s="70">
        <v>1.113401E-2</v>
      </c>
      <c r="DF125" s="70">
        <v>1.8290109999999998E-2</v>
      </c>
      <c r="DG125" s="70">
        <v>6.854321E-3</v>
      </c>
      <c r="DH125" s="70">
        <v>4.0448539999999998E-2</v>
      </c>
      <c r="DI125" s="70">
        <v>4.3439720000000001E-2</v>
      </c>
      <c r="DJ125" s="70">
        <v>4.4865710000000003E-2</v>
      </c>
      <c r="DK125" s="70">
        <v>1.7154289999999999E-2</v>
      </c>
      <c r="DL125" s="70">
        <v>2.7243120515477948E-2</v>
      </c>
      <c r="DM125" s="70">
        <v>7.0419800000000005E-2</v>
      </c>
      <c r="DN125" s="70">
        <v>0.1940569</v>
      </c>
      <c r="DO125" s="70">
        <v>6.3854309999999997E-2</v>
      </c>
      <c r="DP125" s="70">
        <v>4.4736819760734139E-2</v>
      </c>
      <c r="DQ125" s="70">
        <v>7.2189249999999996E-2</v>
      </c>
      <c r="DR125" s="70">
        <v>7.6344990000000001E-2</v>
      </c>
      <c r="DS125" s="70">
        <v>0.29389788786105253</v>
      </c>
      <c r="DT125" s="70">
        <v>0.24150170000000001</v>
      </c>
      <c r="DU125" s="70">
        <v>0.3579214</v>
      </c>
      <c r="DV125" s="70">
        <v>0.3108505045156757</v>
      </c>
      <c r="DW125" s="70">
        <v>0.11197318080137557</v>
      </c>
      <c r="DX125" s="70">
        <v>0.9582787275387511</v>
      </c>
      <c r="DY125" s="70">
        <v>0.78587624082168894</v>
      </c>
      <c r="DZ125" s="70">
        <v>0.75779350000000001</v>
      </c>
      <c r="EA125" s="70">
        <v>0.90592441682830771</v>
      </c>
      <c r="EB125" s="70">
        <v>1</v>
      </c>
      <c r="EC125" s="70">
        <v>0.92948406692853958</v>
      </c>
      <c r="ED125" s="70">
        <v>0.1087438</v>
      </c>
      <c r="EE125" s="70">
        <v>0.12756029999999999</v>
      </c>
      <c r="EF125" s="70">
        <v>0.17677995466558372</v>
      </c>
      <c r="EG125" s="70">
        <v>1.0230639999999999E-2</v>
      </c>
      <c r="EH125" s="70">
        <v>1.5299477193301516E-2</v>
      </c>
      <c r="EI125" s="70">
        <v>5.1608510000000003E-2</v>
      </c>
      <c r="EJ125" s="70">
        <v>3.0754699999999999E-3</v>
      </c>
      <c r="EK125" s="70">
        <v>4.336926E-2</v>
      </c>
      <c r="EL125" s="87"/>
      <c r="EM125" s="70">
        <v>1.0652152557163494E-2</v>
      </c>
      <c r="EN125" s="70">
        <v>2.948745E-3</v>
      </c>
      <c r="EO125" s="70">
        <v>5.3684140000000002E-3</v>
      </c>
      <c r="EP125" s="70">
        <v>2.0969999999999999E-3</v>
      </c>
      <c r="EQ125" s="70">
        <v>7.2971316857691768E-3</v>
      </c>
      <c r="ER125" s="70">
        <v>2.6385499999999999E-3</v>
      </c>
      <c r="ES125" s="70">
        <v>1.6913418009758246E-2</v>
      </c>
      <c r="ET125" s="70">
        <v>3.420652395293694E-2</v>
      </c>
      <c r="EU125" s="70">
        <v>1.852476567637717E-3</v>
      </c>
      <c r="EV125" s="70">
        <v>1.9192320000000001E-3</v>
      </c>
      <c r="EW125" s="70">
        <v>-3.7927763757579411E-3</v>
      </c>
      <c r="EX125" s="70">
        <v>2.9580999999999997E-4</v>
      </c>
      <c r="EY125" s="70">
        <v>2.5852140000000002E-3</v>
      </c>
      <c r="EZ125" s="70">
        <v>1.8002790000000001E-2</v>
      </c>
      <c r="FA125" s="70">
        <v>4.5104881180314327E-3</v>
      </c>
      <c r="FB125" s="70">
        <v>5.8483636286582277E-2</v>
      </c>
      <c r="FC125" s="70">
        <v>6.2669639999999999E-3</v>
      </c>
      <c r="FD125" s="70">
        <v>2.6702119999999999E-3</v>
      </c>
      <c r="FE125" s="70">
        <v>3.1606061414788091E-2</v>
      </c>
      <c r="FF125" s="70">
        <v>6.9092009999999995E-2</v>
      </c>
      <c r="FG125" s="70">
        <v>0.1451862385266621</v>
      </c>
      <c r="FH125" s="70">
        <v>1.5440415973064713E-2</v>
      </c>
      <c r="FI125" s="70">
        <v>1.0937044149427009E-2</v>
      </c>
      <c r="FJ125" s="70">
        <v>1.8599600000000001E-2</v>
      </c>
      <c r="FK125" s="70">
        <v>1.024226E-2</v>
      </c>
      <c r="FL125" s="70">
        <v>6.089568645887812E-2</v>
      </c>
      <c r="FM125" s="70">
        <v>9.9935330000000003E-2</v>
      </c>
      <c r="FN125" s="70">
        <v>1.1119716559142657E-2</v>
      </c>
      <c r="FO125" s="70">
        <v>0.18314330000000001</v>
      </c>
      <c r="FP125" s="70">
        <v>6.5185465182654237E-2</v>
      </c>
      <c r="FQ125" s="70">
        <v>0.11718444406379942</v>
      </c>
      <c r="FR125" s="70">
        <v>0.22252782904251767</v>
      </c>
      <c r="FS125" s="70">
        <v>7.8221760000000001E-2</v>
      </c>
      <c r="FT125" s="70">
        <v>5.8743440000000001E-2</v>
      </c>
      <c r="FU125" s="70">
        <v>0.21986447549237634</v>
      </c>
      <c r="FV125" s="70">
        <v>0.21591097860697153</v>
      </c>
      <c r="FW125" s="70">
        <v>0.16092219999999999</v>
      </c>
      <c r="FX125" s="70">
        <v>0.64241387504427849</v>
      </c>
      <c r="FY125" s="70">
        <v>0.70373026570578867</v>
      </c>
      <c r="FZ125" s="70">
        <v>0.22230739999999999</v>
      </c>
      <c r="GA125" s="70">
        <v>0.20692046601943664</v>
      </c>
      <c r="GB125" s="70">
        <v>0.56882183310856582</v>
      </c>
      <c r="GC125" s="70">
        <v>0.37460764540869596</v>
      </c>
      <c r="GD125" s="70">
        <v>0.1371327</v>
      </c>
      <c r="GE125" s="70">
        <v>5.1219941626559164E-2</v>
      </c>
      <c r="GF125" s="70">
        <v>5.0233096669937159E-2</v>
      </c>
      <c r="GG125" s="70">
        <v>3.8160020838341763E-3</v>
      </c>
      <c r="GH125" s="70">
        <v>4.1340908853292908E-3</v>
      </c>
      <c r="GI125" s="70">
        <v>5.0483965597575417E-3</v>
      </c>
      <c r="GJ125" s="70">
        <v>3.0498526190609536E-3</v>
      </c>
      <c r="GK125" s="70">
        <v>2.4542613544261665E-2</v>
      </c>
      <c r="GL125" s="87"/>
      <c r="GM125" s="70">
        <v>1.083946E-2</v>
      </c>
      <c r="GN125" s="70">
        <v>4.6188198273897406E-3</v>
      </c>
      <c r="GO125" s="70">
        <v>7.3469720000000004E-4</v>
      </c>
      <c r="GP125" s="70">
        <v>5.9203246144616112E-3</v>
      </c>
      <c r="GQ125" s="70">
        <v>-4.4391700000000001E-3</v>
      </c>
      <c r="GR125" s="70">
        <v>4.5218259190380585E-3</v>
      </c>
      <c r="GS125" s="70">
        <v>2.0806335816246926E-3</v>
      </c>
      <c r="GT125" s="70">
        <v>3.6518760000000001E-3</v>
      </c>
      <c r="GU125" s="70">
        <v>1.078192E-2</v>
      </c>
      <c r="GV125" s="70">
        <v>3.2629861141718927E-3</v>
      </c>
      <c r="GW125" s="70">
        <v>1.0850943757515826E-3</v>
      </c>
      <c r="GX125" s="70">
        <v>2.0784029999999999E-3</v>
      </c>
      <c r="GY125" s="70">
        <v>8.6260209999999993E-3</v>
      </c>
      <c r="GZ125" s="70">
        <v>6.4527405371397175E-3</v>
      </c>
      <c r="HA125" s="70">
        <v>7.8380344736480295E-3</v>
      </c>
      <c r="HB125" s="70">
        <v>5.2086100000000003E-2</v>
      </c>
      <c r="HC125" s="70">
        <v>0.12848850000000001</v>
      </c>
      <c r="HD125" s="70">
        <v>4.0314310000000003E-3</v>
      </c>
      <c r="HE125" s="70">
        <v>7.3385539999999997E-3</v>
      </c>
      <c r="HF125" s="70">
        <v>2.8918260000000001E-2</v>
      </c>
      <c r="HG125" s="70">
        <v>2.004587E-2</v>
      </c>
      <c r="HH125" s="70">
        <v>0</v>
      </c>
      <c r="HI125" s="70">
        <v>5.6659977616963647E-3</v>
      </c>
      <c r="HJ125" s="70">
        <v>3.4791200000000001E-2</v>
      </c>
      <c r="HK125" s="70">
        <v>7.6988374989877036E-3</v>
      </c>
      <c r="HL125" s="70">
        <v>2.5275200000000001E-2</v>
      </c>
      <c r="HM125" s="70">
        <v>7.7026419715821456E-2</v>
      </c>
      <c r="HN125" s="70">
        <v>3.3381969999999997E-2</v>
      </c>
      <c r="HO125" s="70">
        <v>9.5877110000000005E-3</v>
      </c>
      <c r="HP125" s="70">
        <v>4.3080480000000002E-4</v>
      </c>
      <c r="HQ125" s="70">
        <v>1.9264668346217905E-3</v>
      </c>
      <c r="HR125" s="70">
        <v>3.5457823061994516E-3</v>
      </c>
      <c r="HS125" s="70">
        <v>4.0413329999999998E-4</v>
      </c>
      <c r="HT125" s="70">
        <v>4.6135461888397343E-3</v>
      </c>
      <c r="HU125" s="70">
        <v>5.189463020196977E-3</v>
      </c>
      <c r="HV125" s="70">
        <v>1.8600648137767072E-4</v>
      </c>
      <c r="HW125" s="70">
        <v>2.085066E-2</v>
      </c>
      <c r="HX125" s="70">
        <v>6.468172444837491E-3</v>
      </c>
      <c r="HY125" s="70">
        <v>2.4087649366563721E-3</v>
      </c>
      <c r="HZ125" s="208"/>
      <c r="IA125" s="146" t="s">
        <v>505</v>
      </c>
    </row>
    <row r="126" spans="1:235" ht="12.75" customHeight="1" x14ac:dyDescent="0.25">
      <c r="A126" s="146">
        <v>488717</v>
      </c>
      <c r="B126" s="87"/>
      <c r="C126" s="71">
        <v>3.8389944470834679E-5</v>
      </c>
      <c r="D126" s="71">
        <v>6.0044367800337185E-4</v>
      </c>
      <c r="E126" s="71">
        <v>1.2436353142153757E-5</v>
      </c>
      <c r="F126" s="71">
        <v>4.4376680000000001E-4</v>
      </c>
      <c r="G126" s="71">
        <v>2.617489E-4</v>
      </c>
      <c r="H126" s="71">
        <v>3.0872035908101309E-4</v>
      </c>
      <c r="I126" s="71">
        <v>4.1307496800378681E-4</v>
      </c>
      <c r="J126" s="71">
        <v>1.708783E-3</v>
      </c>
      <c r="K126" s="71">
        <v>1.5600259999999999E-4</v>
      </c>
      <c r="L126" s="71">
        <v>4.1648810915196108E-4</v>
      </c>
      <c r="M126" s="71">
        <v>1.696141E-3</v>
      </c>
      <c r="N126" s="71">
        <v>5.756503412316634E-4</v>
      </c>
      <c r="O126" s="71">
        <v>3.5340749999999998E-4</v>
      </c>
      <c r="P126" s="71">
        <v>9.8512684860238976E-4</v>
      </c>
      <c r="Q126" s="71">
        <v>2.1787120000000002E-3</v>
      </c>
      <c r="R126" s="71">
        <v>1.1126038698180884E-2</v>
      </c>
      <c r="S126" s="71">
        <v>7.9126849999999992E-3</v>
      </c>
      <c r="T126" s="71">
        <v>3.8805579999999999E-2</v>
      </c>
      <c r="U126" s="71">
        <v>0.32627354722044161</v>
      </c>
      <c r="V126" s="71">
        <v>1.7192590000000001E-3</v>
      </c>
      <c r="W126" s="71">
        <v>4.8074199343815613E-2</v>
      </c>
      <c r="X126" s="87"/>
      <c r="Y126" s="71">
        <v>2.4108699949658055E-4</v>
      </c>
      <c r="Z126" s="71">
        <v>1.3461458583864879E-5</v>
      </c>
      <c r="AA126" s="71">
        <v>-5.3643702139194705E-6</v>
      </c>
      <c r="AB126" s="71">
        <v>1.6354060000000001E-4</v>
      </c>
      <c r="AC126" s="71">
        <v>7.1099996681622856E-3</v>
      </c>
      <c r="AD126" s="71">
        <v>1.6350039354085723E-3</v>
      </c>
      <c r="AE126" s="71">
        <v>0</v>
      </c>
      <c r="AF126" s="71">
        <v>1.6350039354085723E-3</v>
      </c>
      <c r="AG126" s="71">
        <v>0</v>
      </c>
      <c r="AH126" s="71">
        <v>2.445951E-3</v>
      </c>
      <c r="AI126" s="71">
        <v>2.5685977080245907E-5</v>
      </c>
      <c r="AJ126" s="71">
        <v>-4.5025314161777172E-4</v>
      </c>
      <c r="AK126" s="71">
        <v>3.3352481971139466E-3</v>
      </c>
      <c r="AL126" s="71">
        <v>3.5602988677403496E-3</v>
      </c>
      <c r="AM126" s="71">
        <v>7.2633894678589793E-3</v>
      </c>
      <c r="AN126" s="71">
        <v>0.11090677555891142</v>
      </c>
      <c r="AO126" s="71">
        <v>6.1879108948354757E-4</v>
      </c>
      <c r="AP126" s="87"/>
      <c r="AQ126" s="70">
        <v>-9.029829786937744E-6</v>
      </c>
      <c r="AR126" s="70">
        <v>3.7227648124465361E-4</v>
      </c>
      <c r="AS126" s="70">
        <v>3.023495E-4</v>
      </c>
      <c r="AT126" s="70">
        <v>1.4393819512523024E-5</v>
      </c>
      <c r="AU126" s="70">
        <v>-8.0765662031024463E-6</v>
      </c>
      <c r="AV126" s="70">
        <v>1.687374E-5</v>
      </c>
      <c r="AW126" s="70">
        <v>0</v>
      </c>
      <c r="AX126" s="70">
        <v>2.0845520000000001E-4</v>
      </c>
      <c r="AY126" s="70">
        <v>4.668E-5</v>
      </c>
      <c r="AZ126" s="70">
        <v>1.1254934895275528E-4</v>
      </c>
      <c r="BA126" s="70">
        <v>8.1650039999999998E-4</v>
      </c>
      <c r="BB126" s="70">
        <v>0</v>
      </c>
      <c r="BC126" s="70">
        <v>2.7036869314298433E-3</v>
      </c>
      <c r="BD126" s="70">
        <v>4.6800000000000001E-6</v>
      </c>
      <c r="BE126" s="70">
        <v>9.3646397751800074E-5</v>
      </c>
      <c r="BF126" s="70">
        <v>1.4019E-3</v>
      </c>
      <c r="BG126" s="70">
        <v>2.5835363041525916E-3</v>
      </c>
      <c r="BH126" s="70">
        <v>5.2356319999999996E-4</v>
      </c>
      <c r="BI126" s="70">
        <v>0</v>
      </c>
      <c r="BJ126" s="70">
        <v>6.4625589999999997E-4</v>
      </c>
      <c r="BK126" s="70">
        <v>1.3320210000000001E-3</v>
      </c>
      <c r="BL126" s="70">
        <v>4.7542759999999999E-5</v>
      </c>
      <c r="BM126" s="70">
        <v>1.8159315892714717E-3</v>
      </c>
      <c r="BN126" s="70">
        <v>-3.1636797156241136E-5</v>
      </c>
      <c r="BO126" s="70">
        <v>2.5108310000000002E-4</v>
      </c>
      <c r="BP126" s="70">
        <v>5.5321839999999999E-4</v>
      </c>
      <c r="BQ126" s="70">
        <v>1.5073599999999999E-3</v>
      </c>
      <c r="BR126" s="70">
        <v>-7.8943646148178651E-4</v>
      </c>
      <c r="BS126" s="70">
        <v>2.4874990000000002E-4</v>
      </c>
      <c r="BT126" s="70">
        <v>-6.9452765944244619E-4</v>
      </c>
      <c r="BU126" s="70">
        <v>3.5838670000000001E-3</v>
      </c>
      <c r="BV126" s="70">
        <v>4.2605416216015529E-3</v>
      </c>
      <c r="BW126" s="70">
        <v>9.4535239999999996E-3</v>
      </c>
      <c r="BX126" s="70">
        <v>8.4376315779670641E-3</v>
      </c>
      <c r="BY126" s="70">
        <v>4.4436010000000001E-3</v>
      </c>
      <c r="BZ126" s="70">
        <v>6.401767E-3</v>
      </c>
      <c r="CA126" s="70">
        <v>6.8645302704509314E-3</v>
      </c>
      <c r="CB126" s="70">
        <v>5.620697E-3</v>
      </c>
      <c r="CC126" s="70">
        <v>0.14279701794126479</v>
      </c>
      <c r="CD126" s="70">
        <v>2.313280359021775E-2</v>
      </c>
      <c r="CE126" s="70">
        <v>2.0472641857920064E-3</v>
      </c>
      <c r="CF126" s="70">
        <v>-1.8646602731948241E-4</v>
      </c>
      <c r="CG126" s="73">
        <v>4.9005999999999995E-4</v>
      </c>
      <c r="CH126" s="87"/>
      <c r="CI126" s="70">
        <v>2.7310379999999999E-3</v>
      </c>
      <c r="CJ126" s="70">
        <v>-8.2797000000000003E-4</v>
      </c>
      <c r="CK126" s="70">
        <v>2.5442809999999998E-3</v>
      </c>
      <c r="CL126" s="70">
        <v>2.201681E-3</v>
      </c>
      <c r="CM126" s="70">
        <v>2.3946789999999998E-3</v>
      </c>
      <c r="CN126" s="70">
        <v>1.0249E-3</v>
      </c>
      <c r="CO126" s="70">
        <v>1.68991E-3</v>
      </c>
      <c r="CP126" s="70">
        <v>1.5001369999999999E-3</v>
      </c>
      <c r="CQ126" s="70">
        <v>2.3467140000000002E-3</v>
      </c>
      <c r="CR126" s="70">
        <v>2.1089479999999998E-3</v>
      </c>
      <c r="CS126" s="70">
        <v>2.9490739999999999E-3</v>
      </c>
      <c r="CT126" s="70">
        <v>2.3656010000000002E-3</v>
      </c>
      <c r="CU126" s="70">
        <v>1.8325920000000001E-3</v>
      </c>
      <c r="CV126" s="70">
        <v>2.054689E-4</v>
      </c>
      <c r="CW126" s="70">
        <v>2.5067900000000001E-3</v>
      </c>
      <c r="CX126" s="70">
        <v>4.3379910000000002E-3</v>
      </c>
      <c r="CY126" s="70">
        <v>1.6576329999999999E-3</v>
      </c>
      <c r="CZ126" s="70">
        <v>1.506386E-3</v>
      </c>
      <c r="DA126" s="70">
        <v>4.2410488897555079E-3</v>
      </c>
      <c r="DB126" s="70">
        <v>1.455567E-2</v>
      </c>
      <c r="DC126" s="70">
        <v>1.428915E-2</v>
      </c>
      <c r="DD126" s="70">
        <v>1.78275E-2</v>
      </c>
      <c r="DE126" s="70">
        <v>8.0062180000000007E-3</v>
      </c>
      <c r="DF126" s="70">
        <v>1.455567E-2</v>
      </c>
      <c r="DG126" s="70">
        <v>5.1209960000000001E-3</v>
      </c>
      <c r="DH126" s="70">
        <v>2.8216580000000002E-2</v>
      </c>
      <c r="DI126" s="70">
        <v>3.0447840000000004E-2</v>
      </c>
      <c r="DJ126" s="70">
        <v>3.2845249999999999E-2</v>
      </c>
      <c r="DK126" s="70">
        <v>1.1889729999999999E-2</v>
      </c>
      <c r="DL126" s="70">
        <v>1.9656426347214602E-2</v>
      </c>
      <c r="DM126" s="70">
        <v>5.2329479999999998E-2</v>
      </c>
      <c r="DN126" s="70">
        <v>0.14161799999999999</v>
      </c>
      <c r="DO126" s="70">
        <v>4.4406559999999998E-2</v>
      </c>
      <c r="DP126" s="70">
        <v>3.128850555026657E-2</v>
      </c>
      <c r="DQ126" s="70">
        <v>5.188326E-2</v>
      </c>
      <c r="DR126" s="70">
        <v>5.1061429999999998E-2</v>
      </c>
      <c r="DS126" s="70">
        <v>0.23520054543467103</v>
      </c>
      <c r="DT126" s="70">
        <v>0.17654529999999999</v>
      </c>
      <c r="DU126" s="70">
        <v>0.24221519999999999</v>
      </c>
      <c r="DV126" s="70">
        <v>0.2254464970945449</v>
      </c>
      <c r="DW126" s="70">
        <v>9.4736216498823578E-2</v>
      </c>
      <c r="DX126" s="70">
        <v>0.71848059633342498</v>
      </c>
      <c r="DY126" s="70">
        <v>0.52893481634120576</v>
      </c>
      <c r="DZ126" s="70">
        <v>0.68426450000000005</v>
      </c>
      <c r="EA126" s="70">
        <v>0.66187593270481726</v>
      </c>
      <c r="EB126" s="70">
        <v>0.95838159999999994</v>
      </c>
      <c r="EC126" s="70">
        <v>1</v>
      </c>
      <c r="ED126" s="70">
        <v>0.28470839999999997</v>
      </c>
      <c r="EE126" s="70">
        <v>0.24337059999999999</v>
      </c>
      <c r="EF126" s="70">
        <v>0.29012027265738671</v>
      </c>
      <c r="EG126" s="70">
        <v>1.7629120000000002E-2</v>
      </c>
      <c r="EH126" s="70">
        <v>1.8225563155730234E-2</v>
      </c>
      <c r="EI126" s="70">
        <v>5.2881070000000002E-2</v>
      </c>
      <c r="EJ126" s="70">
        <v>3.0807600000000001E-3</v>
      </c>
      <c r="EK126" s="70">
        <v>3.6833270000000001E-2</v>
      </c>
      <c r="EL126" s="87"/>
      <c r="EM126" s="70">
        <v>6.8018845165880365E-3</v>
      </c>
      <c r="EN126" s="70">
        <v>1.87689E-3</v>
      </c>
      <c r="EO126" s="70">
        <v>3.7551759999999998E-3</v>
      </c>
      <c r="EP126" s="70">
        <v>1.4760000000000001E-3</v>
      </c>
      <c r="EQ126" s="70">
        <v>5.1816389627002421E-3</v>
      </c>
      <c r="ER126" s="70">
        <v>1.985948E-3</v>
      </c>
      <c r="ES126" s="70">
        <v>1.1997440530313999E-2</v>
      </c>
      <c r="ET126" s="70">
        <v>2.4454072592036889E-2</v>
      </c>
      <c r="EU126" s="70">
        <v>1.3606589483921136E-3</v>
      </c>
      <c r="EV126" s="70">
        <v>1.3874359999999999E-3</v>
      </c>
      <c r="EW126" s="70">
        <v>-8.3612444806397679E-3</v>
      </c>
      <c r="EX126" s="70">
        <v>-8.7529999999999997E-5</v>
      </c>
      <c r="EY126" s="70">
        <v>1.907169E-3</v>
      </c>
      <c r="EZ126" s="70">
        <v>1.420065E-2</v>
      </c>
      <c r="FA126" s="70">
        <v>3.3277408739846091E-3</v>
      </c>
      <c r="FB126" s="70">
        <v>3.8644311173297648E-2</v>
      </c>
      <c r="FC126" s="70">
        <v>4.4307399999999999E-3</v>
      </c>
      <c r="FD126" s="70">
        <v>1.9401139999999999E-3</v>
      </c>
      <c r="FE126" s="70">
        <v>2.2282777346555982E-2</v>
      </c>
      <c r="FF126" s="70">
        <v>4.5597199999999997E-2</v>
      </c>
      <c r="FG126" s="70">
        <v>0.10097276228145476</v>
      </c>
      <c r="FH126" s="70">
        <v>1.0693673832364803E-2</v>
      </c>
      <c r="FI126" s="70">
        <v>8.0068999404544552E-3</v>
      </c>
      <c r="FJ126" s="70">
        <v>1.212188E-2</v>
      </c>
      <c r="FK126" s="70">
        <v>6.9367129999999997E-3</v>
      </c>
      <c r="FL126" s="70">
        <v>3.9217872336826373E-2</v>
      </c>
      <c r="FM126" s="70">
        <v>6.9091620000000006E-2</v>
      </c>
      <c r="FN126" s="70">
        <v>7.3290185931759004E-3</v>
      </c>
      <c r="FO126" s="70">
        <v>0.1251564</v>
      </c>
      <c r="FP126" s="70">
        <v>4.3609190763026322E-2</v>
      </c>
      <c r="FQ126" s="70">
        <v>0.10163811752094605</v>
      </c>
      <c r="FR126" s="70">
        <v>0.18741087123539893</v>
      </c>
      <c r="FS126" s="70">
        <v>6.1013110000000002E-2</v>
      </c>
      <c r="FT126" s="70">
        <v>4.4300079999999999E-2</v>
      </c>
      <c r="FU126" s="70">
        <v>0.16915346621652488</v>
      </c>
      <c r="FV126" s="70">
        <v>0.16322266479215242</v>
      </c>
      <c r="FW126" s="70">
        <v>9.6323530000000004E-2</v>
      </c>
      <c r="FX126" s="70">
        <v>0.43677486335596166</v>
      </c>
      <c r="FY126" s="70">
        <v>0.50511805166851986</v>
      </c>
      <c r="FZ126" s="70">
        <v>0.15463289999999999</v>
      </c>
      <c r="GA126" s="70">
        <v>0.16918504205758322</v>
      </c>
      <c r="GB126" s="70">
        <v>0.56402984732328942</v>
      </c>
      <c r="GC126" s="70">
        <v>0.41085243595367299</v>
      </c>
      <c r="GD126" s="70">
        <v>0.26800269999999998</v>
      </c>
      <c r="GE126" s="70">
        <v>0.12002816544089077</v>
      </c>
      <c r="GF126" s="70">
        <v>0.13629949002661182</v>
      </c>
      <c r="GG126" s="70">
        <v>6.4869376589913015E-3</v>
      </c>
      <c r="GH126" s="70">
        <v>7.0640960702355454E-3</v>
      </c>
      <c r="GI126" s="70">
        <v>7.1983881048788096E-3</v>
      </c>
      <c r="GJ126" s="70">
        <v>6.3099530713881516E-3</v>
      </c>
      <c r="GK126" s="70">
        <v>1.8212135307285156E-2</v>
      </c>
      <c r="GL126" s="87"/>
      <c r="GM126" s="70">
        <v>9.0549949999999997E-3</v>
      </c>
      <c r="GN126" s="70">
        <v>4.0760505021250381E-3</v>
      </c>
      <c r="GO126" s="70">
        <v>6.2333400000000002E-4</v>
      </c>
      <c r="GP126" s="70">
        <v>5.4130141823455031E-3</v>
      </c>
      <c r="GQ126" s="70">
        <v>-3.1961300000000002E-3</v>
      </c>
      <c r="GR126" s="70">
        <v>3.9699935897338501E-3</v>
      </c>
      <c r="GS126" s="70">
        <v>1.3959065680006681E-3</v>
      </c>
      <c r="GT126" s="70">
        <v>2.792788E-3</v>
      </c>
      <c r="GU126" s="70">
        <v>7.4889479999999996E-3</v>
      </c>
      <c r="GV126" s="70">
        <v>2.3758767691986608E-3</v>
      </c>
      <c r="GW126" s="70">
        <v>6.0396556363947562E-4</v>
      </c>
      <c r="GX126" s="70">
        <v>1.2422620000000001E-3</v>
      </c>
      <c r="GY126" s="70">
        <v>5.157526E-3</v>
      </c>
      <c r="GZ126" s="70">
        <v>4.037965490567441E-3</v>
      </c>
      <c r="HA126" s="70">
        <v>4.7313796831792172E-3</v>
      </c>
      <c r="HB126" s="70">
        <v>3.6116740000000001E-2</v>
      </c>
      <c r="HC126" s="70">
        <v>0.1073307</v>
      </c>
      <c r="HD126" s="70">
        <v>2.5451319999999999E-3</v>
      </c>
      <c r="HE126" s="70">
        <v>5.7627859999999998E-3</v>
      </c>
      <c r="HF126" s="70">
        <v>2.8083299999999999E-2</v>
      </c>
      <c r="HG126" s="70">
        <v>2.1593020000000001E-2</v>
      </c>
      <c r="HH126" s="70">
        <v>0</v>
      </c>
      <c r="HI126" s="70">
        <v>6.5967590863981471E-3</v>
      </c>
      <c r="HJ126" s="70">
        <v>3.5279959999999999E-2</v>
      </c>
      <c r="HK126" s="70">
        <v>9.6038258071588743E-3</v>
      </c>
      <c r="HL126" s="70">
        <v>3.4791200000000001E-2</v>
      </c>
      <c r="HM126" s="70">
        <v>9.0164930401674823E-2</v>
      </c>
      <c r="HN126" s="70">
        <v>5.6890360000000001E-2</v>
      </c>
      <c r="HO126" s="70">
        <v>2.5590829999999998E-2</v>
      </c>
      <c r="HP126" s="70">
        <v>5.3331639999999996E-4</v>
      </c>
      <c r="HQ126" s="70">
        <v>3.0444996089550149E-3</v>
      </c>
      <c r="HR126" s="70">
        <v>3.2124956516064755E-3</v>
      </c>
      <c r="HS126" s="70">
        <v>3.9440459999999999E-4</v>
      </c>
      <c r="HT126" s="70">
        <v>4.6974397193562866E-3</v>
      </c>
      <c r="HU126" s="70">
        <v>4.4158533546494608E-3</v>
      </c>
      <c r="HV126" s="70">
        <v>2.5939264272976465E-4</v>
      </c>
      <c r="HW126" s="70">
        <v>1.827374E-2</v>
      </c>
      <c r="HX126" s="70">
        <v>4.4074449918240881E-3</v>
      </c>
      <c r="HY126" s="70">
        <v>1.8571151515368734E-3</v>
      </c>
      <c r="HZ126" s="208"/>
      <c r="IA126" s="146" t="s">
        <v>506</v>
      </c>
    </row>
    <row r="127" spans="1:235" ht="12.75" customHeight="1" x14ac:dyDescent="0.25">
      <c r="A127" s="146">
        <v>488727</v>
      </c>
      <c r="B127" s="87"/>
      <c r="C127" s="71">
        <v>-2.8860261672660446E-5</v>
      </c>
      <c r="D127" s="71">
        <v>5.5834281537812144E-4</v>
      </c>
      <c r="E127" s="71">
        <v>-2.2143307295262229E-5</v>
      </c>
      <c r="F127" s="71">
        <v>1.2119349999999999E-3</v>
      </c>
      <c r="G127" s="71">
        <v>9.7218529999999997E-4</v>
      </c>
      <c r="H127" s="71">
        <v>3.0239731584213206E-4</v>
      </c>
      <c r="I127" s="71">
        <v>4.1432997411009159E-4</v>
      </c>
      <c r="J127" s="71">
        <v>1.272343E-3</v>
      </c>
      <c r="K127" s="71">
        <v>1.4495609999999999E-4</v>
      </c>
      <c r="L127" s="71">
        <v>3.5368931227993685E-4</v>
      </c>
      <c r="M127" s="71">
        <v>1.3496339999999999E-3</v>
      </c>
      <c r="N127" s="71">
        <v>4.4916892720854942E-4</v>
      </c>
      <c r="O127" s="71">
        <v>3.3902699999999999E-4</v>
      </c>
      <c r="P127" s="71">
        <v>7.7155395364161372E-4</v>
      </c>
      <c r="Q127" s="71">
        <v>1.7603740000000001E-3</v>
      </c>
      <c r="R127" s="71">
        <v>6.0159816327046431E-3</v>
      </c>
      <c r="S127" s="71">
        <v>4.8010300000000004E-3</v>
      </c>
      <c r="T127" s="71">
        <v>3.5515680000000001E-2</v>
      </c>
      <c r="U127" s="71">
        <v>0.2713449502043967</v>
      </c>
      <c r="V127" s="71">
        <v>4.3141289999999999E-3</v>
      </c>
      <c r="W127" s="71">
        <v>8.311039540517498E-2</v>
      </c>
      <c r="X127" s="87"/>
      <c r="Y127" s="71">
        <v>1.9850275607165288E-4</v>
      </c>
      <c r="Z127" s="71">
        <v>2.7317911538385693E-5</v>
      </c>
      <c r="AA127" s="71">
        <v>2.3686494029254088E-6</v>
      </c>
      <c r="AB127" s="71">
        <v>1.797085E-4</v>
      </c>
      <c r="AC127" s="71">
        <v>1.7107940335645244E-4</v>
      </c>
      <c r="AD127" s="71">
        <v>1.4126206918414848E-3</v>
      </c>
      <c r="AE127" s="71">
        <v>0</v>
      </c>
      <c r="AF127" s="71">
        <v>1.4126206918414848E-3</v>
      </c>
      <c r="AG127" s="71">
        <v>0</v>
      </c>
      <c r="AH127" s="71">
        <v>1.505819E-3</v>
      </c>
      <c r="AI127" s="71">
        <v>6.7199597858036533E-5</v>
      </c>
      <c r="AJ127" s="71">
        <v>-2.3033093902996346E-4</v>
      </c>
      <c r="AK127" s="71">
        <v>2.4504695815415847E-3</v>
      </c>
      <c r="AL127" s="71">
        <v>2.6956003568657729E-3</v>
      </c>
      <c r="AM127" s="71">
        <v>5.8288713470280099E-3</v>
      </c>
      <c r="AN127" s="71">
        <v>0.17479480823136151</v>
      </c>
      <c r="AO127" s="71">
        <v>7.999079315602328E-4</v>
      </c>
      <c r="AP127" s="87"/>
      <c r="AQ127" s="70">
        <v>8.670320728344094E-6</v>
      </c>
      <c r="AR127" s="70">
        <v>3.8109682092758533E-4</v>
      </c>
      <c r="AS127" s="70">
        <v>2.8982230000000001E-4</v>
      </c>
      <c r="AT127" s="70">
        <v>-6.341902710103743E-6</v>
      </c>
      <c r="AU127" s="70">
        <v>-2.0073930185854089E-5</v>
      </c>
      <c r="AV127" s="70">
        <v>0</v>
      </c>
      <c r="AW127" s="70">
        <v>0</v>
      </c>
      <c r="AX127" s="70">
        <v>1.3037110000000001E-4</v>
      </c>
      <c r="AY127" s="70">
        <v>3.4780000000000002E-5</v>
      </c>
      <c r="AZ127" s="70">
        <v>3.3323314184176274E-5</v>
      </c>
      <c r="BA127" s="70">
        <v>7.3187580000000005E-4</v>
      </c>
      <c r="BB127" s="70">
        <v>0</v>
      </c>
      <c r="BC127" s="70">
        <v>2.4234685443996866E-3</v>
      </c>
      <c r="BD127" s="70">
        <v>7.6499999999999996E-6</v>
      </c>
      <c r="BE127" s="70">
        <v>3.179386920371641E-4</v>
      </c>
      <c r="BF127" s="70">
        <v>1.161549E-3</v>
      </c>
      <c r="BG127" s="70">
        <v>3.3021512857574556E-3</v>
      </c>
      <c r="BH127" s="70">
        <v>1.3210590000000001E-3</v>
      </c>
      <c r="BI127" s="70">
        <v>0</v>
      </c>
      <c r="BJ127" s="70">
        <v>1.4355240000000001E-3</v>
      </c>
      <c r="BK127" s="70">
        <v>2.65117E-3</v>
      </c>
      <c r="BL127" s="70">
        <v>5.5842460000000003E-5</v>
      </c>
      <c r="BM127" s="70">
        <v>1.518847340063142E-3</v>
      </c>
      <c r="BN127" s="70">
        <v>-2.8612593180296708E-5</v>
      </c>
      <c r="BO127" s="70">
        <v>2.5010709999999999E-4</v>
      </c>
      <c r="BP127" s="70">
        <v>4.7134949999999998E-4</v>
      </c>
      <c r="BQ127" s="70">
        <v>1.1540599999999999E-3</v>
      </c>
      <c r="BR127" s="70">
        <v>1.3497954197285521E-4</v>
      </c>
      <c r="BS127" s="70">
        <v>2.193207E-4</v>
      </c>
      <c r="BT127" s="70">
        <v>-1.4359477903914065E-3</v>
      </c>
      <c r="BU127" s="70">
        <v>2.84841E-3</v>
      </c>
      <c r="BV127" s="70">
        <v>2.3710816141944116E-3</v>
      </c>
      <c r="BW127" s="70">
        <v>7.4292159999999998E-3</v>
      </c>
      <c r="BX127" s="70">
        <v>6.9350115296585016E-3</v>
      </c>
      <c r="BY127" s="70">
        <v>3.123294E-3</v>
      </c>
      <c r="BZ127" s="70">
        <v>5.1958070000000002E-3</v>
      </c>
      <c r="CA127" s="70">
        <v>5.4679218506850221E-3</v>
      </c>
      <c r="CB127" s="70">
        <v>3.7481979999999999E-3</v>
      </c>
      <c r="CC127" s="70">
        <v>0.11011060135614813</v>
      </c>
      <c r="CD127" s="70">
        <v>4.9321947431719818E-2</v>
      </c>
      <c r="CE127" s="70">
        <v>5.5193663817185573E-3</v>
      </c>
      <c r="CF127" s="70">
        <v>1.2632960236503834E-3</v>
      </c>
      <c r="CG127" s="73">
        <v>5.5666999999999999E-4</v>
      </c>
      <c r="CH127" s="87"/>
      <c r="CI127" s="70">
        <v>1.0906249999999999E-2</v>
      </c>
      <c r="CJ127" s="70">
        <v>3.7564400000000002E-3</v>
      </c>
      <c r="CK127" s="70">
        <v>8.4340130000000006E-3</v>
      </c>
      <c r="CL127" s="70">
        <v>8.6858660000000004E-3</v>
      </c>
      <c r="CM127" s="70">
        <v>9.0788110000000009E-3</v>
      </c>
      <c r="CN127" s="70">
        <v>8.9911339999999996E-3</v>
      </c>
      <c r="CO127" s="70">
        <v>4.6263199999999997E-3</v>
      </c>
      <c r="CP127" s="70">
        <v>5.2005740000000003E-3</v>
      </c>
      <c r="CQ127" s="70">
        <v>3.849458E-3</v>
      </c>
      <c r="CR127" s="70">
        <v>7.3413690000000004E-3</v>
      </c>
      <c r="CS127" s="70">
        <v>5.0746719999999997E-3</v>
      </c>
      <c r="CT127" s="70">
        <v>5.8693080000000002E-3</v>
      </c>
      <c r="CU127" s="70">
        <v>4.5554819999999996E-3</v>
      </c>
      <c r="CV127" s="70">
        <v>1.8972220000000001E-3</v>
      </c>
      <c r="CW127" s="70">
        <v>7.0100169999999995E-3</v>
      </c>
      <c r="CX127" s="70">
        <v>6.3027939999999996E-3</v>
      </c>
      <c r="CY127" s="70">
        <v>2.3783620000000002E-3</v>
      </c>
      <c r="CZ127" s="70">
        <v>2.006758E-3</v>
      </c>
      <c r="DA127" s="70">
        <v>5.2610171370784673E-3</v>
      </c>
      <c r="DB127" s="70">
        <v>1.167346E-2</v>
      </c>
      <c r="DC127" s="70">
        <v>1.2308509999999998E-2</v>
      </c>
      <c r="DD127" s="70">
        <v>1.48629E-2</v>
      </c>
      <c r="DE127" s="70">
        <v>5.9013939999999999E-3</v>
      </c>
      <c r="DF127" s="70">
        <v>1.167346E-2</v>
      </c>
      <c r="DG127" s="70">
        <v>6.5191279999999999E-3</v>
      </c>
      <c r="DH127" s="70">
        <v>2.138725E-2</v>
      </c>
      <c r="DI127" s="70">
        <v>2.2969110000000001E-2</v>
      </c>
      <c r="DJ127" s="70">
        <v>2.485335E-2</v>
      </c>
      <c r="DK127" s="70">
        <v>8.7897570000000005E-3</v>
      </c>
      <c r="DL127" s="70">
        <v>1.4481474874146364E-2</v>
      </c>
      <c r="DM127" s="70">
        <v>4.3284820000000002E-2</v>
      </c>
      <c r="DN127" s="70">
        <v>0.1095815</v>
      </c>
      <c r="DO127" s="70">
        <v>3.2348710000000003E-2</v>
      </c>
      <c r="DP127" s="70">
        <v>2.2991964482270234E-2</v>
      </c>
      <c r="DQ127" s="70">
        <v>3.7715350000000002E-2</v>
      </c>
      <c r="DR127" s="70">
        <v>3.6119640000000001E-2</v>
      </c>
      <c r="DS127" s="70">
        <v>0.1935865726236507</v>
      </c>
      <c r="DT127" s="70">
        <v>0.15870600000000001</v>
      </c>
      <c r="DU127" s="70">
        <v>0.18609829999999999</v>
      </c>
      <c r="DV127" s="70">
        <v>0.19412118609002382</v>
      </c>
      <c r="DW127" s="70">
        <v>0.10482502016881871</v>
      </c>
      <c r="DX127" s="70">
        <v>0.50630414483657582</v>
      </c>
      <c r="DY127" s="70">
        <v>0.36797942394143845</v>
      </c>
      <c r="DZ127" s="70">
        <v>0.48334099999999997</v>
      </c>
      <c r="EA127" s="70">
        <v>0.46205599840361328</v>
      </c>
      <c r="EB127" s="70">
        <v>0.75051400000000001</v>
      </c>
      <c r="EC127" s="70">
        <v>0.8333776409795407</v>
      </c>
      <c r="ED127" s="70">
        <v>0.56374190000000002</v>
      </c>
      <c r="EE127" s="70">
        <v>0.48183769999999998</v>
      </c>
      <c r="EF127" s="70">
        <v>0.46344363499169772</v>
      </c>
      <c r="EG127" s="70">
        <v>4.277537E-2</v>
      </c>
      <c r="EH127" s="70">
        <v>3.5407321588924227E-2</v>
      </c>
      <c r="EI127" s="70">
        <v>8.1028260000000005E-2</v>
      </c>
      <c r="EJ127" s="70">
        <v>3.9866499999999996E-3</v>
      </c>
      <c r="EK127" s="70">
        <v>3.4129659999999999E-2</v>
      </c>
      <c r="EL127" s="87"/>
      <c r="EM127" s="70">
        <v>4.655481530178137E-3</v>
      </c>
      <c r="EN127" s="70">
        <v>9.2402450000000002E-4</v>
      </c>
      <c r="EO127" s="70">
        <v>2.8840609999999998E-3</v>
      </c>
      <c r="EP127" s="70">
        <v>1.0939999999999999E-3</v>
      </c>
      <c r="EQ127" s="70">
        <v>3.8142955634203443E-3</v>
      </c>
      <c r="ER127" s="70">
        <v>1.5482950000000001E-3</v>
      </c>
      <c r="ES127" s="70">
        <v>8.808410639260314E-3</v>
      </c>
      <c r="ET127" s="70">
        <v>1.8423590912127384E-2</v>
      </c>
      <c r="EU127" s="70">
        <v>9.7226758815002615E-4</v>
      </c>
      <c r="EV127" s="70">
        <v>1.0002710000000001E-3</v>
      </c>
      <c r="EW127" s="70">
        <v>-3.3036671191039434E-3</v>
      </c>
      <c r="EX127" s="70">
        <v>-3.0278999999999999E-4</v>
      </c>
      <c r="EY127" s="70">
        <v>1.5211669999999999E-3</v>
      </c>
      <c r="EZ127" s="70">
        <v>1.092812E-2</v>
      </c>
      <c r="FA127" s="70">
        <v>2.5102150655102388E-3</v>
      </c>
      <c r="FB127" s="70">
        <v>2.7212883541701382E-2</v>
      </c>
      <c r="FC127" s="70">
        <v>3.361705E-3</v>
      </c>
      <c r="FD127" s="70">
        <v>1.4821179999999999E-3</v>
      </c>
      <c r="FE127" s="70">
        <v>1.7465993143453325E-2</v>
      </c>
      <c r="FF127" s="70">
        <v>3.3200779999999999E-2</v>
      </c>
      <c r="FG127" s="70">
        <v>6.7555391062861195E-2</v>
      </c>
      <c r="FH127" s="70">
        <v>7.9092546496878566E-3</v>
      </c>
      <c r="FI127" s="70">
        <v>6.5146312529982507E-3</v>
      </c>
      <c r="FJ127" s="70">
        <v>8.6885390000000003E-3</v>
      </c>
      <c r="FK127" s="70">
        <v>4.99272E-3</v>
      </c>
      <c r="FL127" s="70">
        <v>2.8650357631226288E-2</v>
      </c>
      <c r="FM127" s="70">
        <v>4.7569760000000003E-2</v>
      </c>
      <c r="FN127" s="70">
        <v>5.6953832839025907E-3</v>
      </c>
      <c r="FO127" s="70">
        <v>8.6534280000000005E-2</v>
      </c>
      <c r="FP127" s="70">
        <v>3.1210503190148151E-2</v>
      </c>
      <c r="FQ127" s="70">
        <v>8.9578011043916994E-2</v>
      </c>
      <c r="FR127" s="70">
        <v>0.15311113164600787</v>
      </c>
      <c r="FS127" s="70">
        <v>4.9516009999999999E-2</v>
      </c>
      <c r="FT127" s="70">
        <v>3.8441799999999998E-2</v>
      </c>
      <c r="FU127" s="70">
        <v>0.14497763291517901</v>
      </c>
      <c r="FV127" s="70">
        <v>0.14606205538833522</v>
      </c>
      <c r="FW127" s="70">
        <v>5.7478210000000002E-2</v>
      </c>
      <c r="FX127" s="70">
        <v>0.29199902387301702</v>
      </c>
      <c r="FY127" s="70">
        <v>0.32980731382361994</v>
      </c>
      <c r="FZ127" s="70">
        <v>9.1180750000000005E-2</v>
      </c>
      <c r="GA127" s="70">
        <v>0.11066044580546733</v>
      </c>
      <c r="GB127" s="70">
        <v>0.45440085582171791</v>
      </c>
      <c r="GC127" s="70">
        <v>0.34851456596502411</v>
      </c>
      <c r="GD127" s="70">
        <v>0.36624570000000001</v>
      </c>
      <c r="GE127" s="70">
        <v>0.21011228480160102</v>
      </c>
      <c r="GF127" s="70">
        <v>0.30386802975329241</v>
      </c>
      <c r="GG127" s="70">
        <v>1.7813327395095464E-2</v>
      </c>
      <c r="GH127" s="70">
        <v>1.8667682416533521E-2</v>
      </c>
      <c r="GI127" s="70">
        <v>1.569359096240272E-2</v>
      </c>
      <c r="GJ127" s="70">
        <v>1.8854513383632365E-2</v>
      </c>
      <c r="GK127" s="70">
        <v>1.3224563514334674E-2</v>
      </c>
      <c r="GL127" s="87"/>
      <c r="GM127" s="70">
        <v>7.3691390000000002E-3</v>
      </c>
      <c r="GN127" s="70">
        <v>4.0696891520192414E-3</v>
      </c>
      <c r="GO127" s="70">
        <v>3.3540989999999998E-4</v>
      </c>
      <c r="GP127" s="70">
        <v>4.8762952526098836E-3</v>
      </c>
      <c r="GQ127" s="70">
        <v>-3.8358699999999999E-3</v>
      </c>
      <c r="GR127" s="70">
        <v>3.7562998135596726E-3</v>
      </c>
      <c r="GS127" s="70">
        <v>9.2679155520077191E-4</v>
      </c>
      <c r="GT127" s="70">
        <v>2.2454240000000002E-3</v>
      </c>
      <c r="GU127" s="70">
        <v>5.9314179999999999E-3</v>
      </c>
      <c r="GV127" s="70">
        <v>1.9157458258149515E-3</v>
      </c>
      <c r="GW127" s="70">
        <v>5.6905367358230563E-4</v>
      </c>
      <c r="GX127" s="70">
        <v>4.0687859999999999E-4</v>
      </c>
      <c r="GY127" s="70">
        <v>3.749919E-3</v>
      </c>
      <c r="GZ127" s="70">
        <v>3.0179853808572172E-3</v>
      </c>
      <c r="HA127" s="70">
        <v>3.10837197291646E-3</v>
      </c>
      <c r="HB127" s="70">
        <v>2.4353659999999999E-2</v>
      </c>
      <c r="HC127" s="70">
        <v>9.2524239999999994E-2</v>
      </c>
      <c r="HD127" s="70">
        <v>1.4060870000000001E-3</v>
      </c>
      <c r="HE127" s="70">
        <v>3.6972770000000001E-3</v>
      </c>
      <c r="HF127" s="70">
        <v>2.1374879999999999E-2</v>
      </c>
      <c r="HG127" s="70">
        <v>1.7470699999999999E-2</v>
      </c>
      <c r="HH127" s="70">
        <v>0</v>
      </c>
      <c r="HI127" s="70">
        <v>6.6950987860150369E-3</v>
      </c>
      <c r="HJ127" s="70">
        <v>2.9727819999999999E-2</v>
      </c>
      <c r="HK127" s="70">
        <v>8.2329731137783212E-3</v>
      </c>
      <c r="HL127" s="70">
        <v>3.5279959999999999E-2</v>
      </c>
      <c r="HM127" s="70">
        <v>0.10236534022767563</v>
      </c>
      <c r="HN127" s="70">
        <v>6.8975140000000004E-2</v>
      </c>
      <c r="HO127" s="70">
        <v>6.2289230000000001E-2</v>
      </c>
      <c r="HP127" s="70">
        <v>6.7895480000000001E-4</v>
      </c>
      <c r="HQ127" s="70">
        <v>1.4850624067385193E-3</v>
      </c>
      <c r="HR127" s="70">
        <v>3.7215836864040366E-3</v>
      </c>
      <c r="HS127" s="70">
        <v>1.070536E-3</v>
      </c>
      <c r="HT127" s="70">
        <v>4.1587933748152102E-3</v>
      </c>
      <c r="HU127" s="70">
        <v>4.8690816100003037E-3</v>
      </c>
      <c r="HV127" s="70">
        <v>7.3333777465709154E-4</v>
      </c>
      <c r="HW127" s="70">
        <v>1.76843E-2</v>
      </c>
      <c r="HX127" s="70">
        <v>3.3676053337428112E-3</v>
      </c>
      <c r="HY127" s="70">
        <v>1.4570676823564522E-3</v>
      </c>
      <c r="HZ127" s="208"/>
      <c r="IA127" s="146" t="s">
        <v>507</v>
      </c>
    </row>
    <row r="128" spans="1:235" ht="12.75" customHeight="1" x14ac:dyDescent="0.25">
      <c r="A128" s="146">
        <v>488738</v>
      </c>
      <c r="B128" s="87"/>
      <c r="C128" s="71">
        <v>-3.5367847019514073E-5</v>
      </c>
      <c r="D128" s="71">
        <v>4.9870439241360117E-4</v>
      </c>
      <c r="E128" s="71">
        <v>-7.4818653433472848E-6</v>
      </c>
      <c r="F128" s="71">
        <v>2.3697840000000002E-3</v>
      </c>
      <c r="G128" s="71">
        <v>2.724116E-3</v>
      </c>
      <c r="H128" s="71">
        <v>4.9824968843998675E-4</v>
      </c>
      <c r="I128" s="71">
        <v>3.8031254030060737E-4</v>
      </c>
      <c r="J128" s="71">
        <v>1.0645559999999999E-3</v>
      </c>
      <c r="K128" s="71">
        <v>1.4567869999999999E-4</v>
      </c>
      <c r="L128" s="71">
        <v>2.6405919475501493E-4</v>
      </c>
      <c r="M128" s="71">
        <v>1.1203299999999999E-3</v>
      </c>
      <c r="N128" s="71">
        <v>3.9119111051191005E-4</v>
      </c>
      <c r="O128" s="71">
        <v>3.1428119999999998E-4</v>
      </c>
      <c r="P128" s="71">
        <v>6.1793773138263061E-4</v>
      </c>
      <c r="Q128" s="71">
        <v>1.180326E-3</v>
      </c>
      <c r="R128" s="71">
        <v>3.8264390780104744E-3</v>
      </c>
      <c r="S128" s="71">
        <v>3.2535950000000002E-3</v>
      </c>
      <c r="T128" s="71">
        <v>3.538264E-2</v>
      </c>
      <c r="U128" s="71">
        <v>0.22800615638098568</v>
      </c>
      <c r="V128" s="71">
        <v>1.096872E-2</v>
      </c>
      <c r="W128" s="71">
        <v>0.13935024853825176</v>
      </c>
      <c r="X128" s="87"/>
      <c r="Y128" s="71">
        <v>1.9827489930400596E-4</v>
      </c>
      <c r="Z128" s="71">
        <v>3.9952956763893307E-6</v>
      </c>
      <c r="AA128" s="71">
        <v>3.7122089211881771E-6</v>
      </c>
      <c r="AB128" s="71">
        <v>1.537206E-4</v>
      </c>
      <c r="AC128" s="71">
        <v>4.4544329192541731E-3</v>
      </c>
      <c r="AD128" s="71">
        <v>8.9513653834642488E-4</v>
      </c>
      <c r="AE128" s="71">
        <v>0</v>
      </c>
      <c r="AF128" s="71">
        <v>8.9513653834642488E-4</v>
      </c>
      <c r="AG128" s="71">
        <v>0</v>
      </c>
      <c r="AH128" s="71">
        <v>1.4669010000000001E-3</v>
      </c>
      <c r="AI128" s="71">
        <v>3.4018445077846186E-5</v>
      </c>
      <c r="AJ128" s="71">
        <v>6.3331636564688287E-4</v>
      </c>
      <c r="AK128" s="71">
        <v>1.9093944695996864E-3</v>
      </c>
      <c r="AL128" s="71">
        <v>2.231881562331145E-3</v>
      </c>
      <c r="AM128" s="71">
        <v>4.4817221098626221E-3</v>
      </c>
      <c r="AN128" s="71">
        <v>0.20653739400030821</v>
      </c>
      <c r="AO128" s="71">
        <v>1.1220333854096249E-3</v>
      </c>
      <c r="AP128" s="87"/>
      <c r="AQ128" s="70">
        <v>6.5491013867490451E-6</v>
      </c>
      <c r="AR128" s="70">
        <v>2.9180330733323469E-4</v>
      </c>
      <c r="AS128" s="70">
        <v>2.8480680000000003E-4</v>
      </c>
      <c r="AT128" s="70">
        <v>4.4754258515764655E-6</v>
      </c>
      <c r="AU128" s="70">
        <v>-2.0926245135994205E-5</v>
      </c>
      <c r="AV128" s="70">
        <v>0</v>
      </c>
      <c r="AW128" s="70">
        <v>0</v>
      </c>
      <c r="AX128" s="70">
        <v>4.3947279999999997E-5</v>
      </c>
      <c r="AY128" s="70">
        <v>3.977E-5</v>
      </c>
      <c r="AZ128" s="70">
        <v>7.1899030217309419E-5</v>
      </c>
      <c r="BA128" s="70">
        <v>6.4389099999999995E-4</v>
      </c>
      <c r="BB128" s="70">
        <v>0</v>
      </c>
      <c r="BC128" s="70">
        <v>2.1321234894254716E-3</v>
      </c>
      <c r="BD128" s="70">
        <v>7.3100000000000003E-6</v>
      </c>
      <c r="BE128" s="70">
        <v>5.1421815438601665E-4</v>
      </c>
      <c r="BF128" s="70">
        <v>1.582417E-3</v>
      </c>
      <c r="BG128" s="70">
        <v>7.0666683802586535E-3</v>
      </c>
      <c r="BH128" s="70">
        <v>2.6489880000000001E-3</v>
      </c>
      <c r="BI128" s="70">
        <v>0</v>
      </c>
      <c r="BJ128" s="70">
        <v>3.0098260000000002E-3</v>
      </c>
      <c r="BK128" s="70">
        <v>4.0472379999999999E-3</v>
      </c>
      <c r="BL128" s="70">
        <v>1.100899E-4</v>
      </c>
      <c r="BM128" s="70">
        <v>1.6650230738865831E-3</v>
      </c>
      <c r="BN128" s="70">
        <v>3.9253673891256591E-5</v>
      </c>
      <c r="BO128" s="70">
        <v>2.9141159999999998E-4</v>
      </c>
      <c r="BP128" s="70">
        <v>4.18198E-4</v>
      </c>
      <c r="BQ128" s="70">
        <v>1.1231100000000001E-3</v>
      </c>
      <c r="BR128" s="70">
        <v>-7.4817818600729849E-4</v>
      </c>
      <c r="BS128" s="70">
        <v>2.7928840000000001E-4</v>
      </c>
      <c r="BT128" s="70">
        <v>-1.4465264363294106E-3</v>
      </c>
      <c r="BU128" s="70">
        <v>2.4447689999999998E-3</v>
      </c>
      <c r="BV128" s="70">
        <v>2.3182330872057902E-3</v>
      </c>
      <c r="BW128" s="70">
        <v>5.9120199999999996E-3</v>
      </c>
      <c r="BX128" s="70">
        <v>5.414020326730086E-3</v>
      </c>
      <c r="BY128" s="70">
        <v>2.5757060000000001E-3</v>
      </c>
      <c r="BZ128" s="70">
        <v>3.6916240000000001E-3</v>
      </c>
      <c r="CA128" s="70">
        <v>3.960603051762622E-3</v>
      </c>
      <c r="CB128" s="70">
        <v>2.500492E-3</v>
      </c>
      <c r="CC128" s="70">
        <v>7.8700397226337537E-2</v>
      </c>
      <c r="CD128" s="70">
        <v>8.117361557269101E-2</v>
      </c>
      <c r="CE128" s="70">
        <v>8.7544942594249692E-3</v>
      </c>
      <c r="CF128" s="70">
        <v>5.8184274540855592E-3</v>
      </c>
      <c r="CG128" s="73">
        <v>5.576E-4</v>
      </c>
      <c r="CH128" s="87"/>
      <c r="CI128" s="70">
        <v>1.8512359999999999E-2</v>
      </c>
      <c r="CJ128" s="70">
        <v>1.4571580000000001E-2</v>
      </c>
      <c r="CK128" s="70">
        <v>2.2194129999999999E-2</v>
      </c>
      <c r="CL128" s="70">
        <v>1.9842189999999999E-2</v>
      </c>
      <c r="CM128" s="70">
        <v>2.0592650000000001E-2</v>
      </c>
      <c r="CN128" s="70">
        <v>1.7086899999999999E-2</v>
      </c>
      <c r="CO128" s="70">
        <v>1.1935019999999999E-2</v>
      </c>
      <c r="CP128" s="70">
        <v>1.2925249999999999E-2</v>
      </c>
      <c r="CQ128" s="70">
        <v>9.2240459999999996E-3</v>
      </c>
      <c r="CR128" s="70">
        <v>1.9722969999999999E-2</v>
      </c>
      <c r="CS128" s="70">
        <v>1.15093E-2</v>
      </c>
      <c r="CT128" s="70">
        <v>1.5071019999999999E-2</v>
      </c>
      <c r="CU128" s="70">
        <v>1.516318E-2</v>
      </c>
      <c r="CV128" s="70">
        <v>7.2608400000000002E-3</v>
      </c>
      <c r="CW128" s="70">
        <v>1.8587719999999999E-2</v>
      </c>
      <c r="CX128" s="70">
        <v>1.5947449999999998E-2</v>
      </c>
      <c r="CY128" s="70">
        <v>6.5224039999999999E-3</v>
      </c>
      <c r="CZ128" s="70">
        <v>6.9289579999999998E-3</v>
      </c>
      <c r="DA128" s="70">
        <v>1.2363853945332251E-2</v>
      </c>
      <c r="DB128" s="70">
        <v>1.2334319999999999E-2</v>
      </c>
      <c r="DC128" s="70">
        <v>1.0727489999999999E-2</v>
      </c>
      <c r="DD128" s="70">
        <v>1.844138E-2</v>
      </c>
      <c r="DE128" s="70">
        <v>4.8535100000000001E-3</v>
      </c>
      <c r="DF128" s="70">
        <v>1.2334319999999999E-2</v>
      </c>
      <c r="DG128" s="70">
        <v>9.4105760000000004E-3</v>
      </c>
      <c r="DH128" s="70">
        <v>1.655156E-2</v>
      </c>
      <c r="DI128" s="70">
        <v>1.954115E-2</v>
      </c>
      <c r="DJ128" s="70">
        <v>1.942526E-2</v>
      </c>
      <c r="DK128" s="70">
        <v>6.9705510000000002E-3</v>
      </c>
      <c r="DL128" s="70">
        <v>1.15982836196917E-2</v>
      </c>
      <c r="DM128" s="70">
        <v>3.9583880000000002E-2</v>
      </c>
      <c r="DN128" s="70">
        <v>8.3707970000000007E-2</v>
      </c>
      <c r="DO128" s="70">
        <v>2.554091E-2</v>
      </c>
      <c r="DP128" s="70">
        <v>1.8551322543788822E-2</v>
      </c>
      <c r="DQ128" s="70">
        <v>3.1599200000000001E-2</v>
      </c>
      <c r="DR128" s="70">
        <v>2.9733840000000001E-2</v>
      </c>
      <c r="DS128" s="70">
        <v>0.158517321812014</v>
      </c>
      <c r="DT128" s="70">
        <v>0.14341200000000001</v>
      </c>
      <c r="DU128" s="70">
        <v>0.16203310000000001</v>
      </c>
      <c r="DV128" s="70">
        <v>0.18561031611697804</v>
      </c>
      <c r="DW128" s="70">
        <v>0.12225278222356897</v>
      </c>
      <c r="DX128" s="70">
        <v>0.39013470635727848</v>
      </c>
      <c r="DY128" s="70">
        <v>0.29457953607040227</v>
      </c>
      <c r="DZ128" s="70">
        <v>0.33357769999999998</v>
      </c>
      <c r="EA128" s="70">
        <v>0.34481182207564198</v>
      </c>
      <c r="EB128" s="70">
        <v>0.58475449999999995</v>
      </c>
      <c r="EC128" s="70">
        <v>0.61828499072950005</v>
      </c>
      <c r="ED128" s="70">
        <v>0.85773630000000001</v>
      </c>
      <c r="EE128" s="70">
        <v>0.82429129999999995</v>
      </c>
      <c r="EF128" s="70">
        <v>0.69545021640895721</v>
      </c>
      <c r="EG128" s="70">
        <v>0.1164951</v>
      </c>
      <c r="EH128" s="70">
        <v>8.9657999623546231E-2</v>
      </c>
      <c r="EI128" s="70">
        <v>0.17240330000000001</v>
      </c>
      <c r="EJ128" s="70">
        <v>6.6025700000000003E-3</v>
      </c>
      <c r="EK128" s="70">
        <v>3.5864060000000003E-2</v>
      </c>
      <c r="EL128" s="87"/>
      <c r="EM128" s="70">
        <v>3.4371788811751003E-3</v>
      </c>
      <c r="EN128" s="70">
        <v>9.089101E-4</v>
      </c>
      <c r="EO128" s="70">
        <v>2.4099780000000001E-3</v>
      </c>
      <c r="EP128" s="70">
        <v>7.9600000000000005E-4</v>
      </c>
      <c r="EQ128" s="70">
        <v>2.8893111028994289E-3</v>
      </c>
      <c r="ER128" s="70">
        <v>1.1738650000000001E-3</v>
      </c>
      <c r="ES128" s="70">
        <v>6.7050662112404895E-3</v>
      </c>
      <c r="ET128" s="70">
        <v>1.448976419430317E-2</v>
      </c>
      <c r="EU128" s="70">
        <v>7.2864754910872867E-4</v>
      </c>
      <c r="EV128" s="70">
        <v>7.4280250000000004E-4</v>
      </c>
      <c r="EW128" s="70">
        <v>-7.5406045330802798E-3</v>
      </c>
      <c r="EX128" s="70">
        <v>-5.1552E-4</v>
      </c>
      <c r="EY128" s="70">
        <v>1.119959E-3</v>
      </c>
      <c r="EZ128" s="70">
        <v>8.6969109999999999E-3</v>
      </c>
      <c r="FA128" s="70">
        <v>1.9976819914855285E-3</v>
      </c>
      <c r="FB128" s="70">
        <v>2.1400495865799923E-2</v>
      </c>
      <c r="FC128" s="70">
        <v>2.7221250000000002E-3</v>
      </c>
      <c r="FD128" s="70">
        <v>1.119891E-3</v>
      </c>
      <c r="FE128" s="70">
        <v>1.3711189453604389E-2</v>
      </c>
      <c r="FF128" s="70">
        <v>2.721229E-2</v>
      </c>
      <c r="FG128" s="70">
        <v>4.8432717633344523E-2</v>
      </c>
      <c r="FH128" s="70">
        <v>6.3098123095210214E-3</v>
      </c>
      <c r="FI128" s="70">
        <v>4.9538410788644597E-3</v>
      </c>
      <c r="FJ128" s="70">
        <v>6.6770900000000001E-3</v>
      </c>
      <c r="FK128" s="70">
        <v>4.0164090000000003E-3</v>
      </c>
      <c r="FL128" s="70">
        <v>2.3204089833925749E-2</v>
      </c>
      <c r="FM128" s="70">
        <v>3.5754950000000001E-2</v>
      </c>
      <c r="FN128" s="70">
        <v>4.2393095121075796E-3</v>
      </c>
      <c r="FO128" s="70">
        <v>6.3028650000000006E-2</v>
      </c>
      <c r="FP128" s="70">
        <v>2.4592245135930748E-2</v>
      </c>
      <c r="FQ128" s="70">
        <v>7.245260255857873E-2</v>
      </c>
      <c r="FR128" s="70">
        <v>0.11509757266151309</v>
      </c>
      <c r="FS128" s="70">
        <v>4.1065270000000001E-2</v>
      </c>
      <c r="FT128" s="70">
        <v>3.384069E-2</v>
      </c>
      <c r="FU128" s="70">
        <v>0.11999572069941779</v>
      </c>
      <c r="FV128" s="70">
        <v>0.12522973350349489</v>
      </c>
      <c r="FW128" s="70">
        <v>3.8557859999999999E-2</v>
      </c>
      <c r="FX128" s="70">
        <v>0.21248420915276064</v>
      </c>
      <c r="FY128" s="70">
        <v>0.22452577865533083</v>
      </c>
      <c r="FZ128" s="70">
        <v>5.2236640000000001E-2</v>
      </c>
      <c r="GA128" s="70">
        <v>7.4569294231759981E-2</v>
      </c>
      <c r="GB128" s="70">
        <v>0.33970165662218738</v>
      </c>
      <c r="GC128" s="70">
        <v>0.25542335605024608</v>
      </c>
      <c r="GD128" s="70">
        <v>0.37376579999999998</v>
      </c>
      <c r="GE128" s="70">
        <v>0.29219035574426289</v>
      </c>
      <c r="GF128" s="70">
        <v>0.52043207391170798</v>
      </c>
      <c r="GG128" s="70">
        <v>5.479124397569704E-2</v>
      </c>
      <c r="GH128" s="70">
        <v>6.2629073273522476E-2</v>
      </c>
      <c r="GI128" s="70">
        <v>3.8638837100687079E-2</v>
      </c>
      <c r="GJ128" s="70">
        <v>5.8882183528647658E-2</v>
      </c>
      <c r="GK128" s="70">
        <v>1.1329571649421603E-2</v>
      </c>
      <c r="GL128" s="87"/>
      <c r="GM128" s="70">
        <v>5.8393220000000001E-3</v>
      </c>
      <c r="GN128" s="70">
        <v>3.3968577246112604E-3</v>
      </c>
      <c r="GO128" s="70">
        <v>3.0600190000000001E-4</v>
      </c>
      <c r="GP128" s="70">
        <v>4.0151550210311424E-3</v>
      </c>
      <c r="GQ128" s="70">
        <v>-4.88858E-3</v>
      </c>
      <c r="GR128" s="70">
        <v>3.5023732990753769E-3</v>
      </c>
      <c r="GS128" s="70">
        <v>1.144605290677587E-3</v>
      </c>
      <c r="GT128" s="70">
        <v>2.0571600000000002E-3</v>
      </c>
      <c r="GU128" s="70">
        <v>5.2632750000000004E-3</v>
      </c>
      <c r="GV128" s="70">
        <v>1.7382171999453849E-3</v>
      </c>
      <c r="GW128" s="70">
        <v>5.01964531247465E-4</v>
      </c>
      <c r="GX128" s="70">
        <v>3.3326280000000002E-4</v>
      </c>
      <c r="GY128" s="70">
        <v>3.0399340000000002E-3</v>
      </c>
      <c r="GZ128" s="70">
        <v>2.6249790815049611E-3</v>
      </c>
      <c r="HA128" s="70">
        <v>2.4501129195596805E-3</v>
      </c>
      <c r="HB128" s="70">
        <v>1.8665330000000001E-2</v>
      </c>
      <c r="HC128" s="70">
        <v>8.6414249999999998E-2</v>
      </c>
      <c r="HD128" s="70">
        <v>6.6679800000000002E-4</v>
      </c>
      <c r="HE128" s="70">
        <v>2.554513E-3</v>
      </c>
      <c r="HF128" s="70">
        <v>1.4716720000000001E-2</v>
      </c>
      <c r="HG128" s="70">
        <v>1.250417E-2</v>
      </c>
      <c r="HH128" s="70">
        <v>0</v>
      </c>
      <c r="HI128" s="70">
        <v>5.041575793148104E-3</v>
      </c>
      <c r="HJ128" s="70">
        <v>1.9894539999999999E-2</v>
      </c>
      <c r="HK128" s="70">
        <v>5.6476363345653461E-3</v>
      </c>
      <c r="HL128" s="70">
        <v>2.9727819999999999E-2</v>
      </c>
      <c r="HM128" s="70">
        <v>0.11898700797511876</v>
      </c>
      <c r="HN128" s="70">
        <v>6.7841020000000002E-2</v>
      </c>
      <c r="HO128" s="70">
        <v>0.1229523</v>
      </c>
      <c r="HP128" s="70">
        <v>1.5470600000000001E-3</v>
      </c>
      <c r="HQ128" s="70">
        <v>3.5461033321794594E-3</v>
      </c>
      <c r="HR128" s="70">
        <v>6.7056234024576366E-3</v>
      </c>
      <c r="HS128" s="70">
        <v>2.4626840000000001E-3</v>
      </c>
      <c r="HT128" s="70">
        <v>5.4572427499126564E-3</v>
      </c>
      <c r="HU128" s="70">
        <v>4.8218127375636681E-3</v>
      </c>
      <c r="HV128" s="70">
        <v>1.4678063161190566E-3</v>
      </c>
      <c r="HW128" s="70">
        <v>2.2152399999999999E-2</v>
      </c>
      <c r="HX128" s="70">
        <v>2.7585976479365588E-3</v>
      </c>
      <c r="HY128" s="70">
        <v>1.5437937950495409E-3</v>
      </c>
      <c r="HZ128" s="208"/>
      <c r="IA128" s="146" t="s">
        <v>508</v>
      </c>
    </row>
    <row r="129" spans="1:235" ht="12.75" customHeight="1" x14ac:dyDescent="0.25">
      <c r="A129" s="146">
        <v>488748</v>
      </c>
      <c r="B129" s="87"/>
      <c r="C129" s="71">
        <v>9.0570892856122243E-5</v>
      </c>
      <c r="D129" s="71">
        <v>5.1392538773596349E-4</v>
      </c>
      <c r="E129" s="71">
        <v>5.2543340497780709E-6</v>
      </c>
      <c r="F129" s="71">
        <v>3.9990090000000004E-3</v>
      </c>
      <c r="G129" s="71">
        <v>4.7642020000000004E-3</v>
      </c>
      <c r="H129" s="71">
        <v>1.2771964258432808E-3</v>
      </c>
      <c r="I129" s="71">
        <v>3.7785751107796911E-4</v>
      </c>
      <c r="J129" s="71">
        <v>8.6733290000000005E-4</v>
      </c>
      <c r="K129" s="71">
        <v>1.881734E-4</v>
      </c>
      <c r="L129" s="71">
        <v>2.9800144749326623E-4</v>
      </c>
      <c r="M129" s="71">
        <v>8.582749E-4</v>
      </c>
      <c r="N129" s="71">
        <v>4.0282653558040902E-4</v>
      </c>
      <c r="O129" s="71">
        <v>3.2757430000000001E-4</v>
      </c>
      <c r="P129" s="71">
        <v>4.9193802840792849E-4</v>
      </c>
      <c r="Q129" s="71">
        <v>8.301952E-4</v>
      </c>
      <c r="R129" s="71">
        <v>2.4623212593515025E-3</v>
      </c>
      <c r="S129" s="71">
        <v>2.1210629999999999E-3</v>
      </c>
      <c r="T129" s="71">
        <v>2.883324E-2</v>
      </c>
      <c r="U129" s="71">
        <v>0.17681981502433267</v>
      </c>
      <c r="V129" s="71">
        <v>2.333553E-2</v>
      </c>
      <c r="W129" s="71">
        <v>0.20474413136779901</v>
      </c>
      <c r="X129" s="87"/>
      <c r="Y129" s="71">
        <v>2.5445230279593639E-4</v>
      </c>
      <c r="Z129" s="71">
        <v>4.7219081282529525E-5</v>
      </c>
      <c r="AA129" s="71">
        <v>3.8435014818538053E-6</v>
      </c>
      <c r="AB129" s="71">
        <v>1.3584719999999999E-4</v>
      </c>
      <c r="AC129" s="71">
        <v>3.7884941324414214E-3</v>
      </c>
      <c r="AD129" s="71">
        <v>1.7228027340820519E-3</v>
      </c>
      <c r="AE129" s="71">
        <v>0</v>
      </c>
      <c r="AF129" s="71">
        <v>1.7228027340820519E-3</v>
      </c>
      <c r="AG129" s="71">
        <v>0</v>
      </c>
      <c r="AH129" s="71">
        <v>1.2036E-3</v>
      </c>
      <c r="AI129" s="71">
        <v>6.7572260530134395E-5</v>
      </c>
      <c r="AJ129" s="71">
        <v>1.3113625159928294E-3</v>
      </c>
      <c r="AK129" s="71">
        <v>1.7305828735832553E-3</v>
      </c>
      <c r="AL129" s="71">
        <v>1.8127418618582734E-3</v>
      </c>
      <c r="AM129" s="71">
        <v>3.3909344421679784E-3</v>
      </c>
      <c r="AN129" s="71">
        <v>0.17182495590058</v>
      </c>
      <c r="AO129" s="71">
        <v>1.8471728308674248E-3</v>
      </c>
      <c r="AP129" s="87"/>
      <c r="AQ129" s="70">
        <v>1.5774553506325058E-5</v>
      </c>
      <c r="AR129" s="70">
        <v>2.3284746416621255E-4</v>
      </c>
      <c r="AS129" s="70">
        <v>5.4080519999999996E-4</v>
      </c>
      <c r="AT129" s="70">
        <v>-3.5385466356321262E-7</v>
      </c>
      <c r="AU129" s="70">
        <v>-4.4906313926749464E-5</v>
      </c>
      <c r="AV129" s="70">
        <v>3.2709240000000001E-6</v>
      </c>
      <c r="AW129" s="70">
        <v>0</v>
      </c>
      <c r="AX129" s="70">
        <v>1.490513E-4</v>
      </c>
      <c r="AY129" s="70">
        <v>3.0429999999999998E-5</v>
      </c>
      <c r="AZ129" s="70">
        <v>5.7749896735694725E-5</v>
      </c>
      <c r="BA129" s="70">
        <v>5.647273E-4</v>
      </c>
      <c r="BB129" s="70">
        <v>0</v>
      </c>
      <c r="BC129" s="70">
        <v>1.8699878418083574E-3</v>
      </c>
      <c r="BD129" s="70">
        <v>-6.3899999999999998E-6</v>
      </c>
      <c r="BE129" s="70">
        <v>7.3147063414177296E-4</v>
      </c>
      <c r="BF129" s="70">
        <v>1.362128E-3</v>
      </c>
      <c r="BG129" s="70">
        <v>1.310809111012215E-2</v>
      </c>
      <c r="BH129" s="70">
        <v>2.7061170000000001E-3</v>
      </c>
      <c r="BI129" s="70">
        <v>0</v>
      </c>
      <c r="BJ129" s="70">
        <v>3.9929780000000003E-3</v>
      </c>
      <c r="BK129" s="70">
        <v>6.4479009999999998E-3</v>
      </c>
      <c r="BL129" s="70">
        <v>1.174809E-4</v>
      </c>
      <c r="BM129" s="70">
        <v>1.5310614290784609E-3</v>
      </c>
      <c r="BN129" s="70">
        <v>-8.7002351138588321E-6</v>
      </c>
      <c r="BO129" s="70">
        <v>3.2092939999999999E-4</v>
      </c>
      <c r="BP129" s="70">
        <v>4.813153E-4</v>
      </c>
      <c r="BQ129" s="70">
        <v>2.01862E-3</v>
      </c>
      <c r="BR129" s="70">
        <v>9.912045877347737E-4</v>
      </c>
      <c r="BS129" s="70">
        <v>2.9918860000000002E-4</v>
      </c>
      <c r="BT129" s="70">
        <v>-4.5499204199764043E-4</v>
      </c>
      <c r="BU129" s="70">
        <v>2.1562130000000001E-3</v>
      </c>
      <c r="BV129" s="70">
        <v>5.0622862268688475E-4</v>
      </c>
      <c r="BW129" s="70">
        <v>4.2078109999999997E-3</v>
      </c>
      <c r="BX129" s="70">
        <v>4.2879360992818076E-3</v>
      </c>
      <c r="BY129" s="70">
        <v>2.2206999999999999E-3</v>
      </c>
      <c r="BZ129" s="70">
        <v>2.5272710000000002E-3</v>
      </c>
      <c r="CA129" s="70">
        <v>3.2936596081330396E-3</v>
      </c>
      <c r="CB129" s="70">
        <v>1.919266E-3</v>
      </c>
      <c r="CC129" s="70">
        <v>5.6577659452534207E-2</v>
      </c>
      <c r="CD129" s="70">
        <v>0.10200242537618896</v>
      </c>
      <c r="CE129" s="70">
        <v>1.7521362888859745E-2</v>
      </c>
      <c r="CF129" s="70">
        <v>1.2996283925616964E-2</v>
      </c>
      <c r="CG129" s="73">
        <v>8.8898000000000004E-4</v>
      </c>
      <c r="CH129" s="87"/>
      <c r="CI129" s="70">
        <v>2.9440290000000001E-2</v>
      </c>
      <c r="CJ129" s="70">
        <v>2.221236E-2</v>
      </c>
      <c r="CK129" s="70">
        <v>2.3602080000000001E-2</v>
      </c>
      <c r="CL129" s="70">
        <v>2.1401199999999999E-2</v>
      </c>
      <c r="CM129" s="70">
        <v>2.3162559999999999E-2</v>
      </c>
      <c r="CN129" s="70">
        <v>3.0573300000000001E-2</v>
      </c>
      <c r="CO129" s="70">
        <v>1.9630809999999999E-2</v>
      </c>
      <c r="CP129" s="70">
        <v>1.7930939999999999E-2</v>
      </c>
      <c r="CQ129" s="70">
        <v>1.6354580000000001E-2</v>
      </c>
      <c r="CR129" s="70">
        <v>2.9576430000000001E-2</v>
      </c>
      <c r="CS129" s="70">
        <v>1.7521559999999999E-2</v>
      </c>
      <c r="CT129" s="70">
        <v>2.260709E-2</v>
      </c>
      <c r="CU129" s="70">
        <v>2.176502E-2</v>
      </c>
      <c r="CV129" s="70">
        <v>2.3693200000000001E-2</v>
      </c>
      <c r="CW129" s="70">
        <v>2.8636730000000003E-2</v>
      </c>
      <c r="CX129" s="70">
        <v>2.4774830000000001E-2</v>
      </c>
      <c r="CY129" s="70">
        <v>2.154377E-2</v>
      </c>
      <c r="CZ129" s="70">
        <v>1.7025330000000002E-2</v>
      </c>
      <c r="DA129" s="70">
        <v>2.5426285902174613E-2</v>
      </c>
      <c r="DB129" s="70">
        <v>1.7516940000000002E-2</v>
      </c>
      <c r="DC129" s="70">
        <v>1.339126E-2</v>
      </c>
      <c r="DD129" s="70">
        <v>2.4156770000000001E-2</v>
      </c>
      <c r="DE129" s="70">
        <v>4.9711599999999996E-3</v>
      </c>
      <c r="DF129" s="70">
        <v>1.7516940000000002E-2</v>
      </c>
      <c r="DG129" s="70">
        <v>1.455852E-2</v>
      </c>
      <c r="DH129" s="70">
        <v>1.3744960000000001E-2</v>
      </c>
      <c r="DI129" s="70">
        <v>1.7034509999999999E-2</v>
      </c>
      <c r="DJ129" s="70">
        <v>1.572498E-2</v>
      </c>
      <c r="DK129" s="70">
        <v>7.3115810000000002E-3</v>
      </c>
      <c r="DL129" s="70">
        <v>1.0314563216891148E-2</v>
      </c>
      <c r="DM129" s="70">
        <v>3.5602889999999998E-2</v>
      </c>
      <c r="DN129" s="70">
        <v>6.8806290000000006E-2</v>
      </c>
      <c r="DO129" s="70">
        <v>2.0106740000000001E-2</v>
      </c>
      <c r="DP129" s="70">
        <v>1.5760534903173473E-2</v>
      </c>
      <c r="DQ129" s="70">
        <v>2.3368139999999999E-2</v>
      </c>
      <c r="DR129" s="70">
        <v>2.59968E-2</v>
      </c>
      <c r="DS129" s="70">
        <v>0.1174541194459935</v>
      </c>
      <c r="DT129" s="70">
        <v>0.1123743</v>
      </c>
      <c r="DU129" s="70">
        <v>0.13879849999999999</v>
      </c>
      <c r="DV129" s="70">
        <v>0.16841650794916876</v>
      </c>
      <c r="DW129" s="70">
        <v>0.10228312522786975</v>
      </c>
      <c r="DX129" s="70">
        <v>0.3094552684394451</v>
      </c>
      <c r="DY129" s="70">
        <v>0.26008120571515092</v>
      </c>
      <c r="DZ129" s="70">
        <v>0.25147409999999998</v>
      </c>
      <c r="EA129" s="70">
        <v>0.27625796335131364</v>
      </c>
      <c r="EB129" s="70">
        <v>0.4346062</v>
      </c>
      <c r="EC129" s="70">
        <v>0.42093975171323395</v>
      </c>
      <c r="ED129" s="70">
        <v>1</v>
      </c>
      <c r="EE129" s="70">
        <v>1</v>
      </c>
      <c r="EF129" s="70">
        <v>0.92246680408172466</v>
      </c>
      <c r="EG129" s="70">
        <v>0.27754440000000002</v>
      </c>
      <c r="EH129" s="70">
        <v>0.23477941219577936</v>
      </c>
      <c r="EI129" s="70">
        <v>0.34358889999999997</v>
      </c>
      <c r="EJ129" s="70">
        <v>9.9803800000000005E-3</v>
      </c>
      <c r="EK129" s="70">
        <v>4.0857549999999999E-2</v>
      </c>
      <c r="EL129" s="87"/>
      <c r="EM129" s="70">
        <v>2.672676851587532E-3</v>
      </c>
      <c r="EN129" s="70">
        <v>9.7510710000000005E-4</v>
      </c>
      <c r="EO129" s="70">
        <v>2.0569849999999999E-3</v>
      </c>
      <c r="EP129" s="70">
        <v>5.9199999999999997E-4</v>
      </c>
      <c r="EQ129" s="70">
        <v>2.3119180885433055E-3</v>
      </c>
      <c r="ER129" s="70">
        <v>9.289004E-4</v>
      </c>
      <c r="ES129" s="70">
        <v>5.2751630885653359E-3</v>
      </c>
      <c r="ET129" s="70">
        <v>1.138881154187284E-2</v>
      </c>
      <c r="EU129" s="70">
        <v>5.2540774524458315E-4</v>
      </c>
      <c r="EV129" s="70">
        <v>5.6014680000000003E-4</v>
      </c>
      <c r="EW129" s="70">
        <v>-2.8342593104454775E-3</v>
      </c>
      <c r="EX129" s="70">
        <v>-8.2273000000000003E-4</v>
      </c>
      <c r="EY129" s="70">
        <v>8.71893E-4</v>
      </c>
      <c r="EZ129" s="70">
        <v>6.7046609999999998E-3</v>
      </c>
      <c r="FA129" s="70">
        <v>1.7103404476136428E-3</v>
      </c>
      <c r="FB129" s="70">
        <v>1.7488758334309944E-2</v>
      </c>
      <c r="FC129" s="70">
        <v>2.021499E-3</v>
      </c>
      <c r="FD129" s="70">
        <v>8.2791780000000001E-4</v>
      </c>
      <c r="FE129" s="70">
        <v>1.0371579399959422E-2</v>
      </c>
      <c r="FF129" s="70">
        <v>2.2894040000000001E-2</v>
      </c>
      <c r="FG129" s="70">
        <v>3.764427630838553E-2</v>
      </c>
      <c r="FH129" s="70">
        <v>5.2202998177374293E-3</v>
      </c>
      <c r="FI129" s="70">
        <v>3.9428650199345387E-3</v>
      </c>
      <c r="FJ129" s="70">
        <v>5.3972279999999996E-3</v>
      </c>
      <c r="FK129" s="70">
        <v>3.1268110000000002E-3</v>
      </c>
      <c r="FL129" s="70">
        <v>1.970831230880522E-2</v>
      </c>
      <c r="FM129" s="70">
        <v>2.7455859999999999E-2</v>
      </c>
      <c r="FN129" s="70">
        <v>3.4304692321752992E-3</v>
      </c>
      <c r="FO129" s="70">
        <v>4.505468E-2</v>
      </c>
      <c r="FP129" s="70">
        <v>2.0656664977070329E-2</v>
      </c>
      <c r="FQ129" s="70">
        <v>5.3341835854726162E-2</v>
      </c>
      <c r="FR129" s="70">
        <v>8.3741528651957178E-2</v>
      </c>
      <c r="FS129" s="70">
        <v>3.3934520000000003E-2</v>
      </c>
      <c r="FT129" s="70">
        <v>2.5212869999999998E-2</v>
      </c>
      <c r="FU129" s="70">
        <v>9.2069852233697125E-2</v>
      </c>
      <c r="FV129" s="70">
        <v>9.6289701852124363E-2</v>
      </c>
      <c r="FW129" s="70">
        <v>2.6078750000000001E-2</v>
      </c>
      <c r="FX129" s="70">
        <v>0.17873837619952521</v>
      </c>
      <c r="FY129" s="70">
        <v>0.18013400404509383</v>
      </c>
      <c r="FZ129" s="70">
        <v>3.0142530000000001E-2</v>
      </c>
      <c r="GA129" s="70">
        <v>5.6827234048651525E-2</v>
      </c>
      <c r="GB129" s="70">
        <v>0.23550277137020909</v>
      </c>
      <c r="GC129" s="70">
        <v>0.17664067681914181</v>
      </c>
      <c r="GD129" s="70">
        <v>0.28581479999999998</v>
      </c>
      <c r="GE129" s="70">
        <v>0.31884474485562087</v>
      </c>
      <c r="GF129" s="70">
        <v>0.67836567236952849</v>
      </c>
      <c r="GG129" s="70">
        <v>0.15229587714321666</v>
      </c>
      <c r="GH129" s="70">
        <v>0.1670566878705807</v>
      </c>
      <c r="GI129" s="70">
        <v>8.7709536174282079E-2</v>
      </c>
      <c r="GJ129" s="70">
        <v>0.15692553495307962</v>
      </c>
      <c r="GK129" s="70">
        <v>1.5505183809952203E-2</v>
      </c>
      <c r="GL129" s="87"/>
      <c r="GM129" s="70">
        <v>4.2799420000000001E-3</v>
      </c>
      <c r="GN129" s="70">
        <v>3.0435126114321679E-3</v>
      </c>
      <c r="GO129" s="70">
        <v>1.418081E-4</v>
      </c>
      <c r="GP129" s="70">
        <v>2.9176767218962816E-3</v>
      </c>
      <c r="GQ129" s="70">
        <v>-4.9608400000000002E-3</v>
      </c>
      <c r="GR129" s="70">
        <v>2.4077716445064659E-3</v>
      </c>
      <c r="GS129" s="70">
        <v>8.9208977979483026E-4</v>
      </c>
      <c r="GT129" s="70">
        <v>1.606309E-3</v>
      </c>
      <c r="GU129" s="70">
        <v>4.1805849999999997E-3</v>
      </c>
      <c r="GV129" s="70">
        <v>1.3877462134814186E-3</v>
      </c>
      <c r="GW129" s="70">
        <v>3.1223389671662476E-4</v>
      </c>
      <c r="GX129" s="70">
        <v>3.2173709999999998E-4</v>
      </c>
      <c r="GY129" s="70">
        <v>3.152181E-3</v>
      </c>
      <c r="GZ129" s="70">
        <v>2.5475614633066789E-3</v>
      </c>
      <c r="HA129" s="70">
        <v>2.1469767362786146E-3</v>
      </c>
      <c r="HB129" s="70">
        <v>1.410525E-2</v>
      </c>
      <c r="HC129" s="70">
        <v>8.9276759999999997E-2</v>
      </c>
      <c r="HD129" s="70">
        <v>3.5556850000000002E-4</v>
      </c>
      <c r="HE129" s="70">
        <v>1.7682279999999999E-3</v>
      </c>
      <c r="HF129" s="70">
        <v>9.6078229999999997E-3</v>
      </c>
      <c r="HG129" s="70">
        <v>8.2160640000000004E-3</v>
      </c>
      <c r="HH129" s="70">
        <v>0</v>
      </c>
      <c r="HI129" s="70">
        <v>2.9587730830388905E-3</v>
      </c>
      <c r="HJ129" s="70">
        <v>1.3017630000000001E-2</v>
      </c>
      <c r="HK129" s="70">
        <v>3.5682843390098611E-3</v>
      </c>
      <c r="HL129" s="70">
        <v>1.9894539999999999E-2</v>
      </c>
      <c r="HM129" s="70">
        <v>0.12557638724075296</v>
      </c>
      <c r="HN129" s="70">
        <v>4.9734790000000001E-2</v>
      </c>
      <c r="HO129" s="70">
        <v>0.19957849999999999</v>
      </c>
      <c r="HP129" s="70">
        <v>3.4793990000000002E-3</v>
      </c>
      <c r="HQ129" s="70">
        <v>7.2317371445243016E-3</v>
      </c>
      <c r="HR129" s="70">
        <v>1.4482023296065979E-2</v>
      </c>
      <c r="HS129" s="70">
        <v>6.1752939999999996E-3</v>
      </c>
      <c r="HT129" s="70">
        <v>9.4491416418117247E-3</v>
      </c>
      <c r="HU129" s="70">
        <v>7.0146379751112207E-3</v>
      </c>
      <c r="HV129" s="70">
        <v>4.0087735281187581E-3</v>
      </c>
      <c r="HW129" s="70">
        <v>3.2722149999999998E-2</v>
      </c>
      <c r="HX129" s="70">
        <v>2.73539439367178E-3</v>
      </c>
      <c r="HY129" s="70">
        <v>1.6095550228600211E-3</v>
      </c>
      <c r="HZ129" s="208"/>
      <c r="IA129" s="146" t="s">
        <v>509</v>
      </c>
    </row>
    <row r="130" spans="1:235" ht="12.75" customHeight="1" x14ac:dyDescent="0.25">
      <c r="A130" s="146">
        <v>488759</v>
      </c>
      <c r="B130" s="87"/>
      <c r="C130" s="71">
        <v>-1.9004351630044682E-5</v>
      </c>
      <c r="D130" s="71">
        <v>4.0708724295507125E-4</v>
      </c>
      <c r="E130" s="71">
        <v>2.6325468394148279E-5</v>
      </c>
      <c r="F130" s="71">
        <v>2.8872009999999998E-3</v>
      </c>
      <c r="G130" s="71">
        <v>4.5923209999999999E-3</v>
      </c>
      <c r="H130" s="71">
        <v>2.4675525519690118E-3</v>
      </c>
      <c r="I130" s="71">
        <v>9.2200216962885794E-4</v>
      </c>
      <c r="J130" s="71">
        <v>8.3904170000000003E-4</v>
      </c>
      <c r="K130" s="71">
        <v>3.202112E-4</v>
      </c>
      <c r="L130" s="71">
        <v>2.9899311518179601E-4</v>
      </c>
      <c r="M130" s="71">
        <v>6.9490510000000004E-4</v>
      </c>
      <c r="N130" s="71">
        <v>3.4340161285618948E-4</v>
      </c>
      <c r="O130" s="71">
        <v>3.0505579999999999E-4</v>
      </c>
      <c r="P130" s="71">
        <v>3.155718460694633E-4</v>
      </c>
      <c r="Q130" s="71">
        <v>6.1153480000000001E-4</v>
      </c>
      <c r="R130" s="71">
        <v>1.4517664541390269E-3</v>
      </c>
      <c r="S130" s="71">
        <v>1.464651E-3</v>
      </c>
      <c r="T130" s="71">
        <v>2.1572000000000001E-2</v>
      </c>
      <c r="U130" s="71">
        <v>0.13218270345272556</v>
      </c>
      <c r="V130" s="71">
        <v>4.5401549999999999E-2</v>
      </c>
      <c r="W130" s="71">
        <v>0.27010143810874615</v>
      </c>
      <c r="X130" s="87"/>
      <c r="Y130" s="71">
        <v>1.7959475088418831E-4</v>
      </c>
      <c r="Z130" s="71">
        <v>5.1138324846200799E-5</v>
      </c>
      <c r="AA130" s="71">
        <v>-1.6246118978430366E-6</v>
      </c>
      <c r="AB130" s="71">
        <v>4.6407150000000002E-5</v>
      </c>
      <c r="AC130" s="71">
        <v>4.7572932149663339E-3</v>
      </c>
      <c r="AD130" s="71">
        <v>1.2211612094237862E-3</v>
      </c>
      <c r="AE130" s="71">
        <v>0</v>
      </c>
      <c r="AF130" s="71">
        <v>1.2211612094237862E-3</v>
      </c>
      <c r="AG130" s="71">
        <v>0</v>
      </c>
      <c r="AH130" s="71">
        <v>1.358204E-3</v>
      </c>
      <c r="AI130" s="71">
        <v>8.3995121686868235E-5</v>
      </c>
      <c r="AJ130" s="71">
        <v>1.4054242565140339E-3</v>
      </c>
      <c r="AK130" s="71">
        <v>1.9453133484033317E-3</v>
      </c>
      <c r="AL130" s="71">
        <v>1.4158974275665249E-3</v>
      </c>
      <c r="AM130" s="71">
        <v>2.4080739321967822E-3</v>
      </c>
      <c r="AN130" s="71">
        <v>0.1203172038068748</v>
      </c>
      <c r="AO130" s="71">
        <v>3.0505968405247575E-3</v>
      </c>
      <c r="AP130" s="87"/>
      <c r="AQ130" s="70">
        <v>2.0613104368341765E-6</v>
      </c>
      <c r="AR130" s="70">
        <v>2.1428355812054333E-4</v>
      </c>
      <c r="AS130" s="70">
        <v>5.5232160000000003E-4</v>
      </c>
      <c r="AT130" s="70">
        <v>2.2927505606209758E-5</v>
      </c>
      <c r="AU130" s="70">
        <v>-1.1421288548085951E-5</v>
      </c>
      <c r="AV130" s="70">
        <v>0</v>
      </c>
      <c r="AW130" s="70">
        <v>0</v>
      </c>
      <c r="AX130" s="70">
        <v>8.3901169999999993E-5</v>
      </c>
      <c r="AY130" s="70">
        <v>5.5439999999999998E-5</v>
      </c>
      <c r="AZ130" s="70">
        <v>3.2754430917469186E-5</v>
      </c>
      <c r="BA130" s="70">
        <v>5.7568470000000005E-4</v>
      </c>
      <c r="BB130" s="70">
        <v>0</v>
      </c>
      <c r="BC130" s="70">
        <v>1.9062712033136909E-3</v>
      </c>
      <c r="BD130" s="70">
        <v>-1.1590000000000001E-5</v>
      </c>
      <c r="BE130" s="70">
        <v>6.1161606906554164E-4</v>
      </c>
      <c r="BF130" s="70">
        <v>1.2866240000000001E-3</v>
      </c>
      <c r="BG130" s="70">
        <v>1.5726350272365332E-2</v>
      </c>
      <c r="BH130" s="70">
        <v>2.0169319999999999E-3</v>
      </c>
      <c r="BI130" s="70">
        <v>0</v>
      </c>
      <c r="BJ130" s="70">
        <v>3.4106309999999999E-3</v>
      </c>
      <c r="BK130" s="70">
        <v>5.2865350000000002E-3</v>
      </c>
      <c r="BL130" s="70">
        <v>1.314776E-4</v>
      </c>
      <c r="BM130" s="70">
        <v>1.4157516619601131E-3</v>
      </c>
      <c r="BN130" s="70">
        <v>3.6467039938419848E-6</v>
      </c>
      <c r="BO130" s="70">
        <v>3.333686E-4</v>
      </c>
      <c r="BP130" s="70">
        <v>4.2247429999999999E-4</v>
      </c>
      <c r="BQ130" s="70">
        <v>4.2571400000000004E-3</v>
      </c>
      <c r="BR130" s="70">
        <v>-7.1112295785778919E-4</v>
      </c>
      <c r="BS130" s="70">
        <v>3.7423030000000002E-4</v>
      </c>
      <c r="BT130" s="70">
        <v>-6.8085558656755143E-4</v>
      </c>
      <c r="BU130" s="70">
        <v>1.950837E-3</v>
      </c>
      <c r="BV130" s="70">
        <v>1.2588942976525153E-3</v>
      </c>
      <c r="BW130" s="70">
        <v>3.1375639999999998E-3</v>
      </c>
      <c r="BX130" s="70">
        <v>2.9418827923571307E-3</v>
      </c>
      <c r="BY130" s="70">
        <v>1.6652679999999999E-3</v>
      </c>
      <c r="BZ130" s="70">
        <v>1.8920090000000001E-3</v>
      </c>
      <c r="CA130" s="70">
        <v>2.4597277333331517E-3</v>
      </c>
      <c r="CB130" s="70">
        <v>1.5872270000000001E-3</v>
      </c>
      <c r="CC130" s="70">
        <v>4.4865849703704289E-2</v>
      </c>
      <c r="CD130" s="70">
        <v>9.2547936482505866E-2</v>
      </c>
      <c r="CE130" s="70">
        <v>2.7785795194378043E-2</v>
      </c>
      <c r="CF130" s="70">
        <v>2.7146828025809162E-2</v>
      </c>
      <c r="CG130" s="73">
        <v>7.6469000000000005E-4</v>
      </c>
      <c r="CH130" s="87"/>
      <c r="CI130" s="70">
        <v>1.9930360000000001E-2</v>
      </c>
      <c r="CJ130" s="70">
        <v>1.9454079999999999E-2</v>
      </c>
      <c r="CK130" s="70">
        <v>2.524645E-2</v>
      </c>
      <c r="CL130" s="70">
        <v>1.6098700000000001E-2</v>
      </c>
      <c r="CM130" s="70">
        <v>1.7229560000000001E-2</v>
      </c>
      <c r="CN130" s="70">
        <v>2.2327670000000001E-2</v>
      </c>
      <c r="CO130" s="70">
        <v>1.970568E-2</v>
      </c>
      <c r="CP130" s="70">
        <v>1.4952120000000001E-2</v>
      </c>
      <c r="CQ130" s="70">
        <v>1.7567719999999998E-2</v>
      </c>
      <c r="CR130" s="70">
        <v>2.7980499999999995E-2</v>
      </c>
      <c r="CS130" s="70">
        <v>1.6628839999999999E-2</v>
      </c>
      <c r="CT130" s="70">
        <v>2.2004010000000001E-2</v>
      </c>
      <c r="CU130" s="70">
        <v>3.0263620000000001E-2</v>
      </c>
      <c r="CV130" s="70">
        <v>2.4367030000000001E-2</v>
      </c>
      <c r="CW130" s="70">
        <v>2.6234380000000002E-2</v>
      </c>
      <c r="CX130" s="70">
        <v>3.6319480000000001E-2</v>
      </c>
      <c r="CY130" s="70">
        <v>2.6191180000000001E-2</v>
      </c>
      <c r="CZ130" s="70">
        <v>2.3470419999999999E-2</v>
      </c>
      <c r="DA130" s="70">
        <v>3.1572770693483437E-2</v>
      </c>
      <c r="DB130" s="70">
        <v>3.131917E-2</v>
      </c>
      <c r="DC130" s="70">
        <v>1.7777629999999999E-2</v>
      </c>
      <c r="DD130" s="70">
        <v>3.8461509999999997E-2</v>
      </c>
      <c r="DE130" s="70">
        <v>7.3956330000000013E-3</v>
      </c>
      <c r="DF130" s="70">
        <v>3.131917E-2</v>
      </c>
      <c r="DG130" s="70">
        <v>1.496785E-2</v>
      </c>
      <c r="DH130" s="70">
        <v>1.385054E-2</v>
      </c>
      <c r="DI130" s="70">
        <v>1.5724640000000002E-2</v>
      </c>
      <c r="DJ130" s="70">
        <v>1.3469979999999999E-2</v>
      </c>
      <c r="DK130" s="70">
        <v>1.224746E-2</v>
      </c>
      <c r="DL130" s="70">
        <v>9.8059611887919666E-3</v>
      </c>
      <c r="DM130" s="70">
        <v>2.925036E-2</v>
      </c>
      <c r="DN130" s="70">
        <v>5.2408379999999997E-2</v>
      </c>
      <c r="DO130" s="70">
        <v>1.462751E-2</v>
      </c>
      <c r="DP130" s="70">
        <v>1.2820300839544996E-2</v>
      </c>
      <c r="DQ130" s="70">
        <v>1.7722470000000001E-2</v>
      </c>
      <c r="DR130" s="70">
        <v>2.1387400000000001E-2</v>
      </c>
      <c r="DS130" s="70">
        <v>8.445535890181867E-2</v>
      </c>
      <c r="DT130" s="70">
        <v>7.9584070000000007E-2</v>
      </c>
      <c r="DU130" s="70">
        <v>0.1040985</v>
      </c>
      <c r="DV130" s="70">
        <v>0.12984242297664381</v>
      </c>
      <c r="DW130" s="70">
        <v>6.5105974599430488E-2</v>
      </c>
      <c r="DX130" s="70">
        <v>0.26070552349472392</v>
      </c>
      <c r="DY130" s="70">
        <v>0.23075370391079825</v>
      </c>
      <c r="DZ130" s="70">
        <v>0.20071769999999997</v>
      </c>
      <c r="EA130" s="70">
        <v>0.22924395666740643</v>
      </c>
      <c r="EB130" s="70">
        <v>0.34667290000000001</v>
      </c>
      <c r="EC130" s="70">
        <v>0.30792150707507249</v>
      </c>
      <c r="ED130" s="70">
        <v>0.87120940000000002</v>
      </c>
      <c r="EE130" s="70">
        <v>0.96970639999999997</v>
      </c>
      <c r="EF130" s="70">
        <v>1</v>
      </c>
      <c r="EG130" s="70">
        <v>0.53134939999999997</v>
      </c>
      <c r="EH130" s="70">
        <v>0.47350672409020866</v>
      </c>
      <c r="EI130" s="70">
        <v>0.58358209999999999</v>
      </c>
      <c r="EJ130" s="70">
        <v>1.642656E-2</v>
      </c>
      <c r="EK130" s="70">
        <v>6.3545829999999998E-2</v>
      </c>
      <c r="EL130" s="87"/>
      <c r="EM130" s="70">
        <v>2.213084142009842E-3</v>
      </c>
      <c r="EN130" s="70">
        <v>4.5796770000000001E-4</v>
      </c>
      <c r="EO130" s="70">
        <v>1.746542E-3</v>
      </c>
      <c r="EP130" s="70">
        <v>4.5899999999999999E-4</v>
      </c>
      <c r="EQ130" s="70">
        <v>1.7236500903809516E-3</v>
      </c>
      <c r="ER130" s="70">
        <v>7.0981069999999998E-4</v>
      </c>
      <c r="ES130" s="70">
        <v>4.1779084813897867E-3</v>
      </c>
      <c r="ET130" s="70">
        <v>8.7739443726544842E-3</v>
      </c>
      <c r="EU130" s="70">
        <v>4.0766947995573568E-4</v>
      </c>
      <c r="EV130" s="70">
        <v>4.2184159999999999E-4</v>
      </c>
      <c r="EW130" s="70">
        <v>-6.9916471536849833E-3</v>
      </c>
      <c r="EX130" s="70">
        <v>-8.4108000000000002E-4</v>
      </c>
      <c r="EY130" s="70">
        <v>6.3325429999999997E-4</v>
      </c>
      <c r="EZ130" s="70">
        <v>5.082423E-3</v>
      </c>
      <c r="FA130" s="70">
        <v>1.5384156409034781E-3</v>
      </c>
      <c r="FB130" s="70">
        <v>1.4260454423746375E-2</v>
      </c>
      <c r="FC130" s="70">
        <v>1.511821E-3</v>
      </c>
      <c r="FD130" s="70">
        <v>5.7474130000000003E-4</v>
      </c>
      <c r="FE130" s="70">
        <v>7.5988156474408979E-3</v>
      </c>
      <c r="FF130" s="70">
        <v>1.8552800000000001E-2</v>
      </c>
      <c r="FG130" s="70">
        <v>2.9347181007538213E-2</v>
      </c>
      <c r="FH130" s="70">
        <v>3.9481531478564235E-3</v>
      </c>
      <c r="FI130" s="70">
        <v>3.2660923895847247E-3</v>
      </c>
      <c r="FJ130" s="70">
        <v>4.1550060000000002E-3</v>
      </c>
      <c r="FK130" s="70">
        <v>2.4853800000000001E-3</v>
      </c>
      <c r="FL130" s="70">
        <v>1.5910857773216283E-2</v>
      </c>
      <c r="FM130" s="70">
        <v>2.1068949999999999E-2</v>
      </c>
      <c r="FN130" s="70">
        <v>2.5557176424102126E-3</v>
      </c>
      <c r="FO130" s="70">
        <v>3.5681299999999999E-2</v>
      </c>
      <c r="FP130" s="70">
        <v>1.6791349319118732E-2</v>
      </c>
      <c r="FQ130" s="70">
        <v>3.6759946861704647E-2</v>
      </c>
      <c r="FR130" s="70">
        <v>6.0446968906886743E-2</v>
      </c>
      <c r="FS130" s="70">
        <v>2.7379480000000001E-2</v>
      </c>
      <c r="FT130" s="70">
        <v>1.7713920000000001E-2</v>
      </c>
      <c r="FU130" s="70">
        <v>6.3365588020763031E-2</v>
      </c>
      <c r="FV130" s="70">
        <v>6.8301011886444413E-2</v>
      </c>
      <c r="FW130" s="70">
        <v>1.9253030000000001E-2</v>
      </c>
      <c r="FX130" s="70">
        <v>0.15863671267313253</v>
      </c>
      <c r="FY130" s="70">
        <v>0.16201692644314125</v>
      </c>
      <c r="FZ130" s="70">
        <v>2.0319589999999998E-2</v>
      </c>
      <c r="GA130" s="70">
        <v>4.7634406688633626E-2</v>
      </c>
      <c r="GB130" s="70">
        <v>0.17027306177845491</v>
      </c>
      <c r="GC130" s="70">
        <v>0.12365921338252094</v>
      </c>
      <c r="GD130" s="70">
        <v>0.18537049999999999</v>
      </c>
      <c r="GE130" s="70">
        <v>0.27258622459514115</v>
      </c>
      <c r="GF130" s="70">
        <v>0.60820526573034706</v>
      </c>
      <c r="GG130" s="70">
        <v>0.31930161269349849</v>
      </c>
      <c r="GH130" s="70">
        <v>0.34648915909911671</v>
      </c>
      <c r="GI130" s="70">
        <v>0.14491552391355952</v>
      </c>
      <c r="GJ130" s="70">
        <v>0.31829420955307242</v>
      </c>
      <c r="GK130" s="70">
        <v>2.830152887087143E-2</v>
      </c>
      <c r="GL130" s="87"/>
      <c r="GM130" s="70">
        <v>3.1757729999999998E-3</v>
      </c>
      <c r="GN130" s="70">
        <v>1.7985109146924432E-3</v>
      </c>
      <c r="GO130" s="70">
        <v>0</v>
      </c>
      <c r="GP130" s="70">
        <v>1.9556953059074156E-3</v>
      </c>
      <c r="GQ130" s="70">
        <v>-5.3439400000000001E-3</v>
      </c>
      <c r="GR130" s="70">
        <v>1.7441983545768188E-3</v>
      </c>
      <c r="GS130" s="70">
        <v>4.9899107531734845E-4</v>
      </c>
      <c r="GT130" s="70">
        <v>1.185955E-3</v>
      </c>
      <c r="GU130" s="70">
        <v>3.1909120000000002E-3</v>
      </c>
      <c r="GV130" s="70">
        <v>1.0160739159425084E-3</v>
      </c>
      <c r="GW130" s="70">
        <v>1.6708294405028669E-4</v>
      </c>
      <c r="GX130" s="70">
        <v>1.386363E-4</v>
      </c>
      <c r="GY130" s="70">
        <v>2.4574319999999998E-3</v>
      </c>
      <c r="GZ130" s="70">
        <v>2.1417959549058885E-3</v>
      </c>
      <c r="HA130" s="70">
        <v>1.8428663265920658E-3</v>
      </c>
      <c r="HB130" s="70">
        <v>1.112608E-2</v>
      </c>
      <c r="HC130" s="70">
        <v>8.4850389999999998E-2</v>
      </c>
      <c r="HD130" s="70">
        <v>8.6329039999999996E-5</v>
      </c>
      <c r="HE130" s="70">
        <v>1.529376E-3</v>
      </c>
      <c r="HF130" s="70">
        <v>6.9322309999999996E-3</v>
      </c>
      <c r="HG130" s="70">
        <v>5.5741970000000004E-3</v>
      </c>
      <c r="HH130" s="70">
        <v>0</v>
      </c>
      <c r="HI130" s="70">
        <v>1.848383244880669E-3</v>
      </c>
      <c r="HJ130" s="70">
        <v>9.8628880000000002E-3</v>
      </c>
      <c r="HK130" s="70">
        <v>2.7818223039333375E-3</v>
      </c>
      <c r="HL130" s="70">
        <v>1.3017630000000001E-2</v>
      </c>
      <c r="HM130" s="70">
        <v>0.12271873985926725</v>
      </c>
      <c r="HN130" s="70">
        <v>3.385345E-2</v>
      </c>
      <c r="HO130" s="70">
        <v>0.22759560000000001</v>
      </c>
      <c r="HP130" s="70">
        <v>6.332842E-3</v>
      </c>
      <c r="HQ130" s="70">
        <v>1.2055141163808476E-2</v>
      </c>
      <c r="HR130" s="70">
        <v>3.0181377108320445E-2</v>
      </c>
      <c r="HS130" s="70">
        <v>1.1984180000000001E-2</v>
      </c>
      <c r="HT130" s="70">
        <v>1.6682826343948073E-2</v>
      </c>
      <c r="HU130" s="70">
        <v>1.1879361185335892E-2</v>
      </c>
      <c r="HV130" s="70">
        <v>9.197162684939475E-3</v>
      </c>
      <c r="HW130" s="70">
        <v>5.8000049999999997E-2</v>
      </c>
      <c r="HX130" s="70">
        <v>3.9424747391574415E-3</v>
      </c>
      <c r="HY130" s="70">
        <v>2.316566275198214E-3</v>
      </c>
      <c r="HZ130" s="208"/>
      <c r="IA130" s="146" t="s">
        <v>510</v>
      </c>
    </row>
    <row r="131" spans="1:235" ht="12.75" customHeight="1" x14ac:dyDescent="0.25">
      <c r="A131" s="146">
        <v>488769</v>
      </c>
      <c r="B131" s="87"/>
      <c r="C131" s="71">
        <v>-1.2412911802626514E-5</v>
      </c>
      <c r="D131" s="71">
        <v>4.1070326511524611E-4</v>
      </c>
      <c r="E131" s="71">
        <v>-3.0429677552604466E-5</v>
      </c>
      <c r="F131" s="71">
        <v>2.3093020000000001E-3</v>
      </c>
      <c r="G131" s="71">
        <v>3.3385289999999998E-3</v>
      </c>
      <c r="H131" s="71">
        <v>3.6390063151076177E-3</v>
      </c>
      <c r="I131" s="71">
        <v>2.0894140227610747E-3</v>
      </c>
      <c r="J131" s="71">
        <v>1.0542780000000001E-3</v>
      </c>
      <c r="K131" s="71">
        <v>5.9204839999999999E-4</v>
      </c>
      <c r="L131" s="71">
        <v>3.5806216496381868E-4</v>
      </c>
      <c r="M131" s="71">
        <v>5.379432E-4</v>
      </c>
      <c r="N131" s="71">
        <v>2.7675165961774177E-4</v>
      </c>
      <c r="O131" s="71">
        <v>2.8578739999999999E-4</v>
      </c>
      <c r="P131" s="71">
        <v>2.5768225682675845E-4</v>
      </c>
      <c r="Q131" s="71">
        <v>4.5202049999999998E-4</v>
      </c>
      <c r="R131" s="71">
        <v>9.6355804040215514E-4</v>
      </c>
      <c r="S131" s="71">
        <v>1.0102850000000001E-3</v>
      </c>
      <c r="T131" s="71">
        <v>1.448177E-2</v>
      </c>
      <c r="U131" s="71">
        <v>9.9261231155866422E-2</v>
      </c>
      <c r="V131" s="71">
        <v>6.8117570000000002E-2</v>
      </c>
      <c r="W131" s="71">
        <v>0.3388818485168405</v>
      </c>
      <c r="X131" s="87"/>
      <c r="Y131" s="71">
        <v>1.8335599686508775E-4</v>
      </c>
      <c r="Z131" s="71">
        <v>7.3795115104632119E-5</v>
      </c>
      <c r="AA131" s="71">
        <v>-1.1227881759823055E-7</v>
      </c>
      <c r="AB131" s="71">
        <v>4.2539880000000001E-5</v>
      </c>
      <c r="AC131" s="71">
        <v>-9.0210736698605241E-4</v>
      </c>
      <c r="AD131" s="71">
        <v>7.3347275188226618E-4</v>
      </c>
      <c r="AE131" s="71">
        <v>0</v>
      </c>
      <c r="AF131" s="71">
        <v>7.3347275188226618E-4</v>
      </c>
      <c r="AG131" s="71">
        <v>0</v>
      </c>
      <c r="AH131" s="71">
        <v>1.2333590000000001E-3</v>
      </c>
      <c r="AI131" s="71">
        <v>1.0774180131402253E-4</v>
      </c>
      <c r="AJ131" s="71">
        <v>6.219215584141746E-4</v>
      </c>
      <c r="AK131" s="71">
        <v>2.9467275829676374E-3</v>
      </c>
      <c r="AL131" s="71">
        <v>1.1405341364836355E-3</v>
      </c>
      <c r="AM131" s="71">
        <v>1.6270809812758873E-3</v>
      </c>
      <c r="AN131" s="71">
        <v>8.4539285403804301E-2</v>
      </c>
      <c r="AO131" s="71">
        <v>5.2256655002884981E-3</v>
      </c>
      <c r="AP131" s="87"/>
      <c r="AQ131" s="70">
        <v>1.7504557984444504E-5</v>
      </c>
      <c r="AR131" s="70">
        <v>3.1478433697392091E-4</v>
      </c>
      <c r="AS131" s="70">
        <v>5.4412679999999998E-4</v>
      </c>
      <c r="AT131" s="70">
        <v>-2.0033028869728561E-5</v>
      </c>
      <c r="AU131" s="70">
        <v>-1.4672896821708552E-6</v>
      </c>
      <c r="AV131" s="70">
        <v>0</v>
      </c>
      <c r="AW131" s="70">
        <v>0</v>
      </c>
      <c r="AX131" s="70">
        <v>2.591224E-4</v>
      </c>
      <c r="AY131" s="70">
        <v>4.9440000000000001E-5</v>
      </c>
      <c r="AZ131" s="70">
        <v>3.842667391535382E-5</v>
      </c>
      <c r="BA131" s="70">
        <v>4.7834020000000002E-4</v>
      </c>
      <c r="BB131" s="70">
        <v>0</v>
      </c>
      <c r="BC131" s="70">
        <v>1.5839332687620702E-3</v>
      </c>
      <c r="BD131" s="70">
        <v>-2.0440000000000001E-5</v>
      </c>
      <c r="BE131" s="70">
        <v>5.4386200577450272E-4</v>
      </c>
      <c r="BF131" s="70">
        <v>8.3321630000000001E-4</v>
      </c>
      <c r="BG131" s="70">
        <v>1.2150221547459766E-2</v>
      </c>
      <c r="BH131" s="70">
        <v>1.3404059999999999E-3</v>
      </c>
      <c r="BI131" s="70">
        <v>0</v>
      </c>
      <c r="BJ131" s="70">
        <v>2.5441639999999998E-3</v>
      </c>
      <c r="BK131" s="70">
        <v>5.392417E-3</v>
      </c>
      <c r="BL131" s="70">
        <v>8.9277099999999999E-5</v>
      </c>
      <c r="BM131" s="70">
        <v>1.1895892193686177E-3</v>
      </c>
      <c r="BN131" s="70">
        <v>1.478755759514433E-5</v>
      </c>
      <c r="BO131" s="70">
        <v>3.3758010000000001E-4</v>
      </c>
      <c r="BP131" s="70">
        <v>2.6294099999999999E-4</v>
      </c>
      <c r="BQ131" s="70">
        <v>5.5220800000000004E-3</v>
      </c>
      <c r="BR131" s="70">
        <v>1.4986325673436685E-3</v>
      </c>
      <c r="BS131" s="70">
        <v>2.8551009999999998E-4</v>
      </c>
      <c r="BT131" s="70">
        <v>-4.4563195858669195E-4</v>
      </c>
      <c r="BU131" s="70">
        <v>1.946078E-3</v>
      </c>
      <c r="BV131" s="70">
        <v>-6.7233359602507554E-4</v>
      </c>
      <c r="BW131" s="70">
        <v>2.338747E-3</v>
      </c>
      <c r="BX131" s="70">
        <v>2.2143012932371703E-3</v>
      </c>
      <c r="BY131" s="70">
        <v>1.2899529999999999E-3</v>
      </c>
      <c r="BZ131" s="70">
        <v>1.7213409999999999E-3</v>
      </c>
      <c r="CA131" s="70">
        <v>1.8637102580072904E-3</v>
      </c>
      <c r="CB131" s="70">
        <v>1.5127129999999999E-3</v>
      </c>
      <c r="CC131" s="70">
        <v>3.5372353563910552E-2</v>
      </c>
      <c r="CD131" s="70">
        <v>7.0115856015013495E-2</v>
      </c>
      <c r="CE131" s="70">
        <v>3.4709296606253805E-2</v>
      </c>
      <c r="CF131" s="70">
        <v>3.9665567893268784E-2</v>
      </c>
      <c r="CG131" s="73">
        <v>1.19074E-3</v>
      </c>
      <c r="CH131" s="87"/>
      <c r="CI131" s="70">
        <v>1.9333449999999999E-2</v>
      </c>
      <c r="CJ131" s="70">
        <v>1.1724709999999999E-2</v>
      </c>
      <c r="CK131" s="70">
        <v>1.3364289999999999E-2</v>
      </c>
      <c r="CL131" s="70">
        <v>1.0350140000000001E-2</v>
      </c>
      <c r="CM131" s="70">
        <v>1.116171E-2</v>
      </c>
      <c r="CN131" s="70">
        <v>2.1015800000000001E-2</v>
      </c>
      <c r="CO131" s="70">
        <v>1.386635E-2</v>
      </c>
      <c r="CP131" s="70">
        <v>1.075387E-2</v>
      </c>
      <c r="CQ131" s="70">
        <v>1.451416E-2</v>
      </c>
      <c r="CR131" s="70">
        <v>1.8045829999999999E-2</v>
      </c>
      <c r="CS131" s="70">
        <v>1.3121580000000001E-2</v>
      </c>
      <c r="CT131" s="70">
        <v>1.5916240000000002E-2</v>
      </c>
      <c r="CU131" s="70">
        <v>1.783305E-2</v>
      </c>
      <c r="CV131" s="70">
        <v>2.6819289999999999E-2</v>
      </c>
      <c r="CW131" s="70">
        <v>1.7519110000000001E-2</v>
      </c>
      <c r="CX131" s="70">
        <v>2.496166E-2</v>
      </c>
      <c r="CY131" s="70">
        <v>2.9397240000000002E-2</v>
      </c>
      <c r="CZ131" s="70">
        <v>1.8818830000000002E-2</v>
      </c>
      <c r="DA131" s="70">
        <v>2.4584906868690925E-2</v>
      </c>
      <c r="DB131" s="70">
        <v>2.8723269999999999E-2</v>
      </c>
      <c r="DC131" s="70">
        <v>2.14302E-2</v>
      </c>
      <c r="DD131" s="70">
        <v>3.3743639999999998E-2</v>
      </c>
      <c r="DE131" s="70">
        <v>1.150408E-2</v>
      </c>
      <c r="DF131" s="70">
        <v>2.8723269999999999E-2</v>
      </c>
      <c r="DG131" s="70">
        <v>2.5660470000000001E-2</v>
      </c>
      <c r="DH131" s="70">
        <v>1.398569E-2</v>
      </c>
      <c r="DI131" s="70">
        <v>1.6128719999999999E-2</v>
      </c>
      <c r="DJ131" s="70">
        <v>1.2868289999999999E-2</v>
      </c>
      <c r="DK131" s="70">
        <v>1.7202530000000001E-2</v>
      </c>
      <c r="DL131" s="70">
        <v>9.7070403325251915E-3</v>
      </c>
      <c r="DM131" s="70">
        <v>2.750004E-2</v>
      </c>
      <c r="DN131" s="70">
        <v>4.0072700000000003E-2</v>
      </c>
      <c r="DO131" s="70">
        <v>1.0504299999999999E-2</v>
      </c>
      <c r="DP131" s="70">
        <v>1.0348927151418181E-2</v>
      </c>
      <c r="DQ131" s="70">
        <v>1.346291E-2</v>
      </c>
      <c r="DR131" s="70">
        <v>1.687553E-2</v>
      </c>
      <c r="DS131" s="70">
        <v>6.4524402828701269E-2</v>
      </c>
      <c r="DT131" s="70">
        <v>5.4218559999999999E-2</v>
      </c>
      <c r="DU131" s="70">
        <v>7.3557670000000006E-2</v>
      </c>
      <c r="DV131" s="70">
        <v>9.2470900188624347E-2</v>
      </c>
      <c r="DW131" s="70">
        <v>3.5638947229816177E-2</v>
      </c>
      <c r="DX131" s="70">
        <v>0.23111871989345092</v>
      </c>
      <c r="DY131" s="70">
        <v>0.20027022463140715</v>
      </c>
      <c r="DZ131" s="70">
        <v>0.17437449999999999</v>
      </c>
      <c r="EA131" s="70">
        <v>0.18071838448748695</v>
      </c>
      <c r="EB131" s="70">
        <v>0.30288759999999998</v>
      </c>
      <c r="EC131" s="70">
        <v>0.26315851827811571</v>
      </c>
      <c r="ED131" s="70">
        <v>0.6573428</v>
      </c>
      <c r="EE131" s="70">
        <v>0.78535029999999995</v>
      </c>
      <c r="EF131" s="70">
        <v>0.95385592433322819</v>
      </c>
      <c r="EG131" s="70">
        <v>0.82505060000000008</v>
      </c>
      <c r="EH131" s="70">
        <v>0.77829867601289815</v>
      </c>
      <c r="EI131" s="70">
        <v>0.83580520000000014</v>
      </c>
      <c r="EJ131" s="70">
        <v>3.7822260000000003E-2</v>
      </c>
      <c r="EK131" s="70">
        <v>0.13734469999999999</v>
      </c>
      <c r="EL131" s="87"/>
      <c r="EM131" s="70">
        <v>2.0391928398818646E-3</v>
      </c>
      <c r="EN131" s="70">
        <v>1.052007E-3</v>
      </c>
      <c r="EO131" s="70">
        <v>1.7553079999999999E-3</v>
      </c>
      <c r="EP131" s="70">
        <v>3.4000000000000002E-4</v>
      </c>
      <c r="EQ131" s="70">
        <v>1.3004564880618318E-3</v>
      </c>
      <c r="ER131" s="70">
        <v>5.6935929999999996E-4</v>
      </c>
      <c r="ES131" s="70">
        <v>3.37450978788699E-3</v>
      </c>
      <c r="ET131" s="70">
        <v>7.0411570992960516E-3</v>
      </c>
      <c r="EU131" s="70">
        <v>3.2552624148199583E-4</v>
      </c>
      <c r="EV131" s="70">
        <v>3.198214E-4</v>
      </c>
      <c r="EW131" s="70">
        <v>-5.5892627384941827E-3</v>
      </c>
      <c r="EX131" s="70">
        <v>-6.7276E-4</v>
      </c>
      <c r="EY131" s="70">
        <v>5.1373800000000002E-4</v>
      </c>
      <c r="EZ131" s="70">
        <v>4.0679380000000001E-3</v>
      </c>
      <c r="FA131" s="70">
        <v>1.2092268103948099E-3</v>
      </c>
      <c r="FB131" s="70">
        <v>1.0605153733749968E-2</v>
      </c>
      <c r="FC131" s="70">
        <v>1.0543029999999999E-3</v>
      </c>
      <c r="FD131" s="70">
        <v>4.1329689999999999E-4</v>
      </c>
      <c r="FE131" s="70">
        <v>5.7426358262371163E-3</v>
      </c>
      <c r="FF131" s="70">
        <v>1.420152E-2</v>
      </c>
      <c r="FG131" s="70">
        <v>2.3269205230978991E-2</v>
      </c>
      <c r="FH131" s="70">
        <v>2.9333574027049104E-3</v>
      </c>
      <c r="FI131" s="70">
        <v>2.5350847331704713E-3</v>
      </c>
      <c r="FJ131" s="70">
        <v>3.2049959999999999E-3</v>
      </c>
      <c r="FK131" s="70">
        <v>1.8225489999999999E-3</v>
      </c>
      <c r="FL131" s="70">
        <v>1.290298694657626E-2</v>
      </c>
      <c r="FM131" s="70">
        <v>1.6093909999999999E-2</v>
      </c>
      <c r="FN131" s="70">
        <v>2.0861638584821316E-3</v>
      </c>
      <c r="FO131" s="70">
        <v>2.7975839999999998E-2</v>
      </c>
      <c r="FP131" s="70">
        <v>1.272493013586177E-2</v>
      </c>
      <c r="FQ131" s="70">
        <v>2.4852953466751582E-2</v>
      </c>
      <c r="FR131" s="70">
        <v>4.5283057899286001E-2</v>
      </c>
      <c r="FS131" s="70">
        <v>2.1502449999999999E-2</v>
      </c>
      <c r="FT131" s="70">
        <v>1.1937430000000001E-2</v>
      </c>
      <c r="FU131" s="70">
        <v>4.2720357773145874E-2</v>
      </c>
      <c r="FV131" s="70">
        <v>4.7514689589541088E-2</v>
      </c>
      <c r="FW131" s="70">
        <v>1.4242990000000001E-2</v>
      </c>
      <c r="FX131" s="70">
        <v>0.14040565271482228</v>
      </c>
      <c r="FY131" s="70">
        <v>0.14032972819661424</v>
      </c>
      <c r="FZ131" s="70">
        <v>1.520441E-2</v>
      </c>
      <c r="GA131" s="70">
        <v>4.1936800757471068E-2</v>
      </c>
      <c r="GB131" s="70">
        <v>0.13634074541828634</v>
      </c>
      <c r="GC131" s="70">
        <v>9.610764983730459E-2</v>
      </c>
      <c r="GD131" s="70">
        <v>0.1272132</v>
      </c>
      <c r="GE131" s="70">
        <v>0.20631171438912613</v>
      </c>
      <c r="GF131" s="70">
        <v>0.44647874318369812</v>
      </c>
      <c r="GG131" s="70">
        <v>0.47526680415259454</v>
      </c>
      <c r="GH131" s="70">
        <v>0.54240030930826022</v>
      </c>
      <c r="GI131" s="70">
        <v>0.19456887284901761</v>
      </c>
      <c r="GJ131" s="70">
        <v>0.48693179221557475</v>
      </c>
      <c r="GK131" s="70">
        <v>6.8352242254875933E-2</v>
      </c>
      <c r="GL131" s="87"/>
      <c r="GM131" s="70">
        <v>2.4277750000000001E-3</v>
      </c>
      <c r="GN131" s="70">
        <v>1.2865852620166979E-3</v>
      </c>
      <c r="GO131" s="70">
        <v>0</v>
      </c>
      <c r="GP131" s="70">
        <v>1.2943931174206455E-3</v>
      </c>
      <c r="GQ131" s="70">
        <v>-4.7357600000000003E-3</v>
      </c>
      <c r="GR131" s="70">
        <v>9.0910176477694603E-4</v>
      </c>
      <c r="GS131" s="70">
        <v>2.4025911664369334E-4</v>
      </c>
      <c r="GT131" s="70">
        <v>8.9477130000000004E-4</v>
      </c>
      <c r="GU131" s="70">
        <v>2.1781330000000001E-3</v>
      </c>
      <c r="GV131" s="70">
        <v>6.6723298610173285E-4</v>
      </c>
      <c r="GW131" s="70">
        <v>5.9951412927591265E-5</v>
      </c>
      <c r="GX131" s="70">
        <v>1.9302300000000001E-4</v>
      </c>
      <c r="GY131" s="70">
        <v>1.751386E-3</v>
      </c>
      <c r="GZ131" s="70">
        <v>1.8078030431568958E-3</v>
      </c>
      <c r="HA131" s="70">
        <v>1.4085933428299609E-3</v>
      </c>
      <c r="HB131" s="70">
        <v>8.2692900000000003E-3</v>
      </c>
      <c r="HC131" s="70">
        <v>7.4346739999999994E-2</v>
      </c>
      <c r="HD131" s="70">
        <v>7.9741520000000004E-5</v>
      </c>
      <c r="HE131" s="70">
        <v>1.4259629999999999E-3</v>
      </c>
      <c r="HF131" s="70">
        <v>5.2710819999999999E-3</v>
      </c>
      <c r="HG131" s="70">
        <v>4.4876530000000003E-3</v>
      </c>
      <c r="HH131" s="70">
        <v>0</v>
      </c>
      <c r="HI131" s="70">
        <v>9.9025297806898654E-4</v>
      </c>
      <c r="HJ131" s="70">
        <v>8.3252440000000007E-3</v>
      </c>
      <c r="HK131" s="70">
        <v>2.0903852178644502E-3</v>
      </c>
      <c r="HL131" s="70">
        <v>9.8628880000000002E-3</v>
      </c>
      <c r="HM131" s="70">
        <v>0.1124589257877848</v>
      </c>
      <c r="HN131" s="70">
        <v>2.2361140000000002E-2</v>
      </c>
      <c r="HO131" s="70">
        <v>0.2090883</v>
      </c>
      <c r="HP131" s="70">
        <v>9.2910360000000008E-3</v>
      </c>
      <c r="HQ131" s="70">
        <v>2.0062764111024818E-2</v>
      </c>
      <c r="HR131" s="70">
        <v>5.0307112668443212E-2</v>
      </c>
      <c r="HS131" s="70">
        <v>1.954643E-2</v>
      </c>
      <c r="HT131" s="70">
        <v>2.6868200155831145E-2</v>
      </c>
      <c r="HU131" s="70">
        <v>1.8239940828779805E-2</v>
      </c>
      <c r="HV131" s="70">
        <v>1.6831203292982131E-2</v>
      </c>
      <c r="HW131" s="70">
        <v>9.0453629999999993E-2</v>
      </c>
      <c r="HX131" s="70">
        <v>5.133450910775432E-3</v>
      </c>
      <c r="HY131" s="70">
        <v>4.8672360253466124E-3</v>
      </c>
      <c r="HZ131" s="208"/>
      <c r="IA131" s="146" t="s">
        <v>511</v>
      </c>
    </row>
    <row r="132" spans="1:235" ht="12.75" customHeight="1" x14ac:dyDescent="0.25">
      <c r="A132" s="146">
        <v>488779</v>
      </c>
      <c r="B132" s="87"/>
      <c r="C132" s="71">
        <v>-3.0208816302747541E-5</v>
      </c>
      <c r="D132" s="71">
        <v>3.7345716818197686E-4</v>
      </c>
      <c r="E132" s="71">
        <v>-2.5839542668130682E-5</v>
      </c>
      <c r="F132" s="71">
        <v>1.1287210000000001E-3</v>
      </c>
      <c r="G132" s="71">
        <v>1.557545E-3</v>
      </c>
      <c r="H132" s="71">
        <v>3.1403596255751309E-3</v>
      </c>
      <c r="I132" s="71">
        <v>2.273142394179568E-3</v>
      </c>
      <c r="J132" s="71">
        <v>9.144655E-4</v>
      </c>
      <c r="K132" s="71">
        <v>5.8244090000000002E-4</v>
      </c>
      <c r="L132" s="71">
        <v>3.6918070821245085E-4</v>
      </c>
      <c r="M132" s="71">
        <v>3.0290360000000002E-4</v>
      </c>
      <c r="N132" s="71">
        <v>2.0311798300561191E-4</v>
      </c>
      <c r="O132" s="71">
        <v>1.805891E-4</v>
      </c>
      <c r="P132" s="71">
        <v>1.4194259988738157E-4</v>
      </c>
      <c r="Q132" s="71">
        <v>2.757018E-4</v>
      </c>
      <c r="R132" s="71">
        <v>6.6799048176985787E-4</v>
      </c>
      <c r="S132" s="71">
        <v>6.7223640000000002E-4</v>
      </c>
      <c r="T132" s="71">
        <v>9.9128900000000006E-3</v>
      </c>
      <c r="U132" s="71">
        <v>7.4814739569701846E-2</v>
      </c>
      <c r="V132" s="71">
        <v>9.1572399999999998E-2</v>
      </c>
      <c r="W132" s="71">
        <v>0.39310949399463496</v>
      </c>
      <c r="X132" s="87"/>
      <c r="Y132" s="71">
        <v>1.5848531413984276E-4</v>
      </c>
      <c r="Z132" s="71">
        <v>4.9148130132013913E-5</v>
      </c>
      <c r="AA132" s="71">
        <v>5.8923710959854639E-6</v>
      </c>
      <c r="AB132" s="71">
        <v>1.057723E-5</v>
      </c>
      <c r="AC132" s="71">
        <v>5.9273595588856479E-3</v>
      </c>
      <c r="AD132" s="71">
        <v>5.4142779242429505E-4</v>
      </c>
      <c r="AE132" s="71">
        <v>0</v>
      </c>
      <c r="AF132" s="71">
        <v>5.4142779242429505E-4</v>
      </c>
      <c r="AG132" s="71">
        <v>0</v>
      </c>
      <c r="AH132" s="71">
        <v>7.2316480000000005E-4</v>
      </c>
      <c r="AI132" s="71">
        <v>7.8006435428411086E-5</v>
      </c>
      <c r="AJ132" s="71">
        <v>7.1982127471016265E-4</v>
      </c>
      <c r="AK132" s="71">
        <v>2.7329467319530168E-3</v>
      </c>
      <c r="AL132" s="71">
        <v>8.5167566934465054E-4</v>
      </c>
      <c r="AM132" s="71">
        <v>1.3224436581097188E-3</v>
      </c>
      <c r="AN132" s="71">
        <v>6.5036280546179714E-2</v>
      </c>
      <c r="AO132" s="71">
        <v>9.1823242055673604E-3</v>
      </c>
      <c r="AP132" s="87"/>
      <c r="AQ132" s="70">
        <v>8.9436760917504036E-6</v>
      </c>
      <c r="AR132" s="70">
        <v>3.3495601706683663E-4</v>
      </c>
      <c r="AS132" s="70">
        <v>3.9924170000000002E-4</v>
      </c>
      <c r="AT132" s="70">
        <v>-3.2721145617137749E-6</v>
      </c>
      <c r="AU132" s="70">
        <v>1.0349728371100998E-5</v>
      </c>
      <c r="AV132" s="70">
        <v>0</v>
      </c>
      <c r="AW132" s="70">
        <v>0</v>
      </c>
      <c r="AX132" s="70">
        <v>1.6360969999999999E-4</v>
      </c>
      <c r="AY132" s="70">
        <v>4.2969999999999997E-5</v>
      </c>
      <c r="AZ132" s="70">
        <v>2.8770036094628033E-5</v>
      </c>
      <c r="BA132" s="70">
        <v>3.4534140000000001E-4</v>
      </c>
      <c r="BB132" s="70">
        <v>0</v>
      </c>
      <c r="BC132" s="70">
        <v>1.1435328507636813E-3</v>
      </c>
      <c r="BD132" s="70">
        <v>-2.902E-5</v>
      </c>
      <c r="BE132" s="70">
        <v>2.5859370357617556E-4</v>
      </c>
      <c r="BF132" s="70">
        <v>5.7301650000000004E-4</v>
      </c>
      <c r="BG132" s="70">
        <v>6.8674320644669887E-3</v>
      </c>
      <c r="BH132" s="70">
        <v>7.8800129999999997E-4</v>
      </c>
      <c r="BI132" s="70">
        <v>0</v>
      </c>
      <c r="BJ132" s="70">
        <v>1.4308540000000001E-3</v>
      </c>
      <c r="BK132" s="70">
        <v>2.8611660000000001E-3</v>
      </c>
      <c r="BL132" s="70">
        <v>5.5085009999999999E-5</v>
      </c>
      <c r="BM132" s="70">
        <v>1.2653304708918703E-3</v>
      </c>
      <c r="BN132" s="70">
        <v>-3.3507423087720589E-5</v>
      </c>
      <c r="BO132" s="70">
        <v>2.0697249999999999E-4</v>
      </c>
      <c r="BP132" s="70">
        <v>2.9915319999999999E-4</v>
      </c>
      <c r="BQ132" s="70">
        <v>4.35243E-3</v>
      </c>
      <c r="BR132" s="70">
        <v>7.5811642435635559E-4</v>
      </c>
      <c r="BS132" s="70">
        <v>2.3100470000000001E-4</v>
      </c>
      <c r="BT132" s="70">
        <v>-1.1399940524683969E-3</v>
      </c>
      <c r="BU132" s="70">
        <v>1.4346540000000001E-3</v>
      </c>
      <c r="BV132" s="70">
        <v>1.1394923888193508E-3</v>
      </c>
      <c r="BW132" s="70">
        <v>1.75741E-3</v>
      </c>
      <c r="BX132" s="70">
        <v>1.8654235304298415E-3</v>
      </c>
      <c r="BY132" s="70">
        <v>1.2007750000000001E-3</v>
      </c>
      <c r="BZ132" s="70">
        <v>1.1084790000000001E-3</v>
      </c>
      <c r="CA132" s="70">
        <v>1.4323116395464062E-3</v>
      </c>
      <c r="CB132" s="70">
        <v>1.3795999999999999E-3</v>
      </c>
      <c r="CC132" s="70">
        <v>3.1743997545509918E-2</v>
      </c>
      <c r="CD132" s="70">
        <v>5.1301316823494154E-2</v>
      </c>
      <c r="CE132" s="70">
        <v>3.6755720050128365E-2</v>
      </c>
      <c r="CF132" s="70">
        <v>4.7945567812165281E-2</v>
      </c>
      <c r="CG132" s="73">
        <v>1.8751200000000001E-3</v>
      </c>
      <c r="CH132" s="87"/>
      <c r="CI132" s="70">
        <v>9.6678579999999997E-3</v>
      </c>
      <c r="CJ132" s="70">
        <v>5.32264E-3</v>
      </c>
      <c r="CK132" s="70">
        <v>8.0010159999999997E-3</v>
      </c>
      <c r="CL132" s="70">
        <v>5.4622519999999999E-3</v>
      </c>
      <c r="CM132" s="70">
        <v>6.6345160000000009E-3</v>
      </c>
      <c r="CN132" s="70">
        <v>1.016976E-2</v>
      </c>
      <c r="CO132" s="70">
        <v>7.6464799999999998E-3</v>
      </c>
      <c r="CP132" s="70">
        <v>5.7718750000000001E-3</v>
      </c>
      <c r="CQ132" s="70">
        <v>8.0049760000000005E-3</v>
      </c>
      <c r="CR132" s="70">
        <v>9.9076849999999994E-3</v>
      </c>
      <c r="CS132" s="70">
        <v>7.3291909999999988E-3</v>
      </c>
      <c r="CT132" s="70">
        <v>7.5560369999999998E-3</v>
      </c>
      <c r="CU132" s="70">
        <v>1.061223E-2</v>
      </c>
      <c r="CV132" s="70">
        <v>1.1781140000000001E-2</v>
      </c>
      <c r="CW132" s="70">
        <v>9.0801730000000004E-3</v>
      </c>
      <c r="CX132" s="70">
        <v>1.7969949999999998E-2</v>
      </c>
      <c r="CY132" s="70">
        <v>1.396215E-2</v>
      </c>
      <c r="CZ132" s="70">
        <v>9.264329E-3</v>
      </c>
      <c r="DA132" s="70">
        <v>1.3773330618775753E-2</v>
      </c>
      <c r="DB132" s="70">
        <v>2.2089500000000001E-2</v>
      </c>
      <c r="DC132" s="70">
        <v>1.588146E-2</v>
      </c>
      <c r="DD132" s="70">
        <v>2.962617E-2</v>
      </c>
      <c r="DE132" s="70">
        <v>1.01157E-2</v>
      </c>
      <c r="DF132" s="70">
        <v>2.2089500000000001E-2</v>
      </c>
      <c r="DG132" s="70">
        <v>1.9587429999999999E-2</v>
      </c>
      <c r="DH132" s="70">
        <v>1.205847E-2</v>
      </c>
      <c r="DI132" s="70">
        <v>1.329517E-2</v>
      </c>
      <c r="DJ132" s="70">
        <v>1.0749369999999999E-2</v>
      </c>
      <c r="DK132" s="70">
        <v>1.6353860000000001E-2</v>
      </c>
      <c r="DL132" s="70">
        <v>7.5409967015939456E-3</v>
      </c>
      <c r="DM132" s="70">
        <v>1.9616430000000001E-2</v>
      </c>
      <c r="DN132" s="70">
        <v>3.1400989999999997E-2</v>
      </c>
      <c r="DO132" s="70">
        <v>7.7765819999999998E-3</v>
      </c>
      <c r="DP132" s="70">
        <v>7.4207626213916951E-3</v>
      </c>
      <c r="DQ132" s="70">
        <v>1.000213E-2</v>
      </c>
      <c r="DR132" s="70">
        <v>1.12228E-2</v>
      </c>
      <c r="DS132" s="70">
        <v>5.1339433654529636E-2</v>
      </c>
      <c r="DT132" s="70">
        <v>3.5384609999999997E-2</v>
      </c>
      <c r="DU132" s="70">
        <v>5.1826450000000003E-2</v>
      </c>
      <c r="DV132" s="70">
        <v>6.4315496189074589E-2</v>
      </c>
      <c r="DW132" s="70">
        <v>2.1153911027258349E-2</v>
      </c>
      <c r="DX132" s="70">
        <v>0.20187231605061154</v>
      </c>
      <c r="DY132" s="70">
        <v>0.15981228985794693</v>
      </c>
      <c r="DZ132" s="70">
        <v>0.1580413</v>
      </c>
      <c r="EA132" s="70">
        <v>0.15414895259861422</v>
      </c>
      <c r="EB132" s="70">
        <v>0.27591579999999999</v>
      </c>
      <c r="EC132" s="70">
        <v>0.24611907202735933</v>
      </c>
      <c r="ED132" s="70">
        <v>0.49207309999999999</v>
      </c>
      <c r="EE132" s="70">
        <v>0.61251279999999997</v>
      </c>
      <c r="EF132" s="70">
        <v>0.85709012185338784</v>
      </c>
      <c r="EG132" s="70">
        <v>1</v>
      </c>
      <c r="EH132" s="70">
        <v>1</v>
      </c>
      <c r="EI132" s="70">
        <v>1</v>
      </c>
      <c r="EJ132" s="70">
        <v>0.1024359</v>
      </c>
      <c r="EK132" s="70">
        <v>0.31249539999999998</v>
      </c>
      <c r="EL132" s="87"/>
      <c r="EM132" s="70">
        <v>1.8098152950927488E-3</v>
      </c>
      <c r="EN132" s="70">
        <v>8.9067970000000004E-4</v>
      </c>
      <c r="EO132" s="70">
        <v>1.6186970000000001E-3</v>
      </c>
      <c r="EP132" s="70">
        <v>2.81E-4</v>
      </c>
      <c r="EQ132" s="70">
        <v>1.0962193603020669E-3</v>
      </c>
      <c r="ER132" s="70">
        <v>4.5350099999999998E-4</v>
      </c>
      <c r="ES132" s="70">
        <v>3.0160035923074147E-3</v>
      </c>
      <c r="ET132" s="70">
        <v>5.3728474500867067E-3</v>
      </c>
      <c r="EU132" s="70">
        <v>2.8208017808276423E-4</v>
      </c>
      <c r="EV132" s="70">
        <v>2.5660750000000001E-4</v>
      </c>
      <c r="EW132" s="70">
        <v>-1.0266529339861521E-2</v>
      </c>
      <c r="EX132" s="70">
        <v>-6.3137999999999996E-4</v>
      </c>
      <c r="EY132" s="70">
        <v>3.8914119999999998E-4</v>
      </c>
      <c r="EZ132" s="70">
        <v>3.166617E-3</v>
      </c>
      <c r="FA132" s="70">
        <v>1.0665029661304528E-3</v>
      </c>
      <c r="FB132" s="70">
        <v>8.4901284791039661E-3</v>
      </c>
      <c r="FC132" s="70">
        <v>7.9520510000000003E-4</v>
      </c>
      <c r="FD132" s="70">
        <v>2.9269469999999999E-4</v>
      </c>
      <c r="FE132" s="70">
        <v>4.1099093867972428E-3</v>
      </c>
      <c r="FF132" s="70">
        <v>1.102451E-2</v>
      </c>
      <c r="FG132" s="70">
        <v>1.8864505738397673E-2</v>
      </c>
      <c r="FH132" s="70">
        <v>2.3105139454736761E-3</v>
      </c>
      <c r="FI132" s="70">
        <v>2.1840176853481805E-3</v>
      </c>
      <c r="FJ132" s="70">
        <v>2.4939929999999999E-3</v>
      </c>
      <c r="FK132" s="70">
        <v>1.3941349999999999E-3</v>
      </c>
      <c r="FL132" s="70">
        <v>9.4405004719320812E-3</v>
      </c>
      <c r="FM132" s="70">
        <v>1.225858E-2</v>
      </c>
      <c r="FN132" s="70">
        <v>1.450084093678562E-3</v>
      </c>
      <c r="FO132" s="70">
        <v>2.2473400000000001E-2</v>
      </c>
      <c r="FP132" s="70">
        <v>9.9864132242754085E-3</v>
      </c>
      <c r="FQ132" s="70">
        <v>1.8063363824488789E-2</v>
      </c>
      <c r="FR132" s="70">
        <v>3.595315280989636E-2</v>
      </c>
      <c r="FS132" s="70">
        <v>1.704814E-2</v>
      </c>
      <c r="FT132" s="70">
        <v>8.0537539999999998E-3</v>
      </c>
      <c r="FU132" s="70">
        <v>3.1751793392287009E-2</v>
      </c>
      <c r="FV132" s="70">
        <v>3.4181951449218421E-2</v>
      </c>
      <c r="FW132" s="70">
        <v>1.0417010000000001E-2</v>
      </c>
      <c r="FX132" s="70">
        <v>0.11627211748564822</v>
      </c>
      <c r="FY132" s="70">
        <v>0.12261430850021052</v>
      </c>
      <c r="FZ132" s="70">
        <v>1.135863E-2</v>
      </c>
      <c r="GA132" s="70">
        <v>3.7884961723167312E-2</v>
      </c>
      <c r="GB132" s="70">
        <v>0.11490518073176226</v>
      </c>
      <c r="GC132" s="70">
        <v>8.799034741019969E-2</v>
      </c>
      <c r="GD132" s="70">
        <v>9.2268180000000005E-2</v>
      </c>
      <c r="GE132" s="70">
        <v>0.15328619770149635</v>
      </c>
      <c r="GF132" s="70">
        <v>0.30734311007054255</v>
      </c>
      <c r="GG132" s="70">
        <v>0.57714659419860681</v>
      </c>
      <c r="GH132" s="70">
        <v>0.64331805281547683</v>
      </c>
      <c r="GI132" s="70">
        <v>0.21015746762314813</v>
      </c>
      <c r="GJ132" s="70">
        <v>0.59660648787894222</v>
      </c>
      <c r="GK132" s="70">
        <v>0.15198507146499485</v>
      </c>
      <c r="GL132" s="87"/>
      <c r="GM132" s="70">
        <v>1.950315E-3</v>
      </c>
      <c r="GN132" s="70">
        <v>1.0538350059916509E-3</v>
      </c>
      <c r="GO132" s="70">
        <v>0</v>
      </c>
      <c r="GP132" s="70">
        <v>9.9018335949371426E-4</v>
      </c>
      <c r="GQ132" s="70">
        <v>-4.42736E-3</v>
      </c>
      <c r="GR132" s="70">
        <v>8.1489625031984738E-4</v>
      </c>
      <c r="GS132" s="70">
        <v>-1.5564195580044244E-5</v>
      </c>
      <c r="GT132" s="70">
        <v>6.4090550000000005E-4</v>
      </c>
      <c r="GU132" s="70">
        <v>1.58143E-3</v>
      </c>
      <c r="GV132" s="70">
        <v>5.3213367160078275E-4</v>
      </c>
      <c r="GW132" s="70">
        <v>1.2856675053915E-4</v>
      </c>
      <c r="GX132" s="70">
        <v>1.2260729999999999E-4</v>
      </c>
      <c r="GY132" s="70">
        <v>1.4700729999999999E-3</v>
      </c>
      <c r="GZ132" s="70">
        <v>1.3033679966813262E-3</v>
      </c>
      <c r="HA132" s="70">
        <v>1.0464005377475746E-3</v>
      </c>
      <c r="HB132" s="70">
        <v>6.0761280000000001E-3</v>
      </c>
      <c r="HC132" s="70">
        <v>6.1252000000000001E-2</v>
      </c>
      <c r="HD132" s="70">
        <v>2.2129449999999999E-5</v>
      </c>
      <c r="HE132" s="70">
        <v>1.2134839999999999E-3</v>
      </c>
      <c r="HF132" s="70">
        <v>4.2131740000000001E-3</v>
      </c>
      <c r="HG132" s="70">
        <v>3.886409E-3</v>
      </c>
      <c r="HH132" s="70">
        <v>0</v>
      </c>
      <c r="HI132" s="70">
        <v>1.0799137717895084E-3</v>
      </c>
      <c r="HJ132" s="70">
        <v>6.6362610000000001E-3</v>
      </c>
      <c r="HK132" s="70">
        <v>2.1682069511199187E-3</v>
      </c>
      <c r="HL132" s="70">
        <v>8.3252440000000007E-3</v>
      </c>
      <c r="HM132" s="70">
        <v>9.8302762745307623E-2</v>
      </c>
      <c r="HN132" s="70">
        <v>1.710561E-2</v>
      </c>
      <c r="HO132" s="70">
        <v>0.16147149999999999</v>
      </c>
      <c r="HP132" s="70">
        <v>1.098091E-2</v>
      </c>
      <c r="HQ132" s="70">
        <v>2.4916072644540752E-2</v>
      </c>
      <c r="HR132" s="70">
        <v>7.3493963135105853E-2</v>
      </c>
      <c r="HS132" s="70">
        <v>2.5856710000000001E-2</v>
      </c>
      <c r="HT132" s="70">
        <v>3.4902624366139175E-2</v>
      </c>
      <c r="HU132" s="70">
        <v>2.5773463796243172E-2</v>
      </c>
      <c r="HV132" s="70">
        <v>2.5431224923046922E-2</v>
      </c>
      <c r="HW132" s="70">
        <v>0.1293473</v>
      </c>
      <c r="HX132" s="70">
        <v>1.0795159513593814E-2</v>
      </c>
      <c r="HY132" s="70">
        <v>1.0842992384614935E-2</v>
      </c>
      <c r="HZ132" s="208"/>
      <c r="IA132" s="146" t="s">
        <v>512</v>
      </c>
    </row>
    <row r="133" spans="1:235" ht="12.75" customHeight="1" x14ac:dyDescent="0.25">
      <c r="A133" s="146">
        <v>488790</v>
      </c>
      <c r="B133" s="87"/>
      <c r="C133" s="71">
        <v>1.1973616298554512E-6</v>
      </c>
      <c r="D133" s="71">
        <v>1.999722052359853E-4</v>
      </c>
      <c r="E133" s="71">
        <v>-1.817163037488639E-5</v>
      </c>
      <c r="F133" s="71">
        <v>4.458415E-4</v>
      </c>
      <c r="G133" s="71">
        <v>5.4147850000000003E-4</v>
      </c>
      <c r="H133" s="71">
        <v>1.6558366677252982E-3</v>
      </c>
      <c r="I133" s="71">
        <v>2.1700748434574178E-3</v>
      </c>
      <c r="J133" s="71">
        <v>7.3873869999999998E-4</v>
      </c>
      <c r="K133" s="71">
        <v>1.064274E-3</v>
      </c>
      <c r="L133" s="71">
        <v>5.7838563040062596E-4</v>
      </c>
      <c r="M133" s="71">
        <v>2.5283130000000001E-4</v>
      </c>
      <c r="N133" s="71">
        <v>1.905790376894957E-4</v>
      </c>
      <c r="O133" s="71">
        <v>1.1259080000000001E-4</v>
      </c>
      <c r="P133" s="71">
        <v>1.4198901105357694E-4</v>
      </c>
      <c r="Q133" s="71">
        <v>1.7966259999999999E-4</v>
      </c>
      <c r="R133" s="71">
        <v>4.5820590968425478E-4</v>
      </c>
      <c r="S133" s="71">
        <v>4.3094869999999998E-4</v>
      </c>
      <c r="T133" s="71">
        <v>6.8432959999999996E-3</v>
      </c>
      <c r="U133" s="71">
        <v>5.4189817437181764E-2</v>
      </c>
      <c r="V133" s="71">
        <v>9.9749160000000003E-2</v>
      </c>
      <c r="W133" s="71">
        <v>0.40810587702862966</v>
      </c>
      <c r="X133" s="87"/>
      <c r="Y133" s="71">
        <v>1.1686532770337904E-4</v>
      </c>
      <c r="Z133" s="71">
        <v>6.8221187550408604E-5</v>
      </c>
      <c r="AA133" s="71">
        <v>-7.0223808770449246E-7</v>
      </c>
      <c r="AB133" s="71">
        <v>4.3806949999999999E-5</v>
      </c>
      <c r="AC133" s="71">
        <v>1.2552513451543359E-3</v>
      </c>
      <c r="AD133" s="71">
        <v>1.1379427685791984E-3</v>
      </c>
      <c r="AE133" s="71">
        <v>0</v>
      </c>
      <c r="AF133" s="71">
        <v>1.1379427685791984E-3</v>
      </c>
      <c r="AG133" s="71">
        <v>0</v>
      </c>
      <c r="AH133" s="71">
        <v>3.4791249999999998E-4</v>
      </c>
      <c r="AI133" s="71">
        <v>1.0442086414401271E-4</v>
      </c>
      <c r="AJ133" s="71">
        <v>6.917521918167977E-4</v>
      </c>
      <c r="AK133" s="71">
        <v>2.6823074008893995E-3</v>
      </c>
      <c r="AL133" s="71">
        <v>6.15239942619016E-4</v>
      </c>
      <c r="AM133" s="71">
        <v>8.3879832348753697E-4</v>
      </c>
      <c r="AN133" s="71">
        <v>5.2501087792010882E-2</v>
      </c>
      <c r="AO133" s="71">
        <v>1.400083169092922E-2</v>
      </c>
      <c r="AP133" s="87"/>
      <c r="AQ133" s="70">
        <v>6.8230130504394443E-6</v>
      </c>
      <c r="AR133" s="70">
        <v>1.8536650643059948E-4</v>
      </c>
      <c r="AS133" s="70">
        <v>2.8772159999999999E-4</v>
      </c>
      <c r="AT133" s="70">
        <v>3.9908353231539824E-6</v>
      </c>
      <c r="AU133" s="70">
        <v>-5.1728144839085216E-6</v>
      </c>
      <c r="AV133" s="70">
        <v>0</v>
      </c>
      <c r="AW133" s="70">
        <v>0</v>
      </c>
      <c r="AX133" s="70">
        <v>1.3939620000000001E-4</v>
      </c>
      <c r="AY133" s="70">
        <v>3.6890000000000001E-5</v>
      </c>
      <c r="AZ133" s="70">
        <v>3.8157927897158544E-5</v>
      </c>
      <c r="BA133" s="70">
        <v>2.1212640000000001E-4</v>
      </c>
      <c r="BB133" s="70">
        <v>0</v>
      </c>
      <c r="BC133" s="70">
        <v>7.0241652728064751E-4</v>
      </c>
      <c r="BD133" s="70">
        <v>-1.419E-5</v>
      </c>
      <c r="BE133" s="70">
        <v>2.0422866227738802E-4</v>
      </c>
      <c r="BF133" s="70">
        <v>2.215056E-4</v>
      </c>
      <c r="BG133" s="70">
        <v>2.9312986379602993E-3</v>
      </c>
      <c r="BH133" s="70">
        <v>2.4888530000000001E-4</v>
      </c>
      <c r="BI133" s="70">
        <v>0</v>
      </c>
      <c r="BJ133" s="70">
        <v>6.3132550000000003E-4</v>
      </c>
      <c r="BK133" s="70">
        <v>1.176957E-3</v>
      </c>
      <c r="BL133" s="70">
        <v>2.644541E-5</v>
      </c>
      <c r="BM133" s="70">
        <v>7.3265715167486175E-4</v>
      </c>
      <c r="BN133" s="70">
        <v>-3.7504771760034133E-5</v>
      </c>
      <c r="BO133" s="70">
        <v>8.1113520000000003E-5</v>
      </c>
      <c r="BP133" s="70">
        <v>2.5804529999999998E-4</v>
      </c>
      <c r="BQ133" s="70">
        <v>1.8172799999999999E-3</v>
      </c>
      <c r="BR133" s="70">
        <v>-8.9934517219316662E-5</v>
      </c>
      <c r="BS133" s="70">
        <v>1.055854E-4</v>
      </c>
      <c r="BT133" s="70">
        <v>-8.6289657625821339E-4</v>
      </c>
      <c r="BU133" s="70">
        <v>9.3633300000000002E-4</v>
      </c>
      <c r="BV133" s="70">
        <v>1.3957812542244466E-4</v>
      </c>
      <c r="BW133" s="70">
        <v>1.316773E-3</v>
      </c>
      <c r="BX133" s="70">
        <v>1.2254000535834298E-3</v>
      </c>
      <c r="BY133" s="70">
        <v>7.470151E-4</v>
      </c>
      <c r="BZ133" s="70">
        <v>1.091039E-3</v>
      </c>
      <c r="CA133" s="70">
        <v>1.1820791623532267E-3</v>
      </c>
      <c r="CB133" s="70">
        <v>1.0466449999999999E-3</v>
      </c>
      <c r="CC133" s="70">
        <v>2.4188747623513585E-2</v>
      </c>
      <c r="CD133" s="70">
        <v>3.30278326392325E-2</v>
      </c>
      <c r="CE133" s="70">
        <v>3.005193075997873E-2</v>
      </c>
      <c r="CF133" s="70">
        <v>3.9994910906695373E-2</v>
      </c>
      <c r="CG133" s="73">
        <v>4.3544300000000003E-3</v>
      </c>
      <c r="CH133" s="87"/>
      <c r="CI133" s="70">
        <v>4.0043190000000001E-3</v>
      </c>
      <c r="CJ133" s="70">
        <v>2.2875199999999999E-3</v>
      </c>
      <c r="CK133" s="70">
        <v>2.7092539999999999E-3</v>
      </c>
      <c r="CL133" s="70">
        <v>1.9195760000000001E-3</v>
      </c>
      <c r="CM133" s="70">
        <v>2.9786629999999999E-3</v>
      </c>
      <c r="CN133" s="70">
        <v>3.4475320000000001E-3</v>
      </c>
      <c r="CO133" s="70">
        <v>2.6740499999999999E-3</v>
      </c>
      <c r="CP133" s="70">
        <v>3.1546130000000006E-3</v>
      </c>
      <c r="CQ133" s="70">
        <v>4.2878329999999996E-3</v>
      </c>
      <c r="CR133" s="70">
        <v>3.8633159999999995E-3</v>
      </c>
      <c r="CS133" s="70">
        <v>4.2709080000000003E-3</v>
      </c>
      <c r="CT133" s="70">
        <v>3.5214159999999999E-3</v>
      </c>
      <c r="CU133" s="70">
        <v>3.4932549999999998E-3</v>
      </c>
      <c r="CV133" s="70">
        <v>3.9328710000000001E-3</v>
      </c>
      <c r="CW133" s="70">
        <v>3.8232149999999996E-3</v>
      </c>
      <c r="CX133" s="70">
        <v>6.173553E-3</v>
      </c>
      <c r="CY133" s="70">
        <v>4.4647840000000003E-3</v>
      </c>
      <c r="CZ133" s="70">
        <v>3.0427290000000001E-3</v>
      </c>
      <c r="DA133" s="70">
        <v>5.6754517014254288E-3</v>
      </c>
      <c r="DB133" s="70">
        <v>9.5357010000000006E-3</v>
      </c>
      <c r="DC133" s="70">
        <v>1.000155E-2</v>
      </c>
      <c r="DD133" s="70">
        <v>1.364256E-2</v>
      </c>
      <c r="DE133" s="70">
        <v>5.7638330000000003E-3</v>
      </c>
      <c r="DF133" s="70">
        <v>9.5357010000000006E-3</v>
      </c>
      <c r="DG133" s="70">
        <v>1.024022E-2</v>
      </c>
      <c r="DH133" s="70">
        <v>9.1629599999999995E-3</v>
      </c>
      <c r="DI133" s="70">
        <v>1.1468900000000001E-2</v>
      </c>
      <c r="DJ133" s="70">
        <v>7.8889300000000006E-3</v>
      </c>
      <c r="DK133" s="70">
        <v>9.7816680000000003E-3</v>
      </c>
      <c r="DL133" s="70">
        <v>6.4829584442186589E-3</v>
      </c>
      <c r="DM133" s="70">
        <v>1.3440270000000001E-2</v>
      </c>
      <c r="DN133" s="70">
        <v>2.2354099999999998E-2</v>
      </c>
      <c r="DO133" s="70">
        <v>5.3653279999999999E-3</v>
      </c>
      <c r="DP133" s="70">
        <v>5.2693516891859013E-3</v>
      </c>
      <c r="DQ133" s="70">
        <v>7.0654610000000003E-3</v>
      </c>
      <c r="DR133" s="70">
        <v>7.550078E-3</v>
      </c>
      <c r="DS133" s="70">
        <v>4.0192742482827018E-2</v>
      </c>
      <c r="DT133" s="70">
        <v>2.3686329999999998E-2</v>
      </c>
      <c r="DU133" s="70">
        <v>3.4107749999999999E-2</v>
      </c>
      <c r="DV133" s="70">
        <v>4.2248861865006475E-2</v>
      </c>
      <c r="DW133" s="70">
        <v>1.2123107714823445E-2</v>
      </c>
      <c r="DX133" s="70">
        <v>0.15748318982744666</v>
      </c>
      <c r="DY133" s="70">
        <v>0.11484004172329598</v>
      </c>
      <c r="DZ133" s="70">
        <v>0.12390620000000001</v>
      </c>
      <c r="EA133" s="70">
        <v>0.11413666140075933</v>
      </c>
      <c r="EB133" s="70">
        <v>0.23155539999999999</v>
      </c>
      <c r="EC133" s="70">
        <v>0.21595391191041588</v>
      </c>
      <c r="ED133" s="70">
        <v>0.3460587</v>
      </c>
      <c r="EE133" s="70">
        <v>0.45701750000000002</v>
      </c>
      <c r="EF133" s="70">
        <v>0.65667443626623123</v>
      </c>
      <c r="EG133" s="70">
        <v>0.94338699999999986</v>
      </c>
      <c r="EH133" s="70">
        <v>0.93141718622398784</v>
      </c>
      <c r="EI133" s="70">
        <v>0.95514549999999998</v>
      </c>
      <c r="EJ133" s="70">
        <v>0.24968940000000001</v>
      </c>
      <c r="EK133" s="70">
        <v>0.59828250000000005</v>
      </c>
      <c r="EL133" s="87"/>
      <c r="EM133" s="70">
        <v>2.3224908687854164E-3</v>
      </c>
      <c r="EN133" s="70">
        <v>8.4413339999999998E-4</v>
      </c>
      <c r="EO133" s="70">
        <v>1.484073E-3</v>
      </c>
      <c r="EP133" s="70">
        <v>3.3799999999999998E-4</v>
      </c>
      <c r="EQ133" s="70">
        <v>8.7152240826510435E-4</v>
      </c>
      <c r="ER133" s="70">
        <v>4.9837199999999996E-4</v>
      </c>
      <c r="ES133" s="70">
        <v>2.8135453074584252E-3</v>
      </c>
      <c r="ET133" s="70">
        <v>4.8161325277918726E-3</v>
      </c>
      <c r="EU133" s="70">
        <v>2.7527877319920491E-4</v>
      </c>
      <c r="EV133" s="70">
        <v>3.6964670000000003E-4</v>
      </c>
      <c r="EW133" s="70">
        <v>-4.2279790507041334E-3</v>
      </c>
      <c r="EX133" s="70">
        <v>-3.3066999999999998E-4</v>
      </c>
      <c r="EY133" s="70">
        <v>4.0798169999999999E-4</v>
      </c>
      <c r="EZ133" s="70">
        <v>2.8655019999999998E-3</v>
      </c>
      <c r="FA133" s="70">
        <v>7.8308468140955148E-4</v>
      </c>
      <c r="FB133" s="70">
        <v>6.2266498508612199E-3</v>
      </c>
      <c r="FC133" s="70">
        <v>6.4329459999999997E-4</v>
      </c>
      <c r="FD133" s="70">
        <v>2.221328E-4</v>
      </c>
      <c r="FE133" s="70">
        <v>2.9711875889459555E-3</v>
      </c>
      <c r="FF133" s="70">
        <v>7.8233120000000007E-3</v>
      </c>
      <c r="FG133" s="70">
        <v>1.3713757923229278E-2</v>
      </c>
      <c r="FH133" s="70">
        <v>1.5456549715958823E-3</v>
      </c>
      <c r="FI133" s="70">
        <v>1.4474568863856584E-3</v>
      </c>
      <c r="FJ133" s="70">
        <v>1.8385330000000001E-3</v>
      </c>
      <c r="FK133" s="70">
        <v>1.0236069999999999E-3</v>
      </c>
      <c r="FL133" s="70">
        <v>6.5408859479189974E-3</v>
      </c>
      <c r="FM133" s="70">
        <v>9.8015849999999998E-3</v>
      </c>
      <c r="FN133" s="70">
        <v>1.1204934836182869E-3</v>
      </c>
      <c r="FO133" s="70">
        <v>1.677901E-2</v>
      </c>
      <c r="FP133" s="70">
        <v>7.7103355400242315E-3</v>
      </c>
      <c r="FQ133" s="70">
        <v>1.3171779283185209E-2</v>
      </c>
      <c r="FR133" s="70">
        <v>2.5512792990935871E-2</v>
      </c>
      <c r="FS133" s="70">
        <v>1.2114700000000001E-2</v>
      </c>
      <c r="FT133" s="70">
        <v>5.7397899999999998E-3</v>
      </c>
      <c r="FU133" s="70">
        <v>2.2908924363162667E-2</v>
      </c>
      <c r="FV133" s="70">
        <v>2.2787087147059047E-2</v>
      </c>
      <c r="FW133" s="70">
        <v>7.3895719999999996E-3</v>
      </c>
      <c r="FX133" s="70">
        <v>7.6723871833268315E-2</v>
      </c>
      <c r="FY133" s="70">
        <v>8.7749401325293588E-2</v>
      </c>
      <c r="FZ133" s="70">
        <v>8.2347570000000005E-3</v>
      </c>
      <c r="GA133" s="70">
        <v>2.8925017052210129E-2</v>
      </c>
      <c r="GB133" s="70">
        <v>9.1973630201809292E-2</v>
      </c>
      <c r="GC133" s="70">
        <v>7.4519210811875417E-2</v>
      </c>
      <c r="GD133" s="70">
        <v>7.8143980000000002E-2</v>
      </c>
      <c r="GE133" s="70">
        <v>0.10971605532309195</v>
      </c>
      <c r="GF133" s="70">
        <v>0.20333868473130132</v>
      </c>
      <c r="GG133" s="70">
        <v>0.48035108803726667</v>
      </c>
      <c r="GH133" s="70">
        <v>0.5078557830941316</v>
      </c>
      <c r="GI133" s="70">
        <v>0.16860906535090253</v>
      </c>
      <c r="GJ133" s="70">
        <v>0.49249240730740701</v>
      </c>
      <c r="GK133" s="70">
        <v>0.24687181195205327</v>
      </c>
      <c r="GL133" s="87"/>
      <c r="GM133" s="70">
        <v>1.5298390000000001E-3</v>
      </c>
      <c r="GN133" s="70">
        <v>8.7647482434218265E-4</v>
      </c>
      <c r="GO133" s="70">
        <v>0</v>
      </c>
      <c r="GP133" s="70">
        <v>7.2985659410839841E-4</v>
      </c>
      <c r="GQ133" s="70">
        <v>-3.0056900000000001E-3</v>
      </c>
      <c r="GR133" s="70">
        <v>5.9098730156928957E-4</v>
      </c>
      <c r="GS133" s="70">
        <v>8.1797432295168415E-5</v>
      </c>
      <c r="GT133" s="70">
        <v>4.9805080000000005E-4</v>
      </c>
      <c r="GU133" s="70">
        <v>1.1361769999999999E-3</v>
      </c>
      <c r="GV133" s="70">
        <v>4.2606215567481809E-4</v>
      </c>
      <c r="GW133" s="70">
        <v>2.4723368931757418E-5</v>
      </c>
      <c r="GX133" s="70">
        <v>3.7412659999999999E-5</v>
      </c>
      <c r="GY133" s="70">
        <v>9.0765509999999998E-4</v>
      </c>
      <c r="GZ133" s="70">
        <v>9.9874354872374988E-4</v>
      </c>
      <c r="HA133" s="70">
        <v>6.5457491646910265E-4</v>
      </c>
      <c r="HB133" s="70">
        <v>4.1639950000000002E-3</v>
      </c>
      <c r="HC133" s="70">
        <v>4.5747959999999997E-2</v>
      </c>
      <c r="HD133" s="70">
        <v>3.4784279999999997E-5</v>
      </c>
      <c r="HE133" s="70">
        <v>9.3751920000000001E-4</v>
      </c>
      <c r="HF133" s="70">
        <v>3.2978550000000001E-3</v>
      </c>
      <c r="HG133" s="70">
        <v>3.5946139999999999E-3</v>
      </c>
      <c r="HH133" s="70">
        <v>0</v>
      </c>
      <c r="HI133" s="70">
        <v>7.1150196517460399E-4</v>
      </c>
      <c r="HJ133" s="70">
        <v>5.4350960000000004E-3</v>
      </c>
      <c r="HK133" s="70">
        <v>1.8460038758523782E-3</v>
      </c>
      <c r="HL133" s="70">
        <v>6.6362610000000001E-3</v>
      </c>
      <c r="HM133" s="70">
        <v>7.596485604083425E-2</v>
      </c>
      <c r="HN133" s="70">
        <v>1.359844E-2</v>
      </c>
      <c r="HO133" s="70">
        <v>0.1052767</v>
      </c>
      <c r="HP133" s="70">
        <v>9.6646869999999999E-3</v>
      </c>
      <c r="HQ133" s="70">
        <v>2.5506672322975755E-2</v>
      </c>
      <c r="HR133" s="70">
        <v>7.7157461261935109E-2</v>
      </c>
      <c r="HS133" s="70">
        <v>2.5968519999999998E-2</v>
      </c>
      <c r="HT133" s="70">
        <v>2.9586887350363005E-2</v>
      </c>
      <c r="HU133" s="70">
        <v>2.3206023900684263E-2</v>
      </c>
      <c r="HV133" s="70">
        <v>2.6656171937976772E-2</v>
      </c>
      <c r="HW133" s="70">
        <v>0.14766979999999999</v>
      </c>
      <c r="HX133" s="70">
        <v>1.8444428083417532E-2</v>
      </c>
      <c r="HY133" s="70">
        <v>1.935625516992593E-2</v>
      </c>
      <c r="HZ133" s="208"/>
      <c r="IA133" s="146" t="s">
        <v>513</v>
      </c>
    </row>
    <row r="134" spans="1:235" ht="12.75" customHeight="1" x14ac:dyDescent="0.25">
      <c r="A134" s="146">
        <v>488800</v>
      </c>
      <c r="B134" s="87"/>
      <c r="C134" s="71">
        <v>1.0096297223587312E-4</v>
      </c>
      <c r="D134" s="71">
        <v>1.8182642461046856E-4</v>
      </c>
      <c r="E134" s="71">
        <v>-3.5650955209285089E-6</v>
      </c>
      <c r="F134" s="71">
        <v>2.6973660000000001E-4</v>
      </c>
      <c r="G134" s="71">
        <v>1.701889E-4</v>
      </c>
      <c r="H134" s="71">
        <v>6.0920789450899949E-4</v>
      </c>
      <c r="I134" s="71">
        <v>2.4073365124920019E-3</v>
      </c>
      <c r="J134" s="71">
        <v>1.030797E-3</v>
      </c>
      <c r="K134" s="71">
        <v>3.4334980000000001E-3</v>
      </c>
      <c r="L134" s="71">
        <v>1.1704957748162441E-3</v>
      </c>
      <c r="M134" s="71">
        <v>2.732937E-4</v>
      </c>
      <c r="N134" s="71">
        <v>2.8823143237039232E-4</v>
      </c>
      <c r="O134" s="71">
        <v>2.0855210000000001E-4</v>
      </c>
      <c r="P134" s="71">
        <v>1.4139158820263253E-4</v>
      </c>
      <c r="Q134" s="71">
        <v>1.4270449999999999E-4</v>
      </c>
      <c r="R134" s="71">
        <v>3.5415906174278709E-4</v>
      </c>
      <c r="S134" s="71">
        <v>3.442796E-4</v>
      </c>
      <c r="T134" s="71">
        <v>4.9527499999999997E-3</v>
      </c>
      <c r="U134" s="71">
        <v>3.8147799528325275E-2</v>
      </c>
      <c r="V134" s="71">
        <v>9.4502729999999993E-2</v>
      </c>
      <c r="W134" s="71">
        <v>0.40194600814096099</v>
      </c>
      <c r="X134" s="87"/>
      <c r="Y134" s="71">
        <v>1.104066704660075E-4</v>
      </c>
      <c r="Z134" s="71">
        <v>9.1509832545269969E-5</v>
      </c>
      <c r="AA134" s="71">
        <v>5.0291724743323045E-6</v>
      </c>
      <c r="AB134" s="71">
        <v>3.5497119999999997E-5</v>
      </c>
      <c r="AC134" s="71">
        <v>5.2598120976300551E-3</v>
      </c>
      <c r="AD134" s="71">
        <v>1.1200064619425361E-4</v>
      </c>
      <c r="AE134" s="71">
        <v>0</v>
      </c>
      <c r="AF134" s="71">
        <v>1.1200064619425361E-4</v>
      </c>
      <c r="AG134" s="71">
        <v>0</v>
      </c>
      <c r="AH134" s="71">
        <v>7.2900820000000002E-4</v>
      </c>
      <c r="AI134" s="71">
        <v>8.0751124960971136E-5</v>
      </c>
      <c r="AJ134" s="71">
        <v>2.9355097820954311E-4</v>
      </c>
      <c r="AK134" s="71">
        <v>2.0773418559715427E-3</v>
      </c>
      <c r="AL134" s="71">
        <v>4.9451540934559481E-4</v>
      </c>
      <c r="AM134" s="71">
        <v>7.4780046692572992E-4</v>
      </c>
      <c r="AN134" s="71">
        <v>4.526585996333881E-2</v>
      </c>
      <c r="AO134" s="71">
        <v>1.6291051896109403E-2</v>
      </c>
      <c r="AP134" s="87"/>
      <c r="AQ134" s="70">
        <v>1.7011983884683076E-6</v>
      </c>
      <c r="AR134" s="70">
        <v>2.1344967061731374E-4</v>
      </c>
      <c r="AS134" s="70">
        <v>3.278604E-4</v>
      </c>
      <c r="AT134" s="70">
        <v>1.1036640014749344E-5</v>
      </c>
      <c r="AU134" s="70">
        <v>-5.6575209082235242E-5</v>
      </c>
      <c r="AV134" s="70">
        <v>0</v>
      </c>
      <c r="AW134" s="70">
        <v>0</v>
      </c>
      <c r="AX134" s="70">
        <v>3.1422489999999999E-5</v>
      </c>
      <c r="AY134" s="70">
        <v>4.6329999999999999E-5</v>
      </c>
      <c r="AZ134" s="70">
        <v>2.5301291899404438E-6</v>
      </c>
      <c r="BA134" s="70">
        <v>2.665198E-4</v>
      </c>
      <c r="BB134" s="70">
        <v>0</v>
      </c>
      <c r="BC134" s="70">
        <v>8.825300027131592E-4</v>
      </c>
      <c r="BD134" s="70">
        <v>-4.6279999999999997E-5</v>
      </c>
      <c r="BE134" s="70">
        <v>1.7013146154919477E-4</v>
      </c>
      <c r="BF134" s="70">
        <v>3.7263679999999998E-4</v>
      </c>
      <c r="BG134" s="70">
        <v>2.0907503521119808E-3</v>
      </c>
      <c r="BH134" s="70">
        <v>2.246805E-4</v>
      </c>
      <c r="BI134" s="70">
        <v>0</v>
      </c>
      <c r="BJ134" s="70">
        <v>2.6434979999999999E-4</v>
      </c>
      <c r="BK134" s="70">
        <v>7.2886640000000003E-4</v>
      </c>
      <c r="BL134" s="70">
        <v>1.6273190000000001E-5</v>
      </c>
      <c r="BM134" s="70">
        <v>8.5259880245060953E-4</v>
      </c>
      <c r="BN134" s="70">
        <v>1.0661186992656307E-7</v>
      </c>
      <c r="BO134" s="70">
        <v>1.092831E-4</v>
      </c>
      <c r="BP134" s="70">
        <v>2.4534989999999999E-4</v>
      </c>
      <c r="BQ134" s="70">
        <v>1.27899E-3</v>
      </c>
      <c r="BR134" s="70">
        <v>2.9140810233974518E-4</v>
      </c>
      <c r="BS134" s="70">
        <v>9.5838670000000006E-5</v>
      </c>
      <c r="BT134" s="70">
        <v>-6.7909992936145071E-4</v>
      </c>
      <c r="BU134" s="70">
        <v>8.9005149999999995E-4</v>
      </c>
      <c r="BV134" s="70">
        <v>4.9336881445298682E-4</v>
      </c>
      <c r="BW134" s="70">
        <v>9.9810999999999997E-4</v>
      </c>
      <c r="BX134" s="70">
        <v>1.0859988184060811E-3</v>
      </c>
      <c r="BY134" s="70">
        <v>6.4893419999999995E-4</v>
      </c>
      <c r="BZ134" s="70">
        <v>8.8983859999999999E-4</v>
      </c>
      <c r="CA134" s="70">
        <v>9.110132395208487E-4</v>
      </c>
      <c r="CB134" s="70">
        <v>8.0029020000000001E-4</v>
      </c>
      <c r="CC134" s="70">
        <v>1.6955522717159076E-2</v>
      </c>
      <c r="CD134" s="70">
        <v>2.730375106427976E-2</v>
      </c>
      <c r="CE134" s="70">
        <v>2.5387925734717931E-2</v>
      </c>
      <c r="CF134" s="70">
        <v>3.7106785265124217E-2</v>
      </c>
      <c r="CG134" s="73">
        <v>8.5860299999999997E-3</v>
      </c>
      <c r="CH134" s="87"/>
      <c r="CI134" s="70">
        <v>1.6674330000000001E-3</v>
      </c>
      <c r="CJ134" s="70">
        <v>5.9150000000000001E-4</v>
      </c>
      <c r="CK134" s="70">
        <v>1.40003E-3</v>
      </c>
      <c r="CL134" s="70">
        <v>1.199121E-3</v>
      </c>
      <c r="CM134" s="70">
        <v>2.0375580000000001E-3</v>
      </c>
      <c r="CN134" s="70">
        <v>1.6105430000000001E-3</v>
      </c>
      <c r="CO134" s="70">
        <v>1.8305400000000001E-3</v>
      </c>
      <c r="CP134" s="70">
        <v>1.1007289999999999E-3</v>
      </c>
      <c r="CQ134" s="70">
        <v>1.7084310000000001E-3</v>
      </c>
      <c r="CR134" s="70">
        <v>3.1799039999999995E-3</v>
      </c>
      <c r="CS134" s="70">
        <v>2.021499E-3</v>
      </c>
      <c r="CT134" s="70">
        <v>1.7751150000000001E-3</v>
      </c>
      <c r="CU134" s="70">
        <v>2.0061889999999998E-3</v>
      </c>
      <c r="CV134" s="70">
        <v>2.1321399999999998E-3</v>
      </c>
      <c r="CW134" s="70">
        <v>2.6573600000000001E-3</v>
      </c>
      <c r="CX134" s="70">
        <v>3.8359359999999999E-3</v>
      </c>
      <c r="CY134" s="70">
        <v>2.42216E-3</v>
      </c>
      <c r="CZ134" s="70">
        <v>2.3072800000000001E-3</v>
      </c>
      <c r="DA134" s="70">
        <v>4.1070013601462799E-3</v>
      </c>
      <c r="DB134" s="70">
        <v>6.6285299999999997E-3</v>
      </c>
      <c r="DC134" s="70">
        <v>4.3884429999999997E-3</v>
      </c>
      <c r="DD134" s="70">
        <v>1.2287070000000001E-2</v>
      </c>
      <c r="DE134" s="70">
        <v>3.5569899999999999E-3</v>
      </c>
      <c r="DF134" s="70">
        <v>6.6285299999999997E-3</v>
      </c>
      <c r="DG134" s="70">
        <v>6.6517859999999998E-3</v>
      </c>
      <c r="DH134" s="70">
        <v>1.2539720000000001E-2</v>
      </c>
      <c r="DI134" s="70">
        <v>9.6829970000000005E-3</v>
      </c>
      <c r="DJ134" s="70">
        <v>8.2160900000000005E-3</v>
      </c>
      <c r="DK134" s="70">
        <v>1.7357020000000001E-2</v>
      </c>
      <c r="DL134" s="70">
        <v>8.9777118343689257E-3</v>
      </c>
      <c r="DM134" s="70">
        <v>1.354581E-2</v>
      </c>
      <c r="DN134" s="70">
        <v>2.0121449999999999E-2</v>
      </c>
      <c r="DO134" s="70">
        <v>4.060681E-3</v>
      </c>
      <c r="DP134" s="70">
        <v>5.0702520167490673E-3</v>
      </c>
      <c r="DQ134" s="70">
        <v>5.9389020000000002E-3</v>
      </c>
      <c r="DR134" s="70">
        <v>5.0957540000000001E-3</v>
      </c>
      <c r="DS134" s="70">
        <v>3.2086170279121501E-2</v>
      </c>
      <c r="DT134" s="70">
        <v>1.6905300000000002E-2</v>
      </c>
      <c r="DU134" s="70">
        <v>2.3799600000000001E-2</v>
      </c>
      <c r="DV134" s="70">
        <v>3.0634204423239546E-2</v>
      </c>
      <c r="DW134" s="70">
        <v>1.2240218858558192E-2</v>
      </c>
      <c r="DX134" s="70">
        <v>0.11758900328798778</v>
      </c>
      <c r="DY134" s="70">
        <v>8.2732724792343823E-2</v>
      </c>
      <c r="DZ134" s="70">
        <v>9.2495960000000002E-2</v>
      </c>
      <c r="EA134" s="70">
        <v>8.1085091710909205E-2</v>
      </c>
      <c r="EB134" s="70">
        <v>0.1825398</v>
      </c>
      <c r="EC134" s="70">
        <v>0.17914964143117346</v>
      </c>
      <c r="ED134" s="70">
        <v>0.26525179999999998</v>
      </c>
      <c r="EE134" s="70">
        <v>0.35004809999999997</v>
      </c>
      <c r="EF134" s="70">
        <v>0.49986900859615113</v>
      </c>
      <c r="EG134" s="70">
        <v>0.77373629999999993</v>
      </c>
      <c r="EH134" s="70">
        <v>0.7362310293440586</v>
      </c>
      <c r="EI134" s="70">
        <v>0.80081419999999992</v>
      </c>
      <c r="EJ134" s="70">
        <v>0.51317029999999997</v>
      </c>
      <c r="EK134" s="70">
        <v>0.8450744</v>
      </c>
      <c r="EL134" s="87"/>
      <c r="EM134" s="70">
        <v>4.1906059060810496E-3</v>
      </c>
      <c r="EN134" s="70">
        <v>1.6429509999999999E-3</v>
      </c>
      <c r="EO134" s="70">
        <v>2.4023899999999999E-3</v>
      </c>
      <c r="EP134" s="70">
        <v>6.87E-4</v>
      </c>
      <c r="EQ134" s="70">
        <v>9.1878311826352381E-4</v>
      </c>
      <c r="ER134" s="70">
        <v>1.000246E-3</v>
      </c>
      <c r="ES134" s="70">
        <v>3.939906963825535E-3</v>
      </c>
      <c r="ET134" s="70">
        <v>7.5628761885015326E-3</v>
      </c>
      <c r="EU134" s="70">
        <v>3.8794457164901587E-4</v>
      </c>
      <c r="EV134" s="70">
        <v>7.8262690000000001E-4</v>
      </c>
      <c r="EW134" s="70">
        <v>-2.2202247656151735E-3</v>
      </c>
      <c r="EX134" s="70">
        <v>7.5749999999999998E-5</v>
      </c>
      <c r="EY134" s="70">
        <v>7.6565849999999996E-4</v>
      </c>
      <c r="EZ134" s="70">
        <v>2.7848819999999998E-3</v>
      </c>
      <c r="FA134" s="70">
        <v>9.0196381294247287E-4</v>
      </c>
      <c r="FB134" s="70">
        <v>5.1290843900372038E-3</v>
      </c>
      <c r="FC134" s="70">
        <v>8.1747429999999999E-4</v>
      </c>
      <c r="FD134" s="70">
        <v>2.2750609999999999E-4</v>
      </c>
      <c r="FE134" s="70">
        <v>2.9430021973044698E-3</v>
      </c>
      <c r="FF134" s="70">
        <v>6.1032810000000003E-3</v>
      </c>
      <c r="FG134" s="70">
        <v>1.0200046293556057E-2</v>
      </c>
      <c r="FH134" s="70">
        <v>1.2384401112265015E-3</v>
      </c>
      <c r="FI134" s="70">
        <v>1.2124120255338248E-3</v>
      </c>
      <c r="FJ134" s="70">
        <v>1.281639E-3</v>
      </c>
      <c r="FK134" s="70">
        <v>8.0151349999999996E-4</v>
      </c>
      <c r="FL134" s="70">
        <v>5.0691198346403789E-3</v>
      </c>
      <c r="FM134" s="70">
        <v>7.816768E-3</v>
      </c>
      <c r="FN134" s="70">
        <v>7.6365797972504507E-4</v>
      </c>
      <c r="FO134" s="70">
        <v>1.222958E-2</v>
      </c>
      <c r="FP134" s="70">
        <v>6.5051498116765949E-3</v>
      </c>
      <c r="FQ134" s="70">
        <v>1.0498764521622371E-2</v>
      </c>
      <c r="FR134" s="70">
        <v>2.1858249982100796E-2</v>
      </c>
      <c r="FS134" s="70">
        <v>1.00584E-2</v>
      </c>
      <c r="FT134" s="70">
        <v>4.263027E-3</v>
      </c>
      <c r="FU134" s="70">
        <v>1.7404944200339362E-2</v>
      </c>
      <c r="FV134" s="70">
        <v>1.8540266859769616E-2</v>
      </c>
      <c r="FW134" s="70">
        <v>5.0308820000000004E-3</v>
      </c>
      <c r="FX134" s="70">
        <v>5.9719560235988838E-2</v>
      </c>
      <c r="FY134" s="70">
        <v>6.1429295581353897E-2</v>
      </c>
      <c r="FZ134" s="70">
        <v>5.5896160000000004E-3</v>
      </c>
      <c r="GA134" s="70">
        <v>2.0885081518001149E-2</v>
      </c>
      <c r="GB134" s="70">
        <v>7.1597237742399636E-2</v>
      </c>
      <c r="GC134" s="70">
        <v>6.2881871160080649E-2</v>
      </c>
      <c r="GD134" s="70">
        <v>6.5345329999999993E-2</v>
      </c>
      <c r="GE134" s="70">
        <v>8.526693546341696E-2</v>
      </c>
      <c r="GF134" s="70">
        <v>0.15125566432314388</v>
      </c>
      <c r="GG134" s="70">
        <v>0.33166606559005024</v>
      </c>
      <c r="GH134" s="70">
        <v>0.39503723195147361</v>
      </c>
      <c r="GI134" s="70">
        <v>0.12059566167952694</v>
      </c>
      <c r="GJ134" s="70">
        <v>0.34502419300048093</v>
      </c>
      <c r="GK134" s="70">
        <v>0.39086790020313811</v>
      </c>
      <c r="GL134" s="87"/>
      <c r="GM134" s="70">
        <v>1.116644E-3</v>
      </c>
      <c r="GN134" s="70">
        <v>6.6821759166629704E-4</v>
      </c>
      <c r="GO134" s="70">
        <v>0</v>
      </c>
      <c r="GP134" s="70">
        <v>5.9268219285118812E-4</v>
      </c>
      <c r="GQ134" s="70">
        <v>-2.3573000000000001E-3</v>
      </c>
      <c r="GR134" s="70">
        <v>5.3941680689309447E-4</v>
      </c>
      <c r="GS134" s="70">
        <v>1.6634156287528113E-5</v>
      </c>
      <c r="GT134" s="70">
        <v>3.967361E-4</v>
      </c>
      <c r="GU134" s="70">
        <v>8.6285850000000005E-4</v>
      </c>
      <c r="GV134" s="70">
        <v>3.233222599586255E-4</v>
      </c>
      <c r="GW134" s="70">
        <v>0</v>
      </c>
      <c r="GX134" s="70">
        <v>0</v>
      </c>
      <c r="GY134" s="70">
        <v>6.321807E-4</v>
      </c>
      <c r="GZ134" s="70">
        <v>5.7399482993105658E-4</v>
      </c>
      <c r="HA134" s="70">
        <v>4.5857097085232122E-4</v>
      </c>
      <c r="HB134" s="70">
        <v>2.873488E-3</v>
      </c>
      <c r="HC134" s="70">
        <v>3.4207500000000002E-2</v>
      </c>
      <c r="HD134" s="70">
        <v>7.6494169999999998E-6</v>
      </c>
      <c r="HE134" s="70">
        <v>6.5066060000000005E-4</v>
      </c>
      <c r="HF134" s="70">
        <v>2.3419500000000002E-3</v>
      </c>
      <c r="HG134" s="70">
        <v>2.8348739999999998E-3</v>
      </c>
      <c r="HH134" s="70">
        <v>0</v>
      </c>
      <c r="HI134" s="70">
        <v>4.9011917615535258E-4</v>
      </c>
      <c r="HJ134" s="70">
        <v>4.3003210000000002E-3</v>
      </c>
      <c r="HK134" s="70">
        <v>1.8755357481622457E-3</v>
      </c>
      <c r="HL134" s="70">
        <v>5.4350960000000004E-3</v>
      </c>
      <c r="HM134" s="70">
        <v>5.7938214944574747E-2</v>
      </c>
      <c r="HN134" s="70">
        <v>1.1433769999999999E-2</v>
      </c>
      <c r="HO134" s="70">
        <v>6.6962880000000002E-2</v>
      </c>
      <c r="HP134" s="70">
        <v>7.3405129999999999E-3</v>
      </c>
      <c r="HQ134" s="70">
        <v>1.9518429941473257E-2</v>
      </c>
      <c r="HR134" s="70">
        <v>7.4492479825470387E-2</v>
      </c>
      <c r="HS134" s="70">
        <v>2.0825429999999999E-2</v>
      </c>
      <c r="HT134" s="70">
        <v>2.6241066461945878E-2</v>
      </c>
      <c r="HU134" s="70">
        <v>1.9537099805330162E-2</v>
      </c>
      <c r="HV134" s="70">
        <v>2.4298771158121603E-2</v>
      </c>
      <c r="HW134" s="70">
        <v>0.15006720000000001</v>
      </c>
      <c r="HX134" s="70">
        <v>2.7838252542635021E-2</v>
      </c>
      <c r="HY134" s="70">
        <v>2.8493233666629175E-2</v>
      </c>
      <c r="HZ134" s="208"/>
      <c r="IA134" s="146" t="s">
        <v>514</v>
      </c>
    </row>
    <row r="135" spans="1:235" ht="12.75" customHeight="1" x14ac:dyDescent="0.25">
      <c r="A135" s="146">
        <v>488810</v>
      </c>
      <c r="B135" s="87"/>
      <c r="C135" s="71">
        <v>3.5868424550746585E-5</v>
      </c>
      <c r="D135" s="71">
        <v>1.9638824357982182E-4</v>
      </c>
      <c r="E135" s="71">
        <v>-8.9795415863198956E-6</v>
      </c>
      <c r="F135" s="71">
        <v>2.9022899999999998E-4</v>
      </c>
      <c r="G135" s="71">
        <v>1.501129E-4</v>
      </c>
      <c r="H135" s="71">
        <v>4.2033417484176462E-4</v>
      </c>
      <c r="I135" s="71">
        <v>2.7992815948906132E-3</v>
      </c>
      <c r="J135" s="71">
        <v>1.6507550000000001E-3</v>
      </c>
      <c r="K135" s="71">
        <v>6.5709660000000001E-3</v>
      </c>
      <c r="L135" s="71">
        <v>2.1168333325377424E-3</v>
      </c>
      <c r="M135" s="71">
        <v>3.7131849999999999E-4</v>
      </c>
      <c r="N135" s="71">
        <v>6.2538558493745134E-4</v>
      </c>
      <c r="O135" s="71">
        <v>6.663722E-4</v>
      </c>
      <c r="P135" s="71">
        <v>2.0769204153261821E-4</v>
      </c>
      <c r="Q135" s="71">
        <v>2.1335510000000001E-4</v>
      </c>
      <c r="R135" s="71">
        <v>2.7766479057946426E-4</v>
      </c>
      <c r="S135" s="71">
        <v>2.8199170000000001E-4</v>
      </c>
      <c r="T135" s="71">
        <v>4.0333690000000002E-3</v>
      </c>
      <c r="U135" s="71">
        <v>2.8046091838582064E-2</v>
      </c>
      <c r="V135" s="71">
        <v>8.474284E-2</v>
      </c>
      <c r="W135" s="71">
        <v>0.38328548146849328</v>
      </c>
      <c r="X135" s="87"/>
      <c r="Y135" s="71">
        <v>1.8445610221380488E-4</v>
      </c>
      <c r="Z135" s="71">
        <v>4.1101894063525388E-5</v>
      </c>
      <c r="AA135" s="71">
        <v>5.4512388773020298E-6</v>
      </c>
      <c r="AB135" s="71">
        <v>0</v>
      </c>
      <c r="AC135" s="71">
        <v>7.0028889474407199E-4</v>
      </c>
      <c r="AD135" s="71">
        <v>8.5076693678807591E-4</v>
      </c>
      <c r="AE135" s="71">
        <v>0</v>
      </c>
      <c r="AF135" s="71">
        <v>8.5076693678807591E-4</v>
      </c>
      <c r="AG135" s="71">
        <v>0</v>
      </c>
      <c r="AH135" s="71">
        <v>1.9742140000000001E-4</v>
      </c>
      <c r="AI135" s="71">
        <v>1.3314260223430829E-4</v>
      </c>
      <c r="AJ135" s="71">
        <v>4.1073825439176255E-4</v>
      </c>
      <c r="AK135" s="71">
        <v>2.765395634040511E-3</v>
      </c>
      <c r="AL135" s="71">
        <v>4.3215732748345687E-4</v>
      </c>
      <c r="AM135" s="71">
        <v>6.0513846851387371E-4</v>
      </c>
      <c r="AN135" s="71">
        <v>4.0352816522136827E-2</v>
      </c>
      <c r="AO135" s="71">
        <v>1.4926072121971281E-2</v>
      </c>
      <c r="AP135" s="87"/>
      <c r="AQ135" s="70">
        <v>2.2346228101625573E-5</v>
      </c>
      <c r="AR135" s="70">
        <v>1.7147671484332995E-4</v>
      </c>
      <c r="AS135" s="70">
        <v>7.1494829999999994E-5</v>
      </c>
      <c r="AT135" s="70">
        <v>-1.1660798999565525E-5</v>
      </c>
      <c r="AU135" s="70">
        <v>-2.2989251626432614E-5</v>
      </c>
      <c r="AV135" s="70">
        <v>0</v>
      </c>
      <c r="AW135" s="70">
        <v>0</v>
      </c>
      <c r="AX135" s="70">
        <v>9.7524949999999995E-5</v>
      </c>
      <c r="AY135" s="70">
        <v>3.5120000000000003E-5</v>
      </c>
      <c r="AZ135" s="70">
        <v>3.1207863146717452E-5</v>
      </c>
      <c r="BA135" s="70">
        <v>2.1522619999999999E-4</v>
      </c>
      <c r="BB135" s="70">
        <v>0</v>
      </c>
      <c r="BC135" s="70">
        <v>7.1268092978436478E-4</v>
      </c>
      <c r="BD135" s="70">
        <v>-1.658E-5</v>
      </c>
      <c r="BE135" s="70">
        <v>1.8078765839585033E-4</v>
      </c>
      <c r="BF135" s="70">
        <v>2.8079549999999998E-4</v>
      </c>
      <c r="BG135" s="70">
        <v>2.7318124201916485E-3</v>
      </c>
      <c r="BH135" s="70">
        <v>2.2913910000000001E-4</v>
      </c>
      <c r="BI135" s="70">
        <v>0</v>
      </c>
      <c r="BJ135" s="70">
        <v>4.0072049999999998E-4</v>
      </c>
      <c r="BK135" s="70">
        <v>1.134763E-3</v>
      </c>
      <c r="BL135" s="70">
        <v>2.181688E-5</v>
      </c>
      <c r="BM135" s="70">
        <v>7.0303838354304066E-4</v>
      </c>
      <c r="BN135" s="70">
        <v>-4.9999276140712456E-5</v>
      </c>
      <c r="BO135" s="70">
        <v>1.2435260000000001E-4</v>
      </c>
      <c r="BP135" s="70">
        <v>1.190694E-4</v>
      </c>
      <c r="BQ135" s="70">
        <v>1.7908799999999999E-3</v>
      </c>
      <c r="BR135" s="70">
        <v>2.1238607745511168E-3</v>
      </c>
      <c r="BS135" s="70">
        <v>1.412342E-4</v>
      </c>
      <c r="BT135" s="70">
        <v>-6.0640439634452713E-4</v>
      </c>
      <c r="BU135" s="70">
        <v>1.1682870000000001E-3</v>
      </c>
      <c r="BV135" s="70">
        <v>1.0042329417095065E-3</v>
      </c>
      <c r="BW135" s="70">
        <v>1.6536420000000001E-3</v>
      </c>
      <c r="BX135" s="70">
        <v>1.072983709676208E-3</v>
      </c>
      <c r="BY135" s="70">
        <v>5.691645E-4</v>
      </c>
      <c r="BZ135" s="70">
        <v>6.4293409999999999E-4</v>
      </c>
      <c r="CA135" s="70">
        <v>6.5167200743792631E-4</v>
      </c>
      <c r="CB135" s="70">
        <v>6.3093160000000004E-4</v>
      </c>
      <c r="CC135" s="70">
        <v>1.4116348189276691E-2</v>
      </c>
      <c r="CD135" s="70">
        <v>2.1498664883078732E-2</v>
      </c>
      <c r="CE135" s="70">
        <v>1.760055620787352E-2</v>
      </c>
      <c r="CF135" s="70">
        <v>2.3735492033117003E-2</v>
      </c>
      <c r="CG135" s="73">
        <v>1.466976E-2</v>
      </c>
      <c r="CH135" s="87"/>
      <c r="CI135" s="70">
        <v>2.8040690000000002E-3</v>
      </c>
      <c r="CJ135" s="70">
        <v>5.5225999999999995E-4</v>
      </c>
      <c r="CK135" s="70">
        <v>1.947844E-3</v>
      </c>
      <c r="CL135" s="70">
        <v>1.51307E-3</v>
      </c>
      <c r="CM135" s="70">
        <v>2.3746980000000002E-3</v>
      </c>
      <c r="CN135" s="70">
        <v>2.872557E-3</v>
      </c>
      <c r="CO135" s="70">
        <v>2.3921099999999998E-3</v>
      </c>
      <c r="CP135" s="70">
        <v>1.5128880000000002E-3</v>
      </c>
      <c r="CQ135" s="70">
        <v>2.2979519999999998E-3</v>
      </c>
      <c r="CR135" s="70">
        <v>3.4660910000000001E-3</v>
      </c>
      <c r="CS135" s="70">
        <v>2.4703390000000002E-3</v>
      </c>
      <c r="CT135" s="70">
        <v>2.4313249999999998E-3</v>
      </c>
      <c r="CU135" s="70">
        <v>2.789312E-3</v>
      </c>
      <c r="CV135" s="70">
        <v>3.8015119999999999E-3</v>
      </c>
      <c r="CW135" s="70">
        <v>3.1531559999999998E-3</v>
      </c>
      <c r="CX135" s="70">
        <v>5.6903240000000001E-3</v>
      </c>
      <c r="CY135" s="70">
        <v>3.677404E-3</v>
      </c>
      <c r="CZ135" s="70">
        <v>3.1582680000000001E-3</v>
      </c>
      <c r="DA135" s="70">
        <v>5.2850199433957393E-3</v>
      </c>
      <c r="DB135" s="70">
        <v>8.9538269999999993E-3</v>
      </c>
      <c r="DC135" s="70">
        <v>5.7280029999999997E-3</v>
      </c>
      <c r="DD135" s="70">
        <v>1.9116620000000001E-2</v>
      </c>
      <c r="DE135" s="70">
        <v>5.2004360000000001E-3</v>
      </c>
      <c r="DF135" s="70">
        <v>8.9538269999999993E-3</v>
      </c>
      <c r="DG135" s="70">
        <v>1.080733E-2</v>
      </c>
      <c r="DH135" s="70">
        <v>1.7708399999999999E-2</v>
      </c>
      <c r="DI135" s="70">
        <v>1.4192760000000002E-2</v>
      </c>
      <c r="DJ135" s="70">
        <v>1.0820160000000001E-2</v>
      </c>
      <c r="DK135" s="70">
        <v>1.9302369999999999E-2</v>
      </c>
      <c r="DL135" s="70">
        <v>1.4289580285308445E-2</v>
      </c>
      <c r="DM135" s="70">
        <v>1.895297E-2</v>
      </c>
      <c r="DN135" s="70">
        <v>2.0861040000000001E-2</v>
      </c>
      <c r="DO135" s="70">
        <v>4.0197469999999997E-3</v>
      </c>
      <c r="DP135" s="70">
        <v>7.7771120803647046E-3</v>
      </c>
      <c r="DQ135" s="70">
        <v>6.8297469999999997E-3</v>
      </c>
      <c r="DR135" s="70">
        <v>5.2763250000000001E-3</v>
      </c>
      <c r="DS135" s="70">
        <v>2.6030857324245225E-2</v>
      </c>
      <c r="DT135" s="70">
        <v>1.376582E-2</v>
      </c>
      <c r="DU135" s="70">
        <v>1.7702430000000002E-2</v>
      </c>
      <c r="DV135" s="70">
        <v>2.5886213000937477E-2</v>
      </c>
      <c r="DW135" s="70">
        <v>8.6648537535284169E-3</v>
      </c>
      <c r="DX135" s="70">
        <v>8.7778337937533507E-2</v>
      </c>
      <c r="DY135" s="70">
        <v>6.676031673186951E-2</v>
      </c>
      <c r="DZ135" s="70">
        <v>6.6466990000000004E-2</v>
      </c>
      <c r="EA135" s="70">
        <v>5.6113445587577145E-2</v>
      </c>
      <c r="EB135" s="70">
        <v>0.14380770000000001</v>
      </c>
      <c r="EC135" s="70">
        <v>0.13968651727001952</v>
      </c>
      <c r="ED135" s="70">
        <v>0.21479329999999999</v>
      </c>
      <c r="EE135" s="70">
        <v>0.29349700000000001</v>
      </c>
      <c r="EF135" s="70">
        <v>0.38719059818787865</v>
      </c>
      <c r="EG135" s="70">
        <v>0.63385179999999997</v>
      </c>
      <c r="EH135" s="70">
        <v>0.5196507487101345</v>
      </c>
      <c r="EI135" s="70">
        <v>0.61272199999999999</v>
      </c>
      <c r="EJ135" s="70">
        <v>0.83173909999999995</v>
      </c>
      <c r="EK135" s="70">
        <v>1</v>
      </c>
      <c r="EL135" s="87"/>
      <c r="EM135" s="70">
        <v>6.6193719845486342E-3</v>
      </c>
      <c r="EN135" s="70">
        <v>3.1723839999999999E-3</v>
      </c>
      <c r="EO135" s="70">
        <v>3.3393759999999998E-3</v>
      </c>
      <c r="EP135" s="70">
        <v>1.0510000000000001E-3</v>
      </c>
      <c r="EQ135" s="70">
        <v>9.9136115341566132E-4</v>
      </c>
      <c r="ER135" s="70">
        <v>1.5004199999999999E-3</v>
      </c>
      <c r="ES135" s="70">
        <v>5.5017362100617173E-3</v>
      </c>
      <c r="ET135" s="70">
        <v>1.2484197800457605E-2</v>
      </c>
      <c r="EU135" s="70">
        <v>5.0515037476393451E-4</v>
      </c>
      <c r="EV135" s="70">
        <v>1.246285E-3</v>
      </c>
      <c r="EW135" s="70">
        <v>5.4715493237571862E-4</v>
      </c>
      <c r="EX135" s="70">
        <v>4.3807999999999998E-4</v>
      </c>
      <c r="EY135" s="70">
        <v>1.29126E-3</v>
      </c>
      <c r="EZ135" s="70">
        <v>3.3385759999999998E-3</v>
      </c>
      <c r="FA135" s="70">
        <v>1.093084541387086E-3</v>
      </c>
      <c r="FB135" s="70">
        <v>5.5423421161179499E-3</v>
      </c>
      <c r="FC135" s="70">
        <v>1.283658E-3</v>
      </c>
      <c r="FD135" s="70">
        <v>4.378389E-4</v>
      </c>
      <c r="FE135" s="70">
        <v>3.7132493964318839E-3</v>
      </c>
      <c r="FF135" s="70">
        <v>5.3901640000000002E-3</v>
      </c>
      <c r="FG135" s="70">
        <v>8.2341677950374705E-3</v>
      </c>
      <c r="FH135" s="70">
        <v>1.2408038679137662E-3</v>
      </c>
      <c r="FI135" s="70">
        <v>1.4046685806001085E-3</v>
      </c>
      <c r="FJ135" s="70">
        <v>1.5112909999999999E-3</v>
      </c>
      <c r="FK135" s="70">
        <v>7.1015070000000002E-4</v>
      </c>
      <c r="FL135" s="70">
        <v>4.2717490401778437E-3</v>
      </c>
      <c r="FM135" s="70">
        <v>7.1494649999999998E-3</v>
      </c>
      <c r="FN135" s="70">
        <v>6.2309943529330932E-4</v>
      </c>
      <c r="FO135" s="70">
        <v>9.7880750000000002E-3</v>
      </c>
      <c r="FP135" s="70">
        <v>6.5559439921001102E-3</v>
      </c>
      <c r="FQ135" s="70">
        <v>8.6879197422089997E-3</v>
      </c>
      <c r="FR135" s="70">
        <v>1.7187341993965849E-2</v>
      </c>
      <c r="FS135" s="70">
        <v>7.928404E-3</v>
      </c>
      <c r="FT135" s="70">
        <v>3.9342769999999999E-3</v>
      </c>
      <c r="FU135" s="70">
        <v>1.3362986301547876E-2</v>
      </c>
      <c r="FV135" s="70">
        <v>1.4433958196289542E-2</v>
      </c>
      <c r="FW135" s="70">
        <v>4.1213810000000003E-3</v>
      </c>
      <c r="FX135" s="70">
        <v>4.2395545420244325E-2</v>
      </c>
      <c r="FY135" s="70">
        <v>4.3071271894495236E-2</v>
      </c>
      <c r="FZ135" s="70">
        <v>4.2950369999999998E-3</v>
      </c>
      <c r="GA135" s="70">
        <v>1.4662704919377822E-2</v>
      </c>
      <c r="GB135" s="70">
        <v>5.4855247180219883E-2</v>
      </c>
      <c r="GC135" s="70">
        <v>4.9918763256032977E-2</v>
      </c>
      <c r="GD135" s="70">
        <v>5.4129839999999999E-2</v>
      </c>
      <c r="GE135" s="70">
        <v>6.8964625888919051E-2</v>
      </c>
      <c r="GF135" s="70">
        <v>0.12307042908373236</v>
      </c>
      <c r="GG135" s="70">
        <v>0.21236760271715158</v>
      </c>
      <c r="GH135" s="70">
        <v>0.2541544138850933</v>
      </c>
      <c r="GI135" s="70">
        <v>7.8417011180718837E-2</v>
      </c>
      <c r="GJ135" s="70">
        <v>0.21508256895190672</v>
      </c>
      <c r="GK135" s="70">
        <v>0.4226602712447764</v>
      </c>
      <c r="GL135" s="87"/>
      <c r="GM135" s="70">
        <v>8.9304659999999998E-4</v>
      </c>
      <c r="GN135" s="70">
        <v>6.928285763265435E-4</v>
      </c>
      <c r="GO135" s="70">
        <v>0</v>
      </c>
      <c r="GP135" s="70">
        <v>4.7495881866890354E-4</v>
      </c>
      <c r="GQ135" s="70">
        <v>-2.5623999999999998E-3</v>
      </c>
      <c r="GR135" s="70">
        <v>2.0009801118950636E-4</v>
      </c>
      <c r="GS135" s="70">
        <v>3.2720680020925755E-4</v>
      </c>
      <c r="GT135" s="70">
        <v>2.8400060000000001E-4</v>
      </c>
      <c r="GU135" s="70">
        <v>6.076969E-4</v>
      </c>
      <c r="GV135" s="70">
        <v>2.6569734119202983E-4</v>
      </c>
      <c r="GW135" s="70">
        <v>0</v>
      </c>
      <c r="GX135" s="70">
        <v>7.794466E-6</v>
      </c>
      <c r="GY135" s="70">
        <v>5.5196209999999995E-4</v>
      </c>
      <c r="GZ135" s="70">
        <v>6.2413052731543001E-4</v>
      </c>
      <c r="HA135" s="70">
        <v>2.8079488800850848E-4</v>
      </c>
      <c r="HB135" s="70">
        <v>2.2548550000000001E-3</v>
      </c>
      <c r="HC135" s="70">
        <v>2.6365220000000002E-2</v>
      </c>
      <c r="HD135" s="70">
        <v>0</v>
      </c>
      <c r="HE135" s="70">
        <v>4.563301E-4</v>
      </c>
      <c r="HF135" s="70">
        <v>1.761889E-3</v>
      </c>
      <c r="HG135" s="70">
        <v>2.1164280000000001E-3</v>
      </c>
      <c r="HH135" s="70">
        <v>0</v>
      </c>
      <c r="HI135" s="70">
        <v>-6.2037263496122423E-4</v>
      </c>
      <c r="HJ135" s="70">
        <v>3.243138E-3</v>
      </c>
      <c r="HK135" s="70">
        <v>9.564566218192073E-4</v>
      </c>
      <c r="HL135" s="70">
        <v>4.3003210000000002E-3</v>
      </c>
      <c r="HM135" s="70">
        <v>4.9937479578286328E-2</v>
      </c>
      <c r="HN135" s="70">
        <v>8.5311919999999999E-3</v>
      </c>
      <c r="HO135" s="70">
        <v>4.515752E-2</v>
      </c>
      <c r="HP135" s="70">
        <v>5.0210790000000003E-3</v>
      </c>
      <c r="HQ135" s="70">
        <v>1.5726647315182168E-2</v>
      </c>
      <c r="HR135" s="70">
        <v>6.0275636578144734E-2</v>
      </c>
      <c r="HS135" s="70">
        <v>1.506409E-2</v>
      </c>
      <c r="HT135" s="70">
        <v>1.831742768787574E-2</v>
      </c>
      <c r="HU135" s="70">
        <v>1.6080380177388092E-2</v>
      </c>
      <c r="HV135" s="70">
        <v>1.9517964139070892E-2</v>
      </c>
      <c r="HW135" s="70">
        <v>0.12341679999999999</v>
      </c>
      <c r="HX135" s="70">
        <v>3.6526701093624235E-2</v>
      </c>
      <c r="HY135" s="70">
        <v>3.4498295291633237E-2</v>
      </c>
      <c r="HZ135" s="208"/>
      <c r="IA135" s="146" t="s">
        <v>515</v>
      </c>
    </row>
    <row r="136" spans="1:235" ht="12.75" customHeight="1" x14ac:dyDescent="0.25">
      <c r="A136" s="146">
        <v>488820</v>
      </c>
      <c r="B136" s="87"/>
      <c r="C136" s="71">
        <v>4.4731047519321398E-6</v>
      </c>
      <c r="D136" s="71">
        <v>8.4720439424340802E-5</v>
      </c>
      <c r="E136" s="71">
        <v>1.7336818217292559E-5</v>
      </c>
      <c r="F136" s="71">
        <v>2.487357E-4</v>
      </c>
      <c r="G136" s="71">
        <v>1.2314189999999999E-4</v>
      </c>
      <c r="H136" s="71">
        <v>3.5765335321292434E-4</v>
      </c>
      <c r="I136" s="71">
        <v>2.1343018260103967E-3</v>
      </c>
      <c r="J136" s="71">
        <v>1.364501E-3</v>
      </c>
      <c r="K136" s="71">
        <v>5.8337500000000004E-3</v>
      </c>
      <c r="L136" s="71">
        <v>2.4689966668818321E-3</v>
      </c>
      <c r="M136" s="71">
        <v>6.2938339999999999E-4</v>
      </c>
      <c r="N136" s="71">
        <v>1.2415368429567993E-3</v>
      </c>
      <c r="O136" s="71">
        <v>1.7292989999999999E-3</v>
      </c>
      <c r="P136" s="71">
        <v>3.7205074116656168E-4</v>
      </c>
      <c r="Q136" s="71">
        <v>2.7109699999999998E-4</v>
      </c>
      <c r="R136" s="71">
        <v>2.7768833048982442E-4</v>
      </c>
      <c r="S136" s="71">
        <v>3.0945099999999998E-4</v>
      </c>
      <c r="T136" s="71">
        <v>3.3597219999999999E-3</v>
      </c>
      <c r="U136" s="71">
        <v>1.9464688747081359E-2</v>
      </c>
      <c r="V136" s="71">
        <v>6.8185570000000001E-2</v>
      </c>
      <c r="W136" s="71">
        <v>0.32357459673593841</v>
      </c>
      <c r="X136" s="87"/>
      <c r="Y136" s="71">
        <v>4.0254477342751919E-5</v>
      </c>
      <c r="Z136" s="71">
        <v>4.6629008140195783E-5</v>
      </c>
      <c r="AA136" s="71">
        <v>1.9350176837415367E-5</v>
      </c>
      <c r="AB136" s="71">
        <v>4.8183590000000003E-5</v>
      </c>
      <c r="AC136" s="71">
        <v>4.477880297506346E-3</v>
      </c>
      <c r="AD136" s="71">
        <v>7.5583142770113297E-4</v>
      </c>
      <c r="AE136" s="71">
        <v>0</v>
      </c>
      <c r="AF136" s="71">
        <v>7.5583142770113297E-4</v>
      </c>
      <c r="AG136" s="71">
        <v>0</v>
      </c>
      <c r="AH136" s="71">
        <v>3.954839E-4</v>
      </c>
      <c r="AI136" s="71">
        <v>4.0943294659281618E-5</v>
      </c>
      <c r="AJ136" s="71">
        <v>5.2777342728337691E-4</v>
      </c>
      <c r="AK136" s="71">
        <v>2.6294223378534212E-3</v>
      </c>
      <c r="AL136" s="71">
        <v>4.6873415287945188E-4</v>
      </c>
      <c r="AM136" s="71">
        <v>4.8484717802151864E-4</v>
      </c>
      <c r="AN136" s="71">
        <v>3.1980182278986385E-2</v>
      </c>
      <c r="AO136" s="71">
        <v>1.0301445773737594E-2</v>
      </c>
      <c r="AP136" s="87"/>
      <c r="AQ136" s="70">
        <v>9.9931696907997561E-6</v>
      </c>
      <c r="AR136" s="70">
        <v>1.9925838414393431E-4</v>
      </c>
      <c r="AS136" s="70">
        <v>6.2614810000000002E-4</v>
      </c>
      <c r="AT136" s="70">
        <v>1.0444107363345965E-5</v>
      </c>
      <c r="AU136" s="70">
        <v>-1.2965445684273287E-5</v>
      </c>
      <c r="AV136" s="70">
        <v>1.8809259999999999E-6</v>
      </c>
      <c r="AW136" s="70">
        <v>0</v>
      </c>
      <c r="AX136" s="70">
        <v>2.4495350000000002E-4</v>
      </c>
      <c r="AY136" s="70">
        <v>1.079E-5</v>
      </c>
      <c r="AZ136" s="70">
        <v>5.8921438643500139E-7</v>
      </c>
      <c r="BA136" s="70">
        <v>1.9999540000000001E-4</v>
      </c>
      <c r="BB136" s="70">
        <v>0</v>
      </c>
      <c r="BC136" s="70">
        <v>6.6224701093359434E-4</v>
      </c>
      <c r="BD136" s="70">
        <v>-9.2599999999999994E-6</v>
      </c>
      <c r="BE136" s="70">
        <v>1.3820085174886214E-4</v>
      </c>
      <c r="BF136" s="70">
        <v>3.391232E-4</v>
      </c>
      <c r="BG136" s="70">
        <v>2.2950400316546571E-3</v>
      </c>
      <c r="BH136" s="70">
        <v>2.2595420000000001E-4</v>
      </c>
      <c r="BI136" s="70">
        <v>0</v>
      </c>
      <c r="BJ136" s="70">
        <v>3.2437040000000001E-4</v>
      </c>
      <c r="BK136" s="70">
        <v>9.5960070000000004E-4</v>
      </c>
      <c r="BL136" s="70">
        <v>1.5706090000000001E-5</v>
      </c>
      <c r="BM136" s="70">
        <v>6.6757381692897843E-4</v>
      </c>
      <c r="BN136" s="70">
        <v>-5.3225784675326681E-5</v>
      </c>
      <c r="BO136" s="70">
        <v>1.181558E-4</v>
      </c>
      <c r="BP136" s="70">
        <v>1.5762910000000001E-4</v>
      </c>
      <c r="BQ136" s="70">
        <v>1.5464000000000001E-3</v>
      </c>
      <c r="BR136" s="70">
        <v>-5.2029639725195112E-4</v>
      </c>
      <c r="BS136" s="70">
        <v>1.2215230000000001E-4</v>
      </c>
      <c r="BT136" s="70">
        <v>-1.3279245402857482E-5</v>
      </c>
      <c r="BU136" s="70">
        <v>1.118186E-3</v>
      </c>
      <c r="BV136" s="70">
        <v>1.0746824123294134E-3</v>
      </c>
      <c r="BW136" s="70">
        <v>2.0552669999999999E-3</v>
      </c>
      <c r="BX136" s="70">
        <v>1.269059360819788E-3</v>
      </c>
      <c r="BY136" s="70">
        <v>8.5412719999999995E-4</v>
      </c>
      <c r="BZ136" s="70">
        <v>5.4175160000000003E-4</v>
      </c>
      <c r="CA136" s="70">
        <v>6.6010326805311594E-4</v>
      </c>
      <c r="CB136" s="70">
        <v>3.5253589999999999E-4</v>
      </c>
      <c r="CC136" s="70">
        <v>7.8898314297647688E-3</v>
      </c>
      <c r="CD136" s="70">
        <v>1.9120143414846847E-2</v>
      </c>
      <c r="CE136" s="70">
        <v>1.2859881082744639E-2</v>
      </c>
      <c r="CF136" s="70">
        <v>1.6964304314500796E-2</v>
      </c>
      <c r="CG136" s="73">
        <v>1.9462739999999999E-2</v>
      </c>
      <c r="CH136" s="87"/>
      <c r="CI136" s="70">
        <v>1.9992320000000001E-3</v>
      </c>
      <c r="CJ136" s="70">
        <v>3.3272E-4</v>
      </c>
      <c r="CK136" s="70">
        <v>1.5526889999999999E-3</v>
      </c>
      <c r="CL136" s="70">
        <v>1.2465200000000001E-3</v>
      </c>
      <c r="CM136" s="70">
        <v>2.2456939999999999E-3</v>
      </c>
      <c r="CN136" s="70">
        <v>2.3350329999999998E-3</v>
      </c>
      <c r="CO136" s="70">
        <v>1.8692699999999999E-3</v>
      </c>
      <c r="CP136" s="70">
        <v>1.2677949999999999E-3</v>
      </c>
      <c r="CQ136" s="70">
        <v>1.988072E-3</v>
      </c>
      <c r="CR136" s="70">
        <v>3.0172710000000002E-3</v>
      </c>
      <c r="CS136" s="70">
        <v>2.2455520000000001E-3</v>
      </c>
      <c r="CT136" s="70">
        <v>2.0483250000000001E-3</v>
      </c>
      <c r="CU136" s="70">
        <v>2.1211889999999999E-3</v>
      </c>
      <c r="CV136" s="70">
        <v>2.5771560000000002E-3</v>
      </c>
      <c r="CW136" s="70">
        <v>2.7815000000000001E-3</v>
      </c>
      <c r="CX136" s="70">
        <v>4.6455150000000002E-3</v>
      </c>
      <c r="CY136" s="70">
        <v>2.9630559999999999E-3</v>
      </c>
      <c r="CZ136" s="70">
        <v>2.485372E-3</v>
      </c>
      <c r="DA136" s="70">
        <v>4.4323678493152913E-3</v>
      </c>
      <c r="DB136" s="70">
        <v>7.5489299999999997E-3</v>
      </c>
      <c r="DC136" s="70">
        <v>4.6701399999999997E-3</v>
      </c>
      <c r="DD136" s="70">
        <v>1.6608580000000001E-2</v>
      </c>
      <c r="DE136" s="70">
        <v>4.9356269999999997E-3</v>
      </c>
      <c r="DF136" s="70">
        <v>7.5489299999999997E-3</v>
      </c>
      <c r="DG136" s="70">
        <v>9.2042630000000007E-3</v>
      </c>
      <c r="DH136" s="70">
        <v>1.6870179999999999E-2</v>
      </c>
      <c r="DI136" s="70">
        <v>1.323973E-2</v>
      </c>
      <c r="DJ136" s="70">
        <v>1.1108E-2</v>
      </c>
      <c r="DK136" s="70">
        <v>1.578916E-2</v>
      </c>
      <c r="DL136" s="70">
        <v>1.3775748484752135E-2</v>
      </c>
      <c r="DM136" s="70">
        <v>1.814313E-2</v>
      </c>
      <c r="DN136" s="70">
        <v>2.140999E-2</v>
      </c>
      <c r="DO136" s="70">
        <v>5.6868049999999996E-3</v>
      </c>
      <c r="DP136" s="70">
        <v>1.0747285959930722E-2</v>
      </c>
      <c r="DQ136" s="70">
        <v>9.8308330000000006E-3</v>
      </c>
      <c r="DR136" s="70">
        <v>6.8037760000000001E-3</v>
      </c>
      <c r="DS136" s="70">
        <v>1.9836814246516465E-2</v>
      </c>
      <c r="DT136" s="70">
        <v>1.107844E-2</v>
      </c>
      <c r="DU136" s="70">
        <v>1.3731419999999999E-2</v>
      </c>
      <c r="DV136" s="70">
        <v>2.2666755700645372E-2</v>
      </c>
      <c r="DW136" s="70">
        <v>1.0993867807787439E-2</v>
      </c>
      <c r="DX136" s="70">
        <v>6.1236977508379413E-2</v>
      </c>
      <c r="DY136" s="70">
        <v>4.918749062976193E-2</v>
      </c>
      <c r="DZ136" s="70">
        <v>4.7261770000000002E-2</v>
      </c>
      <c r="EA136" s="70">
        <v>3.8664264391570842E-2</v>
      </c>
      <c r="EB136" s="70">
        <v>0.10207910000000001</v>
      </c>
      <c r="EC136" s="70">
        <v>9.8971027466492376E-2</v>
      </c>
      <c r="ED136" s="70">
        <v>0.17543539999999999</v>
      </c>
      <c r="EE136" s="70">
        <v>0.2318287</v>
      </c>
      <c r="EF136" s="70">
        <v>0.306651225100882</v>
      </c>
      <c r="EG136" s="70">
        <v>0.43822719999999998</v>
      </c>
      <c r="EH136" s="70">
        <v>0.354466134816596</v>
      </c>
      <c r="EI136" s="70">
        <v>0.42044199999999993</v>
      </c>
      <c r="EJ136" s="70">
        <v>1</v>
      </c>
      <c r="EK136" s="70">
        <v>0.87839789999999995</v>
      </c>
      <c r="EL136" s="87"/>
      <c r="EM136" s="70">
        <v>5.2546040060969428E-3</v>
      </c>
      <c r="EN136" s="70">
        <v>2.009654E-3</v>
      </c>
      <c r="EO136" s="70">
        <v>2.832378E-3</v>
      </c>
      <c r="EP136" s="70">
        <v>1.0250000000000001E-3</v>
      </c>
      <c r="EQ136" s="70">
        <v>1.0979416947034405E-3</v>
      </c>
      <c r="ER136" s="70">
        <v>1.6271899999999999E-3</v>
      </c>
      <c r="ES136" s="70">
        <v>5.1932859374754729E-3</v>
      </c>
      <c r="ET136" s="70">
        <v>1.3286234590145331E-2</v>
      </c>
      <c r="EU136" s="70">
        <v>4.8201485855071133E-4</v>
      </c>
      <c r="EV136" s="70">
        <v>1.10743E-3</v>
      </c>
      <c r="EW136" s="70">
        <v>-3.8516617568401137E-3</v>
      </c>
      <c r="EX136" s="70">
        <v>6.2631000000000004E-4</v>
      </c>
      <c r="EY136" s="70">
        <v>1.5747020000000001E-3</v>
      </c>
      <c r="EZ136" s="70">
        <v>3.4899459999999998E-3</v>
      </c>
      <c r="FA136" s="70">
        <v>1.1496840192591216E-3</v>
      </c>
      <c r="FB136" s="70">
        <v>6.7164629168508612E-3</v>
      </c>
      <c r="FC136" s="70">
        <v>1.685913E-3</v>
      </c>
      <c r="FD136" s="70">
        <v>7.8752200000000003E-4</v>
      </c>
      <c r="FE136" s="70">
        <v>4.7320664127011225E-3</v>
      </c>
      <c r="FF136" s="70">
        <v>5.3305169999999999E-3</v>
      </c>
      <c r="FG136" s="70">
        <v>6.5861295924954872E-3</v>
      </c>
      <c r="FH136" s="70">
        <v>1.5363113378799457E-3</v>
      </c>
      <c r="FI136" s="70">
        <v>1.2388975004046284E-3</v>
      </c>
      <c r="FJ136" s="70">
        <v>1.8985199999999999E-3</v>
      </c>
      <c r="FK136" s="70">
        <v>9.663486E-4</v>
      </c>
      <c r="FL136" s="70">
        <v>4.8559264289694051E-3</v>
      </c>
      <c r="FM136" s="70">
        <v>7.1956069999999997E-3</v>
      </c>
      <c r="FN136" s="70">
        <v>7.383658526833438E-4</v>
      </c>
      <c r="FO136" s="70">
        <v>7.4949869999999998E-3</v>
      </c>
      <c r="FP136" s="70">
        <v>6.9098349662691195E-3</v>
      </c>
      <c r="FQ136" s="70">
        <v>6.5066146768244229E-3</v>
      </c>
      <c r="FR136" s="70">
        <v>1.3398897955673981E-2</v>
      </c>
      <c r="FS136" s="70">
        <v>6.7331589999999998E-3</v>
      </c>
      <c r="FT136" s="70">
        <v>2.9362310000000001E-3</v>
      </c>
      <c r="FU136" s="70">
        <v>9.648470048311833E-3</v>
      </c>
      <c r="FV136" s="70">
        <v>1.1690620625204229E-2</v>
      </c>
      <c r="FW136" s="70">
        <v>2.9339969999999998E-3</v>
      </c>
      <c r="FX136" s="70">
        <v>3.2252123628892251E-2</v>
      </c>
      <c r="FY136" s="70">
        <v>2.8693194421654959E-2</v>
      </c>
      <c r="FZ136" s="70">
        <v>2.841512E-3</v>
      </c>
      <c r="GA136" s="70">
        <v>1.0420477639678771E-2</v>
      </c>
      <c r="GB136" s="70">
        <v>3.8769884661183071E-2</v>
      </c>
      <c r="GC136" s="70">
        <v>3.7339813603188637E-2</v>
      </c>
      <c r="GD136" s="70">
        <v>4.8219310000000001E-2</v>
      </c>
      <c r="GE136" s="70">
        <v>5.5979778096503702E-2</v>
      </c>
      <c r="GF136" s="70">
        <v>0.10408394710516476</v>
      </c>
      <c r="GG136" s="70">
        <v>0.12469794907188932</v>
      </c>
      <c r="GH136" s="70">
        <v>0.17400408540176329</v>
      </c>
      <c r="GI136" s="70">
        <v>5.2822541550831742E-2</v>
      </c>
      <c r="GJ136" s="70">
        <v>0.13131075043150445</v>
      </c>
      <c r="GK136" s="70">
        <v>0.39802364267567936</v>
      </c>
      <c r="GL136" s="87"/>
      <c r="GM136" s="70">
        <v>7.0584680000000005E-4</v>
      </c>
      <c r="GN136" s="70">
        <v>5.4182815262684503E-4</v>
      </c>
      <c r="GO136" s="70">
        <v>0</v>
      </c>
      <c r="GP136" s="70">
        <v>3.6743060014895188E-4</v>
      </c>
      <c r="GQ136" s="70">
        <v>-2.42683E-3</v>
      </c>
      <c r="GR136" s="70">
        <v>3.3132109434754202E-4</v>
      </c>
      <c r="GS136" s="70">
        <v>3.3650106884691039E-4</v>
      </c>
      <c r="GT136" s="70">
        <v>3.4314350000000003E-4</v>
      </c>
      <c r="GU136" s="70">
        <v>5.4495189999999999E-4</v>
      </c>
      <c r="GV136" s="70">
        <v>1.9894634622279704E-4</v>
      </c>
      <c r="GW136" s="70">
        <v>0</v>
      </c>
      <c r="GX136" s="70">
        <v>0</v>
      </c>
      <c r="GY136" s="70">
        <v>5.2618119999999998E-4</v>
      </c>
      <c r="GZ136" s="70">
        <v>4.3665487998219543E-4</v>
      </c>
      <c r="HA136" s="70">
        <v>1.4727976092868388E-4</v>
      </c>
      <c r="HB136" s="70">
        <v>1.55697E-3</v>
      </c>
      <c r="HC136" s="70">
        <v>2.1299129999999999E-2</v>
      </c>
      <c r="HD136" s="70">
        <v>0</v>
      </c>
      <c r="HE136" s="70">
        <v>3.2494940000000002E-4</v>
      </c>
      <c r="HF136" s="70">
        <v>1.238896E-3</v>
      </c>
      <c r="HG136" s="70">
        <v>1.6739280000000001E-3</v>
      </c>
      <c r="HH136" s="70">
        <v>0</v>
      </c>
      <c r="HI136" s="70">
        <v>-4.2394061457086255E-4</v>
      </c>
      <c r="HJ136" s="70">
        <v>2.372042E-3</v>
      </c>
      <c r="HK136" s="70">
        <v>8.1029764757564564E-4</v>
      </c>
      <c r="HL136" s="70">
        <v>3.243138E-3</v>
      </c>
      <c r="HM136" s="70">
        <v>3.579792176199071E-2</v>
      </c>
      <c r="HN136" s="70">
        <v>7.5693169999999999E-3</v>
      </c>
      <c r="HO136" s="70">
        <v>3.3581409999999999E-2</v>
      </c>
      <c r="HP136" s="70">
        <v>3.2957099999999999E-3</v>
      </c>
      <c r="HQ136" s="70">
        <v>1.1289336835814085E-2</v>
      </c>
      <c r="HR136" s="70">
        <v>4.5866593188200466E-2</v>
      </c>
      <c r="HS136" s="70">
        <v>1.190037E-2</v>
      </c>
      <c r="HT136" s="70">
        <v>1.3746470945717E-2</v>
      </c>
      <c r="HU136" s="70">
        <v>1.0214392042624929E-2</v>
      </c>
      <c r="HV136" s="70">
        <v>1.3588148485929765E-2</v>
      </c>
      <c r="HW136" s="70">
        <v>0.1179051</v>
      </c>
      <c r="HX136" s="70">
        <v>3.2475907153110613E-2</v>
      </c>
      <c r="HY136" s="70">
        <v>3.2380342125101325E-2</v>
      </c>
      <c r="HZ136" s="208"/>
      <c r="IA136" s="146" t="s">
        <v>516</v>
      </c>
    </row>
    <row r="137" spans="1:235" ht="12.75" customHeight="1" x14ac:dyDescent="0.25">
      <c r="A137" s="146">
        <v>488829</v>
      </c>
      <c r="B137" s="87"/>
      <c r="C137" s="71">
        <v>2.8030235358419061E-5</v>
      </c>
      <c r="D137" s="71">
        <v>2.5556434478359665E-4</v>
      </c>
      <c r="E137" s="71">
        <v>-1.2495649586408821E-5</v>
      </c>
      <c r="F137" s="71">
        <v>1.861504E-4</v>
      </c>
      <c r="G137" s="71">
        <v>1.216965E-4</v>
      </c>
      <c r="H137" s="71">
        <v>2.9628087153987369E-4</v>
      </c>
      <c r="I137" s="71">
        <v>1.1245701915181406E-3</v>
      </c>
      <c r="J137" s="71">
        <v>1.024968E-3</v>
      </c>
      <c r="K137" s="71">
        <v>3.4362400000000001E-3</v>
      </c>
      <c r="L137" s="71">
        <v>2.0740013248439441E-3</v>
      </c>
      <c r="M137" s="71">
        <v>8.7530629999999995E-4</v>
      </c>
      <c r="N137" s="71">
        <v>1.8508810291656584E-3</v>
      </c>
      <c r="O137" s="71">
        <v>3.3036480000000002E-3</v>
      </c>
      <c r="P137" s="71">
        <v>7.5022475563404998E-4</v>
      </c>
      <c r="Q137" s="71">
        <v>5.197477E-4</v>
      </c>
      <c r="R137" s="71">
        <v>3.1352318044612745E-4</v>
      </c>
      <c r="S137" s="71">
        <v>5.4344859999999997E-4</v>
      </c>
      <c r="T137" s="71">
        <v>2.7659529999999998E-3</v>
      </c>
      <c r="U137" s="71">
        <v>1.4642245922507107E-2</v>
      </c>
      <c r="V137" s="71">
        <v>5.3678410000000003E-2</v>
      </c>
      <c r="W137" s="71">
        <v>0.28426977135743503</v>
      </c>
      <c r="X137" s="87"/>
      <c r="Y137" s="71">
        <v>3.7664279743146315E-5</v>
      </c>
      <c r="Z137" s="71">
        <v>8.7568567424223167E-5</v>
      </c>
      <c r="AA137" s="71">
        <v>-1.1290739559211591E-6</v>
      </c>
      <c r="AB137" s="71">
        <v>2.057022E-5</v>
      </c>
      <c r="AC137" s="71">
        <v>-3.4546674114973729E-4</v>
      </c>
      <c r="AD137" s="71">
        <v>8.6018866194415412E-4</v>
      </c>
      <c r="AE137" s="71">
        <v>0</v>
      </c>
      <c r="AF137" s="71">
        <v>8.6018866194415412E-4</v>
      </c>
      <c r="AG137" s="71">
        <v>0</v>
      </c>
      <c r="AH137" s="71">
        <v>3.8530839999999998E-4</v>
      </c>
      <c r="AI137" s="71">
        <v>8.5106598652468074E-5</v>
      </c>
      <c r="AJ137" s="71">
        <v>5.3270416181151433E-4</v>
      </c>
      <c r="AK137" s="71">
        <v>2.1344707107975765E-3</v>
      </c>
      <c r="AL137" s="71">
        <v>5.4591913175341337E-4</v>
      </c>
      <c r="AM137" s="71">
        <v>3.0986882594875555E-4</v>
      </c>
      <c r="AN137" s="71">
        <v>2.629156872693408E-2</v>
      </c>
      <c r="AO137" s="71">
        <v>7.0074003287251795E-3</v>
      </c>
      <c r="AP137" s="87"/>
      <c r="AQ137" s="70">
        <v>8.5557261811326133E-6</v>
      </c>
      <c r="AR137" s="70">
        <v>1.1250295748263558E-4</v>
      </c>
      <c r="AS137" s="70">
        <v>1.8700229999999999E-4</v>
      </c>
      <c r="AT137" s="70">
        <v>-2.5061192034528625E-5</v>
      </c>
      <c r="AU137" s="70">
        <v>-7.2620598044132129E-6</v>
      </c>
      <c r="AV137" s="70">
        <v>0</v>
      </c>
      <c r="AW137" s="70">
        <v>0</v>
      </c>
      <c r="AX137" s="70">
        <v>6.7340770000000002E-5</v>
      </c>
      <c r="AY137" s="70">
        <v>3.2209999999999998E-5</v>
      </c>
      <c r="AZ137" s="70">
        <v>4.2700947544563252E-7</v>
      </c>
      <c r="BA137" s="70">
        <v>1.668893E-4</v>
      </c>
      <c r="BB137" s="70">
        <v>0</v>
      </c>
      <c r="BC137" s="70">
        <v>5.5262241072444611E-4</v>
      </c>
      <c r="BD137" s="70">
        <v>-1.596E-5</v>
      </c>
      <c r="BE137" s="70">
        <v>2.5815912709234174E-4</v>
      </c>
      <c r="BF137" s="70">
        <v>1.714605E-4</v>
      </c>
      <c r="BG137" s="70">
        <v>2.1145818847954387E-3</v>
      </c>
      <c r="BH137" s="70">
        <v>1.4683139999999999E-4</v>
      </c>
      <c r="BI137" s="70">
        <v>0</v>
      </c>
      <c r="BJ137" s="70">
        <v>2.422406E-4</v>
      </c>
      <c r="BK137" s="70">
        <v>7.2201130000000004E-4</v>
      </c>
      <c r="BL137" s="70">
        <v>1.2884510000000001E-5</v>
      </c>
      <c r="BM137" s="70">
        <v>6.2017671250487623E-4</v>
      </c>
      <c r="BN137" s="70">
        <v>-2.8321687867451821E-6</v>
      </c>
      <c r="BO137" s="70">
        <v>9.4549489999999999E-5</v>
      </c>
      <c r="BP137" s="70">
        <v>2.261554E-5</v>
      </c>
      <c r="BQ137" s="70">
        <v>1.1394700000000001E-3</v>
      </c>
      <c r="BR137" s="70">
        <v>4.802795323519014E-4</v>
      </c>
      <c r="BS137" s="70">
        <v>1.051675E-4</v>
      </c>
      <c r="BT137" s="70">
        <v>-1.2109269745256688E-4</v>
      </c>
      <c r="BU137" s="70">
        <v>9.9528419999999999E-4</v>
      </c>
      <c r="BV137" s="70">
        <v>2.065875741606057E-5</v>
      </c>
      <c r="BW137" s="70">
        <v>2.6489629999999998E-3</v>
      </c>
      <c r="BX137" s="70">
        <v>1.4991607214824331E-3</v>
      </c>
      <c r="BY137" s="70">
        <v>8.0711119999999996E-4</v>
      </c>
      <c r="BZ137" s="70">
        <v>6.1995449999999999E-4</v>
      </c>
      <c r="CA137" s="70">
        <v>5.8670838610762116E-4</v>
      </c>
      <c r="CB137" s="70">
        <v>3.1106230000000002E-4</v>
      </c>
      <c r="CC137" s="70">
        <v>5.0508886936674168E-3</v>
      </c>
      <c r="CD137" s="70">
        <v>1.5951440440109842E-2</v>
      </c>
      <c r="CE137" s="70">
        <v>8.9873423527403115E-3</v>
      </c>
      <c r="CF137" s="70">
        <v>1.1175804491174833E-2</v>
      </c>
      <c r="CG137" s="73">
        <v>2.021539E-2</v>
      </c>
      <c r="CH137" s="87"/>
      <c r="CI137" s="70">
        <v>1.6960930000000001E-3</v>
      </c>
      <c r="CJ137" s="70">
        <v>3.3220999999999999E-4</v>
      </c>
      <c r="CK137" s="70">
        <v>1.1375059999999999E-3</v>
      </c>
      <c r="CL137" s="70">
        <v>9.8487180000000007E-4</v>
      </c>
      <c r="CM137" s="70">
        <v>2.236647E-3</v>
      </c>
      <c r="CN137" s="70">
        <v>1.615326E-3</v>
      </c>
      <c r="CO137" s="70">
        <v>1.3514600000000001E-3</v>
      </c>
      <c r="CP137" s="70">
        <v>9.6596469999999995E-4</v>
      </c>
      <c r="CQ137" s="70">
        <v>1.5184689999999999E-3</v>
      </c>
      <c r="CR137" s="70">
        <v>2.9824220000000002E-3</v>
      </c>
      <c r="CS137" s="70">
        <v>1.763117E-3</v>
      </c>
      <c r="CT137" s="70">
        <v>1.6259309999999999E-3</v>
      </c>
      <c r="CU137" s="70">
        <v>1.6114759999999999E-3</v>
      </c>
      <c r="CV137" s="70">
        <v>2.1145479999999999E-3</v>
      </c>
      <c r="CW137" s="70">
        <v>2.527755E-3</v>
      </c>
      <c r="CX137" s="70">
        <v>3.5658809999999999E-3</v>
      </c>
      <c r="CY137" s="70">
        <v>2.0189420000000001E-3</v>
      </c>
      <c r="CZ137" s="70">
        <v>1.8182859999999999E-3</v>
      </c>
      <c r="DA137" s="70">
        <v>4.0138308620345231E-3</v>
      </c>
      <c r="DB137" s="70">
        <v>5.9359260000000002E-3</v>
      </c>
      <c r="DC137" s="70">
        <v>4.1265090000000004E-3</v>
      </c>
      <c r="DD137" s="70">
        <v>1.336613E-2</v>
      </c>
      <c r="DE137" s="70">
        <v>3.6998030000000006E-3</v>
      </c>
      <c r="DF137" s="70">
        <v>5.9359260000000002E-3</v>
      </c>
      <c r="DG137" s="70">
        <v>6.8583029999999996E-3</v>
      </c>
      <c r="DH137" s="70">
        <v>1.389541E-2</v>
      </c>
      <c r="DI137" s="70">
        <v>1.017615E-2</v>
      </c>
      <c r="DJ137" s="70">
        <v>8.9374299999999997E-3</v>
      </c>
      <c r="DK137" s="70">
        <v>1.168726E-2</v>
      </c>
      <c r="DL137" s="70">
        <v>1.05082919068214E-2</v>
      </c>
      <c r="DM137" s="70">
        <v>1.5766700000000002E-2</v>
      </c>
      <c r="DN137" s="70">
        <v>2.1303269999999999E-2</v>
      </c>
      <c r="DO137" s="70">
        <v>9.8986609999999996E-3</v>
      </c>
      <c r="DP137" s="70">
        <v>1.3757354742603941E-2</v>
      </c>
      <c r="DQ137" s="70">
        <v>1.5930489999999999E-2</v>
      </c>
      <c r="DR137" s="70">
        <v>1.0937479999999999E-2</v>
      </c>
      <c r="DS137" s="70">
        <v>1.6302839755715424E-2</v>
      </c>
      <c r="DT137" s="70">
        <v>8.5853470000000001E-3</v>
      </c>
      <c r="DU137" s="70">
        <v>1.06917E-2</v>
      </c>
      <c r="DV137" s="70">
        <v>2.0001191201168951E-2</v>
      </c>
      <c r="DW137" s="70">
        <v>6.7754460648384697E-3</v>
      </c>
      <c r="DX137" s="70">
        <v>4.9767853233709664E-2</v>
      </c>
      <c r="DY137" s="70">
        <v>3.75443054649197E-2</v>
      </c>
      <c r="DZ137" s="70">
        <v>3.3629899999999997E-2</v>
      </c>
      <c r="EA137" s="70">
        <v>2.6354615748788064E-2</v>
      </c>
      <c r="EB137" s="70">
        <v>8.0254149999999996E-2</v>
      </c>
      <c r="EC137" s="70">
        <v>7.395941802549931E-2</v>
      </c>
      <c r="ED137" s="70">
        <v>0.13989679999999999</v>
      </c>
      <c r="EE137" s="70">
        <v>0.20225679999999999</v>
      </c>
      <c r="EF137" s="70">
        <v>0.24774530900837297</v>
      </c>
      <c r="EG137" s="70">
        <v>0.31595410000000002</v>
      </c>
      <c r="EH137" s="70">
        <v>0.24218138110628754</v>
      </c>
      <c r="EI137" s="70">
        <v>0.30653419999999998</v>
      </c>
      <c r="EJ137" s="70">
        <v>0.98198070000000004</v>
      </c>
      <c r="EK137" s="70">
        <v>0.5466936</v>
      </c>
      <c r="EL137" s="87"/>
      <c r="EM137" s="70">
        <v>3.3680091947883889E-3</v>
      </c>
      <c r="EN137" s="70">
        <v>2.0367699999999998E-3</v>
      </c>
      <c r="EO137" s="70">
        <v>2.3354539999999998E-3</v>
      </c>
      <c r="EP137" s="70">
        <v>7.8700000000000005E-4</v>
      </c>
      <c r="EQ137" s="70">
        <v>8.8916612629931383E-4</v>
      </c>
      <c r="ER137" s="70">
        <v>1.320229E-3</v>
      </c>
      <c r="ES137" s="70">
        <v>4.3129293249442599E-3</v>
      </c>
      <c r="ET137" s="70">
        <v>1.1449641522082383E-2</v>
      </c>
      <c r="EU137" s="70">
        <v>3.696503947646054E-4</v>
      </c>
      <c r="EV137" s="70">
        <v>8.5475389999999996E-4</v>
      </c>
      <c r="EW137" s="70">
        <v>1.5150429148771307E-3</v>
      </c>
      <c r="EX137" s="70">
        <v>4.3218E-4</v>
      </c>
      <c r="EY137" s="70">
        <v>1.4110189999999999E-3</v>
      </c>
      <c r="EZ137" s="70">
        <v>3.334395E-3</v>
      </c>
      <c r="FA137" s="70">
        <v>1.025328729754645E-3</v>
      </c>
      <c r="FB137" s="70">
        <v>9.3000531467533863E-3</v>
      </c>
      <c r="FC137" s="70">
        <v>1.922333E-3</v>
      </c>
      <c r="FD137" s="70">
        <v>1.1177380000000001E-3</v>
      </c>
      <c r="FE137" s="70">
        <v>6.2231707736020636E-3</v>
      </c>
      <c r="FF137" s="70">
        <v>6.4524379999999996E-3</v>
      </c>
      <c r="FG137" s="70">
        <v>6.8686838426443341E-3</v>
      </c>
      <c r="FH137" s="70">
        <v>2.1317133560044815E-3</v>
      </c>
      <c r="FI137" s="70">
        <v>1.3983666196747319E-3</v>
      </c>
      <c r="FJ137" s="70">
        <v>2.9262770000000001E-3</v>
      </c>
      <c r="FK137" s="70">
        <v>1.4556269999999999E-3</v>
      </c>
      <c r="FL137" s="70">
        <v>6.4316616902304422E-3</v>
      </c>
      <c r="FM137" s="70">
        <v>9.1520300000000002E-3</v>
      </c>
      <c r="FN137" s="70">
        <v>8.5633837352390679E-4</v>
      </c>
      <c r="FO137" s="70">
        <v>7.9320950000000001E-3</v>
      </c>
      <c r="FP137" s="70">
        <v>9.1724707611099202E-3</v>
      </c>
      <c r="FQ137" s="70">
        <v>4.8569501153591012E-3</v>
      </c>
      <c r="FR137" s="70">
        <v>1.0028401967899652E-2</v>
      </c>
      <c r="FS137" s="70">
        <v>5.2837049999999997E-3</v>
      </c>
      <c r="FT137" s="70">
        <v>2.3743639999999999E-3</v>
      </c>
      <c r="FU137" s="70">
        <v>7.42166075535653E-3</v>
      </c>
      <c r="FV137" s="70">
        <v>8.89645411767883E-3</v>
      </c>
      <c r="FW137" s="70">
        <v>2.0592100000000001E-3</v>
      </c>
      <c r="FX137" s="70">
        <v>2.398846361599007E-2</v>
      </c>
      <c r="FY137" s="70">
        <v>2.039406589383801E-2</v>
      </c>
      <c r="FZ137" s="70">
        <v>2.0727860000000001E-3</v>
      </c>
      <c r="GA137" s="70">
        <v>7.4301446990024831E-3</v>
      </c>
      <c r="GB137" s="70">
        <v>2.936108341416821E-2</v>
      </c>
      <c r="GC137" s="70">
        <v>2.6808983873083451E-2</v>
      </c>
      <c r="GD137" s="70">
        <v>3.7803940000000001E-2</v>
      </c>
      <c r="GE137" s="70">
        <v>4.3790843083655571E-2</v>
      </c>
      <c r="GF137" s="70">
        <v>8.610127101930766E-2</v>
      </c>
      <c r="GG137" s="70">
        <v>8.3420313546771152E-2</v>
      </c>
      <c r="GH137" s="70">
        <v>0.12159529685024845</v>
      </c>
      <c r="GI137" s="70">
        <v>3.5537870545850121E-2</v>
      </c>
      <c r="GJ137" s="70">
        <v>8.6063769277423263E-2</v>
      </c>
      <c r="GK137" s="70">
        <v>0.29091585261645753</v>
      </c>
      <c r="GL137" s="87"/>
      <c r="GM137" s="70">
        <v>5.0905950000000003E-4</v>
      </c>
      <c r="GN137" s="70">
        <v>5.5190924964686921E-4</v>
      </c>
      <c r="GO137" s="70">
        <v>0</v>
      </c>
      <c r="GP137" s="70">
        <v>2.6756080258656754E-4</v>
      </c>
      <c r="GQ137" s="70">
        <v>-1.6643599999999999E-3</v>
      </c>
      <c r="GR137" s="70">
        <v>7.4917392330459164E-5</v>
      </c>
      <c r="GS137" s="70">
        <v>6.584965473140459E-5</v>
      </c>
      <c r="GT137" s="70">
        <v>2.3708250000000001E-4</v>
      </c>
      <c r="GU137" s="70">
        <v>4.2673260000000002E-4</v>
      </c>
      <c r="GV137" s="70">
        <v>1.089553867237781E-4</v>
      </c>
      <c r="GW137" s="70">
        <v>9.2010326216553296E-7</v>
      </c>
      <c r="GX137" s="70">
        <v>0</v>
      </c>
      <c r="GY137" s="70">
        <v>4.4047699999999999E-4</v>
      </c>
      <c r="GZ137" s="70">
        <v>3.8469625860154417E-4</v>
      </c>
      <c r="HA137" s="70">
        <v>1.2275945074732928E-4</v>
      </c>
      <c r="HB137" s="70">
        <v>1.2366E-3</v>
      </c>
      <c r="HC137" s="70">
        <v>1.731094E-2</v>
      </c>
      <c r="HD137" s="70">
        <v>0</v>
      </c>
      <c r="HE137" s="70">
        <v>2.436944E-4</v>
      </c>
      <c r="HF137" s="70">
        <v>8.9202080000000004E-4</v>
      </c>
      <c r="HG137" s="70">
        <v>1.2032760000000001E-3</v>
      </c>
      <c r="HH137" s="70">
        <v>0</v>
      </c>
      <c r="HI137" s="70">
        <v>-9.9772432271036143E-4</v>
      </c>
      <c r="HJ137" s="70">
        <v>1.6458569999999999E-3</v>
      </c>
      <c r="HK137" s="70">
        <v>4.1870084111443411E-4</v>
      </c>
      <c r="HL137" s="70">
        <v>2.372042E-3</v>
      </c>
      <c r="HM137" s="70">
        <v>2.6688513731805762E-2</v>
      </c>
      <c r="HN137" s="70">
        <v>5.7652229999999999E-3</v>
      </c>
      <c r="HO137" s="70">
        <v>2.5763029999999999E-2</v>
      </c>
      <c r="HP137" s="70">
        <v>2.3441030000000002E-3</v>
      </c>
      <c r="HQ137" s="70">
        <v>1.0551144518876572E-2</v>
      </c>
      <c r="HR137" s="70">
        <v>3.3101479779485257E-2</v>
      </c>
      <c r="HS137" s="70">
        <v>7.4181789999999996E-3</v>
      </c>
      <c r="HT137" s="70">
        <v>9.137660834276435E-3</v>
      </c>
      <c r="HU137" s="70">
        <v>7.9210063610340806E-3</v>
      </c>
      <c r="HV137" s="70">
        <v>1.0158425254518206E-2</v>
      </c>
      <c r="HW137" s="70">
        <v>9.4108339999999999E-2</v>
      </c>
      <c r="HX137" s="70">
        <v>2.4350412278513398E-2</v>
      </c>
      <c r="HY137" s="70">
        <v>2.7309277263107352E-2</v>
      </c>
      <c r="HZ137" s="208"/>
      <c r="IA137" s="146" t="s">
        <v>517</v>
      </c>
    </row>
    <row r="138" spans="1:235" ht="12.75" customHeight="1" x14ac:dyDescent="0.25">
      <c r="A138" s="146">
        <v>488839</v>
      </c>
      <c r="B138" s="87"/>
      <c r="C138" s="71">
        <v>1.2680499301059405E-5</v>
      </c>
      <c r="D138" s="71">
        <v>1.6449067507664304E-4</v>
      </c>
      <c r="E138" s="71">
        <v>-2.470113147689763E-5</v>
      </c>
      <c r="F138" s="71">
        <v>1.539639E-4</v>
      </c>
      <c r="G138" s="71">
        <v>1.9844980000000001E-4</v>
      </c>
      <c r="H138" s="71">
        <v>3.3518751849752061E-4</v>
      </c>
      <c r="I138" s="71">
        <v>4.9929805382363036E-4</v>
      </c>
      <c r="J138" s="71">
        <v>7.3642040000000003E-4</v>
      </c>
      <c r="K138" s="71">
        <v>1.2593579999999999E-3</v>
      </c>
      <c r="L138" s="71">
        <v>1.328321052126059E-3</v>
      </c>
      <c r="M138" s="71">
        <v>9.2101309999999997E-4</v>
      </c>
      <c r="N138" s="71">
        <v>2.1002784060573754E-3</v>
      </c>
      <c r="O138" s="71">
        <v>3.999397E-3</v>
      </c>
      <c r="P138" s="71">
        <v>1.5554476315560468E-3</v>
      </c>
      <c r="Q138" s="71">
        <v>1.4991029999999999E-3</v>
      </c>
      <c r="R138" s="71">
        <v>4.2542480791062651E-4</v>
      </c>
      <c r="S138" s="71">
        <v>9.3697910000000004E-4</v>
      </c>
      <c r="T138" s="71">
        <v>2.0197739999999998E-3</v>
      </c>
      <c r="U138" s="71">
        <v>1.0484826495763371E-2</v>
      </c>
      <c r="V138" s="71">
        <v>3.790549E-2</v>
      </c>
      <c r="W138" s="71">
        <v>0.22700532097366538</v>
      </c>
      <c r="X138" s="87"/>
      <c r="Y138" s="71">
        <v>2.8545380870094183E-5</v>
      </c>
      <c r="Z138" s="71">
        <v>3.7713980643181008E-5</v>
      </c>
      <c r="AA138" s="71">
        <v>1.0856062680863357E-5</v>
      </c>
      <c r="AB138" s="71">
        <v>4.1338229999999999E-5</v>
      </c>
      <c r="AC138" s="71">
        <v>8.61254733678566E-3</v>
      </c>
      <c r="AD138" s="71">
        <v>1.8768263471434144E-4</v>
      </c>
      <c r="AE138" s="71">
        <v>0</v>
      </c>
      <c r="AF138" s="71">
        <v>1.8768263471434144E-4</v>
      </c>
      <c r="AG138" s="71">
        <v>0</v>
      </c>
      <c r="AH138" s="71">
        <v>1.623056E-4</v>
      </c>
      <c r="AI138" s="71">
        <v>8.1837265161899785E-5</v>
      </c>
      <c r="AJ138" s="71">
        <v>1.2858157598109741E-4</v>
      </c>
      <c r="AK138" s="71">
        <v>1.5078036953742378E-3</v>
      </c>
      <c r="AL138" s="71">
        <v>5.2820440028814389E-4</v>
      </c>
      <c r="AM138" s="71">
        <v>3.3190917547588179E-4</v>
      </c>
      <c r="AN138" s="71">
        <v>1.8915526781653279E-2</v>
      </c>
      <c r="AO138" s="71">
        <v>4.2881585947582759E-3</v>
      </c>
      <c r="AP138" s="87"/>
      <c r="AQ138" s="70">
        <v>-1.5701747706644681E-5</v>
      </c>
      <c r="AR138" s="70">
        <v>1.5513522843260333E-4</v>
      </c>
      <c r="AS138" s="70">
        <v>2.524456E-4</v>
      </c>
      <c r="AT138" s="70">
        <v>-7.8883612075853855E-6</v>
      </c>
      <c r="AU138" s="70">
        <v>-3.9577321449393671E-5</v>
      </c>
      <c r="AV138" s="70">
        <v>0</v>
      </c>
      <c r="AW138" s="70">
        <v>0</v>
      </c>
      <c r="AX138" s="70">
        <v>2.71363E-5</v>
      </c>
      <c r="AY138" s="70">
        <v>2.6610000000000001E-5</v>
      </c>
      <c r="AZ138" s="70">
        <v>4.2642867145855212E-5</v>
      </c>
      <c r="BA138" s="70">
        <v>1.6048749999999999E-4</v>
      </c>
      <c r="BB138" s="70">
        <v>0</v>
      </c>
      <c r="BC138" s="70">
        <v>5.3142405858937355E-4</v>
      </c>
      <c r="BD138" s="70">
        <v>-2.6469999999999999E-5</v>
      </c>
      <c r="BE138" s="70">
        <v>1.546199884075764E-4</v>
      </c>
      <c r="BF138" s="70">
        <v>1.2784330000000001E-4</v>
      </c>
      <c r="BG138" s="70">
        <v>2.0658758323094726E-3</v>
      </c>
      <c r="BH138" s="70">
        <v>1.3275909999999999E-4</v>
      </c>
      <c r="BI138" s="70">
        <v>0</v>
      </c>
      <c r="BJ138" s="70">
        <v>3.059987E-4</v>
      </c>
      <c r="BK138" s="70">
        <v>5.5818090000000001E-4</v>
      </c>
      <c r="BL138" s="70">
        <v>7.6914179999999998E-6</v>
      </c>
      <c r="BM138" s="70">
        <v>7.4194645746329994E-4</v>
      </c>
      <c r="BN138" s="70">
        <v>5.8260633377469485E-5</v>
      </c>
      <c r="BO138" s="70">
        <v>6.2181110000000001E-5</v>
      </c>
      <c r="BP138" s="70">
        <v>9.9694409999999999E-5</v>
      </c>
      <c r="BQ138" s="70">
        <v>7.3906999999999998E-4</v>
      </c>
      <c r="BR138" s="70">
        <v>3.852256948813518E-6</v>
      </c>
      <c r="BS138" s="70">
        <v>7.5244440000000004E-5</v>
      </c>
      <c r="BT138" s="70">
        <v>-3.8817474864927574E-4</v>
      </c>
      <c r="BU138" s="70">
        <v>8.0100150000000003E-4</v>
      </c>
      <c r="BV138" s="70">
        <v>2.0159398439619964E-4</v>
      </c>
      <c r="BW138" s="70">
        <v>2.3431160000000001E-3</v>
      </c>
      <c r="BX138" s="70">
        <v>1.2555571582102141E-3</v>
      </c>
      <c r="BY138" s="70">
        <v>9.9749389999999999E-4</v>
      </c>
      <c r="BZ138" s="70">
        <v>4.0554950000000001E-4</v>
      </c>
      <c r="CA138" s="70">
        <v>5.8905213218547487E-4</v>
      </c>
      <c r="CB138" s="70">
        <v>1.9022670000000001E-4</v>
      </c>
      <c r="CC138" s="70">
        <v>3.8349785268945559E-3</v>
      </c>
      <c r="CD138" s="70">
        <v>1.1738843293587757E-2</v>
      </c>
      <c r="CE138" s="70">
        <v>6.2508449630072453E-3</v>
      </c>
      <c r="CF138" s="70">
        <v>6.3185844565289391E-3</v>
      </c>
      <c r="CG138" s="73">
        <v>1.6905010000000002E-2</v>
      </c>
      <c r="CH138" s="87"/>
      <c r="CI138" s="70">
        <v>1.064017E-3</v>
      </c>
      <c r="CJ138" s="70">
        <v>1.9495999999999999E-4</v>
      </c>
      <c r="CK138" s="70">
        <v>8.7597130000000001E-4</v>
      </c>
      <c r="CL138" s="70">
        <v>7.2169140000000003E-4</v>
      </c>
      <c r="CM138" s="70">
        <v>2.2548289999999999E-3</v>
      </c>
      <c r="CN138" s="70">
        <v>1.2666870000000001E-3</v>
      </c>
      <c r="CO138" s="70">
        <v>8.3971000000000002E-4</v>
      </c>
      <c r="CP138" s="70">
        <v>9.1530490000000001E-4</v>
      </c>
      <c r="CQ138" s="70">
        <v>1.3107699999999999E-3</v>
      </c>
      <c r="CR138" s="70">
        <v>3.0722940000000002E-3</v>
      </c>
      <c r="CS138" s="70">
        <v>1.682928E-3</v>
      </c>
      <c r="CT138" s="70">
        <v>1.194893E-3</v>
      </c>
      <c r="CU138" s="70">
        <v>1.1325059999999999E-3</v>
      </c>
      <c r="CV138" s="70">
        <v>1.6461830000000001E-3</v>
      </c>
      <c r="CW138" s="70">
        <v>2.6466620000000001E-3</v>
      </c>
      <c r="CX138" s="70">
        <v>2.5864199999999999E-3</v>
      </c>
      <c r="CY138" s="70">
        <v>1.4447290000000001E-3</v>
      </c>
      <c r="CZ138" s="70">
        <v>1.2884800000000001E-3</v>
      </c>
      <c r="DA138" s="70">
        <v>4.1250990478976035E-3</v>
      </c>
      <c r="DB138" s="70">
        <v>4.2585949999999996E-3</v>
      </c>
      <c r="DC138" s="70">
        <v>3.303664E-3</v>
      </c>
      <c r="DD138" s="70">
        <v>9.3506739999999998E-3</v>
      </c>
      <c r="DE138" s="70">
        <v>2.9829359999999998E-3</v>
      </c>
      <c r="DF138" s="70">
        <v>4.2585949999999996E-3</v>
      </c>
      <c r="DG138" s="70">
        <v>5.2052260000000003E-3</v>
      </c>
      <c r="DH138" s="70">
        <v>9.6790699999999997E-3</v>
      </c>
      <c r="DI138" s="70">
        <v>8.7623430000000006E-3</v>
      </c>
      <c r="DJ138" s="70">
        <v>7.2768499999999996E-3</v>
      </c>
      <c r="DK138" s="70">
        <v>8.8947939999999993E-3</v>
      </c>
      <c r="DL138" s="70">
        <v>7.1425472453320888E-3</v>
      </c>
      <c r="DM138" s="70">
        <v>1.241362E-2</v>
      </c>
      <c r="DN138" s="70">
        <v>1.8958329999999999E-2</v>
      </c>
      <c r="DO138" s="70">
        <v>1.483375E-2</v>
      </c>
      <c r="DP138" s="70">
        <v>1.4579211698749577E-2</v>
      </c>
      <c r="DQ138" s="70">
        <v>1.8462659999999999E-2</v>
      </c>
      <c r="DR138" s="70">
        <v>1.4871250000000001E-2</v>
      </c>
      <c r="DS138" s="70">
        <v>1.250799285352127E-2</v>
      </c>
      <c r="DT138" s="70">
        <v>6.1592399999999999E-3</v>
      </c>
      <c r="DU138" s="70">
        <v>8.1844299999999995E-3</v>
      </c>
      <c r="DV138" s="70">
        <v>1.6998519394670397E-2</v>
      </c>
      <c r="DW138" s="70">
        <v>5.5274161792817997E-3</v>
      </c>
      <c r="DX138" s="70">
        <v>3.8026252646657023E-2</v>
      </c>
      <c r="DY138" s="70">
        <v>2.832850275060712E-2</v>
      </c>
      <c r="DZ138" s="70">
        <v>2.5003250000000001E-2</v>
      </c>
      <c r="EA138" s="70">
        <v>1.8874141666723507E-2</v>
      </c>
      <c r="EB138" s="70">
        <v>5.8892659999999999E-2</v>
      </c>
      <c r="EC138" s="70">
        <v>5.2751289424306354E-2</v>
      </c>
      <c r="ED138" s="70">
        <v>0.1084319</v>
      </c>
      <c r="EE138" s="70">
        <v>0.1573879</v>
      </c>
      <c r="EF138" s="70">
        <v>0.20550554429543477</v>
      </c>
      <c r="EG138" s="70">
        <v>0.22558</v>
      </c>
      <c r="EH138" s="70">
        <v>0.17967084869615155</v>
      </c>
      <c r="EI138" s="70">
        <v>0.21775119999999998</v>
      </c>
      <c r="EJ138" s="70">
        <v>0.70307030000000004</v>
      </c>
      <c r="EK138" s="70">
        <v>0.32346599999999998</v>
      </c>
      <c r="EL138" s="87"/>
      <c r="EM138" s="70">
        <v>2.1767571534856652E-3</v>
      </c>
      <c r="EN138" s="70">
        <v>1.65792E-3</v>
      </c>
      <c r="EO138" s="70">
        <v>1.7837020000000001E-3</v>
      </c>
      <c r="EP138" s="70">
        <v>4.8099999999999998E-4</v>
      </c>
      <c r="EQ138" s="70">
        <v>8.6990086631179829E-4</v>
      </c>
      <c r="ER138" s="70">
        <v>9.4263389999999999E-4</v>
      </c>
      <c r="ES138" s="70">
        <v>3.0273694336758099E-3</v>
      </c>
      <c r="ET138" s="70">
        <v>9.0680758519244599E-3</v>
      </c>
      <c r="EU138" s="70">
        <v>2.3746231558470694E-4</v>
      </c>
      <c r="EV138" s="70">
        <v>5.1925940000000002E-4</v>
      </c>
      <c r="EW138" s="70">
        <v>-4.6230055082904691E-3</v>
      </c>
      <c r="EX138" s="70">
        <v>3.2989E-4</v>
      </c>
      <c r="EY138" s="70">
        <v>1.041436E-3</v>
      </c>
      <c r="EZ138" s="70">
        <v>2.2846139999999999E-3</v>
      </c>
      <c r="FA138" s="70">
        <v>9.0794410693444811E-4</v>
      </c>
      <c r="FB138" s="70">
        <v>1.0621621134403196E-2</v>
      </c>
      <c r="FC138" s="70">
        <v>1.5735040000000001E-3</v>
      </c>
      <c r="FD138" s="70">
        <v>1.0880589999999999E-3</v>
      </c>
      <c r="FE138" s="70">
        <v>6.564480069770927E-3</v>
      </c>
      <c r="FF138" s="70">
        <v>7.3015559999999998E-3</v>
      </c>
      <c r="FG138" s="70">
        <v>1.0234750176106183E-2</v>
      </c>
      <c r="FH138" s="70">
        <v>2.5218340018512576E-3</v>
      </c>
      <c r="FI138" s="70">
        <v>1.3191215116430974E-3</v>
      </c>
      <c r="FJ138" s="70">
        <v>3.7544219999999999E-3</v>
      </c>
      <c r="FK138" s="70">
        <v>1.6753479999999999E-3</v>
      </c>
      <c r="FL138" s="70">
        <v>7.2851217442416911E-3</v>
      </c>
      <c r="FM138" s="70">
        <v>1.0316509999999999E-2</v>
      </c>
      <c r="FN138" s="70">
        <v>1.0742895303038299E-3</v>
      </c>
      <c r="FO138" s="70">
        <v>1.197172E-2</v>
      </c>
      <c r="FP138" s="70">
        <v>1.0449471108705626E-2</v>
      </c>
      <c r="FQ138" s="70">
        <v>3.0419161540879516E-3</v>
      </c>
      <c r="FR138" s="70">
        <v>6.9622609416708304E-3</v>
      </c>
      <c r="FS138" s="70">
        <v>4.5836440000000004E-3</v>
      </c>
      <c r="FT138" s="70">
        <v>1.7090650000000001E-3</v>
      </c>
      <c r="FU138" s="70">
        <v>4.4684872098013891E-3</v>
      </c>
      <c r="FV138" s="70">
        <v>6.0886458736477463E-3</v>
      </c>
      <c r="FW138" s="70">
        <v>1.4302099999999999E-3</v>
      </c>
      <c r="FX138" s="70">
        <v>1.6918087133559426E-2</v>
      </c>
      <c r="FY138" s="70">
        <v>1.3414084597116422E-2</v>
      </c>
      <c r="FZ138" s="70">
        <v>1.3660110000000001E-3</v>
      </c>
      <c r="GA138" s="70">
        <v>5.5857558564217655E-3</v>
      </c>
      <c r="GB138" s="70">
        <v>2.1239175814867117E-2</v>
      </c>
      <c r="GC138" s="70">
        <v>1.8510915403772039E-2</v>
      </c>
      <c r="GD138" s="70">
        <v>2.612358E-2</v>
      </c>
      <c r="GE138" s="70">
        <v>3.2366540435457156E-2</v>
      </c>
      <c r="GF138" s="70">
        <v>7.0384808860197781E-2</v>
      </c>
      <c r="GG138" s="70">
        <v>5.3731150714143354E-2</v>
      </c>
      <c r="GH138" s="70">
        <v>8.4872228761182958E-2</v>
      </c>
      <c r="GI138" s="70">
        <v>2.6092870907572407E-2</v>
      </c>
      <c r="GJ138" s="70">
        <v>5.4436419802482996E-2</v>
      </c>
      <c r="GK138" s="70">
        <v>0.18508882176802402</v>
      </c>
      <c r="GL138" s="87"/>
      <c r="GM138" s="70">
        <v>3.6284069999999998E-4</v>
      </c>
      <c r="GN138" s="70">
        <v>5.9262528942257504E-4</v>
      </c>
      <c r="GO138" s="70">
        <v>0</v>
      </c>
      <c r="GP138" s="70">
        <v>1.7996829742508236E-4</v>
      </c>
      <c r="GQ138" s="70">
        <v>-1.98554E-3</v>
      </c>
      <c r="GR138" s="70">
        <v>1.5212842086866611E-4</v>
      </c>
      <c r="GS138" s="70">
        <v>7.3698236372423572E-5</v>
      </c>
      <c r="GT138" s="70">
        <v>6.1636000000000004E-5</v>
      </c>
      <c r="GU138" s="70">
        <v>3.0860019999999998E-4</v>
      </c>
      <c r="GV138" s="70">
        <v>1.2394101795232411E-4</v>
      </c>
      <c r="GW138" s="70">
        <v>0</v>
      </c>
      <c r="GX138" s="70">
        <v>0</v>
      </c>
      <c r="GY138" s="70">
        <v>2.6058560000000001E-4</v>
      </c>
      <c r="GZ138" s="70">
        <v>1.7777726363839581E-4</v>
      </c>
      <c r="HA138" s="70">
        <v>5.4257602764069376E-5</v>
      </c>
      <c r="HB138" s="70">
        <v>8.1849720000000002E-4</v>
      </c>
      <c r="HC138" s="70">
        <v>1.266345E-2</v>
      </c>
      <c r="HD138" s="70">
        <v>0</v>
      </c>
      <c r="HE138" s="70">
        <v>1.725521E-4</v>
      </c>
      <c r="HF138" s="70">
        <v>5.90914E-4</v>
      </c>
      <c r="HG138" s="70">
        <v>8.0621179999999998E-4</v>
      </c>
      <c r="HH138" s="70">
        <v>0</v>
      </c>
      <c r="HI138" s="70">
        <v>-1.4113510649525589E-3</v>
      </c>
      <c r="HJ138" s="70">
        <v>4.1223410000000002E-4</v>
      </c>
      <c r="HK138" s="70">
        <v>5.0825651456307098E-4</v>
      </c>
      <c r="HL138" s="70">
        <v>1.6458569999999999E-3</v>
      </c>
      <c r="HM138" s="70">
        <v>1.9521438773207445E-2</v>
      </c>
      <c r="HN138" s="70">
        <v>3.8919269999999999E-3</v>
      </c>
      <c r="HO138" s="70">
        <v>1.848903E-2</v>
      </c>
      <c r="HP138" s="70">
        <v>1.572253E-3</v>
      </c>
      <c r="HQ138" s="70">
        <v>9.2626595384134782E-3</v>
      </c>
      <c r="HR138" s="70">
        <v>1.9160895124523715E-2</v>
      </c>
      <c r="HS138" s="70">
        <v>5.4788240000000002E-3</v>
      </c>
      <c r="HT138" s="70">
        <v>6.3224128017345506E-3</v>
      </c>
      <c r="HU138" s="70">
        <v>4.1586360091387352E-3</v>
      </c>
      <c r="HV138" s="70">
        <v>6.660464489011168E-3</v>
      </c>
      <c r="HW138" s="70">
        <v>6.7334980000000003E-2</v>
      </c>
      <c r="HX138" s="70">
        <v>1.4988010597574292E-2</v>
      </c>
      <c r="HY138" s="70">
        <v>1.8942824064692727E-2</v>
      </c>
      <c r="HZ138" s="208"/>
      <c r="IA138" s="146" t="s">
        <v>518</v>
      </c>
    </row>
    <row r="139" spans="1:235" ht="12.75" customHeight="1" x14ac:dyDescent="0.25">
      <c r="A139" s="143">
        <v>561571</v>
      </c>
      <c r="B139" s="87"/>
      <c r="C139" s="71">
        <v>-3.4003611842316602E-4</v>
      </c>
      <c r="D139" s="71">
        <v>1.0395221179544903E-3</v>
      </c>
      <c r="E139" s="71">
        <v>3.0990399370598983E-5</v>
      </c>
      <c r="F139" s="71">
        <v>1.9822170000000001E-3</v>
      </c>
      <c r="G139" s="71">
        <v>1.7647959999999999E-3</v>
      </c>
      <c r="H139" s="71">
        <v>3.9581300311924583E-2</v>
      </c>
      <c r="I139" s="71">
        <v>0.53572853253466168</v>
      </c>
      <c r="J139" s="71">
        <v>0.1408519</v>
      </c>
      <c r="K139" s="71">
        <v>0.31530200000000003</v>
      </c>
      <c r="L139" s="71">
        <v>0.16318871016913886</v>
      </c>
      <c r="M139" s="71">
        <v>2.259386E-2</v>
      </c>
      <c r="N139" s="71">
        <v>1.2575298468546053E-2</v>
      </c>
      <c r="O139" s="71">
        <v>2.3309239999999998E-3</v>
      </c>
      <c r="P139" s="71">
        <v>2.3334824723474186E-3</v>
      </c>
      <c r="Q139" s="71">
        <v>1.243388E-3</v>
      </c>
      <c r="R139" s="71">
        <v>5.1171206297914577E-4</v>
      </c>
      <c r="S139" s="71">
        <v>5.4867260000000004E-4</v>
      </c>
      <c r="T139" s="71">
        <v>1.2539890000000001E-3</v>
      </c>
      <c r="U139" s="71">
        <v>-3.3217879444562744E-5</v>
      </c>
      <c r="V139" s="71">
        <v>3.6894210000000001E-4</v>
      </c>
      <c r="W139" s="71">
        <v>3.4110854742442755E-5</v>
      </c>
      <c r="X139" s="87"/>
      <c r="Y139" s="71">
        <v>3.5469948693988792E-4</v>
      </c>
      <c r="Z139" s="71">
        <v>-6.3617584822745567E-5</v>
      </c>
      <c r="AA139" s="71">
        <v>3.5903152123010564E-5</v>
      </c>
      <c r="AB139" s="71">
        <v>1.2699799999999999E-4</v>
      </c>
      <c r="AC139" s="71">
        <v>2.883263581183067E-3</v>
      </c>
      <c r="AD139" s="71">
        <v>1.6060943381175988E-3</v>
      </c>
      <c r="AE139" s="71">
        <v>0</v>
      </c>
      <c r="AF139" s="71">
        <v>1.6060943381175988E-3</v>
      </c>
      <c r="AG139" s="71">
        <v>0</v>
      </c>
      <c r="AH139" s="71">
        <v>8.7768759999999994E-3</v>
      </c>
      <c r="AI139" s="71">
        <v>3.0753812623109144E-4</v>
      </c>
      <c r="AJ139" s="71">
        <v>-2.0254741065446722E-3</v>
      </c>
      <c r="AK139" s="71">
        <v>0.63255618937058278</v>
      </c>
      <c r="AL139" s="71">
        <v>6.6743750138155006E-2</v>
      </c>
      <c r="AM139" s="71">
        <v>1.1560546816562823E-3</v>
      </c>
      <c r="AN139" s="71">
        <v>5.9960692505179116E-6</v>
      </c>
      <c r="AO139" s="71">
        <v>2.5191051133167351E-3</v>
      </c>
      <c r="AP139" s="87"/>
      <c r="AQ139" s="70">
        <v>1.2217695985015839E-5</v>
      </c>
      <c r="AR139" s="70">
        <v>5.6185386514830517E-4</v>
      </c>
      <c r="AS139" s="70">
        <v>0</v>
      </c>
      <c r="AT139" s="70">
        <v>6.433317465405573E-6</v>
      </c>
      <c r="AU139" s="70">
        <v>1.2157306218481429E-4</v>
      </c>
      <c r="AV139" s="70">
        <v>1.189591E-4</v>
      </c>
      <c r="AW139" s="70">
        <v>0</v>
      </c>
      <c r="AX139" s="70">
        <v>0</v>
      </c>
      <c r="AY139" s="70">
        <v>1.1975E-4</v>
      </c>
      <c r="AZ139" s="70">
        <v>1.6305465619576649E-4</v>
      </c>
      <c r="BA139" s="70">
        <v>3.2904829999999999E-3</v>
      </c>
      <c r="BB139" s="70">
        <v>6.2041020000000001E-6</v>
      </c>
      <c r="BC139" s="70">
        <v>6.2698860996258654E-3</v>
      </c>
      <c r="BD139" s="70">
        <v>3.2270000000000001E-5</v>
      </c>
      <c r="BE139" s="70">
        <v>-3.0434761716989018E-4</v>
      </c>
      <c r="BF139" s="70">
        <v>5.3434379999999998E-3</v>
      </c>
      <c r="BG139" s="70">
        <v>1.3540324222728339E-3</v>
      </c>
      <c r="BH139" s="70">
        <v>9.9776570000000009E-4</v>
      </c>
      <c r="BI139" s="70">
        <v>0</v>
      </c>
      <c r="BJ139" s="70">
        <v>1.136341E-4</v>
      </c>
      <c r="BK139" s="70">
        <v>0</v>
      </c>
      <c r="BL139" s="70">
        <v>3.6375360000000001E-4</v>
      </c>
      <c r="BM139" s="70">
        <v>3.5081469599190815E-3</v>
      </c>
      <c r="BN139" s="70">
        <v>9.9673335388762152E-5</v>
      </c>
      <c r="BO139" s="70">
        <v>2.452647E-4</v>
      </c>
      <c r="BP139" s="70">
        <v>1.7847779999999999E-4</v>
      </c>
      <c r="BQ139" s="70">
        <v>8.8850200000000004E-3</v>
      </c>
      <c r="BR139" s="70">
        <v>5.181927098951108E-4</v>
      </c>
      <c r="BS139" s="70">
        <v>7.677913E-5</v>
      </c>
      <c r="BT139" s="70">
        <v>-5.3154351096159205E-5</v>
      </c>
      <c r="BU139" s="70">
        <v>7.8170380000000005E-5</v>
      </c>
      <c r="BV139" s="70">
        <v>0.81621667458029623</v>
      </c>
      <c r="BW139" s="70">
        <v>0.1166666</v>
      </c>
      <c r="BX139" s="70">
        <v>6.4203965362770635E-2</v>
      </c>
      <c r="BY139" s="70">
        <v>1.4840819999999999E-2</v>
      </c>
      <c r="BZ139" s="70">
        <v>5.0261300000000002E-3</v>
      </c>
      <c r="CA139" s="70">
        <v>2.3510450850160827E-3</v>
      </c>
      <c r="CB139" s="70">
        <v>9.7090999999999996E-5</v>
      </c>
      <c r="CC139" s="70">
        <v>3.9292029099940664E-4</v>
      </c>
      <c r="CD139" s="70">
        <v>-4.8658588023589539E-4</v>
      </c>
      <c r="CE139" s="70">
        <v>-1.094929938165355E-3</v>
      </c>
      <c r="CF139" s="70">
        <v>6.1917736429536801E-5</v>
      </c>
      <c r="CG139" s="73">
        <v>1.5612E-3</v>
      </c>
      <c r="CH139" s="87"/>
      <c r="CI139" s="70">
        <v>0</v>
      </c>
      <c r="CJ139" s="70">
        <v>1.0392699999999999E-3</v>
      </c>
      <c r="CK139" s="70">
        <v>0</v>
      </c>
      <c r="CL139" s="70">
        <v>6.7288929999999997E-4</v>
      </c>
      <c r="CM139" s="70">
        <v>6.5863646803742608E-4</v>
      </c>
      <c r="CN139" s="70">
        <v>0</v>
      </c>
      <c r="CO139" s="70">
        <v>9.4590000000000001E-5</v>
      </c>
      <c r="CP139" s="70">
        <v>-8.7737269701802619E-6</v>
      </c>
      <c r="CQ139" s="70">
        <v>1.518980746429771E-4</v>
      </c>
      <c r="CR139" s="70">
        <v>-8.4312251194771853E-5</v>
      </c>
      <c r="CS139" s="70">
        <v>8.7300165525401325E-4</v>
      </c>
      <c r="CT139" s="70">
        <v>4.2568163610116825E-5</v>
      </c>
      <c r="CU139" s="70">
        <v>0</v>
      </c>
      <c r="CV139" s="70">
        <v>0</v>
      </c>
      <c r="CW139" s="70">
        <v>1.3159597821378488E-4</v>
      </c>
      <c r="CX139" s="70">
        <v>1.410873E-3</v>
      </c>
      <c r="CY139" s="70">
        <v>5.3398219999999997E-4</v>
      </c>
      <c r="CZ139" s="70">
        <v>6.78964E-4</v>
      </c>
      <c r="DA139" s="70">
        <v>1.9252339192213663E-3</v>
      </c>
      <c r="DB139" s="70">
        <v>8.5725009999999997E-3</v>
      </c>
      <c r="DC139" s="70">
        <v>1.1943704742583822E-2</v>
      </c>
      <c r="DD139" s="70">
        <v>2.018948E-3</v>
      </c>
      <c r="DE139" s="70">
        <v>0.16903306474505311</v>
      </c>
      <c r="DF139" s="70">
        <v>8.5725009999999997E-3</v>
      </c>
      <c r="DG139" s="70">
        <v>9.0878840000000002E-2</v>
      </c>
      <c r="DH139" s="70">
        <v>4.4730760000000001E-2</v>
      </c>
      <c r="DI139" s="70">
        <v>6.1287690878043803E-2</v>
      </c>
      <c r="DJ139" s="70">
        <v>3.592737E-2</v>
      </c>
      <c r="DK139" s="70">
        <v>0.50858190000000003</v>
      </c>
      <c r="DL139" s="70">
        <v>0.16422636217887862</v>
      </c>
      <c r="DM139" s="70">
        <v>6.0511750000000003E-2</v>
      </c>
      <c r="DN139" s="70">
        <v>0.10919089999999999</v>
      </c>
      <c r="DO139" s="70">
        <v>4.6109789266049594E-3</v>
      </c>
      <c r="DP139" s="70">
        <v>3.0240917710890287E-2</v>
      </c>
      <c r="DQ139" s="70">
        <v>1.8827779999999999E-2</v>
      </c>
      <c r="DR139" s="70">
        <v>6.8525699999999997E-3</v>
      </c>
      <c r="DS139" s="70">
        <v>6.8083734623546575E-4</v>
      </c>
      <c r="DT139" s="70">
        <v>0</v>
      </c>
      <c r="DU139" s="70">
        <v>1.1395000000000001E-4</v>
      </c>
      <c r="DV139" s="70">
        <v>2.7109858143830648E-3</v>
      </c>
      <c r="DW139" s="70">
        <v>5.8970426954812792E-3</v>
      </c>
      <c r="DX139" s="70">
        <v>3.4595188260654196E-3</v>
      </c>
      <c r="DY139" s="70">
        <v>2.1876516395835034E-4</v>
      </c>
      <c r="DZ139" s="70">
        <v>7.0843504021458371E-5</v>
      </c>
      <c r="EA139" s="70">
        <v>4.1382057278808863E-4</v>
      </c>
      <c r="EB139" s="70">
        <v>0</v>
      </c>
      <c r="EC139" s="70">
        <v>1.1519299609356418E-4</v>
      </c>
      <c r="ED139" s="70">
        <v>3.8316959999999998E-4</v>
      </c>
      <c r="EE139" s="70">
        <v>3.696932E-4</v>
      </c>
      <c r="EF139" s="70">
        <v>2.9644913267163923E-3</v>
      </c>
      <c r="EG139" s="70">
        <v>8.7891257429034057E-4</v>
      </c>
      <c r="EH139" s="70">
        <v>7.671435727355096E-4</v>
      </c>
      <c r="EI139" s="70">
        <v>1.897742218464336E-3</v>
      </c>
      <c r="EJ139" s="70">
        <v>2.4820000000000002E-4</v>
      </c>
      <c r="EK139" s="70">
        <v>9.3141100000000004E-4</v>
      </c>
      <c r="EL139" s="87"/>
      <c r="EM139" s="70">
        <v>0.88822109999999999</v>
      </c>
      <c r="EN139" s="70">
        <v>1</v>
      </c>
      <c r="EO139" s="70">
        <v>0.84445729999999997</v>
      </c>
      <c r="EP139" s="70">
        <v>0.64815100000000003</v>
      </c>
      <c r="EQ139" s="70">
        <v>0.63247129999999996</v>
      </c>
      <c r="ER139" s="70">
        <v>0.52224780000000004</v>
      </c>
      <c r="ES139" s="70">
        <v>0.5924802369367802</v>
      </c>
      <c r="ET139" s="70">
        <v>0.75579700000000005</v>
      </c>
      <c r="EU139" s="70">
        <v>0.75833779999999995</v>
      </c>
      <c r="EV139" s="70">
        <v>0.68883620000000001</v>
      </c>
      <c r="EW139" s="70">
        <v>0.7572063</v>
      </c>
      <c r="EX139" s="70">
        <v>0.67234260000000001</v>
      </c>
      <c r="EY139" s="70">
        <v>0.33595760000000002</v>
      </c>
      <c r="EZ139" s="70">
        <v>0.37621130000000003</v>
      </c>
      <c r="FA139" s="70">
        <v>0.29273500000000002</v>
      </c>
      <c r="FB139" s="70">
        <v>0.15407280000000001</v>
      </c>
      <c r="FC139" s="70">
        <v>0.19675699999999999</v>
      </c>
      <c r="FD139" s="70">
        <v>8.0907119999999999E-2</v>
      </c>
      <c r="FE139" s="70">
        <v>0.18585530000000003</v>
      </c>
      <c r="FF139" s="70">
        <v>0.1803855</v>
      </c>
      <c r="FG139" s="70">
        <v>0.12687599999999999</v>
      </c>
      <c r="FH139" s="70">
        <v>7.4748439999999999E-2</v>
      </c>
      <c r="FI139" s="70">
        <v>6.7210199999999998E-2</v>
      </c>
      <c r="FJ139" s="70">
        <v>0.17581930000000001</v>
      </c>
      <c r="FK139" s="70">
        <v>2.3072039999999999E-2</v>
      </c>
      <c r="FL139" s="70">
        <v>0.10658910000000001</v>
      </c>
      <c r="FM139" s="70">
        <v>0.16143099999999999</v>
      </c>
      <c r="FN139" s="70">
        <v>3.0458059999999999E-2</v>
      </c>
      <c r="FO139" s="70">
        <v>0.1005689</v>
      </c>
      <c r="FP139" s="70">
        <v>0.17435100000000001</v>
      </c>
      <c r="FQ139" s="70">
        <v>7.3457960000000003E-2</v>
      </c>
      <c r="FR139" s="70">
        <v>7.4190119999999998E-2</v>
      </c>
      <c r="FS139" s="70">
        <v>2.3686180000000001E-2</v>
      </c>
      <c r="FT139" s="70">
        <v>0.1918319</v>
      </c>
      <c r="FU139" s="70">
        <v>4.1669150000000002E-2</v>
      </c>
      <c r="FV139" s="70">
        <v>4.4704939999999999E-2</v>
      </c>
      <c r="FW139" s="70">
        <v>0.19030569999999999</v>
      </c>
      <c r="FX139" s="70">
        <v>0.30784889999999998</v>
      </c>
      <c r="FY139" s="70">
        <v>7.9639989999999994E-2</v>
      </c>
      <c r="FZ139" s="70">
        <v>0.1762909</v>
      </c>
      <c r="GA139" s="70">
        <v>0.10611710000000001</v>
      </c>
      <c r="GB139" s="70">
        <v>0.37638090000000002</v>
      </c>
      <c r="GC139" s="70">
        <v>6.7642010000000001E-3</v>
      </c>
      <c r="GD139" s="70">
        <v>0.29121590000000003</v>
      </c>
      <c r="GE139" s="70">
        <v>0.178286</v>
      </c>
      <c r="GF139" s="70">
        <v>6.3127550000000004E-2</v>
      </c>
      <c r="GG139" s="70">
        <v>7.6301339999999995E-2</v>
      </c>
      <c r="GH139" s="70">
        <v>0.1066836</v>
      </c>
      <c r="GI139" s="70">
        <v>0.48239470000000001</v>
      </c>
      <c r="GJ139" s="70">
        <v>9.2950249999999998E-2</v>
      </c>
      <c r="GK139" s="70">
        <v>0.87613439999999998</v>
      </c>
      <c r="GL139" s="87"/>
      <c r="GM139" s="70">
        <v>3.8248900000000002E-4</v>
      </c>
      <c r="GN139" s="70">
        <v>9.063034345439372E-4</v>
      </c>
      <c r="GO139" s="70">
        <v>0</v>
      </c>
      <c r="GP139" s="70">
        <v>6.4193581651332684E-4</v>
      </c>
      <c r="GQ139" s="70">
        <v>2.8437440000000001E-2</v>
      </c>
      <c r="GR139" s="70">
        <v>4.9198068785243207E-4</v>
      </c>
      <c r="GS139" s="70">
        <v>-1.0755823853346605E-5</v>
      </c>
      <c r="GT139" s="70">
        <v>2.4307920000000001E-4</v>
      </c>
      <c r="GU139" s="70">
        <v>2.387976E-3</v>
      </c>
      <c r="GV139" s="70">
        <v>8.0658627351153491E-4</v>
      </c>
      <c r="GW139" s="70">
        <v>0</v>
      </c>
      <c r="GX139" s="70">
        <v>0</v>
      </c>
      <c r="GY139" s="70">
        <v>1.4743549999999999E-4</v>
      </c>
      <c r="GZ139" s="70">
        <v>3.1359137531499792E-3</v>
      </c>
      <c r="HA139" s="70">
        <v>-2.2535263831572876E-4</v>
      </c>
      <c r="HB139" s="70">
        <v>8.6621470000000005E-4</v>
      </c>
      <c r="HC139" s="70">
        <v>8.5663409999999998E-5</v>
      </c>
      <c r="HD139" s="70">
        <v>0</v>
      </c>
      <c r="HE139" s="70">
        <v>0</v>
      </c>
      <c r="HF139" s="70">
        <v>1.067057E-5</v>
      </c>
      <c r="HG139" s="70">
        <v>1.594608E-4</v>
      </c>
      <c r="HH139" s="70">
        <v>0</v>
      </c>
      <c r="HI139" s="70">
        <v>7.2021010778908559E-4</v>
      </c>
      <c r="HJ139" s="70">
        <v>5.7634570000000005E-4</v>
      </c>
      <c r="HK139" s="70">
        <v>1.4677876675035003E-4</v>
      </c>
      <c r="HL139" s="70">
        <v>4.1223410000000002E-4</v>
      </c>
      <c r="HM139" s="70">
        <v>7.478852276666584E-3</v>
      </c>
      <c r="HN139" s="70">
        <v>2.5535679999999999E-4</v>
      </c>
      <c r="HO139" s="70">
        <v>9.278604E-4</v>
      </c>
      <c r="HP139" s="70">
        <v>4.6703089999999999E-4</v>
      </c>
      <c r="HQ139" s="70">
        <v>3.4165196756692659E-4</v>
      </c>
      <c r="HR139" s="70">
        <v>9.8707442191249828E-3</v>
      </c>
      <c r="HS139" s="70">
        <v>1.43582E-3</v>
      </c>
      <c r="HT139" s="70">
        <v>9.1618474103936001E-3</v>
      </c>
      <c r="HU139" s="70">
        <v>2.0805337134339294E-3</v>
      </c>
      <c r="HV139" s="70">
        <v>2.0995994190311832E-3</v>
      </c>
      <c r="HW139" s="70">
        <v>4.3918369999999998E-2</v>
      </c>
      <c r="HX139" s="70">
        <v>4.2425570547088148E-3</v>
      </c>
      <c r="HY139" s="70">
        <v>4.1539824431783253E-3</v>
      </c>
      <c r="HZ139" s="208"/>
      <c r="IA139" s="143" t="s">
        <v>493</v>
      </c>
    </row>
    <row r="140" spans="1:235" ht="12.75" customHeight="1" x14ac:dyDescent="0.25">
      <c r="A140" s="143">
        <v>561583</v>
      </c>
      <c r="B140" s="87"/>
      <c r="C140" s="71">
        <v>-4.9020334548969613E-4</v>
      </c>
      <c r="D140" s="71">
        <v>1.533372284032842E-3</v>
      </c>
      <c r="E140" s="71">
        <v>1.8550113788412392E-5</v>
      </c>
      <c r="F140" s="71">
        <v>1.9759449999999998E-3</v>
      </c>
      <c r="G140" s="71">
        <v>1.3737269999999999E-3</v>
      </c>
      <c r="H140" s="71">
        <v>3.1840543089496971E-2</v>
      </c>
      <c r="I140" s="71">
        <v>0.4453154028654962</v>
      </c>
      <c r="J140" s="71">
        <v>0.1504836</v>
      </c>
      <c r="K140" s="71">
        <v>0.42129759999999999</v>
      </c>
      <c r="L140" s="71">
        <v>0.25459653744827987</v>
      </c>
      <c r="M140" s="71">
        <v>5.7105540000000003E-2</v>
      </c>
      <c r="N140" s="71">
        <v>4.6287049060146815E-2</v>
      </c>
      <c r="O140" s="71">
        <v>1.11415E-2</v>
      </c>
      <c r="P140" s="71">
        <v>6.6383192713471342E-3</v>
      </c>
      <c r="Q140" s="71">
        <v>2.6115439999999999E-3</v>
      </c>
      <c r="R140" s="71">
        <v>8.8744622833518741E-4</v>
      </c>
      <c r="S140" s="71">
        <v>6.5329540000000005E-4</v>
      </c>
      <c r="T140" s="71">
        <v>2.1305920000000002E-3</v>
      </c>
      <c r="U140" s="71">
        <v>5.1589186692974011E-4</v>
      </c>
      <c r="V140" s="71">
        <v>2.800217E-4</v>
      </c>
      <c r="W140" s="71">
        <v>-1.3633069374585586E-4</v>
      </c>
      <c r="X140" s="87"/>
      <c r="Y140" s="71">
        <v>5.4683457606979154E-4</v>
      </c>
      <c r="Z140" s="71">
        <v>6.8865502944566691E-6</v>
      </c>
      <c r="AA140" s="71">
        <v>2.8325996204442093E-5</v>
      </c>
      <c r="AB140" s="71">
        <v>1.147892E-4</v>
      </c>
      <c r="AC140" s="71">
        <v>7.8964973473147921E-3</v>
      </c>
      <c r="AD140" s="71">
        <v>2.4316420912167116E-3</v>
      </c>
      <c r="AE140" s="71">
        <v>0</v>
      </c>
      <c r="AF140" s="71">
        <v>2.4316420912167116E-3</v>
      </c>
      <c r="AG140" s="71">
        <v>0</v>
      </c>
      <c r="AH140" s="71">
        <v>1.2518629999999999E-2</v>
      </c>
      <c r="AI140" s="71">
        <v>2.7691469489217132E-4</v>
      </c>
      <c r="AJ140" s="71">
        <v>-5.5784209868465781E-3</v>
      </c>
      <c r="AK140" s="71">
        <v>0.73844792311505913</v>
      </c>
      <c r="AL140" s="71">
        <v>0.20940323746820574</v>
      </c>
      <c r="AM140" s="71">
        <v>1.2134406908145014E-3</v>
      </c>
      <c r="AN140" s="71">
        <v>3.8127184809773335E-4</v>
      </c>
      <c r="AO140" s="71">
        <v>3.2849537784950932E-3</v>
      </c>
      <c r="AP140" s="87"/>
      <c r="AQ140" s="70">
        <v>1.7247963654502813E-5</v>
      </c>
      <c r="AR140" s="70">
        <v>4.2959469343804531E-4</v>
      </c>
      <c r="AS140" s="70">
        <v>0</v>
      </c>
      <c r="AT140" s="70">
        <v>3.2645324805112544E-5</v>
      </c>
      <c r="AU140" s="70">
        <v>1.4237899736493399E-4</v>
      </c>
      <c r="AV140" s="70">
        <v>1.009598E-4</v>
      </c>
      <c r="AW140" s="70">
        <v>0</v>
      </c>
      <c r="AX140" s="70">
        <v>0</v>
      </c>
      <c r="AY140" s="70">
        <v>1.0673E-4</v>
      </c>
      <c r="AZ140" s="70">
        <v>8.3685319524798177E-5</v>
      </c>
      <c r="BA140" s="70">
        <v>4.7637349999999998E-3</v>
      </c>
      <c r="BB140" s="70">
        <v>5.6896620000000001E-6</v>
      </c>
      <c r="BC140" s="70">
        <v>9.077109913286658E-3</v>
      </c>
      <c r="BD140" s="70">
        <v>2.3000000000000001E-4</v>
      </c>
      <c r="BE140" s="70">
        <v>-4.7316419603070576E-4</v>
      </c>
      <c r="BF140" s="70">
        <v>7.4621549999999998E-3</v>
      </c>
      <c r="BG140" s="70">
        <v>2.5437532483826748E-3</v>
      </c>
      <c r="BH140" s="70">
        <v>1.3073539999999999E-3</v>
      </c>
      <c r="BI140" s="70">
        <v>0</v>
      </c>
      <c r="BJ140" s="70">
        <v>1.169932E-4</v>
      </c>
      <c r="BK140" s="70">
        <v>0</v>
      </c>
      <c r="BL140" s="70">
        <v>4.2559E-4</v>
      </c>
      <c r="BM140" s="70">
        <v>6.3092051371876736E-3</v>
      </c>
      <c r="BN140" s="70">
        <v>3.5245230681737501E-4</v>
      </c>
      <c r="BO140" s="70">
        <v>2.0043939999999999E-5</v>
      </c>
      <c r="BP140" s="70">
        <v>7.6724249999999996E-4</v>
      </c>
      <c r="BQ140" s="70">
        <v>1.169947E-2</v>
      </c>
      <c r="BR140" s="70">
        <v>8.930898196015185E-4</v>
      </c>
      <c r="BS140" s="70">
        <v>1.074167E-4</v>
      </c>
      <c r="BT140" s="70">
        <v>7.0352677498959073E-4</v>
      </c>
      <c r="BU140" s="70">
        <v>0</v>
      </c>
      <c r="BV140" s="70">
        <v>0.99034472519243455</v>
      </c>
      <c r="BW140" s="70">
        <v>0.44669130000000001</v>
      </c>
      <c r="BX140" s="70">
        <v>0.24169035238110467</v>
      </c>
      <c r="BY140" s="70">
        <v>7.0624019999999996E-2</v>
      </c>
      <c r="BZ140" s="70">
        <v>1.092167E-2</v>
      </c>
      <c r="CA140" s="70">
        <v>7.112787608284806E-3</v>
      </c>
      <c r="CB140" s="70">
        <v>4.8835440000000001E-4</v>
      </c>
      <c r="CC140" s="70">
        <v>-3.7404917968691404E-3</v>
      </c>
      <c r="CD140" s="70">
        <v>-2.3084332669802708E-4</v>
      </c>
      <c r="CE140" s="70">
        <v>-1.0753610471379443E-3</v>
      </c>
      <c r="CF140" s="70">
        <v>-8.8106388537223702E-5</v>
      </c>
      <c r="CG140" s="73">
        <v>1.9436200000000001E-3</v>
      </c>
      <c r="CH140" s="87"/>
      <c r="CI140" s="70">
        <v>0</v>
      </c>
      <c r="CJ140" s="70">
        <v>1.3435999999999999E-3</v>
      </c>
      <c r="CK140" s="70">
        <v>0</v>
      </c>
      <c r="CL140" s="70">
        <v>8.8685510000000001E-4</v>
      </c>
      <c r="CM140" s="70">
        <v>1.1400408880146318E-3</v>
      </c>
      <c r="CN140" s="70">
        <v>0</v>
      </c>
      <c r="CO140" s="70">
        <v>1.1304E-4</v>
      </c>
      <c r="CP140" s="70">
        <v>3.9131411882763771E-5</v>
      </c>
      <c r="CQ140" s="70">
        <v>1.4683454845837251E-4</v>
      </c>
      <c r="CR140" s="70">
        <v>-3.1174493131636732E-4</v>
      </c>
      <c r="CS140" s="70">
        <v>9.1983843807369654E-4</v>
      </c>
      <c r="CT140" s="70">
        <v>1.9111407619652947E-5</v>
      </c>
      <c r="CU140" s="70">
        <v>0</v>
      </c>
      <c r="CV140" s="70">
        <v>0</v>
      </c>
      <c r="CW140" s="70">
        <v>1.4077602907811826E-4</v>
      </c>
      <c r="CX140" s="70">
        <v>1.8688120000000001E-3</v>
      </c>
      <c r="CY140" s="70">
        <v>4.0097720000000002E-4</v>
      </c>
      <c r="CZ140" s="70">
        <v>7.4629440000000002E-4</v>
      </c>
      <c r="DA140" s="70">
        <v>3.3894486008729367E-3</v>
      </c>
      <c r="DB140" s="70">
        <v>1.0481819999999999E-2</v>
      </c>
      <c r="DC140" s="70">
        <v>1.349192013959007E-2</v>
      </c>
      <c r="DD140" s="70">
        <v>2.8264539999999999E-3</v>
      </c>
      <c r="DE140" s="70">
        <v>0.18413255115678637</v>
      </c>
      <c r="DF140" s="70">
        <v>1.0481819999999999E-2</v>
      </c>
      <c r="DG140" s="70">
        <v>8.5327920000000002E-2</v>
      </c>
      <c r="DH140" s="70">
        <v>6.5945009999999998E-2</v>
      </c>
      <c r="DI140" s="70">
        <v>9.3976764942349425E-2</v>
      </c>
      <c r="DJ140" s="70">
        <v>5.0984719999999997E-2</v>
      </c>
      <c r="DK140" s="70">
        <v>0.59202980000000005</v>
      </c>
      <c r="DL140" s="70">
        <v>0.25884256098755487</v>
      </c>
      <c r="DM140" s="70">
        <v>7.9515459999999996E-2</v>
      </c>
      <c r="DN140" s="70">
        <v>0.2431191</v>
      </c>
      <c r="DO140" s="70">
        <v>1.7515534287036432E-2</v>
      </c>
      <c r="DP140" s="70">
        <v>8.6897682611286498E-2</v>
      </c>
      <c r="DQ140" s="70">
        <v>6.3697859999999995E-2</v>
      </c>
      <c r="DR140" s="70">
        <v>3.8114729999999999E-2</v>
      </c>
      <c r="DS140" s="70">
        <v>7.2407266168303354E-4</v>
      </c>
      <c r="DT140" s="70">
        <v>0</v>
      </c>
      <c r="DU140" s="70">
        <v>9.5890000000000005E-5</v>
      </c>
      <c r="DV140" s="70">
        <v>6.0541346780817419E-3</v>
      </c>
      <c r="DW140" s="70">
        <v>7.0142448017946188E-3</v>
      </c>
      <c r="DX140" s="70">
        <v>3.7418792920430369E-3</v>
      </c>
      <c r="DY140" s="70">
        <v>3.1986032345568383E-4</v>
      </c>
      <c r="DZ140" s="70">
        <v>8.708121062924453E-5</v>
      </c>
      <c r="EA140" s="70">
        <v>9.6321878986385212E-4</v>
      </c>
      <c r="EB140" s="70">
        <v>0</v>
      </c>
      <c r="EC140" s="70">
        <v>4.0866886499655874E-5</v>
      </c>
      <c r="ED140" s="70">
        <v>2.9749099999999999E-4</v>
      </c>
      <c r="EE140" s="70">
        <v>4.7037899999999999E-4</v>
      </c>
      <c r="EF140" s="70">
        <v>4.3158226048302783E-3</v>
      </c>
      <c r="EG140" s="70">
        <v>1.2460415279916348E-3</v>
      </c>
      <c r="EH140" s="70">
        <v>5.3111433189044781E-4</v>
      </c>
      <c r="EI140" s="70">
        <v>2.6823960046990381E-3</v>
      </c>
      <c r="EJ140" s="70">
        <v>5.4312000000000002E-4</v>
      </c>
      <c r="EK140" s="70">
        <v>1.1983300000000001E-3</v>
      </c>
      <c r="EL140" s="87"/>
      <c r="EM140" s="70">
        <v>1</v>
      </c>
      <c r="EN140" s="70">
        <v>0.978576</v>
      </c>
      <c r="EO140" s="70">
        <v>1</v>
      </c>
      <c r="EP140" s="70">
        <v>1</v>
      </c>
      <c r="EQ140" s="70">
        <v>1</v>
      </c>
      <c r="ER140" s="70">
        <v>1</v>
      </c>
      <c r="ES140" s="70">
        <v>1</v>
      </c>
      <c r="ET140" s="70">
        <v>1</v>
      </c>
      <c r="EU140" s="70">
        <v>1</v>
      </c>
      <c r="EV140" s="70">
        <v>1</v>
      </c>
      <c r="EW140" s="70">
        <v>1</v>
      </c>
      <c r="EX140" s="70">
        <v>1</v>
      </c>
      <c r="EY140" s="70">
        <v>0.85196530000000004</v>
      </c>
      <c r="EZ140" s="70">
        <v>0.83109440000000001</v>
      </c>
      <c r="FA140" s="70">
        <v>0.66666479999999995</v>
      </c>
      <c r="FB140" s="70">
        <v>0.2321685</v>
      </c>
      <c r="FC140" s="70">
        <v>0.53555470000000005</v>
      </c>
      <c r="FD140" s="70">
        <v>0.31632379999999999</v>
      </c>
      <c r="FE140" s="70">
        <v>0.33843140000000005</v>
      </c>
      <c r="FF140" s="70">
        <v>0.24644189999999999</v>
      </c>
      <c r="FG140" s="70">
        <v>0.15313299999999999</v>
      </c>
      <c r="FH140" s="70">
        <v>0.2285606</v>
      </c>
      <c r="FI140" s="70">
        <v>0.26700190000000001</v>
      </c>
      <c r="FJ140" s="70">
        <v>0.242283</v>
      </c>
      <c r="FK140" s="70">
        <v>0.1083142</v>
      </c>
      <c r="FL140" s="70">
        <v>0.1804432</v>
      </c>
      <c r="FM140" s="70">
        <v>0.25620989999999999</v>
      </c>
      <c r="FN140" s="70">
        <v>0.1077597</v>
      </c>
      <c r="FO140" s="70">
        <v>0.10217329999999999</v>
      </c>
      <c r="FP140" s="70">
        <v>0.2474336</v>
      </c>
      <c r="FQ140" s="70">
        <v>8.9204569999999997E-2</v>
      </c>
      <c r="FR140" s="70">
        <v>8.1847390000000006E-2</v>
      </c>
      <c r="FS140" s="70">
        <v>5.6462169999999999E-2</v>
      </c>
      <c r="FT140" s="70">
        <v>0.18616089999999999</v>
      </c>
      <c r="FU140" s="70">
        <v>4.2491629999999996E-2</v>
      </c>
      <c r="FV140" s="70">
        <v>4.7563769999999998E-2</v>
      </c>
      <c r="FW140" s="70">
        <v>0.18596679999999999</v>
      </c>
      <c r="FX140" s="70">
        <v>0.34686040000000001</v>
      </c>
      <c r="FY140" s="70">
        <v>7.6954019999999998E-2</v>
      </c>
      <c r="FZ140" s="70">
        <v>0.17261870000000001</v>
      </c>
      <c r="GA140" s="70">
        <v>0.12508720000000001</v>
      </c>
      <c r="GB140" s="70">
        <v>0.35905480000000001</v>
      </c>
      <c r="GC140" s="70">
        <v>1.28562E-2</v>
      </c>
      <c r="GD140" s="70">
        <v>0.59940819999999995</v>
      </c>
      <c r="GE140" s="70">
        <v>0.21181799999999998</v>
      </c>
      <c r="GF140" s="70">
        <v>6.8718639999999998E-2</v>
      </c>
      <c r="GG140" s="70">
        <v>7.6137570000000002E-2</v>
      </c>
      <c r="GH140" s="70">
        <v>0.11635829999999998</v>
      </c>
      <c r="GI140" s="70">
        <v>0.55743129999999996</v>
      </c>
      <c r="GJ140" s="70">
        <v>9.4958290000000001E-2</v>
      </c>
      <c r="GK140" s="70">
        <v>1</v>
      </c>
      <c r="GL140" s="87"/>
      <c r="GM140" s="70">
        <v>0</v>
      </c>
      <c r="GN140" s="70">
        <v>3.949365506255144E-4</v>
      </c>
      <c r="GO140" s="70">
        <v>0</v>
      </c>
      <c r="GP140" s="70">
        <v>6.631962732952237E-4</v>
      </c>
      <c r="GQ140" s="70">
        <v>3.9887319999999997E-2</v>
      </c>
      <c r="GR140" s="70">
        <v>3.3822292239350766E-4</v>
      </c>
      <c r="GS140" s="70">
        <v>-1.2321974711073126E-3</v>
      </c>
      <c r="GT140" s="70">
        <v>0</v>
      </c>
      <c r="GU140" s="70">
        <v>2.6946069999999999E-3</v>
      </c>
      <c r="GV140" s="70">
        <v>6.9501357310531328E-4</v>
      </c>
      <c r="GW140" s="70">
        <v>0</v>
      </c>
      <c r="GX140" s="70">
        <v>0</v>
      </c>
      <c r="GY140" s="70">
        <v>9.366922E-4</v>
      </c>
      <c r="GZ140" s="70">
        <v>4.2611468058802986E-3</v>
      </c>
      <c r="HA140" s="70">
        <v>-5.7453978960542238E-4</v>
      </c>
      <c r="HB140" s="70">
        <v>1.2877819999999999E-3</v>
      </c>
      <c r="HC140" s="70">
        <v>0</v>
      </c>
      <c r="HD140" s="70">
        <v>0</v>
      </c>
      <c r="HE140" s="70">
        <v>0</v>
      </c>
      <c r="HF140" s="70">
        <v>0</v>
      </c>
      <c r="HG140" s="70">
        <v>1.4890110000000001E-4</v>
      </c>
      <c r="HH140" s="70">
        <v>0</v>
      </c>
      <c r="HI140" s="70">
        <v>3.0809870186570922E-5</v>
      </c>
      <c r="HJ140" s="70">
        <v>1.4446800000000001E-3</v>
      </c>
      <c r="HK140" s="70">
        <v>8.22825954428536E-4</v>
      </c>
      <c r="HL140" s="70">
        <v>5.7634570000000005E-4</v>
      </c>
      <c r="HM140" s="70">
        <v>9.5788544820915675E-3</v>
      </c>
      <c r="HN140" s="70">
        <v>3.9912710000000002E-4</v>
      </c>
      <c r="HO140" s="70">
        <v>1.223287E-3</v>
      </c>
      <c r="HP140" s="70">
        <v>4.511087E-4</v>
      </c>
      <c r="HQ140" s="70">
        <v>2.3856110826845499E-3</v>
      </c>
      <c r="HR140" s="70">
        <v>1.6747401859619631E-2</v>
      </c>
      <c r="HS140" s="70">
        <v>0</v>
      </c>
      <c r="HT140" s="70">
        <v>1.678216754134363E-2</v>
      </c>
      <c r="HU140" s="70">
        <v>2.02218981451737E-3</v>
      </c>
      <c r="HV140" s="70">
        <v>7.9159479575374313E-4</v>
      </c>
      <c r="HW140" s="70">
        <v>7.5392169999999994E-2</v>
      </c>
      <c r="HX140" s="70">
        <v>8.3061219212742197E-3</v>
      </c>
      <c r="HY140" s="70">
        <v>9.2961723261107063E-3</v>
      </c>
      <c r="HZ140" s="208"/>
      <c r="IA140" s="143" t="s">
        <v>494</v>
      </c>
    </row>
    <row r="141" spans="1:235" ht="12.75" customHeight="1" x14ac:dyDescent="0.25">
      <c r="A141" s="143">
        <v>561594</v>
      </c>
      <c r="B141" s="87"/>
      <c r="C141" s="71">
        <v>-6.330239910731898E-4</v>
      </c>
      <c r="D141" s="71">
        <v>1.9754995931675402E-3</v>
      </c>
      <c r="E141" s="71">
        <v>4.4862025046918998E-5</v>
      </c>
      <c r="F141" s="71">
        <v>1.0926620000000001E-3</v>
      </c>
      <c r="G141" s="71">
        <v>4.450279E-4</v>
      </c>
      <c r="H141" s="71">
        <v>1.1061757431325111E-2</v>
      </c>
      <c r="I141" s="71">
        <v>0.14872331142165962</v>
      </c>
      <c r="J141" s="71">
        <v>9.0160320000000002E-2</v>
      </c>
      <c r="K141" s="71">
        <v>0.2052312</v>
      </c>
      <c r="L141" s="71">
        <v>0.20911365065937759</v>
      </c>
      <c r="M141" s="71">
        <v>0.1142209</v>
      </c>
      <c r="N141" s="71">
        <v>0.14413340695191826</v>
      </c>
      <c r="O141" s="71">
        <v>4.265729E-2</v>
      </c>
      <c r="P141" s="71">
        <v>2.6555855755041772E-2</v>
      </c>
      <c r="Q141" s="71">
        <v>4.9574240000000002E-3</v>
      </c>
      <c r="R141" s="71">
        <v>2.8559335344600614E-3</v>
      </c>
      <c r="S141" s="71">
        <v>1.255401E-3</v>
      </c>
      <c r="T141" s="71">
        <v>3.0885349999999999E-3</v>
      </c>
      <c r="U141" s="71">
        <v>3.9811088482832977E-4</v>
      </c>
      <c r="V141" s="71">
        <v>3.1746409999999997E-4</v>
      </c>
      <c r="W141" s="71">
        <v>-2.1643898370914431E-4</v>
      </c>
      <c r="X141" s="87"/>
      <c r="Y141" s="71">
        <v>5.5859884561118285E-4</v>
      </c>
      <c r="Z141" s="71">
        <v>2.7898633132560396E-5</v>
      </c>
      <c r="AA141" s="71">
        <v>3.5005971205036655E-5</v>
      </c>
      <c r="AB141" s="71">
        <v>1.858191E-4</v>
      </c>
      <c r="AC141" s="71">
        <v>1.687029372016622E-3</v>
      </c>
      <c r="AD141" s="71">
        <v>2.5266061101255136E-3</v>
      </c>
      <c r="AE141" s="71">
        <v>0</v>
      </c>
      <c r="AF141" s="71">
        <v>2.5266061101255136E-3</v>
      </c>
      <c r="AG141" s="71">
        <v>0</v>
      </c>
      <c r="AH141" s="71">
        <v>1.430618E-2</v>
      </c>
      <c r="AI141" s="71">
        <v>2.0472975088052007E-4</v>
      </c>
      <c r="AJ141" s="71">
        <v>-6.4367810506277398E-3</v>
      </c>
      <c r="AK141" s="71">
        <v>0.43108714093732436</v>
      </c>
      <c r="AL141" s="71">
        <v>0.55499025593290319</v>
      </c>
      <c r="AM141" s="71">
        <v>2.5111004103221183E-3</v>
      </c>
      <c r="AN141" s="71">
        <v>1.6137819667234304E-4</v>
      </c>
      <c r="AO141" s="71">
        <v>3.4695408763604075E-3</v>
      </c>
      <c r="AP141" s="87"/>
      <c r="AQ141" s="70">
        <v>4.666418039931176E-5</v>
      </c>
      <c r="AR141" s="70">
        <v>5.0136806339371061E-4</v>
      </c>
      <c r="AS141" s="70">
        <v>0</v>
      </c>
      <c r="AT141" s="70">
        <v>3.2260764723013198E-5</v>
      </c>
      <c r="AU141" s="70">
        <v>1.1972398404949557E-4</v>
      </c>
      <c r="AV141" s="70">
        <v>1.7218600000000001E-4</v>
      </c>
      <c r="AW141" s="70">
        <v>0</v>
      </c>
      <c r="AX141" s="70">
        <v>0</v>
      </c>
      <c r="AY141" s="70">
        <v>1.3784999999999999E-4</v>
      </c>
      <c r="AZ141" s="70">
        <v>1.387059741211665E-4</v>
      </c>
      <c r="BA141" s="70">
        <v>4.6367780000000003E-3</v>
      </c>
      <c r="BB141" s="70">
        <v>8.6787090000000001E-6</v>
      </c>
      <c r="BC141" s="70">
        <v>8.835198336916197E-3</v>
      </c>
      <c r="BD141" s="70">
        <v>1.7316E-4</v>
      </c>
      <c r="BE141" s="70">
        <v>-8.8909044810058532E-4</v>
      </c>
      <c r="BF141" s="70">
        <v>8.0229380000000003E-3</v>
      </c>
      <c r="BG141" s="70">
        <v>2.5349803257009823E-3</v>
      </c>
      <c r="BH141" s="70">
        <v>1.2986989999999999E-3</v>
      </c>
      <c r="BI141" s="70">
        <v>0</v>
      </c>
      <c r="BJ141" s="70">
        <v>6.0182120000000002E-5</v>
      </c>
      <c r="BK141" s="70">
        <v>0</v>
      </c>
      <c r="BL141" s="70">
        <v>3.1290000000000002E-4</v>
      </c>
      <c r="BM141" s="70">
        <v>5.8040651442328338E-3</v>
      </c>
      <c r="BN141" s="70">
        <v>2.5972134606304728E-4</v>
      </c>
      <c r="BO141" s="70">
        <v>1.3916140000000001E-4</v>
      </c>
      <c r="BP141" s="70">
        <v>7.4761870000000005E-4</v>
      </c>
      <c r="BQ141" s="70">
        <v>8.2874200000000002E-3</v>
      </c>
      <c r="BR141" s="70">
        <v>7.6341940682268328E-4</v>
      </c>
      <c r="BS141" s="70">
        <v>9.3633790000000004E-5</v>
      </c>
      <c r="BT141" s="70">
        <v>-1.4073165035582604E-5</v>
      </c>
      <c r="BU141" s="70">
        <v>0</v>
      </c>
      <c r="BV141" s="70">
        <v>0.58505513594236935</v>
      </c>
      <c r="BW141" s="70">
        <v>0.90301019999999999</v>
      </c>
      <c r="BX141" s="70">
        <v>0.59533662088435546</v>
      </c>
      <c r="BY141" s="70">
        <v>0.31575059999999999</v>
      </c>
      <c r="BZ141" s="70">
        <v>2.8288899999999999E-2</v>
      </c>
      <c r="CA141" s="70">
        <v>2.2020056640391514E-2</v>
      </c>
      <c r="CB141" s="70">
        <v>1.1347180000000001E-3</v>
      </c>
      <c r="CC141" s="70">
        <v>-2.2443259465851151E-3</v>
      </c>
      <c r="CD141" s="70">
        <v>-1.3128224200016014E-3</v>
      </c>
      <c r="CE141" s="70">
        <v>-4.0944196924665062E-3</v>
      </c>
      <c r="CF141" s="70">
        <v>1.1735797347600062E-3</v>
      </c>
      <c r="CG141" s="73">
        <v>1.8676400000000001E-3</v>
      </c>
      <c r="CH141" s="87"/>
      <c r="CI141" s="70">
        <v>0</v>
      </c>
      <c r="CJ141" s="70">
        <v>-8.4725999999999996E-4</v>
      </c>
      <c r="CK141" s="70">
        <v>0</v>
      </c>
      <c r="CL141" s="70">
        <v>1.0102500000000001E-3</v>
      </c>
      <c r="CM141" s="70">
        <v>1.0237887855539672E-3</v>
      </c>
      <c r="CN141" s="70">
        <v>0</v>
      </c>
      <c r="CO141" s="70">
        <v>6.5770000000000002E-5</v>
      </c>
      <c r="CP141" s="70">
        <v>4.2500946471036476E-5</v>
      </c>
      <c r="CQ141" s="70">
        <v>1.0577000365011835E-4</v>
      </c>
      <c r="CR141" s="70">
        <v>-4.1010885034097522E-4</v>
      </c>
      <c r="CS141" s="70">
        <v>1.0204080759221115E-3</v>
      </c>
      <c r="CT141" s="70">
        <v>3.0036272935583834E-5</v>
      </c>
      <c r="CU141" s="70">
        <v>0</v>
      </c>
      <c r="CV141" s="70">
        <v>0</v>
      </c>
      <c r="CW141" s="70">
        <v>1.026304033520068E-4</v>
      </c>
      <c r="CX141" s="70">
        <v>1.3979350000000001E-3</v>
      </c>
      <c r="CY141" s="70">
        <v>0</v>
      </c>
      <c r="CZ141" s="70">
        <v>5.3183460000000001E-4</v>
      </c>
      <c r="DA141" s="70">
        <v>3.3294147087799689E-3</v>
      </c>
      <c r="DB141" s="70">
        <v>7.4956989999999998E-3</v>
      </c>
      <c r="DC141" s="70">
        <v>9.9421117277483737E-3</v>
      </c>
      <c r="DD141" s="70">
        <v>2.2698470000000002E-3</v>
      </c>
      <c r="DE141" s="70">
        <v>0.11299614820722341</v>
      </c>
      <c r="DF141" s="70">
        <v>7.4956989999999998E-3</v>
      </c>
      <c r="DG141" s="70">
        <v>3.8290020000000001E-2</v>
      </c>
      <c r="DH141" s="70">
        <v>5.3062150000000002E-2</v>
      </c>
      <c r="DI141" s="70">
        <v>7.6070512692260422E-2</v>
      </c>
      <c r="DJ141" s="70">
        <v>4.4586000000000001E-2</v>
      </c>
      <c r="DK141" s="70">
        <v>0.37705109999999997</v>
      </c>
      <c r="DL141" s="70">
        <v>0.20179291787982218</v>
      </c>
      <c r="DM141" s="70">
        <v>7.0608489999999996E-2</v>
      </c>
      <c r="DN141" s="70">
        <v>0.38897720000000002</v>
      </c>
      <c r="DO141" s="70">
        <v>7.1194810103202708E-2</v>
      </c>
      <c r="DP141" s="70">
        <v>0.18277855418065567</v>
      </c>
      <c r="DQ141" s="70">
        <v>0.22373750000000001</v>
      </c>
      <c r="DR141" s="70">
        <v>0.162247</v>
      </c>
      <c r="DS141" s="70">
        <v>7.5638311918408449E-4</v>
      </c>
      <c r="DT141" s="70">
        <v>0</v>
      </c>
      <c r="DU141" s="70">
        <v>1.1213E-4</v>
      </c>
      <c r="DV141" s="70">
        <v>1.3465786951014904E-2</v>
      </c>
      <c r="DW141" s="70">
        <v>5.0093380889608677E-3</v>
      </c>
      <c r="DX141" s="70">
        <v>2.2136377880927183E-3</v>
      </c>
      <c r="DY141" s="70">
        <v>3.9501548718868975E-4</v>
      </c>
      <c r="DZ141" s="70">
        <v>4.5081926941179213E-5</v>
      </c>
      <c r="EA141" s="70">
        <v>3.4684802632591028E-4</v>
      </c>
      <c r="EB141" s="70">
        <v>5.3640350000000003E-4</v>
      </c>
      <c r="EC141" s="70">
        <v>1.4505940781894082E-4</v>
      </c>
      <c r="ED141" s="70">
        <v>2.553551E-4</v>
      </c>
      <c r="EE141" s="70">
        <v>4.5131279999999999E-4</v>
      </c>
      <c r="EF141" s="70">
        <v>4.4158388274816362E-3</v>
      </c>
      <c r="EG141" s="70">
        <v>1.2090982840145894E-3</v>
      </c>
      <c r="EH141" s="70">
        <v>6.4748957474535494E-4</v>
      </c>
      <c r="EI141" s="70">
        <v>2.5659200561027498E-3</v>
      </c>
      <c r="EJ141" s="70">
        <v>6.5357000000000002E-4</v>
      </c>
      <c r="EK141" s="70">
        <v>2.1548269999999998E-3</v>
      </c>
      <c r="EL141" s="87"/>
      <c r="EM141" s="70">
        <v>0.4889252</v>
      </c>
      <c r="EN141" s="70">
        <v>0.57636710000000002</v>
      </c>
      <c r="EO141" s="70">
        <v>0.68131419999999998</v>
      </c>
      <c r="EP141" s="70">
        <v>0.77127800000000002</v>
      </c>
      <c r="EQ141" s="70">
        <v>0.88573570000000001</v>
      </c>
      <c r="ER141" s="70">
        <v>0.94260619999999995</v>
      </c>
      <c r="ES141" s="70">
        <v>0.89732406224190031</v>
      </c>
      <c r="ET141" s="70">
        <v>0.82007909999999984</v>
      </c>
      <c r="EU141" s="70">
        <v>0.74531890000000001</v>
      </c>
      <c r="EV141" s="70">
        <v>0.74975749999999997</v>
      </c>
      <c r="EW141" s="70">
        <v>0.78670620000000002</v>
      </c>
      <c r="EX141" s="70">
        <v>0.86767470000000002</v>
      </c>
      <c r="EY141" s="70">
        <v>1</v>
      </c>
      <c r="EZ141" s="70">
        <v>1</v>
      </c>
      <c r="FA141" s="70">
        <v>1</v>
      </c>
      <c r="FB141" s="70">
        <v>0.45280570000000003</v>
      </c>
      <c r="FC141" s="70">
        <v>0.92271199999999998</v>
      </c>
      <c r="FD141" s="70">
        <v>0.75959860000000001</v>
      </c>
      <c r="FE141" s="70">
        <v>0.64159710000000003</v>
      </c>
      <c r="FF141" s="70">
        <v>0.4140279</v>
      </c>
      <c r="FG141" s="70">
        <v>0.1653522</v>
      </c>
      <c r="FH141" s="70">
        <v>0.62285690000000005</v>
      </c>
      <c r="FI141" s="70">
        <v>0.68378070000000002</v>
      </c>
      <c r="FJ141" s="70">
        <v>0.45227719999999999</v>
      </c>
      <c r="FK141" s="70">
        <v>0.4478878</v>
      </c>
      <c r="FL141" s="70">
        <v>0.3896502</v>
      </c>
      <c r="FM141" s="70">
        <v>0.4394035</v>
      </c>
      <c r="FN141" s="70">
        <v>0.35115809999999992</v>
      </c>
      <c r="FO141" s="70">
        <v>0.1144285</v>
      </c>
      <c r="FP141" s="70">
        <v>0.45241530000000008</v>
      </c>
      <c r="FQ141" s="70">
        <v>5.574892E-2</v>
      </c>
      <c r="FR141" s="70">
        <v>4.8332119999999999E-2</v>
      </c>
      <c r="FS141" s="70">
        <v>0.1256805</v>
      </c>
      <c r="FT141" s="70">
        <v>0.1123716</v>
      </c>
      <c r="FU141" s="70">
        <v>2.1418679999999996E-2</v>
      </c>
      <c r="FV141" s="70">
        <v>2.382337E-2</v>
      </c>
      <c r="FW141" s="70">
        <v>0.1098648</v>
      </c>
      <c r="FX141" s="70">
        <v>0.16845389999999999</v>
      </c>
      <c r="FY141" s="70">
        <v>4.0334090000000003E-2</v>
      </c>
      <c r="FZ141" s="70">
        <v>0.10154829999999999</v>
      </c>
      <c r="GA141" s="70">
        <v>7.4755310000000005E-2</v>
      </c>
      <c r="GB141" s="70">
        <v>0.18316600000000002</v>
      </c>
      <c r="GC141" s="70">
        <v>2.0982870000000001E-2</v>
      </c>
      <c r="GD141" s="70">
        <v>0.8088303</v>
      </c>
      <c r="GE141" s="70">
        <v>0.135185</v>
      </c>
      <c r="GF141" s="70">
        <v>3.708471E-2</v>
      </c>
      <c r="GG141" s="70">
        <v>3.8896569999999998E-2</v>
      </c>
      <c r="GH141" s="70">
        <v>5.8873179999999997E-2</v>
      </c>
      <c r="GI141" s="70">
        <v>0.33823089999999995</v>
      </c>
      <c r="GJ141" s="70">
        <v>4.8197139999999992E-2</v>
      </c>
      <c r="GK141" s="70">
        <v>0.48242699999999994</v>
      </c>
      <c r="GL141" s="87"/>
      <c r="GM141" s="70">
        <v>0</v>
      </c>
      <c r="GN141" s="70">
        <v>9.7953883905579821E-4</v>
      </c>
      <c r="GO141" s="70">
        <v>0</v>
      </c>
      <c r="GP141" s="70">
        <v>1.3783929944662062E-3</v>
      </c>
      <c r="GQ141" s="70">
        <v>2.3151149999999999E-2</v>
      </c>
      <c r="GR141" s="70">
        <v>7.2227033121594281E-4</v>
      </c>
      <c r="GS141" s="70">
        <v>-1.8563678721281245E-3</v>
      </c>
      <c r="GT141" s="70">
        <v>0</v>
      </c>
      <c r="GU141" s="70">
        <v>1.869047E-3</v>
      </c>
      <c r="GV141" s="70">
        <v>5.684759092974386E-4</v>
      </c>
      <c r="GW141" s="70">
        <v>0</v>
      </c>
      <c r="GX141" s="70">
        <v>0</v>
      </c>
      <c r="GY141" s="70">
        <v>4.7634959999999998E-4</v>
      </c>
      <c r="GZ141" s="70">
        <v>3.3038459774909221E-3</v>
      </c>
      <c r="HA141" s="70">
        <v>-6.3175639815169372E-4</v>
      </c>
      <c r="HB141" s="70">
        <v>1.0382830000000001E-3</v>
      </c>
      <c r="HC141" s="70">
        <v>3.6773790000000003E-5</v>
      </c>
      <c r="HD141" s="70">
        <v>0</v>
      </c>
      <c r="HE141" s="70">
        <v>0</v>
      </c>
      <c r="HF141" s="70">
        <v>0</v>
      </c>
      <c r="HG141" s="70">
        <v>2.4524779999999998E-4</v>
      </c>
      <c r="HH141" s="70">
        <v>0</v>
      </c>
      <c r="HI141" s="70">
        <v>1.043719518502682E-3</v>
      </c>
      <c r="HJ141" s="70">
        <v>2.5223020000000001E-3</v>
      </c>
      <c r="HK141" s="70">
        <v>1.7890380695627947E-3</v>
      </c>
      <c r="HL141" s="70">
        <v>1.4446800000000001E-3</v>
      </c>
      <c r="HM141" s="70">
        <v>1.024552391871018E-2</v>
      </c>
      <c r="HN141" s="70">
        <v>7.9906490000000003E-4</v>
      </c>
      <c r="HO141" s="70">
        <v>1.196372E-3</v>
      </c>
      <c r="HP141" s="70">
        <v>5.9993969999999998E-4</v>
      </c>
      <c r="HQ141" s="70">
        <v>1.5587333579313144E-3</v>
      </c>
      <c r="HR141" s="70">
        <v>1.6342601533848929E-2</v>
      </c>
      <c r="HS141" s="70">
        <v>1.9653920000000001E-4</v>
      </c>
      <c r="HT141" s="70">
        <v>2.6546492117933598E-2</v>
      </c>
      <c r="HU141" s="70">
        <v>2.7534470635924269E-3</v>
      </c>
      <c r="HV141" s="70">
        <v>7.3850450641964739E-4</v>
      </c>
      <c r="HW141" s="70">
        <v>8.1441600000000003E-2</v>
      </c>
      <c r="HX141" s="70">
        <v>1.596960394672552E-2</v>
      </c>
      <c r="HY141" s="70">
        <v>1.8544147927797624E-2</v>
      </c>
      <c r="HZ141" s="208"/>
      <c r="IA141" s="143" t="s">
        <v>495</v>
      </c>
    </row>
    <row r="142" spans="1:235" ht="12.75" customHeight="1" x14ac:dyDescent="0.25">
      <c r="A142" s="143">
        <v>561606</v>
      </c>
      <c r="B142" s="87"/>
      <c r="C142" s="71">
        <v>-5.2371366776277452E-4</v>
      </c>
      <c r="D142" s="71">
        <v>1.6660893524812763E-3</v>
      </c>
      <c r="E142" s="71">
        <v>1.8933226916678562E-5</v>
      </c>
      <c r="F142" s="71">
        <v>8.396333E-4</v>
      </c>
      <c r="G142" s="71">
        <v>1.268641E-4</v>
      </c>
      <c r="H142" s="71">
        <v>3.4597811673352237E-3</v>
      </c>
      <c r="I142" s="71">
        <v>3.658254446940979E-2</v>
      </c>
      <c r="J142" s="71">
        <v>6.2665239999999997E-2</v>
      </c>
      <c r="K142" s="71">
        <v>6.3050869999999995E-2</v>
      </c>
      <c r="L142" s="71">
        <v>0.10237066091084154</v>
      </c>
      <c r="M142" s="71">
        <v>0.1753217</v>
      </c>
      <c r="N142" s="71">
        <v>0.22407700269187439</v>
      </c>
      <c r="O142" s="71">
        <v>0.1017695</v>
      </c>
      <c r="P142" s="71">
        <v>9.5633190267233353E-2</v>
      </c>
      <c r="Q142" s="71">
        <v>1.5954550000000001E-2</v>
      </c>
      <c r="R142" s="71">
        <v>8.8561984495289462E-3</v>
      </c>
      <c r="S142" s="71">
        <v>3.4750369999999998E-3</v>
      </c>
      <c r="T142" s="71">
        <v>4.4843030000000002E-3</v>
      </c>
      <c r="U142" s="71">
        <v>9.0774726487394329E-4</v>
      </c>
      <c r="V142" s="71">
        <v>3.887772E-4</v>
      </c>
      <c r="W142" s="71">
        <v>-6.6673972391715242E-4</v>
      </c>
      <c r="X142" s="87"/>
      <c r="Y142" s="71">
        <v>6.6123330134881938E-4</v>
      </c>
      <c r="Z142" s="71">
        <v>3.8330035328545767E-5</v>
      </c>
      <c r="AA142" s="71">
        <v>3.5569952342259731E-5</v>
      </c>
      <c r="AB142" s="71">
        <v>1.344687E-4</v>
      </c>
      <c r="AC142" s="71">
        <v>1.0089015533201462E-2</v>
      </c>
      <c r="AD142" s="71">
        <v>2.4297850488565246E-3</v>
      </c>
      <c r="AE142" s="71">
        <v>0</v>
      </c>
      <c r="AF142" s="71">
        <v>2.4297850488565246E-3</v>
      </c>
      <c r="AG142" s="71">
        <v>0</v>
      </c>
      <c r="AH142" s="71">
        <v>1.5667170000000001E-2</v>
      </c>
      <c r="AI142" s="71">
        <v>2.5711822490273432E-4</v>
      </c>
      <c r="AJ142" s="71">
        <v>-5.5067574534204905E-3</v>
      </c>
      <c r="AK142" s="71">
        <v>0.27709187565404075</v>
      </c>
      <c r="AL142" s="71">
        <v>0.89848785914085361</v>
      </c>
      <c r="AM142" s="71">
        <v>7.5628595761810065E-3</v>
      </c>
      <c r="AN142" s="71">
        <v>6.7161615499592851E-5</v>
      </c>
      <c r="AO142" s="71">
        <v>3.2713810555585177E-3</v>
      </c>
      <c r="AP142" s="87"/>
      <c r="AQ142" s="70">
        <v>1.1907410761702704E-5</v>
      </c>
      <c r="AR142" s="70">
        <v>5.6529493665887496E-4</v>
      </c>
      <c r="AS142" s="70">
        <v>0</v>
      </c>
      <c r="AT142" s="70">
        <v>2.4679717765131797E-5</v>
      </c>
      <c r="AU142" s="70">
        <v>8.762783207790722E-5</v>
      </c>
      <c r="AV142" s="70">
        <v>1.172478E-4</v>
      </c>
      <c r="AW142" s="70">
        <v>0</v>
      </c>
      <c r="AX142" s="70">
        <v>0</v>
      </c>
      <c r="AY142" s="70">
        <v>1.2139E-4</v>
      </c>
      <c r="AZ142" s="70">
        <v>2.8325321429167806E-4</v>
      </c>
      <c r="BA142" s="70">
        <v>4.2638099999999998E-3</v>
      </c>
      <c r="BB142" s="70">
        <v>6.1054640000000001E-6</v>
      </c>
      <c r="BC142" s="70">
        <v>8.1245224638588805E-3</v>
      </c>
      <c r="BD142" s="70">
        <v>1.8222E-4</v>
      </c>
      <c r="BE142" s="70">
        <v>-1.0209071718321342E-3</v>
      </c>
      <c r="BF142" s="70">
        <v>7.7810170000000003E-3</v>
      </c>
      <c r="BG142" s="70">
        <v>2.4774389971592664E-3</v>
      </c>
      <c r="BH142" s="70">
        <v>1.228771E-3</v>
      </c>
      <c r="BI142" s="70">
        <v>0</v>
      </c>
      <c r="BJ142" s="70">
        <v>0</v>
      </c>
      <c r="BK142" s="70">
        <v>0</v>
      </c>
      <c r="BL142" s="70">
        <v>2.7154739999999999E-4</v>
      </c>
      <c r="BM142" s="70">
        <v>5.2841377456418594E-3</v>
      </c>
      <c r="BN142" s="70">
        <v>2.1649596967605102E-4</v>
      </c>
      <c r="BO142" s="70">
        <v>1.376669E-4</v>
      </c>
      <c r="BP142" s="70">
        <v>7.3580810000000005E-4</v>
      </c>
      <c r="BQ142" s="70">
        <v>5.6901399999999998E-3</v>
      </c>
      <c r="BR142" s="70">
        <v>2.1375229678825573E-3</v>
      </c>
      <c r="BS142" s="70">
        <v>6.3669689999999997E-5</v>
      </c>
      <c r="BT142" s="70">
        <v>9.8068270552985801E-5</v>
      </c>
      <c r="BU142" s="70">
        <v>0</v>
      </c>
      <c r="BV142" s="70">
        <v>0.41979871988699619</v>
      </c>
      <c r="BW142" s="70">
        <v>0.9632115</v>
      </c>
      <c r="BX142" s="70">
        <v>0.71977711563059676</v>
      </c>
      <c r="BY142" s="70">
        <v>0.75897250000000005</v>
      </c>
      <c r="BZ142" s="70">
        <v>6.9409879999999993E-2</v>
      </c>
      <c r="CA142" s="70">
        <v>6.3959628134906202E-2</v>
      </c>
      <c r="CB142" s="70">
        <v>1.123225E-3</v>
      </c>
      <c r="CC142" s="70">
        <v>-2.8741416886149439E-3</v>
      </c>
      <c r="CD142" s="70">
        <v>-1.6374372795520359E-3</v>
      </c>
      <c r="CE142" s="70">
        <v>-5.3775016815821378E-3</v>
      </c>
      <c r="CF142" s="70">
        <v>6.4075765965666072E-4</v>
      </c>
      <c r="CG142" s="73">
        <v>2.8196900000000001E-3</v>
      </c>
      <c r="CH142" s="87"/>
      <c r="CI142" s="70">
        <v>0</v>
      </c>
      <c r="CJ142" s="70">
        <v>-3.6544400000000001E-3</v>
      </c>
      <c r="CK142" s="70">
        <v>0</v>
      </c>
      <c r="CL142" s="70">
        <v>9.3797070000000001E-4</v>
      </c>
      <c r="CM142" s="70">
        <v>9.8247795245253269E-4</v>
      </c>
      <c r="CN142" s="70">
        <v>0</v>
      </c>
      <c r="CO142" s="70">
        <v>4.9660000000000002E-5</v>
      </c>
      <c r="CP142" s="70">
        <v>2.2814553511596873E-5</v>
      </c>
      <c r="CQ142" s="70">
        <v>7.2160455862048183E-5</v>
      </c>
      <c r="CR142" s="70">
        <v>-4.1215321580635294E-4</v>
      </c>
      <c r="CS142" s="70">
        <v>1.1320739220821987E-3</v>
      </c>
      <c r="CT142" s="70">
        <v>2.3445598210078919E-5</v>
      </c>
      <c r="CU142" s="70">
        <v>0</v>
      </c>
      <c r="CV142" s="70">
        <v>0</v>
      </c>
      <c r="CW142" s="70">
        <v>7.3537426088102258E-5</v>
      </c>
      <c r="CX142" s="70">
        <v>9.9881090000000002E-4</v>
      </c>
      <c r="CY142" s="70">
        <v>0</v>
      </c>
      <c r="CZ142" s="70">
        <v>3.9051709999999998E-4</v>
      </c>
      <c r="DA142" s="70">
        <v>3.4168699891740963E-3</v>
      </c>
      <c r="DB142" s="70">
        <v>5.362047E-3</v>
      </c>
      <c r="DC142" s="70">
        <v>6.8479078862933723E-3</v>
      </c>
      <c r="DD142" s="70">
        <v>1.6994989999999999E-3</v>
      </c>
      <c r="DE142" s="70">
        <v>8.5712756914263027E-2</v>
      </c>
      <c r="DF142" s="70">
        <v>5.362047E-3</v>
      </c>
      <c r="DG142" s="70">
        <v>9.8632860000000006E-3</v>
      </c>
      <c r="DH142" s="70">
        <v>4.0525079999999998E-2</v>
      </c>
      <c r="DI142" s="70">
        <v>5.7689752669843226E-2</v>
      </c>
      <c r="DJ142" s="70">
        <v>3.3177190000000002E-2</v>
      </c>
      <c r="DK142" s="70">
        <v>0.2595575</v>
      </c>
      <c r="DL142" s="70">
        <v>0.11632106551519877</v>
      </c>
      <c r="DM142" s="70">
        <v>6.4490240000000004E-2</v>
      </c>
      <c r="DN142" s="70">
        <v>0.47828229999999999</v>
      </c>
      <c r="DO142" s="70">
        <v>0.16139145255319062</v>
      </c>
      <c r="DP142" s="70">
        <v>0.25369715612553323</v>
      </c>
      <c r="DQ142" s="70">
        <v>0.43726870000000001</v>
      </c>
      <c r="DR142" s="70">
        <v>0.38144030000000001</v>
      </c>
      <c r="DS142" s="70">
        <v>1.2235570817084097E-3</v>
      </c>
      <c r="DT142" s="70">
        <v>0</v>
      </c>
      <c r="DU142" s="70">
        <v>1.3488000000000001E-4</v>
      </c>
      <c r="DV142" s="70">
        <v>2.0705383048215117E-2</v>
      </c>
      <c r="DW142" s="70">
        <v>3.5680571291970557E-3</v>
      </c>
      <c r="DX142" s="70">
        <v>1.6028851464567756E-3</v>
      </c>
      <c r="DY142" s="70">
        <v>3.3718669740183941E-4</v>
      </c>
      <c r="DZ142" s="70">
        <v>3.3919151737555651E-5</v>
      </c>
      <c r="EA142" s="70">
        <v>3.8000566582028914E-4</v>
      </c>
      <c r="EB142" s="70">
        <v>3.128653E-4</v>
      </c>
      <c r="EC142" s="70">
        <v>3.4494063169058798E-4</v>
      </c>
      <c r="ED142" s="70">
        <v>2.3386650000000001E-4</v>
      </c>
      <c r="EE142" s="70">
        <v>5.3093400000000005E-4</v>
      </c>
      <c r="EF142" s="70">
        <v>4.0425366937217625E-3</v>
      </c>
      <c r="EG142" s="70">
        <v>9.7057210014902693E-4</v>
      </c>
      <c r="EH142" s="70">
        <v>5.1194704763420681E-4</v>
      </c>
      <c r="EI142" s="70">
        <v>2.5178104001416764E-3</v>
      </c>
      <c r="EJ142" s="70">
        <v>6.8804999999999995E-4</v>
      </c>
      <c r="EK142" s="70">
        <v>2.673838E-3</v>
      </c>
      <c r="EL142" s="87"/>
      <c r="EM142" s="70">
        <v>0.28498299999999999</v>
      </c>
      <c r="EN142" s="70">
        <v>0.48431760000000001</v>
      </c>
      <c r="EO142" s="70">
        <v>0.52621169999999995</v>
      </c>
      <c r="EP142" s="70">
        <v>0.48711500000000002</v>
      </c>
      <c r="EQ142" s="70">
        <v>0.80588669999999996</v>
      </c>
      <c r="ER142" s="70">
        <v>0.63693540000000004</v>
      </c>
      <c r="ES142" s="70">
        <v>0.6970691872196525</v>
      </c>
      <c r="ET142" s="70">
        <v>0.63578270000000003</v>
      </c>
      <c r="EU142" s="70">
        <v>0.43857829999999998</v>
      </c>
      <c r="EV142" s="70">
        <v>0.45138800000000001</v>
      </c>
      <c r="EW142" s="70">
        <v>0.53321909999999995</v>
      </c>
      <c r="EX142" s="70">
        <v>0.57945219999999997</v>
      </c>
      <c r="EY142" s="70">
        <v>0.73858650000000003</v>
      </c>
      <c r="EZ142" s="70">
        <v>0.79290280000000002</v>
      </c>
      <c r="FA142" s="70">
        <v>0.96410260000000003</v>
      </c>
      <c r="FB142" s="70">
        <v>0.89942569999999999</v>
      </c>
      <c r="FC142" s="70">
        <v>1</v>
      </c>
      <c r="FD142" s="70">
        <v>1</v>
      </c>
      <c r="FE142" s="70">
        <v>1</v>
      </c>
      <c r="FF142" s="70">
        <v>0.83453889999999997</v>
      </c>
      <c r="FG142" s="70">
        <v>0.45869840000000001</v>
      </c>
      <c r="FH142" s="70">
        <v>0.97100929999999996</v>
      </c>
      <c r="FI142" s="70">
        <v>1</v>
      </c>
      <c r="FJ142" s="70">
        <v>0.92518920000000004</v>
      </c>
      <c r="FK142" s="70">
        <v>0.83778980000000003</v>
      </c>
      <c r="FL142" s="70">
        <v>0.81902419999999987</v>
      </c>
      <c r="FM142" s="70">
        <v>0.79804280000000005</v>
      </c>
      <c r="FN142" s="70">
        <v>0.75078549999999999</v>
      </c>
      <c r="FO142" s="70">
        <v>0.42298140000000001</v>
      </c>
      <c r="FP142" s="70">
        <v>0.86589669999999996</v>
      </c>
      <c r="FQ142" s="70">
        <v>4.5311610000000002E-2</v>
      </c>
      <c r="FR142" s="70">
        <v>7.2188130000000003E-2</v>
      </c>
      <c r="FS142" s="70">
        <v>0.26495999999999997</v>
      </c>
      <c r="FT142" s="70">
        <v>9.6256960000000003E-2</v>
      </c>
      <c r="FU142" s="70">
        <v>1.3365159999999999E-2</v>
      </c>
      <c r="FV142" s="70">
        <v>1.527715E-2</v>
      </c>
      <c r="FW142" s="70">
        <v>9.1841549999999994E-2</v>
      </c>
      <c r="FX142" s="70">
        <v>9.9870180000000003E-2</v>
      </c>
      <c r="FY142" s="70">
        <v>2.468306E-2</v>
      </c>
      <c r="FZ142" s="70">
        <v>8.4875350000000002E-2</v>
      </c>
      <c r="GA142" s="70">
        <v>5.0504779999999999E-2</v>
      </c>
      <c r="GB142" s="70">
        <v>0.1131392</v>
      </c>
      <c r="GC142" s="70">
        <v>3.9796100000000001E-2</v>
      </c>
      <c r="GD142" s="70">
        <v>0.64426680000000003</v>
      </c>
      <c r="GE142" s="70">
        <v>8.8747000000000006E-2</v>
      </c>
      <c r="GF142" s="70">
        <v>2.2101629999999997E-2</v>
      </c>
      <c r="GG142" s="70">
        <v>2.455181E-2</v>
      </c>
      <c r="GH142" s="70">
        <v>3.5738369999999998E-2</v>
      </c>
      <c r="GI142" s="70">
        <v>0.22270229999999999</v>
      </c>
      <c r="GJ142" s="70">
        <v>2.9638000000000001E-2</v>
      </c>
      <c r="GK142" s="70">
        <v>0.28520459999999997</v>
      </c>
      <c r="GL142" s="87"/>
      <c r="GM142" s="70">
        <v>0</v>
      </c>
      <c r="GN142" s="70">
        <v>2.5953432619218206E-3</v>
      </c>
      <c r="GO142" s="70">
        <v>0</v>
      </c>
      <c r="GP142" s="70">
        <v>4.5175319365104386E-3</v>
      </c>
      <c r="GQ142" s="70">
        <v>5.3711999999999998E-4</v>
      </c>
      <c r="GR142" s="70">
        <v>2.1987428267832062E-3</v>
      </c>
      <c r="GS142" s="70">
        <v>-1.6940485776058417E-3</v>
      </c>
      <c r="GT142" s="70">
        <v>9.8329990000000001E-5</v>
      </c>
      <c r="GU142" s="70">
        <v>1.67581E-3</v>
      </c>
      <c r="GV142" s="70">
        <v>5.8399948526790548E-4</v>
      </c>
      <c r="GW142" s="70">
        <v>0</v>
      </c>
      <c r="GX142" s="70">
        <v>0</v>
      </c>
      <c r="GY142" s="70">
        <v>0</v>
      </c>
      <c r="GZ142" s="70">
        <v>2.1267491055069138E-3</v>
      </c>
      <c r="HA142" s="70">
        <v>-6.2856609360083541E-4</v>
      </c>
      <c r="HB142" s="70">
        <v>1.1457699999999999E-3</v>
      </c>
      <c r="HC142" s="70">
        <v>1.095865E-4</v>
      </c>
      <c r="HD142" s="70">
        <v>0</v>
      </c>
      <c r="HE142" s="70">
        <v>0</v>
      </c>
      <c r="HF142" s="70">
        <v>0</v>
      </c>
      <c r="HG142" s="70">
        <v>4.7846439999999998E-4</v>
      </c>
      <c r="HH142" s="70">
        <v>0</v>
      </c>
      <c r="HI142" s="70">
        <v>9.0954673433719306E-4</v>
      </c>
      <c r="HJ142" s="70">
        <v>3.478737E-3</v>
      </c>
      <c r="HK142" s="70">
        <v>4.8483528620382847E-3</v>
      </c>
      <c r="HL142" s="70">
        <v>2.5223020000000001E-3</v>
      </c>
      <c r="HM142" s="70">
        <v>1.0154208765942727E-2</v>
      </c>
      <c r="HN142" s="70">
        <v>1.276622E-3</v>
      </c>
      <c r="HO142" s="70">
        <v>1.154913E-3</v>
      </c>
      <c r="HP142" s="70">
        <v>6.9047300000000004E-4</v>
      </c>
      <c r="HQ142" s="70">
        <v>3.5330973592364538E-3</v>
      </c>
      <c r="HR142" s="70">
        <v>1.5542701079812924E-2</v>
      </c>
      <c r="HS142" s="70">
        <v>1.0088600000000001E-3</v>
      </c>
      <c r="HT142" s="70">
        <v>3.9705255562129747E-2</v>
      </c>
      <c r="HU142" s="70">
        <v>4.2565806860239462E-3</v>
      </c>
      <c r="HV142" s="70">
        <v>1.7818958554324156E-3</v>
      </c>
      <c r="HW142" s="70">
        <v>8.2706829999999995E-2</v>
      </c>
      <c r="HX142" s="70">
        <v>2.4010647505848696E-2</v>
      </c>
      <c r="HY142" s="70">
        <v>2.9160872832450228E-2</v>
      </c>
      <c r="HZ142" s="208"/>
      <c r="IA142" s="143" t="s">
        <v>496</v>
      </c>
    </row>
    <row r="143" spans="1:235" ht="12.75" customHeight="1" x14ac:dyDescent="0.25">
      <c r="A143" s="143">
        <v>561617</v>
      </c>
      <c r="B143" s="87"/>
      <c r="C143" s="71">
        <v>-4.5666904856638202E-4</v>
      </c>
      <c r="D143" s="71">
        <v>1.5171942970038383E-3</v>
      </c>
      <c r="E143" s="71">
        <v>2.5122652744189081E-5</v>
      </c>
      <c r="F143" s="71">
        <v>6.6262009999999997E-4</v>
      </c>
      <c r="G143" s="71">
        <v>4.5146689999999999E-5</v>
      </c>
      <c r="H143" s="71">
        <v>1.459679256612409E-3</v>
      </c>
      <c r="I143" s="71">
        <v>9.2274952878926876E-3</v>
      </c>
      <c r="J143" s="71">
        <v>4.2680370000000002E-2</v>
      </c>
      <c r="K143" s="71">
        <v>1.3009639999999999E-2</v>
      </c>
      <c r="L143" s="71">
        <v>3.8702505042353334E-2</v>
      </c>
      <c r="M143" s="71">
        <v>0.14954300000000001</v>
      </c>
      <c r="N143" s="71">
        <v>0.17635031659490383</v>
      </c>
      <c r="O143" s="71">
        <v>9.644076E-2</v>
      </c>
      <c r="P143" s="71">
        <v>0.21158268499248881</v>
      </c>
      <c r="Q143" s="71">
        <v>6.3248769999999996E-2</v>
      </c>
      <c r="R143" s="71">
        <v>2.4845331320233935E-2</v>
      </c>
      <c r="S143" s="71">
        <v>8.4341959999999997E-3</v>
      </c>
      <c r="T143" s="71">
        <v>5.4763290000000003E-3</v>
      </c>
      <c r="U143" s="71">
        <v>2.6851968160905137E-3</v>
      </c>
      <c r="V143" s="71">
        <v>2.9771220000000001E-4</v>
      </c>
      <c r="W143" s="71">
        <v>-3.6099511628241032E-4</v>
      </c>
      <c r="X143" s="87"/>
      <c r="Y143" s="71">
        <v>6.1962518355118082E-4</v>
      </c>
      <c r="Z143" s="71">
        <v>2.8800530861477222E-5</v>
      </c>
      <c r="AA143" s="71">
        <v>2.7741354366814014E-5</v>
      </c>
      <c r="AB143" s="71">
        <v>2.3691430000000001E-4</v>
      </c>
      <c r="AC143" s="71">
        <v>5.2192401785649016E-3</v>
      </c>
      <c r="AD143" s="71">
        <v>2.9922840360012948E-3</v>
      </c>
      <c r="AE143" s="71">
        <v>0</v>
      </c>
      <c r="AF143" s="71">
        <v>2.9922840360012948E-3</v>
      </c>
      <c r="AG143" s="71">
        <v>0</v>
      </c>
      <c r="AH143" s="71">
        <v>1.6580770000000002E-2</v>
      </c>
      <c r="AI143" s="71">
        <v>2.2858896048690431E-4</v>
      </c>
      <c r="AJ143" s="71">
        <v>-4.965439723093712E-3</v>
      </c>
      <c r="AK143" s="71">
        <v>0.21604903807203446</v>
      </c>
      <c r="AL143" s="71">
        <v>0.96794925263919596</v>
      </c>
      <c r="AM143" s="71">
        <v>2.3112458876352875E-2</v>
      </c>
      <c r="AN143" s="71">
        <v>1.7632888455494379E-4</v>
      </c>
      <c r="AO143" s="71">
        <v>2.9262592780801757E-3</v>
      </c>
      <c r="AP143" s="87"/>
      <c r="AQ143" s="70">
        <v>8.8315303250341183E-6</v>
      </c>
      <c r="AR143" s="70">
        <v>5.4062360292090228E-4</v>
      </c>
      <c r="AS143" s="70">
        <v>0</v>
      </c>
      <c r="AT143" s="70">
        <v>2.4947072958469219E-5</v>
      </c>
      <c r="AU143" s="70">
        <v>8.3052573184184134E-5</v>
      </c>
      <c r="AV143" s="70">
        <v>8.8903690000000007E-5</v>
      </c>
      <c r="AW143" s="70">
        <v>0</v>
      </c>
      <c r="AX143" s="70">
        <v>0</v>
      </c>
      <c r="AY143" s="70">
        <v>8.6249999999999996E-5</v>
      </c>
      <c r="AZ143" s="70">
        <v>4.8737416933491669E-4</v>
      </c>
      <c r="BA143" s="70">
        <v>4.3734059999999998E-3</v>
      </c>
      <c r="BB143" s="70">
        <v>3.1237889999999998E-7</v>
      </c>
      <c r="BC143" s="70">
        <v>8.3333533367047803E-3</v>
      </c>
      <c r="BD143" s="70">
        <v>6.8930000000000006E-5</v>
      </c>
      <c r="BE143" s="70">
        <v>-1.0651020466324302E-3</v>
      </c>
      <c r="BF143" s="70">
        <v>8.3960230000000007E-3</v>
      </c>
      <c r="BG143" s="70">
        <v>2.5560986498883555E-3</v>
      </c>
      <c r="BH143" s="70">
        <v>1.224543E-3</v>
      </c>
      <c r="BI143" s="70">
        <v>0</v>
      </c>
      <c r="BJ143" s="70">
        <v>2.610967E-5</v>
      </c>
      <c r="BK143" s="70">
        <v>0</v>
      </c>
      <c r="BL143" s="70">
        <v>1.89206E-4</v>
      </c>
      <c r="BM143" s="70">
        <v>5.1445487801867681E-3</v>
      </c>
      <c r="BN143" s="70">
        <v>1.7575358009602542E-4</v>
      </c>
      <c r="BO143" s="70">
        <v>1.110444E-4</v>
      </c>
      <c r="BP143" s="70">
        <v>1.1465799999999999E-3</v>
      </c>
      <c r="BQ143" s="70">
        <v>4.3421199999999997E-3</v>
      </c>
      <c r="BR143" s="70">
        <v>2.8376578322481015E-3</v>
      </c>
      <c r="BS143" s="70">
        <v>5.0451639999999999E-5</v>
      </c>
      <c r="BT143" s="70">
        <v>-5.6631512032727252E-4</v>
      </c>
      <c r="BU143" s="70">
        <v>0</v>
      </c>
      <c r="BV143" s="70">
        <v>0.3804574346274962</v>
      </c>
      <c r="BW143" s="70">
        <v>0.60323629999999995</v>
      </c>
      <c r="BX143" s="70">
        <v>0.51965915246365513</v>
      </c>
      <c r="BY143" s="70">
        <v>1</v>
      </c>
      <c r="BZ143" s="70">
        <v>0.15848860000000001</v>
      </c>
      <c r="CA143" s="70">
        <v>0.16511929910210843</v>
      </c>
      <c r="CB143" s="70">
        <v>9.1120250000000002E-4</v>
      </c>
      <c r="CC143" s="70">
        <v>-2.4944405313464071E-3</v>
      </c>
      <c r="CD143" s="70">
        <v>-9.3497337055092487E-4</v>
      </c>
      <c r="CE143" s="70">
        <v>-5.5626381504001636E-3</v>
      </c>
      <c r="CF143" s="70">
        <v>1.5166028692145399E-3</v>
      </c>
      <c r="CG143" s="73">
        <v>2.5927099999999998E-3</v>
      </c>
      <c r="CH143" s="87"/>
      <c r="CI143" s="70">
        <v>0</v>
      </c>
      <c r="CJ143" s="70">
        <v>-5.3310500000000004E-3</v>
      </c>
      <c r="CK143" s="70">
        <v>0</v>
      </c>
      <c r="CL143" s="70">
        <v>1.082672E-3</v>
      </c>
      <c r="CM143" s="70">
        <v>9.7503463686307665E-4</v>
      </c>
      <c r="CN143" s="70">
        <v>0</v>
      </c>
      <c r="CO143" s="70">
        <v>3.4449999999999997E-5</v>
      </c>
      <c r="CP143" s="70">
        <v>2.8755441459860673E-5</v>
      </c>
      <c r="CQ143" s="70">
        <v>4.216670218343419E-5</v>
      </c>
      <c r="CR143" s="70">
        <v>-4.1010804472506297E-4</v>
      </c>
      <c r="CS143" s="70">
        <v>1.0423444217733412E-3</v>
      </c>
      <c r="CT143" s="70">
        <v>2.5348572328453525E-5</v>
      </c>
      <c r="CU143" s="70">
        <v>0</v>
      </c>
      <c r="CV143" s="70">
        <v>0</v>
      </c>
      <c r="CW143" s="70">
        <v>5.5554812958328643E-5</v>
      </c>
      <c r="CX143" s="70">
        <v>7.4575080000000005E-4</v>
      </c>
      <c r="CY143" s="70">
        <v>0</v>
      </c>
      <c r="CZ143" s="70">
        <v>3.5320060000000001E-4</v>
      </c>
      <c r="DA143" s="70">
        <v>3.6402755130578246E-3</v>
      </c>
      <c r="DB143" s="70">
        <v>3.7618920000000002E-3</v>
      </c>
      <c r="DC143" s="70">
        <v>5.5991600642764407E-3</v>
      </c>
      <c r="DD143" s="70">
        <v>1.2754039999999999E-3</v>
      </c>
      <c r="DE143" s="70">
        <v>5.8656031412619776E-2</v>
      </c>
      <c r="DF143" s="70">
        <v>3.7618920000000002E-3</v>
      </c>
      <c r="DG143" s="70">
        <v>0</v>
      </c>
      <c r="DH143" s="70">
        <v>3.3180830000000001E-2</v>
      </c>
      <c r="DI143" s="70">
        <v>4.8205265306661596E-2</v>
      </c>
      <c r="DJ143" s="70">
        <v>2.4691769999999998E-2</v>
      </c>
      <c r="DK143" s="70">
        <v>0.188581</v>
      </c>
      <c r="DL143" s="70">
        <v>7.3274805858186562E-2</v>
      </c>
      <c r="DM143" s="70">
        <v>5.1593899999999998E-2</v>
      </c>
      <c r="DN143" s="70">
        <v>0.52659310000000004</v>
      </c>
      <c r="DO143" s="70">
        <v>0.20036559670108012</v>
      </c>
      <c r="DP143" s="70">
        <v>0.24394884104234044</v>
      </c>
      <c r="DQ143" s="70">
        <v>0.41482839999999999</v>
      </c>
      <c r="DR143" s="70">
        <v>0.41841810000000002</v>
      </c>
      <c r="DS143" s="70">
        <v>4.0940135773352166E-3</v>
      </c>
      <c r="DT143" s="70">
        <v>0</v>
      </c>
      <c r="DU143" s="70">
        <v>1.7259E-4</v>
      </c>
      <c r="DV143" s="70">
        <v>1.9488743552902244E-2</v>
      </c>
      <c r="DW143" s="70">
        <v>3.6647897480051785E-3</v>
      </c>
      <c r="DX143" s="70">
        <v>1.6605277892176205E-3</v>
      </c>
      <c r="DY143" s="70">
        <v>3.4832854011094091E-4</v>
      </c>
      <c r="DZ143" s="70">
        <v>4.2125667561502686E-5</v>
      </c>
      <c r="EA143" s="70">
        <v>-7.8820268185638404E-5</v>
      </c>
      <c r="EB143" s="70">
        <v>4.0896649999999998E-4</v>
      </c>
      <c r="EC143" s="70">
        <v>4.1113469809024415E-4</v>
      </c>
      <c r="ED143" s="70">
        <v>1.7024489999999999E-4</v>
      </c>
      <c r="EE143" s="70">
        <v>3.880822E-4</v>
      </c>
      <c r="EF143" s="70">
        <v>3.9114035994883851E-3</v>
      </c>
      <c r="EG143" s="70">
        <v>8.6927510621981785E-4</v>
      </c>
      <c r="EH143" s="70">
        <v>5.9952302150566782E-4</v>
      </c>
      <c r="EI143" s="70">
        <v>2.3321216867623496E-3</v>
      </c>
      <c r="EJ143" s="70">
        <v>5.9462999999999996E-4</v>
      </c>
      <c r="EK143" s="70">
        <v>2.7414359999999999E-3</v>
      </c>
      <c r="EL143" s="87"/>
      <c r="EM143" s="70">
        <v>0.22618050000000003</v>
      </c>
      <c r="EN143" s="70">
        <v>0.37259179999999997</v>
      </c>
      <c r="EO143" s="70">
        <v>0.4216433</v>
      </c>
      <c r="EP143" s="70">
        <v>0.34478999999999999</v>
      </c>
      <c r="EQ143" s="70">
        <v>0.78790299999999991</v>
      </c>
      <c r="ER143" s="70">
        <v>0.40158529999999998</v>
      </c>
      <c r="ES143" s="70">
        <v>0.55436387234051065</v>
      </c>
      <c r="ET143" s="70">
        <v>0.52924510000000002</v>
      </c>
      <c r="EU143" s="70">
        <v>0.28526849999999998</v>
      </c>
      <c r="EV143" s="70">
        <v>0.30242910000000001</v>
      </c>
      <c r="EW143" s="70">
        <v>0.34828080000000006</v>
      </c>
      <c r="EX143" s="70">
        <v>0.3753088</v>
      </c>
      <c r="EY143" s="70">
        <v>0.4571325</v>
      </c>
      <c r="EZ143" s="70">
        <v>0.53732020000000003</v>
      </c>
      <c r="FA143" s="70">
        <v>0.72540329999999997</v>
      </c>
      <c r="FB143" s="70">
        <v>1</v>
      </c>
      <c r="FC143" s="70">
        <v>0.79453119999999999</v>
      </c>
      <c r="FD143" s="70">
        <v>0.67665109999999995</v>
      </c>
      <c r="FE143" s="70">
        <v>0.90734420000000005</v>
      </c>
      <c r="FF143" s="70">
        <v>1</v>
      </c>
      <c r="FG143" s="70">
        <v>1</v>
      </c>
      <c r="FH143" s="70">
        <v>1</v>
      </c>
      <c r="FI143" s="70">
        <v>0.98993339999999996</v>
      </c>
      <c r="FJ143" s="70">
        <v>1</v>
      </c>
      <c r="FK143" s="70">
        <v>1</v>
      </c>
      <c r="FL143" s="70">
        <v>1</v>
      </c>
      <c r="FM143" s="70">
        <v>1</v>
      </c>
      <c r="FN143" s="70">
        <v>1</v>
      </c>
      <c r="FO143" s="70">
        <v>1</v>
      </c>
      <c r="FP143" s="70">
        <v>1</v>
      </c>
      <c r="FQ143" s="70">
        <v>6.9401809999999994E-2</v>
      </c>
      <c r="FR143" s="70">
        <v>0.246169</v>
      </c>
      <c r="FS143" s="70">
        <v>0.50586430000000004</v>
      </c>
      <c r="FT143" s="70">
        <v>7.5167769999999995E-2</v>
      </c>
      <c r="FU143" s="70">
        <v>1.3619900000000001E-2</v>
      </c>
      <c r="FV143" s="70">
        <v>1.4999729999999999E-2</v>
      </c>
      <c r="FW143" s="70">
        <v>6.4906099999999994E-2</v>
      </c>
      <c r="FX143" s="70">
        <v>8.0381690000000006E-2</v>
      </c>
      <c r="FY143" s="70">
        <v>1.8525920000000001E-2</v>
      </c>
      <c r="FZ143" s="70">
        <v>6.1308790000000002E-2</v>
      </c>
      <c r="GA143" s="70">
        <v>4.5124889999999994E-2</v>
      </c>
      <c r="GB143" s="70">
        <v>9.1102030000000001E-2</v>
      </c>
      <c r="GC143" s="70">
        <v>8.0751950000000003E-2</v>
      </c>
      <c r="GD143" s="70">
        <v>0.4353302</v>
      </c>
      <c r="GE143" s="70">
        <v>7.3924000000000004E-2</v>
      </c>
      <c r="GF143" s="70">
        <v>1.8466819999999998E-2</v>
      </c>
      <c r="GG143" s="70">
        <v>1.761281E-2</v>
      </c>
      <c r="GH143" s="70">
        <v>2.750112E-2</v>
      </c>
      <c r="GI143" s="70">
        <v>0.1988635</v>
      </c>
      <c r="GJ143" s="70">
        <v>2.3552099999999999E-2</v>
      </c>
      <c r="GK143" s="70">
        <v>0.2294998</v>
      </c>
      <c r="GL143" s="87"/>
      <c r="GM143" s="70">
        <v>2.6892149999999999E-4</v>
      </c>
      <c r="GN143" s="70">
        <v>8.1727170392264115E-3</v>
      </c>
      <c r="GO143" s="70">
        <v>0</v>
      </c>
      <c r="GP143" s="70">
        <v>1.8475181624398485E-2</v>
      </c>
      <c r="GQ143" s="70">
        <v>-1.5266200000000001E-2</v>
      </c>
      <c r="GR143" s="70">
        <v>7.215914622777566E-3</v>
      </c>
      <c r="GS143" s="70">
        <v>-1.4122169094421076E-3</v>
      </c>
      <c r="GT143" s="70">
        <v>6.3377810000000002E-4</v>
      </c>
      <c r="GU143" s="70">
        <v>2.3057139999999999E-3</v>
      </c>
      <c r="GV143" s="70">
        <v>8.9038902537300979E-4</v>
      </c>
      <c r="GW143" s="70">
        <v>0</v>
      </c>
      <c r="GX143" s="70">
        <v>0</v>
      </c>
      <c r="GY143" s="70">
        <v>3.2814610000000001E-4</v>
      </c>
      <c r="GZ143" s="70">
        <v>2.0042390158626715E-3</v>
      </c>
      <c r="HA143" s="70">
        <v>-5.434895562197445E-4</v>
      </c>
      <c r="HB143" s="70">
        <v>1.009942E-3</v>
      </c>
      <c r="HC143" s="70">
        <v>7.269873E-4</v>
      </c>
      <c r="HD143" s="70">
        <v>0</v>
      </c>
      <c r="HE143" s="70">
        <v>0</v>
      </c>
      <c r="HF143" s="70">
        <v>0</v>
      </c>
      <c r="HG143" s="70">
        <v>1.3205339999999999E-3</v>
      </c>
      <c r="HH143" s="70">
        <v>0</v>
      </c>
      <c r="HI143" s="70">
        <v>2.9509210619492691E-3</v>
      </c>
      <c r="HJ143" s="70">
        <v>1.5272129999999999E-3</v>
      </c>
      <c r="HK143" s="70">
        <v>5.8527768007586188E-3</v>
      </c>
      <c r="HL143" s="70">
        <v>3.478737E-3</v>
      </c>
      <c r="HM143" s="70">
        <v>1.4428489595779187E-2</v>
      </c>
      <c r="HN143" s="70">
        <v>1.658797E-3</v>
      </c>
      <c r="HO143" s="70">
        <v>1.003688E-3</v>
      </c>
      <c r="HP143" s="70">
        <v>1.1970819999999999E-3</v>
      </c>
      <c r="HQ143" s="70">
        <v>3.6485268118069225E-3</v>
      </c>
      <c r="HR143" s="70">
        <v>1.3591302422878123E-2</v>
      </c>
      <c r="HS143" s="70">
        <v>1.9357459999999999E-3</v>
      </c>
      <c r="HT143" s="70">
        <v>3.9217536296368857E-2</v>
      </c>
      <c r="HU143" s="70">
        <v>5.9062937828731985E-3</v>
      </c>
      <c r="HV143" s="70">
        <v>2.6408602977292927E-3</v>
      </c>
      <c r="HW143" s="70">
        <v>8.2440899999999998E-2</v>
      </c>
      <c r="HX143" s="70">
        <v>3.7782204084312682E-2</v>
      </c>
      <c r="HY143" s="70">
        <v>3.926774695276166E-2</v>
      </c>
      <c r="HZ143" s="208"/>
      <c r="IA143" s="143" t="s">
        <v>497</v>
      </c>
    </row>
    <row r="144" spans="1:235" ht="12.75" customHeight="1" x14ac:dyDescent="0.25">
      <c r="A144" s="143">
        <v>561629</v>
      </c>
      <c r="B144" s="87"/>
      <c r="C144" s="71">
        <v>-1.7592767680706646E-4</v>
      </c>
      <c r="D144" s="71">
        <v>7.7134827567379872E-4</v>
      </c>
      <c r="E144" s="71">
        <v>1.0780633735231459E-5</v>
      </c>
      <c r="F144" s="71">
        <v>2.472272E-4</v>
      </c>
      <c r="G144" s="71">
        <v>2.2239339999999998E-5</v>
      </c>
      <c r="H144" s="71">
        <v>2.7013427945269129E-4</v>
      </c>
      <c r="I144" s="71">
        <v>1.8098053487572191E-3</v>
      </c>
      <c r="J144" s="71">
        <v>1.5309400000000001E-2</v>
      </c>
      <c r="K144" s="71">
        <v>1.908772E-3</v>
      </c>
      <c r="L144" s="71">
        <v>8.948622976464404E-3</v>
      </c>
      <c r="M144" s="71">
        <v>4.6767629999999998E-2</v>
      </c>
      <c r="N144" s="71">
        <v>5.4883892340423859E-2</v>
      </c>
      <c r="O144" s="71">
        <v>2.754239E-2</v>
      </c>
      <c r="P144" s="71">
        <v>0.12792348478127233</v>
      </c>
      <c r="Q144" s="71">
        <v>5.5745889999999999E-2</v>
      </c>
      <c r="R144" s="71">
        <v>2.1783800586750966E-2</v>
      </c>
      <c r="S144" s="71">
        <v>5.8377300000000002E-3</v>
      </c>
      <c r="T144" s="71">
        <v>3.3853770000000002E-3</v>
      </c>
      <c r="U144" s="71">
        <v>2.4811670962213424E-3</v>
      </c>
      <c r="V144" s="71">
        <v>7.4944900000000001E-5</v>
      </c>
      <c r="W144" s="71">
        <v>7.1222465259670949E-5</v>
      </c>
      <c r="X144" s="87"/>
      <c r="Y144" s="71">
        <v>2.6137880776025142E-4</v>
      </c>
      <c r="Z144" s="71">
        <v>3.9838997437034093E-7</v>
      </c>
      <c r="AA144" s="71">
        <v>3.9313068762962498E-7</v>
      </c>
      <c r="AB144" s="71">
        <v>8.2604830000000001E-5</v>
      </c>
      <c r="AC144" s="71">
        <v>3.9059908657284735E-3</v>
      </c>
      <c r="AD144" s="71">
        <v>8.0422626755763242E-4</v>
      </c>
      <c r="AE144" s="71">
        <v>0</v>
      </c>
      <c r="AF144" s="71">
        <v>8.0422626755763242E-4</v>
      </c>
      <c r="AG144" s="71">
        <v>0</v>
      </c>
      <c r="AH144" s="71">
        <v>7.5790190000000002E-3</v>
      </c>
      <c r="AI144" s="71">
        <v>-2.0264787198826118E-5</v>
      </c>
      <c r="AJ144" s="71">
        <v>-2.1377727687082863E-3</v>
      </c>
      <c r="AK144" s="71">
        <v>9.0095077307575905E-2</v>
      </c>
      <c r="AL144" s="71">
        <v>0.40326895353304709</v>
      </c>
      <c r="AM144" s="71">
        <v>2.2062723600497606E-2</v>
      </c>
      <c r="AN144" s="71">
        <v>9.5115850862340491E-5</v>
      </c>
      <c r="AO144" s="71">
        <v>1.321900346471424E-3</v>
      </c>
      <c r="AP144" s="87"/>
      <c r="AQ144" s="70">
        <v>1.3591761817953496E-5</v>
      </c>
      <c r="AR144" s="70">
        <v>2.4574517278893047E-4</v>
      </c>
      <c r="AS144" s="70">
        <v>3.292317E-4</v>
      </c>
      <c r="AT144" s="70">
        <v>1.3959893017742561E-5</v>
      </c>
      <c r="AU144" s="70">
        <v>8.5228914197813037E-5</v>
      </c>
      <c r="AV144" s="70">
        <v>3.9609990000000001E-5</v>
      </c>
      <c r="AW144" s="70">
        <v>0</v>
      </c>
      <c r="AX144" s="70">
        <v>2.707761E-4</v>
      </c>
      <c r="AY144" s="70">
        <v>-6.7100000000000001E-6</v>
      </c>
      <c r="AZ144" s="70">
        <v>1.9264379350073064E-4</v>
      </c>
      <c r="BA144" s="70">
        <v>1.8844980000000001E-3</v>
      </c>
      <c r="BB144" s="70">
        <v>3.3726059999999999E-6</v>
      </c>
      <c r="BC144" s="70">
        <v>3.5908369120803067E-3</v>
      </c>
      <c r="BD144" s="70">
        <v>3.396E-5</v>
      </c>
      <c r="BE144" s="70">
        <v>-4.3672397471430485E-4</v>
      </c>
      <c r="BF144" s="70">
        <v>3.742156E-3</v>
      </c>
      <c r="BG144" s="70">
        <v>9.7056308796095116E-4</v>
      </c>
      <c r="BH144" s="70">
        <v>5.439021E-4</v>
      </c>
      <c r="BI144" s="70">
        <v>0</v>
      </c>
      <c r="BJ144" s="70">
        <v>2.3703060000000001E-5</v>
      </c>
      <c r="BK144" s="70">
        <v>0</v>
      </c>
      <c r="BL144" s="70">
        <v>9.3509509999999997E-5</v>
      </c>
      <c r="BM144" s="70">
        <v>1.6905933977162428E-3</v>
      </c>
      <c r="BN144" s="70">
        <v>2.139979106748012E-5</v>
      </c>
      <c r="BO144" s="70">
        <v>4.5689300000000003E-5</v>
      </c>
      <c r="BP144" s="70">
        <v>2.555193E-4</v>
      </c>
      <c r="BQ144" s="70">
        <v>1.4070700000000001E-3</v>
      </c>
      <c r="BR144" s="70">
        <v>1.458705064207083E-3</v>
      </c>
      <c r="BS144" s="70">
        <v>1.9115070000000001E-5</v>
      </c>
      <c r="BT144" s="70">
        <v>7.3817491050074725E-4</v>
      </c>
      <c r="BU144" s="70">
        <v>0</v>
      </c>
      <c r="BV144" s="70">
        <v>0.17289226406350308</v>
      </c>
      <c r="BW144" s="70">
        <v>0.18695490000000001</v>
      </c>
      <c r="BX144" s="70">
        <v>0.19456583172694017</v>
      </c>
      <c r="BY144" s="70">
        <v>0.43210609999999999</v>
      </c>
      <c r="BZ144" s="70">
        <v>0.11145579999999999</v>
      </c>
      <c r="CA144" s="70">
        <v>0.12892895990426115</v>
      </c>
      <c r="CB144" s="70">
        <v>3.29394E-4</v>
      </c>
      <c r="CC144" s="70">
        <v>-1.0549470842821167E-3</v>
      </c>
      <c r="CD144" s="70">
        <v>-5.6622365821281024E-4</v>
      </c>
      <c r="CE144" s="70">
        <v>-2.0740444495243294E-3</v>
      </c>
      <c r="CF144" s="70">
        <v>7.375352473377269E-4</v>
      </c>
      <c r="CG144" s="73">
        <v>1.1367899999999999E-3</v>
      </c>
      <c r="CH144" s="87"/>
      <c r="CI144" s="70">
        <v>0</v>
      </c>
      <c r="CJ144" s="70">
        <v>-2.7623499999999998E-3</v>
      </c>
      <c r="CK144" s="70">
        <v>1.6278560000000001E-5</v>
      </c>
      <c r="CL144" s="70">
        <v>4.1814279999999998E-4</v>
      </c>
      <c r="CM144" s="70">
        <v>4.3828751108844472E-4</v>
      </c>
      <c r="CN144" s="70">
        <v>0</v>
      </c>
      <c r="CO144" s="70">
        <v>1.039E-5</v>
      </c>
      <c r="CP144" s="70">
        <v>8.1404955999363355E-7</v>
      </c>
      <c r="CQ144" s="70">
        <v>2.3919133488913038E-5</v>
      </c>
      <c r="CR144" s="70">
        <v>-1.8591290477891381E-4</v>
      </c>
      <c r="CS144" s="70">
        <v>4.5467270295217047E-4</v>
      </c>
      <c r="CT144" s="70">
        <v>-1.0837231567873815E-6</v>
      </c>
      <c r="CU144" s="70">
        <v>0</v>
      </c>
      <c r="CV144" s="70">
        <v>0</v>
      </c>
      <c r="CW144" s="70">
        <v>2.1723548162402489E-5</v>
      </c>
      <c r="CX144" s="70">
        <v>2.6747769999999998E-4</v>
      </c>
      <c r="CY144" s="70">
        <v>0</v>
      </c>
      <c r="CZ144" s="70">
        <v>1.3232200000000001E-4</v>
      </c>
      <c r="DA144" s="70">
        <v>1.4289549179682069E-3</v>
      </c>
      <c r="DB144" s="70">
        <v>1.526777E-3</v>
      </c>
      <c r="DC144" s="70">
        <v>2.2516475624056228E-3</v>
      </c>
      <c r="DD144" s="70">
        <v>4.6416449999999999E-4</v>
      </c>
      <c r="DE144" s="70">
        <v>1.9309497063681888E-2</v>
      </c>
      <c r="DF144" s="70">
        <v>1.526777E-3</v>
      </c>
      <c r="DG144" s="70">
        <v>0</v>
      </c>
      <c r="DH144" s="70">
        <v>1.1265270000000001E-2</v>
      </c>
      <c r="DI144" s="70">
        <v>2.146989423802427E-2</v>
      </c>
      <c r="DJ144" s="70">
        <v>9.9385199999999993E-3</v>
      </c>
      <c r="DK144" s="70">
        <v>6.5976049999999994E-2</v>
      </c>
      <c r="DL144" s="70">
        <v>2.4941124260360707E-2</v>
      </c>
      <c r="DM144" s="70">
        <v>1.9634619999999998E-2</v>
      </c>
      <c r="DN144" s="70">
        <v>0.25214249999999999</v>
      </c>
      <c r="DO144" s="70">
        <v>7.2075636015284689E-2</v>
      </c>
      <c r="DP144" s="70">
        <v>8.272095009336182E-2</v>
      </c>
      <c r="DQ144" s="70">
        <v>0.14233489999999999</v>
      </c>
      <c r="DR144" s="70">
        <v>0.15023069999999999</v>
      </c>
      <c r="DS144" s="70">
        <v>4.4920974617081522E-3</v>
      </c>
      <c r="DT144" s="70">
        <v>0</v>
      </c>
      <c r="DU144" s="70">
        <v>1.8600999999999999E-4</v>
      </c>
      <c r="DV144" s="70">
        <v>6.8866315878298185E-3</v>
      </c>
      <c r="DW144" s="70">
        <v>1.8609773564102533E-3</v>
      </c>
      <c r="DX144" s="70">
        <v>1.0779707799368978E-3</v>
      </c>
      <c r="DY144" s="70">
        <v>1.8859213864585219E-4</v>
      </c>
      <c r="DZ144" s="70">
        <v>1.0469542711113492E-5</v>
      </c>
      <c r="EA144" s="70">
        <v>4.0009081783534694E-4</v>
      </c>
      <c r="EB144" s="70">
        <v>2.7336850000000002E-4</v>
      </c>
      <c r="EC144" s="70">
        <v>2.8213202439136495E-4</v>
      </c>
      <c r="ED144" s="70">
        <v>1.5293010000000001E-5</v>
      </c>
      <c r="EE144" s="70">
        <v>1.5401710000000001E-4</v>
      </c>
      <c r="EF144" s="70">
        <v>1.4701752012001557E-3</v>
      </c>
      <c r="EG144" s="70">
        <v>3.9126883170456926E-4</v>
      </c>
      <c r="EH144" s="70">
        <v>1.9612122301626905E-4</v>
      </c>
      <c r="EI144" s="70">
        <v>1.0604609973205268E-3</v>
      </c>
      <c r="EJ144" s="70">
        <v>1.9316E-4</v>
      </c>
      <c r="EK144" s="70">
        <v>1.0062179999999999E-3</v>
      </c>
      <c r="EL144" s="87"/>
      <c r="EM144" s="70">
        <v>0.1034326</v>
      </c>
      <c r="EN144" s="70">
        <v>0.1230345</v>
      </c>
      <c r="EO144" s="70">
        <v>0.1687553</v>
      </c>
      <c r="EP144" s="70">
        <v>0.125829</v>
      </c>
      <c r="EQ144" s="70">
        <v>0.37266519999999997</v>
      </c>
      <c r="ER144" s="70">
        <v>0.13631660000000001</v>
      </c>
      <c r="ES144" s="70">
        <v>0.20017988237152762</v>
      </c>
      <c r="ET144" s="70">
        <v>0.21292259999999996</v>
      </c>
      <c r="EU144" s="70">
        <v>0.1180402</v>
      </c>
      <c r="EV144" s="70">
        <v>0.1174341</v>
      </c>
      <c r="EW144" s="70">
        <v>0.14306340000000001</v>
      </c>
      <c r="EX144" s="70">
        <v>0.1432389</v>
      </c>
      <c r="EY144" s="70">
        <v>0.1506014</v>
      </c>
      <c r="EZ144" s="70">
        <v>0.20991290000000001</v>
      </c>
      <c r="FA144" s="70">
        <v>0.2359184</v>
      </c>
      <c r="FB144" s="70">
        <v>0.36277340000000002</v>
      </c>
      <c r="FC144" s="70">
        <v>0.2720477</v>
      </c>
      <c r="FD144" s="70">
        <v>0.20162269999999999</v>
      </c>
      <c r="FE144" s="70">
        <v>0.3488636</v>
      </c>
      <c r="FF144" s="70">
        <v>0.37189509999999998</v>
      </c>
      <c r="FG144" s="70">
        <v>0.53132919999999995</v>
      </c>
      <c r="FH144" s="70">
        <v>0.36401840000000002</v>
      </c>
      <c r="FI144" s="70">
        <v>0.36259419999999998</v>
      </c>
      <c r="FJ144" s="70">
        <v>0.36528070000000001</v>
      </c>
      <c r="FK144" s="70">
        <v>0.59421679999999999</v>
      </c>
      <c r="FL144" s="70">
        <v>0.44769520000000002</v>
      </c>
      <c r="FM144" s="70">
        <v>0.48674610000000001</v>
      </c>
      <c r="FN144" s="70">
        <v>0.50235580000000002</v>
      </c>
      <c r="FO144" s="70">
        <v>0.58332700000000004</v>
      </c>
      <c r="FP144" s="70">
        <v>0.38778829999999997</v>
      </c>
      <c r="FQ144" s="70">
        <v>6.5051670000000006E-2</v>
      </c>
      <c r="FR144" s="70">
        <v>0.25223820000000002</v>
      </c>
      <c r="FS144" s="70">
        <v>0.32793549999999999</v>
      </c>
      <c r="FT144" s="70">
        <v>2.918958E-2</v>
      </c>
      <c r="FU144" s="70">
        <v>8.1503930000000006E-3</v>
      </c>
      <c r="FV144" s="70">
        <v>1.008792E-2</v>
      </c>
      <c r="FW144" s="70">
        <v>2.0316379999999998E-2</v>
      </c>
      <c r="FX144" s="70">
        <v>3.7165980000000001E-2</v>
      </c>
      <c r="FY144" s="70">
        <v>8.4297869999999994E-3</v>
      </c>
      <c r="FZ144" s="70">
        <v>1.9299050000000002E-2</v>
      </c>
      <c r="GA144" s="70">
        <v>1.728594E-2</v>
      </c>
      <c r="GB144" s="70">
        <v>4.0762510000000002E-2</v>
      </c>
      <c r="GC144" s="70">
        <v>4.7649740000000003E-2</v>
      </c>
      <c r="GD144" s="70">
        <v>0.15979599999999999</v>
      </c>
      <c r="GE144" s="70">
        <v>3.2682000000000003E-2</v>
      </c>
      <c r="GF144" s="70">
        <v>7.0213189999999998E-3</v>
      </c>
      <c r="GG144" s="70">
        <v>7.553204E-3</v>
      </c>
      <c r="GH144" s="70">
        <v>1.240778E-2</v>
      </c>
      <c r="GI144" s="70">
        <v>7.3924359999999995E-2</v>
      </c>
      <c r="GJ144" s="70">
        <v>8.8091999999999997E-3</v>
      </c>
      <c r="GK144" s="70">
        <v>0.10401820000000001</v>
      </c>
      <c r="GL144" s="87"/>
      <c r="GM144" s="70">
        <v>2.0892760000000002E-3</v>
      </c>
      <c r="GN144" s="70">
        <v>8.3531015932850824E-3</v>
      </c>
      <c r="GO144" s="70">
        <v>0</v>
      </c>
      <c r="GP144" s="70">
        <v>1.6732818963743321E-2</v>
      </c>
      <c r="GQ144" s="70">
        <v>-4.8369399999999996E-3</v>
      </c>
      <c r="GR144" s="70">
        <v>6.3495783201509663E-3</v>
      </c>
      <c r="GS144" s="70">
        <v>-1.9956334410929408E-4</v>
      </c>
      <c r="GT144" s="70">
        <v>7.4914580000000005E-4</v>
      </c>
      <c r="GU144" s="70">
        <v>1.7388340000000001E-3</v>
      </c>
      <c r="GV144" s="70">
        <v>9.6567530808784325E-4</v>
      </c>
      <c r="GW144" s="70">
        <v>0</v>
      </c>
      <c r="GX144" s="70">
        <v>0</v>
      </c>
      <c r="GY144" s="70">
        <v>2.6545730000000002E-4</v>
      </c>
      <c r="GZ144" s="70">
        <v>1.0703620998063601E-3</v>
      </c>
      <c r="HA144" s="70">
        <v>-1.2552528516865161E-4</v>
      </c>
      <c r="HB144" s="70">
        <v>8.0208639999999995E-4</v>
      </c>
      <c r="HC144" s="70">
        <v>6.7490089999999996E-4</v>
      </c>
      <c r="HD144" s="70">
        <v>0</v>
      </c>
      <c r="HE144" s="70">
        <v>0</v>
      </c>
      <c r="HF144" s="70">
        <v>0</v>
      </c>
      <c r="HG144" s="70">
        <v>1.2572320000000001E-3</v>
      </c>
      <c r="HH144" s="70">
        <v>0</v>
      </c>
      <c r="HI144" s="70">
        <v>5.4646877637149242E-4</v>
      </c>
      <c r="HJ144" s="70">
        <v>1.879095E-4</v>
      </c>
      <c r="HK144" s="70">
        <v>2.5042280534793488E-3</v>
      </c>
      <c r="HL144" s="70">
        <v>1.5272129999999999E-3</v>
      </c>
      <c r="HM144" s="70">
        <v>8.9240295734201846E-3</v>
      </c>
      <c r="HN144" s="70">
        <v>7.4776720000000005E-4</v>
      </c>
      <c r="HO144" s="70">
        <v>5.753752E-4</v>
      </c>
      <c r="HP144" s="70">
        <v>1.0862700000000001E-3</v>
      </c>
      <c r="HQ144" s="70">
        <v>2.8048305818045858E-3</v>
      </c>
      <c r="HR144" s="70">
        <v>5.6002101720740334E-3</v>
      </c>
      <c r="HS144" s="70">
        <v>2.2496489999999998E-3</v>
      </c>
      <c r="HT144" s="70">
        <v>1.7424285843275298E-2</v>
      </c>
      <c r="HU144" s="70">
        <v>3.3574469941768711E-3</v>
      </c>
      <c r="HV144" s="70">
        <v>1.0496200493974928E-3</v>
      </c>
      <c r="HW144" s="70">
        <v>3.5096950000000002E-2</v>
      </c>
      <c r="HX144" s="70">
        <v>2.3902387795975089E-2</v>
      </c>
      <c r="HY144" s="70">
        <v>2.1687323427011393E-2</v>
      </c>
      <c r="HZ144" s="208"/>
      <c r="IA144" s="143" t="s">
        <v>498</v>
      </c>
    </row>
    <row r="145" spans="1:235" ht="12.75" customHeight="1" x14ac:dyDescent="0.25">
      <c r="A145" s="144">
        <v>561640</v>
      </c>
      <c r="B145" s="87"/>
      <c r="C145" s="71">
        <v>-7.9890940880974039E-5</v>
      </c>
      <c r="D145" s="71">
        <v>7.6438849709791233E-5</v>
      </c>
      <c r="E145" s="71">
        <v>1.1771401753117219E-5</v>
      </c>
      <c r="F145" s="71">
        <v>4.3209900000000001E-5</v>
      </c>
      <c r="G145" s="71">
        <v>5.1715259999999998E-6</v>
      </c>
      <c r="H145" s="71">
        <v>7.0952370819129249E-5</v>
      </c>
      <c r="I145" s="71">
        <v>2.009032909714822E-4</v>
      </c>
      <c r="J145" s="71">
        <v>2.2037369999999999E-3</v>
      </c>
      <c r="K145" s="71">
        <v>2.1208849999999999E-4</v>
      </c>
      <c r="L145" s="71">
        <v>5.0140538222870237E-4</v>
      </c>
      <c r="M145" s="71">
        <v>4.984512E-3</v>
      </c>
      <c r="N145" s="71">
        <v>2.9275552368231601E-3</v>
      </c>
      <c r="O145" s="71">
        <v>1.1720599999999999E-3</v>
      </c>
      <c r="P145" s="71">
        <v>1.0893996630151366E-2</v>
      </c>
      <c r="Q145" s="71">
        <v>3.200455E-2</v>
      </c>
      <c r="R145" s="71">
        <v>3.120729733052454E-2</v>
      </c>
      <c r="S145" s="71">
        <v>1.5071070000000001E-2</v>
      </c>
      <c r="T145" s="71">
        <v>9.6171169999999997E-3</v>
      </c>
      <c r="U145" s="71">
        <v>5.3549740271218987E-3</v>
      </c>
      <c r="V145" s="71">
        <v>3.6950319999999999E-5</v>
      </c>
      <c r="W145" s="71">
        <v>-5.0287730168373587E-5</v>
      </c>
      <c r="X145" s="87"/>
      <c r="Y145" s="71">
        <v>1.7029779831247035E-5</v>
      </c>
      <c r="Z145" s="71">
        <v>1.83322999141929E-5</v>
      </c>
      <c r="AA145" s="71">
        <v>2.3965687345860281E-6</v>
      </c>
      <c r="AB145" s="71">
        <v>1.9738429999999999E-5</v>
      </c>
      <c r="AC145" s="71">
        <v>-3.2728908800450541E-4</v>
      </c>
      <c r="AD145" s="71">
        <v>8.6347987058976917E-5</v>
      </c>
      <c r="AE145" s="71">
        <v>0</v>
      </c>
      <c r="AF145" s="71">
        <v>8.6347987058976917E-5</v>
      </c>
      <c r="AG145" s="71">
        <v>0</v>
      </c>
      <c r="AH145" s="71">
        <v>3.3283700000000002E-3</v>
      </c>
      <c r="AI145" s="71">
        <v>1.1191403235666867E-4</v>
      </c>
      <c r="AJ145" s="71">
        <v>-4.9495857084359981E-4</v>
      </c>
      <c r="AK145" s="71">
        <v>8.632079612774254E-3</v>
      </c>
      <c r="AL145" s="71">
        <v>4.2765769328732009E-2</v>
      </c>
      <c r="AM145" s="71">
        <v>2.5279484432994784E-2</v>
      </c>
      <c r="AN145" s="71">
        <v>1.0502961066800765E-5</v>
      </c>
      <c r="AO145" s="71">
        <v>2.3762575231075735E-4</v>
      </c>
      <c r="AP145" s="87"/>
      <c r="AQ145" s="70">
        <v>-6.5394078017996138E-6</v>
      </c>
      <c r="AR145" s="70">
        <v>-3.3474543200355788E-5</v>
      </c>
      <c r="AS145" s="70">
        <v>0</v>
      </c>
      <c r="AT145" s="70">
        <v>6.7069206644371983E-6</v>
      </c>
      <c r="AU145" s="70">
        <v>4.9898909568733349E-5</v>
      </c>
      <c r="AV145" s="70">
        <v>2.8730250000000002E-5</v>
      </c>
      <c r="AW145" s="70">
        <v>0</v>
      </c>
      <c r="AX145" s="70">
        <v>1.2963220000000001E-4</v>
      </c>
      <c r="AY145" s="70">
        <v>1.429E-5</v>
      </c>
      <c r="AZ145" s="70">
        <v>5.0857966057298615E-5</v>
      </c>
      <c r="BA145" s="70">
        <v>5.0533459999999996E-4</v>
      </c>
      <c r="BB145" s="70">
        <v>0</v>
      </c>
      <c r="BC145" s="70">
        <v>9.628952297276712E-4</v>
      </c>
      <c r="BD145" s="70">
        <v>1.24E-6</v>
      </c>
      <c r="BE145" s="70">
        <v>-4.8849477078315085E-5</v>
      </c>
      <c r="BF145" s="70">
        <v>1.4291390000000001E-3</v>
      </c>
      <c r="BG145" s="70">
        <v>1.5071971609649686E-4</v>
      </c>
      <c r="BH145" s="70">
        <v>1.5969310000000001E-4</v>
      </c>
      <c r="BI145" s="70">
        <v>0</v>
      </c>
      <c r="BJ145" s="70">
        <v>7.6661480000000007E-6</v>
      </c>
      <c r="BK145" s="70">
        <v>0</v>
      </c>
      <c r="BL145" s="70">
        <v>6.2852289999999997E-6</v>
      </c>
      <c r="BM145" s="70">
        <v>6.4752153274084056E-4</v>
      </c>
      <c r="BN145" s="70">
        <v>-5.4412660190480592E-5</v>
      </c>
      <c r="BO145" s="70">
        <v>9.8522030000000002E-6</v>
      </c>
      <c r="BP145" s="70">
        <v>1.1674130000000001E-4</v>
      </c>
      <c r="BQ145" s="70">
        <v>1.2153E-4</v>
      </c>
      <c r="BR145" s="70">
        <v>-5.259109690792926E-4</v>
      </c>
      <c r="BS145" s="70">
        <v>3.4728419999999999E-6</v>
      </c>
      <c r="BT145" s="70">
        <v>1.9694727653225063E-4</v>
      </c>
      <c r="BU145" s="70">
        <v>0</v>
      </c>
      <c r="BV145" s="70">
        <v>1.6354277806788716E-2</v>
      </c>
      <c r="BW145" s="70">
        <v>4.2382019999999999E-2</v>
      </c>
      <c r="BX145" s="70">
        <v>2.8817520987224891E-2</v>
      </c>
      <c r="BY145" s="70">
        <v>4.2260640000000002E-2</v>
      </c>
      <c r="BZ145" s="70">
        <v>3.363973E-2</v>
      </c>
      <c r="CA145" s="70">
        <v>3.5385301099114974E-2</v>
      </c>
      <c r="CB145" s="70">
        <v>9.6721329999999994E-5</v>
      </c>
      <c r="CC145" s="70">
        <v>2.482962035981396E-4</v>
      </c>
      <c r="CD145" s="70">
        <v>-2.1109189253383542E-4</v>
      </c>
      <c r="CE145" s="70">
        <v>-3.2696734135283191E-4</v>
      </c>
      <c r="CF145" s="70">
        <v>2.351965422542859E-4</v>
      </c>
      <c r="CG145" s="73">
        <v>2.2586000000000001E-4</v>
      </c>
      <c r="CH145" s="87"/>
      <c r="CI145" s="70">
        <v>0</v>
      </c>
      <c r="CJ145" s="70">
        <v>-7.9621E-4</v>
      </c>
      <c r="CK145" s="70">
        <v>0</v>
      </c>
      <c r="CL145" s="70">
        <v>1.4931960000000001E-4</v>
      </c>
      <c r="CM145" s="70">
        <v>6.8502269092408406E-5</v>
      </c>
      <c r="CN145" s="70">
        <v>0</v>
      </c>
      <c r="CO145" s="70">
        <v>6.3E-7</v>
      </c>
      <c r="CP145" s="70">
        <v>1.6528125389760859E-5</v>
      </c>
      <c r="CQ145" s="70">
        <v>6.4804779775048504E-6</v>
      </c>
      <c r="CR145" s="70">
        <v>-5.614145671124575E-5</v>
      </c>
      <c r="CS145" s="70">
        <v>6.1196080840019725E-5</v>
      </c>
      <c r="CT145" s="70">
        <v>8.6585584211216037E-6</v>
      </c>
      <c r="CU145" s="70">
        <v>8.1793809999999997E-6</v>
      </c>
      <c r="CV145" s="70">
        <v>0</v>
      </c>
      <c r="CW145" s="70">
        <v>2.8457985047452344E-6</v>
      </c>
      <c r="CX145" s="70">
        <v>2.8333000000000001E-5</v>
      </c>
      <c r="CY145" s="70">
        <v>0</v>
      </c>
      <c r="CZ145" s="70">
        <v>3.9805090000000002E-5</v>
      </c>
      <c r="DA145" s="70">
        <v>1.9785377319390862E-4</v>
      </c>
      <c r="DB145" s="70">
        <v>1.621087E-4</v>
      </c>
      <c r="DC145" s="70">
        <v>1.8879568623299177E-4</v>
      </c>
      <c r="DD145" s="70">
        <v>5.2281550000000001E-5</v>
      </c>
      <c r="DE145" s="70">
        <v>2.4866641380933657E-3</v>
      </c>
      <c r="DF145" s="70">
        <v>1.621087E-4</v>
      </c>
      <c r="DG145" s="70">
        <v>0</v>
      </c>
      <c r="DH145" s="70">
        <v>1.0008599999999999E-3</v>
      </c>
      <c r="DI145" s="70">
        <v>1.777819384643398E-3</v>
      </c>
      <c r="DJ145" s="70">
        <v>2.1684199999999999E-3</v>
      </c>
      <c r="DK145" s="70">
        <v>8.6406309999999993E-3</v>
      </c>
      <c r="DL145" s="70">
        <v>2.8191514100686199E-3</v>
      </c>
      <c r="DM145" s="70">
        <v>3.839042E-3</v>
      </c>
      <c r="DN145" s="70">
        <v>6.0274439999999999E-2</v>
      </c>
      <c r="DO145" s="70">
        <v>5.4923641663060371E-3</v>
      </c>
      <c r="DP145" s="70">
        <v>6.447170765620693E-3</v>
      </c>
      <c r="DQ145" s="70">
        <v>1.4306650000000001E-2</v>
      </c>
      <c r="DR145" s="70">
        <v>1.4901279999999999E-2</v>
      </c>
      <c r="DS145" s="70">
        <v>9.0978956081561434E-3</v>
      </c>
      <c r="DT145" s="70">
        <v>9.3891540000000005E-4</v>
      </c>
      <c r="DU145" s="70">
        <v>1.49366E-3</v>
      </c>
      <c r="DV145" s="70">
        <v>3.6235265841527489E-3</v>
      </c>
      <c r="DW145" s="70">
        <v>1.3561367814041263E-3</v>
      </c>
      <c r="DX145" s="70">
        <v>8.9570018200869938E-4</v>
      </c>
      <c r="DY145" s="70">
        <v>2.4585976148432716E-4</v>
      </c>
      <c r="DZ145" s="70">
        <v>1.0498113304002282E-5</v>
      </c>
      <c r="EA145" s="70">
        <v>8.2968802402387325E-4</v>
      </c>
      <c r="EB145" s="70">
        <v>2.7653569999999998E-4</v>
      </c>
      <c r="EC145" s="70">
        <v>2.2296039695259186E-4</v>
      </c>
      <c r="ED145" s="70">
        <v>7.9918429999999996E-6</v>
      </c>
      <c r="EE145" s="70">
        <v>2.5540320000000001E-5</v>
      </c>
      <c r="EF145" s="70">
        <v>3.7122887955709857E-4</v>
      </c>
      <c r="EG145" s="70">
        <v>6.8106366415520431E-5</v>
      </c>
      <c r="EH145" s="70">
        <v>7.5099420173615892E-5</v>
      </c>
      <c r="EI145" s="70">
        <v>1.9420459146798612E-4</v>
      </c>
      <c r="EJ145" s="70">
        <v>6.2830000000000007E-5</v>
      </c>
      <c r="EK145" s="70">
        <v>2.8864599999999999E-4</v>
      </c>
      <c r="EL145" s="87"/>
      <c r="EM145" s="70">
        <v>9.8182930000000005E-3</v>
      </c>
      <c r="EN145" s="70">
        <v>1.336713E-2</v>
      </c>
      <c r="EO145" s="70">
        <v>2.6004309999999999E-2</v>
      </c>
      <c r="EP145" s="70">
        <v>1.3125E-2</v>
      </c>
      <c r="EQ145" s="70">
        <v>4.3332349999999999E-2</v>
      </c>
      <c r="ER145" s="70">
        <v>2.5011019999999998E-2</v>
      </c>
      <c r="ES145" s="70">
        <v>2.9216206811732454E-2</v>
      </c>
      <c r="ET145" s="70">
        <v>2.9346819999999999E-2</v>
      </c>
      <c r="EU145" s="70">
        <v>1.8536899999999999E-2</v>
      </c>
      <c r="EV145" s="70">
        <v>1.5162520000000001E-2</v>
      </c>
      <c r="EW145" s="70">
        <v>3.4077589999999998E-2</v>
      </c>
      <c r="EX145" s="70">
        <v>3.1784930000000003E-2</v>
      </c>
      <c r="EY145" s="70">
        <v>2.6623560000000001E-2</v>
      </c>
      <c r="EZ145" s="70">
        <v>0.1052162</v>
      </c>
      <c r="FA145" s="70">
        <v>2.834598E-2</v>
      </c>
      <c r="FB145" s="70">
        <v>3.4629130000000001E-2</v>
      </c>
      <c r="FC145" s="70">
        <v>2.9045830000000002E-2</v>
      </c>
      <c r="FD145" s="70">
        <v>3.0038200000000001E-2</v>
      </c>
      <c r="FE145" s="70">
        <v>3.2176780000000002E-2</v>
      </c>
      <c r="FF145" s="70">
        <v>4.3048830000000003E-2</v>
      </c>
      <c r="FG145" s="70">
        <v>5.7482350000000001E-2</v>
      </c>
      <c r="FH145" s="70">
        <v>3.3218820000000003E-2</v>
      </c>
      <c r="FI145" s="70">
        <v>5.4492099999999995E-2</v>
      </c>
      <c r="FJ145" s="70">
        <v>4.2670479999999997E-2</v>
      </c>
      <c r="FK145" s="70">
        <v>5.2052330000000001E-2</v>
      </c>
      <c r="FL145" s="70">
        <v>3.816638E-2</v>
      </c>
      <c r="FM145" s="70">
        <v>0.16290850000000001</v>
      </c>
      <c r="FN145" s="70">
        <v>5.3824009999999992E-2</v>
      </c>
      <c r="FO145" s="70">
        <v>9.7184279999999998E-2</v>
      </c>
      <c r="FP145" s="70">
        <v>3.750879E-2</v>
      </c>
      <c r="FQ145" s="70">
        <v>0.14989240000000001</v>
      </c>
      <c r="FR145" s="70">
        <v>0.1207241</v>
      </c>
      <c r="FS145" s="70">
        <v>0.14494689999999999</v>
      </c>
      <c r="FT145" s="70">
        <v>6.3000650000000005E-2</v>
      </c>
      <c r="FU145" s="70">
        <v>3.2726489999999997E-2</v>
      </c>
      <c r="FV145" s="70">
        <v>2.9926399999999999E-2</v>
      </c>
      <c r="FW145" s="70">
        <v>4.6227860000000003E-3</v>
      </c>
      <c r="FX145" s="70">
        <v>4.3327820000000003E-3</v>
      </c>
      <c r="FY145" s="70">
        <v>3.199272E-3</v>
      </c>
      <c r="FZ145" s="70">
        <v>2.8293300000000001E-3</v>
      </c>
      <c r="GA145" s="70">
        <v>2.1949500000000002E-3</v>
      </c>
      <c r="GB145" s="70">
        <v>5.9397650000000005E-3</v>
      </c>
      <c r="GC145" s="70">
        <v>2.196623E-2</v>
      </c>
      <c r="GD145" s="70">
        <v>2.5920869999999999E-2</v>
      </c>
      <c r="GE145" s="70">
        <v>6.4910000000000002E-3</v>
      </c>
      <c r="GF145" s="70">
        <v>9.2513420000000005E-4</v>
      </c>
      <c r="GG145" s="70">
        <v>1.7969920000000001E-3</v>
      </c>
      <c r="GH145" s="70">
        <v>8.3269659999999994E-4</v>
      </c>
      <c r="GI145" s="70">
        <v>6.327344999999999E-3</v>
      </c>
      <c r="GJ145" s="70">
        <v>1.0379230000000001E-3</v>
      </c>
      <c r="GK145" s="70">
        <v>9.6844289999999996E-3</v>
      </c>
      <c r="GL145" s="87"/>
      <c r="GM145" s="70">
        <v>1.464442E-2</v>
      </c>
      <c r="GN145" s="70">
        <v>2.0862792150332841E-2</v>
      </c>
      <c r="GO145" s="70">
        <v>1.202401E-2</v>
      </c>
      <c r="GP145" s="70">
        <v>3.6447148297850084E-2</v>
      </c>
      <c r="GQ145" s="70">
        <v>1.9354759999999999E-2</v>
      </c>
      <c r="GR145" s="70">
        <v>2.2381724272181679E-2</v>
      </c>
      <c r="GS145" s="70">
        <v>8.153280422417598E-3</v>
      </c>
      <c r="GT145" s="70">
        <v>5.7435749999999999E-3</v>
      </c>
      <c r="GU145" s="70">
        <v>7.0529019999999998E-3</v>
      </c>
      <c r="GV145" s="70">
        <v>5.4159607521683615E-3</v>
      </c>
      <c r="GW145" s="70">
        <v>4.2115439512580045E-3</v>
      </c>
      <c r="GX145" s="70">
        <v>6.2771349999999997E-4</v>
      </c>
      <c r="GY145" s="70">
        <v>9.4293090000000001E-4</v>
      </c>
      <c r="GZ145" s="70">
        <v>1.342056011144805E-3</v>
      </c>
      <c r="HA145" s="70">
        <v>1.1879452452945624E-3</v>
      </c>
      <c r="HB145" s="70">
        <v>1.945284E-3</v>
      </c>
      <c r="HC145" s="70">
        <v>2.5714940000000001E-3</v>
      </c>
      <c r="HD145" s="70">
        <v>0</v>
      </c>
      <c r="HE145" s="70">
        <v>0</v>
      </c>
      <c r="HF145" s="70">
        <v>9.5976769999999996E-4</v>
      </c>
      <c r="HG145" s="70">
        <v>1.72905E-3</v>
      </c>
      <c r="HH145" s="70">
        <v>0</v>
      </c>
      <c r="HI145" s="70">
        <v>4.2460365206250546E-4</v>
      </c>
      <c r="HJ145" s="70">
        <v>1.62469E-3</v>
      </c>
      <c r="HK145" s="70">
        <v>2.7143188285168568E-4</v>
      </c>
      <c r="HL145" s="70">
        <v>1.879095E-4</v>
      </c>
      <c r="HM145" s="70">
        <v>5.6818229540282015E-3</v>
      </c>
      <c r="HN145" s="70">
        <v>1.805431E-4</v>
      </c>
      <c r="HO145" s="70">
        <v>2.5897559999999998E-4</v>
      </c>
      <c r="HP145" s="70">
        <v>3.3498270000000001E-3</v>
      </c>
      <c r="HQ145" s="70">
        <v>2.3461771356338281E-5</v>
      </c>
      <c r="HR145" s="70">
        <v>5.7164604105872682E-4</v>
      </c>
      <c r="HS145" s="70">
        <v>1.4222099999999999E-3</v>
      </c>
      <c r="HT145" s="70">
        <v>3.2724728293679552E-3</v>
      </c>
      <c r="HU145" s="70">
        <v>1.4534720884964583E-3</v>
      </c>
      <c r="HV145" s="70">
        <v>1.0796240135559187E-3</v>
      </c>
      <c r="HW145" s="70">
        <v>5.6657260000000003E-3</v>
      </c>
      <c r="HX145" s="70">
        <v>1.3984627683041239E-2</v>
      </c>
      <c r="HY145" s="70">
        <v>7.7180972524813502E-3</v>
      </c>
      <c r="HZ145" s="208"/>
      <c r="IA145" s="144" t="s">
        <v>522</v>
      </c>
    </row>
    <row r="146" spans="1:235" ht="12.75" customHeight="1" x14ac:dyDescent="0.25">
      <c r="A146" s="143">
        <v>561651</v>
      </c>
      <c r="B146" s="87"/>
      <c r="C146" s="71">
        <v>-1.2728141810185035E-4</v>
      </c>
      <c r="D146" s="71">
        <v>6.9629505379752393E-4</v>
      </c>
      <c r="E146" s="71">
        <v>7.5587803101476695E-6</v>
      </c>
      <c r="F146" s="71">
        <v>2.0253400000000001E-4</v>
      </c>
      <c r="G146" s="71">
        <v>1.548052E-5</v>
      </c>
      <c r="H146" s="71">
        <v>1.4946603179730923E-4</v>
      </c>
      <c r="I146" s="71">
        <v>6.8346674429440202E-4</v>
      </c>
      <c r="J146" s="71">
        <v>1.1651109999999999E-2</v>
      </c>
      <c r="K146" s="71">
        <v>5.5964009999999995E-4</v>
      </c>
      <c r="L146" s="71">
        <v>8.3359385096409453E-4</v>
      </c>
      <c r="M146" s="71">
        <v>2.6418509999999999E-2</v>
      </c>
      <c r="N146" s="71">
        <v>4.2838415747258642E-3</v>
      </c>
      <c r="O146" s="71">
        <v>2.6344699999999999E-3</v>
      </c>
      <c r="P146" s="71">
        <v>2.678478936526929E-2</v>
      </c>
      <c r="Q146" s="71">
        <v>0.16967940000000001</v>
      </c>
      <c r="R146" s="71">
        <v>0.24847030935332209</v>
      </c>
      <c r="S146" s="71">
        <v>0.13885810000000001</v>
      </c>
      <c r="T146" s="71">
        <v>0.1016557</v>
      </c>
      <c r="U146" s="71">
        <v>5.1472211779537258E-2</v>
      </c>
      <c r="V146" s="71">
        <v>2.1466209999999999E-4</v>
      </c>
      <c r="W146" s="71">
        <v>5.1346522140008029E-4</v>
      </c>
      <c r="X146" s="87"/>
      <c r="Y146" s="71">
        <v>6.057586849435824E-4</v>
      </c>
      <c r="Z146" s="71">
        <v>5.4081703646088166E-6</v>
      </c>
      <c r="AA146" s="71">
        <v>1.0482199685733405E-5</v>
      </c>
      <c r="AB146" s="71">
        <v>1.7212179999999999E-4</v>
      </c>
      <c r="AC146" s="71">
        <v>-1.1814596721302117E-3</v>
      </c>
      <c r="AD146" s="71">
        <v>1.6127549099025495E-3</v>
      </c>
      <c r="AE146" s="71">
        <v>0</v>
      </c>
      <c r="AF146" s="71">
        <v>1.6127549099025495E-3</v>
      </c>
      <c r="AG146" s="71">
        <v>0</v>
      </c>
      <c r="AH146" s="71">
        <v>8.1788550000000005E-3</v>
      </c>
      <c r="AI146" s="71">
        <v>1.2993740734516674E-4</v>
      </c>
      <c r="AJ146" s="71">
        <v>-1.9760096976116823E-3</v>
      </c>
      <c r="AK146" s="71">
        <v>4.0458793721634051E-2</v>
      </c>
      <c r="AL146" s="71">
        <v>0.2337554855356542</v>
      </c>
      <c r="AM146" s="71">
        <v>0.2144916476395437</v>
      </c>
      <c r="AN146" s="71">
        <v>1.5065132224255303E-4</v>
      </c>
      <c r="AO146" s="71">
        <v>1.0639851363515988E-3</v>
      </c>
      <c r="AP146" s="87"/>
      <c r="AQ146" s="70">
        <v>1.7907089193296354E-5</v>
      </c>
      <c r="AR146" s="70">
        <v>5.3014680825532498E-4</v>
      </c>
      <c r="AS146" s="70">
        <v>0</v>
      </c>
      <c r="AT146" s="70">
        <v>9.843627218144605E-6</v>
      </c>
      <c r="AU146" s="70">
        <v>7.201301975016353E-5</v>
      </c>
      <c r="AV146" s="70">
        <v>6.142652E-5</v>
      </c>
      <c r="AW146" s="70">
        <v>0</v>
      </c>
      <c r="AX146" s="70">
        <v>0</v>
      </c>
      <c r="AY146" s="70">
        <v>-2.8200000000000001E-6</v>
      </c>
      <c r="AZ146" s="70">
        <v>1.5373478105970776E-4</v>
      </c>
      <c r="BA146" s="70">
        <v>2.0943139999999999E-3</v>
      </c>
      <c r="BB146" s="70">
        <v>0</v>
      </c>
      <c r="BC146" s="70">
        <v>3.9906330580804835E-3</v>
      </c>
      <c r="BD146" s="70">
        <v>3.7870000000000002E-5</v>
      </c>
      <c r="BE146" s="70">
        <v>-4.4694353218295715E-4</v>
      </c>
      <c r="BF146" s="70">
        <v>4.4349039999999999E-3</v>
      </c>
      <c r="BG146" s="70">
        <v>1.3383109830572334E-3</v>
      </c>
      <c r="BH146" s="70">
        <v>5.0985880000000003E-4</v>
      </c>
      <c r="BI146" s="70">
        <v>0</v>
      </c>
      <c r="BJ146" s="70">
        <v>3.2286039999999998E-5</v>
      </c>
      <c r="BK146" s="70">
        <v>0</v>
      </c>
      <c r="BL146" s="70">
        <v>4.1746840000000001E-5</v>
      </c>
      <c r="BM146" s="70">
        <v>2.8545510991885583E-3</v>
      </c>
      <c r="BN146" s="70">
        <v>7.1657251179512623E-5</v>
      </c>
      <c r="BO146" s="70">
        <v>3.6698800000000002E-5</v>
      </c>
      <c r="BP146" s="70">
        <v>3.0907679999999998E-4</v>
      </c>
      <c r="BQ146" s="70">
        <v>8.2618999999999998E-4</v>
      </c>
      <c r="BR146" s="70">
        <v>7.7168205613398742E-4</v>
      </c>
      <c r="BS146" s="70">
        <v>1.623472E-5</v>
      </c>
      <c r="BT146" s="70">
        <v>3.5982281942052863E-5</v>
      </c>
      <c r="BU146" s="70">
        <v>0</v>
      </c>
      <c r="BV146" s="70">
        <v>8.5422699552829898E-2</v>
      </c>
      <c r="BW146" s="70">
        <v>0.25920290000000001</v>
      </c>
      <c r="BX146" s="70">
        <v>0.1893273391211156</v>
      </c>
      <c r="BY146" s="70">
        <v>0.2475658</v>
      </c>
      <c r="BZ146" s="70">
        <v>0.2264572</v>
      </c>
      <c r="CA146" s="70">
        <v>0.23284329826760131</v>
      </c>
      <c r="CB146" s="70">
        <v>8.211154E-4</v>
      </c>
      <c r="CC146" s="70">
        <v>1.3800773709567602E-4</v>
      </c>
      <c r="CD146" s="70">
        <v>-3.9670606035385606E-4</v>
      </c>
      <c r="CE146" s="70">
        <v>-1.2490348359149202E-3</v>
      </c>
      <c r="CF146" s="70">
        <v>1.0423296950459796E-3</v>
      </c>
      <c r="CG146" s="73">
        <v>1.0286900000000001E-3</v>
      </c>
      <c r="CH146" s="87"/>
      <c r="CI146" s="70">
        <v>0</v>
      </c>
      <c r="CJ146" s="70">
        <v>-2.5718E-3</v>
      </c>
      <c r="CK146" s="70">
        <v>0</v>
      </c>
      <c r="CL146" s="70">
        <v>5.5189490000000002E-4</v>
      </c>
      <c r="CM146" s="70">
        <v>5.0768568261929335E-4</v>
      </c>
      <c r="CN146" s="70">
        <v>0</v>
      </c>
      <c r="CO146" s="70">
        <v>1.5310000000000001E-5</v>
      </c>
      <c r="CP146" s="70">
        <v>4.2180639338716503E-5</v>
      </c>
      <c r="CQ146" s="70">
        <v>1.2811370343298906E-5</v>
      </c>
      <c r="CR146" s="70">
        <v>-2.2984791662658698E-4</v>
      </c>
      <c r="CS146" s="70">
        <v>7.0540189630487952E-4</v>
      </c>
      <c r="CT146" s="70">
        <v>2.4742139196091388E-6</v>
      </c>
      <c r="CU146" s="70">
        <v>0</v>
      </c>
      <c r="CV146" s="70">
        <v>0</v>
      </c>
      <c r="CW146" s="70">
        <v>1.389039503299793E-5</v>
      </c>
      <c r="CX146" s="70">
        <v>2.045886E-4</v>
      </c>
      <c r="CY146" s="70">
        <v>0</v>
      </c>
      <c r="CZ146" s="70">
        <v>9.8617300000000002E-5</v>
      </c>
      <c r="DA146" s="70">
        <v>1.9639087746700875E-3</v>
      </c>
      <c r="DB146" s="70">
        <v>9.6140859999999996E-4</v>
      </c>
      <c r="DC146" s="70">
        <v>1.5127930407835847E-3</v>
      </c>
      <c r="DD146" s="70">
        <v>3.405223E-4</v>
      </c>
      <c r="DE146" s="70">
        <v>1.1923725467959475E-2</v>
      </c>
      <c r="DF146" s="70">
        <v>9.6140859999999996E-4</v>
      </c>
      <c r="DG146" s="70">
        <v>0</v>
      </c>
      <c r="DH146" s="70">
        <v>7.3460000000000001E-3</v>
      </c>
      <c r="DI146" s="70">
        <v>1.379585600569281E-2</v>
      </c>
      <c r="DJ146" s="70">
        <v>5.2360499999999999E-3</v>
      </c>
      <c r="DK146" s="70">
        <v>4.1255180000000002E-2</v>
      </c>
      <c r="DL146" s="70">
        <v>1.8269270007123466E-2</v>
      </c>
      <c r="DM146" s="70">
        <v>2.2543939999999998E-2</v>
      </c>
      <c r="DN146" s="70">
        <v>0.24750349999999999</v>
      </c>
      <c r="DO146" s="70">
        <v>3.6853412048427792E-2</v>
      </c>
      <c r="DP146" s="70">
        <v>4.0400420754658689E-2</v>
      </c>
      <c r="DQ146" s="70">
        <v>8.9725260000000001E-2</v>
      </c>
      <c r="DR146" s="70">
        <v>7.1072609999999994E-2</v>
      </c>
      <c r="DS146" s="70">
        <v>6.9332008565572978E-2</v>
      </c>
      <c r="DT146" s="70">
        <v>2.0352970000000001E-2</v>
      </c>
      <c r="DU146" s="70">
        <v>9.4979000000000001E-3</v>
      </c>
      <c r="DV146" s="70">
        <v>4.1228166748490717E-2</v>
      </c>
      <c r="DW146" s="70">
        <v>1.7845342738730757E-2</v>
      </c>
      <c r="DX146" s="70">
        <v>1.275280992240771E-2</v>
      </c>
      <c r="DY146" s="70">
        <v>3.3205549458954265E-3</v>
      </c>
      <c r="DZ146" s="70">
        <v>8.3837398158481246E-5</v>
      </c>
      <c r="EA146" s="70">
        <v>1.2620431168823765E-2</v>
      </c>
      <c r="EB146" s="70">
        <v>4.543989E-3</v>
      </c>
      <c r="EC146" s="70">
        <v>2.4324433254408369E-3</v>
      </c>
      <c r="ED146" s="70">
        <v>4.6667389999999999E-5</v>
      </c>
      <c r="EE146" s="70">
        <v>2.1647349999999999E-4</v>
      </c>
      <c r="EF146" s="70">
        <v>2.9209702443966884E-3</v>
      </c>
      <c r="EG146" s="70">
        <v>4.4216534328216621E-4</v>
      </c>
      <c r="EH146" s="70">
        <v>1.3219292691978091E-3</v>
      </c>
      <c r="EI146" s="70">
        <v>1.0193383330786017E-3</v>
      </c>
      <c r="EJ146" s="70">
        <v>1.4762E-4</v>
      </c>
      <c r="EK146" s="70">
        <v>2.3315240000000002E-3</v>
      </c>
      <c r="EL146" s="87"/>
      <c r="EM146" s="70">
        <v>4.6968569999999994E-2</v>
      </c>
      <c r="EN146" s="70">
        <v>6.2877210000000003E-2</v>
      </c>
      <c r="EO146" s="70">
        <v>9.0750549999999999E-2</v>
      </c>
      <c r="EP146" s="70">
        <v>9.7211000000000006E-2</v>
      </c>
      <c r="EQ146" s="70">
        <v>0.23708380000000001</v>
      </c>
      <c r="ER146" s="70">
        <v>0.1298328</v>
      </c>
      <c r="ES146" s="70">
        <v>0.17424972352709436</v>
      </c>
      <c r="ET146" s="70">
        <v>0.1605934</v>
      </c>
      <c r="EU146" s="70">
        <v>8.6054179999999994E-2</v>
      </c>
      <c r="EV146" s="70">
        <v>9.2364450000000001E-2</v>
      </c>
      <c r="EW146" s="70">
        <v>8.9887049999999996E-2</v>
      </c>
      <c r="EX146" s="70">
        <v>8.3510329999999994E-2</v>
      </c>
      <c r="EY146" s="70">
        <v>0.14173740000000001</v>
      </c>
      <c r="EZ146" s="70">
        <v>0.25372869999999997</v>
      </c>
      <c r="FA146" s="70">
        <v>0.18969719999999998</v>
      </c>
      <c r="FB146" s="70">
        <v>0.18841160000000004</v>
      </c>
      <c r="FC146" s="70">
        <v>0.18629470000000001</v>
      </c>
      <c r="FD146" s="70">
        <v>0.1681204</v>
      </c>
      <c r="FE146" s="70">
        <v>0.18255879999999999</v>
      </c>
      <c r="FF146" s="70">
        <v>0.20090469999999999</v>
      </c>
      <c r="FG146" s="70">
        <v>0.38628129999999999</v>
      </c>
      <c r="FH146" s="70">
        <v>0.23532819999999999</v>
      </c>
      <c r="FI146" s="70">
        <v>0.33745000000000003</v>
      </c>
      <c r="FJ146" s="70">
        <v>0.22064249999999999</v>
      </c>
      <c r="FK146" s="70">
        <v>0.30116280000000001</v>
      </c>
      <c r="FL146" s="70">
        <v>0.1931747</v>
      </c>
      <c r="FM146" s="70">
        <v>0.3334628</v>
      </c>
      <c r="FN146" s="70">
        <v>0.29677880000000001</v>
      </c>
      <c r="FO146" s="70">
        <v>0.54229810000000001</v>
      </c>
      <c r="FP146" s="70">
        <v>0.2148098</v>
      </c>
      <c r="FQ146" s="70">
        <v>0.66067869999999995</v>
      </c>
      <c r="FR146" s="70">
        <v>0.88184510000000005</v>
      </c>
      <c r="FS146" s="70">
        <v>0.74258429999999997</v>
      </c>
      <c r="FT146" s="70">
        <v>0.60763250000000002</v>
      </c>
      <c r="FU146" s="70">
        <v>0.38739230000000008</v>
      </c>
      <c r="FV146" s="70">
        <v>0.3570198</v>
      </c>
      <c r="FW146" s="70">
        <v>4.8425549999999998E-2</v>
      </c>
      <c r="FX146" s="70">
        <v>3.0132529999999998E-2</v>
      </c>
      <c r="FY146" s="70">
        <v>1.4201109999999999E-2</v>
      </c>
      <c r="FZ146" s="70">
        <v>1.972838E-2</v>
      </c>
      <c r="GA146" s="70">
        <v>1.600269E-2</v>
      </c>
      <c r="GB146" s="70">
        <v>3.0633569999999999E-2</v>
      </c>
      <c r="GC146" s="70">
        <v>0.1978067</v>
      </c>
      <c r="GD146" s="70">
        <v>0.1744523</v>
      </c>
      <c r="GE146" s="70">
        <v>1.4357999999999999E-2</v>
      </c>
      <c r="GF146" s="70">
        <v>6.1956609999999999E-3</v>
      </c>
      <c r="GG146" s="70">
        <v>4.4452060000000002E-3</v>
      </c>
      <c r="GH146" s="70">
        <v>5.99651E-3</v>
      </c>
      <c r="GI146" s="70">
        <v>4.4048859999999995E-2</v>
      </c>
      <c r="GJ146" s="70">
        <v>5.2579489999999996E-3</v>
      </c>
      <c r="GK146" s="70">
        <v>4.6325390000000001E-2</v>
      </c>
      <c r="GL146" s="87"/>
      <c r="GM146" s="70">
        <v>0.1184216</v>
      </c>
      <c r="GN146" s="70">
        <v>0.23735600904887025</v>
      </c>
      <c r="GO146" s="70">
        <v>9.722372E-2</v>
      </c>
      <c r="GP146" s="70">
        <v>0.32460577209557406</v>
      </c>
      <c r="GQ146" s="70">
        <v>0.11422363000000001</v>
      </c>
      <c r="GR146" s="70">
        <v>0.25439307662712585</v>
      </c>
      <c r="GS146" s="70">
        <v>5.3749069663109106E-2</v>
      </c>
      <c r="GT146" s="70">
        <v>7.1352070000000004E-2</v>
      </c>
      <c r="GU146" s="70">
        <v>9.7218739999999998E-2</v>
      </c>
      <c r="GV146" s="70">
        <v>5.6359618111396947E-2</v>
      </c>
      <c r="GW146" s="70">
        <v>4.1046838516592618E-2</v>
      </c>
      <c r="GX146" s="70">
        <v>1.204536E-2</v>
      </c>
      <c r="GY146" s="70">
        <v>1.3389649999999999E-2</v>
      </c>
      <c r="GZ146" s="70">
        <v>1.7566977994331271E-2</v>
      </c>
      <c r="HA146" s="70">
        <v>9.8518903187182396E-3</v>
      </c>
      <c r="HB146" s="70">
        <v>2.2063860000000001E-2</v>
      </c>
      <c r="HC146" s="70">
        <v>2.9563579999999999E-2</v>
      </c>
      <c r="HD146" s="70">
        <v>9.4912420000000004E-4</v>
      </c>
      <c r="HE146" s="70">
        <v>0</v>
      </c>
      <c r="HF146" s="70">
        <v>9.765213E-3</v>
      </c>
      <c r="HG146" s="70">
        <v>1.544308E-2</v>
      </c>
      <c r="HH146" s="70">
        <v>0</v>
      </c>
      <c r="HI146" s="70">
        <v>1.1074235190878365E-3</v>
      </c>
      <c r="HJ146" s="70">
        <v>3.2866800000000002E-3</v>
      </c>
      <c r="HK146" s="70">
        <v>1.9391477204139735E-3</v>
      </c>
      <c r="HL146" s="70">
        <v>1.62469E-3</v>
      </c>
      <c r="HM146" s="70">
        <v>5.0397828911802209E-2</v>
      </c>
      <c r="HN146" s="70">
        <v>1.695535E-3</v>
      </c>
      <c r="HO146" s="70">
        <v>1.133216E-3</v>
      </c>
      <c r="HP146" s="70">
        <v>1.8782050000000002E-2</v>
      </c>
      <c r="HQ146" s="70">
        <v>8.113624797963093E-3</v>
      </c>
      <c r="HR146" s="70">
        <v>5.0979956671880055E-3</v>
      </c>
      <c r="HS146" s="70">
        <v>1.51556E-2</v>
      </c>
      <c r="HT146" s="70">
        <v>3.1176768022910507E-2</v>
      </c>
      <c r="HU146" s="70">
        <v>4.8373696884475882E-3</v>
      </c>
      <c r="HV146" s="70">
        <v>8.0574303005400763E-3</v>
      </c>
      <c r="HW146" s="70">
        <v>4.3280230000000003E-2</v>
      </c>
      <c r="HX146" s="70">
        <v>0.12760236733839694</v>
      </c>
      <c r="HY146" s="70">
        <v>5.3976216558390626E-2</v>
      </c>
      <c r="HZ146" s="208"/>
      <c r="IA146" s="143" t="s">
        <v>500</v>
      </c>
    </row>
    <row r="147" spans="1:235" ht="12.75" customHeight="1" x14ac:dyDescent="0.25">
      <c r="A147" s="143">
        <v>561662</v>
      </c>
      <c r="B147" s="87"/>
      <c r="C147" s="71">
        <v>-2.4556449935702094E-4</v>
      </c>
      <c r="D147" s="71">
        <v>1.0186276309608827E-3</v>
      </c>
      <c r="E147" s="71">
        <v>3.9630177052358138E-5</v>
      </c>
      <c r="F147" s="71">
        <v>2.1215439999999999E-4</v>
      </c>
      <c r="G147" s="71">
        <v>1.8545120000000001E-5</v>
      </c>
      <c r="H147" s="71">
        <v>4.0785044830839629E-4</v>
      </c>
      <c r="I147" s="71">
        <v>6.3064069693952629E-4</v>
      </c>
      <c r="J147" s="71">
        <v>1.0754649999999999E-2</v>
      </c>
      <c r="K147" s="71">
        <v>5.9087899999999999E-4</v>
      </c>
      <c r="L147" s="71">
        <v>7.1901872322737196E-4</v>
      </c>
      <c r="M147" s="71">
        <v>2.781747E-2</v>
      </c>
      <c r="N147" s="71">
        <v>2.8349911661415292E-3</v>
      </c>
      <c r="O147" s="71">
        <v>1.3134380000000001E-3</v>
      </c>
      <c r="P147" s="71">
        <v>1.6701236799750718E-2</v>
      </c>
      <c r="Q147" s="71">
        <v>9.2546180000000006E-2</v>
      </c>
      <c r="R147" s="71">
        <v>0.34947242848496413</v>
      </c>
      <c r="S147" s="71">
        <v>0.17487759999999999</v>
      </c>
      <c r="T147" s="71">
        <v>0.2168465</v>
      </c>
      <c r="U147" s="71">
        <v>0.1377673617155912</v>
      </c>
      <c r="V147" s="71">
        <v>2.7182939999999999E-4</v>
      </c>
      <c r="W147" s="71">
        <v>1.1880338260037062E-3</v>
      </c>
      <c r="X147" s="87"/>
      <c r="Y147" s="71">
        <v>1.3178790734162662E-3</v>
      </c>
      <c r="Z147" s="71">
        <v>4.9425070801029355E-5</v>
      </c>
      <c r="AA147" s="71">
        <v>2.3362960064161563E-6</v>
      </c>
      <c r="AB147" s="71">
        <v>1.7145100000000001E-4</v>
      </c>
      <c r="AC147" s="71">
        <v>-5.1207556760718862E-3</v>
      </c>
      <c r="AD147" s="71">
        <v>2.5906617315634064E-3</v>
      </c>
      <c r="AE147" s="71">
        <v>0</v>
      </c>
      <c r="AF147" s="71">
        <v>2.5906617315634064E-3</v>
      </c>
      <c r="AG147" s="71">
        <v>0</v>
      </c>
      <c r="AH147" s="71">
        <v>9.9759879999999999E-3</v>
      </c>
      <c r="AI147" s="71">
        <v>2.1577533363743197E-4</v>
      </c>
      <c r="AJ147" s="71">
        <v>-2.8011623239317805E-3</v>
      </c>
      <c r="AK147" s="71">
        <v>4.3873982445415037E-2</v>
      </c>
      <c r="AL147" s="71">
        <v>0.27469489917602902</v>
      </c>
      <c r="AM147" s="71">
        <v>0.31484430596349205</v>
      </c>
      <c r="AN147" s="71">
        <v>2.6196887564554946E-4</v>
      </c>
      <c r="AO147" s="71">
        <v>1.4030770721044185E-3</v>
      </c>
      <c r="AP147" s="87"/>
      <c r="AQ147" s="70">
        <v>9.4402316568481971E-6</v>
      </c>
      <c r="AR147" s="70">
        <v>1.3580283322588487E-3</v>
      </c>
      <c r="AS147" s="70">
        <v>0</v>
      </c>
      <c r="AT147" s="70">
        <v>1.737928800718484E-5</v>
      </c>
      <c r="AU147" s="70">
        <v>5.6207184985444022E-5</v>
      </c>
      <c r="AV147" s="70">
        <v>7.1657809999999998E-5</v>
      </c>
      <c r="AW147" s="70">
        <v>0</v>
      </c>
      <c r="AX147" s="70">
        <v>0</v>
      </c>
      <c r="AY147" s="70">
        <v>5.083E-5</v>
      </c>
      <c r="AZ147" s="70">
        <v>1.769637953618254E-4</v>
      </c>
      <c r="BA147" s="70">
        <v>2.5861209999999998E-3</v>
      </c>
      <c r="BB147" s="70">
        <v>0</v>
      </c>
      <c r="BC147" s="70">
        <v>4.9277519773998349E-3</v>
      </c>
      <c r="BD147" s="70">
        <v>2.8759999999999999E-5</v>
      </c>
      <c r="BE147" s="70">
        <v>-5.1427832194219877E-4</v>
      </c>
      <c r="BF147" s="70">
        <v>5.7306259999999999E-3</v>
      </c>
      <c r="BG147" s="70">
        <v>1.6778777181098669E-3</v>
      </c>
      <c r="BH147" s="70">
        <v>5.9815789999999997E-4</v>
      </c>
      <c r="BI147" s="70">
        <v>0</v>
      </c>
      <c r="BJ147" s="70">
        <v>0</v>
      </c>
      <c r="BK147" s="70">
        <v>0</v>
      </c>
      <c r="BL147" s="70">
        <v>5.9780439999999997E-5</v>
      </c>
      <c r="BM147" s="70">
        <v>2.9257320517668047E-3</v>
      </c>
      <c r="BN147" s="70">
        <v>8.3865347453431353E-5</v>
      </c>
      <c r="BO147" s="70">
        <v>7.259976E-5</v>
      </c>
      <c r="BP147" s="70">
        <v>7.4174259999999998E-4</v>
      </c>
      <c r="BQ147" s="70">
        <v>1.062E-3</v>
      </c>
      <c r="BR147" s="70">
        <v>2.9448209430263544E-3</v>
      </c>
      <c r="BS147" s="70">
        <v>2.4350039999999998E-5</v>
      </c>
      <c r="BT147" s="70">
        <v>-7.4233796107735337E-4</v>
      </c>
      <c r="BU147" s="70">
        <v>0</v>
      </c>
      <c r="BV147" s="70">
        <v>9.98447696895573E-2</v>
      </c>
      <c r="BW147" s="70">
        <v>0.25786559999999997</v>
      </c>
      <c r="BX147" s="70">
        <v>0.23917933624697268</v>
      </c>
      <c r="BY147" s="70">
        <v>0.28334700000000002</v>
      </c>
      <c r="BZ147" s="70">
        <v>0.22922290000000001</v>
      </c>
      <c r="CA147" s="70">
        <v>0.2733650164418796</v>
      </c>
      <c r="CB147" s="70">
        <v>3.1949299999999999E-3</v>
      </c>
      <c r="CC147" s="70">
        <v>1.1957753033871293E-3</v>
      </c>
      <c r="CD147" s="70">
        <v>-3.7805445811607281E-4</v>
      </c>
      <c r="CE147" s="70">
        <v>-2.0329303236128367E-3</v>
      </c>
      <c r="CF147" s="70">
        <v>1.9366035679376401E-3</v>
      </c>
      <c r="CG147" s="73">
        <v>1.58727E-3</v>
      </c>
      <c r="CH147" s="87"/>
      <c r="CI147" s="70">
        <v>0</v>
      </c>
      <c r="CJ147" s="70">
        <v>-3.93955E-3</v>
      </c>
      <c r="CK147" s="70">
        <v>0</v>
      </c>
      <c r="CL147" s="70">
        <v>6.5450139999999996E-4</v>
      </c>
      <c r="CM147" s="70">
        <v>6.2931435059047393E-4</v>
      </c>
      <c r="CN147" s="70">
        <v>0</v>
      </c>
      <c r="CO147" s="70">
        <v>1.163E-5</v>
      </c>
      <c r="CP147" s="70">
        <v>3.8448324396348944E-5</v>
      </c>
      <c r="CQ147" s="70">
        <v>1.4551023098658481E-5</v>
      </c>
      <c r="CR147" s="70">
        <v>-2.7948352421349067E-4</v>
      </c>
      <c r="CS147" s="70">
        <v>1.6218245229105428E-3</v>
      </c>
      <c r="CT147" s="70">
        <v>1.5124023170661329E-5</v>
      </c>
      <c r="CU147" s="70">
        <v>0</v>
      </c>
      <c r="CV147" s="70">
        <v>0</v>
      </c>
      <c r="CW147" s="70">
        <v>1.5779806032049498E-5</v>
      </c>
      <c r="CX147" s="70">
        <v>2.2547180000000001E-4</v>
      </c>
      <c r="CY147" s="70">
        <v>0</v>
      </c>
      <c r="CZ147" s="70">
        <v>1.198706E-4</v>
      </c>
      <c r="DA147" s="70">
        <v>2.5781192714287751E-3</v>
      </c>
      <c r="DB147" s="70">
        <v>8.5979190000000003E-4</v>
      </c>
      <c r="DC147" s="70">
        <v>1.5298185822095794E-3</v>
      </c>
      <c r="DD147" s="70">
        <v>3.882445E-4</v>
      </c>
      <c r="DE147" s="70">
        <v>1.3224409621520772E-2</v>
      </c>
      <c r="DF147" s="70">
        <v>8.5979190000000003E-4</v>
      </c>
      <c r="DG147" s="70">
        <v>0</v>
      </c>
      <c r="DH147" s="70">
        <v>8.5189900000000006E-3</v>
      </c>
      <c r="DI147" s="70">
        <v>1.482978346750272E-2</v>
      </c>
      <c r="DJ147" s="70">
        <v>7.0081500000000003E-3</v>
      </c>
      <c r="DK147" s="70">
        <v>3.9111769999999997E-2</v>
      </c>
      <c r="DL147" s="70">
        <v>1.8854561175617172E-2</v>
      </c>
      <c r="DM147" s="70">
        <v>2.311742E-2</v>
      </c>
      <c r="DN147" s="70">
        <v>0.28901139999999997</v>
      </c>
      <c r="DO147" s="70">
        <v>4.7133053825820642E-2</v>
      </c>
      <c r="DP147" s="70">
        <v>5.0295423543819613E-2</v>
      </c>
      <c r="DQ147" s="70">
        <v>9.5704020000000001E-2</v>
      </c>
      <c r="DR147" s="70">
        <v>6.5546709999999994E-2</v>
      </c>
      <c r="DS147" s="70">
        <v>9.6269242670157407E-2</v>
      </c>
      <c r="DT147" s="70">
        <v>4.429131E-2</v>
      </c>
      <c r="DU147" s="70">
        <v>2.335197E-2</v>
      </c>
      <c r="DV147" s="70">
        <v>0.10235156971108557</v>
      </c>
      <c r="DW147" s="70">
        <v>0.20295576581420413</v>
      </c>
      <c r="DX147" s="70">
        <v>9.6760398653469817E-2</v>
      </c>
      <c r="DY147" s="70">
        <v>1.5178871000485759E-2</v>
      </c>
      <c r="DZ147" s="70">
        <v>4.0079639074706055E-4</v>
      </c>
      <c r="EA147" s="70">
        <v>0.11045887610080876</v>
      </c>
      <c r="EB147" s="70">
        <v>3.5179139999999998E-2</v>
      </c>
      <c r="EC147" s="70">
        <v>1.7097658208323867E-2</v>
      </c>
      <c r="ED147" s="70">
        <v>9.5842540000000005E-5</v>
      </c>
      <c r="EE147" s="70">
        <v>3.2217150000000001E-4</v>
      </c>
      <c r="EF147" s="70">
        <v>4.3407166371637555E-3</v>
      </c>
      <c r="EG147" s="70">
        <v>5.2808128803830286E-4</v>
      </c>
      <c r="EH147" s="70">
        <v>1.1412449470420425E-2</v>
      </c>
      <c r="EI147" s="70">
        <v>1.3315657132384326E-3</v>
      </c>
      <c r="EJ147" s="70">
        <v>2.5570999999999998E-4</v>
      </c>
      <c r="EK147" s="70">
        <v>1.6472569999999999E-2</v>
      </c>
      <c r="EL147" s="87"/>
      <c r="EM147" s="70">
        <v>4.8681580000000002E-2</v>
      </c>
      <c r="EN147" s="70">
        <v>5.6315209999999997E-2</v>
      </c>
      <c r="EO147" s="70">
        <v>9.7599500000000006E-2</v>
      </c>
      <c r="EP147" s="70">
        <v>0.105819</v>
      </c>
      <c r="EQ147" s="70">
        <v>0.27014060000000001</v>
      </c>
      <c r="ER147" s="70">
        <v>0.12818779999999999</v>
      </c>
      <c r="ES147" s="70">
        <v>0.18283198246571838</v>
      </c>
      <c r="ET147" s="70">
        <v>0.16688549999999999</v>
      </c>
      <c r="EU147" s="70">
        <v>8.9118030000000001E-2</v>
      </c>
      <c r="EV147" s="70">
        <v>9.1460420000000001E-2</v>
      </c>
      <c r="EW147" s="70">
        <v>0.1082687</v>
      </c>
      <c r="EX147" s="70">
        <v>0.1093479</v>
      </c>
      <c r="EY147" s="70">
        <v>0.14314869999999999</v>
      </c>
      <c r="EZ147" s="70">
        <v>0.28205960000000002</v>
      </c>
      <c r="FA147" s="70">
        <v>0.22087809999999999</v>
      </c>
      <c r="FB147" s="70">
        <v>0.2285276</v>
      </c>
      <c r="FC147" s="70">
        <v>0.2305421</v>
      </c>
      <c r="FD147" s="70">
        <v>0.1619515</v>
      </c>
      <c r="FE147" s="70">
        <v>0.22241859999999999</v>
      </c>
      <c r="FF147" s="70">
        <v>0.24671950000000001</v>
      </c>
      <c r="FG147" s="70">
        <v>0.42112070000000001</v>
      </c>
      <c r="FH147" s="70">
        <v>0.3089016</v>
      </c>
      <c r="FI147" s="70">
        <v>0.40586660000000002</v>
      </c>
      <c r="FJ147" s="70">
        <v>0.2189477</v>
      </c>
      <c r="FK147" s="70">
        <v>0.36138209999999998</v>
      </c>
      <c r="FL147" s="70">
        <v>0.2416672</v>
      </c>
      <c r="FM147" s="70">
        <v>0.36615740000000002</v>
      </c>
      <c r="FN147" s="70">
        <v>0.35135169999999999</v>
      </c>
      <c r="FO147" s="70">
        <v>0.45729019999999998</v>
      </c>
      <c r="FP147" s="70">
        <v>0.24360680000000001</v>
      </c>
      <c r="FQ147" s="70">
        <v>1</v>
      </c>
      <c r="FR147" s="70">
        <v>1</v>
      </c>
      <c r="FS147" s="70">
        <v>1</v>
      </c>
      <c r="FT147" s="70">
        <v>1</v>
      </c>
      <c r="FU147" s="70">
        <v>0.96952530000000003</v>
      </c>
      <c r="FV147" s="70">
        <v>0.91572310000000001</v>
      </c>
      <c r="FW147" s="70">
        <v>0.20045080000000001</v>
      </c>
      <c r="FX147" s="70">
        <v>8.8456580000000007E-2</v>
      </c>
      <c r="FY147" s="70">
        <v>6.2060420000000005E-2</v>
      </c>
      <c r="FZ147" s="70">
        <v>7.0269040000000005E-2</v>
      </c>
      <c r="GA147" s="70">
        <v>4.64491E-2</v>
      </c>
      <c r="GB147" s="70">
        <v>5.8393729999999998E-2</v>
      </c>
      <c r="GC147" s="70">
        <v>0.27805730000000001</v>
      </c>
      <c r="GD147" s="70">
        <v>0.19264390000000001</v>
      </c>
      <c r="GE147" s="70">
        <v>1.9876000000000001E-2</v>
      </c>
      <c r="GF147" s="70">
        <v>7.5658829999999998E-3</v>
      </c>
      <c r="GG147" s="70">
        <v>5.6433509999999987E-3</v>
      </c>
      <c r="GH147" s="70">
        <v>7.4023450000000003E-3</v>
      </c>
      <c r="GI147" s="70">
        <v>5.2190640000000003E-2</v>
      </c>
      <c r="GJ147" s="70">
        <v>5.5481330000000011E-3</v>
      </c>
      <c r="GK147" s="70">
        <v>5.1714320000000001E-2</v>
      </c>
      <c r="GL147" s="87"/>
      <c r="GM147" s="70">
        <v>0.14246149999999999</v>
      </c>
      <c r="GN147" s="70">
        <v>0.4592958759801527</v>
      </c>
      <c r="GO147" s="70">
        <v>0.12724740000000001</v>
      </c>
      <c r="GP147" s="70">
        <v>0.43662617392512199</v>
      </c>
      <c r="GQ147" s="70">
        <v>0.21958095999999999</v>
      </c>
      <c r="GR147" s="70">
        <v>0.50020977325371185</v>
      </c>
      <c r="GS147" s="70">
        <v>0.1433832629618825</v>
      </c>
      <c r="GT147" s="70">
        <v>0.18538760000000001</v>
      </c>
      <c r="GU147" s="70">
        <v>0.28042050000000002</v>
      </c>
      <c r="GV147" s="70">
        <v>0.14217338246496128</v>
      </c>
      <c r="GW147" s="70">
        <v>6.8969259097856242E-2</v>
      </c>
      <c r="GX147" s="70">
        <v>4.1681929999999999E-2</v>
      </c>
      <c r="GY147" s="70">
        <v>6.5436040000000001E-2</v>
      </c>
      <c r="GZ147" s="70">
        <v>7.787693815165754E-2</v>
      </c>
      <c r="HA147" s="70">
        <v>4.4802062406854984E-2</v>
      </c>
      <c r="HB147" s="70">
        <v>7.0017689999999994E-2</v>
      </c>
      <c r="HC147" s="70">
        <v>0.11315799999999999</v>
      </c>
      <c r="HD147" s="70">
        <v>9.0527409999999996E-3</v>
      </c>
      <c r="HE147" s="70">
        <v>0</v>
      </c>
      <c r="HF147" s="70">
        <v>2.0606650000000001E-2</v>
      </c>
      <c r="HG147" s="70">
        <v>2.3781E-2</v>
      </c>
      <c r="HH147" s="70">
        <v>0</v>
      </c>
      <c r="HI147" s="70">
        <v>2.1134875808217807E-3</v>
      </c>
      <c r="HJ147" s="70">
        <v>7.5354280000000003E-3</v>
      </c>
      <c r="HK147" s="70">
        <v>3.3779101367411098E-3</v>
      </c>
      <c r="HL147" s="70">
        <v>3.2866800000000002E-3</v>
      </c>
      <c r="HM147" s="70">
        <v>0.1024542249767577</v>
      </c>
      <c r="HN147" s="70">
        <v>4.5789699999999999E-3</v>
      </c>
      <c r="HO147" s="70">
        <v>1.3565649999999999E-3</v>
      </c>
      <c r="HP147" s="70">
        <v>3.18815E-2</v>
      </c>
      <c r="HQ147" s="70">
        <v>9.6577600468629368E-3</v>
      </c>
      <c r="HR147" s="70">
        <v>7.5256508396874281E-3</v>
      </c>
      <c r="HS147" s="70">
        <v>2.3983770000000001E-2</v>
      </c>
      <c r="HT147" s="70">
        <v>5.3087840740550667E-2</v>
      </c>
      <c r="HU147" s="70">
        <v>6.4045007080280915E-3</v>
      </c>
      <c r="HV147" s="70">
        <v>1.3162342157838918E-2</v>
      </c>
      <c r="HW147" s="70">
        <v>5.8567170000000002E-2</v>
      </c>
      <c r="HX147" s="70">
        <v>0.2038914143091661</v>
      </c>
      <c r="HY147" s="70">
        <v>8.2361558962501774E-2</v>
      </c>
      <c r="HZ147" s="208"/>
      <c r="IA147" s="143" t="s">
        <v>501</v>
      </c>
    </row>
    <row r="148" spans="1:235" ht="12.75" customHeight="1" x14ac:dyDescent="0.25">
      <c r="A148" s="143">
        <v>561673</v>
      </c>
      <c r="B148" s="87"/>
      <c r="C148" s="71">
        <v>-1.1698524163906025E-4</v>
      </c>
      <c r="D148" s="71">
        <v>9.9246495967196665E-4</v>
      </c>
      <c r="E148" s="71">
        <v>2.0506534372747298E-5</v>
      </c>
      <c r="F148" s="71">
        <v>1.6057650000000001E-4</v>
      </c>
      <c r="G148" s="71">
        <v>5.9111120000000004E-6</v>
      </c>
      <c r="H148" s="71">
        <v>1.7969975956346222E-4</v>
      </c>
      <c r="I148" s="71">
        <v>8.4769292015942916E-4</v>
      </c>
      <c r="J148" s="71">
        <v>8.0145249999999998E-3</v>
      </c>
      <c r="K148" s="71">
        <v>4.4071570000000002E-4</v>
      </c>
      <c r="L148" s="71">
        <v>4.1896351214629559E-4</v>
      </c>
      <c r="M148" s="71">
        <v>2.2265719999999999E-2</v>
      </c>
      <c r="N148" s="71">
        <v>1.1765153503450084E-3</v>
      </c>
      <c r="O148" s="71">
        <v>5.4990119999999995E-4</v>
      </c>
      <c r="P148" s="71">
        <v>5.1428271898092959E-3</v>
      </c>
      <c r="Q148" s="71">
        <v>2.9285479999999999E-2</v>
      </c>
      <c r="R148" s="71">
        <v>0.20260191494107466</v>
      </c>
      <c r="S148" s="71">
        <v>8.7299349999999998E-2</v>
      </c>
      <c r="T148" s="71">
        <v>0.2512585</v>
      </c>
      <c r="U148" s="71">
        <v>0.22417513986748239</v>
      </c>
      <c r="V148" s="71">
        <v>2.366848E-4</v>
      </c>
      <c r="W148" s="71">
        <v>2.43078859276652E-3</v>
      </c>
      <c r="X148" s="87"/>
      <c r="Y148" s="71">
        <v>1.5169368419474759E-3</v>
      </c>
      <c r="Z148" s="71">
        <v>4.6798631004883336E-5</v>
      </c>
      <c r="AA148" s="71">
        <v>2.1039977546496702E-5</v>
      </c>
      <c r="AB148" s="71">
        <v>0</v>
      </c>
      <c r="AC148" s="71">
        <v>-2.550414414091956E-3</v>
      </c>
      <c r="AD148" s="71">
        <v>1.689129869308388E-3</v>
      </c>
      <c r="AE148" s="71">
        <v>0</v>
      </c>
      <c r="AF148" s="71">
        <v>1.689129869308388E-3</v>
      </c>
      <c r="AG148" s="71">
        <v>0</v>
      </c>
      <c r="AH148" s="71">
        <v>7.1207670000000001E-3</v>
      </c>
      <c r="AI148" s="71">
        <v>1.6929287924355777E-4</v>
      </c>
      <c r="AJ148" s="71">
        <v>-2.1618151286287119E-3</v>
      </c>
      <c r="AK148" s="71">
        <v>2.9615645952989454E-2</v>
      </c>
      <c r="AL148" s="71">
        <v>0.23040802663525209</v>
      </c>
      <c r="AM148" s="71">
        <v>0.23376487234634344</v>
      </c>
      <c r="AN148" s="71">
        <v>6.6246839095648099E-4</v>
      </c>
      <c r="AO148" s="71">
        <v>1.0364625464178961E-3</v>
      </c>
      <c r="AP148" s="87"/>
      <c r="AQ148" s="70">
        <v>1.6171980474440456E-5</v>
      </c>
      <c r="AR148" s="70">
        <v>1.283251194027386E-3</v>
      </c>
      <c r="AS148" s="70">
        <v>0</v>
      </c>
      <c r="AT148" s="70">
        <v>1.08948984781557E-5</v>
      </c>
      <c r="AU148" s="70">
        <v>5.7142156450534232E-5</v>
      </c>
      <c r="AV148" s="70">
        <v>3.2910300000000002E-5</v>
      </c>
      <c r="AW148" s="70">
        <v>0</v>
      </c>
      <c r="AX148" s="70">
        <v>0</v>
      </c>
      <c r="AY148" s="70">
        <v>6.0999999999999998E-7</v>
      </c>
      <c r="AZ148" s="70">
        <v>3.1246564201270076E-4</v>
      </c>
      <c r="BA148" s="70">
        <v>1.9670149999999999E-3</v>
      </c>
      <c r="BB148" s="70">
        <v>0</v>
      </c>
      <c r="BC148" s="70">
        <v>3.7480698141444803E-3</v>
      </c>
      <c r="BD148" s="70">
        <v>7.8709999999999997E-5</v>
      </c>
      <c r="BE148" s="70">
        <v>-4.5608860035274994E-4</v>
      </c>
      <c r="BF148" s="70">
        <v>4.3252769999999998E-3</v>
      </c>
      <c r="BG148" s="70">
        <v>1.4815614146940367E-3</v>
      </c>
      <c r="BH148" s="70">
        <v>5.1725000000000002E-4</v>
      </c>
      <c r="BI148" s="70">
        <v>0</v>
      </c>
      <c r="BJ148" s="70">
        <v>8.5093900000000002E-5</v>
      </c>
      <c r="BK148" s="70">
        <v>0</v>
      </c>
      <c r="BL148" s="70">
        <v>4.8903619999999999E-5</v>
      </c>
      <c r="BM148" s="70">
        <v>1.9392304453991051E-3</v>
      </c>
      <c r="BN148" s="70">
        <v>-8.5814709986336475E-6</v>
      </c>
      <c r="BO148" s="70">
        <v>1.468426E-5</v>
      </c>
      <c r="BP148" s="70">
        <v>5.216477E-4</v>
      </c>
      <c r="BQ148" s="70">
        <v>7.6318000000000002E-4</v>
      </c>
      <c r="BR148" s="70">
        <v>1.5158608828109651E-3</v>
      </c>
      <c r="BS148" s="70">
        <v>1.5308410000000001E-5</v>
      </c>
      <c r="BT148" s="70">
        <v>7.9540809080977861E-5</v>
      </c>
      <c r="BU148" s="70">
        <v>0</v>
      </c>
      <c r="BV148" s="70">
        <v>7.2388662276102814E-2</v>
      </c>
      <c r="BW148" s="70">
        <v>0.18031440000000001</v>
      </c>
      <c r="BX148" s="70">
        <v>0.16748086995213055</v>
      </c>
      <c r="BY148" s="70">
        <v>0.22597020000000001</v>
      </c>
      <c r="BZ148" s="70">
        <v>0.14432680000000001</v>
      </c>
      <c r="CA148" s="70">
        <v>0.19770679317443079</v>
      </c>
      <c r="CB148" s="70">
        <v>1.046891E-2</v>
      </c>
      <c r="CC148" s="70">
        <v>8.1090386900647109E-3</v>
      </c>
      <c r="CD148" s="70">
        <v>-3.2666170545367059E-4</v>
      </c>
      <c r="CE148" s="70">
        <v>-1.5173355188605969E-3</v>
      </c>
      <c r="CF148" s="70">
        <v>1.2831265768964313E-3</v>
      </c>
      <c r="CG148" s="73">
        <v>7.5821000000000005E-4</v>
      </c>
      <c r="CH148" s="87"/>
      <c r="CI148" s="70">
        <v>0</v>
      </c>
      <c r="CJ148" s="70">
        <v>-3.5255899999999999E-3</v>
      </c>
      <c r="CK148" s="70">
        <v>0</v>
      </c>
      <c r="CL148" s="70">
        <v>4.7102409999999999E-4</v>
      </c>
      <c r="CM148" s="70">
        <v>5.0222377936607026E-4</v>
      </c>
      <c r="CN148" s="70">
        <v>0</v>
      </c>
      <c r="CO148" s="70">
        <v>1.518E-5</v>
      </c>
      <c r="CP148" s="70">
        <v>7.796532131792423E-5</v>
      </c>
      <c r="CQ148" s="70">
        <v>2.5711237594560896E-5</v>
      </c>
      <c r="CR148" s="70">
        <v>-1.6779696221565918E-4</v>
      </c>
      <c r="CS148" s="70">
        <v>1.5925501669783893E-3</v>
      </c>
      <c r="CT148" s="70">
        <v>8.3558022068904055E-6</v>
      </c>
      <c r="CU148" s="70">
        <v>0</v>
      </c>
      <c r="CV148" s="70">
        <v>0</v>
      </c>
      <c r="CW148" s="70">
        <v>1.3973874104707434E-5</v>
      </c>
      <c r="CX148" s="70">
        <v>1.607399E-4</v>
      </c>
      <c r="CY148" s="70">
        <v>0</v>
      </c>
      <c r="CZ148" s="70">
        <v>6.9170940000000002E-5</v>
      </c>
      <c r="DA148" s="70">
        <v>2.2378564466308763E-3</v>
      </c>
      <c r="DB148" s="70">
        <v>7.2735970000000004E-4</v>
      </c>
      <c r="DC148" s="70">
        <v>7.3974242544534903E-4</v>
      </c>
      <c r="DD148" s="70">
        <v>2.7489369999999998E-4</v>
      </c>
      <c r="DE148" s="70">
        <v>9.1132422876085591E-3</v>
      </c>
      <c r="DF148" s="70">
        <v>7.2735970000000004E-4</v>
      </c>
      <c r="DG148" s="70">
        <v>0</v>
      </c>
      <c r="DH148" s="70">
        <v>6.2457099999999998E-3</v>
      </c>
      <c r="DI148" s="70">
        <v>9.8151409055749293E-3</v>
      </c>
      <c r="DJ148" s="70">
        <v>5.0940999999999998E-3</v>
      </c>
      <c r="DK148" s="70">
        <v>2.6614209999999999E-2</v>
      </c>
      <c r="DL148" s="70">
        <v>1.1939330562675654E-2</v>
      </c>
      <c r="DM148" s="70">
        <v>1.829505E-2</v>
      </c>
      <c r="DN148" s="70">
        <v>0.21898020000000001</v>
      </c>
      <c r="DO148" s="70">
        <v>3.5471717460488168E-2</v>
      </c>
      <c r="DP148" s="70">
        <v>3.8477749991982113E-2</v>
      </c>
      <c r="DQ148" s="70">
        <v>7.3786459999999998E-2</v>
      </c>
      <c r="DR148" s="70">
        <v>5.337865E-2</v>
      </c>
      <c r="DS148" s="70">
        <v>6.6307626073883658E-2</v>
      </c>
      <c r="DT148" s="70">
        <v>3.8927829999999997E-2</v>
      </c>
      <c r="DU148" s="70">
        <v>2.633866E-2</v>
      </c>
      <c r="DV148" s="70">
        <v>0.1252250293729992</v>
      </c>
      <c r="DW148" s="70">
        <v>0.89532721157655093</v>
      </c>
      <c r="DX148" s="70">
        <v>0.33938372388479854</v>
      </c>
      <c r="DY148" s="70">
        <v>4.1687926175779731E-2</v>
      </c>
      <c r="DZ148" s="70">
        <v>1.589134355510356E-3</v>
      </c>
      <c r="EA148" s="70">
        <v>0.44601027497434326</v>
      </c>
      <c r="EB148" s="70">
        <v>0.13155649999999999</v>
      </c>
      <c r="EC148" s="70">
        <v>6.4419806937373328E-2</v>
      </c>
      <c r="ED148" s="70">
        <v>5.6371500000000001E-5</v>
      </c>
      <c r="EE148" s="70">
        <v>2.9435220000000002E-4</v>
      </c>
      <c r="EF148" s="70">
        <v>3.9930950854962033E-3</v>
      </c>
      <c r="EG148" s="70">
        <v>3.759317461427095E-4</v>
      </c>
      <c r="EH148" s="70">
        <v>4.3387069954011856E-2</v>
      </c>
      <c r="EI148" s="70">
        <v>1.0991541541470148E-3</v>
      </c>
      <c r="EJ148" s="70">
        <v>2.7336999999999999E-4</v>
      </c>
      <c r="EK148" s="70">
        <v>6.4178449999999998E-2</v>
      </c>
      <c r="EL148" s="87"/>
      <c r="EM148" s="70">
        <v>3.3102989999999999E-2</v>
      </c>
      <c r="EN148" s="70">
        <v>3.7041829999999998E-2</v>
      </c>
      <c r="EO148" s="70">
        <v>6.7866739999999995E-2</v>
      </c>
      <c r="EP148" s="70">
        <v>7.1660000000000001E-2</v>
      </c>
      <c r="EQ148" s="70">
        <v>0.1973097</v>
      </c>
      <c r="ER148" s="70">
        <v>8.2903840000000006E-2</v>
      </c>
      <c r="ES148" s="70">
        <v>0.12597295465044425</v>
      </c>
      <c r="ET148" s="70">
        <v>0.1183637</v>
      </c>
      <c r="EU148" s="70">
        <v>5.581912E-2</v>
      </c>
      <c r="EV148" s="70">
        <v>5.721975E-2</v>
      </c>
      <c r="EW148" s="70">
        <v>7.6834169999999993E-2</v>
      </c>
      <c r="EX148" s="70">
        <v>7.4556529999999996E-2</v>
      </c>
      <c r="EY148" s="70">
        <v>9.2249390000000001E-2</v>
      </c>
      <c r="EZ148" s="70">
        <v>0.19755210000000001</v>
      </c>
      <c r="FA148" s="70">
        <v>0.1561806</v>
      </c>
      <c r="FB148" s="70">
        <v>0.1857849</v>
      </c>
      <c r="FC148" s="70">
        <v>0.16819909999999999</v>
      </c>
      <c r="FD148" s="70">
        <v>0.111094</v>
      </c>
      <c r="FE148" s="70">
        <v>0.1546159</v>
      </c>
      <c r="FF148" s="70">
        <v>0.20335110000000001</v>
      </c>
      <c r="FG148" s="70">
        <v>0.32900089999999999</v>
      </c>
      <c r="FH148" s="70">
        <v>0.24509700000000001</v>
      </c>
      <c r="FI148" s="70">
        <v>0.31146099999999999</v>
      </c>
      <c r="FJ148" s="70">
        <v>0.18752759999999999</v>
      </c>
      <c r="FK148" s="70">
        <v>0.29463270000000003</v>
      </c>
      <c r="FL148" s="70">
        <v>0.21343590000000001</v>
      </c>
      <c r="FM148" s="70">
        <v>0.27895340000000002</v>
      </c>
      <c r="FN148" s="70">
        <v>0.27488750000000001</v>
      </c>
      <c r="FO148" s="70">
        <v>0.35525180000000001</v>
      </c>
      <c r="FP148" s="70">
        <v>0.2001299</v>
      </c>
      <c r="FQ148" s="70">
        <v>0.75712979999999996</v>
      </c>
      <c r="FR148" s="70">
        <v>0.64651840000000005</v>
      </c>
      <c r="FS148" s="70">
        <v>0.85327549999999996</v>
      </c>
      <c r="FT148" s="70">
        <v>0.88920969999999999</v>
      </c>
      <c r="FU148" s="70">
        <v>1</v>
      </c>
      <c r="FV148" s="70">
        <v>1</v>
      </c>
      <c r="FW148" s="70">
        <v>0.55033639999999995</v>
      </c>
      <c r="FX148" s="70">
        <v>0.26672669999999998</v>
      </c>
      <c r="FY148" s="70">
        <v>0.20971709999999999</v>
      </c>
      <c r="FZ148" s="70">
        <v>0.23959140000000001</v>
      </c>
      <c r="GA148" s="70">
        <v>0.14798700000000001</v>
      </c>
      <c r="GB148" s="70">
        <v>0.11413719999999999</v>
      </c>
      <c r="GC148" s="70">
        <v>0.25631229999999999</v>
      </c>
      <c r="GD148" s="70">
        <v>0.14259250000000001</v>
      </c>
      <c r="GE148" s="70">
        <v>1.7988000000000001E-2</v>
      </c>
      <c r="GF148" s="70">
        <v>6.6885039999999996E-3</v>
      </c>
      <c r="GG148" s="70">
        <v>5.048421E-3</v>
      </c>
      <c r="GH148" s="70">
        <v>5.6790549999999988E-3</v>
      </c>
      <c r="GI148" s="70">
        <v>3.949776E-2</v>
      </c>
      <c r="GJ148" s="70">
        <v>3.9692809999999999E-3</v>
      </c>
      <c r="GK148" s="70">
        <v>3.8967549999999997E-2</v>
      </c>
      <c r="GL148" s="87"/>
      <c r="GM148" s="70">
        <v>0.1033095</v>
      </c>
      <c r="GN148" s="70">
        <v>0.31112749617118679</v>
      </c>
      <c r="GO148" s="70">
        <v>0.1106988</v>
      </c>
      <c r="GP148" s="70">
        <v>0.276400281996668</v>
      </c>
      <c r="GQ148" s="70">
        <v>0.21157152000000001</v>
      </c>
      <c r="GR148" s="70">
        <v>0.33432820978495248</v>
      </c>
      <c r="GS148" s="70">
        <v>0.17318525437463952</v>
      </c>
      <c r="GT148" s="70">
        <v>0.2107578</v>
      </c>
      <c r="GU148" s="70">
        <v>0.38679079999999999</v>
      </c>
      <c r="GV148" s="70">
        <v>0.16388588728594489</v>
      </c>
      <c r="GW148" s="70">
        <v>6.8641596713114331E-2</v>
      </c>
      <c r="GX148" s="70">
        <v>9.5274170000000005E-2</v>
      </c>
      <c r="GY148" s="70">
        <v>0.16007070000000001</v>
      </c>
      <c r="GZ148" s="70">
        <v>0.18451789587247663</v>
      </c>
      <c r="HA148" s="70">
        <v>0.1084045438736693</v>
      </c>
      <c r="HB148" s="70">
        <v>0.1675034</v>
      </c>
      <c r="HC148" s="70">
        <v>0.27781270000000002</v>
      </c>
      <c r="HD148" s="70">
        <v>3.386422E-2</v>
      </c>
      <c r="HE148" s="70">
        <v>1.4395069999999999E-2</v>
      </c>
      <c r="HF148" s="70">
        <v>4.2499879999999997E-2</v>
      </c>
      <c r="HG148" s="70">
        <v>3.0697220000000001E-2</v>
      </c>
      <c r="HH148" s="70">
        <v>0</v>
      </c>
      <c r="HI148" s="70">
        <v>4.6936300029933476E-3</v>
      </c>
      <c r="HJ148" s="70">
        <v>2.3491450000000001E-2</v>
      </c>
      <c r="HK148" s="70">
        <v>5.8398209880486385E-3</v>
      </c>
      <c r="HL148" s="70">
        <v>7.5354280000000003E-3</v>
      </c>
      <c r="HM148" s="70">
        <v>0.15810380167060634</v>
      </c>
      <c r="HN148" s="70">
        <v>1.162053E-2</v>
      </c>
      <c r="HO148" s="70">
        <v>1.2252070000000001E-3</v>
      </c>
      <c r="HP148" s="70">
        <v>2.293181E-2</v>
      </c>
      <c r="HQ148" s="70">
        <v>7.3087329801621737E-3</v>
      </c>
      <c r="HR148" s="70">
        <v>6.5097525597954658E-3</v>
      </c>
      <c r="HS148" s="70">
        <v>1.5302339999999999E-2</v>
      </c>
      <c r="HT148" s="70">
        <v>4.0261890420772571E-2</v>
      </c>
      <c r="HU148" s="70">
        <v>7.0811137526346924E-3</v>
      </c>
      <c r="HV148" s="70">
        <v>8.6813725042334654E-3</v>
      </c>
      <c r="HW148" s="70">
        <v>5.1457610000000001E-2</v>
      </c>
      <c r="HX148" s="70">
        <v>0.14299945679023476</v>
      </c>
      <c r="HY148" s="70">
        <v>5.4910311529670915E-2</v>
      </c>
      <c r="HZ148" s="208"/>
      <c r="IA148" s="143" t="s">
        <v>502</v>
      </c>
    </row>
    <row r="149" spans="1:235" ht="12.75" customHeight="1" x14ac:dyDescent="0.25">
      <c r="A149" s="143">
        <v>561684</v>
      </c>
      <c r="B149" s="87"/>
      <c r="C149" s="71">
        <v>1.667427120139415E-5</v>
      </c>
      <c r="D149" s="71">
        <v>5.8706984495170047E-4</v>
      </c>
      <c r="E149" s="71">
        <v>2.6683758974914765E-5</v>
      </c>
      <c r="F149" s="71">
        <v>1.4336249999999999E-4</v>
      </c>
      <c r="G149" s="71">
        <v>3.034115E-5</v>
      </c>
      <c r="H149" s="71">
        <v>3.3784213844896468E-4</v>
      </c>
      <c r="I149" s="71">
        <v>9.6263389952169212E-4</v>
      </c>
      <c r="J149" s="71">
        <v>6.3710210000000001E-3</v>
      </c>
      <c r="K149" s="71">
        <v>3.516603E-4</v>
      </c>
      <c r="L149" s="71">
        <v>4.4619502357671234E-4</v>
      </c>
      <c r="M149" s="71">
        <v>1.6463019999999998E-2</v>
      </c>
      <c r="N149" s="71">
        <v>6.9164279374786183E-4</v>
      </c>
      <c r="O149" s="71">
        <v>3.9170999999999997E-4</v>
      </c>
      <c r="P149" s="71">
        <v>1.8489527164601922E-3</v>
      </c>
      <c r="Q149" s="71">
        <v>9.4498740000000005E-3</v>
      </c>
      <c r="R149" s="71">
        <v>9.2125808996085579E-2</v>
      </c>
      <c r="S149" s="71">
        <v>3.1046979999999998E-2</v>
      </c>
      <c r="T149" s="71">
        <v>0.19788810000000001</v>
      </c>
      <c r="U149" s="71">
        <v>0.31650966050794999</v>
      </c>
      <c r="V149" s="71">
        <v>5.1576740000000001E-4</v>
      </c>
      <c r="W149" s="71">
        <v>4.5181810423522255E-3</v>
      </c>
      <c r="X149" s="87"/>
      <c r="Y149" s="71">
        <v>1.2003902962199244E-3</v>
      </c>
      <c r="Z149" s="71">
        <v>1.2171064547813673E-4</v>
      </c>
      <c r="AA149" s="71">
        <v>-5.0340391031768661E-5</v>
      </c>
      <c r="AB149" s="71">
        <v>2.2419629999999999E-4</v>
      </c>
      <c r="AC149" s="71">
        <v>1.2412164635512341E-3</v>
      </c>
      <c r="AD149" s="71">
        <v>1.3391521798539942E-3</v>
      </c>
      <c r="AE149" s="71">
        <v>0</v>
      </c>
      <c r="AF149" s="71">
        <v>1.3391521798539942E-3</v>
      </c>
      <c r="AG149" s="71">
        <v>0</v>
      </c>
      <c r="AH149" s="71">
        <v>5.8623299999999998E-3</v>
      </c>
      <c r="AI149" s="71">
        <v>1.4060703666799354E-4</v>
      </c>
      <c r="AJ149" s="71">
        <v>-1.1158516580453666E-3</v>
      </c>
      <c r="AK149" s="71">
        <v>2.3143142522406734E-2</v>
      </c>
      <c r="AL149" s="71">
        <v>0.16860688672737101</v>
      </c>
      <c r="AM149" s="71">
        <v>0.17072306641932417</v>
      </c>
      <c r="AN149" s="71">
        <v>1.7512828168641155E-3</v>
      </c>
      <c r="AO149" s="71">
        <v>1.0013859171648404E-3</v>
      </c>
      <c r="AP149" s="87"/>
      <c r="AQ149" s="70">
        <v>1.0802740870531407E-5</v>
      </c>
      <c r="AR149" s="70">
        <v>8.8956986201722485E-4</v>
      </c>
      <c r="AS149" s="70">
        <v>3.3960499999999999E-4</v>
      </c>
      <c r="AT149" s="70">
        <v>6.9348099553841666E-6</v>
      </c>
      <c r="AU149" s="70">
        <v>5.424907638784344E-5</v>
      </c>
      <c r="AV149" s="70">
        <v>8.5985510000000006E-5</v>
      </c>
      <c r="AW149" s="70">
        <v>0</v>
      </c>
      <c r="AX149" s="70">
        <v>4.836741E-4</v>
      </c>
      <c r="AY149" s="70">
        <v>-3.8850000000000002E-5</v>
      </c>
      <c r="AZ149" s="70">
        <v>-1.7573599269359863E-5</v>
      </c>
      <c r="BA149" s="70">
        <v>1.7836569999999999E-3</v>
      </c>
      <c r="BB149" s="70">
        <v>0</v>
      </c>
      <c r="BC149" s="70">
        <v>3.3986883478201745E-3</v>
      </c>
      <c r="BD149" s="70">
        <v>3.4449999999999997E-5</v>
      </c>
      <c r="BE149" s="70">
        <v>-4.0848923888766898E-4</v>
      </c>
      <c r="BF149" s="70">
        <v>3.8653630000000001E-3</v>
      </c>
      <c r="BG149" s="70">
        <v>1.2080594904446459E-3</v>
      </c>
      <c r="BH149" s="70">
        <v>4.1382739999999999E-4</v>
      </c>
      <c r="BI149" s="70">
        <v>0</v>
      </c>
      <c r="BJ149" s="70">
        <v>6.1473509999999994E-5</v>
      </c>
      <c r="BK149" s="70">
        <v>0</v>
      </c>
      <c r="BL149" s="70">
        <v>2.3926870000000001E-5</v>
      </c>
      <c r="BM149" s="70">
        <v>2.0083575916389983E-3</v>
      </c>
      <c r="BN149" s="70">
        <v>-1.5178204586133184E-4</v>
      </c>
      <c r="BO149" s="70">
        <v>6.1771069999999993E-5</v>
      </c>
      <c r="BP149" s="70">
        <v>6.36767E-5</v>
      </c>
      <c r="BQ149" s="70">
        <v>4.8600999999999999E-4</v>
      </c>
      <c r="BR149" s="70">
        <v>1.2832738690099299E-3</v>
      </c>
      <c r="BS149" s="70">
        <v>8.2537390000000003E-6</v>
      </c>
      <c r="BT149" s="70">
        <v>3.9978414159765388E-4</v>
      </c>
      <c r="BU149" s="70">
        <v>0</v>
      </c>
      <c r="BV149" s="70">
        <v>5.5827007462995994E-2</v>
      </c>
      <c r="BW149" s="70">
        <v>0.12667629999999999</v>
      </c>
      <c r="BX149" s="70">
        <v>0.11994806622992807</v>
      </c>
      <c r="BY149" s="70">
        <v>0.18719649999999999</v>
      </c>
      <c r="BZ149" s="70">
        <v>0.1068918</v>
      </c>
      <c r="CA149" s="70">
        <v>0.16162035874953407</v>
      </c>
      <c r="CB149" s="70">
        <v>2.8617239999999999E-2</v>
      </c>
      <c r="CC149" s="70">
        <v>2.0696161588157829E-2</v>
      </c>
      <c r="CD149" s="70">
        <v>2.3063448820333828E-4</v>
      </c>
      <c r="CE149" s="70">
        <v>-7.6683513570570427E-4</v>
      </c>
      <c r="CF149" s="70">
        <v>7.2654512155473036E-4</v>
      </c>
      <c r="CG149" s="73">
        <v>1.6945300000000001E-3</v>
      </c>
      <c r="CH149" s="87"/>
      <c r="CI149" s="70">
        <v>0</v>
      </c>
      <c r="CJ149" s="70">
        <v>-2.5500800000000001E-3</v>
      </c>
      <c r="CK149" s="70">
        <v>1.717407E-6</v>
      </c>
      <c r="CL149" s="70">
        <v>4.3427709999999998E-4</v>
      </c>
      <c r="CM149" s="70">
        <v>4.3774953229102823E-4</v>
      </c>
      <c r="CN149" s="70">
        <v>0</v>
      </c>
      <c r="CO149" s="70">
        <v>2.8609999999999999E-5</v>
      </c>
      <c r="CP149" s="70">
        <v>6.9012051332895396E-5</v>
      </c>
      <c r="CQ149" s="70">
        <v>-3.4393486877902673E-6</v>
      </c>
      <c r="CR149" s="70">
        <v>-1.2579491066149525E-4</v>
      </c>
      <c r="CS149" s="70">
        <v>1.2569748868010407E-3</v>
      </c>
      <c r="CT149" s="70">
        <v>-3.7199113345182463E-5</v>
      </c>
      <c r="CU149" s="70">
        <v>9.2275770000000006E-5</v>
      </c>
      <c r="CV149" s="70">
        <v>0</v>
      </c>
      <c r="CW149" s="70">
        <v>7.484223614601427E-6</v>
      </c>
      <c r="CX149" s="70">
        <v>1.175831E-4</v>
      </c>
      <c r="CY149" s="70">
        <v>0</v>
      </c>
      <c r="CZ149" s="70">
        <v>7.0521539999999995E-5</v>
      </c>
      <c r="DA149" s="70">
        <v>1.8672472121099833E-3</v>
      </c>
      <c r="DB149" s="70">
        <v>4.4743570000000001E-4</v>
      </c>
      <c r="DC149" s="70">
        <v>8.7712238064528464E-4</v>
      </c>
      <c r="DD149" s="70">
        <v>2.036873E-4</v>
      </c>
      <c r="DE149" s="70">
        <v>6.1647225750892046E-3</v>
      </c>
      <c r="DF149" s="70">
        <v>4.4743570000000001E-4</v>
      </c>
      <c r="DG149" s="70">
        <v>0</v>
      </c>
      <c r="DH149" s="70">
        <v>4.6146599999999996E-3</v>
      </c>
      <c r="DI149" s="70">
        <v>7.9489316447967952E-3</v>
      </c>
      <c r="DJ149" s="70">
        <v>3.6423200000000001E-3</v>
      </c>
      <c r="DK149" s="70">
        <v>1.9959520000000001E-2</v>
      </c>
      <c r="DL149" s="70">
        <v>8.2656751368806961E-3</v>
      </c>
      <c r="DM149" s="70">
        <v>1.4972299999999999E-2</v>
      </c>
      <c r="DN149" s="70">
        <v>0.1705875</v>
      </c>
      <c r="DO149" s="70">
        <v>2.4009736507046776E-2</v>
      </c>
      <c r="DP149" s="70">
        <v>2.6392096389441365E-2</v>
      </c>
      <c r="DQ149" s="70">
        <v>5.3813069999999998E-2</v>
      </c>
      <c r="DR149" s="70">
        <v>4.4199019999999999E-2</v>
      </c>
      <c r="DS149" s="70">
        <v>4.2546930702559729E-2</v>
      </c>
      <c r="DT149" s="70">
        <v>2.1385580000000001E-2</v>
      </c>
      <c r="DU149" s="70">
        <v>2.0911200000000001E-2</v>
      </c>
      <c r="DV149" s="70">
        <v>0.10086836898806704</v>
      </c>
      <c r="DW149" s="70">
        <v>0.81308962299604681</v>
      </c>
      <c r="DX149" s="70">
        <v>0.47163072065447575</v>
      </c>
      <c r="DY149" s="70">
        <v>7.0390173634100564E-2</v>
      </c>
      <c r="DZ149" s="70">
        <v>4.6325608014547897E-3</v>
      </c>
      <c r="EA149" s="70">
        <v>0.5620574844898778</v>
      </c>
      <c r="EB149" s="70">
        <v>0.17874799999999999</v>
      </c>
      <c r="EC149" s="70">
        <v>0.11967099526738492</v>
      </c>
      <c r="ED149" s="70">
        <v>4.0329649999999999E-4</v>
      </c>
      <c r="EE149" s="70">
        <v>4.3743869999999998E-4</v>
      </c>
      <c r="EF149" s="70">
        <v>3.9549434091832999E-3</v>
      </c>
      <c r="EG149" s="70">
        <v>3.4044499819105804E-4</v>
      </c>
      <c r="EH149" s="70">
        <v>3.4721729051800487E-2</v>
      </c>
      <c r="EI149" s="70">
        <v>9.4206135301372015E-4</v>
      </c>
      <c r="EJ149" s="70">
        <v>1.6875000000000001E-4</v>
      </c>
      <c r="EK149" s="70">
        <v>5.6799750000000003E-2</v>
      </c>
      <c r="EL149" s="87"/>
      <c r="EM149" s="70">
        <v>2.6283899999999995E-2</v>
      </c>
      <c r="EN149" s="70">
        <v>2.3703660000000001E-2</v>
      </c>
      <c r="EO149" s="70">
        <v>4.897522E-2</v>
      </c>
      <c r="EP149" s="70">
        <v>5.2028999999999999E-2</v>
      </c>
      <c r="EQ149" s="70">
        <v>0.1609834</v>
      </c>
      <c r="ER149" s="70">
        <v>5.9032729999999999E-2</v>
      </c>
      <c r="ES149" s="70">
        <v>9.1588404336375051E-2</v>
      </c>
      <c r="ET149" s="70">
        <v>8.9930590000000005E-2</v>
      </c>
      <c r="EU149" s="70">
        <v>3.8581190000000001E-2</v>
      </c>
      <c r="EV149" s="70">
        <v>4.0741439999999997E-2</v>
      </c>
      <c r="EW149" s="70">
        <v>5.4270139999999994E-2</v>
      </c>
      <c r="EX149" s="70">
        <v>4.8740319999999997E-2</v>
      </c>
      <c r="EY149" s="70">
        <v>6.2682669999999996E-2</v>
      </c>
      <c r="EZ149" s="70">
        <v>0.15742880000000001</v>
      </c>
      <c r="FA149" s="70">
        <v>0.11049920000000001</v>
      </c>
      <c r="FB149" s="70">
        <v>0.14725009999999999</v>
      </c>
      <c r="FC149" s="70">
        <v>0.1199402</v>
      </c>
      <c r="FD149" s="70">
        <v>7.5310920000000003E-2</v>
      </c>
      <c r="FE149" s="70">
        <v>0.1086683</v>
      </c>
      <c r="FF149" s="70">
        <v>0.1679069</v>
      </c>
      <c r="FG149" s="70">
        <v>0.27475040000000001</v>
      </c>
      <c r="FH149" s="70">
        <v>0.18051429999999999</v>
      </c>
      <c r="FI149" s="70">
        <v>0.24067220000000003</v>
      </c>
      <c r="FJ149" s="70">
        <v>0.1582488</v>
      </c>
      <c r="FK149" s="70">
        <v>0.25283600000000001</v>
      </c>
      <c r="FL149" s="70">
        <v>0.1887472</v>
      </c>
      <c r="FM149" s="70">
        <v>0.24077779999999999</v>
      </c>
      <c r="FN149" s="70">
        <v>0.23478859999999999</v>
      </c>
      <c r="FO149" s="70">
        <v>0.3344993</v>
      </c>
      <c r="FP149" s="70">
        <v>0.16466030000000001</v>
      </c>
      <c r="FQ149" s="70">
        <v>0.51112880000000005</v>
      </c>
      <c r="FR149" s="70">
        <v>0.47893029999999992</v>
      </c>
      <c r="FS149" s="70">
        <v>0.72744299999999995</v>
      </c>
      <c r="FT149" s="70">
        <v>0.62656409999999996</v>
      </c>
      <c r="FU149" s="70">
        <v>0.72608779999999995</v>
      </c>
      <c r="FV149" s="70">
        <v>0.77661349999999996</v>
      </c>
      <c r="FW149" s="70">
        <v>0.94114390000000003</v>
      </c>
      <c r="FX149" s="70">
        <v>0.66150819999999999</v>
      </c>
      <c r="FY149" s="70">
        <v>0.55221370000000003</v>
      </c>
      <c r="FZ149" s="70">
        <v>0.61193350000000002</v>
      </c>
      <c r="GA149" s="70">
        <v>0.41322510000000001</v>
      </c>
      <c r="GB149" s="70">
        <v>0.2868348</v>
      </c>
      <c r="GC149" s="70">
        <v>0.32324540000000002</v>
      </c>
      <c r="GD149" s="70">
        <v>0.1518169</v>
      </c>
      <c r="GE149" s="70">
        <v>2.3525999999999998E-2</v>
      </c>
      <c r="GF149" s="70">
        <v>9.3688420000000005E-3</v>
      </c>
      <c r="GG149" s="70">
        <v>3.9643719999999999E-3</v>
      </c>
      <c r="GH149" s="70">
        <v>4.8635789999999998E-3</v>
      </c>
      <c r="GI149" s="70">
        <v>3.0105599999999996E-2</v>
      </c>
      <c r="GJ149" s="70">
        <v>3.4673880000000005E-3</v>
      </c>
      <c r="GK149" s="70">
        <v>3.8543309999999997E-2</v>
      </c>
      <c r="GL149" s="87"/>
      <c r="GM149" s="70">
        <v>7.3650640000000003E-2</v>
      </c>
      <c r="GN149" s="70">
        <v>0.16837623114087369</v>
      </c>
      <c r="GO149" s="70">
        <v>8.96705E-2</v>
      </c>
      <c r="GP149" s="70">
        <v>0.16399143760532781</v>
      </c>
      <c r="GQ149" s="70">
        <v>0.16686419</v>
      </c>
      <c r="GR149" s="70">
        <v>0.17796631438034644</v>
      </c>
      <c r="GS149" s="70">
        <v>0.1477360364279931</v>
      </c>
      <c r="GT149" s="70">
        <v>0.16782430000000001</v>
      </c>
      <c r="GU149" s="70">
        <v>0.35540290000000002</v>
      </c>
      <c r="GV149" s="70">
        <v>0.13216595166888936</v>
      </c>
      <c r="GW149" s="70">
        <v>5.2646028981579725E-2</v>
      </c>
      <c r="GX149" s="70">
        <v>0.14372760000000001</v>
      </c>
      <c r="GY149" s="70">
        <v>0.2560038</v>
      </c>
      <c r="GZ149" s="70">
        <v>0.24078244625283293</v>
      </c>
      <c r="HA149" s="70">
        <v>0.16671852481932284</v>
      </c>
      <c r="HB149" s="70">
        <v>0.30022149999999997</v>
      </c>
      <c r="HC149" s="70">
        <v>0.51138380000000005</v>
      </c>
      <c r="HD149" s="70">
        <v>8.7852940000000004E-2</v>
      </c>
      <c r="HE149" s="70">
        <v>5.5827549999999997E-2</v>
      </c>
      <c r="HF149" s="70">
        <v>0.1154095</v>
      </c>
      <c r="HG149" s="70">
        <v>6.4308809999999994E-2</v>
      </c>
      <c r="HH149" s="70">
        <v>0</v>
      </c>
      <c r="HI149" s="70">
        <v>1.4259217889348063E-2</v>
      </c>
      <c r="HJ149" s="70">
        <v>6.8456520000000007E-2</v>
      </c>
      <c r="HK149" s="70">
        <v>1.5922457654443833E-2</v>
      </c>
      <c r="HL149" s="70">
        <v>2.3491450000000001E-2</v>
      </c>
      <c r="HM149" s="70">
        <v>0.19977582117638407</v>
      </c>
      <c r="HN149" s="70">
        <v>3.5236080000000003E-2</v>
      </c>
      <c r="HO149" s="70">
        <v>8.8404360000000003E-4</v>
      </c>
      <c r="HP149" s="70">
        <v>1.362498E-2</v>
      </c>
      <c r="HQ149" s="70">
        <v>5.3894029298720116E-3</v>
      </c>
      <c r="HR149" s="70">
        <v>5.4608301422275256E-3</v>
      </c>
      <c r="HS149" s="70">
        <v>9.0762389999999998E-3</v>
      </c>
      <c r="HT149" s="70">
        <v>2.8009729603171867E-2</v>
      </c>
      <c r="HU149" s="70">
        <v>6.668841594371774E-3</v>
      </c>
      <c r="HV149" s="70">
        <v>5.2035394666472921E-3</v>
      </c>
      <c r="HW149" s="70">
        <v>4.6088009999999999E-2</v>
      </c>
      <c r="HX149" s="70">
        <v>9.3660948849771442E-2</v>
      </c>
      <c r="HY149" s="70">
        <v>3.5029579255534939E-2</v>
      </c>
      <c r="HZ149" s="208"/>
      <c r="IA149" s="143" t="s">
        <v>503</v>
      </c>
    </row>
    <row r="150" spans="1:235" ht="12.75" customHeight="1" x14ac:dyDescent="0.25">
      <c r="A150" s="143">
        <v>561695</v>
      </c>
      <c r="B150" s="87"/>
      <c r="C150" s="71">
        <v>-7.9031275876087758E-5</v>
      </c>
      <c r="D150" s="71">
        <v>6.3855126201621385E-4</v>
      </c>
      <c r="E150" s="71">
        <v>-7.4134636271868382E-6</v>
      </c>
      <c r="F150" s="71">
        <v>1.3056330000000001E-4</v>
      </c>
      <c r="G150" s="71">
        <v>1.55305E-5</v>
      </c>
      <c r="H150" s="71">
        <v>2.4998073923124427E-4</v>
      </c>
      <c r="I150" s="71">
        <v>5.5318394953329255E-4</v>
      </c>
      <c r="J150" s="71">
        <v>4.8633219999999998E-3</v>
      </c>
      <c r="K150" s="71">
        <v>2.293718E-4</v>
      </c>
      <c r="L150" s="71">
        <v>2.2998844513413399E-4</v>
      </c>
      <c r="M150" s="71">
        <v>1.051032E-2</v>
      </c>
      <c r="N150" s="71">
        <v>5.6207970036550544E-4</v>
      </c>
      <c r="O150" s="71">
        <v>2.8916770000000003E-4</v>
      </c>
      <c r="P150" s="71">
        <v>1.0183793520382343E-3</v>
      </c>
      <c r="Q150" s="71">
        <v>3.4730619999999999E-3</v>
      </c>
      <c r="R150" s="71">
        <v>4.0673476137668238E-2</v>
      </c>
      <c r="S150" s="71">
        <v>1.0733589999999999E-2</v>
      </c>
      <c r="T150" s="71">
        <v>0.1255406</v>
      </c>
      <c r="U150" s="71">
        <v>0.39643588287719894</v>
      </c>
      <c r="V150" s="71">
        <v>8.6700329999999997E-4</v>
      </c>
      <c r="W150" s="71">
        <v>1.0192249023320008E-2</v>
      </c>
      <c r="X150" s="87"/>
      <c r="Y150" s="71">
        <v>8.1952956614551029E-4</v>
      </c>
      <c r="Z150" s="71">
        <v>4.6399704378346327E-5</v>
      </c>
      <c r="AA150" s="71">
        <v>5.6680965375594052E-5</v>
      </c>
      <c r="AB150" s="71">
        <v>3.8456630000000002E-5</v>
      </c>
      <c r="AC150" s="71">
        <v>6.3865563529770031E-4</v>
      </c>
      <c r="AD150" s="71">
        <v>3.8125774723384134E-4</v>
      </c>
      <c r="AE150" s="71">
        <v>0</v>
      </c>
      <c r="AF150" s="71">
        <v>3.8125774723384134E-4</v>
      </c>
      <c r="AG150" s="71">
        <v>0</v>
      </c>
      <c r="AH150" s="71">
        <v>4.6125050000000003E-3</v>
      </c>
      <c r="AI150" s="71">
        <v>-1.1084791375533881E-4</v>
      </c>
      <c r="AJ150" s="71">
        <v>-1.7206547964547219E-3</v>
      </c>
      <c r="AK150" s="71">
        <v>1.764168334176185E-2</v>
      </c>
      <c r="AL150" s="71">
        <v>0.12321180908724748</v>
      </c>
      <c r="AM150" s="71">
        <v>0.12816987850122394</v>
      </c>
      <c r="AN150" s="71">
        <v>4.6372990929999247E-3</v>
      </c>
      <c r="AO150" s="71">
        <v>7.6173801808050051E-4</v>
      </c>
      <c r="AP150" s="87"/>
      <c r="AQ150" s="70">
        <v>-1.4358669742258626E-5</v>
      </c>
      <c r="AR150" s="70">
        <v>6.9565226802653592E-4</v>
      </c>
      <c r="AS150" s="70">
        <v>0</v>
      </c>
      <c r="AT150" s="70">
        <v>9.2631190831135119E-6</v>
      </c>
      <c r="AU150" s="70">
        <v>1.6994415429527753E-4</v>
      </c>
      <c r="AV150" s="70">
        <v>5.59017E-5</v>
      </c>
      <c r="AW150" s="70">
        <v>0</v>
      </c>
      <c r="AX150" s="70">
        <v>2.8000070000000001E-5</v>
      </c>
      <c r="AY150" s="70">
        <v>-6.7329999999999994E-5</v>
      </c>
      <c r="AZ150" s="70">
        <v>3.1019204628402705E-4</v>
      </c>
      <c r="BA150" s="70">
        <v>1.3348360000000001E-3</v>
      </c>
      <c r="BB150" s="70">
        <v>0</v>
      </c>
      <c r="BC150" s="70">
        <v>2.5434775629231917E-3</v>
      </c>
      <c r="BD150" s="70">
        <v>2.41E-5</v>
      </c>
      <c r="BE150" s="70">
        <v>-2.1048595602552313E-4</v>
      </c>
      <c r="BF150" s="70">
        <v>3.0692279999999998E-3</v>
      </c>
      <c r="BG150" s="70">
        <v>9.853158879814907E-4</v>
      </c>
      <c r="BH150" s="70">
        <v>2.9054770000000002E-4</v>
      </c>
      <c r="BI150" s="70">
        <v>0</v>
      </c>
      <c r="BJ150" s="70">
        <v>2.997805E-5</v>
      </c>
      <c r="BK150" s="70">
        <v>0</v>
      </c>
      <c r="BL150" s="70">
        <v>1.6666550000000001E-5</v>
      </c>
      <c r="BM150" s="70">
        <v>1.565825566095219E-3</v>
      </c>
      <c r="BN150" s="70">
        <v>3.2910679264696108E-5</v>
      </c>
      <c r="BO150" s="70">
        <v>4.7895280000000004E-6</v>
      </c>
      <c r="BP150" s="70">
        <v>6.4103130000000002E-4</v>
      </c>
      <c r="BQ150" s="70">
        <v>4.3590000000000002E-4</v>
      </c>
      <c r="BR150" s="70">
        <v>4.665585353597426E-4</v>
      </c>
      <c r="BS150" s="70">
        <v>1.114574E-5</v>
      </c>
      <c r="BT150" s="70">
        <v>4.1404175141981388E-4</v>
      </c>
      <c r="BU150" s="70">
        <v>0</v>
      </c>
      <c r="BV150" s="70">
        <v>4.48088714074453E-2</v>
      </c>
      <c r="BW150" s="70">
        <v>9.5326999999999995E-2</v>
      </c>
      <c r="BX150" s="70">
        <v>8.9224246122024009E-2</v>
      </c>
      <c r="BY150" s="70">
        <v>0.14338960000000001</v>
      </c>
      <c r="BZ150" s="70">
        <v>9.2251169999999993E-2</v>
      </c>
      <c r="CA150" s="70">
        <v>0.12880843951384996</v>
      </c>
      <c r="CB150" s="70">
        <v>5.0765200000000003E-2</v>
      </c>
      <c r="CC150" s="70">
        <v>4.7646883655386947E-2</v>
      </c>
      <c r="CD150" s="70">
        <v>5.4029472040098179E-4</v>
      </c>
      <c r="CE150" s="70">
        <v>-6.7324424052935981E-4</v>
      </c>
      <c r="CF150" s="70">
        <v>2.1706227260142969E-3</v>
      </c>
      <c r="CG150" s="73">
        <v>1.67841E-3</v>
      </c>
      <c r="CH150" s="87"/>
      <c r="CI150" s="70">
        <v>0</v>
      </c>
      <c r="CJ150" s="70">
        <v>-2.5507199999999998E-3</v>
      </c>
      <c r="CK150" s="70">
        <v>0</v>
      </c>
      <c r="CL150" s="70">
        <v>3.7532789999999999E-4</v>
      </c>
      <c r="CM150" s="70">
        <v>3.8907151430384734E-4</v>
      </c>
      <c r="CN150" s="70">
        <v>0</v>
      </c>
      <c r="CO150" s="70">
        <v>1.9959999999999999E-5</v>
      </c>
      <c r="CP150" s="70">
        <v>1.1304275884214774E-4</v>
      </c>
      <c r="CQ150" s="70">
        <v>-3.6255599006326962E-6</v>
      </c>
      <c r="CR150" s="70">
        <v>-1.362595160979464E-4</v>
      </c>
      <c r="CS150" s="70">
        <v>8.0706199283454838E-4</v>
      </c>
      <c r="CT150" s="70">
        <v>3.644830808694181E-5</v>
      </c>
      <c r="CU150" s="70">
        <v>0</v>
      </c>
      <c r="CV150" s="70">
        <v>0</v>
      </c>
      <c r="CW150" s="70">
        <v>7.573871402439183E-6</v>
      </c>
      <c r="CX150" s="70">
        <v>9.5376760000000002E-5</v>
      </c>
      <c r="CY150" s="70">
        <v>0</v>
      </c>
      <c r="CZ150" s="70">
        <v>3.5678510000000001E-5</v>
      </c>
      <c r="DA150" s="70">
        <v>1.6047378149683883E-3</v>
      </c>
      <c r="DB150" s="70">
        <v>1.2596220000000001E-4</v>
      </c>
      <c r="DC150" s="70">
        <v>8.2048815745249882E-4</v>
      </c>
      <c r="DD150" s="70">
        <v>1.554746E-4</v>
      </c>
      <c r="DE150" s="70">
        <v>4.843705826782038E-3</v>
      </c>
      <c r="DF150" s="70">
        <v>1.2596220000000001E-4</v>
      </c>
      <c r="DG150" s="70">
        <v>0</v>
      </c>
      <c r="DH150" s="70">
        <v>3.35506E-3</v>
      </c>
      <c r="DI150" s="70">
        <v>4.6622160986254596E-3</v>
      </c>
      <c r="DJ150" s="70">
        <v>2.7873099999999999E-3</v>
      </c>
      <c r="DK150" s="70">
        <v>1.388931E-2</v>
      </c>
      <c r="DL150" s="70">
        <v>6.4846798698396059E-3</v>
      </c>
      <c r="DM150" s="70">
        <v>1.228718E-2</v>
      </c>
      <c r="DN150" s="70">
        <v>0.13721130000000001</v>
      </c>
      <c r="DO150" s="70">
        <v>1.6944559763613011E-2</v>
      </c>
      <c r="DP150" s="70">
        <v>1.8293562168936153E-2</v>
      </c>
      <c r="DQ150" s="70">
        <v>3.4178409999999999E-2</v>
      </c>
      <c r="DR150" s="70">
        <v>2.7081649999999999E-2</v>
      </c>
      <c r="DS150" s="70">
        <v>3.1052382388568372E-2</v>
      </c>
      <c r="DT150" s="70">
        <v>7.8321450000000004E-3</v>
      </c>
      <c r="DU150" s="70">
        <v>1.498758E-2</v>
      </c>
      <c r="DV150" s="70">
        <v>7.0662626017355207E-2</v>
      </c>
      <c r="DW150" s="70">
        <v>0.28351464350218258</v>
      </c>
      <c r="DX150" s="70">
        <v>0.57364077180984718</v>
      </c>
      <c r="DY150" s="70">
        <v>8.3540522552428054E-2</v>
      </c>
      <c r="DZ150" s="70">
        <v>1.034744011080992E-2</v>
      </c>
      <c r="EA150" s="70">
        <v>0.54438543299199649</v>
      </c>
      <c r="EB150" s="70">
        <v>0.27636129999999998</v>
      </c>
      <c r="EC150" s="70">
        <v>0.26075090049888761</v>
      </c>
      <c r="ED150" s="70">
        <v>5.8828989999999996E-4</v>
      </c>
      <c r="EE150" s="70">
        <v>4.5743800000000001E-4</v>
      </c>
      <c r="EF150" s="70">
        <v>5.4874807698346512E-3</v>
      </c>
      <c r="EG150" s="70">
        <v>3.3339913896632072E-4</v>
      </c>
      <c r="EH150" s="70">
        <v>1.2701018398450323E-2</v>
      </c>
      <c r="EI150" s="70">
        <v>1.1228950796417338E-3</v>
      </c>
      <c r="EJ150" s="70">
        <v>3.4937E-4</v>
      </c>
      <c r="EK150" s="70">
        <v>2.859956E-2</v>
      </c>
      <c r="EL150" s="87"/>
      <c r="EM150" s="70">
        <v>2.083378E-2</v>
      </c>
      <c r="EN150" s="70">
        <v>1.0231850000000001E-2</v>
      </c>
      <c r="EO150" s="70">
        <v>3.5442559999999998E-2</v>
      </c>
      <c r="EP150" s="70">
        <v>3.8356000000000001E-2</v>
      </c>
      <c r="EQ150" s="70">
        <v>0.1260143</v>
      </c>
      <c r="ER150" s="70">
        <v>4.1532769999999997E-2</v>
      </c>
      <c r="ES150" s="70">
        <v>6.6862537471327824E-2</v>
      </c>
      <c r="ET150" s="70">
        <v>6.7742289999999997E-2</v>
      </c>
      <c r="EU150" s="70">
        <v>3.0972240000000002E-2</v>
      </c>
      <c r="EV150" s="70">
        <v>3.128906E-2</v>
      </c>
      <c r="EW150" s="70">
        <v>4.0105839999999997E-2</v>
      </c>
      <c r="EX150" s="70">
        <v>3.7896909999999999E-2</v>
      </c>
      <c r="EY150" s="70">
        <v>4.2578600000000001E-2</v>
      </c>
      <c r="EZ150" s="70">
        <v>0.13579649999999999</v>
      </c>
      <c r="FA150" s="70">
        <v>7.8017459999999997E-2</v>
      </c>
      <c r="FB150" s="70">
        <v>0.1051816</v>
      </c>
      <c r="FC150" s="70">
        <v>8.524524E-2</v>
      </c>
      <c r="FD150" s="70">
        <v>5.198887E-2</v>
      </c>
      <c r="FE150" s="70">
        <v>7.4306269999999994E-2</v>
      </c>
      <c r="FF150" s="70">
        <v>0.13008320000000001</v>
      </c>
      <c r="FG150" s="70">
        <v>0.25165100000000001</v>
      </c>
      <c r="FH150" s="70">
        <v>0.14001169999999999</v>
      </c>
      <c r="FI150" s="70">
        <v>0.17746180000000003</v>
      </c>
      <c r="FJ150" s="70">
        <v>0.117428</v>
      </c>
      <c r="FK150" s="70">
        <v>0.19388820000000001</v>
      </c>
      <c r="FL150" s="70">
        <v>0.1435623</v>
      </c>
      <c r="FM150" s="70">
        <v>0.1987189</v>
      </c>
      <c r="FN150" s="70">
        <v>0.18569580000000002</v>
      </c>
      <c r="FO150" s="70">
        <v>0.3046528</v>
      </c>
      <c r="FP150" s="70">
        <v>0.1180158</v>
      </c>
      <c r="FQ150" s="70">
        <v>0.35837429999999998</v>
      </c>
      <c r="FR150" s="70">
        <v>0.40024490000000001</v>
      </c>
      <c r="FS150" s="70">
        <v>0.60922109999999996</v>
      </c>
      <c r="FT150" s="70">
        <v>0.39718239999999999</v>
      </c>
      <c r="FU150" s="70">
        <v>0.45901330000000001</v>
      </c>
      <c r="FV150" s="70">
        <v>0.50615330000000003</v>
      </c>
      <c r="FW150" s="70">
        <v>1</v>
      </c>
      <c r="FX150" s="70">
        <v>1</v>
      </c>
      <c r="FY150" s="70">
        <v>0.95450199999999996</v>
      </c>
      <c r="FZ150" s="70">
        <v>0.99076750000000002</v>
      </c>
      <c r="GA150" s="70">
        <v>0.85936639999999997</v>
      </c>
      <c r="GB150" s="70">
        <v>0.65003759999999999</v>
      </c>
      <c r="GC150" s="70">
        <v>0.59133119999999995</v>
      </c>
      <c r="GD150" s="70">
        <v>0.23443120000000001</v>
      </c>
      <c r="GE150" s="70">
        <v>5.756300000000001E-2</v>
      </c>
      <c r="GF150" s="70">
        <v>2.515713E-2</v>
      </c>
      <c r="GG150" s="70">
        <v>3.8133969999999996E-3</v>
      </c>
      <c r="GH150" s="70">
        <v>4.3440099999999997E-3</v>
      </c>
      <c r="GI150" s="70">
        <v>2.6091219999999995E-2</v>
      </c>
      <c r="GJ150" s="70">
        <v>3.0764440000000002E-3</v>
      </c>
      <c r="GK150" s="70">
        <v>4.0560949999999998E-2</v>
      </c>
      <c r="GL150" s="87"/>
      <c r="GM150" s="70">
        <v>5.9088670000000003E-2</v>
      </c>
      <c r="GN150" s="70">
        <v>0.10921813864878588</v>
      </c>
      <c r="GO150" s="70">
        <v>6.8929190000000001E-2</v>
      </c>
      <c r="GP150" s="70">
        <v>0.1183269790799808</v>
      </c>
      <c r="GQ150" s="70">
        <v>0.13367053000000001</v>
      </c>
      <c r="GR150" s="70">
        <v>0.10938932286615159</v>
      </c>
      <c r="GS150" s="70">
        <v>0.1013181645041681</v>
      </c>
      <c r="GT150" s="70">
        <v>0.1118628</v>
      </c>
      <c r="GU150" s="70">
        <v>0.25975160000000003</v>
      </c>
      <c r="GV150" s="70">
        <v>9.457207195675775E-2</v>
      </c>
      <c r="GW150" s="70">
        <v>3.3293120747954388E-2</v>
      </c>
      <c r="GX150" s="70">
        <v>0.14065269999999999</v>
      </c>
      <c r="GY150" s="70">
        <v>0.2457741</v>
      </c>
      <c r="GZ150" s="70">
        <v>0.21266295735735011</v>
      </c>
      <c r="HA150" s="70">
        <v>0.16633866917959408</v>
      </c>
      <c r="HB150" s="70">
        <v>0.35994320000000002</v>
      </c>
      <c r="HC150" s="70">
        <v>0.62144370000000004</v>
      </c>
      <c r="HD150" s="70">
        <v>0.14271020000000001</v>
      </c>
      <c r="HE150" s="70">
        <v>0.1140806</v>
      </c>
      <c r="HF150" s="70">
        <v>0.2517452</v>
      </c>
      <c r="HG150" s="70">
        <v>0.13015299999999999</v>
      </c>
      <c r="HH150" s="70">
        <v>0</v>
      </c>
      <c r="HI150" s="70">
        <v>4.5064784926316145E-2</v>
      </c>
      <c r="HJ150" s="70">
        <v>0.13206209999999999</v>
      </c>
      <c r="HK150" s="70">
        <v>4.7682548756766328E-2</v>
      </c>
      <c r="HL150" s="70">
        <v>6.8456520000000007E-2</v>
      </c>
      <c r="HM150" s="70">
        <v>0.26752557926776932</v>
      </c>
      <c r="HN150" s="70">
        <v>9.4638689999999998E-2</v>
      </c>
      <c r="HO150" s="70">
        <v>1.8324629999999999E-4</v>
      </c>
      <c r="HP150" s="70">
        <v>9.2173080000000004E-3</v>
      </c>
      <c r="HQ150" s="70">
        <v>4.911158562032945E-3</v>
      </c>
      <c r="HR150" s="70">
        <v>4.540043783969769E-3</v>
      </c>
      <c r="HS150" s="70">
        <v>4.988775E-3</v>
      </c>
      <c r="HT150" s="70">
        <v>1.9491217547122863E-2</v>
      </c>
      <c r="HU150" s="70">
        <v>6.1422708280720658E-3</v>
      </c>
      <c r="HV150" s="70">
        <v>4.2765852606254564E-3</v>
      </c>
      <c r="HW150" s="70">
        <v>4.0972269999999998E-2</v>
      </c>
      <c r="HX150" s="70">
        <v>8.5680562313585354E-2</v>
      </c>
      <c r="HY150" s="70">
        <v>2.8647906973480734E-2</v>
      </c>
      <c r="HZ150" s="208"/>
      <c r="IA150" s="143" t="s">
        <v>504</v>
      </c>
    </row>
    <row r="151" spans="1:235" ht="12.75" customHeight="1" x14ac:dyDescent="0.25">
      <c r="A151" s="143">
        <v>561706</v>
      </c>
      <c r="B151" s="87"/>
      <c r="C151" s="71">
        <v>-1.7500630158722379E-4</v>
      </c>
      <c r="D151" s="71">
        <v>3.6376799190341615E-4</v>
      </c>
      <c r="E151" s="71">
        <v>3.6357869020415657E-5</v>
      </c>
      <c r="F151" s="71">
        <v>1.019632E-4</v>
      </c>
      <c r="G151" s="71">
        <v>2.248691E-5</v>
      </c>
      <c r="H151" s="71">
        <v>5.198636819483235E-5</v>
      </c>
      <c r="I151" s="71">
        <v>4.5838639999907198E-4</v>
      </c>
      <c r="J151" s="71">
        <v>3.626195E-3</v>
      </c>
      <c r="K151" s="71">
        <v>1.6430970000000001E-4</v>
      </c>
      <c r="L151" s="71">
        <v>2.5495133653301896E-4</v>
      </c>
      <c r="M151" s="71">
        <v>7.0224989999999998E-3</v>
      </c>
      <c r="N151" s="71">
        <v>3.4707466770931124E-4</v>
      </c>
      <c r="O151" s="71">
        <v>2.164147E-4</v>
      </c>
      <c r="P151" s="71">
        <v>5.2583754458084637E-4</v>
      </c>
      <c r="Q151" s="71">
        <v>1.455147E-3</v>
      </c>
      <c r="R151" s="71">
        <v>1.6328585620918514E-2</v>
      </c>
      <c r="S151" s="71">
        <v>4.1111489999999997E-3</v>
      </c>
      <c r="T151" s="71">
        <v>8.0559720000000001E-2</v>
      </c>
      <c r="U151" s="71">
        <v>0.37830913830377216</v>
      </c>
      <c r="V151" s="71">
        <v>7.4527380000000002E-4</v>
      </c>
      <c r="W151" s="71">
        <v>1.920023641145947E-2</v>
      </c>
      <c r="X151" s="87"/>
      <c r="Y151" s="71">
        <v>7.3667558122660732E-4</v>
      </c>
      <c r="Z151" s="71">
        <v>-7.7349820788806399E-6</v>
      </c>
      <c r="AA151" s="71">
        <v>1.7863982689478576E-5</v>
      </c>
      <c r="AB151" s="71">
        <v>2.701658E-4</v>
      </c>
      <c r="AC151" s="71">
        <v>6.4561613378663228E-4</v>
      </c>
      <c r="AD151" s="71">
        <v>1.0588853523094707E-3</v>
      </c>
      <c r="AE151" s="71">
        <v>0</v>
      </c>
      <c r="AF151" s="71">
        <v>1.0588853523094707E-3</v>
      </c>
      <c r="AG151" s="71">
        <v>0</v>
      </c>
      <c r="AH151" s="71">
        <v>4.0966120000000003E-3</v>
      </c>
      <c r="AI151" s="71">
        <v>2.9742756461774439E-4</v>
      </c>
      <c r="AJ151" s="71">
        <v>-1.6429118710924793E-3</v>
      </c>
      <c r="AK151" s="71">
        <v>1.186975284031761E-2</v>
      </c>
      <c r="AL151" s="71">
        <v>8.3841160480117555E-2</v>
      </c>
      <c r="AM151" s="71">
        <v>9.7838943242136975E-2</v>
      </c>
      <c r="AN151" s="71">
        <v>1.1170115000094618E-2</v>
      </c>
      <c r="AO151" s="71">
        <v>1.2866779179365768E-3</v>
      </c>
      <c r="AP151" s="87"/>
      <c r="AQ151" s="70">
        <v>-4.2367652299412321E-6</v>
      </c>
      <c r="AR151" s="70">
        <v>3.971749942365468E-4</v>
      </c>
      <c r="AS151" s="70">
        <v>0</v>
      </c>
      <c r="AT151" s="70">
        <v>1.8635241952058829E-5</v>
      </c>
      <c r="AU151" s="70">
        <v>1.1336851037080095E-4</v>
      </c>
      <c r="AV151" s="70">
        <v>6.3126069999999996E-5</v>
      </c>
      <c r="AW151" s="70">
        <v>0</v>
      </c>
      <c r="AX151" s="70">
        <v>0</v>
      </c>
      <c r="AY151" s="70">
        <v>-8.0700000000000007E-6</v>
      </c>
      <c r="AZ151" s="70">
        <v>5.29192553527769E-5</v>
      </c>
      <c r="BA151" s="70">
        <v>1.192659E-3</v>
      </c>
      <c r="BB151" s="70">
        <v>0</v>
      </c>
      <c r="BC151" s="70">
        <v>2.2725648744253307E-3</v>
      </c>
      <c r="BD151" s="70">
        <v>-2.9289999999999999E-5</v>
      </c>
      <c r="BE151" s="70">
        <v>-1.4519536357911956E-4</v>
      </c>
      <c r="BF151" s="70">
        <v>2.5763499999999998E-3</v>
      </c>
      <c r="BG151" s="70">
        <v>7.7062944624020397E-4</v>
      </c>
      <c r="BH151" s="70">
        <v>3.208447E-4</v>
      </c>
      <c r="BI151" s="70">
        <v>0</v>
      </c>
      <c r="BJ151" s="70">
        <v>4.5233820000000002E-5</v>
      </c>
      <c r="BK151" s="70">
        <v>0</v>
      </c>
      <c r="BL151" s="70">
        <v>0</v>
      </c>
      <c r="BM151" s="70">
        <v>1.179859221760852E-3</v>
      </c>
      <c r="BN151" s="70">
        <v>1.2726398738351207E-5</v>
      </c>
      <c r="BO151" s="70">
        <v>1.000108E-4</v>
      </c>
      <c r="BP151" s="70">
        <v>2.6949740000000003E-4</v>
      </c>
      <c r="BQ151" s="70">
        <v>3.1077999999999998E-4</v>
      </c>
      <c r="BR151" s="70">
        <v>1.3294233654147125E-4</v>
      </c>
      <c r="BS151" s="70">
        <v>1.236419E-6</v>
      </c>
      <c r="BT151" s="70">
        <v>1.3827301533683088E-4</v>
      </c>
      <c r="BU151" s="70">
        <v>0</v>
      </c>
      <c r="BV151" s="70">
        <v>3.0867644282895908E-2</v>
      </c>
      <c r="BW151" s="70">
        <v>7.4188019999999993E-2</v>
      </c>
      <c r="BX151" s="70">
        <v>6.7034031839518393E-2</v>
      </c>
      <c r="BY151" s="70">
        <v>9.7138639999999998E-2</v>
      </c>
      <c r="BZ151" s="70">
        <v>7.7484780000000003E-2</v>
      </c>
      <c r="CA151" s="70">
        <v>9.3086233905191926E-2</v>
      </c>
      <c r="CB151" s="70">
        <v>5.7544030000000003E-2</v>
      </c>
      <c r="CC151" s="70">
        <v>7.2209834787721958E-2</v>
      </c>
      <c r="CD151" s="70">
        <v>2.7508602856234398E-3</v>
      </c>
      <c r="CE151" s="70">
        <v>9.5445651584602747E-4</v>
      </c>
      <c r="CF151" s="70">
        <v>1.1197104548024671E-3</v>
      </c>
      <c r="CG151" s="73">
        <v>4.4377000000000002E-4</v>
      </c>
      <c r="CH151" s="87"/>
      <c r="CI151" s="70">
        <v>0</v>
      </c>
      <c r="CJ151" s="70">
        <v>-2.10596E-3</v>
      </c>
      <c r="CK151" s="70">
        <v>0</v>
      </c>
      <c r="CL151" s="70">
        <v>3.0494860000000002E-4</v>
      </c>
      <c r="CM151" s="70">
        <v>2.7309556546911088E-4</v>
      </c>
      <c r="CN151" s="70">
        <v>0</v>
      </c>
      <c r="CO151" s="70">
        <v>6.9999999999999997E-7</v>
      </c>
      <c r="CP151" s="70">
        <v>5.4557454704536501E-5</v>
      </c>
      <c r="CQ151" s="70">
        <v>1.4163913144013027E-5</v>
      </c>
      <c r="CR151" s="70">
        <v>-1.339400903425215E-4</v>
      </c>
      <c r="CS151" s="70">
        <v>5.4763640588483778E-4</v>
      </c>
      <c r="CT151" s="70">
        <v>-5.0789842276412703E-5</v>
      </c>
      <c r="CU151" s="70">
        <v>0</v>
      </c>
      <c r="CV151" s="70">
        <v>0</v>
      </c>
      <c r="CW151" s="70">
        <v>1.1562113256937432E-5</v>
      </c>
      <c r="CX151" s="70">
        <v>6.4797260000000001E-5</v>
      </c>
      <c r="CY151" s="70">
        <v>0</v>
      </c>
      <c r="CZ151" s="70">
        <v>2.521996E-5</v>
      </c>
      <c r="DA151" s="70">
        <v>1.2688317210246356E-3</v>
      </c>
      <c r="DB151" s="70">
        <v>4.5972529999999998E-6</v>
      </c>
      <c r="DC151" s="70">
        <v>7.3769788734799006E-4</v>
      </c>
      <c r="DD151" s="70">
        <v>1.149141E-4</v>
      </c>
      <c r="DE151" s="70">
        <v>3.3359651486482731E-3</v>
      </c>
      <c r="DF151" s="70">
        <v>4.5972529999999998E-6</v>
      </c>
      <c r="DG151" s="70">
        <v>0</v>
      </c>
      <c r="DH151" s="70">
        <v>2.4103100000000001E-3</v>
      </c>
      <c r="DI151" s="70">
        <v>3.5506986174247564E-3</v>
      </c>
      <c r="DJ151" s="70">
        <v>2.0430000000000001E-3</v>
      </c>
      <c r="DK151" s="70">
        <v>9.4837310000000005E-3</v>
      </c>
      <c r="DL151" s="70">
        <v>4.6904292751602126E-3</v>
      </c>
      <c r="DM151" s="70">
        <v>9.4129999999999995E-3</v>
      </c>
      <c r="DN151" s="70">
        <v>0.10266400000000001</v>
      </c>
      <c r="DO151" s="70">
        <v>1.1073973312493693E-2</v>
      </c>
      <c r="DP151" s="70">
        <v>1.1413284302469504E-2</v>
      </c>
      <c r="DQ151" s="70">
        <v>2.3062079999999999E-2</v>
      </c>
      <c r="DR151" s="70">
        <v>1.391221E-2</v>
      </c>
      <c r="DS151" s="70">
        <v>2.3489070040413746E-2</v>
      </c>
      <c r="DT151" s="70">
        <v>1.0836019999999999E-3</v>
      </c>
      <c r="DU151" s="70">
        <v>9.0455699999999993E-3</v>
      </c>
      <c r="DV151" s="70">
        <v>4.2895944702248487E-2</v>
      </c>
      <c r="DW151" s="70">
        <v>0.13397023732577651</v>
      </c>
      <c r="DX151" s="70">
        <v>0.53703143451496871</v>
      </c>
      <c r="DY151" s="70">
        <v>6.8291537828801582E-2</v>
      </c>
      <c r="DZ151" s="70">
        <v>1.3056156738242761E-2</v>
      </c>
      <c r="EA151" s="70">
        <v>0.49750427810747766</v>
      </c>
      <c r="EB151" s="70">
        <v>0.36085909999999999</v>
      </c>
      <c r="EC151" s="70">
        <v>0.40941030894538893</v>
      </c>
      <c r="ED151" s="70">
        <v>1.762986E-3</v>
      </c>
      <c r="EE151" s="70">
        <v>1.564457E-3</v>
      </c>
      <c r="EF151" s="70">
        <v>9.4269486787457325E-3</v>
      </c>
      <c r="EG151" s="70">
        <v>3.2048954678011768E-4</v>
      </c>
      <c r="EH151" s="70">
        <v>7.084306068645508E-3</v>
      </c>
      <c r="EI151" s="70">
        <v>8.5763625804723641E-4</v>
      </c>
      <c r="EJ151" s="70">
        <v>-1.005E-4</v>
      </c>
      <c r="EK151" s="70">
        <v>1.9698879999999998E-2</v>
      </c>
      <c r="EL151" s="87"/>
      <c r="EM151" s="70">
        <v>1.433682E-2</v>
      </c>
      <c r="EN151" s="70">
        <v>3.6332809999999999E-3</v>
      </c>
      <c r="EO151" s="70">
        <v>2.45078E-2</v>
      </c>
      <c r="EP151" s="70">
        <v>2.8213999999999999E-2</v>
      </c>
      <c r="EQ151" s="70">
        <v>8.9419189999999996E-2</v>
      </c>
      <c r="ER151" s="70">
        <v>3.0415600000000001E-2</v>
      </c>
      <c r="ES151" s="70">
        <v>4.8351971506792338E-2</v>
      </c>
      <c r="ET151" s="70">
        <v>4.8774369999999997E-2</v>
      </c>
      <c r="EU151" s="70">
        <v>2.2191389999999998E-2</v>
      </c>
      <c r="EV151" s="70">
        <v>2.2977879999999999E-2</v>
      </c>
      <c r="EW151" s="70">
        <v>2.947516E-2</v>
      </c>
      <c r="EX151" s="70">
        <v>2.6037109999999999E-2</v>
      </c>
      <c r="EY151" s="70">
        <v>3.06168E-2</v>
      </c>
      <c r="EZ151" s="70">
        <v>0.11085200000000001</v>
      </c>
      <c r="FA151" s="70">
        <v>5.4048529999999997E-2</v>
      </c>
      <c r="FB151" s="70">
        <v>6.9298250000000006E-2</v>
      </c>
      <c r="FC151" s="70">
        <v>5.9384689999999997E-2</v>
      </c>
      <c r="FD151" s="70">
        <v>3.7385259999999997E-2</v>
      </c>
      <c r="FE151" s="70">
        <v>4.9565419999999999E-2</v>
      </c>
      <c r="FF151" s="70">
        <v>8.1194820000000001E-2</v>
      </c>
      <c r="FG151" s="70">
        <v>0.1879865</v>
      </c>
      <c r="FH151" s="70">
        <v>9.5311069999999984E-2</v>
      </c>
      <c r="FI151" s="70">
        <v>0.1314206</v>
      </c>
      <c r="FJ151" s="70">
        <v>7.9018260000000007E-2</v>
      </c>
      <c r="FK151" s="70">
        <v>0.13525570000000001</v>
      </c>
      <c r="FL151" s="70">
        <v>9.2855480000000004E-2</v>
      </c>
      <c r="FM151" s="70">
        <v>0.14304600000000001</v>
      </c>
      <c r="FN151" s="70">
        <v>0.12919649999999999</v>
      </c>
      <c r="FO151" s="70">
        <v>0.24127670000000001</v>
      </c>
      <c r="FP151" s="70">
        <v>8.0767839999999994E-2</v>
      </c>
      <c r="FQ151" s="70">
        <v>0.28854279999999999</v>
      </c>
      <c r="FR151" s="70">
        <v>0.34540569999999998</v>
      </c>
      <c r="FS151" s="70">
        <v>0.4883962</v>
      </c>
      <c r="FT151" s="70">
        <v>0.26166289999999998</v>
      </c>
      <c r="FU151" s="70">
        <v>0.30929980000000001</v>
      </c>
      <c r="FV151" s="70">
        <v>0.33591500000000002</v>
      </c>
      <c r="FW151" s="70">
        <v>0.73813890000000004</v>
      </c>
      <c r="FX151" s="70">
        <v>0.90908290000000003</v>
      </c>
      <c r="FY151" s="70">
        <v>1</v>
      </c>
      <c r="FZ151" s="70">
        <v>1</v>
      </c>
      <c r="GA151" s="70">
        <v>1</v>
      </c>
      <c r="GB151" s="70">
        <v>0.90678049999999999</v>
      </c>
      <c r="GC151" s="70">
        <v>0.88976699999999986</v>
      </c>
      <c r="GD151" s="70">
        <v>0.41958669999999998</v>
      </c>
      <c r="GE151" s="70">
        <v>0.151032</v>
      </c>
      <c r="GF151" s="70">
        <v>7.2341920000000004E-2</v>
      </c>
      <c r="GG151" s="70">
        <v>4.3212199999999997E-3</v>
      </c>
      <c r="GH151" s="70">
        <v>5.164376E-3</v>
      </c>
      <c r="GI151" s="70">
        <v>2.259276E-2</v>
      </c>
      <c r="GJ151" s="70">
        <v>4.0803970000000004E-3</v>
      </c>
      <c r="GK151" s="70">
        <v>3.421681E-2</v>
      </c>
      <c r="GL151" s="87"/>
      <c r="GM151" s="70">
        <v>5.0604450000000002E-2</v>
      </c>
      <c r="GN151" s="70">
        <v>8.3123303374520632E-2</v>
      </c>
      <c r="GO151" s="70">
        <v>5.288549E-2</v>
      </c>
      <c r="GP151" s="70">
        <v>0.10241032415757716</v>
      </c>
      <c r="GQ151" s="70">
        <v>9.5309550000000007E-2</v>
      </c>
      <c r="GR151" s="70">
        <v>8.3157062090260123E-2</v>
      </c>
      <c r="GS151" s="70">
        <v>6.5693779859253981E-2</v>
      </c>
      <c r="GT151" s="70">
        <v>7.4559689999999998E-2</v>
      </c>
      <c r="GU151" s="70">
        <v>0.17362730000000001</v>
      </c>
      <c r="GV151" s="70">
        <v>6.0908887587318258E-2</v>
      </c>
      <c r="GW151" s="70">
        <v>2.1088294575984982E-2</v>
      </c>
      <c r="GX151" s="70">
        <v>0.1045402</v>
      </c>
      <c r="GY151" s="70">
        <v>0.1633589</v>
      </c>
      <c r="GZ151" s="70">
        <v>0.13891689793723216</v>
      </c>
      <c r="HA151" s="70">
        <v>0.11841865742642535</v>
      </c>
      <c r="HB151" s="70">
        <v>0.30687429999999999</v>
      </c>
      <c r="HC151" s="70">
        <v>0.5813043</v>
      </c>
      <c r="HD151" s="70">
        <v>0.14530940000000001</v>
      </c>
      <c r="HE151" s="70">
        <v>0.13362840000000001</v>
      </c>
      <c r="HF151" s="70">
        <v>0.36079109999999998</v>
      </c>
      <c r="HG151" s="70">
        <v>0.18413019999999999</v>
      </c>
      <c r="HH151" s="70">
        <v>0</v>
      </c>
      <c r="HI151" s="70">
        <v>8.4415262465718371E-2</v>
      </c>
      <c r="HJ151" s="70">
        <v>0.19978950000000001</v>
      </c>
      <c r="HK151" s="70">
        <v>9.3128923080692358E-2</v>
      </c>
      <c r="HL151" s="70">
        <v>0.13206209999999999</v>
      </c>
      <c r="HM151" s="70">
        <v>0.32937531356951577</v>
      </c>
      <c r="HN151" s="70">
        <v>0.2044916</v>
      </c>
      <c r="HO151" s="70">
        <v>8.1895519999999997E-4</v>
      </c>
      <c r="HP151" s="70">
        <v>7.5728699999999998E-3</v>
      </c>
      <c r="HQ151" s="70">
        <v>1.6859406903406823E-3</v>
      </c>
      <c r="HR151" s="70">
        <v>4.1053655458976931E-3</v>
      </c>
      <c r="HS151" s="70">
        <v>6.1038919999999997E-3</v>
      </c>
      <c r="HT151" s="70">
        <v>1.5200578953307911E-2</v>
      </c>
      <c r="HU151" s="70">
        <v>5.1861146084996087E-3</v>
      </c>
      <c r="HV151" s="70">
        <v>3.142240976825274E-3</v>
      </c>
      <c r="HW151" s="70">
        <v>3.5256000000000003E-2</v>
      </c>
      <c r="HX151" s="70">
        <v>7.508532417950857E-2</v>
      </c>
      <c r="HY151" s="70">
        <v>2.2466649899781265E-2</v>
      </c>
      <c r="HZ151" s="208"/>
      <c r="IA151" s="143" t="s">
        <v>505</v>
      </c>
    </row>
    <row r="152" spans="1:235" ht="12.75" customHeight="1" x14ac:dyDescent="0.25">
      <c r="A152" s="143">
        <v>561717</v>
      </c>
      <c r="B152" s="87"/>
      <c r="C152" s="71">
        <v>-1.058091331250507E-4</v>
      </c>
      <c r="D152" s="71">
        <v>6.0558085956145694E-4</v>
      </c>
      <c r="E152" s="71">
        <v>4.1892635383829414E-6</v>
      </c>
      <c r="F152" s="71">
        <v>7.1114579999999997E-5</v>
      </c>
      <c r="G152" s="71">
        <v>1.929387E-5</v>
      </c>
      <c r="H152" s="71">
        <v>9.2759938732179688E-5</v>
      </c>
      <c r="I152" s="71">
        <v>7.5303752514984084E-4</v>
      </c>
      <c r="J152" s="71">
        <v>2.7612259999999999E-3</v>
      </c>
      <c r="K152" s="71">
        <v>1.076461E-4</v>
      </c>
      <c r="L152" s="71">
        <v>1.7087878673467791E-4</v>
      </c>
      <c r="M152" s="71">
        <v>4.9629569999999996E-3</v>
      </c>
      <c r="N152" s="71">
        <v>2.4693786686983825E-4</v>
      </c>
      <c r="O152" s="71">
        <v>1.4652290000000001E-4</v>
      </c>
      <c r="P152" s="71">
        <v>3.5294955850077191E-4</v>
      </c>
      <c r="Q152" s="71">
        <v>7.5060290000000004E-4</v>
      </c>
      <c r="R152" s="71">
        <v>7.7405723769297914E-3</v>
      </c>
      <c r="S152" s="71">
        <v>1.8170910000000001E-3</v>
      </c>
      <c r="T152" s="71">
        <v>6.2523770000000006E-2</v>
      </c>
      <c r="U152" s="71">
        <v>0.36088599001467409</v>
      </c>
      <c r="V152" s="71">
        <v>2.0241399999999998E-3</v>
      </c>
      <c r="W152" s="71">
        <v>4.0311827193842131E-2</v>
      </c>
      <c r="X152" s="87"/>
      <c r="Y152" s="71">
        <v>4.4570194061687557E-4</v>
      </c>
      <c r="Z152" s="71">
        <v>4.5152553373118139E-5</v>
      </c>
      <c r="AA152" s="71">
        <v>9.346863540665288E-7</v>
      </c>
      <c r="AB152" s="71">
        <v>1.290009E-4</v>
      </c>
      <c r="AC152" s="71">
        <v>4.1433752749374079E-5</v>
      </c>
      <c r="AD152" s="71">
        <v>7.0995026597023433E-4</v>
      </c>
      <c r="AE152" s="71">
        <v>0</v>
      </c>
      <c r="AF152" s="71">
        <v>7.0995026597023433E-4</v>
      </c>
      <c r="AG152" s="71">
        <v>0</v>
      </c>
      <c r="AH152" s="71">
        <v>3.339533E-3</v>
      </c>
      <c r="AI152" s="71">
        <v>8.064906026698359E-5</v>
      </c>
      <c r="AJ152" s="71">
        <v>-1.4944631647321326E-3</v>
      </c>
      <c r="AK152" s="71">
        <v>8.3979546987506225E-3</v>
      </c>
      <c r="AL152" s="71">
        <v>6.0466967055505826E-2</v>
      </c>
      <c r="AM152" s="71">
        <v>8.4331734337673117E-2</v>
      </c>
      <c r="AN152" s="71">
        <v>2.3894140482918637E-2</v>
      </c>
      <c r="AO152" s="71">
        <v>1.3025261510925413E-3</v>
      </c>
      <c r="AP152" s="87"/>
      <c r="AQ152" s="70">
        <v>2.331799931764654E-5</v>
      </c>
      <c r="AR152" s="70">
        <v>4.8046020511978709E-4</v>
      </c>
      <c r="AS152" s="70">
        <v>3.8222420000000003E-5</v>
      </c>
      <c r="AT152" s="70">
        <v>6.5355873530600969E-6</v>
      </c>
      <c r="AU152" s="70">
        <v>8.1961982742257875E-5</v>
      </c>
      <c r="AV152" s="70">
        <v>3.6786199999999999E-6</v>
      </c>
      <c r="AW152" s="70">
        <v>0</v>
      </c>
      <c r="AX152" s="70">
        <v>8.4994570000000006E-5</v>
      </c>
      <c r="AY152" s="70">
        <v>2.391E-5</v>
      </c>
      <c r="AZ152" s="70">
        <v>9.6689269576788649E-5</v>
      </c>
      <c r="BA152" s="70">
        <v>7.3055500000000003E-4</v>
      </c>
      <c r="BB152" s="70">
        <v>0</v>
      </c>
      <c r="BC152" s="70">
        <v>1.3920438548116413E-3</v>
      </c>
      <c r="BD152" s="70">
        <v>-3.021E-5</v>
      </c>
      <c r="BE152" s="70">
        <v>-2.5063515662943954E-4</v>
      </c>
      <c r="BF152" s="70">
        <v>2.008194E-3</v>
      </c>
      <c r="BG152" s="70">
        <v>6.0904125469361434E-4</v>
      </c>
      <c r="BH152" s="70">
        <v>2.204555E-4</v>
      </c>
      <c r="BI152" s="70">
        <v>0</v>
      </c>
      <c r="BJ152" s="70">
        <v>1.2752849999999999E-5</v>
      </c>
      <c r="BK152" s="70">
        <v>0</v>
      </c>
      <c r="BL152" s="70">
        <v>1.5968079999999999E-5</v>
      </c>
      <c r="BM152" s="70">
        <v>1.09453471075342E-3</v>
      </c>
      <c r="BN152" s="70">
        <v>-2.5213151493125608E-5</v>
      </c>
      <c r="BO152" s="70">
        <v>3.1928419999999999E-5</v>
      </c>
      <c r="BP152" s="70">
        <v>8.9291039999999999E-6</v>
      </c>
      <c r="BQ152" s="70">
        <v>2.0812000000000001E-4</v>
      </c>
      <c r="BR152" s="70">
        <v>-1.8464895669333635E-4</v>
      </c>
      <c r="BS152" s="70">
        <v>4.2187430000000001E-6</v>
      </c>
      <c r="BT152" s="70">
        <v>8.1879152364847997E-4</v>
      </c>
      <c r="BU152" s="70">
        <v>0</v>
      </c>
      <c r="BV152" s="70">
        <v>2.1681075178665854E-2</v>
      </c>
      <c r="BW152" s="70">
        <v>6.1890830000000001E-2</v>
      </c>
      <c r="BX152" s="70">
        <v>5.8653282072914981E-2</v>
      </c>
      <c r="BY152" s="70">
        <v>6.8327260000000001E-2</v>
      </c>
      <c r="BZ152" s="70">
        <v>6.4482979999999995E-2</v>
      </c>
      <c r="CA152" s="70">
        <v>7.2224487780643096E-2</v>
      </c>
      <c r="CB152" s="70">
        <v>4.6444859999999998E-2</v>
      </c>
      <c r="CC152" s="70">
        <v>8.0441710908430886E-2</v>
      </c>
      <c r="CD152" s="70">
        <v>7.3555566419783499E-3</v>
      </c>
      <c r="CE152" s="70">
        <v>8.5911011971022335E-4</v>
      </c>
      <c r="CF152" s="70">
        <v>5.2036722166645037E-4</v>
      </c>
      <c r="CG152" s="73">
        <v>3.8928999999999998E-4</v>
      </c>
      <c r="CH152" s="87"/>
      <c r="CI152" s="70">
        <v>0</v>
      </c>
      <c r="CJ152" s="70">
        <v>-1.7055900000000001E-3</v>
      </c>
      <c r="CK152" s="70">
        <v>0</v>
      </c>
      <c r="CL152" s="70">
        <v>2.0069660000000001E-4</v>
      </c>
      <c r="CM152" s="70">
        <v>2.4347404662276216E-4</v>
      </c>
      <c r="CN152" s="70">
        <v>0</v>
      </c>
      <c r="CO152" s="70">
        <v>7.7200000000000006E-6</v>
      </c>
      <c r="CP152" s="70">
        <v>4.7222707368057776E-6</v>
      </c>
      <c r="CQ152" s="70">
        <v>-7.3974127456547443E-7</v>
      </c>
      <c r="CR152" s="70">
        <v>-1.4723022095928558E-4</v>
      </c>
      <c r="CS152" s="70">
        <v>4.9936407305347947E-4</v>
      </c>
      <c r="CT152" s="70">
        <v>-1.5228344676901181E-5</v>
      </c>
      <c r="CU152" s="70">
        <v>0</v>
      </c>
      <c r="CV152" s="70">
        <v>0</v>
      </c>
      <c r="CW152" s="70">
        <v>1.8780483620489091E-6</v>
      </c>
      <c r="CX152" s="70">
        <v>5.1182620000000002E-5</v>
      </c>
      <c r="CY152" s="70">
        <v>0</v>
      </c>
      <c r="CZ152" s="70">
        <v>0</v>
      </c>
      <c r="DA152" s="70">
        <v>1.055900831958022E-3</v>
      </c>
      <c r="DB152" s="70">
        <v>1.595945E-4</v>
      </c>
      <c r="DC152" s="70">
        <v>8.9171323569640557E-4</v>
      </c>
      <c r="DD152" s="70">
        <v>9.2552279999999997E-5</v>
      </c>
      <c r="DE152" s="70">
        <v>2.5014886217590454E-3</v>
      </c>
      <c r="DF152" s="70">
        <v>1.595945E-4</v>
      </c>
      <c r="DG152" s="70">
        <v>0</v>
      </c>
      <c r="DH152" s="70">
        <v>1.8319600000000001E-3</v>
      </c>
      <c r="DI152" s="70">
        <v>3.1102683981856427E-3</v>
      </c>
      <c r="DJ152" s="70">
        <v>1.5124400000000001E-3</v>
      </c>
      <c r="DK152" s="70">
        <v>7.0369120000000002E-3</v>
      </c>
      <c r="DL152" s="70">
        <v>3.3241003496233285E-3</v>
      </c>
      <c r="DM152" s="70">
        <v>7.51661E-3</v>
      </c>
      <c r="DN152" s="70">
        <v>7.9829769999999994E-2</v>
      </c>
      <c r="DO152" s="70">
        <v>7.9050946303704517E-3</v>
      </c>
      <c r="DP152" s="70">
        <v>7.8105501090953251E-3</v>
      </c>
      <c r="DQ152" s="70">
        <v>1.6516639999999999E-2</v>
      </c>
      <c r="DR152" s="70">
        <v>4.4843649999999997E-3</v>
      </c>
      <c r="DS152" s="70">
        <v>2.1206314184876448E-2</v>
      </c>
      <c r="DT152" s="70">
        <v>0</v>
      </c>
      <c r="DU152" s="70">
        <v>6.4646199999999999E-3</v>
      </c>
      <c r="DV152" s="70">
        <v>2.9814137274704972E-2</v>
      </c>
      <c r="DW152" s="70">
        <v>0.12020427447806541</v>
      </c>
      <c r="DX152" s="70">
        <v>0.42995080310173855</v>
      </c>
      <c r="DY152" s="70">
        <v>4.9050338571512114E-2</v>
      </c>
      <c r="DZ152" s="70">
        <v>1.2122655054296929E-2</v>
      </c>
      <c r="EA152" s="70">
        <v>0.38353625187181917</v>
      </c>
      <c r="EB152" s="70">
        <v>0.37086219999999998</v>
      </c>
      <c r="EC152" s="70">
        <v>0.48455748146218119</v>
      </c>
      <c r="ED152" s="70">
        <v>4.8647050000000004E-3</v>
      </c>
      <c r="EE152" s="70">
        <v>5.4064580000000003E-3</v>
      </c>
      <c r="EF152" s="70">
        <v>1.9238859957659234E-2</v>
      </c>
      <c r="EG152" s="70">
        <v>3.5939469567952047E-4</v>
      </c>
      <c r="EH152" s="70">
        <v>7.8741013970144921E-3</v>
      </c>
      <c r="EI152" s="70">
        <v>1.0669053491787657E-3</v>
      </c>
      <c r="EJ152" s="70">
        <v>1.0738000000000001E-4</v>
      </c>
      <c r="EK152" s="70">
        <v>1.646096E-2</v>
      </c>
      <c r="EL152" s="87"/>
      <c r="EM152" s="70">
        <v>1.030828E-2</v>
      </c>
      <c r="EN152" s="70">
        <v>0</v>
      </c>
      <c r="EO152" s="70">
        <v>1.7874350000000001E-2</v>
      </c>
      <c r="EP152" s="70">
        <v>2.1711999999999999E-2</v>
      </c>
      <c r="EQ152" s="70">
        <v>6.7984740000000002E-2</v>
      </c>
      <c r="ER152" s="70">
        <v>2.439113E-2</v>
      </c>
      <c r="ES152" s="70">
        <v>3.6543328753782134E-2</v>
      </c>
      <c r="ET152" s="70">
        <v>3.597699E-2</v>
      </c>
      <c r="EU152" s="70">
        <v>1.7845409999999999E-2</v>
      </c>
      <c r="EV152" s="70">
        <v>1.7396229999999999E-2</v>
      </c>
      <c r="EW152" s="70">
        <v>2.2812889999999995E-2</v>
      </c>
      <c r="EX152" s="70">
        <v>1.969686E-2</v>
      </c>
      <c r="EY152" s="70">
        <v>2.4674149999999999E-2</v>
      </c>
      <c r="EZ152" s="70">
        <v>9.0691949999999993E-2</v>
      </c>
      <c r="FA152" s="70">
        <v>4.1886600000000003E-2</v>
      </c>
      <c r="FB152" s="70">
        <v>4.8490279999999997E-2</v>
      </c>
      <c r="FC152" s="70">
        <v>4.2936530000000001E-2</v>
      </c>
      <c r="FD152" s="70">
        <v>2.868422E-2</v>
      </c>
      <c r="FE152" s="70">
        <v>3.8504240000000002E-2</v>
      </c>
      <c r="FF152" s="70">
        <v>6.0476330000000002E-2</v>
      </c>
      <c r="FG152" s="70">
        <v>0.13470869999999999</v>
      </c>
      <c r="FH152" s="70">
        <v>6.8957930000000001E-2</v>
      </c>
      <c r="FI152" s="70">
        <v>0.1029639</v>
      </c>
      <c r="FJ152" s="70">
        <v>5.3620189999999998E-2</v>
      </c>
      <c r="FK152" s="70">
        <v>9.0477619999999995E-2</v>
      </c>
      <c r="FL152" s="70">
        <v>6.6160060000000007E-2</v>
      </c>
      <c r="FM152" s="70">
        <v>0.1034162</v>
      </c>
      <c r="FN152" s="70">
        <v>9.8014879999999999E-2</v>
      </c>
      <c r="FO152" s="70">
        <v>0.17265900000000001</v>
      </c>
      <c r="FP152" s="70">
        <v>5.9506669999999991E-2</v>
      </c>
      <c r="FQ152" s="70">
        <v>0.2684222</v>
      </c>
      <c r="FR152" s="70">
        <v>0.31727660000000002</v>
      </c>
      <c r="FS152" s="70">
        <v>0.40480270000000002</v>
      </c>
      <c r="FT152" s="70">
        <v>0.20628940000000001</v>
      </c>
      <c r="FU152" s="70">
        <v>0.25537120000000002</v>
      </c>
      <c r="FV152" s="70">
        <v>0.28241830000000001</v>
      </c>
      <c r="FW152" s="70">
        <v>0.46259519999999998</v>
      </c>
      <c r="FX152" s="70">
        <v>0.68495810000000001</v>
      </c>
      <c r="FY152" s="70">
        <v>0.83564539999999998</v>
      </c>
      <c r="FZ152" s="70">
        <v>0.72610779999999997</v>
      </c>
      <c r="GA152" s="70">
        <v>0.86057629999999996</v>
      </c>
      <c r="GB152" s="70">
        <v>1</v>
      </c>
      <c r="GC152" s="70">
        <v>1</v>
      </c>
      <c r="GD152" s="70">
        <v>0.75155289999999997</v>
      </c>
      <c r="GE152" s="70">
        <v>0.36603799999999997</v>
      </c>
      <c r="GF152" s="70">
        <v>0.20950239999999998</v>
      </c>
      <c r="GG152" s="70">
        <v>1.162231E-2</v>
      </c>
      <c r="GH152" s="70">
        <v>1.0112589999999999E-2</v>
      </c>
      <c r="GI152" s="70">
        <v>3.247303E-2</v>
      </c>
      <c r="GJ152" s="70">
        <v>8.9474099999999994E-3</v>
      </c>
      <c r="GK152" s="70">
        <v>2.7241749999999999E-2</v>
      </c>
      <c r="GL152" s="87"/>
      <c r="GM152" s="70">
        <v>4.5310049999999998E-2</v>
      </c>
      <c r="GN152" s="70">
        <v>8.1919363252472011E-2</v>
      </c>
      <c r="GO152" s="70">
        <v>4.2320579999999997E-2</v>
      </c>
      <c r="GP152" s="70">
        <v>9.7525235148003458E-2</v>
      </c>
      <c r="GQ152" s="70">
        <v>7.8000379999999994E-2</v>
      </c>
      <c r="GR152" s="70">
        <v>8.0244032651202571E-2</v>
      </c>
      <c r="GS152" s="70">
        <v>5.1502963213256196E-2</v>
      </c>
      <c r="GT152" s="70">
        <v>5.6705390000000001E-2</v>
      </c>
      <c r="GU152" s="70">
        <v>0.1225509</v>
      </c>
      <c r="GV152" s="70">
        <v>4.837801452279792E-2</v>
      </c>
      <c r="GW152" s="70">
        <v>1.5121738587772948E-2</v>
      </c>
      <c r="GX152" s="70">
        <v>6.8249190000000001E-2</v>
      </c>
      <c r="GY152" s="70">
        <v>0.1088527</v>
      </c>
      <c r="GZ152" s="70">
        <v>9.0943227345550118E-2</v>
      </c>
      <c r="HA152" s="70">
        <v>7.7387478319479258E-2</v>
      </c>
      <c r="HB152" s="70">
        <v>0.2184748</v>
      </c>
      <c r="HC152" s="70">
        <v>0.51972130000000005</v>
      </c>
      <c r="HD152" s="70">
        <v>0.10526969999999999</v>
      </c>
      <c r="HE152" s="70">
        <v>0.10863979999999999</v>
      </c>
      <c r="HF152" s="70">
        <v>0.36355939999999998</v>
      </c>
      <c r="HG152" s="70">
        <v>0.19934930000000001</v>
      </c>
      <c r="HH152" s="70">
        <v>0</v>
      </c>
      <c r="HI152" s="70">
        <v>0.12097964623498736</v>
      </c>
      <c r="HJ152" s="70">
        <v>0.20016339999999999</v>
      </c>
      <c r="HK152" s="70">
        <v>0.12358312418830489</v>
      </c>
      <c r="HL152" s="70">
        <v>0.19978950000000001</v>
      </c>
      <c r="HM152" s="70">
        <v>0.40589328230366861</v>
      </c>
      <c r="HN152" s="70">
        <v>0.33761849999999999</v>
      </c>
      <c r="HO152" s="70">
        <v>7.1948949999999998E-3</v>
      </c>
      <c r="HP152" s="70">
        <v>9.3043589999999999E-3</v>
      </c>
      <c r="HQ152" s="70">
        <v>5.4688525460493955E-3</v>
      </c>
      <c r="HR152" s="70">
        <v>4.5392932683151312E-3</v>
      </c>
      <c r="HS152" s="70">
        <v>8.1281840000000001E-3</v>
      </c>
      <c r="HT152" s="70">
        <v>1.5867596119187356E-2</v>
      </c>
      <c r="HU152" s="70">
        <v>6.5497841665132497E-3</v>
      </c>
      <c r="HV152" s="70">
        <v>4.176205965125546E-3</v>
      </c>
      <c r="HW152" s="70">
        <v>3.283262E-2</v>
      </c>
      <c r="HX152" s="70">
        <v>6.3494558904737139E-2</v>
      </c>
      <c r="HY152" s="70">
        <v>2.0268015738392074E-2</v>
      </c>
      <c r="HZ152" s="208"/>
      <c r="IA152" s="143" t="s">
        <v>506</v>
      </c>
    </row>
    <row r="153" spans="1:235" ht="12.75" customHeight="1" x14ac:dyDescent="0.25">
      <c r="A153" s="143">
        <v>561727</v>
      </c>
      <c r="B153" s="87"/>
      <c r="C153" s="71">
        <v>-8.4496346416139466E-5</v>
      </c>
      <c r="D153" s="71">
        <v>4.6221842253267175E-4</v>
      </c>
      <c r="E153" s="71">
        <v>1.7415631556752562E-5</v>
      </c>
      <c r="F153" s="71">
        <v>7.3465279999999995E-5</v>
      </c>
      <c r="G153" s="71">
        <v>1.218617E-5</v>
      </c>
      <c r="H153" s="71">
        <v>1.4829561243765251E-4</v>
      </c>
      <c r="I153" s="71">
        <v>7.2449441173026328E-4</v>
      </c>
      <c r="J153" s="71">
        <v>2.046876E-3</v>
      </c>
      <c r="K153" s="71">
        <v>6.3102180000000006E-5</v>
      </c>
      <c r="L153" s="71">
        <v>1.3060914515092739E-4</v>
      </c>
      <c r="M153" s="71">
        <v>3.9639439999999996E-3</v>
      </c>
      <c r="N153" s="71">
        <v>1.8890337662125738E-4</v>
      </c>
      <c r="O153" s="71">
        <v>9.5897829999999997E-5</v>
      </c>
      <c r="P153" s="71">
        <v>3.1036504433434539E-4</v>
      </c>
      <c r="Q153" s="71">
        <v>5.6212989999999995E-4</v>
      </c>
      <c r="R153" s="71">
        <v>4.0774967439250725E-3</v>
      </c>
      <c r="S153" s="71">
        <v>9.8421300000000006E-4</v>
      </c>
      <c r="T153" s="71">
        <v>5.7276840000000002E-2</v>
      </c>
      <c r="U153" s="71">
        <v>0.30319322742517429</v>
      </c>
      <c r="V153" s="71">
        <v>5.3585990000000003E-3</v>
      </c>
      <c r="W153" s="71">
        <v>7.2277024126251768E-2</v>
      </c>
      <c r="X153" s="87"/>
      <c r="Y153" s="71">
        <v>3.7493487869793944E-4</v>
      </c>
      <c r="Z153" s="71">
        <v>2.107689590957034E-5</v>
      </c>
      <c r="AA153" s="71">
        <v>5.9074354228445481E-6</v>
      </c>
      <c r="AB153" s="71">
        <v>2.1866949999999999E-5</v>
      </c>
      <c r="AC153" s="71">
        <v>-3.6223101253451268E-3</v>
      </c>
      <c r="AD153" s="71">
        <v>4.9950228782731545E-4</v>
      </c>
      <c r="AE153" s="71">
        <v>0</v>
      </c>
      <c r="AF153" s="71">
        <v>4.9950228782731545E-4</v>
      </c>
      <c r="AG153" s="71">
        <v>0</v>
      </c>
      <c r="AH153" s="71">
        <v>3.3096110000000001E-3</v>
      </c>
      <c r="AI153" s="71">
        <v>3.2936430752177333E-5</v>
      </c>
      <c r="AJ153" s="71">
        <v>-1.1532675122345698E-3</v>
      </c>
      <c r="AK153" s="71">
        <v>5.7693525797446422E-3</v>
      </c>
      <c r="AL153" s="71">
        <v>4.4746696833243171E-2</v>
      </c>
      <c r="AM153" s="71">
        <v>6.2515141712628453E-2</v>
      </c>
      <c r="AN153" s="71">
        <v>3.58768791609674E-2</v>
      </c>
      <c r="AO153" s="71">
        <v>1.3272554945817168E-3</v>
      </c>
      <c r="AP153" s="87"/>
      <c r="AQ153" s="70">
        <v>-4.1724082941920239E-6</v>
      </c>
      <c r="AR153" s="70">
        <v>2.7854863177902676E-4</v>
      </c>
      <c r="AS153" s="70">
        <v>0</v>
      </c>
      <c r="AT153" s="70">
        <v>-2.1339673781828378E-6</v>
      </c>
      <c r="AU153" s="70">
        <v>2.4331685364995809E-5</v>
      </c>
      <c r="AV153" s="70">
        <v>1.237804E-5</v>
      </c>
      <c r="AW153" s="70">
        <v>0</v>
      </c>
      <c r="AX153" s="70">
        <v>9.0043760000000004E-5</v>
      </c>
      <c r="AY153" s="70">
        <v>2.756E-5</v>
      </c>
      <c r="AZ153" s="70">
        <v>1.7728835248591611E-4</v>
      </c>
      <c r="BA153" s="70">
        <v>7.8412679999999995E-4</v>
      </c>
      <c r="BB153" s="70">
        <v>0</v>
      </c>
      <c r="BC153" s="70">
        <v>1.4941228153022249E-3</v>
      </c>
      <c r="BD153" s="70">
        <v>5.6400000000000002E-6</v>
      </c>
      <c r="BE153" s="70">
        <v>-1.3696928005899324E-4</v>
      </c>
      <c r="BF153" s="70">
        <v>2.057536E-3</v>
      </c>
      <c r="BG153" s="70">
        <v>5.7025100829524483E-4</v>
      </c>
      <c r="BH153" s="70">
        <v>2.2394050000000001E-4</v>
      </c>
      <c r="BI153" s="70">
        <v>0</v>
      </c>
      <c r="BJ153" s="70">
        <v>5.6569369999999995E-7</v>
      </c>
      <c r="BK153" s="70">
        <v>0</v>
      </c>
      <c r="BL153" s="70">
        <v>0</v>
      </c>
      <c r="BM153" s="70">
        <v>1.0762130718054215E-3</v>
      </c>
      <c r="BN153" s="70">
        <v>7.2446626391143257E-6</v>
      </c>
      <c r="BO153" s="70">
        <v>5.4484039999999998E-5</v>
      </c>
      <c r="BP153" s="70">
        <v>0</v>
      </c>
      <c r="BQ153" s="70">
        <v>1.5076999999999999E-4</v>
      </c>
      <c r="BR153" s="70">
        <v>3.088513641228681E-4</v>
      </c>
      <c r="BS153" s="70">
        <v>1.2727459999999999E-6</v>
      </c>
      <c r="BT153" s="70">
        <v>-6.6989291621860603E-4</v>
      </c>
      <c r="BU153" s="70">
        <v>0</v>
      </c>
      <c r="BV153" s="70">
        <v>1.607406456452648E-2</v>
      </c>
      <c r="BW153" s="70">
        <v>4.8515139999999998E-2</v>
      </c>
      <c r="BX153" s="70">
        <v>4.5897461115617703E-2</v>
      </c>
      <c r="BY153" s="70">
        <v>4.6196609999999999E-2</v>
      </c>
      <c r="BZ153" s="70">
        <v>4.6151079999999997E-2</v>
      </c>
      <c r="CA153" s="70">
        <v>5.0819208986295238E-2</v>
      </c>
      <c r="CB153" s="70">
        <v>3.049091E-2</v>
      </c>
      <c r="CC153" s="70">
        <v>6.5702191016090788E-2</v>
      </c>
      <c r="CD153" s="70">
        <v>1.2925384095667389E-2</v>
      </c>
      <c r="CE153" s="70">
        <v>1.6055463456997722E-3</v>
      </c>
      <c r="CF153" s="70">
        <v>1.5174492748654593E-3</v>
      </c>
      <c r="CG153" s="73">
        <v>5.1305000000000003E-4</v>
      </c>
      <c r="CH153" s="87"/>
      <c r="CI153" s="70">
        <v>0</v>
      </c>
      <c r="CJ153" s="70">
        <v>-1.3295200000000001E-3</v>
      </c>
      <c r="CK153" s="70">
        <v>0</v>
      </c>
      <c r="CL153" s="70">
        <v>2.1057970000000001E-4</v>
      </c>
      <c r="CM153" s="70">
        <v>1.5704561505843295E-4</v>
      </c>
      <c r="CN153" s="70">
        <v>0</v>
      </c>
      <c r="CO153" s="70">
        <v>-9.0999999999999997E-7</v>
      </c>
      <c r="CP153" s="70">
        <v>2.5207088911060439E-6</v>
      </c>
      <c r="CQ153" s="70">
        <v>-6.6895468155381863E-6</v>
      </c>
      <c r="CR153" s="70">
        <v>-1.6417266885832856E-4</v>
      </c>
      <c r="CS153" s="70">
        <v>6.6412041064024916E-4</v>
      </c>
      <c r="CT153" s="70">
        <v>-6.2045948083472967E-6</v>
      </c>
      <c r="CU153" s="70">
        <v>0</v>
      </c>
      <c r="CV153" s="70">
        <v>0</v>
      </c>
      <c r="CW153" s="70">
        <v>3.0366287739646697E-6</v>
      </c>
      <c r="CX153" s="70">
        <v>3.388909E-5</v>
      </c>
      <c r="CY153" s="70">
        <v>0</v>
      </c>
      <c r="CZ153" s="70">
        <v>1.704001E-5</v>
      </c>
      <c r="DA153" s="70">
        <v>8.820072633865737E-4</v>
      </c>
      <c r="DB153" s="70">
        <v>2.122042E-4</v>
      </c>
      <c r="DC153" s="70">
        <v>3.5910104867949735E-4</v>
      </c>
      <c r="DD153" s="70">
        <v>6.9957950000000007E-5</v>
      </c>
      <c r="DE153" s="70">
        <v>1.6599784925157455E-3</v>
      </c>
      <c r="DF153" s="70">
        <v>2.122042E-4</v>
      </c>
      <c r="DG153" s="70">
        <v>0</v>
      </c>
      <c r="DH153" s="70">
        <v>1.2693699999999999E-3</v>
      </c>
      <c r="DI153" s="70">
        <v>3.4540730449068506E-3</v>
      </c>
      <c r="DJ153" s="70">
        <v>9.7610999999999998E-4</v>
      </c>
      <c r="DK153" s="70">
        <v>4.8917860000000004E-3</v>
      </c>
      <c r="DL153" s="70">
        <v>2.4319988638193562E-3</v>
      </c>
      <c r="DM153" s="70">
        <v>5.9065719999999997E-3</v>
      </c>
      <c r="DN153" s="70">
        <v>6.013396E-2</v>
      </c>
      <c r="DO153" s="70">
        <v>5.7578577673949678E-3</v>
      </c>
      <c r="DP153" s="70">
        <v>5.6720783614870249E-3</v>
      </c>
      <c r="DQ153" s="70">
        <v>1.2625849999999999E-2</v>
      </c>
      <c r="DR153" s="70">
        <v>3.0582629999999998E-4</v>
      </c>
      <c r="DS153" s="70">
        <v>1.7249100497489702E-2</v>
      </c>
      <c r="DT153" s="70">
        <v>0</v>
      </c>
      <c r="DU153" s="70">
        <v>5.0165899999999996E-3</v>
      </c>
      <c r="DV153" s="70">
        <v>2.5150833173225414E-2</v>
      </c>
      <c r="DW153" s="70">
        <v>0.12988994090815159</v>
      </c>
      <c r="DX153" s="70">
        <v>0.29611144014611457</v>
      </c>
      <c r="DY153" s="70">
        <v>3.3750313065761726E-2</v>
      </c>
      <c r="DZ153" s="70">
        <v>8.2845339706512002E-3</v>
      </c>
      <c r="EA153" s="70">
        <v>0.27392263522733556</v>
      </c>
      <c r="EB153" s="70">
        <v>0.28251229999999999</v>
      </c>
      <c r="EC153" s="70">
        <v>0.38927439357940197</v>
      </c>
      <c r="ED153" s="70">
        <v>9.2262620000000007E-3</v>
      </c>
      <c r="EE153" s="70">
        <v>1.1848930000000001E-2</v>
      </c>
      <c r="EF153" s="70">
        <v>3.765184266853238E-2</v>
      </c>
      <c r="EG153" s="70">
        <v>6.7387641933786327E-4</v>
      </c>
      <c r="EH153" s="70">
        <v>1.2894812286005981E-2</v>
      </c>
      <c r="EI153" s="70">
        <v>1.7520552123290014E-3</v>
      </c>
      <c r="EJ153" s="70">
        <v>4.5299999999999998E-6</v>
      </c>
      <c r="EK153" s="70">
        <v>1.454484E-2</v>
      </c>
      <c r="EL153" s="87"/>
      <c r="EM153" s="70">
        <v>6.6498399999999997E-3</v>
      </c>
      <c r="EN153" s="70">
        <v>0</v>
      </c>
      <c r="EO153" s="70">
        <v>1.264846E-2</v>
      </c>
      <c r="EP153" s="70">
        <v>1.4880000000000001E-2</v>
      </c>
      <c r="EQ153" s="70">
        <v>4.7235939999999997E-2</v>
      </c>
      <c r="ER153" s="70">
        <v>1.805818E-2</v>
      </c>
      <c r="ES153" s="70">
        <v>2.6290873494397553E-2</v>
      </c>
      <c r="ET153" s="70">
        <v>2.5431530000000001E-2</v>
      </c>
      <c r="EU153" s="70">
        <v>1.302129E-2</v>
      </c>
      <c r="EV153" s="70">
        <v>1.178591E-2</v>
      </c>
      <c r="EW153" s="70">
        <v>1.7983599999999999E-2</v>
      </c>
      <c r="EX153" s="70">
        <v>1.368464E-2</v>
      </c>
      <c r="EY153" s="70">
        <v>1.8453170000000001E-2</v>
      </c>
      <c r="EZ153" s="70">
        <v>6.7308709999999994E-2</v>
      </c>
      <c r="FA153" s="70">
        <v>3.3209410000000002E-2</v>
      </c>
      <c r="FB153" s="70">
        <v>3.4980209999999998E-2</v>
      </c>
      <c r="FC153" s="70">
        <v>3.124528E-2</v>
      </c>
      <c r="FD153" s="70">
        <v>2.123763E-2</v>
      </c>
      <c r="FE153" s="70">
        <v>2.8468750000000001E-2</v>
      </c>
      <c r="FF153" s="70">
        <v>4.166127E-2</v>
      </c>
      <c r="FG153" s="70">
        <v>8.9933929999999995E-2</v>
      </c>
      <c r="FH153" s="70">
        <v>5.0129130000000001E-2</v>
      </c>
      <c r="FI153" s="70">
        <v>7.9446779999999995E-2</v>
      </c>
      <c r="FJ153" s="70">
        <v>3.6717199999999998E-2</v>
      </c>
      <c r="FK153" s="70">
        <v>6.2245969999999998E-2</v>
      </c>
      <c r="FL153" s="70">
        <v>4.5113889999999997E-2</v>
      </c>
      <c r="FM153" s="70">
        <v>6.8641889999999997E-2</v>
      </c>
      <c r="FN153" s="70">
        <v>6.8340150000000002E-2</v>
      </c>
      <c r="FO153" s="70">
        <v>0.1170297</v>
      </c>
      <c r="FP153" s="70">
        <v>4.3176159999999998E-2</v>
      </c>
      <c r="FQ153" s="70">
        <v>0.23284330000000003</v>
      </c>
      <c r="FR153" s="70">
        <v>0.24432590000000001</v>
      </c>
      <c r="FS153" s="70">
        <v>0.31897880000000001</v>
      </c>
      <c r="FT153" s="70">
        <v>0.17851230000000001</v>
      </c>
      <c r="FU153" s="70">
        <v>0.22201679999999999</v>
      </c>
      <c r="FV153" s="70">
        <v>0.23525400000000002</v>
      </c>
      <c r="FW153" s="70">
        <v>0.2745013</v>
      </c>
      <c r="FX153" s="70">
        <v>0.43662770000000006</v>
      </c>
      <c r="FY153" s="70">
        <v>0.60101179999999998</v>
      </c>
      <c r="FZ153" s="70">
        <v>0.4179793</v>
      </c>
      <c r="GA153" s="70">
        <v>0.5650811</v>
      </c>
      <c r="GB153" s="70">
        <v>0.78603710000000004</v>
      </c>
      <c r="GC153" s="70">
        <v>0.8292809000000001</v>
      </c>
      <c r="GD153" s="70">
        <v>0.95273419999999998</v>
      </c>
      <c r="GE153" s="70">
        <v>0.63702800000000004</v>
      </c>
      <c r="GF153" s="70">
        <v>0.45224340000000002</v>
      </c>
      <c r="GG153" s="70">
        <v>3.437515E-2</v>
      </c>
      <c r="GH153" s="70">
        <v>3.0367640000000001E-2</v>
      </c>
      <c r="GI153" s="70">
        <v>6.9825109999999996E-2</v>
      </c>
      <c r="GJ153" s="70">
        <v>2.7179390000000001E-2</v>
      </c>
      <c r="GK153" s="70">
        <v>1.8805220000000001E-2</v>
      </c>
      <c r="GL153" s="87"/>
      <c r="GM153" s="70">
        <v>3.6121529999999999E-2</v>
      </c>
      <c r="GN153" s="70">
        <v>7.6033465964054706E-2</v>
      </c>
      <c r="GO153" s="70">
        <v>3.2316240000000003E-2</v>
      </c>
      <c r="GP153" s="70">
        <v>8.2088881267129543E-2</v>
      </c>
      <c r="GQ153" s="70">
        <v>6.0827579999999999E-2</v>
      </c>
      <c r="GR153" s="70">
        <v>7.7709955662860264E-2</v>
      </c>
      <c r="GS153" s="70">
        <v>4.2885326584790134E-2</v>
      </c>
      <c r="GT153" s="70">
        <v>4.5555989999999998E-2</v>
      </c>
      <c r="GU153" s="70">
        <v>9.3733419999999998E-2</v>
      </c>
      <c r="GV153" s="70">
        <v>4.0118908495332568E-2</v>
      </c>
      <c r="GW153" s="70">
        <v>1.2426271756245123E-2</v>
      </c>
      <c r="GX153" s="70">
        <v>4.2322270000000002E-2</v>
      </c>
      <c r="GY153" s="70">
        <v>7.3939569999999996E-2</v>
      </c>
      <c r="GZ153" s="70">
        <v>6.6178985332233417E-2</v>
      </c>
      <c r="HA153" s="70">
        <v>5.3157852610191576E-2</v>
      </c>
      <c r="HB153" s="70">
        <v>0.1475166</v>
      </c>
      <c r="HC153" s="70">
        <v>0.43486970000000003</v>
      </c>
      <c r="HD153" s="70">
        <v>5.9595780000000001E-2</v>
      </c>
      <c r="HE153" s="70">
        <v>7.0276309999999995E-2</v>
      </c>
      <c r="HF153" s="70">
        <v>0.27138410000000002</v>
      </c>
      <c r="HG153" s="70">
        <v>0.15337149999999999</v>
      </c>
      <c r="HH153" s="70">
        <v>0</v>
      </c>
      <c r="HI153" s="70">
        <v>0.10796732752012041</v>
      </c>
      <c r="HJ153" s="70">
        <v>0.1604476</v>
      </c>
      <c r="HK153" s="70">
        <v>0.10658191619007298</v>
      </c>
      <c r="HL153" s="70">
        <v>0.20016339999999999</v>
      </c>
      <c r="HM153" s="70">
        <v>0.46363133542681745</v>
      </c>
      <c r="HN153" s="70">
        <v>0.37919659999999999</v>
      </c>
      <c r="HO153" s="70">
        <v>2.4842280000000001E-2</v>
      </c>
      <c r="HP153" s="70">
        <v>1.4121130000000001E-2</v>
      </c>
      <c r="HQ153" s="70">
        <v>8.1485281225195071E-3</v>
      </c>
      <c r="HR153" s="70">
        <v>6.5946905028063793E-3</v>
      </c>
      <c r="HS153" s="70">
        <v>1.3006439999999999E-2</v>
      </c>
      <c r="HT153" s="70">
        <v>2.0108907868480803E-2</v>
      </c>
      <c r="HU153" s="70">
        <v>9.4511219336111448E-3</v>
      </c>
      <c r="HV153" s="70">
        <v>6.7350934362285127E-3</v>
      </c>
      <c r="HW153" s="70">
        <v>3.2125679999999997E-2</v>
      </c>
      <c r="HX153" s="70">
        <v>5.1693642002307541E-2</v>
      </c>
      <c r="HY153" s="70">
        <v>1.7339229817202897E-2</v>
      </c>
      <c r="HZ153" s="208"/>
      <c r="IA153" s="143" t="s">
        <v>507</v>
      </c>
    </row>
    <row r="154" spans="1:235" ht="12.75" customHeight="1" x14ac:dyDescent="0.25">
      <c r="A154" s="143">
        <v>561738</v>
      </c>
      <c r="B154" s="87"/>
      <c r="C154" s="71">
        <v>-8.6585857503065881E-5</v>
      </c>
      <c r="D154" s="71">
        <v>2.6384031284420388E-4</v>
      </c>
      <c r="E154" s="71">
        <v>-1.4434129793413745E-5</v>
      </c>
      <c r="F154" s="71">
        <v>5.7599000000000002E-5</v>
      </c>
      <c r="G154" s="71">
        <v>1.9334140000000001E-5</v>
      </c>
      <c r="H154" s="71">
        <v>6.4145349763428306E-5</v>
      </c>
      <c r="I154" s="71">
        <v>2.8512115711949243E-4</v>
      </c>
      <c r="J154" s="71">
        <v>1.648947E-3</v>
      </c>
      <c r="K154" s="71">
        <v>7.0119280000000003E-5</v>
      </c>
      <c r="L154" s="71">
        <v>1.3355442473417183E-4</v>
      </c>
      <c r="M154" s="71">
        <v>3.286621E-3</v>
      </c>
      <c r="N154" s="71">
        <v>1.7937773388498706E-4</v>
      </c>
      <c r="O154" s="71">
        <v>1.201251E-4</v>
      </c>
      <c r="P154" s="71">
        <v>2.6293149524201623E-4</v>
      </c>
      <c r="Q154" s="71">
        <v>4.3910649999999999E-4</v>
      </c>
      <c r="R154" s="71">
        <v>2.5860883289103229E-3</v>
      </c>
      <c r="S154" s="71">
        <v>6.8848930000000002E-4</v>
      </c>
      <c r="T154" s="71">
        <v>5.7890200000000003E-2</v>
      </c>
      <c r="U154" s="71">
        <v>0.25346903805410503</v>
      </c>
      <c r="V154" s="71">
        <v>1.5002740000000001E-2</v>
      </c>
      <c r="W154" s="71">
        <v>0.12615845635063958</v>
      </c>
      <c r="X154" s="87"/>
      <c r="Y154" s="71">
        <v>3.3380096951667564E-4</v>
      </c>
      <c r="Z154" s="71">
        <v>2.1859604477370819E-5</v>
      </c>
      <c r="AA154" s="71">
        <v>2.1942404949425074E-5</v>
      </c>
      <c r="AB154" s="71">
        <v>6.093115E-5</v>
      </c>
      <c r="AC154" s="71">
        <v>3.8523467461153591E-5</v>
      </c>
      <c r="AD154" s="71">
        <v>1.0604044300849857E-3</v>
      </c>
      <c r="AE154" s="71">
        <v>0</v>
      </c>
      <c r="AF154" s="71">
        <v>1.0604044300849857E-3</v>
      </c>
      <c r="AG154" s="71">
        <v>0</v>
      </c>
      <c r="AH154" s="71">
        <v>1.811167E-3</v>
      </c>
      <c r="AI154" s="71">
        <v>6.446343944533877E-5</v>
      </c>
      <c r="AJ154" s="71">
        <v>-1.3674120492018298E-3</v>
      </c>
      <c r="AK154" s="71">
        <v>4.5724148947821359E-3</v>
      </c>
      <c r="AL154" s="71">
        <v>3.6680156223479067E-2</v>
      </c>
      <c r="AM154" s="71">
        <v>4.9549951845614219E-2</v>
      </c>
      <c r="AN154" s="71">
        <v>3.9983236736478606E-2</v>
      </c>
      <c r="AO154" s="71">
        <v>2.088454204094366E-3</v>
      </c>
      <c r="AP154" s="87"/>
      <c r="AQ154" s="70">
        <v>-7.4922105682885191E-6</v>
      </c>
      <c r="AR154" s="70">
        <v>3.0976903400463921E-4</v>
      </c>
      <c r="AS154" s="70">
        <v>0</v>
      </c>
      <c r="AT154" s="70">
        <v>-1.6349272161482626E-6</v>
      </c>
      <c r="AU154" s="70">
        <v>7.0342673830189764E-5</v>
      </c>
      <c r="AV154" s="70">
        <v>0</v>
      </c>
      <c r="AW154" s="70">
        <v>0</v>
      </c>
      <c r="AX154" s="70">
        <v>5.8940029999999997E-5</v>
      </c>
      <c r="AY154" s="70">
        <v>1.341E-5</v>
      </c>
      <c r="AZ154" s="70">
        <v>1.1529971386306388E-4</v>
      </c>
      <c r="BA154" s="70">
        <v>5.7802699999999995E-4</v>
      </c>
      <c r="BB154" s="70">
        <v>0</v>
      </c>
      <c r="BC154" s="70">
        <v>1.1014077424221429E-3</v>
      </c>
      <c r="BD154" s="70">
        <v>8.5199999999999997E-6</v>
      </c>
      <c r="BE154" s="70">
        <v>-6.7754600864623358E-5</v>
      </c>
      <c r="BF154" s="70">
        <v>1.462295E-3</v>
      </c>
      <c r="BG154" s="70">
        <v>4.2692062548678548E-4</v>
      </c>
      <c r="BH154" s="70">
        <v>1.0347730000000001E-4</v>
      </c>
      <c r="BI154" s="70">
        <v>0</v>
      </c>
      <c r="BJ154" s="70">
        <v>3.3398480000000001E-5</v>
      </c>
      <c r="BK154" s="70">
        <v>0</v>
      </c>
      <c r="BL154" s="70">
        <v>1.176907E-5</v>
      </c>
      <c r="BM154" s="70">
        <v>8.8763931945750783E-4</v>
      </c>
      <c r="BN154" s="70">
        <v>2.1234244640303472E-6</v>
      </c>
      <c r="BO154" s="70">
        <v>6.2875169999999995E-5</v>
      </c>
      <c r="BP154" s="70">
        <v>3.5473379999999998E-4</v>
      </c>
      <c r="BQ154" s="70">
        <v>1.4181E-4</v>
      </c>
      <c r="BR154" s="70">
        <v>-2.8720571145894917E-4</v>
      </c>
      <c r="BS154" s="70">
        <v>0</v>
      </c>
      <c r="BT154" s="70">
        <v>4.2750421248436787E-4</v>
      </c>
      <c r="BU154" s="70">
        <v>0</v>
      </c>
      <c r="BV154" s="70">
        <v>1.3293397156891939E-2</v>
      </c>
      <c r="BW154" s="70">
        <v>3.7222180000000001E-2</v>
      </c>
      <c r="BX154" s="70">
        <v>3.7821718446138686E-2</v>
      </c>
      <c r="BY154" s="70">
        <v>3.868415E-2</v>
      </c>
      <c r="BZ154" s="70">
        <v>3.5636979999999999E-2</v>
      </c>
      <c r="CA154" s="70">
        <v>3.9855854926385992E-2</v>
      </c>
      <c r="CB154" s="70">
        <v>2.1849250000000001E-2</v>
      </c>
      <c r="CC154" s="70">
        <v>4.9453165142980211E-2</v>
      </c>
      <c r="CD154" s="70">
        <v>2.1216600074055132E-2</v>
      </c>
      <c r="CE154" s="70">
        <v>4.6624432488735048E-3</v>
      </c>
      <c r="CF154" s="70">
        <v>3.8770142463897712E-3</v>
      </c>
      <c r="CG154" s="73">
        <v>6.0590000000000001E-5</v>
      </c>
      <c r="CH154" s="87"/>
      <c r="CI154" s="70">
        <v>0</v>
      </c>
      <c r="CJ154" s="70">
        <v>-1.2573599999999999E-3</v>
      </c>
      <c r="CK154" s="70">
        <v>0</v>
      </c>
      <c r="CL154" s="70">
        <v>5.6141360000000001E-5</v>
      </c>
      <c r="CM154" s="70">
        <v>1.8452540400200646E-4</v>
      </c>
      <c r="CN154" s="70">
        <v>0</v>
      </c>
      <c r="CO154" s="70">
        <v>1.9599999999999999E-6</v>
      </c>
      <c r="CP154" s="70">
        <v>3.2889545829675142E-5</v>
      </c>
      <c r="CQ154" s="70">
        <v>-3.7026970487928053E-7</v>
      </c>
      <c r="CR154" s="70">
        <v>-1.6179161348561484E-4</v>
      </c>
      <c r="CS154" s="70">
        <v>3.7256225758963176E-4</v>
      </c>
      <c r="CT154" s="70">
        <v>-3.9716133666290175E-6</v>
      </c>
      <c r="CU154" s="70">
        <v>0</v>
      </c>
      <c r="CV154" s="70">
        <v>0</v>
      </c>
      <c r="CW154" s="70">
        <v>4.1502281968586592E-6</v>
      </c>
      <c r="CX154" s="70">
        <v>3.231677E-5</v>
      </c>
      <c r="CY154" s="70">
        <v>0</v>
      </c>
      <c r="CZ154" s="70">
        <v>0</v>
      </c>
      <c r="DA154" s="70">
        <v>8.1669810230962381E-4</v>
      </c>
      <c r="DB154" s="70">
        <v>1.3762879999999999E-4</v>
      </c>
      <c r="DC154" s="70">
        <v>2.1575982344871746E-4</v>
      </c>
      <c r="DD154" s="70">
        <v>6.0611279999999999E-5</v>
      </c>
      <c r="DE154" s="70">
        <v>1.5846188783220712E-3</v>
      </c>
      <c r="DF154" s="70">
        <v>1.3762879999999999E-4</v>
      </c>
      <c r="DG154" s="70">
        <v>0</v>
      </c>
      <c r="DH154" s="70">
        <v>1.06178E-3</v>
      </c>
      <c r="DI154" s="70">
        <v>1.4681647964434013E-3</v>
      </c>
      <c r="DJ154" s="70">
        <v>8.6299E-4</v>
      </c>
      <c r="DK154" s="70">
        <v>3.9587240000000003E-3</v>
      </c>
      <c r="DL154" s="70">
        <v>1.8067939002306441E-3</v>
      </c>
      <c r="DM154" s="70">
        <v>4.969668E-3</v>
      </c>
      <c r="DN154" s="70">
        <v>5.0456750000000002E-2</v>
      </c>
      <c r="DO154" s="70">
        <v>4.7692364181714251E-3</v>
      </c>
      <c r="DP154" s="70">
        <v>4.7058974832564892E-3</v>
      </c>
      <c r="DQ154" s="70">
        <v>1.0267780000000001E-2</v>
      </c>
      <c r="DR154" s="70">
        <v>0</v>
      </c>
      <c r="DS154" s="70">
        <v>1.3674523367521906E-2</v>
      </c>
      <c r="DT154" s="70">
        <v>0</v>
      </c>
      <c r="DU154" s="70">
        <v>4.5353399999999997E-3</v>
      </c>
      <c r="DV154" s="70">
        <v>2.5335606682410441E-2</v>
      </c>
      <c r="DW154" s="70">
        <v>0.15632167263962904</v>
      </c>
      <c r="DX154" s="70">
        <v>0.22911002958728477</v>
      </c>
      <c r="DY154" s="70">
        <v>2.6986013405273183E-2</v>
      </c>
      <c r="DZ154" s="70">
        <v>6.0962567313448306E-3</v>
      </c>
      <c r="EA154" s="70">
        <v>0.22365621571704375</v>
      </c>
      <c r="EB154" s="70">
        <v>0.21349360000000001</v>
      </c>
      <c r="EC154" s="70">
        <v>0.27504853870803014</v>
      </c>
      <c r="ED154" s="70">
        <v>1.456468E-2</v>
      </c>
      <c r="EE154" s="70">
        <v>2.1133309999999999E-2</v>
      </c>
      <c r="EF154" s="70">
        <v>7.0982544157674674E-2</v>
      </c>
      <c r="EG154" s="70">
        <v>1.6335899678693382E-3</v>
      </c>
      <c r="EH154" s="70">
        <v>3.0901500917718303E-2</v>
      </c>
      <c r="EI154" s="70">
        <v>3.9498588597979859E-3</v>
      </c>
      <c r="EJ154" s="70">
        <v>9.3250000000000003E-5</v>
      </c>
      <c r="EK154" s="70">
        <v>1.6478980000000001E-2</v>
      </c>
      <c r="EL154" s="87"/>
      <c r="EM154" s="70">
        <v>5.1726130000000004E-3</v>
      </c>
      <c r="EN154" s="70">
        <v>0</v>
      </c>
      <c r="EO154" s="70">
        <v>1.016125E-2</v>
      </c>
      <c r="EP154" s="70">
        <v>1.1906E-2</v>
      </c>
      <c r="EQ154" s="70">
        <v>3.7816229999999999E-2</v>
      </c>
      <c r="ER154" s="70">
        <v>1.402978E-2</v>
      </c>
      <c r="ES154" s="70">
        <v>2.0616719561482977E-2</v>
      </c>
      <c r="ET154" s="70">
        <v>2.0978739999999996E-2</v>
      </c>
      <c r="EU154" s="70">
        <v>9.865024E-3</v>
      </c>
      <c r="EV154" s="70">
        <v>9.4008459999999992E-3</v>
      </c>
      <c r="EW154" s="70">
        <v>1.413094E-2</v>
      </c>
      <c r="EX154" s="70">
        <v>1.108426E-2</v>
      </c>
      <c r="EY154" s="70">
        <v>1.477438E-2</v>
      </c>
      <c r="EZ154" s="70">
        <v>5.647021E-2</v>
      </c>
      <c r="FA154" s="70">
        <v>2.6516270000000005E-2</v>
      </c>
      <c r="FB154" s="70">
        <v>2.92181E-2</v>
      </c>
      <c r="FC154" s="70">
        <v>2.717145E-2</v>
      </c>
      <c r="FD154" s="70">
        <v>1.686845E-2</v>
      </c>
      <c r="FE154" s="70">
        <v>2.3041809999999999E-2</v>
      </c>
      <c r="FF154" s="70">
        <v>3.6365370000000001E-2</v>
      </c>
      <c r="FG154" s="70">
        <v>6.8688609999999997E-2</v>
      </c>
      <c r="FH154" s="70">
        <v>4.2748670000000009E-2</v>
      </c>
      <c r="FI154" s="70">
        <v>6.631534E-2</v>
      </c>
      <c r="FJ154" s="70">
        <v>2.991278E-2</v>
      </c>
      <c r="FK154" s="70">
        <v>5.333914E-2</v>
      </c>
      <c r="FL154" s="70">
        <v>3.742148E-2</v>
      </c>
      <c r="FM154" s="70">
        <v>5.5748810000000003E-2</v>
      </c>
      <c r="FN154" s="70">
        <v>5.4235129999999999E-2</v>
      </c>
      <c r="FO154" s="70">
        <v>8.7979189999999999E-2</v>
      </c>
      <c r="FP154" s="70">
        <v>3.5896009999999999E-2</v>
      </c>
      <c r="FQ154" s="70">
        <v>0.19922029999999999</v>
      </c>
      <c r="FR154" s="70">
        <v>0.1920374</v>
      </c>
      <c r="FS154" s="70">
        <v>0.27603559999999999</v>
      </c>
      <c r="FT154" s="70">
        <v>0.16233130000000001</v>
      </c>
      <c r="FU154" s="70">
        <v>0.196714</v>
      </c>
      <c r="FV154" s="70">
        <v>0.20811489999999999</v>
      </c>
      <c r="FW154" s="70">
        <v>0.18856010000000001</v>
      </c>
      <c r="FX154" s="70">
        <v>0.33345069999999999</v>
      </c>
      <c r="FY154" s="70">
        <v>0.43950699999999998</v>
      </c>
      <c r="FZ154" s="70">
        <v>0.24783430000000001</v>
      </c>
      <c r="GA154" s="70">
        <v>0.41556009999999999</v>
      </c>
      <c r="GB154" s="70">
        <v>0.57167210000000002</v>
      </c>
      <c r="GC154" s="70">
        <v>0.63652909999999996</v>
      </c>
      <c r="GD154" s="70">
        <v>1</v>
      </c>
      <c r="GE154" s="70">
        <v>0.95122300000000004</v>
      </c>
      <c r="GF154" s="70">
        <v>0.83086149999999992</v>
      </c>
      <c r="GG154" s="70">
        <v>0.10460029999999999</v>
      </c>
      <c r="GH154" s="70">
        <v>9.886528E-2</v>
      </c>
      <c r="GI154" s="70">
        <v>0.18426480000000001</v>
      </c>
      <c r="GJ154" s="70">
        <v>9.1612700000000005E-2</v>
      </c>
      <c r="GK154" s="70">
        <v>1.778596E-2</v>
      </c>
      <c r="GL154" s="87"/>
      <c r="GM154" s="70">
        <v>2.9537339999999999E-2</v>
      </c>
      <c r="GN154" s="70">
        <v>6.9006103910785654E-2</v>
      </c>
      <c r="GO154" s="70">
        <v>2.748134E-2</v>
      </c>
      <c r="GP154" s="70">
        <v>6.5981996705969811E-2</v>
      </c>
      <c r="GQ154" s="70">
        <v>5.2748440000000001E-2</v>
      </c>
      <c r="GR154" s="70">
        <v>7.2322738356279795E-2</v>
      </c>
      <c r="GS154" s="70">
        <v>3.7838297160701286E-2</v>
      </c>
      <c r="GT154" s="70">
        <v>4.1991420000000002E-2</v>
      </c>
      <c r="GU154" s="70">
        <v>8.9286980000000002E-2</v>
      </c>
      <c r="GV154" s="70">
        <v>3.535277911476279E-2</v>
      </c>
      <c r="GW154" s="70">
        <v>1.067338304109007E-2</v>
      </c>
      <c r="GX154" s="70">
        <v>3.2694550000000003E-2</v>
      </c>
      <c r="GY154" s="70">
        <v>6.6476640000000004E-2</v>
      </c>
      <c r="GZ154" s="70">
        <v>5.8912508701622415E-2</v>
      </c>
      <c r="HA154" s="70">
        <v>4.5376658350858648E-2</v>
      </c>
      <c r="HB154" s="70">
        <v>0.1148484</v>
      </c>
      <c r="HC154" s="70">
        <v>0.43588300000000002</v>
      </c>
      <c r="HD154" s="70">
        <v>3.475114E-2</v>
      </c>
      <c r="HE154" s="70">
        <v>4.9855289999999997E-2</v>
      </c>
      <c r="HF154" s="70">
        <v>0.1968541</v>
      </c>
      <c r="HG154" s="70">
        <v>0.1160216</v>
      </c>
      <c r="HH154" s="70">
        <v>0</v>
      </c>
      <c r="HI154" s="70">
        <v>8.6639353306744604E-2</v>
      </c>
      <c r="HJ154" s="70">
        <v>0.1117779</v>
      </c>
      <c r="HK154" s="70">
        <v>7.9414408589724692E-2</v>
      </c>
      <c r="HL154" s="70">
        <v>0.1604476</v>
      </c>
      <c r="HM154" s="70">
        <v>0.51073626241517756</v>
      </c>
      <c r="HN154" s="70">
        <v>0.38082640000000001</v>
      </c>
      <c r="HO154" s="70">
        <v>6.1389220000000001E-2</v>
      </c>
      <c r="HP154" s="70">
        <v>3.3520399999999999E-2</v>
      </c>
      <c r="HQ154" s="70">
        <v>2.011689115276083E-2</v>
      </c>
      <c r="HR154" s="70">
        <v>1.58622063156444E-2</v>
      </c>
      <c r="HS154" s="70">
        <v>3.4313299999999998E-2</v>
      </c>
      <c r="HT154" s="70">
        <v>3.7889471316920983E-2</v>
      </c>
      <c r="HU154" s="70">
        <v>2.0143036046559936E-2</v>
      </c>
      <c r="HV154" s="70">
        <v>1.8802467302441166E-2</v>
      </c>
      <c r="HW154" s="70">
        <v>4.9567369999999999E-2</v>
      </c>
      <c r="HX154" s="70">
        <v>4.3665363004800881E-2</v>
      </c>
      <c r="HY154" s="70">
        <v>1.6149177132508904E-2</v>
      </c>
      <c r="HZ154" s="208"/>
      <c r="IA154" s="143" t="s">
        <v>508</v>
      </c>
    </row>
    <row r="155" spans="1:235" ht="12.75" customHeight="1" x14ac:dyDescent="0.25">
      <c r="A155" s="143">
        <v>561748</v>
      </c>
      <c r="B155" s="87"/>
      <c r="C155" s="71">
        <v>-9.7039402144002252E-5</v>
      </c>
      <c r="D155" s="71">
        <v>2.3943973378507202E-4</v>
      </c>
      <c r="E155" s="71">
        <v>1.0774323678589472E-5</v>
      </c>
      <c r="F155" s="71">
        <v>5.1420230000000002E-5</v>
      </c>
      <c r="G155" s="71">
        <v>1.872281E-5</v>
      </c>
      <c r="H155" s="71">
        <v>1.782812137849648E-4</v>
      </c>
      <c r="I155" s="71">
        <v>1.7570851820137938E-5</v>
      </c>
      <c r="J155" s="71">
        <v>1.2768429999999999E-3</v>
      </c>
      <c r="K155" s="71">
        <v>9.7096989999999995E-5</v>
      </c>
      <c r="L155" s="71">
        <v>4.2996086588568739E-5</v>
      </c>
      <c r="M155" s="71">
        <v>2.4743740000000001E-3</v>
      </c>
      <c r="N155" s="71">
        <v>2.3977588010330164E-4</v>
      </c>
      <c r="O155" s="71">
        <v>1.1114110000000001E-4</v>
      </c>
      <c r="P155" s="71">
        <v>2.1279715888071509E-4</v>
      </c>
      <c r="Q155" s="71">
        <v>3.4612469999999998E-4</v>
      </c>
      <c r="R155" s="71">
        <v>1.6895183622626412E-3</v>
      </c>
      <c r="S155" s="71">
        <v>5.0812749999999999E-4</v>
      </c>
      <c r="T155" s="71">
        <v>4.9792639999999999E-2</v>
      </c>
      <c r="U155" s="71">
        <v>0.2049218084606175</v>
      </c>
      <c r="V155" s="71">
        <v>3.4272039999999997E-2</v>
      </c>
      <c r="W155" s="71">
        <v>0.20066927067462709</v>
      </c>
      <c r="X155" s="87"/>
      <c r="Y155" s="71">
        <v>3.076958011518703E-4</v>
      </c>
      <c r="Z155" s="71">
        <v>5.2987292729341199E-6</v>
      </c>
      <c r="AA155" s="71">
        <v>8.2755835645431439E-6</v>
      </c>
      <c r="AB155" s="71">
        <v>7.099102E-5</v>
      </c>
      <c r="AC155" s="71">
        <v>-4.0606192509116869E-3</v>
      </c>
      <c r="AD155" s="71">
        <v>6.0505431912529775E-4</v>
      </c>
      <c r="AE155" s="71">
        <v>0</v>
      </c>
      <c r="AF155" s="71">
        <v>6.0505431912529775E-4</v>
      </c>
      <c r="AG155" s="71">
        <v>0</v>
      </c>
      <c r="AH155" s="71">
        <v>2.1883570000000001E-3</v>
      </c>
      <c r="AI155" s="71">
        <v>4.7025351657873426E-5</v>
      </c>
      <c r="AJ155" s="71">
        <v>-7.5442275551244875E-4</v>
      </c>
      <c r="AK155" s="71">
        <v>3.9556927273133626E-3</v>
      </c>
      <c r="AL155" s="71">
        <v>2.9384751744815026E-2</v>
      </c>
      <c r="AM155" s="71">
        <v>3.5391872506226878E-2</v>
      </c>
      <c r="AN155" s="71">
        <v>3.3651982969968519E-2</v>
      </c>
      <c r="AO155" s="71">
        <v>2.5080072588011832E-3</v>
      </c>
      <c r="AP155" s="87"/>
      <c r="AQ155" s="70">
        <v>-4.6638094642082843E-6</v>
      </c>
      <c r="AR155" s="70">
        <v>2.7303518119160011E-4</v>
      </c>
      <c r="AS155" s="70">
        <v>0</v>
      </c>
      <c r="AT155" s="70">
        <v>-7.5316650379146672E-7</v>
      </c>
      <c r="AU155" s="70">
        <v>2.019119544329039E-5</v>
      </c>
      <c r="AV155" s="70">
        <v>1.355217E-5</v>
      </c>
      <c r="AW155" s="70">
        <v>0</v>
      </c>
      <c r="AX155" s="70">
        <v>0</v>
      </c>
      <c r="AY155" s="70">
        <v>2.6699999999999998E-5</v>
      </c>
      <c r="AZ155" s="70">
        <v>1.2043864614637488E-4</v>
      </c>
      <c r="BA155" s="70">
        <v>4.8814000000000003E-4</v>
      </c>
      <c r="BB155" s="70">
        <v>0</v>
      </c>
      <c r="BC155" s="70">
        <v>9.3013159486658042E-4</v>
      </c>
      <c r="BD155" s="70">
        <v>6.3400000000000003E-6</v>
      </c>
      <c r="BE155" s="70">
        <v>-1.4855011771916567E-4</v>
      </c>
      <c r="BF155" s="70">
        <v>1.5926720000000001E-3</v>
      </c>
      <c r="BG155" s="70">
        <v>3.8153892955190301E-4</v>
      </c>
      <c r="BH155" s="70">
        <v>1.4120610000000001E-4</v>
      </c>
      <c r="BI155" s="70">
        <v>0</v>
      </c>
      <c r="BJ155" s="70">
        <v>0</v>
      </c>
      <c r="BK155" s="70">
        <v>0</v>
      </c>
      <c r="BL155" s="70">
        <v>1.9968309999999999E-6</v>
      </c>
      <c r="BM155" s="70">
        <v>5.266852044201769E-4</v>
      </c>
      <c r="BN155" s="70">
        <v>5.4044163142233676E-5</v>
      </c>
      <c r="BO155" s="70">
        <v>2.3656389999999999E-5</v>
      </c>
      <c r="BP155" s="70">
        <v>1.823344E-5</v>
      </c>
      <c r="BQ155" s="70">
        <v>1.1268E-4</v>
      </c>
      <c r="BR155" s="70">
        <v>8.0100500057665204E-4</v>
      </c>
      <c r="BS155" s="70">
        <v>0</v>
      </c>
      <c r="BT155" s="70">
        <v>-1.8644268119479823E-4</v>
      </c>
      <c r="BU155" s="70">
        <v>0</v>
      </c>
      <c r="BV155" s="70">
        <v>9.4408414042779446E-3</v>
      </c>
      <c r="BW155" s="70">
        <v>2.7366709999999999E-2</v>
      </c>
      <c r="BX155" s="70">
        <v>2.877024650681222E-2</v>
      </c>
      <c r="BY155" s="70">
        <v>3.0874260000000001E-2</v>
      </c>
      <c r="BZ155" s="70">
        <v>2.5731210000000001E-2</v>
      </c>
      <c r="CA155" s="70">
        <v>3.0135661548090328E-2</v>
      </c>
      <c r="CB155" s="70">
        <v>1.7053470000000001E-2</v>
      </c>
      <c r="CC155" s="70">
        <v>3.5526571956744767E-2</v>
      </c>
      <c r="CD155" s="70">
        <v>2.5221859448606696E-2</v>
      </c>
      <c r="CE155" s="70">
        <v>8.349178187967465E-3</v>
      </c>
      <c r="CF155" s="70">
        <v>8.4880424487104728E-3</v>
      </c>
      <c r="CG155" s="73">
        <v>6.4128000000000004E-4</v>
      </c>
      <c r="CH155" s="87"/>
      <c r="CI155" s="70">
        <v>0</v>
      </c>
      <c r="CJ155" s="70">
        <v>-1.0037100000000001E-3</v>
      </c>
      <c r="CK155" s="70">
        <v>0</v>
      </c>
      <c r="CL155" s="70">
        <v>9.8153639999999998E-5</v>
      </c>
      <c r="CM155" s="70">
        <v>1.4213383715425902E-4</v>
      </c>
      <c r="CN155" s="70">
        <v>0</v>
      </c>
      <c r="CO155" s="70">
        <v>-7.9999999999999996E-7</v>
      </c>
      <c r="CP155" s="70">
        <v>-2.2756894429875691E-5</v>
      </c>
      <c r="CQ155" s="70">
        <v>-6.5987481478257558E-6</v>
      </c>
      <c r="CR155" s="70">
        <v>-1.0989153465730199E-4</v>
      </c>
      <c r="CS155" s="70">
        <v>4.2769964641741604E-4</v>
      </c>
      <c r="CT155" s="70">
        <v>-5.9854730346086812E-7</v>
      </c>
      <c r="CU155" s="70">
        <v>3.1855549999999999E-6</v>
      </c>
      <c r="CV155" s="70">
        <v>0</v>
      </c>
      <c r="CW155" s="70">
        <v>8.3506405106524906E-7</v>
      </c>
      <c r="CX155" s="70">
        <v>2.4026890000000001E-5</v>
      </c>
      <c r="CY155" s="70">
        <v>0</v>
      </c>
      <c r="CZ155" s="70">
        <v>0</v>
      </c>
      <c r="DA155" s="70">
        <v>6.2091307499232372E-4</v>
      </c>
      <c r="DB155" s="70">
        <v>1.1539429999999999E-4</v>
      </c>
      <c r="DC155" s="70">
        <v>9.5986316291518244E-5</v>
      </c>
      <c r="DD155" s="70">
        <v>4.5585830000000002E-5</v>
      </c>
      <c r="DE155" s="70">
        <v>1.2136707297566705E-3</v>
      </c>
      <c r="DF155" s="70">
        <v>1.1539429999999999E-4</v>
      </c>
      <c r="DG155" s="70">
        <v>0</v>
      </c>
      <c r="DH155" s="70">
        <v>8.3489999999999997E-4</v>
      </c>
      <c r="DI155" s="70">
        <v>2.361800001530513E-3</v>
      </c>
      <c r="DJ155" s="70">
        <v>6.3783000000000004E-4</v>
      </c>
      <c r="DK155" s="70">
        <v>2.9907380000000002E-3</v>
      </c>
      <c r="DL155" s="70">
        <v>1.4293059271958705E-3</v>
      </c>
      <c r="DM155" s="70">
        <v>4.1850660000000003E-3</v>
      </c>
      <c r="DN155" s="70">
        <v>3.9410279999999999E-2</v>
      </c>
      <c r="DO155" s="70">
        <v>3.5506802033467609E-3</v>
      </c>
      <c r="DP155" s="70">
        <v>3.5565208328271016E-3</v>
      </c>
      <c r="DQ155" s="70">
        <v>7.7500449999999997E-3</v>
      </c>
      <c r="DR155" s="70">
        <v>0</v>
      </c>
      <c r="DS155" s="70">
        <v>1.0226608064022709E-2</v>
      </c>
      <c r="DT155" s="70">
        <v>0</v>
      </c>
      <c r="DU155" s="70">
        <v>3.7461299999999999E-3</v>
      </c>
      <c r="DV155" s="70">
        <v>2.2009759008789813E-2</v>
      </c>
      <c r="DW155" s="70">
        <v>0.13063238462229879</v>
      </c>
      <c r="DX155" s="70">
        <v>0.19180002865569137</v>
      </c>
      <c r="DY155" s="70">
        <v>2.2751404139997704E-2</v>
      </c>
      <c r="DZ155" s="70">
        <v>4.4236887638800229E-3</v>
      </c>
      <c r="EA155" s="70">
        <v>0.17824377335849345</v>
      </c>
      <c r="EB155" s="70">
        <v>0.16470960000000001</v>
      </c>
      <c r="EC155" s="70">
        <v>0.19360776931769744</v>
      </c>
      <c r="ED155" s="70">
        <v>1.563602E-2</v>
      </c>
      <c r="EE155" s="70">
        <v>2.749853E-2</v>
      </c>
      <c r="EF155" s="70">
        <v>0.10345383302170738</v>
      </c>
      <c r="EG155" s="70">
        <v>3.770928113042746E-3</v>
      </c>
      <c r="EH155" s="70">
        <v>6.976231110086005E-2</v>
      </c>
      <c r="EI155" s="70">
        <v>8.5559229538981485E-3</v>
      </c>
      <c r="EJ155" s="70">
        <v>8.9569999999999998E-5</v>
      </c>
      <c r="EK155" s="70">
        <v>1.750962E-2</v>
      </c>
      <c r="EL155" s="87"/>
      <c r="EM155" s="70">
        <v>4.0765810000000001E-3</v>
      </c>
      <c r="EN155" s="70">
        <v>0</v>
      </c>
      <c r="EO155" s="70">
        <v>7.8244130000000005E-3</v>
      </c>
      <c r="EP155" s="70">
        <v>8.6709999999999999E-3</v>
      </c>
      <c r="EQ155" s="70">
        <v>2.9373980000000001E-2</v>
      </c>
      <c r="ER155" s="70">
        <v>1.0130180000000001E-2</v>
      </c>
      <c r="ES155" s="70">
        <v>1.5263904137394537E-2</v>
      </c>
      <c r="ET155" s="70">
        <v>1.6129939999999999E-2</v>
      </c>
      <c r="EU155" s="70">
        <v>7.3993460000000002E-3</v>
      </c>
      <c r="EV155" s="70">
        <v>6.8479960000000003E-3</v>
      </c>
      <c r="EW155" s="70">
        <v>9.6517849999999995E-3</v>
      </c>
      <c r="EX155" s="70">
        <v>7.7859299999999999E-3</v>
      </c>
      <c r="EY155" s="70">
        <v>1.059294E-2</v>
      </c>
      <c r="EZ155" s="70">
        <v>4.33546E-2</v>
      </c>
      <c r="FA155" s="70">
        <v>2.0524690000000002E-2</v>
      </c>
      <c r="FB155" s="70">
        <v>2.4098420000000002E-2</v>
      </c>
      <c r="FC155" s="70">
        <v>2.0218030000000001E-2</v>
      </c>
      <c r="FD155" s="70">
        <v>1.256033E-2</v>
      </c>
      <c r="FE155" s="70">
        <v>1.7763040000000001E-2</v>
      </c>
      <c r="FF155" s="70">
        <v>2.895474E-2</v>
      </c>
      <c r="FG155" s="70">
        <v>5.0477300000000003E-2</v>
      </c>
      <c r="FH155" s="70">
        <v>3.3192739999999998E-2</v>
      </c>
      <c r="FI155" s="70">
        <v>5.1540500000000003E-2</v>
      </c>
      <c r="FJ155" s="70">
        <v>2.3814269999999998E-2</v>
      </c>
      <c r="FK155" s="70">
        <v>4.1419629999999999E-2</v>
      </c>
      <c r="FL155" s="70">
        <v>3.1249409999999998E-2</v>
      </c>
      <c r="FM155" s="70">
        <v>4.2520919999999997E-2</v>
      </c>
      <c r="FN155" s="70">
        <v>4.2360949999999994E-2</v>
      </c>
      <c r="FO155" s="70">
        <v>6.6224930000000001E-2</v>
      </c>
      <c r="FP155" s="70">
        <v>2.9647509999999998E-2</v>
      </c>
      <c r="FQ155" s="70">
        <v>0.14200399999999999</v>
      </c>
      <c r="FR155" s="70">
        <v>0.1379331</v>
      </c>
      <c r="FS155" s="70">
        <v>0.22100549999999999</v>
      </c>
      <c r="FT155" s="70">
        <v>0.1251681</v>
      </c>
      <c r="FU155" s="70">
        <v>0.14791099999999999</v>
      </c>
      <c r="FV155" s="70">
        <v>0.15896389999999999</v>
      </c>
      <c r="FW155" s="70">
        <v>0.13493820000000001</v>
      </c>
      <c r="FX155" s="70">
        <v>0.27530969999999999</v>
      </c>
      <c r="FY155" s="70">
        <v>0.34354839999999998</v>
      </c>
      <c r="FZ155" s="70">
        <v>0.15291479999999999</v>
      </c>
      <c r="GA155" s="70">
        <v>0.30481200000000003</v>
      </c>
      <c r="GB155" s="70">
        <v>0.41281180000000001</v>
      </c>
      <c r="GC155" s="70">
        <v>0.42084959999999999</v>
      </c>
      <c r="GD155" s="70">
        <v>0.74166790000000005</v>
      </c>
      <c r="GE155" s="70">
        <v>1</v>
      </c>
      <c r="GF155" s="70">
        <v>1</v>
      </c>
      <c r="GG155" s="70">
        <v>0.26918059999999999</v>
      </c>
      <c r="GH155" s="70">
        <v>0.26096760000000002</v>
      </c>
      <c r="GI155" s="70">
        <v>0.39655949999999995</v>
      </c>
      <c r="GJ155" s="70">
        <v>0.24535470000000001</v>
      </c>
      <c r="GK155" s="70">
        <v>2.2512759999999996E-2</v>
      </c>
      <c r="GL155" s="87"/>
      <c r="GM155" s="70">
        <v>2.1430439999999999E-2</v>
      </c>
      <c r="GN155" s="70">
        <v>5.0914540104685289E-2</v>
      </c>
      <c r="GO155" s="70">
        <v>2.0568429999999999E-2</v>
      </c>
      <c r="GP155" s="70">
        <v>4.4209443388255602E-2</v>
      </c>
      <c r="GQ155" s="70">
        <v>3.9407159999999997E-2</v>
      </c>
      <c r="GR155" s="70">
        <v>5.3258749672251561E-2</v>
      </c>
      <c r="GS155" s="70">
        <v>3.0281698416799448E-2</v>
      </c>
      <c r="GT155" s="70">
        <v>3.2545789999999998E-2</v>
      </c>
      <c r="GU155" s="70">
        <v>7.0008669999999995E-2</v>
      </c>
      <c r="GV155" s="70">
        <v>2.9987809236516231E-2</v>
      </c>
      <c r="GW155" s="70">
        <v>8.5097246478532968E-3</v>
      </c>
      <c r="GX155" s="70">
        <v>2.7768250000000001E-2</v>
      </c>
      <c r="GY155" s="70">
        <v>5.9006110000000001E-2</v>
      </c>
      <c r="GZ155" s="70">
        <v>5.3722533573891562E-2</v>
      </c>
      <c r="HA155" s="70">
        <v>3.9086636264855618E-2</v>
      </c>
      <c r="HB155" s="70">
        <v>9.1369640000000002E-2</v>
      </c>
      <c r="HC155" s="70">
        <v>0.43249359999999998</v>
      </c>
      <c r="HD155" s="70">
        <v>2.070456E-2</v>
      </c>
      <c r="HE155" s="70">
        <v>3.7299829999999999E-2</v>
      </c>
      <c r="HF155" s="70">
        <v>0.13609360000000001</v>
      </c>
      <c r="HG155" s="70">
        <v>7.6379459999999996E-2</v>
      </c>
      <c r="HH155" s="70">
        <v>0</v>
      </c>
      <c r="HI155" s="70">
        <v>5.9664168965077022E-2</v>
      </c>
      <c r="HJ155" s="70">
        <v>7.4378650000000004E-2</v>
      </c>
      <c r="HK155" s="70">
        <v>5.1327352692174429E-2</v>
      </c>
      <c r="HL155" s="70">
        <v>0.1117779</v>
      </c>
      <c r="HM155" s="70">
        <v>0.51814405476852043</v>
      </c>
      <c r="HN155" s="70">
        <v>0.2690881</v>
      </c>
      <c r="HO155" s="70">
        <v>9.7556870000000004E-2</v>
      </c>
      <c r="HP155" s="70">
        <v>7.59518E-2</v>
      </c>
      <c r="HQ155" s="70">
        <v>5.5903382832460921E-2</v>
      </c>
      <c r="HR155" s="70">
        <v>3.7311342443342735E-2</v>
      </c>
      <c r="HS155" s="70">
        <v>8.7837490000000004E-2</v>
      </c>
      <c r="HT155" s="70">
        <v>8.4473652004100411E-2</v>
      </c>
      <c r="HU155" s="70">
        <v>4.2661330985934949E-2</v>
      </c>
      <c r="HV155" s="70">
        <v>4.9106884030948567E-2</v>
      </c>
      <c r="HW155" s="70">
        <v>8.4966819999999998E-2</v>
      </c>
      <c r="HX155" s="70">
        <v>3.6566528099710831E-2</v>
      </c>
      <c r="HY155" s="70">
        <v>1.5800310507215594E-2</v>
      </c>
      <c r="HZ155" s="208"/>
      <c r="IA155" s="143" t="s">
        <v>509</v>
      </c>
    </row>
    <row r="156" spans="1:235" ht="12.75" customHeight="1" x14ac:dyDescent="0.25">
      <c r="A156" s="143">
        <v>561759</v>
      </c>
      <c r="B156" s="87"/>
      <c r="C156" s="71">
        <v>5.8137216682930524E-6</v>
      </c>
      <c r="D156" s="71">
        <v>2.8336049089120922E-4</v>
      </c>
      <c r="E156" s="71">
        <v>-1.8306249706720233E-6</v>
      </c>
      <c r="F156" s="71">
        <v>4.2550009999999998E-5</v>
      </c>
      <c r="G156" s="71">
        <v>1.6782089999999999E-5</v>
      </c>
      <c r="H156" s="71">
        <v>9.9685907202187984E-5</v>
      </c>
      <c r="I156" s="71">
        <v>3.5461537951934549E-4</v>
      </c>
      <c r="J156" s="71">
        <v>1.077452E-3</v>
      </c>
      <c r="K156" s="71">
        <v>1.3658790000000001E-4</v>
      </c>
      <c r="L156" s="71">
        <v>1.79066214614822E-4</v>
      </c>
      <c r="M156" s="71">
        <v>1.9583650000000001E-3</v>
      </c>
      <c r="N156" s="71">
        <v>2.055937620797222E-4</v>
      </c>
      <c r="O156" s="71">
        <v>9.4215229999999994E-5</v>
      </c>
      <c r="P156" s="71">
        <v>1.8246973180302914E-4</v>
      </c>
      <c r="Q156" s="71">
        <v>2.1246399999999999E-4</v>
      </c>
      <c r="R156" s="71">
        <v>1.0157423768765411E-3</v>
      </c>
      <c r="S156" s="71">
        <v>3.6731939999999999E-4</v>
      </c>
      <c r="T156" s="71">
        <v>3.9163539999999997E-2</v>
      </c>
      <c r="U156" s="71">
        <v>0.15310379048186845</v>
      </c>
      <c r="V156" s="71">
        <v>6.7103830000000003E-2</v>
      </c>
      <c r="W156" s="71">
        <v>0.2793363710138233</v>
      </c>
      <c r="X156" s="87"/>
      <c r="Y156" s="71">
        <v>3.2401937099033284E-4</v>
      </c>
      <c r="Z156" s="71">
        <v>-5.6981609934321928E-6</v>
      </c>
      <c r="AA156" s="71">
        <v>-9.7845504816320625E-6</v>
      </c>
      <c r="AB156" s="71">
        <v>5.6495059999999998E-5</v>
      </c>
      <c r="AC156" s="71">
        <v>-3.9042916174323655E-3</v>
      </c>
      <c r="AD156" s="71">
        <v>3.150627243505643E-4</v>
      </c>
      <c r="AE156" s="71">
        <v>0</v>
      </c>
      <c r="AF156" s="71">
        <v>3.150627243505643E-4</v>
      </c>
      <c r="AG156" s="71">
        <v>0</v>
      </c>
      <c r="AH156" s="71">
        <v>1.121854E-3</v>
      </c>
      <c r="AI156" s="71">
        <v>4.4797682441536494E-5</v>
      </c>
      <c r="AJ156" s="71">
        <v>-6.8849040677545473E-4</v>
      </c>
      <c r="AK156" s="71">
        <v>3.0415968427582323E-3</v>
      </c>
      <c r="AL156" s="71">
        <v>2.2787664574975008E-2</v>
      </c>
      <c r="AM156" s="71">
        <v>2.481625988229447E-2</v>
      </c>
      <c r="AN156" s="71">
        <v>2.3151009636436366E-2</v>
      </c>
      <c r="AO156" s="71">
        <v>3.766902230943715E-3</v>
      </c>
      <c r="AP156" s="87"/>
      <c r="AQ156" s="70">
        <v>1.1368664609227211E-5</v>
      </c>
      <c r="AR156" s="70">
        <v>2.9424981864111573E-4</v>
      </c>
      <c r="AS156" s="70">
        <v>1.4829909999999999E-4</v>
      </c>
      <c r="AT156" s="70">
        <v>-1.8485931955659948E-6</v>
      </c>
      <c r="AU156" s="70">
        <v>5.112444473870577E-5</v>
      </c>
      <c r="AV156" s="70">
        <v>7.2638999999999994E-5</v>
      </c>
      <c r="AW156" s="70">
        <v>0</v>
      </c>
      <c r="AX156" s="70">
        <v>0</v>
      </c>
      <c r="AY156" s="70">
        <v>2.1299999999999999E-5</v>
      </c>
      <c r="AZ156" s="70">
        <v>1.1608577357304526E-4</v>
      </c>
      <c r="BA156" s="70">
        <v>3.500922E-4</v>
      </c>
      <c r="BB156" s="70">
        <v>0</v>
      </c>
      <c r="BC156" s="70">
        <v>6.6708693476533328E-4</v>
      </c>
      <c r="BD156" s="70">
        <v>2.8600000000000001E-6</v>
      </c>
      <c r="BE156" s="70">
        <v>-3.4261765241375125E-5</v>
      </c>
      <c r="BF156" s="70">
        <v>5.5651259999999999E-4</v>
      </c>
      <c r="BG156" s="70">
        <v>2.5026525578314548E-4</v>
      </c>
      <c r="BH156" s="70">
        <v>7.1009149999999994E-5</v>
      </c>
      <c r="BI156" s="70">
        <v>0</v>
      </c>
      <c r="BJ156" s="70">
        <v>2.399263E-5</v>
      </c>
      <c r="BK156" s="70">
        <v>0</v>
      </c>
      <c r="BL156" s="70">
        <v>1.1313159999999999E-5</v>
      </c>
      <c r="BM156" s="70">
        <v>5.7952199243251968E-4</v>
      </c>
      <c r="BN156" s="70">
        <v>1.3182992857432432E-5</v>
      </c>
      <c r="BO156" s="70">
        <v>0</v>
      </c>
      <c r="BP156" s="70">
        <v>1.7183199999999999E-4</v>
      </c>
      <c r="BQ156" s="70">
        <v>7.1039999999999997E-5</v>
      </c>
      <c r="BR156" s="70">
        <v>5.7178569804854508E-4</v>
      </c>
      <c r="BS156" s="70">
        <v>2.7180469999999999E-6</v>
      </c>
      <c r="BT156" s="70">
        <v>1.1778942694636904E-3</v>
      </c>
      <c r="BU156" s="70">
        <v>0</v>
      </c>
      <c r="BV156" s="70">
        <v>8.7919138912469462E-3</v>
      </c>
      <c r="BW156" s="70">
        <v>1.8120939999999999E-2</v>
      </c>
      <c r="BX156" s="70">
        <v>2.1825775865587985E-2</v>
      </c>
      <c r="BY156" s="70">
        <v>2.4347750000000001E-2</v>
      </c>
      <c r="BZ156" s="70">
        <v>1.8867350000000001E-2</v>
      </c>
      <c r="CA156" s="70">
        <v>2.1984710344073295E-2</v>
      </c>
      <c r="CB156" s="70">
        <v>1.4249879999999999E-2</v>
      </c>
      <c r="CC156" s="70">
        <v>2.8599631554125791E-2</v>
      </c>
      <c r="CD156" s="70">
        <v>2.2736795689453391E-2</v>
      </c>
      <c r="CE156" s="70">
        <v>1.3687206345316278E-2</v>
      </c>
      <c r="CF156" s="70">
        <v>1.4561210689274531E-2</v>
      </c>
      <c r="CG156" s="73">
        <v>2.1654000000000001E-4</v>
      </c>
      <c r="CH156" s="87"/>
      <c r="CI156" s="70">
        <v>0</v>
      </c>
      <c r="CJ156" s="70">
        <v>-8.7160999999999998E-4</v>
      </c>
      <c r="CK156" s="70">
        <v>0</v>
      </c>
      <c r="CL156" s="70">
        <v>0</v>
      </c>
      <c r="CM156" s="70">
        <v>1.2485412390794275E-4</v>
      </c>
      <c r="CN156" s="70">
        <v>0</v>
      </c>
      <c r="CO156" s="70">
        <v>1.48E-6</v>
      </c>
      <c r="CP156" s="70">
        <v>3.1520234709187012E-5</v>
      </c>
      <c r="CQ156" s="70">
        <v>7.0144229409606251E-6</v>
      </c>
      <c r="CR156" s="70">
        <v>-6.7357086073113737E-5</v>
      </c>
      <c r="CS156" s="70">
        <v>2.5113062025299547E-4</v>
      </c>
      <c r="CT156" s="70">
        <v>-9.4289516548292182E-6</v>
      </c>
      <c r="CU156" s="70">
        <v>0</v>
      </c>
      <c r="CV156" s="70">
        <v>0</v>
      </c>
      <c r="CW156" s="70">
        <v>1.2402894303780124E-6</v>
      </c>
      <c r="CX156" s="70">
        <v>2.0601939999999999E-5</v>
      </c>
      <c r="CY156" s="70">
        <v>0</v>
      </c>
      <c r="CZ156" s="70">
        <v>0</v>
      </c>
      <c r="DA156" s="70">
        <v>4.9074423149692806E-4</v>
      </c>
      <c r="DB156" s="70">
        <v>1.169248E-4</v>
      </c>
      <c r="DC156" s="70">
        <v>3.5672689858603173E-4</v>
      </c>
      <c r="DD156" s="70">
        <v>4.1463869999999999E-5</v>
      </c>
      <c r="DE156" s="70">
        <v>8.0953696000503545E-4</v>
      </c>
      <c r="DF156" s="70">
        <v>1.169248E-4</v>
      </c>
      <c r="DG156" s="70">
        <v>0</v>
      </c>
      <c r="DH156" s="70">
        <v>5.8755999999999999E-4</v>
      </c>
      <c r="DI156" s="70">
        <v>1.0353234790978906E-3</v>
      </c>
      <c r="DJ156" s="70">
        <v>5.1584000000000005E-4</v>
      </c>
      <c r="DK156" s="70">
        <v>2.3005510000000001E-3</v>
      </c>
      <c r="DL156" s="70">
        <v>1.057867438019687E-3</v>
      </c>
      <c r="DM156" s="70">
        <v>3.2026929999999999E-3</v>
      </c>
      <c r="DN156" s="70">
        <v>3.1011839999999999E-2</v>
      </c>
      <c r="DO156" s="70">
        <v>2.5522165294350023E-3</v>
      </c>
      <c r="DP156" s="70">
        <v>2.5742733070064864E-3</v>
      </c>
      <c r="DQ156" s="70">
        <v>6.0383770000000002E-3</v>
      </c>
      <c r="DR156" s="70">
        <v>0</v>
      </c>
      <c r="DS156" s="70">
        <v>7.1467590500416426E-3</v>
      </c>
      <c r="DT156" s="70">
        <v>0</v>
      </c>
      <c r="DU156" s="70">
        <v>2.8311500000000002E-3</v>
      </c>
      <c r="DV156" s="70">
        <v>1.7053456482792793E-2</v>
      </c>
      <c r="DW156" s="70">
        <v>8.3038911030836327E-2</v>
      </c>
      <c r="DX156" s="70">
        <v>0.16243137009633116</v>
      </c>
      <c r="DY156" s="70">
        <v>1.9890211947163366E-2</v>
      </c>
      <c r="DZ156" s="70">
        <v>3.6105167497908286E-3</v>
      </c>
      <c r="EA156" s="70">
        <v>0.14714901377074083</v>
      </c>
      <c r="EB156" s="70">
        <v>0.13117609999999999</v>
      </c>
      <c r="EC156" s="70">
        <v>0.14283962090610158</v>
      </c>
      <c r="ED156" s="70">
        <v>1.392299E-2</v>
      </c>
      <c r="EE156" s="70">
        <v>2.7230790000000001E-2</v>
      </c>
      <c r="EF156" s="70">
        <v>0.1262762163559987</v>
      </c>
      <c r="EG156" s="70">
        <v>7.0493291275594977E-3</v>
      </c>
      <c r="EH156" s="70">
        <v>0.14194865721613531</v>
      </c>
      <c r="EI156" s="70">
        <v>1.4644986686026268E-2</v>
      </c>
      <c r="EJ156" s="70">
        <v>1.7787E-4</v>
      </c>
      <c r="EK156" s="70">
        <v>2.5932E-2</v>
      </c>
      <c r="EL156" s="87"/>
      <c r="EM156" s="70">
        <v>3.4257210000000001E-3</v>
      </c>
      <c r="EN156" s="70">
        <v>0</v>
      </c>
      <c r="EO156" s="70">
        <v>6.1180699999999998E-3</v>
      </c>
      <c r="EP156" s="70">
        <v>6.3870000000000003E-3</v>
      </c>
      <c r="EQ156" s="70">
        <v>2.2670320000000001E-2</v>
      </c>
      <c r="ER156" s="70">
        <v>7.4018089999999996E-3</v>
      </c>
      <c r="ES156" s="70">
        <v>1.1403582448920006E-2</v>
      </c>
      <c r="ET156" s="70">
        <v>1.2253129999999999E-2</v>
      </c>
      <c r="EU156" s="70">
        <v>5.474014000000001E-3</v>
      </c>
      <c r="EV156" s="70">
        <v>5.0784269999999999E-3</v>
      </c>
      <c r="EW156" s="70">
        <v>8.1359199999999996E-3</v>
      </c>
      <c r="EX156" s="70">
        <v>5.8932300000000002E-3</v>
      </c>
      <c r="EY156" s="70">
        <v>7.5276750000000002E-3</v>
      </c>
      <c r="EZ156" s="70">
        <v>3.4399480000000003E-2</v>
      </c>
      <c r="FA156" s="70">
        <v>1.555579E-2</v>
      </c>
      <c r="FB156" s="70">
        <v>1.9043600000000001E-2</v>
      </c>
      <c r="FC156" s="70">
        <v>1.5896529999999999E-2</v>
      </c>
      <c r="FD156" s="70">
        <v>9.2066079999999998E-3</v>
      </c>
      <c r="FE156" s="70">
        <v>1.294352E-2</v>
      </c>
      <c r="FF156" s="70">
        <v>2.3344360000000001E-2</v>
      </c>
      <c r="FG156" s="70">
        <v>3.9087179999999999E-2</v>
      </c>
      <c r="FH156" s="70">
        <v>2.5532240000000005E-2</v>
      </c>
      <c r="FI156" s="70">
        <v>4.0514050000000003E-2</v>
      </c>
      <c r="FJ156" s="70">
        <v>1.8655580000000001E-2</v>
      </c>
      <c r="FK156" s="70">
        <v>3.490791E-2</v>
      </c>
      <c r="FL156" s="70">
        <v>2.514485E-2</v>
      </c>
      <c r="FM156" s="70">
        <v>3.3505779999999999E-2</v>
      </c>
      <c r="FN156" s="70">
        <v>3.3292049999999997E-2</v>
      </c>
      <c r="FO156" s="70">
        <v>5.4124400000000003E-2</v>
      </c>
      <c r="FP156" s="70">
        <v>2.3403150000000001E-2</v>
      </c>
      <c r="FQ156" s="70">
        <v>9.7885440000000004E-2</v>
      </c>
      <c r="FR156" s="70">
        <v>9.7247349999999996E-2</v>
      </c>
      <c r="FS156" s="70">
        <v>0.17501549999999999</v>
      </c>
      <c r="FT156" s="70">
        <v>8.9463849999999998E-2</v>
      </c>
      <c r="FU156" s="70">
        <v>0.1040196</v>
      </c>
      <c r="FV156" s="70">
        <v>0.110612</v>
      </c>
      <c r="FW156" s="70">
        <v>0.1006484</v>
      </c>
      <c r="FX156" s="70">
        <v>0.2400023</v>
      </c>
      <c r="FY156" s="70">
        <v>0.29254059999999998</v>
      </c>
      <c r="FZ156" s="70">
        <v>0.1048669</v>
      </c>
      <c r="GA156" s="70">
        <v>0.25280059999999999</v>
      </c>
      <c r="GB156" s="70">
        <v>0.30223680000000003</v>
      </c>
      <c r="GC156" s="70">
        <v>0.29208460000000003</v>
      </c>
      <c r="GD156" s="70">
        <v>0.50793449999999996</v>
      </c>
      <c r="GE156" s="70">
        <v>0.86198100000000011</v>
      </c>
      <c r="GF156" s="70">
        <v>0.91444840000000005</v>
      </c>
      <c r="GG156" s="70">
        <v>0.53317210000000004</v>
      </c>
      <c r="GH156" s="70">
        <v>0.5415143</v>
      </c>
      <c r="GI156" s="70">
        <v>0.67747809999999997</v>
      </c>
      <c r="GJ156" s="70">
        <v>0.50633139999999999</v>
      </c>
      <c r="GK156" s="70">
        <v>4.3100320000000004E-2</v>
      </c>
      <c r="GL156" s="87"/>
      <c r="GM156" s="70">
        <v>1.5525809999999999E-2</v>
      </c>
      <c r="GN156" s="70">
        <v>3.1473330371886404E-2</v>
      </c>
      <c r="GO156" s="70">
        <v>1.476601E-2</v>
      </c>
      <c r="GP156" s="70">
        <v>2.9089240604718014E-2</v>
      </c>
      <c r="GQ156" s="70">
        <v>2.9044960000000002E-2</v>
      </c>
      <c r="GR156" s="70">
        <v>3.4167319354055682E-2</v>
      </c>
      <c r="GS156" s="70">
        <v>2.1825567541272503E-2</v>
      </c>
      <c r="GT156" s="70">
        <v>2.3867909999999999E-2</v>
      </c>
      <c r="GU156" s="70">
        <v>5.6120400000000001E-2</v>
      </c>
      <c r="GV156" s="70">
        <v>2.1411226393907613E-2</v>
      </c>
      <c r="GW156" s="70">
        <v>6.46021925102534E-3</v>
      </c>
      <c r="GX156" s="70">
        <v>2.4934310000000001E-2</v>
      </c>
      <c r="GY156" s="70">
        <v>5.1183670000000001E-2</v>
      </c>
      <c r="GZ156" s="70">
        <v>4.5600867536771637E-2</v>
      </c>
      <c r="HA156" s="70">
        <v>3.3554163251573933E-2</v>
      </c>
      <c r="HB156" s="70">
        <v>7.1875709999999995E-2</v>
      </c>
      <c r="HC156" s="70">
        <v>0.4130625</v>
      </c>
      <c r="HD156" s="70">
        <v>1.331369E-2</v>
      </c>
      <c r="HE156" s="70">
        <v>3.2208380000000002E-2</v>
      </c>
      <c r="HF156" s="70">
        <v>9.9688810000000003E-2</v>
      </c>
      <c r="HG156" s="70">
        <v>5.4444930000000002E-2</v>
      </c>
      <c r="HH156" s="70">
        <v>0</v>
      </c>
      <c r="HI156" s="70">
        <v>4.2215114656326755E-2</v>
      </c>
      <c r="HJ156" s="70">
        <v>5.6088850000000003E-2</v>
      </c>
      <c r="HK156" s="70">
        <v>3.7461047134492234E-2</v>
      </c>
      <c r="HL156" s="70">
        <v>7.4378650000000004E-2</v>
      </c>
      <c r="HM156" s="70">
        <v>0.4920418302474624</v>
      </c>
      <c r="HN156" s="70">
        <v>0.1933656</v>
      </c>
      <c r="HO156" s="70">
        <v>0.11095099999999999</v>
      </c>
      <c r="HP156" s="70">
        <v>0.1461933</v>
      </c>
      <c r="HQ156" s="70">
        <v>0.12076006969548865</v>
      </c>
      <c r="HR156" s="70">
        <v>8.1311633925565105E-2</v>
      </c>
      <c r="HS156" s="70">
        <v>0.1907045</v>
      </c>
      <c r="HT156" s="70">
        <v>0.17074289097884271</v>
      </c>
      <c r="HU156" s="70">
        <v>8.7798016181288532E-2</v>
      </c>
      <c r="HV156" s="70">
        <v>0.11584172907534752</v>
      </c>
      <c r="HW156" s="70">
        <v>0.17233950000000001</v>
      </c>
      <c r="HX156" s="70">
        <v>3.8430487336264585E-2</v>
      </c>
      <c r="HY156" s="70">
        <v>2.1205725645113142E-2</v>
      </c>
      <c r="HZ156" s="208"/>
      <c r="IA156" s="143" t="s">
        <v>510</v>
      </c>
    </row>
    <row r="157" spans="1:235" ht="12.75" customHeight="1" x14ac:dyDescent="0.25">
      <c r="A157" s="143">
        <v>561769</v>
      </c>
      <c r="B157" s="87"/>
      <c r="C157" s="71">
        <v>-1.2446310438528379E-4</v>
      </c>
      <c r="D157" s="71">
        <v>2.2209536665333262E-4</v>
      </c>
      <c r="E157" s="71">
        <v>4.7634047189758859E-7</v>
      </c>
      <c r="F157" s="71">
        <v>5.293441E-5</v>
      </c>
      <c r="G157" s="71">
        <v>7.8484850000000001E-6</v>
      </c>
      <c r="H157" s="71">
        <v>3.3212062905224954E-5</v>
      </c>
      <c r="I157" s="71">
        <v>9.8391786317526391E-5</v>
      </c>
      <c r="J157" s="71">
        <v>8.8189799999999999E-4</v>
      </c>
      <c r="K157" s="71">
        <v>2.066057E-4</v>
      </c>
      <c r="L157" s="71">
        <v>1.2972481961171298E-4</v>
      </c>
      <c r="M157" s="71">
        <v>1.458541E-3</v>
      </c>
      <c r="N157" s="71">
        <v>1.8437067755054778E-4</v>
      </c>
      <c r="O157" s="71">
        <v>7.3302969999999997E-5</v>
      </c>
      <c r="P157" s="71">
        <v>1.0124886254506504E-4</v>
      </c>
      <c r="Q157" s="71">
        <v>1.7146699999999999E-4</v>
      </c>
      <c r="R157" s="71">
        <v>6.5811128475743938E-4</v>
      </c>
      <c r="S157" s="71">
        <v>2.3004939999999999E-4</v>
      </c>
      <c r="T157" s="71">
        <v>2.8277469999999999E-2</v>
      </c>
      <c r="U157" s="71">
        <v>0.11519418923793784</v>
      </c>
      <c r="V157" s="71">
        <v>0.1125486</v>
      </c>
      <c r="W157" s="71">
        <v>0.36352412795391076</v>
      </c>
      <c r="X157" s="87"/>
      <c r="Y157" s="71">
        <v>2.4263559244839205E-4</v>
      </c>
      <c r="Z157" s="71">
        <v>-7.5894475095636682E-6</v>
      </c>
      <c r="AA157" s="71">
        <v>3.2381593055760521E-6</v>
      </c>
      <c r="AB157" s="71">
        <v>2.2574699999999999E-5</v>
      </c>
      <c r="AC157" s="71">
        <v>-2.7374543395933264E-3</v>
      </c>
      <c r="AD157" s="71">
        <v>5.1818231067452859E-4</v>
      </c>
      <c r="AE157" s="71">
        <v>0</v>
      </c>
      <c r="AF157" s="71">
        <v>5.1818231067452859E-4</v>
      </c>
      <c r="AG157" s="71">
        <v>0</v>
      </c>
      <c r="AH157" s="71">
        <v>1.764626E-3</v>
      </c>
      <c r="AI157" s="71">
        <v>-1.9644188871159056E-5</v>
      </c>
      <c r="AJ157" s="71">
        <v>-7.7378512243303054E-4</v>
      </c>
      <c r="AK157" s="71">
        <v>2.505057566125062E-3</v>
      </c>
      <c r="AL157" s="71">
        <v>1.8114754044963918E-2</v>
      </c>
      <c r="AM157" s="71">
        <v>1.8270492595781698E-2</v>
      </c>
      <c r="AN157" s="71">
        <v>1.6138580035081031E-2</v>
      </c>
      <c r="AO157" s="71">
        <v>6.9320714852126319E-3</v>
      </c>
      <c r="AP157" s="87"/>
      <c r="AQ157" s="70">
        <v>-6.741077953267408E-6</v>
      </c>
      <c r="AR157" s="70">
        <v>1.7223773830688272E-4</v>
      </c>
      <c r="AS157" s="70">
        <v>5.9420509999999999E-5</v>
      </c>
      <c r="AT157" s="70">
        <v>1.4721095992658108E-6</v>
      </c>
      <c r="AU157" s="70">
        <v>3.6709863062599944E-6</v>
      </c>
      <c r="AV157" s="70">
        <v>0</v>
      </c>
      <c r="AW157" s="70">
        <v>0</v>
      </c>
      <c r="AX157" s="70">
        <v>0</v>
      </c>
      <c r="AY157" s="70">
        <v>2.7189999999999999E-5</v>
      </c>
      <c r="AZ157" s="70">
        <v>9.0771423061188636E-5</v>
      </c>
      <c r="BA157" s="70">
        <v>3.185706E-4</v>
      </c>
      <c r="BB157" s="70">
        <v>0</v>
      </c>
      <c r="BC157" s="70">
        <v>6.0702376419798294E-4</v>
      </c>
      <c r="BD157" s="70">
        <v>-5.7400000000000001E-6</v>
      </c>
      <c r="BE157" s="70">
        <v>-1.5347535258295706E-4</v>
      </c>
      <c r="BF157" s="70">
        <v>9.4269700000000004E-4</v>
      </c>
      <c r="BG157" s="70">
        <v>2.1683408939076571E-4</v>
      </c>
      <c r="BH157" s="70">
        <v>1.3517370000000001E-4</v>
      </c>
      <c r="BI157" s="70">
        <v>0</v>
      </c>
      <c r="BJ157" s="70">
        <v>0</v>
      </c>
      <c r="BK157" s="70">
        <v>0</v>
      </c>
      <c r="BL157" s="70">
        <v>2.0189100000000001E-6</v>
      </c>
      <c r="BM157" s="70">
        <v>6.072151316337417E-4</v>
      </c>
      <c r="BN157" s="70">
        <v>-4.0229801592286272E-5</v>
      </c>
      <c r="BO157" s="70">
        <v>5.806906E-5</v>
      </c>
      <c r="BP157" s="70">
        <v>5.0044709999999999E-5</v>
      </c>
      <c r="BQ157" s="70">
        <v>9.0729999999999994E-5</v>
      </c>
      <c r="BR157" s="70">
        <v>-3.7602171262214959E-4</v>
      </c>
      <c r="BS157" s="70">
        <v>7.6625379999999999E-7</v>
      </c>
      <c r="BT157" s="70">
        <v>-7.7279732229221135E-4</v>
      </c>
      <c r="BU157" s="70">
        <v>0</v>
      </c>
      <c r="BV157" s="70">
        <v>5.8585238070676515E-3</v>
      </c>
      <c r="BW157" s="70">
        <v>1.4923290000000001E-2</v>
      </c>
      <c r="BX157" s="70">
        <v>1.6302622672185452E-2</v>
      </c>
      <c r="BY157" s="70">
        <v>1.976468E-2</v>
      </c>
      <c r="BZ157" s="70">
        <v>1.5113669999999999E-2</v>
      </c>
      <c r="CA157" s="70">
        <v>1.6677348671519387E-2</v>
      </c>
      <c r="CB157" s="70">
        <v>1.333935E-2</v>
      </c>
      <c r="CC157" s="70">
        <v>2.4919177013558239E-2</v>
      </c>
      <c r="CD157" s="70">
        <v>1.8011504629719302E-2</v>
      </c>
      <c r="CE157" s="70">
        <v>1.787867115214865E-2</v>
      </c>
      <c r="CF157" s="70">
        <v>2.1901327383055225E-2</v>
      </c>
      <c r="CG157" s="73">
        <v>9.9299999999999996E-4</v>
      </c>
      <c r="CH157" s="87"/>
      <c r="CI157" s="70">
        <v>0</v>
      </c>
      <c r="CJ157" s="70">
        <v>-8.0197000000000005E-4</v>
      </c>
      <c r="CK157" s="70">
        <v>0</v>
      </c>
      <c r="CL157" s="70">
        <v>1.036399E-4</v>
      </c>
      <c r="CM157" s="70">
        <v>8.1783653022124927E-5</v>
      </c>
      <c r="CN157" s="70">
        <v>0</v>
      </c>
      <c r="CO157" s="70">
        <v>1.4999999999999999E-7</v>
      </c>
      <c r="CP157" s="70">
        <v>-1.5053905814296796E-5</v>
      </c>
      <c r="CQ157" s="70">
        <v>9.4747048842468928E-6</v>
      </c>
      <c r="CR157" s="70">
        <v>-1.2244492952229326E-4</v>
      </c>
      <c r="CS157" s="70">
        <v>3.3487577538952157E-4</v>
      </c>
      <c r="CT157" s="70">
        <v>-9.9904429280853216E-7</v>
      </c>
      <c r="CU157" s="70">
        <v>0</v>
      </c>
      <c r="CV157" s="70">
        <v>0</v>
      </c>
      <c r="CW157" s="70">
        <v>1.8713755605355474E-6</v>
      </c>
      <c r="CX157" s="70">
        <v>1.6182380000000001E-5</v>
      </c>
      <c r="CY157" s="70">
        <v>0</v>
      </c>
      <c r="CZ157" s="70">
        <v>0</v>
      </c>
      <c r="DA157" s="70">
        <v>3.7022878372783475E-4</v>
      </c>
      <c r="DB157" s="70">
        <v>2.6723620000000001E-5</v>
      </c>
      <c r="DC157" s="70">
        <v>-1.9891698420282757E-4</v>
      </c>
      <c r="DD157" s="70">
        <v>3.346559E-5</v>
      </c>
      <c r="DE157" s="70">
        <v>8.2711089569131228E-4</v>
      </c>
      <c r="DF157" s="70">
        <v>2.6723620000000001E-5</v>
      </c>
      <c r="DG157" s="70">
        <v>0</v>
      </c>
      <c r="DH157" s="70">
        <v>4.7001999999999998E-4</v>
      </c>
      <c r="DI157" s="70">
        <v>1.7945923079369013E-3</v>
      </c>
      <c r="DJ157" s="70">
        <v>3.7897000000000001E-4</v>
      </c>
      <c r="DK157" s="70">
        <v>1.854086E-3</v>
      </c>
      <c r="DL157" s="70">
        <v>8.5525677629229345E-4</v>
      </c>
      <c r="DM157" s="70">
        <v>2.685874E-3</v>
      </c>
      <c r="DN157" s="70">
        <v>2.492579E-2</v>
      </c>
      <c r="DO157" s="70">
        <v>1.9460987381585268E-3</v>
      </c>
      <c r="DP157" s="70">
        <v>1.9420062735168895E-3</v>
      </c>
      <c r="DQ157" s="70">
        <v>4.5162529999999996E-3</v>
      </c>
      <c r="DR157" s="70">
        <v>0</v>
      </c>
      <c r="DS157" s="70">
        <v>5.3286177650915551E-3</v>
      </c>
      <c r="DT157" s="70">
        <v>0</v>
      </c>
      <c r="DU157" s="70">
        <v>2.1338799999999999E-3</v>
      </c>
      <c r="DV157" s="70">
        <v>1.2460432143574592E-2</v>
      </c>
      <c r="DW157" s="70">
        <v>4.5369019694704964E-2</v>
      </c>
      <c r="DX157" s="70">
        <v>0.1424990431597784</v>
      </c>
      <c r="DY157" s="70">
        <v>1.7445593604113175E-2</v>
      </c>
      <c r="DZ157" s="70">
        <v>3.3267759482889362E-3</v>
      </c>
      <c r="EA157" s="70">
        <v>0.12476891037551395</v>
      </c>
      <c r="EB157" s="70">
        <v>0.11333029999999999</v>
      </c>
      <c r="EC157" s="70">
        <v>0.12247129416022216</v>
      </c>
      <c r="ED157" s="70">
        <v>1.060432E-2</v>
      </c>
      <c r="EE157" s="70">
        <v>2.2982510000000001E-2</v>
      </c>
      <c r="EF157" s="70">
        <v>0.13884475981115751</v>
      </c>
      <c r="EG157" s="70">
        <v>1.1557279561463801E-2</v>
      </c>
      <c r="EH157" s="70">
        <v>0.23750442584341133</v>
      </c>
      <c r="EI157" s="70">
        <v>2.13555715856735E-2</v>
      </c>
      <c r="EJ157" s="70">
        <v>3.3782000000000001E-4</v>
      </c>
      <c r="EK157" s="70">
        <v>5.6611330000000001E-2</v>
      </c>
      <c r="EL157" s="87"/>
      <c r="EM157" s="70">
        <v>2.9963110000000002E-3</v>
      </c>
      <c r="EN157" s="70">
        <v>0</v>
      </c>
      <c r="EO157" s="70">
        <v>4.9633760000000002E-3</v>
      </c>
      <c r="EP157" s="70">
        <v>5.1009999999999996E-3</v>
      </c>
      <c r="EQ157" s="70">
        <v>1.7772619999999999E-2</v>
      </c>
      <c r="ER157" s="70">
        <v>5.7110060000000002E-3</v>
      </c>
      <c r="ES157" s="70">
        <v>9.1657607554459664E-3</v>
      </c>
      <c r="ET157" s="70">
        <v>9.8818399999999994E-3</v>
      </c>
      <c r="EU157" s="70">
        <v>4.3365139999999996E-3</v>
      </c>
      <c r="EV157" s="70">
        <v>4.2791770000000003E-3</v>
      </c>
      <c r="EW157" s="70">
        <v>6.8824730000000001E-3</v>
      </c>
      <c r="EX157" s="70">
        <v>4.7314599999999998E-3</v>
      </c>
      <c r="EY157" s="70">
        <v>5.6172979999999997E-3</v>
      </c>
      <c r="EZ157" s="70">
        <v>2.9871089999999999E-2</v>
      </c>
      <c r="FA157" s="70">
        <v>1.2105820000000002E-2</v>
      </c>
      <c r="FB157" s="70">
        <v>1.504862E-2</v>
      </c>
      <c r="FC157" s="70">
        <v>1.1887379999999999E-2</v>
      </c>
      <c r="FD157" s="70">
        <v>7.0095899999999996E-3</v>
      </c>
      <c r="FE157" s="70">
        <v>9.3908840000000004E-3</v>
      </c>
      <c r="FF157" s="70">
        <v>1.847238E-2</v>
      </c>
      <c r="FG157" s="70">
        <v>3.236472E-2</v>
      </c>
      <c r="FH157" s="70">
        <v>2.0032580000000001E-2</v>
      </c>
      <c r="FI157" s="70">
        <v>3.2205240000000003E-2</v>
      </c>
      <c r="FJ157" s="70">
        <v>1.4649590000000001E-2</v>
      </c>
      <c r="FK157" s="70">
        <v>2.7209049999999999E-2</v>
      </c>
      <c r="FL157" s="70">
        <v>2.016741E-2</v>
      </c>
      <c r="FM157" s="70">
        <v>2.78604E-2</v>
      </c>
      <c r="FN157" s="70">
        <v>2.5633570000000001E-2</v>
      </c>
      <c r="FO157" s="70">
        <v>4.6090100000000002E-2</v>
      </c>
      <c r="FP157" s="70">
        <v>1.9046710000000001E-2</v>
      </c>
      <c r="FQ157" s="70">
        <v>6.9972950000000006E-2</v>
      </c>
      <c r="FR157" s="70">
        <v>7.4958010000000005E-2</v>
      </c>
      <c r="FS157" s="70">
        <v>0.14049139999999999</v>
      </c>
      <c r="FT157" s="70">
        <v>6.3911430000000005E-2</v>
      </c>
      <c r="FU157" s="70">
        <v>7.523494E-2</v>
      </c>
      <c r="FV157" s="70">
        <v>7.9154119999999994E-2</v>
      </c>
      <c r="FW157" s="70">
        <v>7.9640520000000006E-2</v>
      </c>
      <c r="FX157" s="70">
        <v>0.21587819999999999</v>
      </c>
      <c r="FY157" s="70">
        <v>0.27055960000000001</v>
      </c>
      <c r="FZ157" s="70">
        <v>8.2073729999999998E-2</v>
      </c>
      <c r="GA157" s="70">
        <v>0.23353699999999999</v>
      </c>
      <c r="GB157" s="70">
        <v>0.24247440000000001</v>
      </c>
      <c r="GC157" s="70">
        <v>0.23939070000000001</v>
      </c>
      <c r="GD157" s="70">
        <v>0.37553110000000001</v>
      </c>
      <c r="GE157" s="70">
        <v>0.67772200000000005</v>
      </c>
      <c r="GF157" s="70">
        <v>0.69750210000000001</v>
      </c>
      <c r="GG157" s="70">
        <v>0.86575000000000002</v>
      </c>
      <c r="GH157" s="70">
        <v>0.86307420000000001</v>
      </c>
      <c r="GI157" s="70">
        <v>0.94183159999999999</v>
      </c>
      <c r="GJ157" s="70">
        <v>0.83322949999999996</v>
      </c>
      <c r="GK157" s="70">
        <v>0.1007929</v>
      </c>
      <c r="GL157" s="87"/>
      <c r="GM157" s="70">
        <v>1.2406749999999999E-2</v>
      </c>
      <c r="GN157" s="70">
        <v>2.1611330094799527E-2</v>
      </c>
      <c r="GO157" s="70">
        <v>1.061995E-2</v>
      </c>
      <c r="GP157" s="70">
        <v>2.1171430846763192E-2</v>
      </c>
      <c r="GQ157" s="70">
        <v>2.1941430000000001E-2</v>
      </c>
      <c r="GR157" s="70">
        <v>2.3650008796204162E-2</v>
      </c>
      <c r="GS157" s="70">
        <v>1.5442714428603375E-2</v>
      </c>
      <c r="GT157" s="70">
        <v>1.7961410000000001E-2</v>
      </c>
      <c r="GU157" s="70">
        <v>4.0695740000000001E-2</v>
      </c>
      <c r="GV157" s="70">
        <v>1.6062491125526331E-2</v>
      </c>
      <c r="GW157" s="70">
        <v>4.2455656372510061E-3</v>
      </c>
      <c r="GX157" s="70">
        <v>2.2269290000000001E-2</v>
      </c>
      <c r="GY157" s="70">
        <v>4.2805990000000002E-2</v>
      </c>
      <c r="GZ157" s="70">
        <v>3.6746615635025875E-2</v>
      </c>
      <c r="HA157" s="70">
        <v>2.7366567837587851E-2</v>
      </c>
      <c r="HB157" s="70">
        <v>5.9160419999999998E-2</v>
      </c>
      <c r="HC157" s="70">
        <v>0.37336780000000003</v>
      </c>
      <c r="HD157" s="70">
        <v>1.0378139999999999E-2</v>
      </c>
      <c r="HE157" s="70">
        <v>3.0934389999999999E-2</v>
      </c>
      <c r="HF157" s="70">
        <v>8.1870090000000006E-2</v>
      </c>
      <c r="HG157" s="70">
        <v>4.6886610000000002E-2</v>
      </c>
      <c r="HH157" s="70">
        <v>0</v>
      </c>
      <c r="HI157" s="70">
        <v>3.6607762994558306E-2</v>
      </c>
      <c r="HJ157" s="70">
        <v>4.3938070000000003E-2</v>
      </c>
      <c r="HK157" s="70">
        <v>3.3042509371926043E-2</v>
      </c>
      <c r="HL157" s="70">
        <v>5.6088850000000003E-2</v>
      </c>
      <c r="HM157" s="70">
        <v>0.46520002905476382</v>
      </c>
      <c r="HN157" s="70">
        <v>0.1364388</v>
      </c>
      <c r="HO157" s="70">
        <v>0.10141500000000001</v>
      </c>
      <c r="HP157" s="70">
        <v>0.23117670000000001</v>
      </c>
      <c r="HQ157" s="70">
        <v>0.23641721248820904</v>
      </c>
      <c r="HR157" s="70">
        <v>0.14301380062224428</v>
      </c>
      <c r="HS157" s="70">
        <v>0.33739639999999999</v>
      </c>
      <c r="HT157" s="70">
        <v>0.29270240929342756</v>
      </c>
      <c r="HU157" s="70">
        <v>0.14749501658407616</v>
      </c>
      <c r="HV157" s="70">
        <v>0.22346951346098076</v>
      </c>
      <c r="HW157" s="70">
        <v>0.29391800000000001</v>
      </c>
      <c r="HX157" s="70">
        <v>6.2016477726676927E-2</v>
      </c>
      <c r="HY157" s="70">
        <v>4.371687764592181E-2</v>
      </c>
      <c r="HZ157" s="208"/>
      <c r="IA157" s="143" t="s">
        <v>511</v>
      </c>
    </row>
    <row r="158" spans="1:235" ht="12.75" customHeight="1" x14ac:dyDescent="0.25">
      <c r="A158" s="143">
        <v>561779</v>
      </c>
      <c r="B158" s="87"/>
      <c r="C158" s="71">
        <v>-1.0602561797792337E-4</v>
      </c>
      <c r="D158" s="71">
        <v>1.9695905994477134E-4</v>
      </c>
      <c r="E158" s="71">
        <v>-2.0982096960826087E-5</v>
      </c>
      <c r="F158" s="71">
        <v>4.3080610000000003E-5</v>
      </c>
      <c r="G158" s="71">
        <v>4.2496260000000002E-6</v>
      </c>
      <c r="H158" s="71">
        <v>1.4040734633751344E-4</v>
      </c>
      <c r="I158" s="71">
        <v>6.0794944805464123E-4</v>
      </c>
      <c r="J158" s="71">
        <v>7.2141960000000004E-4</v>
      </c>
      <c r="K158" s="71">
        <v>2.139892E-4</v>
      </c>
      <c r="L158" s="71">
        <v>2.0502271796020961E-4</v>
      </c>
      <c r="M158" s="71">
        <v>9.6316510000000002E-4</v>
      </c>
      <c r="N158" s="71">
        <v>9.5847399654199036E-5</v>
      </c>
      <c r="O158" s="71">
        <v>4.1650590000000003E-5</v>
      </c>
      <c r="P158" s="71">
        <v>7.2845827334941358E-5</v>
      </c>
      <c r="Q158" s="71">
        <v>8.9509179999999999E-5</v>
      </c>
      <c r="R158" s="71">
        <v>4.0979100157895719E-4</v>
      </c>
      <c r="S158" s="71">
        <v>1.419758E-4</v>
      </c>
      <c r="T158" s="71">
        <v>1.8804629999999999E-2</v>
      </c>
      <c r="U158" s="71">
        <v>8.446030528978675E-2</v>
      </c>
      <c r="V158" s="71">
        <v>0.1450526</v>
      </c>
      <c r="W158" s="71">
        <v>0.4243021693122021</v>
      </c>
      <c r="X158" s="87"/>
      <c r="Y158" s="71">
        <v>2.4696695327720196E-4</v>
      </c>
      <c r="Z158" s="71">
        <v>-5.1393977489288963E-6</v>
      </c>
      <c r="AA158" s="71">
        <v>1.5300445637575713E-5</v>
      </c>
      <c r="AB158" s="71">
        <v>3.7821650000000001E-5</v>
      </c>
      <c r="AC158" s="71">
        <v>-1.6184893863427318E-3</v>
      </c>
      <c r="AD158" s="71">
        <v>4.7738006294647341E-4</v>
      </c>
      <c r="AE158" s="71">
        <v>0</v>
      </c>
      <c r="AF158" s="71">
        <v>4.7738006294647341E-4</v>
      </c>
      <c r="AG158" s="71">
        <v>0</v>
      </c>
      <c r="AH158" s="71">
        <v>1.307786E-3</v>
      </c>
      <c r="AI158" s="71">
        <v>-4.118023693817536E-5</v>
      </c>
      <c r="AJ158" s="71">
        <v>-9.2022123470500308E-4</v>
      </c>
      <c r="AK158" s="71">
        <v>2.1181654995590816E-3</v>
      </c>
      <c r="AL158" s="71">
        <v>1.311336993606972E-2</v>
      </c>
      <c r="AM158" s="71">
        <v>1.3930069541754846E-2</v>
      </c>
      <c r="AN158" s="71">
        <v>1.1636747359195673E-2</v>
      </c>
      <c r="AO158" s="71">
        <v>1.2047736836423979E-2</v>
      </c>
      <c r="AP158" s="87"/>
      <c r="AQ158" s="70">
        <v>2.4944367204249713E-6</v>
      </c>
      <c r="AR158" s="70">
        <v>1.7501245114977362E-4</v>
      </c>
      <c r="AS158" s="70">
        <v>1.577021E-4</v>
      </c>
      <c r="AT158" s="70">
        <v>-7.4680150280918237E-6</v>
      </c>
      <c r="AU158" s="70">
        <v>6.6933823660360691E-5</v>
      </c>
      <c r="AV158" s="70">
        <v>1.046661E-5</v>
      </c>
      <c r="AW158" s="70">
        <v>0</v>
      </c>
      <c r="AX158" s="70">
        <v>7.3552679999999997E-6</v>
      </c>
      <c r="AY158" s="70">
        <v>3.0689999999999999E-5</v>
      </c>
      <c r="AZ158" s="70">
        <v>2.8620553512809027E-5</v>
      </c>
      <c r="BA158" s="70">
        <v>1.9202919999999999E-4</v>
      </c>
      <c r="BB158" s="70">
        <v>0</v>
      </c>
      <c r="BC158" s="70">
        <v>3.659040973019083E-4</v>
      </c>
      <c r="BD158" s="70">
        <v>-6.2199999999999997E-6</v>
      </c>
      <c r="BE158" s="70">
        <v>-1.8650565667152692E-4</v>
      </c>
      <c r="BF158" s="70">
        <v>5.6192060000000003E-4</v>
      </c>
      <c r="BG158" s="70">
        <v>1.9178169725691545E-4</v>
      </c>
      <c r="BH158" s="70">
        <v>5.4482869999999998E-5</v>
      </c>
      <c r="BI158" s="70">
        <v>0</v>
      </c>
      <c r="BJ158" s="70">
        <v>2.1890249999999999E-5</v>
      </c>
      <c r="BK158" s="70">
        <v>0</v>
      </c>
      <c r="BL158" s="70">
        <v>5.2233779999999996E-6</v>
      </c>
      <c r="BM158" s="70">
        <v>5.2861000040143962E-4</v>
      </c>
      <c r="BN158" s="70">
        <v>-6.7164956045449633E-7</v>
      </c>
      <c r="BO158" s="70">
        <v>4.2477639999999997E-5</v>
      </c>
      <c r="BP158" s="70">
        <v>1.540008E-4</v>
      </c>
      <c r="BQ158" s="70">
        <v>3.4910000000000003E-5</v>
      </c>
      <c r="BR158" s="70">
        <v>2.5607810517030158E-4</v>
      </c>
      <c r="BS158" s="70">
        <v>1.846845E-6</v>
      </c>
      <c r="BT158" s="70">
        <v>7.8157463654343726E-4</v>
      </c>
      <c r="BU158" s="70">
        <v>0</v>
      </c>
      <c r="BV158" s="70">
        <v>5.5167432235473015E-3</v>
      </c>
      <c r="BW158" s="70">
        <v>9.5774640000000008E-3</v>
      </c>
      <c r="BX158" s="70">
        <v>1.2283794511861266E-2</v>
      </c>
      <c r="BY158" s="70">
        <v>1.4613930000000001E-2</v>
      </c>
      <c r="BZ158" s="70">
        <v>1.176048E-2</v>
      </c>
      <c r="CA158" s="70">
        <v>1.2853839762090022E-2</v>
      </c>
      <c r="CB158" s="70">
        <v>1.1274599999999999E-2</v>
      </c>
      <c r="CC158" s="70">
        <v>2.0383951849519546E-2</v>
      </c>
      <c r="CD158" s="70">
        <v>1.2152134798092877E-2</v>
      </c>
      <c r="CE158" s="70">
        <v>1.7856804084949301E-2</v>
      </c>
      <c r="CF158" s="70">
        <v>2.5071709144031198E-2</v>
      </c>
      <c r="CG158" s="73">
        <v>1.3744899999999999E-3</v>
      </c>
      <c r="CH158" s="87"/>
      <c r="CI158" s="70">
        <v>0</v>
      </c>
      <c r="CJ158" s="70">
        <v>-6.8557000000000004E-4</v>
      </c>
      <c r="CK158" s="70">
        <v>1.7292110000000001E-5</v>
      </c>
      <c r="CL158" s="70">
        <v>0</v>
      </c>
      <c r="CM158" s="70">
        <v>7.6949554740536681E-5</v>
      </c>
      <c r="CN158" s="70">
        <v>0</v>
      </c>
      <c r="CO158" s="70">
        <v>3.3400000000000002E-6</v>
      </c>
      <c r="CP158" s="70">
        <v>2.7724880321684182E-5</v>
      </c>
      <c r="CQ158" s="70">
        <v>6.3175536680465812E-6</v>
      </c>
      <c r="CR158" s="70">
        <v>-7.9793954350794232E-5</v>
      </c>
      <c r="CS158" s="70">
        <v>3.4772885937387805E-4</v>
      </c>
      <c r="CT158" s="70">
        <v>-1.0541927300831134E-5</v>
      </c>
      <c r="CU158" s="70">
        <v>3.5489969999999999E-5</v>
      </c>
      <c r="CV158" s="70">
        <v>0</v>
      </c>
      <c r="CW158" s="70">
        <v>1.0579238826368075E-6</v>
      </c>
      <c r="CX158" s="70">
        <v>1.5615879999999999E-5</v>
      </c>
      <c r="CY158" s="70">
        <v>0</v>
      </c>
      <c r="CZ158" s="70">
        <v>0</v>
      </c>
      <c r="DA158" s="70">
        <v>3.6283202167763283E-4</v>
      </c>
      <c r="DB158" s="70">
        <v>2.0015279999999999E-4</v>
      </c>
      <c r="DC158" s="70">
        <v>1.0239654456147298E-4</v>
      </c>
      <c r="DD158" s="70">
        <v>2.6322899999999998E-5</v>
      </c>
      <c r="DE158" s="70">
        <v>5.929131710344E-4</v>
      </c>
      <c r="DF158" s="70">
        <v>2.0015279999999999E-4</v>
      </c>
      <c r="DG158" s="70">
        <v>0</v>
      </c>
      <c r="DH158" s="70">
        <v>3.4900000000000003E-4</v>
      </c>
      <c r="DI158" s="70">
        <v>9.7544204833871116E-4</v>
      </c>
      <c r="DJ158" s="70">
        <v>3.2308E-4</v>
      </c>
      <c r="DK158" s="70">
        <v>1.4750989999999999E-3</v>
      </c>
      <c r="DL158" s="70">
        <v>7.5053139604692131E-4</v>
      </c>
      <c r="DM158" s="70">
        <v>1.9866800000000002E-3</v>
      </c>
      <c r="DN158" s="70">
        <v>1.9432600000000001E-2</v>
      </c>
      <c r="DO158" s="70">
        <v>1.4078385506126605E-3</v>
      </c>
      <c r="DP158" s="70">
        <v>1.3838886896417636E-3</v>
      </c>
      <c r="DQ158" s="70">
        <v>3.0992519999999998E-3</v>
      </c>
      <c r="DR158" s="70">
        <v>0</v>
      </c>
      <c r="DS158" s="70">
        <v>4.0444611623216701E-3</v>
      </c>
      <c r="DT158" s="70">
        <v>0</v>
      </c>
      <c r="DU158" s="70">
        <v>1.3811800000000001E-3</v>
      </c>
      <c r="DV158" s="70">
        <v>8.373996433567182E-3</v>
      </c>
      <c r="DW158" s="70">
        <v>2.5819240438295359E-2</v>
      </c>
      <c r="DX158" s="70">
        <v>0.11466511264658377</v>
      </c>
      <c r="DY158" s="70">
        <v>1.3319531721934241E-2</v>
      </c>
      <c r="DZ158" s="70">
        <v>2.9143466364006487E-3</v>
      </c>
      <c r="EA158" s="70">
        <v>0.10196089375153432</v>
      </c>
      <c r="EB158" s="70">
        <v>9.8482159999999999E-2</v>
      </c>
      <c r="EC158" s="70">
        <v>0.11046781450548451</v>
      </c>
      <c r="ED158" s="70">
        <v>7.9767919999999999E-3</v>
      </c>
      <c r="EE158" s="70">
        <v>1.7318170000000001E-2</v>
      </c>
      <c r="EF158" s="70">
        <v>0.12964124477070979</v>
      </c>
      <c r="EG158" s="70">
        <v>1.4311939313493637E-2</v>
      </c>
      <c r="EH158" s="70">
        <v>0.29795018857332095</v>
      </c>
      <c r="EI158" s="70">
        <v>2.5615075826632486E-2</v>
      </c>
      <c r="EJ158" s="70">
        <v>9.7787999999999998E-4</v>
      </c>
      <c r="EK158" s="70">
        <v>0.1199418</v>
      </c>
      <c r="EL158" s="87"/>
      <c r="EM158" s="70">
        <v>2.4439470000000001E-3</v>
      </c>
      <c r="EN158" s="70">
        <v>0</v>
      </c>
      <c r="EO158" s="70">
        <v>4.1014379999999998E-3</v>
      </c>
      <c r="EP158" s="70">
        <v>3.9110000000000004E-3</v>
      </c>
      <c r="EQ158" s="70">
        <v>1.3192590000000001E-2</v>
      </c>
      <c r="ER158" s="70">
        <v>4.4838960000000002E-3</v>
      </c>
      <c r="ES158" s="70">
        <v>7.1051216980735892E-3</v>
      </c>
      <c r="ET158" s="70">
        <v>7.6720620000000003E-3</v>
      </c>
      <c r="EU158" s="70">
        <v>3.5437419999999999E-3</v>
      </c>
      <c r="EV158" s="70">
        <v>3.3551789999999998E-3</v>
      </c>
      <c r="EW158" s="70">
        <v>5.8284440000000003E-3</v>
      </c>
      <c r="EX158" s="70">
        <v>4.2208200000000001E-3</v>
      </c>
      <c r="EY158" s="70">
        <v>4.2495279999999998E-3</v>
      </c>
      <c r="EZ158" s="70">
        <v>2.4023280000000001E-2</v>
      </c>
      <c r="FA158" s="70">
        <v>9.2710180000000007E-3</v>
      </c>
      <c r="FB158" s="70">
        <v>1.0915049999999999E-2</v>
      </c>
      <c r="FC158" s="70">
        <v>8.9937049999999994E-3</v>
      </c>
      <c r="FD158" s="70">
        <v>5.016075E-3</v>
      </c>
      <c r="FE158" s="70">
        <v>6.7503700000000003E-3</v>
      </c>
      <c r="FF158" s="70">
        <v>1.342312E-2</v>
      </c>
      <c r="FG158" s="70">
        <v>2.535629E-2</v>
      </c>
      <c r="FH158" s="70">
        <v>1.502178E-2</v>
      </c>
      <c r="FI158" s="70">
        <v>2.3906299999999998E-2</v>
      </c>
      <c r="FJ158" s="70">
        <v>9.98251E-3</v>
      </c>
      <c r="FK158" s="70">
        <v>2.129269E-2</v>
      </c>
      <c r="FL158" s="70">
        <v>1.4919169999999999E-2</v>
      </c>
      <c r="FM158" s="70">
        <v>2.13624E-2</v>
      </c>
      <c r="FN158" s="70">
        <v>1.9393980000000002E-2</v>
      </c>
      <c r="FO158" s="70">
        <v>3.5961970000000003E-2</v>
      </c>
      <c r="FP158" s="70">
        <v>1.436773E-2</v>
      </c>
      <c r="FQ158" s="70">
        <v>5.024319E-2</v>
      </c>
      <c r="FR158" s="70">
        <v>5.8787230000000003E-2</v>
      </c>
      <c r="FS158" s="70">
        <v>0.1088533</v>
      </c>
      <c r="FT158" s="70">
        <v>4.2014389999999999E-2</v>
      </c>
      <c r="FU158" s="70">
        <v>5.3625069999999997E-2</v>
      </c>
      <c r="FV158" s="70">
        <v>5.6152229999999997E-2</v>
      </c>
      <c r="FW158" s="70">
        <v>5.6944580000000002E-2</v>
      </c>
      <c r="FX158" s="70">
        <v>0.1761047</v>
      </c>
      <c r="FY158" s="70">
        <v>0.22635560000000002</v>
      </c>
      <c r="FZ158" s="70">
        <v>6.043523E-2</v>
      </c>
      <c r="GA158" s="70">
        <v>0.20261010000000002</v>
      </c>
      <c r="GB158" s="70">
        <v>0.1967209</v>
      </c>
      <c r="GC158" s="70">
        <v>0.20935940000000003</v>
      </c>
      <c r="GD158" s="70">
        <v>0.28255079999999999</v>
      </c>
      <c r="GE158" s="70">
        <v>0.49380599999999997</v>
      </c>
      <c r="GF158" s="70">
        <v>0.47420780000000001</v>
      </c>
      <c r="GG158" s="70">
        <v>1</v>
      </c>
      <c r="GH158" s="70">
        <v>1</v>
      </c>
      <c r="GI158" s="70">
        <v>1</v>
      </c>
      <c r="GJ158" s="70">
        <v>1</v>
      </c>
      <c r="GK158" s="70">
        <v>0.22699949999999999</v>
      </c>
      <c r="GL158" s="87"/>
      <c r="GM158" s="70">
        <v>9.4737780000000004E-3</v>
      </c>
      <c r="GN158" s="70">
        <v>1.5387896359504501E-2</v>
      </c>
      <c r="GO158" s="70">
        <v>6.9324829999999997E-3</v>
      </c>
      <c r="GP158" s="70">
        <v>1.6061107452842588E-2</v>
      </c>
      <c r="GQ158" s="70">
        <v>1.544384E-2</v>
      </c>
      <c r="GR158" s="70">
        <v>1.7134736034392924E-2</v>
      </c>
      <c r="GS158" s="70">
        <v>1.1410909558963615E-2</v>
      </c>
      <c r="GT158" s="70">
        <v>1.273241E-2</v>
      </c>
      <c r="GU158" s="70">
        <v>3.036726E-2</v>
      </c>
      <c r="GV158" s="70">
        <v>1.1314211847012806E-2</v>
      </c>
      <c r="GW158" s="70">
        <v>2.6409646165075429E-3</v>
      </c>
      <c r="GX158" s="70">
        <v>1.5781360000000001E-2</v>
      </c>
      <c r="GY158" s="70">
        <v>3.1662019999999999E-2</v>
      </c>
      <c r="GZ158" s="70">
        <v>2.5851265415768834E-2</v>
      </c>
      <c r="HA158" s="70">
        <v>1.9809980675092622E-2</v>
      </c>
      <c r="HB158" s="70">
        <v>4.302243E-2</v>
      </c>
      <c r="HC158" s="70">
        <v>0.30164550000000001</v>
      </c>
      <c r="HD158" s="70">
        <v>7.1924210000000001E-3</v>
      </c>
      <c r="HE158" s="70">
        <v>2.6594420000000001E-2</v>
      </c>
      <c r="HF158" s="70">
        <v>6.426917E-2</v>
      </c>
      <c r="HG158" s="70">
        <v>4.1477180000000002E-2</v>
      </c>
      <c r="HH158" s="70">
        <v>0</v>
      </c>
      <c r="HI158" s="70">
        <v>3.2741824982337318E-2</v>
      </c>
      <c r="HJ158" s="70">
        <v>3.3697009999999999E-2</v>
      </c>
      <c r="HK158" s="70">
        <v>3.1517383322618567E-2</v>
      </c>
      <c r="HL158" s="70">
        <v>4.3938070000000003E-2</v>
      </c>
      <c r="HM158" s="70">
        <v>0.38745863287123639</v>
      </c>
      <c r="HN158" s="70">
        <v>0.10892549999999999</v>
      </c>
      <c r="HO158" s="70">
        <v>7.6545450000000001E-2</v>
      </c>
      <c r="HP158" s="70">
        <v>0.26917160000000001</v>
      </c>
      <c r="HQ158" s="70">
        <v>0.31268829344716842</v>
      </c>
      <c r="HR158" s="70">
        <v>0.20936815016733304</v>
      </c>
      <c r="HS158" s="70">
        <v>0.42587340000000001</v>
      </c>
      <c r="HT158" s="70">
        <v>0.37768888951366503</v>
      </c>
      <c r="HU158" s="70">
        <v>0.1900714219424115</v>
      </c>
      <c r="HV158" s="70">
        <v>0.31680946473684302</v>
      </c>
      <c r="HW158" s="70">
        <v>0.42193999999999998</v>
      </c>
      <c r="HX158" s="70">
        <v>0.11894651671303692</v>
      </c>
      <c r="HY158" s="70">
        <v>9.5273760627686402E-2</v>
      </c>
      <c r="HZ158" s="208"/>
      <c r="IA158" s="143" t="s">
        <v>512</v>
      </c>
    </row>
    <row r="159" spans="1:235" ht="12.75" customHeight="1" x14ac:dyDescent="0.25">
      <c r="A159" s="143">
        <v>561790</v>
      </c>
      <c r="B159" s="87"/>
      <c r="C159" s="71">
        <v>-7.782377345506664E-5</v>
      </c>
      <c r="D159" s="71">
        <v>9.0440312822778553E-5</v>
      </c>
      <c r="E159" s="71">
        <v>-3.0499703341590687E-6</v>
      </c>
      <c r="F159" s="71">
        <v>4.4903649999999998E-5</v>
      </c>
      <c r="G159" s="71">
        <v>2.055739E-5</v>
      </c>
      <c r="H159" s="71">
        <v>2.2891329431602874E-4</v>
      </c>
      <c r="I159" s="71">
        <v>8.7899365310668636E-4</v>
      </c>
      <c r="J159" s="71">
        <v>8.0590529999999998E-4</v>
      </c>
      <c r="K159" s="71">
        <v>7.7302260000000004E-4</v>
      </c>
      <c r="L159" s="71">
        <v>3.5310340033378344E-4</v>
      </c>
      <c r="M159" s="71">
        <v>6.9610940000000001E-4</v>
      </c>
      <c r="N159" s="71">
        <v>1.0394140822488272E-4</v>
      </c>
      <c r="O159" s="71">
        <v>3.868839E-5</v>
      </c>
      <c r="P159" s="71">
        <v>5.4114791285635571E-5</v>
      </c>
      <c r="Q159" s="71">
        <v>7.8836069999999993E-5</v>
      </c>
      <c r="R159" s="71">
        <v>2.7750880836502627E-4</v>
      </c>
      <c r="S159" s="71">
        <v>1.0791470000000001E-4</v>
      </c>
      <c r="T159" s="71">
        <v>1.2741489999999999E-2</v>
      </c>
      <c r="U159" s="71">
        <v>5.5976649816213045E-2</v>
      </c>
      <c r="V159" s="71">
        <v>0.15347430000000001</v>
      </c>
      <c r="W159" s="71">
        <v>0.42357308680220584</v>
      </c>
      <c r="X159" s="87"/>
      <c r="Y159" s="71">
        <v>1.8217894351284683E-4</v>
      </c>
      <c r="Z159" s="71">
        <v>2.2653268947998083E-5</v>
      </c>
      <c r="AA159" s="71">
        <v>8.4751472691776345E-6</v>
      </c>
      <c r="AB159" s="71">
        <v>1.6523290000000001E-5</v>
      </c>
      <c r="AC159" s="71">
        <v>-3.7691330099494324E-3</v>
      </c>
      <c r="AD159" s="71">
        <v>4.0236154530364518E-4</v>
      </c>
      <c r="AE159" s="71">
        <v>0</v>
      </c>
      <c r="AF159" s="71">
        <v>4.0236154530364518E-4</v>
      </c>
      <c r="AG159" s="71">
        <v>0</v>
      </c>
      <c r="AH159" s="71">
        <v>9.0892649999999996E-4</v>
      </c>
      <c r="AI159" s="71">
        <v>1.1342033385385235E-4</v>
      </c>
      <c r="AJ159" s="71">
        <v>-2.6371143708995171E-4</v>
      </c>
      <c r="AK159" s="71">
        <v>1.9221777285247296E-3</v>
      </c>
      <c r="AL159" s="71">
        <v>8.8365848941071995E-3</v>
      </c>
      <c r="AM159" s="71">
        <v>9.7647039036539204E-3</v>
      </c>
      <c r="AN159" s="71">
        <v>9.0949753520100061E-3</v>
      </c>
      <c r="AO159" s="71">
        <v>1.7181069192444248E-2</v>
      </c>
      <c r="AP159" s="87"/>
      <c r="AQ159" s="70">
        <v>-1.1373534966822323E-6</v>
      </c>
      <c r="AR159" s="70">
        <v>1.413193706596746E-4</v>
      </c>
      <c r="AS159" s="70">
        <v>4.3926990000000001E-5</v>
      </c>
      <c r="AT159" s="70">
        <v>-7.6835207298327483E-7</v>
      </c>
      <c r="AU159" s="70">
        <v>7.0512393216338749E-7</v>
      </c>
      <c r="AV159" s="70">
        <v>1.6161380000000001E-6</v>
      </c>
      <c r="AW159" s="70">
        <v>0</v>
      </c>
      <c r="AX159" s="70">
        <v>0</v>
      </c>
      <c r="AY159" s="70">
        <v>6.1290000000000004E-5</v>
      </c>
      <c r="AZ159" s="70">
        <v>1.6377895992387871E-5</v>
      </c>
      <c r="BA159" s="70">
        <v>1.65818E-4</v>
      </c>
      <c r="BB159" s="70">
        <v>0</v>
      </c>
      <c r="BC159" s="70">
        <v>3.1595968533123001E-4</v>
      </c>
      <c r="BD159" s="70">
        <v>-9.7699999999999996E-6</v>
      </c>
      <c r="BE159" s="70">
        <v>-8.4075253006122181E-5</v>
      </c>
      <c r="BF159" s="70">
        <v>6.8915999999999997E-4</v>
      </c>
      <c r="BG159" s="70">
        <v>1.2636246503204343E-4</v>
      </c>
      <c r="BH159" s="70">
        <v>5.3444710000000001E-5</v>
      </c>
      <c r="BI159" s="70">
        <v>0</v>
      </c>
      <c r="BJ159" s="70">
        <v>4.2223259999999997E-5</v>
      </c>
      <c r="BK159" s="70">
        <v>0</v>
      </c>
      <c r="BL159" s="70">
        <v>0</v>
      </c>
      <c r="BM159" s="70">
        <v>3.5590765387962263E-4</v>
      </c>
      <c r="BN159" s="70">
        <v>-9.6461243092669973E-6</v>
      </c>
      <c r="BO159" s="70">
        <v>6.5228870000000001E-6</v>
      </c>
      <c r="BP159" s="70">
        <v>1.0795790000000001E-4</v>
      </c>
      <c r="BQ159" s="70">
        <v>6.4289999999999996E-5</v>
      </c>
      <c r="BR159" s="70">
        <v>4.199902186891515E-4</v>
      </c>
      <c r="BS159" s="70">
        <v>0</v>
      </c>
      <c r="BT159" s="70">
        <v>-3.9607497176406662E-4</v>
      </c>
      <c r="BU159" s="70">
        <v>0</v>
      </c>
      <c r="BV159" s="70">
        <v>3.9743185034132825E-3</v>
      </c>
      <c r="BW159" s="70">
        <v>8.0059520000000002E-3</v>
      </c>
      <c r="BX159" s="70">
        <v>9.0240104394591764E-3</v>
      </c>
      <c r="BY159" s="70">
        <v>1.002927E-2</v>
      </c>
      <c r="BZ159" s="70">
        <v>9.1698999999999999E-3</v>
      </c>
      <c r="CA159" s="70">
        <v>8.5173312854062867E-3</v>
      </c>
      <c r="CB159" s="70">
        <v>8.4783740000000003E-3</v>
      </c>
      <c r="CC159" s="70">
        <v>1.479014607815566E-2</v>
      </c>
      <c r="CD159" s="70">
        <v>9.1310039642335302E-3</v>
      </c>
      <c r="CE159" s="70">
        <v>1.6930563440868802E-2</v>
      </c>
      <c r="CF159" s="70">
        <v>2.4606433745918931E-2</v>
      </c>
      <c r="CG159" s="73">
        <v>3.3453699999999999E-3</v>
      </c>
      <c r="CH159" s="87"/>
      <c r="CI159" s="70">
        <v>0</v>
      </c>
      <c r="CJ159" s="70">
        <v>-4.9092999999999999E-4</v>
      </c>
      <c r="CK159" s="70">
        <v>0</v>
      </c>
      <c r="CL159" s="70">
        <v>2.693909E-5</v>
      </c>
      <c r="CM159" s="70">
        <v>4.9131050341047731E-5</v>
      </c>
      <c r="CN159" s="70">
        <v>0</v>
      </c>
      <c r="CO159" s="70">
        <v>-7.8999999999999995E-7</v>
      </c>
      <c r="CP159" s="70">
        <v>2.3098746033449577E-5</v>
      </c>
      <c r="CQ159" s="70">
        <v>4.5672351334484637E-6</v>
      </c>
      <c r="CR159" s="70">
        <v>-3.2103051786520832E-5</v>
      </c>
      <c r="CS159" s="70">
        <v>1.5676382212111891E-4</v>
      </c>
      <c r="CT159" s="70">
        <v>6.6814849020160928E-6</v>
      </c>
      <c r="CU159" s="70">
        <v>0</v>
      </c>
      <c r="CV159" s="70">
        <v>0</v>
      </c>
      <c r="CW159" s="70">
        <v>2.1275976733541022E-6</v>
      </c>
      <c r="CX159" s="70">
        <v>1.1379269999999999E-5</v>
      </c>
      <c r="CY159" s="70">
        <v>0</v>
      </c>
      <c r="CZ159" s="70">
        <v>0</v>
      </c>
      <c r="DA159" s="70">
        <v>2.0977040287029858E-4</v>
      </c>
      <c r="DB159" s="70">
        <v>1.9926779999999999E-5</v>
      </c>
      <c r="DC159" s="70">
        <v>6.0824231552512447E-5</v>
      </c>
      <c r="DD159" s="70">
        <v>2.0502449999999999E-5</v>
      </c>
      <c r="DE159" s="70">
        <v>7.1229681763405341E-4</v>
      </c>
      <c r="DF159" s="70">
        <v>1.9926779999999999E-5</v>
      </c>
      <c r="DG159" s="70">
        <v>0</v>
      </c>
      <c r="DH159" s="70">
        <v>3.3468000000000001E-4</v>
      </c>
      <c r="DI159" s="70">
        <v>4.9327873817214547E-5</v>
      </c>
      <c r="DJ159" s="70">
        <v>3.4708999999999999E-4</v>
      </c>
      <c r="DK159" s="70">
        <v>2.042004E-3</v>
      </c>
      <c r="DL159" s="70">
        <v>8.7099210389860761E-4</v>
      </c>
      <c r="DM159" s="70">
        <v>1.6731960000000001E-3</v>
      </c>
      <c r="DN159" s="70">
        <v>1.382767E-2</v>
      </c>
      <c r="DO159" s="70">
        <v>9.9634605494235812E-4</v>
      </c>
      <c r="DP159" s="70">
        <v>9.8760009573982963E-4</v>
      </c>
      <c r="DQ159" s="70">
        <v>2.2227079999999999E-3</v>
      </c>
      <c r="DR159" s="70">
        <v>0</v>
      </c>
      <c r="DS159" s="70">
        <v>2.9896533697167486E-3</v>
      </c>
      <c r="DT159" s="70">
        <v>0</v>
      </c>
      <c r="DU159" s="70">
        <v>8.8409999999999997E-4</v>
      </c>
      <c r="DV159" s="70">
        <v>5.4319923983400875E-3</v>
      </c>
      <c r="DW159" s="70">
        <v>1.5717423292866732E-2</v>
      </c>
      <c r="DX159" s="70">
        <v>8.1155198773742887E-2</v>
      </c>
      <c r="DY159" s="70">
        <v>9.2213353147368258E-3</v>
      </c>
      <c r="DZ159" s="70">
        <v>2.311122732569042E-3</v>
      </c>
      <c r="EA159" s="70">
        <v>7.2951687835797863E-2</v>
      </c>
      <c r="EB159" s="70">
        <v>7.5988890000000003E-2</v>
      </c>
      <c r="EC159" s="70">
        <v>8.989924211468979E-2</v>
      </c>
      <c r="ED159" s="70">
        <v>5.6550330000000003E-3</v>
      </c>
      <c r="EE159" s="70">
        <v>1.188237E-2</v>
      </c>
      <c r="EF159" s="70">
        <v>0.10402289107087367</v>
      </c>
      <c r="EG159" s="70">
        <v>1.3701224907997715E-2</v>
      </c>
      <c r="EH159" s="70">
        <v>0.27644738614481951</v>
      </c>
      <c r="EI159" s="70">
        <v>2.3212844264224788E-2</v>
      </c>
      <c r="EJ159" s="70">
        <v>2.1522099999999999E-3</v>
      </c>
      <c r="EK159" s="70">
        <v>0.2109965</v>
      </c>
      <c r="EL159" s="87"/>
      <c r="EM159" s="70">
        <v>2.312578E-3</v>
      </c>
      <c r="EN159" s="70">
        <v>0</v>
      </c>
      <c r="EO159" s="70">
        <v>6.3047219999999996E-3</v>
      </c>
      <c r="EP159" s="70">
        <v>4.4010000000000004E-3</v>
      </c>
      <c r="EQ159" s="70">
        <v>9.747538E-3</v>
      </c>
      <c r="ER159" s="70">
        <v>3.9975729999999999E-3</v>
      </c>
      <c r="ES159" s="70">
        <v>6.6524510597961396E-3</v>
      </c>
      <c r="ET159" s="70">
        <v>6.7653360000000003E-3</v>
      </c>
      <c r="EU159" s="70">
        <v>3.3836299999999999E-3</v>
      </c>
      <c r="EV159" s="70">
        <v>3.6341899999999998E-3</v>
      </c>
      <c r="EW159" s="70">
        <v>6.0776489999999992E-3</v>
      </c>
      <c r="EX159" s="70">
        <v>4.80344E-3</v>
      </c>
      <c r="EY159" s="70">
        <v>3.640969E-3</v>
      </c>
      <c r="EZ159" s="70">
        <v>1.8672930000000001E-2</v>
      </c>
      <c r="FA159" s="70">
        <v>7.3633320000000011E-3</v>
      </c>
      <c r="FB159" s="70">
        <v>7.3499480000000002E-3</v>
      </c>
      <c r="FC159" s="70">
        <v>6.2890289999999998E-3</v>
      </c>
      <c r="FD159" s="70">
        <v>3.7514380000000002E-3</v>
      </c>
      <c r="FE159" s="70">
        <v>4.5868970000000004E-3</v>
      </c>
      <c r="FF159" s="70">
        <v>9.3168980000000005E-3</v>
      </c>
      <c r="FG159" s="70">
        <v>1.8201330000000002E-2</v>
      </c>
      <c r="FH159" s="70">
        <v>1.056787E-2</v>
      </c>
      <c r="FI159" s="70">
        <v>1.8316829999999999E-2</v>
      </c>
      <c r="FJ159" s="70">
        <v>6.8122829999999997E-3</v>
      </c>
      <c r="FK159" s="70">
        <v>1.41537E-2</v>
      </c>
      <c r="FL159" s="70">
        <v>9.9775000000000003E-3</v>
      </c>
      <c r="FM159" s="70">
        <v>1.509986E-2</v>
      </c>
      <c r="FN159" s="70">
        <v>1.3197859999999999E-2</v>
      </c>
      <c r="FO159" s="70">
        <v>2.6388890000000002E-2</v>
      </c>
      <c r="FP159" s="70">
        <v>1.031082E-2</v>
      </c>
      <c r="FQ159" s="70">
        <v>3.5918270000000002E-2</v>
      </c>
      <c r="FR159" s="70">
        <v>4.4388690000000001E-2</v>
      </c>
      <c r="FS159" s="70">
        <v>7.7500260000000001E-2</v>
      </c>
      <c r="FT159" s="70">
        <v>2.8409480000000001E-2</v>
      </c>
      <c r="FU159" s="70">
        <v>3.7548079999999998E-2</v>
      </c>
      <c r="FV159" s="70">
        <v>3.9479760000000003E-2</v>
      </c>
      <c r="FW159" s="70">
        <v>3.8904569999999999E-2</v>
      </c>
      <c r="FX159" s="70">
        <v>0.1237805</v>
      </c>
      <c r="FY159" s="70">
        <v>0.1600287</v>
      </c>
      <c r="FZ159" s="70">
        <v>4.232081E-2</v>
      </c>
      <c r="GA159" s="70">
        <v>0.15475639999999999</v>
      </c>
      <c r="GB159" s="70">
        <v>0.14544699999999999</v>
      </c>
      <c r="GC159" s="70">
        <v>0.17508609999999999</v>
      </c>
      <c r="GD159" s="70">
        <v>0.21829390000000001</v>
      </c>
      <c r="GE159" s="70">
        <v>0.35023300000000002</v>
      </c>
      <c r="GF159" s="70">
        <v>0.31406200000000001</v>
      </c>
      <c r="GG159" s="70">
        <v>0.82376930000000004</v>
      </c>
      <c r="GH159" s="70">
        <v>0.83583989999999997</v>
      </c>
      <c r="GI159" s="70">
        <v>0.8110368</v>
      </c>
      <c r="GJ159" s="70">
        <v>0.79985839999999997</v>
      </c>
      <c r="GK159" s="70">
        <v>0.39063189999999998</v>
      </c>
      <c r="GL159" s="87"/>
      <c r="GM159" s="70">
        <v>7.1305969999999998E-3</v>
      </c>
      <c r="GN159" s="70">
        <v>1.1480687230638038E-2</v>
      </c>
      <c r="GO159" s="70">
        <v>4.5458759999999999E-3</v>
      </c>
      <c r="GP159" s="70">
        <v>1.2056128446804407E-2</v>
      </c>
      <c r="GQ159" s="70">
        <v>1.258663E-2</v>
      </c>
      <c r="GR159" s="70">
        <v>1.2293540599640182E-2</v>
      </c>
      <c r="GS159" s="70">
        <v>7.2327403723862673E-3</v>
      </c>
      <c r="GT159" s="70">
        <v>8.6420950000000007E-3</v>
      </c>
      <c r="GU159" s="70">
        <v>1.9702130000000002E-2</v>
      </c>
      <c r="GV159" s="70">
        <v>7.6012747095596574E-3</v>
      </c>
      <c r="GW159" s="70">
        <v>1.7995952748089674E-3</v>
      </c>
      <c r="GX159" s="70">
        <v>1.0784459999999999E-2</v>
      </c>
      <c r="GY159" s="70">
        <v>2.001499E-2</v>
      </c>
      <c r="GZ159" s="70">
        <v>1.6809536731915264E-2</v>
      </c>
      <c r="HA159" s="70">
        <v>1.2573436846081514E-2</v>
      </c>
      <c r="HB159" s="70">
        <v>2.9470039999999999E-2</v>
      </c>
      <c r="HC159" s="70">
        <v>0.2216437</v>
      </c>
      <c r="HD159" s="70">
        <v>4.8474449999999997E-3</v>
      </c>
      <c r="HE159" s="70">
        <v>1.993207E-2</v>
      </c>
      <c r="HF159" s="70">
        <v>4.8226669999999999E-2</v>
      </c>
      <c r="HG159" s="70">
        <v>3.4383690000000001E-2</v>
      </c>
      <c r="HH159" s="70">
        <v>0</v>
      </c>
      <c r="HI159" s="70">
        <v>2.9383933908916918E-2</v>
      </c>
      <c r="HJ159" s="70">
        <v>2.8019789999999999E-2</v>
      </c>
      <c r="HK159" s="70">
        <v>2.6971047812335544E-2</v>
      </c>
      <c r="HL159" s="70">
        <v>3.3697009999999999E-2</v>
      </c>
      <c r="HM159" s="70">
        <v>0.29067550992073371</v>
      </c>
      <c r="HN159" s="70">
        <v>7.8923199999999999E-2</v>
      </c>
      <c r="HO159" s="70">
        <v>4.7188330000000001E-2</v>
      </c>
      <c r="HP159" s="70">
        <v>0.23515449999999999</v>
      </c>
      <c r="HQ159" s="70">
        <v>0.29852825084075457</v>
      </c>
      <c r="HR159" s="70">
        <v>0.21341426989154391</v>
      </c>
      <c r="HS159" s="70">
        <v>0.39805239999999997</v>
      </c>
      <c r="HT159" s="70">
        <v>0.35480750727110044</v>
      </c>
      <c r="HU159" s="70">
        <v>0.17788611931956613</v>
      </c>
      <c r="HV159" s="70">
        <v>0.33740988791551546</v>
      </c>
      <c r="HW159" s="70">
        <v>0.41413939999999999</v>
      </c>
      <c r="HX159" s="70">
        <v>0.20073664059023155</v>
      </c>
      <c r="HY159" s="70">
        <v>0.16330358566123662</v>
      </c>
      <c r="HZ159" s="208"/>
      <c r="IA159" s="143" t="s">
        <v>513</v>
      </c>
    </row>
    <row r="160" spans="1:235" ht="12.75" customHeight="1" x14ac:dyDescent="0.25">
      <c r="A160" s="143">
        <v>561800</v>
      </c>
      <c r="B160" s="87"/>
      <c r="C160" s="71">
        <v>-4.6591007304351556E-5</v>
      </c>
      <c r="D160" s="71">
        <v>1.3875190680072546E-4</v>
      </c>
      <c r="E160" s="71">
        <v>-1.2819129618459107E-5</v>
      </c>
      <c r="F160" s="71">
        <v>4.1631190000000001E-5</v>
      </c>
      <c r="G160" s="71">
        <v>8.2519660000000003E-6</v>
      </c>
      <c r="H160" s="71">
        <v>1.8514414613178933E-4</v>
      </c>
      <c r="I160" s="71">
        <v>2.3537090587720999E-3</v>
      </c>
      <c r="J160" s="71">
        <v>1.3259890000000001E-3</v>
      </c>
      <c r="K160" s="71">
        <v>2.4212719999999999E-3</v>
      </c>
      <c r="L160" s="71">
        <v>9.024412336440887E-4</v>
      </c>
      <c r="M160" s="71">
        <v>7.0821060000000001E-4</v>
      </c>
      <c r="N160" s="71">
        <v>1.5667258120168835E-4</v>
      </c>
      <c r="O160" s="71">
        <v>4.7801820000000002E-5</v>
      </c>
      <c r="P160" s="71">
        <v>8.4741446281100664E-5</v>
      </c>
      <c r="Q160" s="71">
        <v>4.634736E-5</v>
      </c>
      <c r="R160" s="71">
        <v>2.0274389030755432E-4</v>
      </c>
      <c r="S160" s="71">
        <v>7.4453939999999998E-5</v>
      </c>
      <c r="T160" s="71">
        <v>9.5939319999999995E-3</v>
      </c>
      <c r="U160" s="71">
        <v>4.0939178379926923E-2</v>
      </c>
      <c r="V160" s="71">
        <v>0.15014669999999999</v>
      </c>
      <c r="W160" s="71">
        <v>0.43307511837700408</v>
      </c>
      <c r="X160" s="87"/>
      <c r="Y160" s="71">
        <v>1.1368156857151653E-4</v>
      </c>
      <c r="Z160" s="71">
        <v>1.3295716033758846E-5</v>
      </c>
      <c r="AA160" s="71">
        <v>-1.0133260450119196E-5</v>
      </c>
      <c r="AB160" s="71">
        <v>3.6397950000000003E-5</v>
      </c>
      <c r="AC160" s="71">
        <v>3.8501782305338513E-4</v>
      </c>
      <c r="AD160" s="71">
        <v>-9.6688293065532027E-5</v>
      </c>
      <c r="AE160" s="71">
        <v>0</v>
      </c>
      <c r="AF160" s="71">
        <v>-9.6688293065532027E-5</v>
      </c>
      <c r="AG160" s="71">
        <v>0</v>
      </c>
      <c r="AH160" s="71">
        <v>7.4073179999999995E-4</v>
      </c>
      <c r="AI160" s="71">
        <v>2.3435061459964917E-5</v>
      </c>
      <c r="AJ160" s="71">
        <v>-5.0870049319957466E-4</v>
      </c>
      <c r="AK160" s="71">
        <v>2.8095779822113272E-3</v>
      </c>
      <c r="AL160" s="71">
        <v>6.6644332070416434E-3</v>
      </c>
      <c r="AM160" s="71">
        <v>7.4649306176198865E-3</v>
      </c>
      <c r="AN160" s="71">
        <v>7.8852660307622696E-3</v>
      </c>
      <c r="AO160" s="71">
        <v>2.1008768980021159E-2</v>
      </c>
      <c r="AP160" s="87"/>
      <c r="AQ160" s="70">
        <v>-6.2585848121076251E-7</v>
      </c>
      <c r="AR160" s="70">
        <v>1.2218008480573586E-4</v>
      </c>
      <c r="AS160" s="70">
        <v>7.6262290000000003E-5</v>
      </c>
      <c r="AT160" s="70">
        <v>-4.9393085966542818E-6</v>
      </c>
      <c r="AU160" s="70">
        <v>1.8186504047517769E-5</v>
      </c>
      <c r="AV160" s="70">
        <v>0</v>
      </c>
      <c r="AW160" s="70">
        <v>0</v>
      </c>
      <c r="AX160" s="70">
        <v>0</v>
      </c>
      <c r="AY160" s="70">
        <v>4.4679999999999999E-5</v>
      </c>
      <c r="AZ160" s="70">
        <v>-6.9689367568428876E-5</v>
      </c>
      <c r="BA160" s="70">
        <v>1.026213E-4</v>
      </c>
      <c r="BB160" s="70">
        <v>0</v>
      </c>
      <c r="BC160" s="70">
        <v>1.9554085597632196E-4</v>
      </c>
      <c r="BD160" s="70">
        <v>1.946E-5</v>
      </c>
      <c r="BE160" s="70">
        <v>-7.639571278372926E-5</v>
      </c>
      <c r="BF160" s="70">
        <v>2.9550730000000002E-4</v>
      </c>
      <c r="BG160" s="70">
        <v>1.0778821606835943E-4</v>
      </c>
      <c r="BH160" s="70">
        <v>3.2946579999999999E-5</v>
      </c>
      <c r="BI160" s="70">
        <v>0</v>
      </c>
      <c r="BJ160" s="70">
        <v>2.0227290000000001E-5</v>
      </c>
      <c r="BK160" s="70">
        <v>0</v>
      </c>
      <c r="BL160" s="70">
        <v>6.9621879999999997E-6</v>
      </c>
      <c r="BM160" s="70">
        <v>3.3483499855888017E-4</v>
      </c>
      <c r="BN160" s="70">
        <v>-2.8561274629873191E-5</v>
      </c>
      <c r="BO160" s="70">
        <v>4.8887180000000004E-6</v>
      </c>
      <c r="BP160" s="70">
        <v>0</v>
      </c>
      <c r="BQ160" s="70">
        <v>9.2380000000000007E-5</v>
      </c>
      <c r="BR160" s="70">
        <v>2.6757146312891226E-4</v>
      </c>
      <c r="BS160" s="70">
        <v>0</v>
      </c>
      <c r="BT160" s="70">
        <v>7.2945838044642447E-4</v>
      </c>
      <c r="BU160" s="70">
        <v>0</v>
      </c>
      <c r="BV160" s="70">
        <v>5.3683478482930407E-3</v>
      </c>
      <c r="BW160" s="70">
        <v>7.1450150000000002E-3</v>
      </c>
      <c r="BX160" s="70">
        <v>7.3113918734573971E-3</v>
      </c>
      <c r="BY160" s="70">
        <v>7.7363889999999998E-3</v>
      </c>
      <c r="BZ160" s="70">
        <v>7.340353E-3</v>
      </c>
      <c r="CA160" s="70">
        <v>6.5163955527087706E-3</v>
      </c>
      <c r="CB160" s="70">
        <v>5.8298259999999998E-3</v>
      </c>
      <c r="CC160" s="70">
        <v>1.0808882170425402E-2</v>
      </c>
      <c r="CD160" s="70">
        <v>7.0465747537963013E-3</v>
      </c>
      <c r="CE160" s="70">
        <v>1.2123314704733684E-2</v>
      </c>
      <c r="CF160" s="70">
        <v>1.9761304450710702E-2</v>
      </c>
      <c r="CG160" s="73">
        <v>6.8223800000000003E-3</v>
      </c>
      <c r="CH160" s="87"/>
      <c r="CI160" s="70">
        <v>0</v>
      </c>
      <c r="CJ160" s="70">
        <v>-4.0519999999999998E-4</v>
      </c>
      <c r="CK160" s="70">
        <v>0</v>
      </c>
      <c r="CL160" s="70">
        <v>2.317722E-6</v>
      </c>
      <c r="CM160" s="70">
        <v>6.3498128309337026E-5</v>
      </c>
      <c r="CN160" s="70">
        <v>0</v>
      </c>
      <c r="CO160" s="70">
        <v>1.5799999999999999E-6</v>
      </c>
      <c r="CP160" s="70">
        <v>1.3543105522016208E-5</v>
      </c>
      <c r="CQ160" s="70">
        <v>1.1297088639397431E-5</v>
      </c>
      <c r="CR160" s="70">
        <v>-3.8788817961670722E-5</v>
      </c>
      <c r="CS160" s="70">
        <v>1.2985930048290133E-4</v>
      </c>
      <c r="CT160" s="70">
        <v>-1.0342756029719996E-5</v>
      </c>
      <c r="CU160" s="70">
        <v>0</v>
      </c>
      <c r="CV160" s="70">
        <v>0</v>
      </c>
      <c r="CW160" s="70">
        <v>1.7411563799158357E-6</v>
      </c>
      <c r="CX160" s="70">
        <v>1.6532859999999999E-5</v>
      </c>
      <c r="CY160" s="70">
        <v>0</v>
      </c>
      <c r="CZ160" s="70">
        <v>0</v>
      </c>
      <c r="DA160" s="70">
        <v>1.9103662520431771E-4</v>
      </c>
      <c r="DB160" s="70">
        <v>7.7328640000000006E-5</v>
      </c>
      <c r="DC160" s="70">
        <v>6.0566031652629275E-4</v>
      </c>
      <c r="DD160" s="70">
        <v>2.693206E-5</v>
      </c>
      <c r="DE160" s="70">
        <v>6.160262915574842E-4</v>
      </c>
      <c r="DF160" s="70">
        <v>7.7328640000000006E-5</v>
      </c>
      <c r="DG160" s="70">
        <v>0</v>
      </c>
      <c r="DH160" s="70">
        <v>5.9949999999999999E-4</v>
      </c>
      <c r="DI160" s="70">
        <v>6.9323997322925869E-4</v>
      </c>
      <c r="DJ160" s="70">
        <v>5.4467999999999997E-4</v>
      </c>
      <c r="DK160" s="70">
        <v>4.368055E-3</v>
      </c>
      <c r="DL160" s="70">
        <v>1.9602914414983364E-3</v>
      </c>
      <c r="DM160" s="70">
        <v>1.661886E-3</v>
      </c>
      <c r="DN160" s="70">
        <v>1.3569670000000001E-2</v>
      </c>
      <c r="DO160" s="70">
        <v>7.7395175428010576E-4</v>
      </c>
      <c r="DP160" s="70">
        <v>1.0281416269930152E-3</v>
      </c>
      <c r="DQ160" s="70">
        <v>1.7858660000000001E-3</v>
      </c>
      <c r="DR160" s="70">
        <v>0</v>
      </c>
      <c r="DS160" s="70">
        <v>2.2692780023566466E-3</v>
      </c>
      <c r="DT160" s="70">
        <v>0</v>
      </c>
      <c r="DU160" s="70">
        <v>6.3055000000000001E-4</v>
      </c>
      <c r="DV160" s="70">
        <v>3.8708223274883931E-3</v>
      </c>
      <c r="DW160" s="70">
        <v>1.4587136387803139E-2</v>
      </c>
      <c r="DX160" s="70">
        <v>6.0710308918757186E-2</v>
      </c>
      <c r="DY160" s="70">
        <v>6.674408858861715E-3</v>
      </c>
      <c r="DZ160" s="70">
        <v>1.6716535934043792E-3</v>
      </c>
      <c r="EA160" s="70">
        <v>5.0486142688169526E-2</v>
      </c>
      <c r="EB160" s="70">
        <v>6.17358E-2</v>
      </c>
      <c r="EC160" s="70">
        <v>7.4688289158938007E-2</v>
      </c>
      <c r="ED160" s="70">
        <v>4.2285309999999998E-3</v>
      </c>
      <c r="EE160" s="70">
        <v>9.5657399999999997E-3</v>
      </c>
      <c r="EF160" s="70">
        <v>8.099172425637767E-2</v>
      </c>
      <c r="EG160" s="70">
        <v>1.2260933271239048E-2</v>
      </c>
      <c r="EH160" s="70">
        <v>0.21086115782315246</v>
      </c>
      <c r="EI160" s="70">
        <v>2.0336346614262552E-2</v>
      </c>
      <c r="EJ160" s="70">
        <v>3.9412600000000002E-3</v>
      </c>
      <c r="EK160" s="70">
        <v>0.28127760000000002</v>
      </c>
      <c r="EL160" s="87"/>
      <c r="EM160" s="70">
        <v>3.9792170000000002E-3</v>
      </c>
      <c r="EN160" s="70">
        <v>2.860713E-3</v>
      </c>
      <c r="EO160" s="70">
        <v>1.2611610000000001E-2</v>
      </c>
      <c r="EP160" s="70">
        <v>8.8120000000000004E-3</v>
      </c>
      <c r="EQ160" s="70">
        <v>9.3998599999999995E-3</v>
      </c>
      <c r="ER160" s="70">
        <v>6.5324570000000002E-3</v>
      </c>
      <c r="ES160" s="70">
        <v>1.0862585466624273E-2</v>
      </c>
      <c r="ET160" s="70">
        <v>1.060562E-2</v>
      </c>
      <c r="EU160" s="70">
        <v>5.3365549999999998E-3</v>
      </c>
      <c r="EV160" s="70">
        <v>6.1297979999999997E-3</v>
      </c>
      <c r="EW160" s="70">
        <v>1.079367E-2</v>
      </c>
      <c r="EX160" s="70">
        <v>9.3970100000000008E-3</v>
      </c>
      <c r="EY160" s="70">
        <v>5.2661230000000002E-3</v>
      </c>
      <c r="EZ160" s="70">
        <v>1.6910290000000001E-2</v>
      </c>
      <c r="FA160" s="70">
        <v>8.8213700000000003E-3</v>
      </c>
      <c r="FB160" s="70">
        <v>7.1848739999999999E-3</v>
      </c>
      <c r="FC160" s="70">
        <v>6.3251899999999996E-3</v>
      </c>
      <c r="FD160" s="70">
        <v>3.5785410000000002E-3</v>
      </c>
      <c r="FE160" s="70">
        <v>4.2896139999999998E-3</v>
      </c>
      <c r="FF160" s="70">
        <v>7.012496E-3</v>
      </c>
      <c r="FG160" s="70">
        <v>1.422501E-2</v>
      </c>
      <c r="FH160" s="70">
        <v>8.4946889999999997E-3</v>
      </c>
      <c r="FI160" s="70">
        <v>1.4145970000000001E-2</v>
      </c>
      <c r="FJ160" s="70">
        <v>5.5325890000000001E-3</v>
      </c>
      <c r="FK160" s="70">
        <v>1.097305E-2</v>
      </c>
      <c r="FL160" s="70">
        <v>7.6852559999999997E-3</v>
      </c>
      <c r="FM160" s="70">
        <v>1.1474069999999999E-2</v>
      </c>
      <c r="FN160" s="70">
        <v>9.8868419999999999E-3</v>
      </c>
      <c r="FO160" s="70">
        <v>1.9579280000000001E-2</v>
      </c>
      <c r="FP160" s="70">
        <v>8.904482E-3</v>
      </c>
      <c r="FQ160" s="70">
        <v>2.8788729999999998E-2</v>
      </c>
      <c r="FR160" s="70">
        <v>3.5466909999999997E-2</v>
      </c>
      <c r="FS160" s="70">
        <v>5.8688190000000001E-2</v>
      </c>
      <c r="FT160" s="70">
        <v>2.162418E-2</v>
      </c>
      <c r="FU160" s="70">
        <v>2.7726150000000005E-2</v>
      </c>
      <c r="FV160" s="70">
        <v>3.0699560000000001E-2</v>
      </c>
      <c r="FW160" s="70">
        <v>2.710895E-2</v>
      </c>
      <c r="FX160" s="70">
        <v>8.9160169999999997E-2</v>
      </c>
      <c r="FY160" s="70">
        <v>0.1129111</v>
      </c>
      <c r="FZ160" s="70">
        <v>2.965978E-2</v>
      </c>
      <c r="GA160" s="70">
        <v>0.11395660000000001</v>
      </c>
      <c r="GB160" s="70">
        <v>0.11413860000000001</v>
      </c>
      <c r="GC160" s="70">
        <v>0.14742749999999999</v>
      </c>
      <c r="GD160" s="70">
        <v>0.18602740000000001</v>
      </c>
      <c r="GE160" s="70">
        <v>0.27407999999999999</v>
      </c>
      <c r="GF160" s="70">
        <v>0.23123340000000001</v>
      </c>
      <c r="GG160" s="70">
        <v>0.57864839999999995</v>
      </c>
      <c r="GH160" s="70">
        <v>0.61887329999999996</v>
      </c>
      <c r="GI160" s="70">
        <v>0.57735029999999998</v>
      </c>
      <c r="GJ160" s="70">
        <v>0.56347550000000002</v>
      </c>
      <c r="GK160" s="70">
        <v>0.56699509999999997</v>
      </c>
      <c r="GL160" s="87"/>
      <c r="GM160" s="70">
        <v>5.4699290000000001E-3</v>
      </c>
      <c r="GN160" s="70">
        <v>9.1012193648949257E-3</v>
      </c>
      <c r="GO160" s="70">
        <v>3.5768499999999999E-3</v>
      </c>
      <c r="GP160" s="70">
        <v>9.4492963549917576E-3</v>
      </c>
      <c r="GQ160" s="70">
        <v>7.9826700000000007E-3</v>
      </c>
      <c r="GR160" s="70">
        <v>9.2960346832782932E-3</v>
      </c>
      <c r="GS160" s="70">
        <v>4.9687026836495824E-3</v>
      </c>
      <c r="GT160" s="70">
        <v>6.3800740000000003E-3</v>
      </c>
      <c r="GU160" s="70">
        <v>1.5425970000000001E-2</v>
      </c>
      <c r="GV160" s="70">
        <v>5.6726269639510102E-3</v>
      </c>
      <c r="GW160" s="70">
        <v>1.236159411372963E-3</v>
      </c>
      <c r="GX160" s="70">
        <v>6.925212E-3</v>
      </c>
      <c r="GY160" s="70">
        <v>1.4646320000000001E-2</v>
      </c>
      <c r="GZ160" s="70">
        <v>1.2180035973415633E-2</v>
      </c>
      <c r="HA160" s="70">
        <v>8.7347484223083555E-3</v>
      </c>
      <c r="HB160" s="70">
        <v>2.0971679999999999E-2</v>
      </c>
      <c r="HC160" s="70">
        <v>0.16821749999999999</v>
      </c>
      <c r="HD160" s="70">
        <v>3.1767219999999999E-3</v>
      </c>
      <c r="HE160" s="70">
        <v>1.4455259999999999E-2</v>
      </c>
      <c r="HF160" s="70">
        <v>3.5816069999999998E-2</v>
      </c>
      <c r="HG160" s="70">
        <v>2.8002139999999998E-2</v>
      </c>
      <c r="HH160" s="70">
        <v>0</v>
      </c>
      <c r="HI160" s="70">
        <v>2.536382143567277E-2</v>
      </c>
      <c r="HJ160" s="70">
        <v>2.2019339999999998E-2</v>
      </c>
      <c r="HK160" s="70">
        <v>2.2228484333547013E-2</v>
      </c>
      <c r="HL160" s="70">
        <v>2.8019789999999999E-2</v>
      </c>
      <c r="HM160" s="70">
        <v>0.22295559859090358</v>
      </c>
      <c r="HN160" s="70">
        <v>6.8244460000000007E-2</v>
      </c>
      <c r="HO160" s="70">
        <v>3.072859E-2</v>
      </c>
      <c r="HP160" s="70">
        <v>0.18092530000000001</v>
      </c>
      <c r="HQ160" s="70">
        <v>0.25550878044923742</v>
      </c>
      <c r="HR160" s="70">
        <v>0.21256313008205177</v>
      </c>
      <c r="HS160" s="70">
        <v>0.32020520000000002</v>
      </c>
      <c r="HT160" s="70">
        <v>0.29132887871312529</v>
      </c>
      <c r="HU160" s="70">
        <v>0.13851700928727081</v>
      </c>
      <c r="HV160" s="70">
        <v>0.30683782107719876</v>
      </c>
      <c r="HW160" s="70">
        <v>0.40467839999999999</v>
      </c>
      <c r="HX160" s="70">
        <v>0.29833055226725008</v>
      </c>
      <c r="HY160" s="70">
        <v>0.24817553255618624</v>
      </c>
      <c r="HZ160" s="208"/>
      <c r="IA160" s="143" t="s">
        <v>514</v>
      </c>
    </row>
    <row r="161" spans="1:235" ht="12.75" customHeight="1" x14ac:dyDescent="0.25">
      <c r="A161" s="143">
        <v>561810</v>
      </c>
      <c r="B161" s="87"/>
      <c r="C161" s="71">
        <v>-4.5363282399544178E-5</v>
      </c>
      <c r="D161" s="71">
        <v>1.3458495216457493E-4</v>
      </c>
      <c r="E161" s="71">
        <v>-8.6537088251731208E-6</v>
      </c>
      <c r="F161" s="71">
        <v>4.4026239999999998E-5</v>
      </c>
      <c r="G161" s="71">
        <v>1.178251E-5</v>
      </c>
      <c r="H161" s="71">
        <v>2.8319892245005576E-4</v>
      </c>
      <c r="I161" s="71">
        <v>2.9978517617988837E-3</v>
      </c>
      <c r="J161" s="71">
        <v>2.1456679999999999E-3</v>
      </c>
      <c r="K161" s="71">
        <v>4.6709619999999999E-3</v>
      </c>
      <c r="L161" s="71">
        <v>1.6197619820324759E-3</v>
      </c>
      <c r="M161" s="71">
        <v>1.0584539999999999E-3</v>
      </c>
      <c r="N161" s="71">
        <v>3.6601847091119813E-4</v>
      </c>
      <c r="O161" s="71">
        <v>1.7793910000000001E-4</v>
      </c>
      <c r="P161" s="71">
        <v>9.6912619367253445E-5</v>
      </c>
      <c r="Q161" s="71">
        <v>8.3441069999999994E-5</v>
      </c>
      <c r="R161" s="71">
        <v>1.4747803009856477E-4</v>
      </c>
      <c r="S161" s="71">
        <v>9.2338189999999996E-5</v>
      </c>
      <c r="T161" s="71">
        <v>7.4145809999999999E-3</v>
      </c>
      <c r="U161" s="71">
        <v>2.9012845594640652E-2</v>
      </c>
      <c r="V161" s="71">
        <v>0.12844420000000001</v>
      </c>
      <c r="W161" s="71">
        <v>0.41689530986051582</v>
      </c>
      <c r="X161" s="87"/>
      <c r="Y161" s="71">
        <v>9.2961302494876891E-5</v>
      </c>
      <c r="Z161" s="71">
        <v>9.0844280315937561E-7</v>
      </c>
      <c r="AA161" s="71">
        <v>7.3851580291274566E-6</v>
      </c>
      <c r="AB161" s="71">
        <v>2.5421750000000001E-5</v>
      </c>
      <c r="AC161" s="71">
        <v>-3.3207163421002093E-3</v>
      </c>
      <c r="AD161" s="71">
        <v>4.7569517601853795E-4</v>
      </c>
      <c r="AE161" s="71">
        <v>0</v>
      </c>
      <c r="AF161" s="71">
        <v>4.7569517601853795E-4</v>
      </c>
      <c r="AG161" s="71">
        <v>0</v>
      </c>
      <c r="AH161" s="71">
        <v>5.0662020000000001E-4</v>
      </c>
      <c r="AI161" s="71">
        <v>-2.3345486992272932E-5</v>
      </c>
      <c r="AJ161" s="71">
        <v>-3.9049807571121613E-4</v>
      </c>
      <c r="AK161" s="71">
        <v>4.1444710312743428E-3</v>
      </c>
      <c r="AL161" s="71">
        <v>5.6009870490863183E-3</v>
      </c>
      <c r="AM161" s="71">
        <v>5.8904147352227352E-3</v>
      </c>
      <c r="AN161" s="71">
        <v>7.0075500754098194E-3</v>
      </c>
      <c r="AO161" s="71">
        <v>1.8044528245160396E-2</v>
      </c>
      <c r="AP161" s="87"/>
      <c r="AQ161" s="70">
        <v>-5.2422082542245926E-8</v>
      </c>
      <c r="AR161" s="70">
        <v>7.3520220123465273E-5</v>
      </c>
      <c r="AS161" s="70">
        <v>0</v>
      </c>
      <c r="AT161" s="70">
        <v>-3.9353670754166773E-6</v>
      </c>
      <c r="AU161" s="70">
        <v>-8.5048428958607546E-6</v>
      </c>
      <c r="AV161" s="70">
        <v>0</v>
      </c>
      <c r="AW161" s="70">
        <v>0</v>
      </c>
      <c r="AX161" s="70">
        <v>0</v>
      </c>
      <c r="AY161" s="70">
        <v>1.253E-5</v>
      </c>
      <c r="AZ161" s="70">
        <v>4.6678776228411357E-5</v>
      </c>
      <c r="BA161" s="70">
        <v>4.0963939999999999E-5</v>
      </c>
      <c r="BB161" s="70">
        <v>0</v>
      </c>
      <c r="BC161" s="70">
        <v>7.8055178523003452E-5</v>
      </c>
      <c r="BD161" s="70">
        <v>-1.5279999999999999E-5</v>
      </c>
      <c r="BE161" s="70">
        <v>-5.9158057671710621E-6</v>
      </c>
      <c r="BF161" s="70">
        <v>5.9857979999999996E-4</v>
      </c>
      <c r="BG161" s="70">
        <v>7.2402948980509059E-5</v>
      </c>
      <c r="BH161" s="70">
        <v>4.7426470000000002E-5</v>
      </c>
      <c r="BI161" s="70">
        <v>0</v>
      </c>
      <c r="BJ161" s="70">
        <v>0</v>
      </c>
      <c r="BK161" s="70">
        <v>0</v>
      </c>
      <c r="BL161" s="70">
        <v>6.1998439999999999E-6</v>
      </c>
      <c r="BM161" s="70">
        <v>3.1752074860839734E-4</v>
      </c>
      <c r="BN161" s="70">
        <v>-1.3976440038617354E-5</v>
      </c>
      <c r="BO161" s="70">
        <v>2.5063119999999999E-5</v>
      </c>
      <c r="BP161" s="70">
        <v>0</v>
      </c>
      <c r="BQ161" s="70">
        <v>1.4545000000000001E-4</v>
      </c>
      <c r="BR161" s="70">
        <v>1.6400965405300252E-4</v>
      </c>
      <c r="BS161" s="70">
        <v>0</v>
      </c>
      <c r="BT161" s="70">
        <v>-3.7248384370710722E-4</v>
      </c>
      <c r="BU161" s="70">
        <v>0</v>
      </c>
      <c r="BV161" s="70">
        <v>7.1770911911339125E-3</v>
      </c>
      <c r="BW161" s="70">
        <v>9.0202110000000002E-3</v>
      </c>
      <c r="BX161" s="70">
        <v>6.7775313222627632E-3</v>
      </c>
      <c r="BY161" s="70">
        <v>5.751356E-3</v>
      </c>
      <c r="BZ161" s="70">
        <v>5.426948E-3</v>
      </c>
      <c r="CA161" s="70">
        <v>4.9286913695337914E-3</v>
      </c>
      <c r="CB161" s="70">
        <v>3.7602400000000002E-3</v>
      </c>
      <c r="CC161" s="70">
        <v>6.0412250970881213E-3</v>
      </c>
      <c r="CD161" s="70">
        <v>5.8525768641668882E-3</v>
      </c>
      <c r="CE161" s="70">
        <v>9.7382457131376474E-3</v>
      </c>
      <c r="CF161" s="70">
        <v>1.4376927866858151E-2</v>
      </c>
      <c r="CG161" s="73">
        <v>1.0497019999999999E-2</v>
      </c>
      <c r="CH161" s="87"/>
      <c r="CI161" s="70">
        <v>0</v>
      </c>
      <c r="CJ161" s="70">
        <v>-2.4214000000000001E-4</v>
      </c>
      <c r="CK161" s="70">
        <v>2.9276140000000001E-6</v>
      </c>
      <c r="CL161" s="70">
        <v>3.4816049999999997E-5</v>
      </c>
      <c r="CM161" s="70">
        <v>1.864521495441925E-5</v>
      </c>
      <c r="CN161" s="70">
        <v>0</v>
      </c>
      <c r="CO161" s="70">
        <v>2.8000000000000002E-7</v>
      </c>
      <c r="CP161" s="70">
        <v>9.3152274600132724E-6</v>
      </c>
      <c r="CQ161" s="70">
        <v>1.1361693281162274E-5</v>
      </c>
      <c r="CR161" s="70">
        <v>-5.1659332021729135E-5</v>
      </c>
      <c r="CS161" s="70">
        <v>1.9836755415065805E-4</v>
      </c>
      <c r="CT161" s="70">
        <v>-3.8558578688342739E-6</v>
      </c>
      <c r="CU161" s="70">
        <v>0</v>
      </c>
      <c r="CV161" s="70">
        <v>0</v>
      </c>
      <c r="CW161" s="70">
        <v>3.3095202308880066E-6</v>
      </c>
      <c r="CX161" s="70">
        <v>1.8986100000000001E-5</v>
      </c>
      <c r="CY161" s="70">
        <v>0</v>
      </c>
      <c r="CZ161" s="70">
        <v>6.6285089999999998E-6</v>
      </c>
      <c r="DA161" s="70">
        <v>9.3025031602488406E-5</v>
      </c>
      <c r="DB161" s="70">
        <v>1.3064780000000001E-4</v>
      </c>
      <c r="DC161" s="70">
        <v>-4.4151423299306913E-5</v>
      </c>
      <c r="DD161" s="70">
        <v>3.3118969999999997E-5</v>
      </c>
      <c r="DE161" s="70">
        <v>6.5742919504889279E-4</v>
      </c>
      <c r="DF161" s="70">
        <v>1.3064780000000001E-4</v>
      </c>
      <c r="DG161" s="70">
        <v>0</v>
      </c>
      <c r="DH161" s="70">
        <v>8.7016999999999997E-4</v>
      </c>
      <c r="DI161" s="70">
        <v>2.9320431407935788E-4</v>
      </c>
      <c r="DJ161" s="70">
        <v>6.7895E-4</v>
      </c>
      <c r="DK161" s="70">
        <v>6.145714E-3</v>
      </c>
      <c r="DL161" s="70">
        <v>2.8320570357198639E-3</v>
      </c>
      <c r="DM161" s="70">
        <v>1.8555469999999999E-3</v>
      </c>
      <c r="DN161" s="70">
        <v>1.251968E-2</v>
      </c>
      <c r="DO161" s="70">
        <v>7.0967626415941983E-4</v>
      </c>
      <c r="DP161" s="70">
        <v>1.3765477499329013E-3</v>
      </c>
      <c r="DQ161" s="70">
        <v>2.0597250000000001E-3</v>
      </c>
      <c r="DR161" s="70">
        <v>0</v>
      </c>
      <c r="DS161" s="70">
        <v>1.8441062130941364E-3</v>
      </c>
      <c r="DT161" s="70">
        <v>0</v>
      </c>
      <c r="DU161" s="70">
        <v>5.0918999999999997E-4</v>
      </c>
      <c r="DV161" s="70">
        <v>3.1334328935581257E-3</v>
      </c>
      <c r="DW161" s="70">
        <v>1.194778175793419E-2</v>
      </c>
      <c r="DX161" s="70">
        <v>4.5317379500693096E-2</v>
      </c>
      <c r="DY161" s="70">
        <v>4.8364551536936176E-3</v>
      </c>
      <c r="DZ161" s="70">
        <v>1.2242668807627968E-3</v>
      </c>
      <c r="EA161" s="70">
        <v>3.3782602135619462E-2</v>
      </c>
      <c r="EB161" s="70">
        <v>4.6328880000000003E-2</v>
      </c>
      <c r="EC161" s="70">
        <v>5.7375159777967207E-2</v>
      </c>
      <c r="ED161" s="70">
        <v>3.480267E-3</v>
      </c>
      <c r="EE161" s="70">
        <v>7.7142670000000003E-3</v>
      </c>
      <c r="EF161" s="70">
        <v>6.1834261497401517E-2</v>
      </c>
      <c r="EG161" s="70">
        <v>9.9302691738379755E-3</v>
      </c>
      <c r="EH161" s="70">
        <v>0.15054947671921198</v>
      </c>
      <c r="EI161" s="70">
        <v>1.6056724993094261E-2</v>
      </c>
      <c r="EJ161" s="70">
        <v>5.9300799999999999E-3</v>
      </c>
      <c r="EK161" s="70">
        <v>0.31077959999999999</v>
      </c>
      <c r="EL161" s="87"/>
      <c r="EM161" s="70">
        <v>5.3565189999999997E-3</v>
      </c>
      <c r="EN161" s="70">
        <v>9.4916380000000002E-3</v>
      </c>
      <c r="EO161" s="70">
        <v>2.0409489999999999E-2</v>
      </c>
      <c r="EP161" s="70">
        <v>1.3525000000000001E-2</v>
      </c>
      <c r="EQ161" s="70">
        <v>9.8223779999999997E-3</v>
      </c>
      <c r="ER161" s="70">
        <v>1.078085E-2</v>
      </c>
      <c r="ES161" s="70">
        <v>1.7504124595789615E-2</v>
      </c>
      <c r="ET161" s="70">
        <v>1.5880729999999999E-2</v>
      </c>
      <c r="EU161" s="70">
        <v>7.8002560000000011E-3</v>
      </c>
      <c r="EV161" s="70">
        <v>9.5640819999999998E-3</v>
      </c>
      <c r="EW161" s="70">
        <v>1.8205559999999999E-2</v>
      </c>
      <c r="EX161" s="70">
        <v>1.259717E-2</v>
      </c>
      <c r="EY161" s="70">
        <v>9.1689819999999991E-3</v>
      </c>
      <c r="EZ161" s="70">
        <v>1.630626E-2</v>
      </c>
      <c r="FA161" s="70">
        <v>1.4435229999999999E-2</v>
      </c>
      <c r="FB161" s="70">
        <v>7.9812129999999992E-3</v>
      </c>
      <c r="FC161" s="70">
        <v>7.8150630000000006E-3</v>
      </c>
      <c r="FD161" s="70">
        <v>5.7651739999999996E-3</v>
      </c>
      <c r="FE161" s="70">
        <v>4.4365530000000002E-3</v>
      </c>
      <c r="FF161" s="70">
        <v>5.644044E-3</v>
      </c>
      <c r="FG161" s="70">
        <v>1.130161E-2</v>
      </c>
      <c r="FH161" s="70">
        <v>8.3766819999999999E-3</v>
      </c>
      <c r="FI161" s="70">
        <v>1.354735E-2</v>
      </c>
      <c r="FJ161" s="70">
        <v>5.7799139999999997E-3</v>
      </c>
      <c r="FK161" s="70">
        <v>8.3568199999999992E-3</v>
      </c>
      <c r="FL161" s="70">
        <v>6.0168369999999997E-3</v>
      </c>
      <c r="FM161" s="70">
        <v>9.0562160000000006E-3</v>
      </c>
      <c r="FN161" s="70">
        <v>7.6605859999999996E-3</v>
      </c>
      <c r="FO161" s="70">
        <v>1.4529810000000001E-2</v>
      </c>
      <c r="FP161" s="70">
        <v>9.2802460000000007E-3</v>
      </c>
      <c r="FQ161" s="70">
        <v>2.3082910000000002E-2</v>
      </c>
      <c r="FR161" s="70">
        <v>2.926107E-2</v>
      </c>
      <c r="FS161" s="70">
        <v>4.2770330000000002E-2</v>
      </c>
      <c r="FT161" s="70">
        <v>1.8107979999999999E-2</v>
      </c>
      <c r="FU161" s="70">
        <v>2.010785E-2</v>
      </c>
      <c r="FV161" s="70">
        <v>2.4370590000000001E-2</v>
      </c>
      <c r="FW161" s="70">
        <v>1.9532250000000001E-2</v>
      </c>
      <c r="FX161" s="70">
        <v>6.6040459999999995E-2</v>
      </c>
      <c r="FY161" s="70">
        <v>7.6533439999999994E-2</v>
      </c>
      <c r="FZ161" s="70">
        <v>2.1060249999999999E-2</v>
      </c>
      <c r="GA161" s="70">
        <v>8.2159209999999996E-2</v>
      </c>
      <c r="GB161" s="70">
        <v>8.6396500000000001E-2</v>
      </c>
      <c r="GC161" s="70">
        <v>0.11555379999999998</v>
      </c>
      <c r="GD161" s="70">
        <v>0.1518698</v>
      </c>
      <c r="GE161" s="70">
        <v>0.22444700000000001</v>
      </c>
      <c r="GF161" s="70">
        <v>0.19192439999999997</v>
      </c>
      <c r="GG161" s="70">
        <v>0.36360290000000001</v>
      </c>
      <c r="GH161" s="70">
        <v>0.41180430000000001</v>
      </c>
      <c r="GI161" s="70">
        <v>0.39026119999999997</v>
      </c>
      <c r="GJ161" s="70">
        <v>0.33647929999999998</v>
      </c>
      <c r="GK161" s="70">
        <v>0.65321510000000005</v>
      </c>
      <c r="GL161" s="87"/>
      <c r="GM161" s="70">
        <v>4.1014490000000001E-3</v>
      </c>
      <c r="GN161" s="70">
        <v>7.8144255020925219E-3</v>
      </c>
      <c r="GO161" s="70">
        <v>2.1804440000000001E-3</v>
      </c>
      <c r="GP161" s="70">
        <v>7.0812550176469063E-3</v>
      </c>
      <c r="GQ161" s="70">
        <v>8.08444E-3</v>
      </c>
      <c r="GR161" s="70">
        <v>7.1383956284337812E-3</v>
      </c>
      <c r="GS161" s="70">
        <v>4.0606106167202201E-3</v>
      </c>
      <c r="GT161" s="70">
        <v>4.9458770000000004E-3</v>
      </c>
      <c r="GU161" s="70">
        <v>1.073707E-2</v>
      </c>
      <c r="GV161" s="70">
        <v>4.8187053203722153E-3</v>
      </c>
      <c r="GW161" s="70">
        <v>7.2243926968183227E-4</v>
      </c>
      <c r="GX161" s="70">
        <v>4.3509159999999998E-3</v>
      </c>
      <c r="GY161" s="70">
        <v>1.053225E-2</v>
      </c>
      <c r="GZ161" s="70">
        <v>9.0810728008452399E-3</v>
      </c>
      <c r="HA161" s="70">
        <v>6.0994487529625295E-3</v>
      </c>
      <c r="HB161" s="70">
        <v>1.419868E-2</v>
      </c>
      <c r="HC161" s="70">
        <v>0.1288386</v>
      </c>
      <c r="HD161" s="70">
        <v>1.9762769999999998E-3</v>
      </c>
      <c r="HE161" s="70">
        <v>9.6687500000000003E-3</v>
      </c>
      <c r="HF161" s="70">
        <v>2.4938720000000001E-2</v>
      </c>
      <c r="HG161" s="70">
        <v>2.0301010000000001E-2</v>
      </c>
      <c r="HH161" s="70">
        <v>0</v>
      </c>
      <c r="HI161" s="70">
        <v>2.1448100184275429E-2</v>
      </c>
      <c r="HJ161" s="70">
        <v>1.605991E-2</v>
      </c>
      <c r="HK161" s="70">
        <v>1.5881722620408819E-2</v>
      </c>
      <c r="HL161" s="70">
        <v>2.2019339999999998E-2</v>
      </c>
      <c r="HM161" s="70">
        <v>0.16921512798264055</v>
      </c>
      <c r="HN161" s="70">
        <v>4.9750250000000003E-2</v>
      </c>
      <c r="HO161" s="70">
        <v>2.1285789999999999E-2</v>
      </c>
      <c r="HP161" s="70">
        <v>0.11718729999999999</v>
      </c>
      <c r="HQ161" s="70">
        <v>0.1919038102598252</v>
      </c>
      <c r="HR161" s="70">
        <v>0.16335415129124983</v>
      </c>
      <c r="HS161" s="70">
        <v>0.2207634</v>
      </c>
      <c r="HT161" s="70">
        <v>0.21569559117341602</v>
      </c>
      <c r="HU161" s="70">
        <v>9.6704376761642494E-2</v>
      </c>
      <c r="HV161" s="70">
        <v>0.2424979106062905</v>
      </c>
      <c r="HW161" s="70">
        <v>0.30073490000000003</v>
      </c>
      <c r="HX161" s="70">
        <v>0.34877396993401982</v>
      </c>
      <c r="HY161" s="70">
        <v>0.29630147958667608</v>
      </c>
      <c r="HZ161" s="208"/>
      <c r="IA161" s="143" t="s">
        <v>515</v>
      </c>
    </row>
    <row r="162" spans="1:235" ht="12.75" customHeight="1" x14ac:dyDescent="0.25">
      <c r="A162" s="143">
        <v>561820</v>
      </c>
      <c r="B162" s="87"/>
      <c r="C162" s="71">
        <v>-6.7604520860746866E-5</v>
      </c>
      <c r="D162" s="71">
        <v>1.0796293014214471E-4</v>
      </c>
      <c r="E162" s="71">
        <v>-1.5283438462398915E-5</v>
      </c>
      <c r="F162" s="71">
        <v>4.4144789999999997E-5</v>
      </c>
      <c r="G162" s="71">
        <v>5.9891799999999996E-6</v>
      </c>
      <c r="H162" s="71">
        <v>1.6189006126088884E-4</v>
      </c>
      <c r="I162" s="71">
        <v>2.1709785526793524E-3</v>
      </c>
      <c r="J162" s="71">
        <v>2.0165679999999998E-3</v>
      </c>
      <c r="K162" s="71">
        <v>4.2806980000000003E-3</v>
      </c>
      <c r="L162" s="71">
        <v>1.7131549609074777E-3</v>
      </c>
      <c r="M162" s="71">
        <v>2.041822E-3</v>
      </c>
      <c r="N162" s="71">
        <v>8.1585435123426116E-4</v>
      </c>
      <c r="O162" s="71">
        <v>5.2126500000000003E-4</v>
      </c>
      <c r="P162" s="71">
        <v>1.848355192126447E-4</v>
      </c>
      <c r="Q162" s="71">
        <v>9.6242370000000003E-5</v>
      </c>
      <c r="R162" s="71">
        <v>1.4320765132120158E-4</v>
      </c>
      <c r="S162" s="71">
        <v>3.9076799999999998E-5</v>
      </c>
      <c r="T162" s="71">
        <v>6.0187349999999999E-3</v>
      </c>
      <c r="U162" s="71">
        <v>2.050596231485266E-2</v>
      </c>
      <c r="V162" s="71">
        <v>0.1025537</v>
      </c>
      <c r="W162" s="71">
        <v>0.37449614286230304</v>
      </c>
      <c r="X162" s="87"/>
      <c r="Y162" s="71">
        <v>4.0959975208760878E-5</v>
      </c>
      <c r="Z162" s="71">
        <v>-1.4177369336442657E-5</v>
      </c>
      <c r="AA162" s="71">
        <v>4.1843788624931738E-6</v>
      </c>
      <c r="AB162" s="71">
        <v>6.5235329999999997E-6</v>
      </c>
      <c r="AC162" s="71">
        <v>-2.195227867434789E-3</v>
      </c>
      <c r="AD162" s="71">
        <v>2.8578945091494487E-4</v>
      </c>
      <c r="AE162" s="71">
        <v>0</v>
      </c>
      <c r="AF162" s="71">
        <v>2.8578945091494487E-4</v>
      </c>
      <c r="AG162" s="71">
        <v>0</v>
      </c>
      <c r="AH162" s="71">
        <v>7.7927000000000001E-5</v>
      </c>
      <c r="AI162" s="71">
        <v>6.2373117243551612E-5</v>
      </c>
      <c r="AJ162" s="71">
        <v>-3.2698397885545463E-4</v>
      </c>
      <c r="AK162" s="71">
        <v>3.7570738663289514E-3</v>
      </c>
      <c r="AL162" s="71">
        <v>5.7291483698820094E-3</v>
      </c>
      <c r="AM162" s="71">
        <v>4.678773107482416E-3</v>
      </c>
      <c r="AN162" s="71">
        <v>5.7271133726902587E-3</v>
      </c>
      <c r="AO162" s="71">
        <v>1.2952726368234115E-2</v>
      </c>
      <c r="AP162" s="87"/>
      <c r="AQ162" s="70">
        <v>1.333613282987442E-5</v>
      </c>
      <c r="AR162" s="70">
        <v>1.0696343754961775E-4</v>
      </c>
      <c r="AS162" s="70">
        <v>1.684213E-4</v>
      </c>
      <c r="AT162" s="70">
        <v>-5.8947961572947999E-6</v>
      </c>
      <c r="AU162" s="70">
        <v>1.618487663257963E-5</v>
      </c>
      <c r="AV162" s="70">
        <v>0</v>
      </c>
      <c r="AW162" s="70">
        <v>0</v>
      </c>
      <c r="AX162" s="70">
        <v>0</v>
      </c>
      <c r="AY162" s="70">
        <v>3.472E-5</v>
      </c>
      <c r="AZ162" s="70">
        <v>2.2101686577549064E-6</v>
      </c>
      <c r="BA162" s="70">
        <v>3.7652060000000002E-5</v>
      </c>
      <c r="BB162" s="70">
        <v>0</v>
      </c>
      <c r="BC162" s="70">
        <v>7.1744521280395337E-5</v>
      </c>
      <c r="BD162" s="70">
        <v>3.8700000000000002E-6</v>
      </c>
      <c r="BE162" s="70">
        <v>-5.3354310143902262E-6</v>
      </c>
      <c r="BF162" s="70">
        <v>2.0110080000000001E-4</v>
      </c>
      <c r="BG162" s="70">
        <v>8.6053037841210686E-5</v>
      </c>
      <c r="BH162" s="70">
        <v>0</v>
      </c>
      <c r="BI162" s="70">
        <v>0</v>
      </c>
      <c r="BJ162" s="70">
        <v>0</v>
      </c>
      <c r="BK162" s="70">
        <v>0</v>
      </c>
      <c r="BL162" s="70">
        <v>6.929449E-6</v>
      </c>
      <c r="BM162" s="70">
        <v>1.1224288941058859E-4</v>
      </c>
      <c r="BN162" s="70">
        <v>2.5301336215152948E-5</v>
      </c>
      <c r="BO162" s="70">
        <v>0</v>
      </c>
      <c r="BP162" s="70">
        <v>1.4315350000000001E-6</v>
      </c>
      <c r="BQ162" s="70">
        <v>1.5875000000000001E-4</v>
      </c>
      <c r="BR162" s="70">
        <v>-2.8805973895274032E-4</v>
      </c>
      <c r="BS162" s="70">
        <v>1.0968710000000001E-6</v>
      </c>
      <c r="BT162" s="70">
        <v>1.0012176651412763E-3</v>
      </c>
      <c r="BU162" s="70">
        <v>0</v>
      </c>
      <c r="BV162" s="70">
        <v>6.3535358251444523E-3</v>
      </c>
      <c r="BW162" s="70">
        <v>1.301365E-2</v>
      </c>
      <c r="BX162" s="70">
        <v>7.3177865996268826E-3</v>
      </c>
      <c r="BY162" s="70">
        <v>6.2828520000000002E-3</v>
      </c>
      <c r="BZ162" s="70">
        <v>4.0291019999999997E-3</v>
      </c>
      <c r="CA162" s="70">
        <v>4.0774744303016591E-3</v>
      </c>
      <c r="CB162" s="70">
        <v>2.484244E-3</v>
      </c>
      <c r="CC162" s="70">
        <v>6.5048255952292978E-3</v>
      </c>
      <c r="CD162" s="70">
        <v>4.6952533769761134E-3</v>
      </c>
      <c r="CE162" s="70">
        <v>6.9217213457124773E-3</v>
      </c>
      <c r="CF162" s="70">
        <v>1.0545577986574371E-2</v>
      </c>
      <c r="CG162" s="73">
        <v>1.236057E-2</v>
      </c>
      <c r="CH162" s="87"/>
      <c r="CI162" s="70">
        <v>0</v>
      </c>
      <c r="CJ162" s="70">
        <v>-3.3129999999999998E-4</v>
      </c>
      <c r="CK162" s="70">
        <v>0</v>
      </c>
      <c r="CL162" s="70">
        <v>0</v>
      </c>
      <c r="CM162" s="70">
        <v>5.8244304137455041E-5</v>
      </c>
      <c r="CN162" s="70">
        <v>0</v>
      </c>
      <c r="CO162" s="70">
        <v>-4.9999999999999998E-8</v>
      </c>
      <c r="CP162" s="70">
        <v>2.3471072936104834E-5</v>
      </c>
      <c r="CQ162" s="70">
        <v>1.7716546965947047E-5</v>
      </c>
      <c r="CR162" s="70">
        <v>-4.202535687162606E-5</v>
      </c>
      <c r="CS162" s="70">
        <v>-1.6105528054179822E-5</v>
      </c>
      <c r="CT162" s="70">
        <v>-7.2162815165791259E-6</v>
      </c>
      <c r="CU162" s="70">
        <v>1.1791239999999999E-5</v>
      </c>
      <c r="CV162" s="70">
        <v>0</v>
      </c>
      <c r="CW162" s="70">
        <v>2.887031078015191E-6</v>
      </c>
      <c r="CX162" s="70">
        <v>2.2411869999999999E-5</v>
      </c>
      <c r="CY162" s="70">
        <v>0</v>
      </c>
      <c r="CZ162" s="70">
        <v>0</v>
      </c>
      <c r="DA162" s="70">
        <v>1.6068537528040027E-4</v>
      </c>
      <c r="DB162" s="70">
        <v>1.5684170000000001E-4</v>
      </c>
      <c r="DC162" s="70">
        <v>8.5727833440621274E-5</v>
      </c>
      <c r="DD162" s="70">
        <v>3.4068240000000003E-5</v>
      </c>
      <c r="DE162" s="70">
        <v>7.0630476156656149E-4</v>
      </c>
      <c r="DF162" s="70">
        <v>1.5684170000000001E-4</v>
      </c>
      <c r="DG162" s="70">
        <v>0</v>
      </c>
      <c r="DH162" s="70">
        <v>8.8800000000000001E-4</v>
      </c>
      <c r="DI162" s="70">
        <v>3.4827828942604757E-4</v>
      </c>
      <c r="DJ162" s="70">
        <v>7.6303999999999999E-4</v>
      </c>
      <c r="DK162" s="70">
        <v>5.3130920000000002E-3</v>
      </c>
      <c r="DL162" s="70">
        <v>3.5434950844006972E-3</v>
      </c>
      <c r="DM162" s="70">
        <v>1.781258E-3</v>
      </c>
      <c r="DN162" s="70">
        <v>1.449812E-2</v>
      </c>
      <c r="DO162" s="70">
        <v>1.1731045159341501E-3</v>
      </c>
      <c r="DP162" s="70">
        <v>2.5558244291440024E-3</v>
      </c>
      <c r="DQ162" s="70">
        <v>3.346997E-3</v>
      </c>
      <c r="DR162" s="70">
        <v>0</v>
      </c>
      <c r="DS162" s="70">
        <v>1.4024401698231154E-3</v>
      </c>
      <c r="DT162" s="70">
        <v>0</v>
      </c>
      <c r="DU162" s="70">
        <v>3.5941E-4</v>
      </c>
      <c r="DV162" s="70">
        <v>2.5184698754292744E-3</v>
      </c>
      <c r="DW162" s="70">
        <v>1.2772345112643453E-2</v>
      </c>
      <c r="DX162" s="70">
        <v>3.3034275387705259E-2</v>
      </c>
      <c r="DY162" s="70">
        <v>3.828148054137667E-3</v>
      </c>
      <c r="DZ162" s="70">
        <v>8.0234396078832104E-4</v>
      </c>
      <c r="EA162" s="70">
        <v>2.4355247000623866E-2</v>
      </c>
      <c r="EB162" s="70">
        <v>3.3457550000000003E-2</v>
      </c>
      <c r="EC162" s="70">
        <v>4.1820909390627652E-2</v>
      </c>
      <c r="ED162" s="70">
        <v>2.754116E-3</v>
      </c>
      <c r="EE162" s="70">
        <v>6.2324759999999998E-3</v>
      </c>
      <c r="EF162" s="70">
        <v>4.4772499038060652E-2</v>
      </c>
      <c r="EG162" s="70">
        <v>7.9807304557340461E-3</v>
      </c>
      <c r="EH162" s="70">
        <v>9.6959821456816475E-2</v>
      </c>
      <c r="EI162" s="70">
        <v>1.1457653645112618E-2</v>
      </c>
      <c r="EJ162" s="70">
        <v>7.2677899999999997E-3</v>
      </c>
      <c r="EK162" s="70">
        <v>0.26041160000000002</v>
      </c>
      <c r="EL162" s="87"/>
      <c r="EM162" s="70">
        <v>4.5469250000000003E-3</v>
      </c>
      <c r="EN162" s="70">
        <v>7.8391550000000004E-3</v>
      </c>
      <c r="EO162" s="70">
        <v>1.9614929999999999E-2</v>
      </c>
      <c r="EP162" s="70">
        <v>1.3084E-2</v>
      </c>
      <c r="EQ162" s="70">
        <v>9.6091920000000008E-3</v>
      </c>
      <c r="ER162" s="70">
        <v>1.2064780000000001E-2</v>
      </c>
      <c r="ES162" s="70">
        <v>1.8654221886255148E-2</v>
      </c>
      <c r="ET162" s="70">
        <v>1.6827959999999999E-2</v>
      </c>
      <c r="EU162" s="70">
        <v>7.1781030000000008E-3</v>
      </c>
      <c r="EV162" s="70">
        <v>9.9022959999999997E-3</v>
      </c>
      <c r="EW162" s="70">
        <v>1.9308169999999999E-2</v>
      </c>
      <c r="EX162" s="70">
        <v>1.5191949999999999E-2</v>
      </c>
      <c r="EY162" s="70">
        <v>1.152454E-2</v>
      </c>
      <c r="EZ162" s="70">
        <v>1.70773E-2</v>
      </c>
      <c r="FA162" s="70">
        <v>1.926891E-2</v>
      </c>
      <c r="FB162" s="70">
        <v>1.0756700000000001E-2</v>
      </c>
      <c r="FC162" s="70">
        <v>1.093448E-2</v>
      </c>
      <c r="FD162" s="70">
        <v>1.0515180000000001E-2</v>
      </c>
      <c r="FE162" s="70">
        <v>5.4297299999999998E-3</v>
      </c>
      <c r="FF162" s="70">
        <v>5.2588749999999997E-3</v>
      </c>
      <c r="FG162" s="70">
        <v>9.2374350000000004E-3</v>
      </c>
      <c r="FH162" s="70">
        <v>1.1707530000000001E-2</v>
      </c>
      <c r="FI162" s="70">
        <v>1.6155829999999999E-2</v>
      </c>
      <c r="FJ162" s="70">
        <v>7.9537679999999999E-3</v>
      </c>
      <c r="FK162" s="70">
        <v>9.3780559999999992E-3</v>
      </c>
      <c r="FL162" s="70">
        <v>5.9078840000000004E-3</v>
      </c>
      <c r="FM162" s="70">
        <v>8.5960529999999993E-3</v>
      </c>
      <c r="FN162" s="70">
        <v>7.3625469999999997E-3</v>
      </c>
      <c r="FO162" s="70">
        <v>1.1321370000000001E-2</v>
      </c>
      <c r="FP162" s="70">
        <v>1.1586839999999999E-2</v>
      </c>
      <c r="FQ162" s="70">
        <v>1.817703E-2</v>
      </c>
      <c r="FR162" s="70">
        <v>2.260699E-2</v>
      </c>
      <c r="FS162" s="70">
        <v>3.4205989999999999E-2</v>
      </c>
      <c r="FT162" s="70">
        <v>1.4170240000000001E-2</v>
      </c>
      <c r="FU162" s="70">
        <v>1.514453E-2</v>
      </c>
      <c r="FV162" s="70">
        <v>1.9664520000000001E-2</v>
      </c>
      <c r="FW162" s="70">
        <v>1.385656E-2</v>
      </c>
      <c r="FX162" s="70">
        <v>5.0115020000000003E-2</v>
      </c>
      <c r="FY162" s="70">
        <v>5.4815950000000002E-2</v>
      </c>
      <c r="FZ162" s="70">
        <v>1.441282E-2</v>
      </c>
      <c r="GA162" s="70">
        <v>5.591357000000001E-2</v>
      </c>
      <c r="GB162" s="70">
        <v>6.3943509999999995E-2</v>
      </c>
      <c r="GC162" s="70">
        <v>8.342978999999999E-2</v>
      </c>
      <c r="GD162" s="70">
        <v>0.1236911</v>
      </c>
      <c r="GE162" s="70">
        <v>0.17471100000000001</v>
      </c>
      <c r="GF162" s="70">
        <v>0.1525328</v>
      </c>
      <c r="GG162" s="70">
        <v>0.23489980000000002</v>
      </c>
      <c r="GH162" s="70">
        <v>0.28397620000000001</v>
      </c>
      <c r="GI162" s="70">
        <v>0.2488283</v>
      </c>
      <c r="GJ162" s="70">
        <v>0.21352530000000003</v>
      </c>
      <c r="GK162" s="70">
        <v>0.60471889999999995</v>
      </c>
      <c r="GL162" s="87"/>
      <c r="GM162" s="70">
        <v>3.0406180000000001E-3</v>
      </c>
      <c r="GN162" s="70">
        <v>6.7992704934955956E-3</v>
      </c>
      <c r="GO162" s="70">
        <v>1.2513750000000001E-3</v>
      </c>
      <c r="GP162" s="70">
        <v>5.3712130673504895E-3</v>
      </c>
      <c r="GQ162" s="70">
        <v>5.4608299999999999E-3</v>
      </c>
      <c r="GR162" s="70">
        <v>5.8089947890755259E-3</v>
      </c>
      <c r="GS162" s="70">
        <v>2.7531790222871991E-3</v>
      </c>
      <c r="GT162" s="70">
        <v>3.711069E-3</v>
      </c>
      <c r="GU162" s="70">
        <v>8.6015799999999993E-3</v>
      </c>
      <c r="GV162" s="70">
        <v>3.6333911712930753E-3</v>
      </c>
      <c r="GW162" s="70">
        <v>5.9777499726671151E-4</v>
      </c>
      <c r="GX162" s="70">
        <v>2.4868640000000001E-3</v>
      </c>
      <c r="GY162" s="70">
        <v>8.0598430000000006E-3</v>
      </c>
      <c r="GZ162" s="70">
        <v>7.5756006991345983E-3</v>
      </c>
      <c r="HA162" s="70">
        <v>4.5474823586298362E-3</v>
      </c>
      <c r="HB162" s="70">
        <v>1.101763E-2</v>
      </c>
      <c r="HC162" s="70">
        <v>0.10772809999999999</v>
      </c>
      <c r="HD162" s="70">
        <v>9.2437710000000002E-4</v>
      </c>
      <c r="HE162" s="70">
        <v>6.8229609999999998E-3</v>
      </c>
      <c r="HF162" s="70">
        <v>1.77444E-2</v>
      </c>
      <c r="HG162" s="70">
        <v>1.436337E-2</v>
      </c>
      <c r="HH162" s="70">
        <v>0</v>
      </c>
      <c r="HI162" s="70">
        <v>1.7064610633457666E-2</v>
      </c>
      <c r="HJ162" s="70">
        <v>1.0355410000000001E-2</v>
      </c>
      <c r="HK162" s="70">
        <v>1.1852743051013352E-2</v>
      </c>
      <c r="HL162" s="70">
        <v>1.605991E-2</v>
      </c>
      <c r="HM162" s="70">
        <v>0.13437801687297832</v>
      </c>
      <c r="HN162" s="70">
        <v>3.9285269999999997E-2</v>
      </c>
      <c r="HO162" s="70">
        <v>1.6266880000000001E-2</v>
      </c>
      <c r="HP162" s="70">
        <v>7.9676259999999999E-2</v>
      </c>
      <c r="HQ162" s="70">
        <v>0.13899419525417217</v>
      </c>
      <c r="HR162" s="70">
        <v>0.12471367894759791</v>
      </c>
      <c r="HS162" s="70">
        <v>0.15023049999999999</v>
      </c>
      <c r="HT162" s="70">
        <v>0.15375102820449574</v>
      </c>
      <c r="HU162" s="70">
        <v>6.4101223310782732E-2</v>
      </c>
      <c r="HV162" s="70">
        <v>0.17779925944795313</v>
      </c>
      <c r="HW162" s="70">
        <v>0.23593449999999999</v>
      </c>
      <c r="HX162" s="70">
        <v>0.34359497725544375</v>
      </c>
      <c r="HY162" s="70">
        <v>0.28420267461746362</v>
      </c>
      <c r="HZ162" s="208"/>
      <c r="IA162" s="143" t="s">
        <v>516</v>
      </c>
    </row>
    <row r="163" spans="1:235" ht="12.75" customHeight="1" x14ac:dyDescent="0.25">
      <c r="A163" s="143">
        <v>561829</v>
      </c>
      <c r="B163" s="87"/>
      <c r="C163" s="71">
        <v>-3.7298379397900054E-5</v>
      </c>
      <c r="D163" s="71">
        <v>9.6951524801502264E-5</v>
      </c>
      <c r="E163" s="71">
        <v>-1.6266621934801158E-5</v>
      </c>
      <c r="F163" s="71">
        <v>2.754507E-5</v>
      </c>
      <c r="G163" s="71">
        <v>2.3807750000000001E-6</v>
      </c>
      <c r="H163" s="71">
        <v>1.0243777002683478E-4</v>
      </c>
      <c r="I163" s="71">
        <v>1.0455558868056557E-3</v>
      </c>
      <c r="J163" s="71">
        <v>1.224663E-3</v>
      </c>
      <c r="K163" s="71">
        <v>1.9238980000000001E-3</v>
      </c>
      <c r="L163" s="71">
        <v>1.0642972386129734E-3</v>
      </c>
      <c r="M163" s="71">
        <v>2.1058940000000001E-3</v>
      </c>
      <c r="N163" s="71">
        <v>1.116840430490275E-3</v>
      </c>
      <c r="O163" s="71">
        <v>8.6806730000000003E-4</v>
      </c>
      <c r="P163" s="71">
        <v>4.2682855766373851E-4</v>
      </c>
      <c r="Q163" s="71">
        <v>2.1332560000000001E-4</v>
      </c>
      <c r="R163" s="71">
        <v>1.557292141335405E-4</v>
      </c>
      <c r="S163" s="71">
        <v>8.41876E-5</v>
      </c>
      <c r="T163" s="71">
        <v>4.5975089999999996E-3</v>
      </c>
      <c r="U163" s="71">
        <v>1.3171356972474933E-2</v>
      </c>
      <c r="V163" s="71">
        <v>7.5008030000000003E-2</v>
      </c>
      <c r="W163" s="71">
        <v>0.28845753057301043</v>
      </c>
      <c r="X163" s="87"/>
      <c r="Y163" s="71">
        <v>5.6244590691972751E-5</v>
      </c>
      <c r="Z163" s="71">
        <v>-5.8307591385130817E-6</v>
      </c>
      <c r="AA163" s="71">
        <v>2.5638793530553804E-6</v>
      </c>
      <c r="AB163" s="71">
        <v>3.859298E-5</v>
      </c>
      <c r="AC163" s="71">
        <v>-5.6594507674684726E-4</v>
      </c>
      <c r="AD163" s="71">
        <v>1.7427131216784728E-4</v>
      </c>
      <c r="AE163" s="71">
        <v>0</v>
      </c>
      <c r="AF163" s="71">
        <v>1.7427131216784728E-4</v>
      </c>
      <c r="AG163" s="71">
        <v>0</v>
      </c>
      <c r="AH163" s="71">
        <v>5.1115579999999996E-4</v>
      </c>
      <c r="AI163" s="71">
        <v>1.0469206262899237E-6</v>
      </c>
      <c r="AJ163" s="71">
        <v>-1.9026160778637066E-4</v>
      </c>
      <c r="AK163" s="71">
        <v>2.3752266060746647E-3</v>
      </c>
      <c r="AL163" s="71">
        <v>5.8881069320489239E-3</v>
      </c>
      <c r="AM163" s="71">
        <v>3.3176208838001002E-3</v>
      </c>
      <c r="AN163" s="71">
        <v>3.9953809902095539E-3</v>
      </c>
      <c r="AO163" s="71">
        <v>7.401874708713241E-3</v>
      </c>
      <c r="AP163" s="87"/>
      <c r="AQ163" s="70">
        <v>-9.5287136307475384E-7</v>
      </c>
      <c r="AR163" s="70">
        <v>9.3192329957968115E-6</v>
      </c>
      <c r="AS163" s="70">
        <v>3.2193300000000002E-5</v>
      </c>
      <c r="AT163" s="70">
        <v>-4.5200557912629829E-6</v>
      </c>
      <c r="AU163" s="70">
        <v>-1.0851055732496084E-5</v>
      </c>
      <c r="AV163" s="70">
        <v>1.23538E-5</v>
      </c>
      <c r="AW163" s="70">
        <v>0</v>
      </c>
      <c r="AX163" s="70">
        <v>0</v>
      </c>
      <c r="AY163" s="70">
        <v>3.3149999999999999E-5</v>
      </c>
      <c r="AZ163" s="70">
        <v>9.9440183215312167E-5</v>
      </c>
      <c r="BA163" s="70">
        <v>0</v>
      </c>
      <c r="BB163" s="70">
        <v>0</v>
      </c>
      <c r="BC163" s="70">
        <v>0</v>
      </c>
      <c r="BD163" s="70">
        <v>-8.0199999999999994E-6</v>
      </c>
      <c r="BE163" s="70">
        <v>-8.2750938752530536E-5</v>
      </c>
      <c r="BF163" s="70">
        <v>4.136918E-4</v>
      </c>
      <c r="BG163" s="70">
        <v>4.1887504140515657E-5</v>
      </c>
      <c r="BH163" s="70">
        <v>3.2864680000000002E-6</v>
      </c>
      <c r="BI163" s="70">
        <v>0</v>
      </c>
      <c r="BJ163" s="70">
        <v>1.6600150000000001E-5</v>
      </c>
      <c r="BK163" s="70">
        <v>0</v>
      </c>
      <c r="BL163" s="70">
        <v>9.312248E-6</v>
      </c>
      <c r="BM163" s="70">
        <v>8.091448889891322E-5</v>
      </c>
      <c r="BN163" s="70">
        <v>-1.2738932858953967E-5</v>
      </c>
      <c r="BO163" s="70">
        <v>0</v>
      </c>
      <c r="BP163" s="70">
        <v>1.227007E-4</v>
      </c>
      <c r="BQ163" s="70">
        <v>9.1669999999999995E-5</v>
      </c>
      <c r="BR163" s="70">
        <v>3.4986297624773472E-4</v>
      </c>
      <c r="BS163" s="70">
        <v>0</v>
      </c>
      <c r="BT163" s="70">
        <v>-3.5436215009498954E-4</v>
      </c>
      <c r="BU163" s="70">
        <v>0</v>
      </c>
      <c r="BV163" s="70">
        <v>4.1586603951119187E-3</v>
      </c>
      <c r="BW163" s="70">
        <v>1.232192E-2</v>
      </c>
      <c r="BX163" s="70">
        <v>6.8504494930177792E-3</v>
      </c>
      <c r="BY163" s="70">
        <v>6.3233530000000003E-3</v>
      </c>
      <c r="BZ163" s="70">
        <v>3.0008890000000001E-3</v>
      </c>
      <c r="CA163" s="70">
        <v>2.9590680728145656E-3</v>
      </c>
      <c r="CB163" s="70">
        <v>1.7107660000000001E-3</v>
      </c>
      <c r="CC163" s="70">
        <v>2.8090282849607038E-3</v>
      </c>
      <c r="CD163" s="70">
        <v>3.9290542840580648E-3</v>
      </c>
      <c r="CE163" s="70">
        <v>4.3571484271807143E-3</v>
      </c>
      <c r="CF163" s="70">
        <v>7.4761513453575259E-3</v>
      </c>
      <c r="CG163" s="73">
        <v>1.2550540000000001E-2</v>
      </c>
      <c r="CH163" s="87"/>
      <c r="CI163" s="70">
        <v>0</v>
      </c>
      <c r="CJ163" s="70">
        <v>-2.0823E-4</v>
      </c>
      <c r="CK163" s="70">
        <v>0</v>
      </c>
      <c r="CL163" s="70">
        <v>0</v>
      </c>
      <c r="CM163" s="70">
        <v>2.2569859187042991E-5</v>
      </c>
      <c r="CN163" s="70">
        <v>0</v>
      </c>
      <c r="CO163" s="70">
        <v>1.1000000000000001E-7</v>
      </c>
      <c r="CP163" s="70">
        <v>2.8306339360765888E-5</v>
      </c>
      <c r="CQ163" s="70">
        <v>7.9864560831105511E-6</v>
      </c>
      <c r="CR163" s="70">
        <v>-5.589687172027996E-5</v>
      </c>
      <c r="CS163" s="70">
        <v>1.0135517090687392E-5</v>
      </c>
      <c r="CT163" s="70">
        <v>-4.2349479170730591E-6</v>
      </c>
      <c r="CU163" s="70">
        <v>0</v>
      </c>
      <c r="CV163" s="70">
        <v>0</v>
      </c>
      <c r="CW163" s="70">
        <v>1.4613314471875226E-6</v>
      </c>
      <c r="CX163" s="70">
        <v>1.161886E-5</v>
      </c>
      <c r="CY163" s="70">
        <v>0</v>
      </c>
      <c r="CZ163" s="70">
        <v>0</v>
      </c>
      <c r="DA163" s="70">
        <v>6.5077711469144599E-5</v>
      </c>
      <c r="DB163" s="70">
        <v>3.8067810000000002E-5</v>
      </c>
      <c r="DC163" s="70">
        <v>1.2216497799277874E-4</v>
      </c>
      <c r="DD163" s="70">
        <v>2.2919720000000002E-5</v>
      </c>
      <c r="DE163" s="70">
        <v>4.5364606055996724E-4</v>
      </c>
      <c r="DF163" s="70">
        <v>3.8067810000000002E-5</v>
      </c>
      <c r="DG163" s="70">
        <v>0</v>
      </c>
      <c r="DH163" s="70">
        <v>6.7290999999999998E-4</v>
      </c>
      <c r="DI163" s="70">
        <v>5.5292487154094748E-4</v>
      </c>
      <c r="DJ163" s="70">
        <v>5.6519000000000003E-4</v>
      </c>
      <c r="DK163" s="70">
        <v>3.6102999999999999E-3</v>
      </c>
      <c r="DL163" s="70">
        <v>2.3339155680936322E-3</v>
      </c>
      <c r="DM163" s="70">
        <v>1.447741E-3</v>
      </c>
      <c r="DN163" s="70">
        <v>1.4118500000000001E-2</v>
      </c>
      <c r="DO163" s="70">
        <v>1.8371639299410417E-3</v>
      </c>
      <c r="DP163" s="70">
        <v>3.1979290368700699E-3</v>
      </c>
      <c r="DQ163" s="70">
        <v>4.1932039999999999E-3</v>
      </c>
      <c r="DR163" s="70">
        <v>9.6542489999999997E-4</v>
      </c>
      <c r="DS163" s="70">
        <v>1.0080365218984957E-3</v>
      </c>
      <c r="DT163" s="70">
        <v>0</v>
      </c>
      <c r="DU163" s="70">
        <v>2.7997999999999999E-4</v>
      </c>
      <c r="DV163" s="70">
        <v>2.0916895721051613E-3</v>
      </c>
      <c r="DW163" s="70">
        <v>8.8907653823734421E-3</v>
      </c>
      <c r="DX163" s="70">
        <v>2.3448411067492871E-2</v>
      </c>
      <c r="DY163" s="70">
        <v>2.7751110810632601E-3</v>
      </c>
      <c r="DZ163" s="70">
        <v>5.9919006987087361E-4</v>
      </c>
      <c r="EA163" s="70">
        <v>1.6568635170813677E-2</v>
      </c>
      <c r="EB163" s="70">
        <v>2.2388930000000001E-2</v>
      </c>
      <c r="EC163" s="70">
        <v>2.7004632275511867E-2</v>
      </c>
      <c r="ED163" s="70">
        <v>2.1048719999999998E-3</v>
      </c>
      <c r="EE163" s="70">
        <v>4.4954560000000001E-3</v>
      </c>
      <c r="EF163" s="70">
        <v>3.3701690792063671E-2</v>
      </c>
      <c r="EG163" s="70">
        <v>5.7719560458597283E-3</v>
      </c>
      <c r="EH163" s="70">
        <v>6.5526063857594616E-2</v>
      </c>
      <c r="EI163" s="70">
        <v>7.3193370549568381E-3</v>
      </c>
      <c r="EJ163" s="70">
        <v>6.4131300000000004E-3</v>
      </c>
      <c r="EK163" s="70">
        <v>0.18764990000000001</v>
      </c>
      <c r="EL163" s="87"/>
      <c r="EM163" s="70">
        <v>2.7266909999999998E-3</v>
      </c>
      <c r="EN163" s="70">
        <v>4.6180120000000003E-3</v>
      </c>
      <c r="EO163" s="70">
        <v>1.5396709999999999E-2</v>
      </c>
      <c r="EP163" s="70">
        <v>8.9580000000000007E-3</v>
      </c>
      <c r="EQ163" s="70">
        <v>7.6990469999999997E-3</v>
      </c>
      <c r="ER163" s="70">
        <v>8.9184580000000006E-3</v>
      </c>
      <c r="ES163" s="70">
        <v>1.6080694091978986E-2</v>
      </c>
      <c r="ET163" s="70">
        <v>1.4015949999999999E-2</v>
      </c>
      <c r="EU163" s="70">
        <v>4.8186219999999998E-3</v>
      </c>
      <c r="EV163" s="70">
        <v>5.5419950000000001E-3</v>
      </c>
      <c r="EW163" s="70">
        <v>1.613964E-2</v>
      </c>
      <c r="EX163" s="70">
        <v>1.131296E-2</v>
      </c>
      <c r="EY163" s="70">
        <v>9.4462290000000004E-3</v>
      </c>
      <c r="EZ163" s="70">
        <v>1.35406E-2</v>
      </c>
      <c r="FA163" s="70">
        <v>2.1037469999999999E-2</v>
      </c>
      <c r="FB163" s="70">
        <v>1.528182E-2</v>
      </c>
      <c r="FC163" s="70">
        <v>9.4228850000000006E-3</v>
      </c>
      <c r="FD163" s="70">
        <v>1.201633E-2</v>
      </c>
      <c r="FE163" s="70">
        <v>6.3127560000000001E-3</v>
      </c>
      <c r="FF163" s="70">
        <v>5.2311040000000003E-3</v>
      </c>
      <c r="FG163" s="70">
        <v>9.4310499999999998E-3</v>
      </c>
      <c r="FH163" s="70">
        <v>1.4317470000000001E-2</v>
      </c>
      <c r="FI163" s="70">
        <v>1.9986480000000001E-2</v>
      </c>
      <c r="FJ163" s="70">
        <v>9.5441559999999998E-3</v>
      </c>
      <c r="FK163" s="70">
        <v>1.01397E-2</v>
      </c>
      <c r="FL163" s="70">
        <v>6.6622579999999999E-3</v>
      </c>
      <c r="FM163" s="70">
        <v>8.0205420000000003E-3</v>
      </c>
      <c r="FN163" s="70">
        <v>7.2952179999999991E-3</v>
      </c>
      <c r="FO163" s="70">
        <v>9.9024270000000001E-3</v>
      </c>
      <c r="FP163" s="70">
        <v>1.5628650000000001E-2</v>
      </c>
      <c r="FQ163" s="70">
        <v>1.2913920000000001E-2</v>
      </c>
      <c r="FR163" s="70">
        <v>1.6491769999999999E-2</v>
      </c>
      <c r="FS163" s="70">
        <v>2.6439580000000001E-2</v>
      </c>
      <c r="FT163" s="70">
        <v>1.0165459999999999E-2</v>
      </c>
      <c r="FU163" s="70">
        <v>1.0382850000000001E-2</v>
      </c>
      <c r="FV163" s="70">
        <v>1.4249989999999999E-2</v>
      </c>
      <c r="FW163" s="70">
        <v>9.2000060000000002E-3</v>
      </c>
      <c r="FX163" s="70">
        <v>3.5474850000000002E-2</v>
      </c>
      <c r="FY163" s="70">
        <v>3.6805070000000002E-2</v>
      </c>
      <c r="FZ163" s="70">
        <v>9.1797549999999995E-3</v>
      </c>
      <c r="GA163" s="70">
        <v>3.9499060000000003E-2</v>
      </c>
      <c r="GB163" s="70">
        <v>4.2199210000000001E-2</v>
      </c>
      <c r="GC163" s="70">
        <v>5.8255910000000001E-2</v>
      </c>
      <c r="GD163" s="70">
        <v>8.7811630000000002E-2</v>
      </c>
      <c r="GE163" s="70">
        <v>0.133131</v>
      </c>
      <c r="GF163" s="70">
        <v>0.1228702</v>
      </c>
      <c r="GG163" s="70">
        <v>0.14728669999999999</v>
      </c>
      <c r="GH163" s="70">
        <v>0.18505569999999999</v>
      </c>
      <c r="GI163" s="70">
        <v>0.16450200000000001</v>
      </c>
      <c r="GJ163" s="70">
        <v>0.13243769999999999</v>
      </c>
      <c r="GK163" s="70">
        <v>0.43666840000000001</v>
      </c>
      <c r="GL163" s="87"/>
      <c r="GM163" s="70">
        <v>2.0330470000000001E-3</v>
      </c>
      <c r="GN163" s="70">
        <v>5.2118125253113488E-3</v>
      </c>
      <c r="GO163" s="70">
        <v>6.5646309999999996E-4</v>
      </c>
      <c r="GP163" s="70">
        <v>3.7099336259626792E-3</v>
      </c>
      <c r="GQ163" s="70">
        <v>4.2960999999999997E-3</v>
      </c>
      <c r="GR163" s="70">
        <v>4.3922979676563152E-3</v>
      </c>
      <c r="GS163" s="70">
        <v>1.9917642286301804E-3</v>
      </c>
      <c r="GT163" s="70">
        <v>2.6964879999999999E-3</v>
      </c>
      <c r="GU163" s="70">
        <v>6.2164860000000002E-3</v>
      </c>
      <c r="GV163" s="70">
        <v>2.5964045606033308E-3</v>
      </c>
      <c r="GW163" s="70">
        <v>3.6288931484169701E-4</v>
      </c>
      <c r="GX163" s="70">
        <v>1.33143E-3</v>
      </c>
      <c r="GY163" s="70">
        <v>6.2431860000000004E-3</v>
      </c>
      <c r="GZ163" s="70">
        <v>5.4260825714025282E-3</v>
      </c>
      <c r="HA163" s="70">
        <v>3.1982322923529041E-3</v>
      </c>
      <c r="HB163" s="70">
        <v>7.4073780000000001E-3</v>
      </c>
      <c r="HC163" s="70">
        <v>8.6083660000000006E-2</v>
      </c>
      <c r="HD163" s="70">
        <v>5.3711290000000005E-4</v>
      </c>
      <c r="HE163" s="70">
        <v>4.6040159999999998E-3</v>
      </c>
      <c r="HF163" s="70">
        <v>1.17213E-2</v>
      </c>
      <c r="HG163" s="70">
        <v>9.5017030000000002E-3</v>
      </c>
      <c r="HH163" s="70">
        <v>0</v>
      </c>
      <c r="HI163" s="70">
        <v>1.1971927255164891E-2</v>
      </c>
      <c r="HJ163" s="70">
        <v>7.4623529999999997E-3</v>
      </c>
      <c r="HK163" s="70">
        <v>7.2059420373511733E-3</v>
      </c>
      <c r="HL163" s="70">
        <v>1.0355410000000001E-2</v>
      </c>
      <c r="HM163" s="70">
        <v>9.4849965591042529E-2</v>
      </c>
      <c r="HN163" s="70">
        <v>2.6934739999999999E-2</v>
      </c>
      <c r="HO163" s="70">
        <v>1.2561839999999999E-2</v>
      </c>
      <c r="HP163" s="70">
        <v>5.1160690000000002E-2</v>
      </c>
      <c r="HQ163" s="70">
        <v>8.9664960093997784E-2</v>
      </c>
      <c r="HR163" s="70">
        <v>8.4287182187977108E-2</v>
      </c>
      <c r="HS163" s="70">
        <v>9.4527109999999998E-2</v>
      </c>
      <c r="HT163" s="70">
        <v>0.10088770465669153</v>
      </c>
      <c r="HU163" s="70">
        <v>4.0920612794909161E-2</v>
      </c>
      <c r="HV163" s="70">
        <v>0.12376524738866773</v>
      </c>
      <c r="HW163" s="70">
        <v>0.16094339999999999</v>
      </c>
      <c r="HX163" s="70">
        <v>0.24699933833140847</v>
      </c>
      <c r="HY163" s="70">
        <v>0.1986967738138524</v>
      </c>
      <c r="HZ163" s="208"/>
      <c r="IA163" s="143" t="s">
        <v>517</v>
      </c>
    </row>
    <row r="164" spans="1:235" ht="12.75" customHeight="1" x14ac:dyDescent="0.25">
      <c r="A164" s="143">
        <v>561839</v>
      </c>
      <c r="B164" s="87"/>
      <c r="C164" s="71">
        <v>-5.7651083858725466E-5</v>
      </c>
      <c r="D164" s="71">
        <v>4.300769725754731E-5</v>
      </c>
      <c r="E164" s="71">
        <v>-2.141307917697942E-6</v>
      </c>
      <c r="F164" s="71">
        <v>2.5624899999999999E-5</v>
      </c>
      <c r="G164" s="71">
        <v>2.0219679999999998E-6</v>
      </c>
      <c r="H164" s="71">
        <v>2.9662477786349552E-5</v>
      </c>
      <c r="I164" s="71">
        <v>3.4558932476848976E-4</v>
      </c>
      <c r="J164" s="71">
        <v>1.079118E-3</v>
      </c>
      <c r="K164" s="71">
        <v>9.24605E-4</v>
      </c>
      <c r="L164" s="71">
        <v>6.3361957605193855E-4</v>
      </c>
      <c r="M164" s="71">
        <v>2.7132419999999998E-3</v>
      </c>
      <c r="N164" s="71">
        <v>1.4165919476098929E-3</v>
      </c>
      <c r="O164" s="71">
        <v>1.5482130000000001E-3</v>
      </c>
      <c r="P164" s="71">
        <v>1.0136256256514976E-3</v>
      </c>
      <c r="Q164" s="71">
        <v>5.984203E-4</v>
      </c>
      <c r="R164" s="71">
        <v>2.5887348724204875E-4</v>
      </c>
      <c r="S164" s="71">
        <v>1.3598740000000001E-4</v>
      </c>
      <c r="T164" s="71">
        <v>3.761426E-3</v>
      </c>
      <c r="U164" s="71">
        <v>1.1075984677797159E-2</v>
      </c>
      <c r="V164" s="71">
        <v>5.8260020000000003E-2</v>
      </c>
      <c r="W164" s="71">
        <v>0.25184546942779495</v>
      </c>
      <c r="X164" s="87"/>
      <c r="Y164" s="71">
        <v>-4.2653235268240118E-5</v>
      </c>
      <c r="Z164" s="71">
        <v>-7.7209297304665061E-6</v>
      </c>
      <c r="AA164" s="71">
        <v>-1.166358653258164E-6</v>
      </c>
      <c r="AB164" s="71">
        <v>0</v>
      </c>
      <c r="AC164" s="71">
        <v>8.3464675402401692E-4</v>
      </c>
      <c r="AD164" s="71">
        <v>6.0984827876301425E-5</v>
      </c>
      <c r="AE164" s="71">
        <v>0</v>
      </c>
      <c r="AF164" s="71">
        <v>6.0984827876301425E-5</v>
      </c>
      <c r="AG164" s="71">
        <v>0</v>
      </c>
      <c r="AH164" s="71">
        <v>1.724153E-4</v>
      </c>
      <c r="AI164" s="71">
        <v>1.7197566545947673E-5</v>
      </c>
      <c r="AJ164" s="71">
        <v>-1.5468278407355292E-4</v>
      </c>
      <c r="AK164" s="71">
        <v>1.6322837504516043E-3</v>
      </c>
      <c r="AL164" s="71">
        <v>6.7744464472996053E-3</v>
      </c>
      <c r="AM164" s="71">
        <v>2.566970208409871E-3</v>
      </c>
      <c r="AN164" s="71">
        <v>3.1681079575517513E-3</v>
      </c>
      <c r="AO164" s="71">
        <v>4.9759732740295298E-3</v>
      </c>
      <c r="AP164" s="87"/>
      <c r="AQ164" s="70">
        <v>9.428293945450156E-6</v>
      </c>
      <c r="AR164" s="70">
        <v>1.1071176460095916E-4</v>
      </c>
      <c r="AS164" s="70">
        <v>1.5037420000000001E-4</v>
      </c>
      <c r="AT164" s="70">
        <v>-5.7561681736808194E-6</v>
      </c>
      <c r="AU164" s="70">
        <v>4.5702170446633652E-5</v>
      </c>
      <c r="AV164" s="70">
        <v>1.3899080000000001E-5</v>
      </c>
      <c r="AW164" s="70">
        <v>0</v>
      </c>
      <c r="AX164" s="70">
        <v>0</v>
      </c>
      <c r="AY164" s="70">
        <v>1.8110000000000001E-5</v>
      </c>
      <c r="AZ164" s="70">
        <v>7.237059850849652E-5</v>
      </c>
      <c r="BA164" s="70">
        <v>0</v>
      </c>
      <c r="BB164" s="70">
        <v>0</v>
      </c>
      <c r="BC164" s="70">
        <v>0</v>
      </c>
      <c r="BD164" s="70">
        <v>-4.16E-6</v>
      </c>
      <c r="BE164" s="70">
        <v>-5.7676771564173183E-5</v>
      </c>
      <c r="BF164" s="70">
        <v>2.1460239999999999E-4</v>
      </c>
      <c r="BG164" s="70">
        <v>2.0903866926931782E-5</v>
      </c>
      <c r="BH164" s="70">
        <v>3.2723540000000002E-5</v>
      </c>
      <c r="BI164" s="70">
        <v>0</v>
      </c>
      <c r="BJ164" s="70">
        <v>1.7015249999999999E-5</v>
      </c>
      <c r="BK164" s="70">
        <v>0</v>
      </c>
      <c r="BL164" s="70">
        <v>9.8994500000000006E-6</v>
      </c>
      <c r="BM164" s="70">
        <v>1.8381458316187515E-4</v>
      </c>
      <c r="BN164" s="70">
        <v>6.9410617719998052E-5</v>
      </c>
      <c r="BO164" s="70">
        <v>0</v>
      </c>
      <c r="BP164" s="70">
        <v>0</v>
      </c>
      <c r="BQ164" s="70">
        <v>7.7000000000000001E-5</v>
      </c>
      <c r="BR164" s="70">
        <v>2.6020075997968686E-4</v>
      </c>
      <c r="BS164" s="70">
        <v>2.2198139999999999E-6</v>
      </c>
      <c r="BT164" s="70">
        <v>3.9462948926341973E-4</v>
      </c>
      <c r="BU164" s="70">
        <v>0</v>
      </c>
      <c r="BV164" s="70">
        <v>3.9748729924822101E-3</v>
      </c>
      <c r="BW164" s="70">
        <v>1.352998E-2</v>
      </c>
      <c r="BX164" s="70">
        <v>6.3723998862522885E-3</v>
      </c>
      <c r="BY164" s="70">
        <v>9.6817210000000008E-3</v>
      </c>
      <c r="BZ164" s="70">
        <v>3.051542E-3</v>
      </c>
      <c r="CA164" s="70">
        <v>2.7897602661806592E-3</v>
      </c>
      <c r="CB164" s="70">
        <v>1.3806580000000001E-3</v>
      </c>
      <c r="CC164" s="70">
        <v>1.8527993095548269E-3</v>
      </c>
      <c r="CD164" s="70">
        <v>2.8520307224436984E-3</v>
      </c>
      <c r="CE164" s="70">
        <v>3.0642304498389576E-3</v>
      </c>
      <c r="CF164" s="70">
        <v>4.3001961117815112E-3</v>
      </c>
      <c r="CG164" s="73">
        <v>1.0766080000000001E-2</v>
      </c>
      <c r="CH164" s="87"/>
      <c r="CI164" s="70">
        <v>0</v>
      </c>
      <c r="CJ164" s="70">
        <v>-2.6010999999999997E-4</v>
      </c>
      <c r="CK164" s="70">
        <v>1.426711E-5</v>
      </c>
      <c r="CL164" s="70">
        <v>0</v>
      </c>
      <c r="CM164" s="70">
        <v>3.9818786396711751E-5</v>
      </c>
      <c r="CN164" s="70">
        <v>0</v>
      </c>
      <c r="CO164" s="70">
        <v>2.2699999999999999E-6</v>
      </c>
      <c r="CP164" s="70">
        <v>2.0800778433287997E-5</v>
      </c>
      <c r="CQ164" s="70">
        <v>3.8638340418057048E-6</v>
      </c>
      <c r="CR164" s="70">
        <v>-2.6444451653917157E-5</v>
      </c>
      <c r="CS164" s="70">
        <v>-1.7746193631518658E-5</v>
      </c>
      <c r="CT164" s="70">
        <v>-1.7993103399831288E-5</v>
      </c>
      <c r="CU164" s="70">
        <v>0</v>
      </c>
      <c r="CV164" s="70">
        <v>0</v>
      </c>
      <c r="CW164" s="70">
        <v>1.5535756200225439E-6</v>
      </c>
      <c r="CX164" s="70">
        <v>1.0948650000000001E-5</v>
      </c>
      <c r="CY164" s="70">
        <v>0</v>
      </c>
      <c r="CZ164" s="70">
        <v>0</v>
      </c>
      <c r="DA164" s="70">
        <v>2.9780243720630899E-5</v>
      </c>
      <c r="DB164" s="70">
        <v>0</v>
      </c>
      <c r="DC164" s="70">
        <v>-1.2098820332092425E-4</v>
      </c>
      <c r="DD164" s="70">
        <v>1.8754500000000001E-5</v>
      </c>
      <c r="DE164" s="70">
        <v>4.9175796550575076E-4</v>
      </c>
      <c r="DF164" s="70">
        <v>0</v>
      </c>
      <c r="DG164" s="70">
        <v>0</v>
      </c>
      <c r="DH164" s="70">
        <v>5.8361999999999997E-4</v>
      </c>
      <c r="DI164" s="70">
        <v>2.227417512964167E-3</v>
      </c>
      <c r="DJ164" s="70">
        <v>5.1077999999999996E-4</v>
      </c>
      <c r="DK164" s="70">
        <v>3.3679439999999999E-3</v>
      </c>
      <c r="DL164" s="70">
        <v>1.5188557734023558E-3</v>
      </c>
      <c r="DM164" s="70">
        <v>1.3572479999999999E-3</v>
      </c>
      <c r="DN164" s="70">
        <v>1.764729E-2</v>
      </c>
      <c r="DO164" s="70">
        <v>3.044040440357572E-3</v>
      </c>
      <c r="DP164" s="70">
        <v>3.9547715788768676E-3</v>
      </c>
      <c r="DQ164" s="70">
        <v>6.5423599999999997E-3</v>
      </c>
      <c r="DR164" s="70">
        <v>4.2909300000000001E-3</v>
      </c>
      <c r="DS164" s="70">
        <v>8.5248576327882962E-4</v>
      </c>
      <c r="DT164" s="70">
        <v>0</v>
      </c>
      <c r="DU164" s="70">
        <v>2.5589999999999999E-4</v>
      </c>
      <c r="DV164" s="70">
        <v>1.8941458852711119E-3</v>
      </c>
      <c r="DW164" s="70">
        <v>6.9648038125456266E-3</v>
      </c>
      <c r="DX164" s="70">
        <v>2.0059310963258154E-2</v>
      </c>
      <c r="DY164" s="70">
        <v>2.1436363125230439E-3</v>
      </c>
      <c r="DZ164" s="70">
        <v>5.2662352604504665E-4</v>
      </c>
      <c r="EA164" s="70">
        <v>1.2213672070053054E-2</v>
      </c>
      <c r="EB164" s="70">
        <v>1.8289779999999999E-2</v>
      </c>
      <c r="EC164" s="70">
        <v>2.157510992422753E-2</v>
      </c>
      <c r="ED164" s="70">
        <v>1.9773820000000002E-3</v>
      </c>
      <c r="EE164" s="70">
        <v>3.9036800000000001E-3</v>
      </c>
      <c r="EF164" s="70">
        <v>3.0517287911258541E-2</v>
      </c>
      <c r="EG164" s="70">
        <v>4.3213795711010382E-3</v>
      </c>
      <c r="EH164" s="70">
        <v>5.5212172137331823E-2</v>
      </c>
      <c r="EI164" s="70">
        <v>5.4866189739716633E-3</v>
      </c>
      <c r="EJ164" s="70">
        <v>5.6094200000000004E-3</v>
      </c>
      <c r="EK164" s="70">
        <v>0.15351529999999999</v>
      </c>
      <c r="EL164" s="87"/>
      <c r="EM164" s="70">
        <v>2.0293659999999999E-3</v>
      </c>
      <c r="EN164" s="70">
        <v>5.1720819999999997E-3</v>
      </c>
      <c r="EO164" s="70">
        <v>1.396472E-2</v>
      </c>
      <c r="EP164" s="70">
        <v>6.744E-3</v>
      </c>
      <c r="EQ164" s="70">
        <v>7.4560390000000002E-3</v>
      </c>
      <c r="ER164" s="70">
        <v>7.9264650000000006E-3</v>
      </c>
      <c r="ES164" s="70">
        <v>1.2353699337464929E-2</v>
      </c>
      <c r="ET164" s="70">
        <v>1.269023E-2</v>
      </c>
      <c r="EU164" s="70">
        <v>3.496075E-3</v>
      </c>
      <c r="EV164" s="70">
        <v>4.117562E-3</v>
      </c>
      <c r="EW164" s="70">
        <v>1.0466749999999999E-2</v>
      </c>
      <c r="EX164" s="70">
        <v>9.02909E-3</v>
      </c>
      <c r="EY164" s="70">
        <v>8.7690839999999999E-3</v>
      </c>
      <c r="EZ164" s="70">
        <v>1.257544E-2</v>
      </c>
      <c r="FA164" s="70">
        <v>1.6992219999999999E-2</v>
      </c>
      <c r="FB164" s="70">
        <v>2.0380180000000001E-2</v>
      </c>
      <c r="FC164" s="70">
        <v>9.5581280000000008E-3</v>
      </c>
      <c r="FD164" s="70">
        <v>1.475454E-2</v>
      </c>
      <c r="FE164" s="70">
        <v>7.0938510000000008E-3</v>
      </c>
      <c r="FF164" s="70">
        <v>5.4031319999999997E-3</v>
      </c>
      <c r="FG164" s="70">
        <v>1.532156E-2</v>
      </c>
      <c r="FH164" s="70">
        <v>1.857582E-2</v>
      </c>
      <c r="FI164" s="70">
        <v>2.0708420000000002E-2</v>
      </c>
      <c r="FJ164" s="70">
        <v>1.5461920000000001E-2</v>
      </c>
      <c r="FK164" s="70">
        <v>1.41063E-2</v>
      </c>
      <c r="FL164" s="70">
        <v>7.9394989999999992E-3</v>
      </c>
      <c r="FM164" s="70">
        <v>1.084682E-2</v>
      </c>
      <c r="FN164" s="70">
        <v>8.6665539999999999E-3</v>
      </c>
      <c r="FO164" s="70">
        <v>1.5925669999999999E-2</v>
      </c>
      <c r="FP164" s="70">
        <v>2.0623860000000001E-2</v>
      </c>
      <c r="FQ164" s="70">
        <v>9.8409829999999993E-3</v>
      </c>
      <c r="FR164" s="70">
        <v>1.304539E-2</v>
      </c>
      <c r="FS164" s="70">
        <v>2.4979629999999999E-2</v>
      </c>
      <c r="FT164" s="70">
        <v>8.3235989999999992E-3</v>
      </c>
      <c r="FU164" s="70">
        <v>7.4637940000000002E-3</v>
      </c>
      <c r="FV164" s="70">
        <v>1.100629E-2</v>
      </c>
      <c r="FW164" s="70">
        <v>7.0959200000000004E-3</v>
      </c>
      <c r="FX164" s="70">
        <v>2.8980269999999999E-2</v>
      </c>
      <c r="FY164" s="70">
        <v>2.586194E-2</v>
      </c>
      <c r="FZ164" s="70">
        <v>6.6381410000000002E-3</v>
      </c>
      <c r="GA164" s="70">
        <v>3.3424679999999998E-2</v>
      </c>
      <c r="GB164" s="70">
        <v>3.391504E-2</v>
      </c>
      <c r="GC164" s="70">
        <v>4.1964850000000005E-2</v>
      </c>
      <c r="GD164" s="70">
        <v>6.9726170000000004E-2</v>
      </c>
      <c r="GE164" s="70">
        <v>0.10967500000000001</v>
      </c>
      <c r="GF164" s="70">
        <v>0.11436399999999999</v>
      </c>
      <c r="GG164" s="70">
        <v>9.9613919999999995E-2</v>
      </c>
      <c r="GH164" s="70">
        <v>0.147339</v>
      </c>
      <c r="GI164" s="70">
        <v>0.14776810000000001</v>
      </c>
      <c r="GJ164" s="70">
        <v>9.1930289999999998E-2</v>
      </c>
      <c r="GK164" s="70">
        <v>0.30554940000000003</v>
      </c>
      <c r="GL164" s="87"/>
      <c r="GM164" s="70">
        <v>1.611744E-3</v>
      </c>
      <c r="GN164" s="70">
        <v>3.901329606614492E-3</v>
      </c>
      <c r="GO164" s="70">
        <v>5.1484209999999998E-4</v>
      </c>
      <c r="GP164" s="70">
        <v>2.6974720702653129E-3</v>
      </c>
      <c r="GQ164" s="70">
        <v>3.09852E-3</v>
      </c>
      <c r="GR164" s="70">
        <v>3.1679953996418997E-3</v>
      </c>
      <c r="GS164" s="70">
        <v>1.4973591433937615E-3</v>
      </c>
      <c r="GT164" s="70">
        <v>2.314591E-3</v>
      </c>
      <c r="GU164" s="70">
        <v>5.0830859999999997E-3</v>
      </c>
      <c r="GV164" s="70">
        <v>2.049172880722283E-3</v>
      </c>
      <c r="GW164" s="70">
        <v>3.0868824785001828E-4</v>
      </c>
      <c r="GX164" s="70">
        <v>9.0214639999999997E-4</v>
      </c>
      <c r="GY164" s="70">
        <v>5.6005380000000004E-3</v>
      </c>
      <c r="GZ164" s="70">
        <v>4.3058800019789688E-3</v>
      </c>
      <c r="HA164" s="70">
        <v>2.5329464703733122E-3</v>
      </c>
      <c r="HB164" s="70">
        <v>5.8718440000000002E-3</v>
      </c>
      <c r="HC164" s="70">
        <v>7.3490529999999998E-2</v>
      </c>
      <c r="HD164" s="70">
        <v>1.984593E-4</v>
      </c>
      <c r="HE164" s="70">
        <v>3.4154350000000001E-3</v>
      </c>
      <c r="HF164" s="70">
        <v>8.4834119999999992E-3</v>
      </c>
      <c r="HG164" s="70">
        <v>7.3271279999999996E-3</v>
      </c>
      <c r="HH164" s="70">
        <v>0</v>
      </c>
      <c r="HI164" s="70">
        <v>8.4315724964804072E-3</v>
      </c>
      <c r="HJ164" s="70">
        <v>4.0569330000000004E-3</v>
      </c>
      <c r="HK164" s="70">
        <v>5.0261605973869698E-3</v>
      </c>
      <c r="HL164" s="70">
        <v>7.4623529999999997E-3</v>
      </c>
      <c r="HM164" s="70">
        <v>6.9157242985136105E-2</v>
      </c>
      <c r="HN164" s="70">
        <v>2.0743089999999999E-2</v>
      </c>
      <c r="HO164" s="70">
        <v>1.044637E-2</v>
      </c>
      <c r="HP164" s="70">
        <v>3.6640119999999998E-2</v>
      </c>
      <c r="HQ164" s="70">
        <v>6.9099425751162513E-2</v>
      </c>
      <c r="HR164" s="70">
        <v>5.7456754639851726E-2</v>
      </c>
      <c r="HS164" s="70">
        <v>7.7631619999999998E-2</v>
      </c>
      <c r="HT164" s="70">
        <v>7.4658196737448349E-2</v>
      </c>
      <c r="HU164" s="70">
        <v>2.5467480977199902E-2</v>
      </c>
      <c r="HV164" s="70">
        <v>9.1023060188350394E-2</v>
      </c>
      <c r="HW164" s="70">
        <v>0.12791250000000001</v>
      </c>
      <c r="HX164" s="70">
        <v>0.16281640247808618</v>
      </c>
      <c r="HY164" s="70">
        <v>0.15225151821073654</v>
      </c>
      <c r="HZ164" s="208"/>
      <c r="IA164" s="143" t="s">
        <v>518</v>
      </c>
    </row>
    <row r="165" spans="1:235" ht="12.75" customHeight="1" x14ac:dyDescent="0.25">
      <c r="A165" s="144">
        <v>637651</v>
      </c>
      <c r="B165" s="87"/>
      <c r="C165" s="71">
        <v>5.3773694676561251E-5</v>
      </c>
      <c r="D165" s="71">
        <v>1.0967582814275417E-4</v>
      </c>
      <c r="E165" s="71">
        <v>4.9187006645218543E-5</v>
      </c>
      <c r="F165" s="71">
        <v>1.025051E-4</v>
      </c>
      <c r="G165" s="71">
        <v>2.5482090000000001E-5</v>
      </c>
      <c r="H165" s="71">
        <v>4.0331287083093406E-5</v>
      </c>
      <c r="I165" s="71">
        <v>2.2850409317371455E-4</v>
      </c>
      <c r="J165" s="71">
        <v>1.239058E-4</v>
      </c>
      <c r="K165" s="71">
        <v>4.523438E-5</v>
      </c>
      <c r="L165" s="71">
        <v>3.3944459154326782E-5</v>
      </c>
      <c r="M165" s="71">
        <v>4.4241739999999999E-4</v>
      </c>
      <c r="N165" s="71">
        <v>1.9345835490821106E-4</v>
      </c>
      <c r="O165" s="71">
        <v>5.3027E-4</v>
      </c>
      <c r="P165" s="71">
        <v>6.2788684405935807E-3</v>
      </c>
      <c r="Q165" s="71">
        <v>0.16547229999999999</v>
      </c>
      <c r="R165" s="71">
        <v>0.12698310898847581</v>
      </c>
      <c r="S165" s="71">
        <v>9.6229209999999996E-2</v>
      </c>
      <c r="T165" s="71">
        <v>0.23371810000000001</v>
      </c>
      <c r="U165" s="71">
        <v>5.0641710484692383E-2</v>
      </c>
      <c r="V165" s="71">
        <v>5.5876560000000001E-4</v>
      </c>
      <c r="W165" s="71">
        <v>4.4990177283690434E-4</v>
      </c>
      <c r="X165" s="87"/>
      <c r="Y165" s="71">
        <v>2.8333031566919259E-4</v>
      </c>
      <c r="Z165" s="71">
        <v>3.3505295301593805E-5</v>
      </c>
      <c r="AA165" s="71">
        <v>-5.555582741703115E-6</v>
      </c>
      <c r="AB165" s="71">
        <v>0</v>
      </c>
      <c r="AC165" s="71">
        <v>1.9547733102474566E-3</v>
      </c>
      <c r="AD165" s="71">
        <v>4.9925957477753465E-4</v>
      </c>
      <c r="AE165" s="71">
        <v>0</v>
      </c>
      <c r="AF165" s="71">
        <v>4.9925957477753465E-4</v>
      </c>
      <c r="AG165" s="71">
        <v>0</v>
      </c>
      <c r="AH165" s="71">
        <v>3.810201E-3</v>
      </c>
      <c r="AI165" s="71">
        <v>-1.7266701987208858E-5</v>
      </c>
      <c r="AJ165" s="71">
        <v>-2.5424999165793568E-4</v>
      </c>
      <c r="AK165" s="71">
        <v>-2.4764472980629384E-4</v>
      </c>
      <c r="AL165" s="71">
        <v>3.5250884385340047E-3</v>
      </c>
      <c r="AM165" s="71">
        <v>0.73190649492175264</v>
      </c>
      <c r="AN165" s="71">
        <v>7.7259455285845632E-4</v>
      </c>
      <c r="AO165" s="71">
        <v>6.624779970965006E-4</v>
      </c>
      <c r="AP165" s="87"/>
      <c r="AQ165" s="70">
        <v>1.6417967098527478E-6</v>
      </c>
      <c r="AR165" s="70">
        <v>3.602738564662917E-4</v>
      </c>
      <c r="AS165" s="70">
        <v>0</v>
      </c>
      <c r="AT165" s="70">
        <v>-3.1711352596048117E-6</v>
      </c>
      <c r="AU165" s="70">
        <v>-4.859998773984933E-5</v>
      </c>
      <c r="AV165" s="70">
        <v>5.5977380000000004E-6</v>
      </c>
      <c r="AW165" s="70">
        <v>0</v>
      </c>
      <c r="AX165" s="70">
        <v>3.2921199999999999E-5</v>
      </c>
      <c r="AY165" s="70">
        <v>-2.4479999999999999E-5</v>
      </c>
      <c r="AZ165" s="70">
        <v>3.9953349954012128E-5</v>
      </c>
      <c r="BA165" s="70">
        <v>1.711427E-3</v>
      </c>
      <c r="BB165" s="70">
        <v>0</v>
      </c>
      <c r="BC165" s="70">
        <v>4.501511658565536E-3</v>
      </c>
      <c r="BD165" s="70">
        <v>3.2299999999999999E-5</v>
      </c>
      <c r="BE165" s="70">
        <v>-3.93336851178015E-4</v>
      </c>
      <c r="BF165" s="70">
        <v>3.9446280000000004E-3</v>
      </c>
      <c r="BG165" s="70">
        <v>2.5251606442160953E-4</v>
      </c>
      <c r="BH165" s="70">
        <v>2.414467E-4</v>
      </c>
      <c r="BI165" s="70">
        <v>0</v>
      </c>
      <c r="BJ165" s="70">
        <v>2.029662E-6</v>
      </c>
      <c r="BK165" s="70">
        <v>0</v>
      </c>
      <c r="BL165" s="70">
        <v>0</v>
      </c>
      <c r="BM165" s="70">
        <v>4.3661159191742301E-4</v>
      </c>
      <c r="BN165" s="70">
        <v>-3.2203160105172714E-5</v>
      </c>
      <c r="BO165" s="70">
        <v>4.2286800000000003E-5</v>
      </c>
      <c r="BP165" s="70">
        <v>4.6114280000000004E-6</v>
      </c>
      <c r="BQ165" s="70">
        <v>-6.4400000000000002E-6</v>
      </c>
      <c r="BR165" s="70">
        <v>2.7066799073279337E-4</v>
      </c>
      <c r="BS165" s="70">
        <v>1.3077200000000001E-5</v>
      </c>
      <c r="BT165" s="70">
        <v>1.0774850744511558E-4</v>
      </c>
      <c r="BU165" s="70">
        <v>0</v>
      </c>
      <c r="BV165" s="70">
        <v>-2.378808059227002E-4</v>
      </c>
      <c r="BW165" s="70">
        <v>0</v>
      </c>
      <c r="BX165" s="70">
        <v>1.3575502236385937E-3</v>
      </c>
      <c r="BY165" s="70">
        <v>5.9394870000000002E-3</v>
      </c>
      <c r="BZ165" s="70">
        <v>0.25395079999999998</v>
      </c>
      <c r="CA165" s="70">
        <v>0.1664973579290133</v>
      </c>
      <c r="CB165" s="70">
        <v>1.2329959999999999E-2</v>
      </c>
      <c r="CC165" s="70">
        <v>6.2056675510505366E-3</v>
      </c>
      <c r="CD165" s="70">
        <v>-5.3936275441806679E-5</v>
      </c>
      <c r="CE165" s="70">
        <v>1.4526896471734414E-3</v>
      </c>
      <c r="CF165" s="70">
        <v>6.9566853405084335E-4</v>
      </c>
      <c r="CG165" s="73">
        <v>1.6381999999999999E-4</v>
      </c>
      <c r="CH165" s="87"/>
      <c r="CI165" s="70">
        <v>0</v>
      </c>
      <c r="CJ165" s="70">
        <v>-8.3772999999999996E-4</v>
      </c>
      <c r="CK165" s="70">
        <v>1.185671E-5</v>
      </c>
      <c r="CL165" s="70">
        <v>6.0815469999999999E-4</v>
      </c>
      <c r="CM165" s="70">
        <v>1.8206273211480325E-4</v>
      </c>
      <c r="CN165" s="70">
        <v>0</v>
      </c>
      <c r="CO165" s="70">
        <v>3.4800000000000001E-6</v>
      </c>
      <c r="CP165" s="70">
        <v>-1.3946275002089311E-5</v>
      </c>
      <c r="CQ165" s="70">
        <v>-1.0536049138206335E-5</v>
      </c>
      <c r="CR165" s="70">
        <v>-1.477782545789277E-5</v>
      </c>
      <c r="CS165" s="70">
        <v>5.2530610138174308E-4</v>
      </c>
      <c r="CT165" s="70">
        <v>-5.5612897590351369E-6</v>
      </c>
      <c r="CU165" s="70">
        <v>8.4086550000000006E-5</v>
      </c>
      <c r="CV165" s="70">
        <v>0</v>
      </c>
      <c r="CW165" s="70">
        <v>1.0166948637377001E-6</v>
      </c>
      <c r="CX165" s="70">
        <v>0</v>
      </c>
      <c r="CY165" s="70">
        <v>0</v>
      </c>
      <c r="CZ165" s="70">
        <v>4.7870700000000002E-5</v>
      </c>
      <c r="DA165" s="70">
        <v>4.4993126855331233E-4</v>
      </c>
      <c r="DB165" s="70">
        <v>2.3926480000000001E-5</v>
      </c>
      <c r="DC165" s="70">
        <v>3.432938885426683E-5</v>
      </c>
      <c r="DD165" s="70">
        <v>1.046092E-5</v>
      </c>
      <c r="DE165" s="70">
        <v>1.2937859421542142E-4</v>
      </c>
      <c r="DF165" s="70">
        <v>2.3926480000000001E-5</v>
      </c>
      <c r="DG165" s="70">
        <v>0</v>
      </c>
      <c r="DH165" s="70">
        <v>9.8400000000000007E-6</v>
      </c>
      <c r="DI165" s="70">
        <v>1.5300676131835334E-3</v>
      </c>
      <c r="DJ165" s="70">
        <v>1.8309999999999999E-5</v>
      </c>
      <c r="DK165" s="70">
        <v>9.1875179999999996E-5</v>
      </c>
      <c r="DL165" s="70">
        <v>9.5951073670221009E-5</v>
      </c>
      <c r="DM165" s="70">
        <v>1.78808E-4</v>
      </c>
      <c r="DN165" s="70">
        <v>7.6281220000000002E-3</v>
      </c>
      <c r="DO165" s="70">
        <v>1.1301622690833594E-3</v>
      </c>
      <c r="DP165" s="70">
        <v>9.6730643473495021E-4</v>
      </c>
      <c r="DQ165" s="70">
        <v>1.6090569999999999E-3</v>
      </c>
      <c r="DR165" s="70">
        <v>0</v>
      </c>
      <c r="DS165" s="70">
        <v>0.69142173817697361</v>
      </c>
      <c r="DT165" s="70">
        <v>0.63221919999999998</v>
      </c>
      <c r="DU165" s="70">
        <v>0.15241515</v>
      </c>
      <c r="DV165" s="70">
        <v>0.13785064849026582</v>
      </c>
      <c r="DW165" s="70">
        <v>1.6699063838821335E-2</v>
      </c>
      <c r="DX165" s="70">
        <v>2.5404364956324959E-2</v>
      </c>
      <c r="DY165" s="70">
        <v>2.3492831050484452E-2</v>
      </c>
      <c r="DZ165" s="70">
        <v>1.1923700847857916E-3</v>
      </c>
      <c r="EA165" s="70">
        <v>1.4944405947475274E-2</v>
      </c>
      <c r="EB165" s="70">
        <v>6.4186340000000003E-3</v>
      </c>
      <c r="EC165" s="70">
        <v>4.6353752116049382E-3</v>
      </c>
      <c r="ED165" s="70">
        <v>5.7800909999999998E-5</v>
      </c>
      <c r="EE165" s="70">
        <v>1.7218619999999999E-4</v>
      </c>
      <c r="EF165" s="70">
        <v>5.3025924217327798E-3</v>
      </c>
      <c r="EG165" s="70">
        <v>1.0541466456767154E-4</v>
      </c>
      <c r="EH165" s="70">
        <v>7.1202711198406531E-4</v>
      </c>
      <c r="EI165" s="70">
        <v>4.8075024487547136E-4</v>
      </c>
      <c r="EJ165" s="70">
        <v>6.1169999999999999E-5</v>
      </c>
      <c r="EK165" s="70">
        <v>7.7886000000000003E-4</v>
      </c>
      <c r="EL165" s="87"/>
      <c r="EM165" s="70">
        <v>4.295808286046227E-5</v>
      </c>
      <c r="EN165" s="70">
        <v>0</v>
      </c>
      <c r="EO165" s="70">
        <v>3.004019E-5</v>
      </c>
      <c r="EP165" s="70">
        <v>3.1600000000000002E-5</v>
      </c>
      <c r="EQ165" s="70">
        <v>3.4043243791275989E-3</v>
      </c>
      <c r="ER165" s="70">
        <v>6.2710650000000006E-5</v>
      </c>
      <c r="ES165" s="70">
        <v>7.1408810719211902E-5</v>
      </c>
      <c r="ET165" s="70">
        <v>1.0987601994765731E-3</v>
      </c>
      <c r="EU165" s="70">
        <v>2.0297404892045773E-5</v>
      </c>
      <c r="EV165" s="70">
        <v>5.4216959999999997E-5</v>
      </c>
      <c r="EW165" s="70">
        <v>-1.2643861576186559E-3</v>
      </c>
      <c r="EX165" s="70">
        <v>-8.0438999999999999E-4</v>
      </c>
      <c r="EY165" s="70">
        <v>6.2301359999999997E-5</v>
      </c>
      <c r="EZ165" s="70">
        <v>2.3394719999999999E-4</v>
      </c>
      <c r="FA165" s="70">
        <v>1.6642230182433218E-3</v>
      </c>
      <c r="FB165" s="70">
        <v>7.1643392736367472E-4</v>
      </c>
      <c r="FC165" s="70">
        <v>6.7710969999999998E-4</v>
      </c>
      <c r="FD165" s="70">
        <v>4.8130809999999997E-5</v>
      </c>
      <c r="FE165" s="70">
        <v>3.3799785418527984E-4</v>
      </c>
      <c r="FF165" s="70">
        <v>1.3527490000000001E-3</v>
      </c>
      <c r="FG165" s="70">
        <v>1.0591317138930745E-2</v>
      </c>
      <c r="FH165" s="70">
        <v>6.8109291530603236E-4</v>
      </c>
      <c r="FI165" s="70">
        <v>2.6086087717185906E-3</v>
      </c>
      <c r="FJ165" s="70">
        <v>0</v>
      </c>
      <c r="FK165" s="70">
        <v>8.3151830000000003E-3</v>
      </c>
      <c r="FL165" s="70">
        <v>7.3046097814528986E-4</v>
      </c>
      <c r="FM165" s="70">
        <v>2.2481609999999998E-3</v>
      </c>
      <c r="FN165" s="70">
        <v>7.3377003530439577E-3</v>
      </c>
      <c r="FO165" s="70">
        <v>4.011199E-2</v>
      </c>
      <c r="FP165" s="70">
        <v>8.4837781925731475E-4</v>
      </c>
      <c r="FQ165" s="70">
        <v>0.17258702831109218</v>
      </c>
      <c r="FR165" s="70">
        <v>0.156135540246085</v>
      </c>
      <c r="FS165" s="70">
        <v>0.1774116</v>
      </c>
      <c r="FT165" s="70">
        <v>0.4251625</v>
      </c>
      <c r="FU165" s="70">
        <v>0.16304546779783413</v>
      </c>
      <c r="FV165" s="70">
        <v>0.15105337949909659</v>
      </c>
      <c r="FW165" s="70">
        <v>1.372643E-2</v>
      </c>
      <c r="FX165" s="70">
        <v>2.4461941395296795E-3</v>
      </c>
      <c r="FY165" s="70">
        <v>3.4362816552374205E-3</v>
      </c>
      <c r="FZ165" s="70">
        <v>0</v>
      </c>
      <c r="GA165" s="70">
        <v>7.925659846324645E-4</v>
      </c>
      <c r="GB165" s="70">
        <v>2.6176116378923303E-3</v>
      </c>
      <c r="GC165" s="70">
        <v>3.6514186840285734E-2</v>
      </c>
      <c r="GD165" s="70">
        <v>1.2473950000000001E-3</v>
      </c>
      <c r="GE165" s="70">
        <v>3.8697113819990422E-4</v>
      </c>
      <c r="GF165" s="70">
        <v>5.0284085837247982E-4</v>
      </c>
      <c r="GG165" s="70">
        <v>2.9036452025134872E-4</v>
      </c>
      <c r="GH165" s="70">
        <v>-2.1939565228587947E-4</v>
      </c>
      <c r="GI165" s="70">
        <v>2.506741934527956E-4</v>
      </c>
      <c r="GJ165" s="70">
        <v>-4.8491932946514053E-6</v>
      </c>
      <c r="GK165" s="70">
        <v>2.514732979035742E-4</v>
      </c>
      <c r="GL165" s="87"/>
      <c r="GM165" s="70">
        <v>1</v>
      </c>
      <c r="GN165" s="70">
        <v>0.78157140000000003</v>
      </c>
      <c r="GO165" s="70">
        <v>0.94130510000000001</v>
      </c>
      <c r="GP165" s="70">
        <v>0.91251590000000005</v>
      </c>
      <c r="GQ165" s="70">
        <v>0.79958399999999996</v>
      </c>
      <c r="GR165" s="70">
        <v>0.85927609999999999</v>
      </c>
      <c r="GS165" s="70">
        <v>0.55448450000000005</v>
      </c>
      <c r="GT165" s="70">
        <v>0.52745620000000004</v>
      </c>
      <c r="GU165" s="70">
        <v>0.54296929999999999</v>
      </c>
      <c r="GV165" s="70">
        <v>0.58260060000000002</v>
      </c>
      <c r="GW165" s="70">
        <v>0.83803240000000001</v>
      </c>
      <c r="GX165" s="70">
        <v>0.271957</v>
      </c>
      <c r="GY165" s="70">
        <v>9.6746739999999998E-2</v>
      </c>
      <c r="GZ165" s="70">
        <v>0.1167647</v>
      </c>
      <c r="HA165" s="70">
        <v>0.10998960000000001</v>
      </c>
      <c r="HB165" s="70">
        <v>9.5430970000000004E-2</v>
      </c>
      <c r="HC165" s="70">
        <v>5.3133229999999997E-2</v>
      </c>
      <c r="HD165" s="70">
        <v>0.1035388</v>
      </c>
      <c r="HE165" s="70">
        <v>8.9393100000000007E-3</v>
      </c>
      <c r="HF165" s="70">
        <v>4.3231329999999998E-2</v>
      </c>
      <c r="HG165" s="70">
        <v>0.11241719999999999</v>
      </c>
      <c r="HH165" s="70">
        <v>0</v>
      </c>
      <c r="HI165" s="70">
        <v>4.171976E-3</v>
      </c>
      <c r="HJ165" s="70">
        <v>7.4964300000000001E-3</v>
      </c>
      <c r="HK165" s="70">
        <v>4.2443530000000002E-3</v>
      </c>
      <c r="HL165" s="70">
        <v>4.0569330000000004E-3</v>
      </c>
      <c r="HM165" s="70">
        <v>5.8867940000000001E-2</v>
      </c>
      <c r="HN165" s="70">
        <v>3.707934E-3</v>
      </c>
      <c r="HO165" s="70">
        <v>2.3125440000000001E-3</v>
      </c>
      <c r="HP165" s="70">
        <v>7.8442899999999996E-2</v>
      </c>
      <c r="HQ165" s="70">
        <v>2.30561E-2</v>
      </c>
      <c r="HR165" s="70">
        <v>4.9692829999999997E-3</v>
      </c>
      <c r="HS165" s="70">
        <v>4.0716099999999998E-2</v>
      </c>
      <c r="HT165" s="70">
        <v>5.7231610000000002E-2</v>
      </c>
      <c r="HU165" s="70">
        <v>2.6330310000000001E-3</v>
      </c>
      <c r="HV165" s="70">
        <v>2.2814339999999999E-2</v>
      </c>
      <c r="HW165" s="70">
        <v>1.7034690000000002E-2</v>
      </c>
      <c r="HX165" s="70">
        <v>0.2785781</v>
      </c>
      <c r="HY165" s="70">
        <v>0.13829910000000001</v>
      </c>
      <c r="HZ165" s="208"/>
      <c r="IA165" s="144" t="s">
        <v>500</v>
      </c>
    </row>
    <row r="166" spans="1:235" ht="12.75" customHeight="1" x14ac:dyDescent="0.25">
      <c r="A166" s="144">
        <v>637662</v>
      </c>
      <c r="B166" s="87"/>
      <c r="C166" s="71">
        <v>1.294408833178684E-5</v>
      </c>
      <c r="D166" s="71">
        <v>1.6015060632113286E-4</v>
      </c>
      <c r="E166" s="71">
        <v>1.5402657443378298E-5</v>
      </c>
      <c r="F166" s="71">
        <v>8.6320030000000002E-5</v>
      </c>
      <c r="G166" s="71">
        <v>1.9684039999999999E-5</v>
      </c>
      <c r="H166" s="71">
        <v>-3.2526666558893343E-6</v>
      </c>
      <c r="I166" s="71">
        <v>2.4329020142260022E-5</v>
      </c>
      <c r="J166" s="71">
        <v>1.2743180000000001E-4</v>
      </c>
      <c r="K166" s="71">
        <v>3.3524849999999998E-5</v>
      </c>
      <c r="L166" s="71">
        <v>8.1560889882000497E-6</v>
      </c>
      <c r="M166" s="71">
        <v>4.5503820000000002E-4</v>
      </c>
      <c r="N166" s="71">
        <v>1.3406869104241087E-4</v>
      </c>
      <c r="O166" s="71">
        <v>3.5734260000000001E-4</v>
      </c>
      <c r="P166" s="71">
        <v>4.3963515134687811E-3</v>
      </c>
      <c r="Q166" s="71">
        <v>0.1014172</v>
      </c>
      <c r="R166" s="71">
        <v>0.1251852210636975</v>
      </c>
      <c r="S166" s="71">
        <v>9.6923690000000007E-2</v>
      </c>
      <c r="T166" s="71">
        <v>0.3115308</v>
      </c>
      <c r="U166" s="71">
        <v>8.1226024639822592E-2</v>
      </c>
      <c r="V166" s="71">
        <v>6.5451029999999996E-4</v>
      </c>
      <c r="W166" s="71">
        <v>1.7071190365951924E-4</v>
      </c>
      <c r="X166" s="87"/>
      <c r="Y166" s="71">
        <v>5.0001233788262822E-4</v>
      </c>
      <c r="Z166" s="71">
        <v>2.9922575665023817E-5</v>
      </c>
      <c r="AA166" s="71">
        <v>-1.442489916442489E-6</v>
      </c>
      <c r="AB166" s="71">
        <v>5.6607129999999998E-5</v>
      </c>
      <c r="AC166" s="71">
        <v>9.1589244732773873E-4</v>
      </c>
      <c r="AD166" s="71">
        <v>6.0984222349381892E-4</v>
      </c>
      <c r="AE166" s="71">
        <v>0</v>
      </c>
      <c r="AF166" s="71">
        <v>6.0984222349381892E-4</v>
      </c>
      <c r="AG166" s="71">
        <v>0</v>
      </c>
      <c r="AH166" s="71">
        <v>3.5418149999999998E-3</v>
      </c>
      <c r="AI166" s="71">
        <v>1.9526473457780603E-5</v>
      </c>
      <c r="AJ166" s="71">
        <v>-1.7625351661233762E-4</v>
      </c>
      <c r="AK166" s="71">
        <v>-1.52457564468354E-4</v>
      </c>
      <c r="AL166" s="71">
        <v>3.8839641322374226E-3</v>
      </c>
      <c r="AM166" s="71">
        <v>0.85605435917737893</v>
      </c>
      <c r="AN166" s="71">
        <v>1.2563825440724344E-3</v>
      </c>
      <c r="AO166" s="71">
        <v>7.4636440555508638E-4</v>
      </c>
      <c r="AP166" s="87"/>
      <c r="AQ166" s="70">
        <v>4.450095179859965E-5</v>
      </c>
      <c r="AR166" s="70">
        <v>4.1171979417337182E-4</v>
      </c>
      <c r="AS166" s="70">
        <v>0</v>
      </c>
      <c r="AT166" s="70">
        <v>1.5443366008686505E-6</v>
      </c>
      <c r="AU166" s="70">
        <v>1.0868874934417841E-5</v>
      </c>
      <c r="AV166" s="70">
        <v>0</v>
      </c>
      <c r="AW166" s="70">
        <v>0</v>
      </c>
      <c r="AX166" s="70">
        <v>0</v>
      </c>
      <c r="AY166" s="70">
        <v>3.7580000000000003E-5</v>
      </c>
      <c r="AZ166" s="70">
        <v>4.9122700897878698E-5</v>
      </c>
      <c r="BA166" s="70">
        <v>1.770979E-3</v>
      </c>
      <c r="BB166" s="70">
        <v>0</v>
      </c>
      <c r="BC166" s="70">
        <v>4.6581493780188899E-3</v>
      </c>
      <c r="BD166" s="70">
        <v>5.0599999999999998E-6</v>
      </c>
      <c r="BE166" s="70">
        <v>-3.7031043306976603E-4</v>
      </c>
      <c r="BF166" s="70">
        <v>4.32468E-3</v>
      </c>
      <c r="BG166" s="70">
        <v>2.2312668170482679E-4</v>
      </c>
      <c r="BH166" s="70">
        <v>2.5550239999999998E-4</v>
      </c>
      <c r="BI166" s="70">
        <v>0</v>
      </c>
      <c r="BJ166" s="70">
        <v>2.7268599999999998E-5</v>
      </c>
      <c r="BK166" s="70">
        <v>0</v>
      </c>
      <c r="BL166" s="70">
        <v>0</v>
      </c>
      <c r="BM166" s="70">
        <v>9.3501313102640311E-4</v>
      </c>
      <c r="BN166" s="70">
        <v>1.3424958847869807E-5</v>
      </c>
      <c r="BO166" s="70">
        <v>5.9241860000000003E-5</v>
      </c>
      <c r="BP166" s="70">
        <v>0</v>
      </c>
      <c r="BQ166" s="70">
        <v>-1.34E-5</v>
      </c>
      <c r="BR166" s="70">
        <v>3.4622164971959059E-4</v>
      </c>
      <c r="BS166" s="70">
        <v>1.4693980000000001E-5</v>
      </c>
      <c r="BT166" s="70">
        <v>-1.4949038702825673E-4</v>
      </c>
      <c r="BU166" s="70">
        <v>0</v>
      </c>
      <c r="BV166" s="70">
        <v>-6.5260710162152818E-4</v>
      </c>
      <c r="BW166" s="70">
        <v>0</v>
      </c>
      <c r="BX166" s="70">
        <v>1.5067208752897556E-3</v>
      </c>
      <c r="BY166" s="70">
        <v>6.2249540000000004E-3</v>
      </c>
      <c r="BZ166" s="70">
        <v>0.24691170000000001</v>
      </c>
      <c r="CA166" s="70">
        <v>0.18052939052021658</v>
      </c>
      <c r="CB166" s="70">
        <v>3.0721450000000001E-2</v>
      </c>
      <c r="CC166" s="70">
        <v>1.309047029760846E-2</v>
      </c>
      <c r="CD166" s="70">
        <v>-5.4375451288413452E-5</v>
      </c>
      <c r="CE166" s="70">
        <v>2.210799428217885E-3</v>
      </c>
      <c r="CF166" s="70">
        <v>-7.708692110731282E-5</v>
      </c>
      <c r="CG166" s="73">
        <v>1.8405E-4</v>
      </c>
      <c r="CH166" s="87"/>
      <c r="CI166" s="70">
        <v>0</v>
      </c>
      <c r="CJ166" s="70">
        <v>-9.1954999999999999E-4</v>
      </c>
      <c r="CK166" s="70">
        <v>0</v>
      </c>
      <c r="CL166" s="70">
        <v>5.7610620000000002E-4</v>
      </c>
      <c r="CM166" s="70">
        <v>1.4945945028772164E-4</v>
      </c>
      <c r="CN166" s="70">
        <v>0</v>
      </c>
      <c r="CO166" s="70">
        <v>-8.7000000000000003E-7</v>
      </c>
      <c r="CP166" s="70">
        <v>-1.360133796616029E-5</v>
      </c>
      <c r="CQ166" s="70">
        <v>1.6608124519626807E-6</v>
      </c>
      <c r="CR166" s="70">
        <v>7.2653930997902906E-6</v>
      </c>
      <c r="CS166" s="70">
        <v>7.1140688051059059E-4</v>
      </c>
      <c r="CT166" s="70">
        <v>8.9753450793377188E-6</v>
      </c>
      <c r="CU166" s="70">
        <v>7.2715199999999998E-5</v>
      </c>
      <c r="CV166" s="70">
        <v>0</v>
      </c>
      <c r="CW166" s="70">
        <v>1.8055406449859141E-6</v>
      </c>
      <c r="CX166" s="70">
        <v>1.0917620000000001E-6</v>
      </c>
      <c r="CY166" s="70">
        <v>0</v>
      </c>
      <c r="CZ166" s="70">
        <v>8.8259059999999994E-6</v>
      </c>
      <c r="DA166" s="70">
        <v>4.1040743876924533E-4</v>
      </c>
      <c r="DB166" s="70">
        <v>0</v>
      </c>
      <c r="DC166" s="70">
        <v>-1.3741076189212987E-4</v>
      </c>
      <c r="DD166" s="70">
        <v>1.146048E-5</v>
      </c>
      <c r="DE166" s="70">
        <v>1.6438448065407352E-5</v>
      </c>
      <c r="DF166" s="70">
        <v>0</v>
      </c>
      <c r="DG166" s="70">
        <v>0</v>
      </c>
      <c r="DH166" s="70">
        <v>-2.1900000000000002E-6</v>
      </c>
      <c r="DI166" s="70">
        <v>4.6871029409046151E-4</v>
      </c>
      <c r="DJ166" s="70">
        <v>3.8460000000000001E-5</v>
      </c>
      <c r="DK166" s="70">
        <v>0</v>
      </c>
      <c r="DL166" s="70">
        <v>1.0143091418370485E-4</v>
      </c>
      <c r="DM166" s="70">
        <v>2.483516E-4</v>
      </c>
      <c r="DN166" s="70">
        <v>9.0646939999999999E-3</v>
      </c>
      <c r="DO166" s="70">
        <v>1.1818539732862767E-3</v>
      </c>
      <c r="DP166" s="70">
        <v>9.7169172665411579E-4</v>
      </c>
      <c r="DQ166" s="70">
        <v>1.4716309999999999E-3</v>
      </c>
      <c r="DR166" s="70">
        <v>0</v>
      </c>
      <c r="DS166" s="70">
        <v>0.69841208212122285</v>
      </c>
      <c r="DT166" s="70">
        <v>0.75758959999999997</v>
      </c>
      <c r="DU166" s="70">
        <v>0.24898139</v>
      </c>
      <c r="DV166" s="70">
        <v>0.23512687138778163</v>
      </c>
      <c r="DW166" s="70">
        <v>7.6378063883497008E-2</v>
      </c>
      <c r="DX166" s="70">
        <v>7.7577907358581707E-2</v>
      </c>
      <c r="DY166" s="70">
        <v>6.3512623188957271E-2</v>
      </c>
      <c r="DZ166" s="70">
        <v>2.9501882837577056E-3</v>
      </c>
      <c r="EA166" s="70">
        <v>5.3939847569421433E-2</v>
      </c>
      <c r="EB166" s="70">
        <v>1.953529E-2</v>
      </c>
      <c r="EC166" s="70">
        <v>1.2799861601354106E-2</v>
      </c>
      <c r="ED166" s="70">
        <v>6.5387139999999999E-5</v>
      </c>
      <c r="EE166" s="70">
        <v>2.174609E-4</v>
      </c>
      <c r="EF166" s="70">
        <v>6.4809130562623078E-3</v>
      </c>
      <c r="EG166" s="70">
        <v>1.6520192384042828E-4</v>
      </c>
      <c r="EH166" s="70">
        <v>2.4532698219732621E-3</v>
      </c>
      <c r="EI166" s="70">
        <v>4.6837294288917407E-4</v>
      </c>
      <c r="EJ166" s="70">
        <v>7.1500000000000003E-5</v>
      </c>
      <c r="EK166" s="70">
        <v>2.315021E-3</v>
      </c>
      <c r="EL166" s="87"/>
      <c r="EM166" s="70">
        <v>5.8314567923473776E-5</v>
      </c>
      <c r="EN166" s="70">
        <v>0</v>
      </c>
      <c r="EO166" s="70">
        <v>1.38944E-5</v>
      </c>
      <c r="EP166" s="70">
        <v>3.5200000000000002E-5</v>
      </c>
      <c r="EQ166" s="70">
        <v>3.8788839246868953E-3</v>
      </c>
      <c r="ER166" s="70">
        <v>3.5634949999999997E-5</v>
      </c>
      <c r="ES166" s="70">
        <v>6.1073023118557771E-5</v>
      </c>
      <c r="ET166" s="70">
        <v>1.1790226425419078E-3</v>
      </c>
      <c r="EU166" s="70">
        <v>1.0810714033562459E-5</v>
      </c>
      <c r="EV166" s="70">
        <v>5.287958E-5</v>
      </c>
      <c r="EW166" s="70">
        <v>2.05347205548163E-4</v>
      </c>
      <c r="EX166" s="70">
        <v>-8.4710000000000004E-4</v>
      </c>
      <c r="EY166" s="70">
        <v>5.9285389999999999E-5</v>
      </c>
      <c r="EZ166" s="70">
        <v>1.8746189999999999E-4</v>
      </c>
      <c r="FA166" s="70">
        <v>1.5452766865467558E-3</v>
      </c>
      <c r="FB166" s="70">
        <v>7.0244442303405666E-4</v>
      </c>
      <c r="FC166" s="70">
        <v>7.0963860000000005E-4</v>
      </c>
      <c r="FD166" s="70">
        <v>0</v>
      </c>
      <c r="FE166" s="70">
        <v>5.3102430194130329E-4</v>
      </c>
      <c r="FF166" s="70">
        <v>1.5055139999999999E-3</v>
      </c>
      <c r="FG166" s="70">
        <v>1.0011521238190917E-2</v>
      </c>
      <c r="FH166" s="70">
        <v>7.2330796492454399E-4</v>
      </c>
      <c r="FI166" s="70">
        <v>2.3720122891499208E-3</v>
      </c>
      <c r="FJ166" s="70">
        <v>0</v>
      </c>
      <c r="FK166" s="70">
        <v>8.6992349999999996E-3</v>
      </c>
      <c r="FL166" s="70">
        <v>9.5162255602087567E-4</v>
      </c>
      <c r="FM166" s="70">
        <v>2.389403E-3</v>
      </c>
      <c r="FN166" s="70">
        <v>8.1780989990981601E-3</v>
      </c>
      <c r="FO166" s="70">
        <v>3.25866E-2</v>
      </c>
      <c r="FP166" s="70">
        <v>7.9442094500723772E-4</v>
      </c>
      <c r="FQ166" s="70">
        <v>0.17945217462262761</v>
      </c>
      <c r="FR166" s="70">
        <v>0.1684395953886228</v>
      </c>
      <c r="FS166" s="70">
        <v>0.22119530000000001</v>
      </c>
      <c r="FT166" s="70">
        <v>0.49828250000000002</v>
      </c>
      <c r="FU166" s="70">
        <v>0.23453059947826491</v>
      </c>
      <c r="FV166" s="70">
        <v>0.23435266794655754</v>
      </c>
      <c r="FW166" s="70">
        <v>4.6038139999999998E-2</v>
      </c>
      <c r="FX166" s="70">
        <v>6.18478823102072E-3</v>
      </c>
      <c r="FY166" s="70">
        <v>9.3120653470897263E-3</v>
      </c>
      <c r="FZ166" s="70">
        <v>6.0625949999999996E-3</v>
      </c>
      <c r="GA166" s="70">
        <v>1.9016297863753131E-3</v>
      </c>
      <c r="GB166" s="70">
        <v>4.5294245189876183E-3</v>
      </c>
      <c r="GC166" s="70">
        <v>3.9594459111376483E-2</v>
      </c>
      <c r="GD166" s="70">
        <v>2.7535699999999999E-3</v>
      </c>
      <c r="GE166" s="70">
        <v>1.9968565915950853E-4</v>
      </c>
      <c r="GF166" s="70">
        <v>4.9225897063846064E-4</v>
      </c>
      <c r="GG166" s="70">
        <v>3.0415304063204047E-4</v>
      </c>
      <c r="GH166" s="70">
        <v>-5.5209793831686321E-4</v>
      </c>
      <c r="GI166" s="70">
        <v>6.1563674993968102E-4</v>
      </c>
      <c r="GJ166" s="70">
        <v>-2.3750160053096971E-5</v>
      </c>
      <c r="GK166" s="70">
        <v>1.4960949755832197E-4</v>
      </c>
      <c r="GL166" s="87"/>
      <c r="GM166" s="70">
        <v>0.9948051</v>
      </c>
      <c r="GN166" s="70">
        <v>1</v>
      </c>
      <c r="GO166" s="70">
        <v>1</v>
      </c>
      <c r="GP166" s="70">
        <v>1</v>
      </c>
      <c r="GQ166" s="70">
        <v>0.98946940000000005</v>
      </c>
      <c r="GR166" s="70">
        <v>1</v>
      </c>
      <c r="GS166" s="70">
        <v>0.80658969999999997</v>
      </c>
      <c r="GT166" s="70">
        <v>0.88370669999999996</v>
      </c>
      <c r="GU166" s="70">
        <v>0.88487289999999996</v>
      </c>
      <c r="GV166" s="70">
        <v>0.82271660000000002</v>
      </c>
      <c r="GW166" s="70">
        <v>0.94740860000000005</v>
      </c>
      <c r="GX166" s="70">
        <v>0.40046320000000002</v>
      </c>
      <c r="GY166" s="70">
        <v>0.26789059999999998</v>
      </c>
      <c r="GZ166" s="70">
        <v>0.30168299999999998</v>
      </c>
      <c r="HA166" s="70">
        <v>0.28258850000000002</v>
      </c>
      <c r="HB166" s="70">
        <v>0.18230850000000001</v>
      </c>
      <c r="HC166" s="70">
        <v>0.1427166</v>
      </c>
      <c r="HD166" s="70">
        <v>0.14114479999999999</v>
      </c>
      <c r="HE166" s="70">
        <v>2.3977109999999999E-2</v>
      </c>
      <c r="HF166" s="70">
        <v>5.8536680000000001E-2</v>
      </c>
      <c r="HG166" s="70">
        <v>0.13926930000000001</v>
      </c>
      <c r="HH166" s="70">
        <v>0</v>
      </c>
      <c r="HI166" s="70">
        <v>7.288096E-3</v>
      </c>
      <c r="HJ166" s="70">
        <v>2.6218849999999998E-2</v>
      </c>
      <c r="HK166" s="70">
        <v>6.3832819999999997E-3</v>
      </c>
      <c r="HL166" s="70">
        <v>7.4964300000000001E-3</v>
      </c>
      <c r="HM166" s="70">
        <v>0.10032190000000001</v>
      </c>
      <c r="HN166" s="70">
        <v>6.5538330000000002E-3</v>
      </c>
      <c r="HO166" s="70">
        <v>2.3882170000000002E-3</v>
      </c>
      <c r="HP166" s="70">
        <v>7.3962180000000002E-2</v>
      </c>
      <c r="HQ166" s="70">
        <v>2.2772259999999999E-2</v>
      </c>
      <c r="HR166" s="70">
        <v>6.1522160000000003E-3</v>
      </c>
      <c r="HS166" s="70">
        <v>4.5641269999999998E-2</v>
      </c>
      <c r="HT166" s="70">
        <v>6.9235119999999997E-2</v>
      </c>
      <c r="HU166" s="70">
        <v>3.5609970000000002E-3</v>
      </c>
      <c r="HV166" s="70">
        <v>2.3204909999999999E-2</v>
      </c>
      <c r="HW166" s="70">
        <v>2.4524549999999999E-2</v>
      </c>
      <c r="HX166" s="70">
        <v>0.34049489999999999</v>
      </c>
      <c r="HY166" s="70">
        <v>0.14586199999999999</v>
      </c>
      <c r="HZ166" s="208"/>
      <c r="IA166" s="144" t="s">
        <v>501</v>
      </c>
    </row>
    <row r="167" spans="1:235" ht="12.75" customHeight="1" x14ac:dyDescent="0.25">
      <c r="A167" s="144">
        <v>637673</v>
      </c>
      <c r="B167" s="87"/>
      <c r="C167" s="71">
        <v>9.0749041200008392E-6</v>
      </c>
      <c r="D167" s="71">
        <v>1.6392396366809151E-4</v>
      </c>
      <c r="E167" s="71">
        <v>4.9248778440201025E-5</v>
      </c>
      <c r="F167" s="71">
        <v>7.3591579999999994E-5</v>
      </c>
      <c r="G167" s="71">
        <v>0</v>
      </c>
      <c r="H167" s="71">
        <v>4.3378266309112455E-5</v>
      </c>
      <c r="I167" s="71">
        <v>6.159272936289788E-5</v>
      </c>
      <c r="J167" s="71">
        <v>1.123115E-4</v>
      </c>
      <c r="K167" s="71">
        <v>4.8856580000000001E-5</v>
      </c>
      <c r="L167" s="71">
        <v>5.5365298520890871E-5</v>
      </c>
      <c r="M167" s="71">
        <v>3.0192879999999997E-4</v>
      </c>
      <c r="N167" s="71">
        <v>9.215943503645415E-5</v>
      </c>
      <c r="O167" s="71">
        <v>1.8254050000000001E-4</v>
      </c>
      <c r="P167" s="71">
        <v>1.9486117481799521E-3</v>
      </c>
      <c r="Q167" s="71">
        <v>3.396511E-2</v>
      </c>
      <c r="R167" s="71">
        <v>8.9344398224702082E-2</v>
      </c>
      <c r="S167" s="71">
        <v>5.2289580000000002E-2</v>
      </c>
      <c r="T167" s="71">
        <v>0.3688285</v>
      </c>
      <c r="U167" s="71">
        <v>0.14337536300354564</v>
      </c>
      <c r="V167" s="71">
        <v>7.0090479999999997E-4</v>
      </c>
      <c r="W167" s="71">
        <v>1.213775356419939E-3</v>
      </c>
      <c r="X167" s="87"/>
      <c r="Y167" s="71">
        <v>4.3685034287619978E-4</v>
      </c>
      <c r="Z167" s="71">
        <v>2.9325803776101698E-5</v>
      </c>
      <c r="AA167" s="71">
        <v>-2.3951982304334048E-6</v>
      </c>
      <c r="AB167" s="71">
        <v>3.2828150000000002E-5</v>
      </c>
      <c r="AC167" s="71">
        <v>4.0864824228253986E-3</v>
      </c>
      <c r="AD167" s="71">
        <v>6.9244953403602518E-4</v>
      </c>
      <c r="AE167" s="71">
        <v>0</v>
      </c>
      <c r="AF167" s="71">
        <v>6.9244953403602518E-4</v>
      </c>
      <c r="AG167" s="71">
        <v>0</v>
      </c>
      <c r="AH167" s="71">
        <v>2.0380519999999998E-3</v>
      </c>
      <c r="AI167" s="71">
        <v>1.5499614913838281E-5</v>
      </c>
      <c r="AJ167" s="71">
        <v>-3.9355679128483782E-4</v>
      </c>
      <c r="AK167" s="71">
        <v>-3.5202941704744987E-4</v>
      </c>
      <c r="AL167" s="71">
        <v>3.4946457810907591E-3</v>
      </c>
      <c r="AM167" s="71">
        <v>0.69649498489185535</v>
      </c>
      <c r="AN167" s="71">
        <v>4.5902454320235582E-3</v>
      </c>
      <c r="AO167" s="71">
        <v>9.2339934806394202E-4</v>
      </c>
      <c r="AP167" s="87"/>
      <c r="AQ167" s="70">
        <v>1.0433455110503498E-5</v>
      </c>
      <c r="AR167" s="70">
        <v>4.3364728631460685E-4</v>
      </c>
      <c r="AS167" s="70">
        <v>0</v>
      </c>
      <c r="AT167" s="70">
        <v>-4.8568371918586751E-6</v>
      </c>
      <c r="AU167" s="70">
        <v>-1.8125374002250461E-5</v>
      </c>
      <c r="AV167" s="70">
        <v>0</v>
      </c>
      <c r="AW167" s="70">
        <v>0</v>
      </c>
      <c r="AX167" s="70">
        <v>6.2776009999999997E-5</v>
      </c>
      <c r="AY167" s="70">
        <v>3.3949999999999999E-5</v>
      </c>
      <c r="AZ167" s="70">
        <v>1.115549260722669E-4</v>
      </c>
      <c r="BA167" s="70">
        <v>1.353499E-3</v>
      </c>
      <c r="BB167" s="70">
        <v>0</v>
      </c>
      <c r="BC167" s="70">
        <v>3.5600650967624061E-3</v>
      </c>
      <c r="BD167" s="70">
        <v>5.31E-6</v>
      </c>
      <c r="BE167" s="70">
        <v>-5.0238302763961208E-4</v>
      </c>
      <c r="BF167" s="70">
        <v>3.1761850000000002E-3</v>
      </c>
      <c r="BG167" s="70">
        <v>2.1252947900839999E-4</v>
      </c>
      <c r="BH167" s="70">
        <v>1.8242089999999999E-4</v>
      </c>
      <c r="BI167" s="70">
        <v>0</v>
      </c>
      <c r="BJ167" s="70">
        <v>0</v>
      </c>
      <c r="BK167" s="70">
        <v>0</v>
      </c>
      <c r="BL167" s="70">
        <v>0</v>
      </c>
      <c r="BM167" s="70">
        <v>6.717720864065635E-4</v>
      </c>
      <c r="BN167" s="70">
        <v>1.5381638879452707E-4</v>
      </c>
      <c r="BO167" s="70">
        <v>2.4633959999999999E-5</v>
      </c>
      <c r="BP167" s="70">
        <v>1.7081870000000001E-5</v>
      </c>
      <c r="BQ167" s="70">
        <v>3.3970000000000002E-5</v>
      </c>
      <c r="BR167" s="70">
        <v>2.1472939747947642E-3</v>
      </c>
      <c r="BS167" s="70">
        <v>1.4075520000000001E-5</v>
      </c>
      <c r="BT167" s="70">
        <v>-2.3761788433423035E-4</v>
      </c>
      <c r="BU167" s="70">
        <v>0</v>
      </c>
      <c r="BV167" s="70">
        <v>-1.2883618131921833E-5</v>
      </c>
      <c r="BW167" s="70">
        <v>0</v>
      </c>
      <c r="BX167" s="70">
        <v>1.2083064505372569E-3</v>
      </c>
      <c r="BY167" s="70">
        <v>5.7830119999999997E-3</v>
      </c>
      <c r="BZ167" s="70">
        <v>0.15453420000000001</v>
      </c>
      <c r="CA167" s="70">
        <v>0.1458761620832732</v>
      </c>
      <c r="CB167" s="70">
        <v>0.1168174</v>
      </c>
      <c r="CC167" s="70">
        <v>4.672034562748105E-2</v>
      </c>
      <c r="CD167" s="70">
        <v>-1.6548880797020096E-5</v>
      </c>
      <c r="CE167" s="70">
        <v>1.2618997390329207E-3</v>
      </c>
      <c r="CF167" s="70">
        <v>5.4209007929886311E-4</v>
      </c>
      <c r="CG167" s="73">
        <v>-1.9637999999999999E-4</v>
      </c>
      <c r="CH167" s="87"/>
      <c r="CI167" s="70">
        <v>0</v>
      </c>
      <c r="CJ167" s="70">
        <v>-8.8126999999999997E-4</v>
      </c>
      <c r="CK167" s="70">
        <v>0</v>
      </c>
      <c r="CL167" s="70">
        <v>4.6406840000000002E-4</v>
      </c>
      <c r="CM167" s="70">
        <v>1.2565645154032692E-4</v>
      </c>
      <c r="CN167" s="70">
        <v>0</v>
      </c>
      <c r="CO167" s="70">
        <v>6.7999999999999995E-7</v>
      </c>
      <c r="CP167" s="70">
        <v>3.4733201498953608E-6</v>
      </c>
      <c r="CQ167" s="70">
        <v>-1.2095045391370291E-5</v>
      </c>
      <c r="CR167" s="70">
        <v>3.2566845990954774E-6</v>
      </c>
      <c r="CS167" s="70">
        <v>6.003454953879111E-4</v>
      </c>
      <c r="CT167" s="70">
        <v>1.2708981683988688E-6</v>
      </c>
      <c r="CU167" s="70">
        <v>1.213355E-4</v>
      </c>
      <c r="CV167" s="70">
        <v>0</v>
      </c>
      <c r="CW167" s="70">
        <v>1.0833755417298648E-6</v>
      </c>
      <c r="CX167" s="70">
        <v>0</v>
      </c>
      <c r="CY167" s="70">
        <v>0</v>
      </c>
      <c r="CZ167" s="70">
        <v>0</v>
      </c>
      <c r="DA167" s="70">
        <v>4.2157871047950523E-4</v>
      </c>
      <c r="DB167" s="70">
        <v>2.2411660000000002E-5</v>
      </c>
      <c r="DC167" s="70">
        <v>2.5721055192501119E-5</v>
      </c>
      <c r="DD167" s="70">
        <v>1.0536850000000001E-5</v>
      </c>
      <c r="DE167" s="70">
        <v>-3.8989633174570713E-5</v>
      </c>
      <c r="DF167" s="70">
        <v>2.2411660000000002E-5</v>
      </c>
      <c r="DG167" s="70">
        <v>0</v>
      </c>
      <c r="DH167" s="70">
        <v>1.0010000000000001E-5</v>
      </c>
      <c r="DI167" s="70">
        <v>6.3927369521680837E-4</v>
      </c>
      <c r="DJ167" s="70">
        <v>1.6609999999999999E-5</v>
      </c>
      <c r="DK167" s="70">
        <v>0</v>
      </c>
      <c r="DL167" s="70">
        <v>7.4990066305762867E-5</v>
      </c>
      <c r="DM167" s="70">
        <v>1.4891509999999999E-4</v>
      </c>
      <c r="DN167" s="70">
        <v>6.3766730000000002E-3</v>
      </c>
      <c r="DO167" s="70">
        <v>9.9885981188343586E-4</v>
      </c>
      <c r="DP167" s="70">
        <v>7.527005328704056E-4</v>
      </c>
      <c r="DQ167" s="70">
        <v>1.284861E-3</v>
      </c>
      <c r="DR167" s="70">
        <v>0</v>
      </c>
      <c r="DS167" s="70">
        <v>0.56807557404677211</v>
      </c>
      <c r="DT167" s="70">
        <v>0.68228759999999999</v>
      </c>
      <c r="DU167" s="70">
        <v>0.28639163000000001</v>
      </c>
      <c r="DV167" s="70">
        <v>0.31130239552639494</v>
      </c>
      <c r="DW167" s="70">
        <v>0.33981799926652212</v>
      </c>
      <c r="DX167" s="70">
        <v>0.25686719591932694</v>
      </c>
      <c r="DY167" s="70">
        <v>0.17074135275171126</v>
      </c>
      <c r="DZ167" s="70">
        <v>1.2245951869403211E-2</v>
      </c>
      <c r="EA167" s="70">
        <v>0.21760007045419361</v>
      </c>
      <c r="EB167" s="70">
        <v>7.6169990000000007E-2</v>
      </c>
      <c r="EC167" s="70">
        <v>4.9054660632836034E-2</v>
      </c>
      <c r="ED167" s="70">
        <v>1.7736419999999999E-4</v>
      </c>
      <c r="EE167" s="70">
        <v>3.2243430000000002E-4</v>
      </c>
      <c r="EF167" s="70">
        <v>6.6583319842185408E-3</v>
      </c>
      <c r="EG167" s="70">
        <v>2.1221829148658196E-4</v>
      </c>
      <c r="EH167" s="70">
        <v>9.5163630130686155E-3</v>
      </c>
      <c r="EI167" s="70">
        <v>6.735294180705868E-4</v>
      </c>
      <c r="EJ167" s="70">
        <v>3.4530000000000003E-5</v>
      </c>
      <c r="EK167" s="70">
        <v>9.9183799999999992E-3</v>
      </c>
      <c r="EL167" s="87"/>
      <c r="EM167" s="70">
        <v>4.6782906796194523E-5</v>
      </c>
      <c r="EN167" s="70">
        <v>0</v>
      </c>
      <c r="EO167" s="70">
        <v>5.1619230000000001E-6</v>
      </c>
      <c r="EP167" s="70">
        <v>2.9899999999999998E-5</v>
      </c>
      <c r="EQ167" s="70">
        <v>3.1926949067528016E-3</v>
      </c>
      <c r="ER167" s="70">
        <v>2.3301030000000001E-5</v>
      </c>
      <c r="ES167" s="70">
        <v>5.2659246053173345E-5</v>
      </c>
      <c r="ET167" s="70">
        <v>1.3423092634707681E-3</v>
      </c>
      <c r="EU167" s="70">
        <v>8.3913228152985756E-6</v>
      </c>
      <c r="EV167" s="70">
        <v>5.8177870000000002E-5</v>
      </c>
      <c r="EW167" s="70">
        <v>-4.0740398912479214E-4</v>
      </c>
      <c r="EX167" s="70">
        <v>-8.6087000000000002E-4</v>
      </c>
      <c r="EY167" s="70">
        <v>4.1463349999999997E-5</v>
      </c>
      <c r="EZ167" s="70">
        <v>2.5430180000000002E-4</v>
      </c>
      <c r="FA167" s="70">
        <v>1.2943366310845977E-3</v>
      </c>
      <c r="FB167" s="70">
        <v>7.1483516630841141E-4</v>
      </c>
      <c r="FC167" s="70">
        <v>5.7679680000000003E-4</v>
      </c>
      <c r="FD167" s="70">
        <v>0</v>
      </c>
      <c r="FE167" s="70">
        <v>3.6265317361220485E-4</v>
      </c>
      <c r="FF167" s="70">
        <v>1.3707420000000001E-3</v>
      </c>
      <c r="FG167" s="70">
        <v>7.794265209329891E-3</v>
      </c>
      <c r="FH167" s="70">
        <v>6.4069928272466388E-4</v>
      </c>
      <c r="FI167" s="70">
        <v>1.9955511317388932E-3</v>
      </c>
      <c r="FJ167" s="70">
        <v>0</v>
      </c>
      <c r="FK167" s="70">
        <v>7.2776109999999998E-3</v>
      </c>
      <c r="FL167" s="70">
        <v>1.0135390020175057E-3</v>
      </c>
      <c r="FM167" s="70">
        <v>2.0377239999999999E-3</v>
      </c>
      <c r="FN167" s="70">
        <v>6.8889277659317082E-3</v>
      </c>
      <c r="FO167" s="70">
        <v>2.4407829999999998E-2</v>
      </c>
      <c r="FP167" s="70">
        <v>6.8570961047899641E-4</v>
      </c>
      <c r="FQ167" s="70">
        <v>0.13632611084825166</v>
      </c>
      <c r="FR167" s="70">
        <v>0.12325273029069007</v>
      </c>
      <c r="FS167" s="70">
        <v>0.20173089999999999</v>
      </c>
      <c r="FT167" s="70">
        <v>0.44750859999999998</v>
      </c>
      <c r="FU167" s="70">
        <v>0.25339313633878391</v>
      </c>
      <c r="FV167" s="70">
        <v>0.26170304961169327</v>
      </c>
      <c r="FW167" s="70">
        <v>0.14295620000000001</v>
      </c>
      <c r="FX167" s="70">
        <v>2.2365676047228215E-2</v>
      </c>
      <c r="FY167" s="70">
        <v>3.4970599744078852E-2</v>
      </c>
      <c r="FZ167" s="70">
        <v>3.5279020000000001E-2</v>
      </c>
      <c r="GA167" s="70">
        <v>7.4356137697007699E-3</v>
      </c>
      <c r="GB167" s="70">
        <v>1.1858301455812235E-2</v>
      </c>
      <c r="GC167" s="70">
        <v>4.3493823797397295E-2</v>
      </c>
      <c r="GD167" s="70">
        <v>8.203686E-3</v>
      </c>
      <c r="GE167" s="70">
        <v>3.8269521402089964E-4</v>
      </c>
      <c r="GF167" s="70">
        <v>4.679167223627475E-4</v>
      </c>
      <c r="GG167" s="70">
        <v>3.1642493282121301E-4</v>
      </c>
      <c r="GH167" s="70">
        <v>-6.8989314106972851E-4</v>
      </c>
      <c r="GI167" s="70">
        <v>4.1571721531993654E-4</v>
      </c>
      <c r="GJ167" s="70">
        <v>7.8889568091131201E-6</v>
      </c>
      <c r="GK167" s="70">
        <v>2.6747153741504224E-4</v>
      </c>
      <c r="GL167" s="87"/>
      <c r="GM167" s="70">
        <v>0.74340550000000005</v>
      </c>
      <c r="GN167" s="70">
        <v>0.71200160000000001</v>
      </c>
      <c r="GO167" s="70">
        <v>0.89826170000000005</v>
      </c>
      <c r="GP167" s="70">
        <v>0.65043229999999996</v>
      </c>
      <c r="GQ167" s="70">
        <v>1</v>
      </c>
      <c r="GR167" s="70">
        <v>0.7117926</v>
      </c>
      <c r="GS167" s="70">
        <v>1</v>
      </c>
      <c r="GT167" s="70">
        <v>1</v>
      </c>
      <c r="GU167" s="70">
        <v>1</v>
      </c>
      <c r="GV167" s="70">
        <v>1</v>
      </c>
      <c r="GW167" s="70">
        <v>1</v>
      </c>
      <c r="GX167" s="70">
        <v>0.70249919999999999</v>
      </c>
      <c r="GY167" s="70">
        <v>0.6504974</v>
      </c>
      <c r="GZ167" s="70">
        <v>0.68506299999999998</v>
      </c>
      <c r="HA167" s="70">
        <v>0.65745039999999999</v>
      </c>
      <c r="HB167" s="70">
        <v>0.43826999999999999</v>
      </c>
      <c r="HC167" s="70">
        <v>0.3795251</v>
      </c>
      <c r="HD167" s="70">
        <v>0.27577390000000002</v>
      </c>
      <c r="HE167" s="70">
        <v>0.1095831</v>
      </c>
      <c r="HF167" s="70">
        <v>0.1075525</v>
      </c>
      <c r="HG167" s="70">
        <v>0.1667911</v>
      </c>
      <c r="HH167" s="70">
        <v>0</v>
      </c>
      <c r="HI167" s="70">
        <v>2.909919E-2</v>
      </c>
      <c r="HJ167" s="70">
        <v>9.1799030000000004E-2</v>
      </c>
      <c r="HK167" s="70">
        <v>2.5146249999999998E-2</v>
      </c>
      <c r="HL167" s="70">
        <v>2.6218849999999998E-2</v>
      </c>
      <c r="HM167" s="70">
        <v>0.17037389999999999</v>
      </c>
      <c r="HN167" s="70">
        <v>2.048937E-2</v>
      </c>
      <c r="HO167" s="70">
        <v>1.228701E-3</v>
      </c>
      <c r="HP167" s="70">
        <v>6.2427450000000002E-2</v>
      </c>
      <c r="HQ167" s="70">
        <v>1.7130039999999999E-2</v>
      </c>
      <c r="HR167" s="70">
        <v>6.1627770000000004E-3</v>
      </c>
      <c r="HS167" s="70">
        <v>2.8497910000000001E-2</v>
      </c>
      <c r="HT167" s="70">
        <v>4.9637500000000001E-2</v>
      </c>
      <c r="HU167" s="70">
        <v>4.4106029999999999E-3</v>
      </c>
      <c r="HV167" s="70">
        <v>1.6783449999999998E-2</v>
      </c>
      <c r="HW167" s="70">
        <v>3.02925E-2</v>
      </c>
      <c r="HX167" s="70">
        <v>0.25572919999999999</v>
      </c>
      <c r="HY167" s="70">
        <v>0.112303</v>
      </c>
      <c r="HZ167" s="208"/>
      <c r="IA167" s="144" t="s">
        <v>502</v>
      </c>
    </row>
    <row r="168" spans="1:235" ht="12.75" customHeight="1" x14ac:dyDescent="0.25">
      <c r="A168" s="144">
        <v>637684</v>
      </c>
      <c r="B168" s="87"/>
      <c r="C168" s="71">
        <v>-9.3969811025868975E-6</v>
      </c>
      <c r="D168" s="71">
        <v>1.86360498268274E-4</v>
      </c>
      <c r="E168" s="71">
        <v>-4.5769799804722355E-6</v>
      </c>
      <c r="F168" s="71">
        <v>7.6551669999999999E-5</v>
      </c>
      <c r="G168" s="71">
        <v>7.90033E-6</v>
      </c>
      <c r="H168" s="71">
        <v>3.2606075655818667E-6</v>
      </c>
      <c r="I168" s="71">
        <v>2.3333265204539895E-4</v>
      </c>
      <c r="J168" s="71">
        <v>9.3981380000000007E-5</v>
      </c>
      <c r="K168" s="71">
        <v>2.108647E-5</v>
      </c>
      <c r="L168" s="71">
        <v>1.8796013777210896E-5</v>
      </c>
      <c r="M168" s="71">
        <v>2.7725109999999999E-4</v>
      </c>
      <c r="N168" s="71">
        <v>5.7853759853566152E-5</v>
      </c>
      <c r="O168" s="71">
        <v>8.9914199999999994E-5</v>
      </c>
      <c r="P168" s="71">
        <v>6.3484067783044175E-4</v>
      </c>
      <c r="Q168" s="71">
        <v>1.0062349999999999E-2</v>
      </c>
      <c r="R168" s="71">
        <v>4.2985610859489098E-2</v>
      </c>
      <c r="S168" s="71">
        <v>1.8217980000000002E-2</v>
      </c>
      <c r="T168" s="71">
        <v>0.29271130000000001</v>
      </c>
      <c r="U168" s="71">
        <v>0.20572046206237066</v>
      </c>
      <c r="V168" s="71">
        <v>9.2252580000000005E-4</v>
      </c>
      <c r="W168" s="71">
        <v>2.3687509808799096E-3</v>
      </c>
      <c r="X168" s="87"/>
      <c r="Y168" s="71">
        <v>3.6239113637676946E-4</v>
      </c>
      <c r="Z168" s="71">
        <v>3.1864585215319365E-5</v>
      </c>
      <c r="AA168" s="71">
        <v>-3.1486535283095584E-6</v>
      </c>
      <c r="AB168" s="71">
        <v>1.293184E-5</v>
      </c>
      <c r="AC168" s="71">
        <v>2.0249805008471449E-4</v>
      </c>
      <c r="AD168" s="71">
        <v>4.5959048114350921E-4</v>
      </c>
      <c r="AE168" s="71">
        <v>0</v>
      </c>
      <c r="AF168" s="71">
        <v>4.5959048114350921E-4</v>
      </c>
      <c r="AG168" s="71">
        <v>0</v>
      </c>
      <c r="AH168" s="71">
        <v>1.79626E-3</v>
      </c>
      <c r="AI168" s="71">
        <v>-3.1833582971594506E-5</v>
      </c>
      <c r="AJ168" s="71">
        <v>-3.6523434055564248E-4</v>
      </c>
      <c r="AK168" s="71">
        <v>-2.4608401543346726E-4</v>
      </c>
      <c r="AL168" s="71">
        <v>2.9267974915251761E-3</v>
      </c>
      <c r="AM168" s="71">
        <v>0.47966015502022508</v>
      </c>
      <c r="AN168" s="71">
        <v>1.412959695079659E-2</v>
      </c>
      <c r="AO168" s="71">
        <v>1.3085379804142806E-3</v>
      </c>
      <c r="AP168" s="87"/>
      <c r="AQ168" s="70">
        <v>1.9941337326534955E-5</v>
      </c>
      <c r="AR168" s="70">
        <v>2.1047575438566313E-4</v>
      </c>
      <c r="AS168" s="70">
        <v>0</v>
      </c>
      <c r="AT168" s="70">
        <v>-2.7777339668609957E-6</v>
      </c>
      <c r="AU168" s="70">
        <v>3.8967893748168608E-5</v>
      </c>
      <c r="AV168" s="70">
        <v>0</v>
      </c>
      <c r="AW168" s="70">
        <v>0</v>
      </c>
      <c r="AX168" s="70">
        <v>0</v>
      </c>
      <c r="AY168" s="70">
        <v>1.5200000000000001E-6</v>
      </c>
      <c r="AZ168" s="70">
        <v>1.24478695245085E-4</v>
      </c>
      <c r="BA168" s="70">
        <v>1.036964E-3</v>
      </c>
      <c r="BB168" s="70">
        <v>0</v>
      </c>
      <c r="BC168" s="70">
        <v>2.7274932179478018E-3</v>
      </c>
      <c r="BD168" s="70">
        <v>1.7050000000000001E-5</v>
      </c>
      <c r="BE168" s="70">
        <v>-3.8727987004627833E-4</v>
      </c>
      <c r="BF168" s="70">
        <v>2.604121E-3</v>
      </c>
      <c r="BG168" s="70">
        <v>1.9667174032818245E-4</v>
      </c>
      <c r="BH168" s="70">
        <v>1.4624770000000001E-4</v>
      </c>
      <c r="BI168" s="70">
        <v>0</v>
      </c>
      <c r="BJ168" s="70">
        <v>0</v>
      </c>
      <c r="BK168" s="70">
        <v>0</v>
      </c>
      <c r="BL168" s="70">
        <v>0</v>
      </c>
      <c r="BM168" s="70">
        <v>7.1142709021685096E-4</v>
      </c>
      <c r="BN168" s="70">
        <v>-3.7699841549275848E-5</v>
      </c>
      <c r="BO168" s="70">
        <v>7.658462E-5</v>
      </c>
      <c r="BP168" s="70">
        <v>2.9144670000000002E-4</v>
      </c>
      <c r="BQ168" s="70">
        <v>5.1499999999999998E-6</v>
      </c>
      <c r="BR168" s="70">
        <v>2.3525532501855007E-4</v>
      </c>
      <c r="BS168" s="70">
        <v>1.350434E-5</v>
      </c>
      <c r="BT168" s="70">
        <v>-4.7631207433074431E-4</v>
      </c>
      <c r="BU168" s="70">
        <v>0</v>
      </c>
      <c r="BV168" s="70">
        <v>-7.6013613950539987E-4</v>
      </c>
      <c r="BW168" s="70">
        <v>0</v>
      </c>
      <c r="BX168" s="70">
        <v>8.27596463881135E-4</v>
      </c>
      <c r="BY168" s="70">
        <v>4.4122939999999998E-3</v>
      </c>
      <c r="BZ168" s="70">
        <v>0.105825</v>
      </c>
      <c r="CA168" s="70">
        <v>0.10777062799892742</v>
      </c>
      <c r="CB168" s="70">
        <v>0.33848840000000002</v>
      </c>
      <c r="CC168" s="70">
        <v>0.14521446556455209</v>
      </c>
      <c r="CD168" s="70">
        <v>1.8740809367530128E-3</v>
      </c>
      <c r="CE168" s="70">
        <v>2.800107026400058E-3</v>
      </c>
      <c r="CF168" s="70">
        <v>9.8261288614428458E-4</v>
      </c>
      <c r="CG168" s="73">
        <v>-3.6100000000000002E-6</v>
      </c>
      <c r="CH168" s="87"/>
      <c r="CI168" s="70">
        <v>0</v>
      </c>
      <c r="CJ168" s="70">
        <v>-7.2334999999999999E-4</v>
      </c>
      <c r="CK168" s="70">
        <v>0</v>
      </c>
      <c r="CL168" s="70">
        <v>3.1244189999999998E-4</v>
      </c>
      <c r="CM168" s="70">
        <v>1.1784447165028403E-4</v>
      </c>
      <c r="CN168" s="70">
        <v>0</v>
      </c>
      <c r="CO168" s="70">
        <v>2.3599999999999999E-6</v>
      </c>
      <c r="CP168" s="70">
        <v>-2.3266159953238687E-5</v>
      </c>
      <c r="CQ168" s="70">
        <v>-1.6500866378091987E-5</v>
      </c>
      <c r="CR168" s="70">
        <v>-9.4821344363741584E-7</v>
      </c>
      <c r="CS168" s="70">
        <v>4.5790036057692234E-4</v>
      </c>
      <c r="CT168" s="70">
        <v>1.2545326237788443E-6</v>
      </c>
      <c r="CU168" s="70">
        <v>4.8671200000000003E-5</v>
      </c>
      <c r="CV168" s="70">
        <v>0</v>
      </c>
      <c r="CW168" s="70">
        <v>1.7111331456324639E-6</v>
      </c>
      <c r="CX168" s="70">
        <v>0</v>
      </c>
      <c r="CY168" s="70">
        <v>0</v>
      </c>
      <c r="CZ168" s="70">
        <v>0</v>
      </c>
      <c r="DA168" s="70">
        <v>4.0169801204158797E-4</v>
      </c>
      <c r="DB168" s="70">
        <v>0</v>
      </c>
      <c r="DC168" s="70">
        <v>1.8918555282839933E-5</v>
      </c>
      <c r="DD168" s="70">
        <v>1.1144E-5</v>
      </c>
      <c r="DE168" s="70">
        <v>6.5943755858963732E-5</v>
      </c>
      <c r="DF168" s="70">
        <v>0</v>
      </c>
      <c r="DG168" s="70">
        <v>0</v>
      </c>
      <c r="DH168" s="70">
        <v>7.6699999999999994E-6</v>
      </c>
      <c r="DI168" s="70">
        <v>1.2321984968031017E-4</v>
      </c>
      <c r="DJ168" s="70">
        <v>2.7059999999999998E-5</v>
      </c>
      <c r="DK168" s="70">
        <v>1.9634769999999998E-5</v>
      </c>
      <c r="DL168" s="70">
        <v>5.5364684143617199E-5</v>
      </c>
      <c r="DM168" s="70">
        <v>1.6784929999999999E-4</v>
      </c>
      <c r="DN168" s="70">
        <v>5.347096E-3</v>
      </c>
      <c r="DO168" s="70">
        <v>7.5780867640153808E-4</v>
      </c>
      <c r="DP168" s="70">
        <v>5.0347832956381994E-4</v>
      </c>
      <c r="DQ168" s="70">
        <v>9.5713969999999999E-4</v>
      </c>
      <c r="DR168" s="70">
        <v>0</v>
      </c>
      <c r="DS168" s="70">
        <v>0.36645423645635533</v>
      </c>
      <c r="DT168" s="70">
        <v>0.46618019999999999</v>
      </c>
      <c r="DU168" s="70">
        <v>0.22610140000000001</v>
      </c>
      <c r="DV168" s="70">
        <v>0.27636493245959504</v>
      </c>
      <c r="DW168" s="70">
        <v>0.28225405821029337</v>
      </c>
      <c r="DX168" s="70">
        <v>0.49961168738444239</v>
      </c>
      <c r="DY168" s="70">
        <v>0.32344215981510532</v>
      </c>
      <c r="DZ168" s="70">
        <v>4.1377415621281291E-2</v>
      </c>
      <c r="EA168" s="70">
        <v>0.35037006807643983</v>
      </c>
      <c r="EB168" s="70">
        <v>0.1416133</v>
      </c>
      <c r="EC168" s="70">
        <v>0.14035282286172387</v>
      </c>
      <c r="ED168" s="70">
        <v>6.2184679999999996E-4</v>
      </c>
      <c r="EE168" s="70">
        <v>8.4242200000000001E-4</v>
      </c>
      <c r="EF168" s="70">
        <v>7.268047518855696E-3</v>
      </c>
      <c r="EG168" s="70">
        <v>1.8844936942045688E-4</v>
      </c>
      <c r="EH168" s="70">
        <v>9.1182002041337515E-3</v>
      </c>
      <c r="EI168" s="70">
        <v>6.2345583991462643E-4</v>
      </c>
      <c r="EJ168" s="70">
        <v>5.8159999999999999E-5</v>
      </c>
      <c r="EK168" s="70">
        <v>1.210191E-2</v>
      </c>
      <c r="EL168" s="87"/>
      <c r="EM168" s="70">
        <v>4.3268489870043523E-5</v>
      </c>
      <c r="EN168" s="70">
        <v>0</v>
      </c>
      <c r="EO168" s="70">
        <v>0</v>
      </c>
      <c r="EP168" s="70">
        <v>2.4199999999999999E-5</v>
      </c>
      <c r="EQ168" s="70">
        <v>2.6910273750052347E-3</v>
      </c>
      <c r="ER168" s="70">
        <v>2.3175930000000002E-5</v>
      </c>
      <c r="ES168" s="70">
        <v>4.7963652756979994E-5</v>
      </c>
      <c r="ET168" s="70">
        <v>1.0268895264710389E-3</v>
      </c>
      <c r="EU168" s="70">
        <v>7.82758354432461E-7</v>
      </c>
      <c r="EV168" s="70">
        <v>5.6660090000000003E-5</v>
      </c>
      <c r="EW168" s="70">
        <v>4.9344154583794584E-5</v>
      </c>
      <c r="EX168" s="70">
        <v>-7.5018999999999997E-4</v>
      </c>
      <c r="EY168" s="70">
        <v>3.077613E-5</v>
      </c>
      <c r="EZ168" s="70">
        <v>2.0417880000000001E-4</v>
      </c>
      <c r="FA168" s="70">
        <v>1.054619099693661E-3</v>
      </c>
      <c r="FB168" s="70">
        <v>5.1295520995607797E-4</v>
      </c>
      <c r="FC168" s="70">
        <v>4.5378980000000002E-4</v>
      </c>
      <c r="FD168" s="70">
        <v>0</v>
      </c>
      <c r="FE168" s="70">
        <v>3.2494425038706267E-4</v>
      </c>
      <c r="FF168" s="70">
        <v>1.2009449999999999E-3</v>
      </c>
      <c r="FG168" s="70">
        <v>6.6945834653182688E-3</v>
      </c>
      <c r="FH168" s="70">
        <v>5.2358044175600585E-4</v>
      </c>
      <c r="FI168" s="70">
        <v>1.5069116666806481E-3</v>
      </c>
      <c r="FJ168" s="70">
        <v>0</v>
      </c>
      <c r="FK168" s="70">
        <v>6.1174020000000001E-3</v>
      </c>
      <c r="FL168" s="70">
        <v>9.5721587306104661E-4</v>
      </c>
      <c r="FM168" s="70">
        <v>1.7055670000000001E-3</v>
      </c>
      <c r="FN168" s="70">
        <v>5.8553829928057388E-3</v>
      </c>
      <c r="FO168" s="70">
        <v>2.190574E-2</v>
      </c>
      <c r="FP168" s="70">
        <v>6.2344282295601029E-4</v>
      </c>
      <c r="FQ168" s="70">
        <v>8.9812538064087802E-2</v>
      </c>
      <c r="FR168" s="70">
        <v>8.6719590774451363E-2</v>
      </c>
      <c r="FS168" s="70">
        <v>0.17188609999999999</v>
      </c>
      <c r="FT168" s="70">
        <v>0.3052723</v>
      </c>
      <c r="FU168" s="70">
        <v>0.18388664746323491</v>
      </c>
      <c r="FV168" s="70">
        <v>0.18723849653454364</v>
      </c>
      <c r="FW168" s="70">
        <v>0.25239800000000001</v>
      </c>
      <c r="FX168" s="70">
        <v>5.4311384536912179E-2</v>
      </c>
      <c r="FY168" s="70">
        <v>9.5350967934901429E-2</v>
      </c>
      <c r="FZ168" s="70">
        <v>9.5894809999999997E-2</v>
      </c>
      <c r="GA168" s="70">
        <v>2.3249743149493129E-2</v>
      </c>
      <c r="GB168" s="70">
        <v>3.0581157232596086E-2</v>
      </c>
      <c r="GC168" s="70">
        <v>6.9967247339230765E-2</v>
      </c>
      <c r="GD168" s="70">
        <v>2.226318E-2</v>
      </c>
      <c r="GE168" s="70">
        <v>8.7228853251691103E-4</v>
      </c>
      <c r="GF168" s="70">
        <v>7.9381578454563594E-4</v>
      </c>
      <c r="GG168" s="70">
        <v>8.0297670471767306E-5</v>
      </c>
      <c r="GH168" s="70">
        <v>-6.2844450730037242E-4</v>
      </c>
      <c r="GI168" s="70">
        <v>4.9049249289504827E-4</v>
      </c>
      <c r="GJ168" s="70">
        <v>-4.4950722761787121E-5</v>
      </c>
      <c r="GK168" s="70">
        <v>8.6590193553487491E-4</v>
      </c>
      <c r="GL168" s="87"/>
      <c r="GM168" s="70">
        <v>0.51502110000000001</v>
      </c>
      <c r="GN168" s="70">
        <v>0.36602059999999997</v>
      </c>
      <c r="GO168" s="70">
        <v>0.72518000000000005</v>
      </c>
      <c r="GP168" s="70">
        <v>0.39371149999999999</v>
      </c>
      <c r="GQ168" s="70">
        <v>0.80549820000000005</v>
      </c>
      <c r="GR168" s="70">
        <v>0.38444909999999999</v>
      </c>
      <c r="GS168" s="70">
        <v>0.83894570000000002</v>
      </c>
      <c r="GT168" s="70">
        <v>0.76652109999999996</v>
      </c>
      <c r="GU168" s="70">
        <v>0.92070059999999998</v>
      </c>
      <c r="GV168" s="70">
        <v>0.81653770000000003</v>
      </c>
      <c r="GW168" s="70">
        <v>0.80312510000000004</v>
      </c>
      <c r="GX168" s="70">
        <v>1</v>
      </c>
      <c r="GY168" s="70">
        <v>1</v>
      </c>
      <c r="GZ168" s="70">
        <v>1</v>
      </c>
      <c r="HA168" s="70">
        <v>1</v>
      </c>
      <c r="HB168" s="70">
        <v>0.80589809999999995</v>
      </c>
      <c r="HC168" s="70">
        <v>0.73336259999999998</v>
      </c>
      <c r="HD168" s="70">
        <v>0.5959778</v>
      </c>
      <c r="HE168" s="70">
        <v>0.37783470000000002</v>
      </c>
      <c r="HF168" s="70">
        <v>0.27839560000000002</v>
      </c>
      <c r="HG168" s="70">
        <v>0.3082203</v>
      </c>
      <c r="HH168" s="70">
        <v>0.20321890000000001</v>
      </c>
      <c r="HI168" s="70">
        <v>0.11112809999999999</v>
      </c>
      <c r="HJ168" s="70">
        <v>0.27706629999999999</v>
      </c>
      <c r="HK168" s="70">
        <v>0.10735219999999999</v>
      </c>
      <c r="HL168" s="70">
        <v>9.1799030000000004E-2</v>
      </c>
      <c r="HM168" s="70">
        <v>0.28694140000000001</v>
      </c>
      <c r="HN168" s="70">
        <v>6.9849640000000005E-2</v>
      </c>
      <c r="HO168" s="70">
        <v>0</v>
      </c>
      <c r="HP168" s="70">
        <v>3.4118700000000002E-2</v>
      </c>
      <c r="HQ168" s="70">
        <v>8.5755069999999996E-3</v>
      </c>
      <c r="HR168" s="70">
        <v>5.2108160000000001E-3</v>
      </c>
      <c r="HS168" s="70">
        <v>1.5045029999999999E-2</v>
      </c>
      <c r="HT168" s="70">
        <v>2.7584109999999998E-2</v>
      </c>
      <c r="HU168" s="70">
        <v>4.9020160000000004E-3</v>
      </c>
      <c r="HV168" s="70">
        <v>1.040835E-2</v>
      </c>
      <c r="HW168" s="70">
        <v>2.9898910000000001E-2</v>
      </c>
      <c r="HX168" s="70">
        <v>0.1868929</v>
      </c>
      <c r="HY168" s="70">
        <v>7.1174310000000005E-2</v>
      </c>
      <c r="HZ168" s="208"/>
      <c r="IA168" s="144" t="s">
        <v>503</v>
      </c>
    </row>
    <row r="169" spans="1:235" ht="12.75" customHeight="1" x14ac:dyDescent="0.25">
      <c r="A169" s="144">
        <v>637695</v>
      </c>
      <c r="B169" s="87"/>
      <c r="C169" s="71">
        <v>-1.2634491195611903E-5</v>
      </c>
      <c r="D169" s="71">
        <v>2.2103857621867085E-4</v>
      </c>
      <c r="E169" s="71">
        <v>3.0362504248078102E-5</v>
      </c>
      <c r="F169" s="71">
        <v>6.6103289999999994E-5</v>
      </c>
      <c r="G169" s="71">
        <v>6.9546689999999994E-8</v>
      </c>
      <c r="H169" s="71">
        <v>6.1107794573220014E-5</v>
      </c>
      <c r="I169" s="71">
        <v>2.1253372820604488E-4</v>
      </c>
      <c r="J169" s="71">
        <v>8.1753980000000002E-5</v>
      </c>
      <c r="K169" s="71">
        <v>2.857476E-5</v>
      </c>
      <c r="L169" s="71">
        <v>5.3210433874808152E-5</v>
      </c>
      <c r="M169" s="71">
        <v>1.5939679999999999E-4</v>
      </c>
      <c r="N169" s="71">
        <v>3.303030567424394E-5</v>
      </c>
      <c r="O169" s="71">
        <v>4.7080109999999997E-5</v>
      </c>
      <c r="P169" s="71">
        <v>2.2547256388627879E-4</v>
      </c>
      <c r="Q169" s="71">
        <v>3.0349800000000001E-3</v>
      </c>
      <c r="R169" s="71">
        <v>1.9427706564291183E-2</v>
      </c>
      <c r="S169" s="71">
        <v>5.7692680000000001E-3</v>
      </c>
      <c r="T169" s="71">
        <v>0.18329989999999999</v>
      </c>
      <c r="U169" s="71">
        <v>0.25985858417142566</v>
      </c>
      <c r="V169" s="71">
        <v>1.0949410000000001E-3</v>
      </c>
      <c r="W169" s="71">
        <v>6.1820264307546778E-3</v>
      </c>
      <c r="X169" s="87"/>
      <c r="Y169" s="71">
        <v>1.9000665965935947E-4</v>
      </c>
      <c r="Z169" s="71">
        <v>1.7063827258220103E-5</v>
      </c>
      <c r="AA169" s="71">
        <v>-6.6093052774330337E-6</v>
      </c>
      <c r="AB169" s="71">
        <v>0</v>
      </c>
      <c r="AC169" s="71">
        <v>3.4647250333228394E-3</v>
      </c>
      <c r="AD169" s="71">
        <v>3.5859257926534709E-4</v>
      </c>
      <c r="AE169" s="71">
        <v>0</v>
      </c>
      <c r="AF169" s="71">
        <v>3.5859257926534709E-4</v>
      </c>
      <c r="AG169" s="71">
        <v>0</v>
      </c>
      <c r="AH169" s="71">
        <v>1.691009E-3</v>
      </c>
      <c r="AI169" s="71">
        <v>1.1834384324001733E-5</v>
      </c>
      <c r="AJ169" s="71">
        <v>-3.9286734172854122E-4</v>
      </c>
      <c r="AK169" s="71">
        <v>-1.4769183531462393E-4</v>
      </c>
      <c r="AL169" s="71">
        <v>2.1918766804813264E-3</v>
      </c>
      <c r="AM169" s="71">
        <v>0.35352042335960587</v>
      </c>
      <c r="AN169" s="71">
        <v>4.1581293221472207E-2</v>
      </c>
      <c r="AO169" s="71">
        <v>1.8853802583840217E-3</v>
      </c>
      <c r="AP169" s="87"/>
      <c r="AQ169" s="70">
        <v>1.2647007114174902E-5</v>
      </c>
      <c r="AR169" s="70">
        <v>3.0972089474246001E-4</v>
      </c>
      <c r="AS169" s="70">
        <v>0</v>
      </c>
      <c r="AT169" s="70">
        <v>-2.0348429164176584E-5</v>
      </c>
      <c r="AU169" s="70">
        <v>-1.8746624890060208E-5</v>
      </c>
      <c r="AV169" s="70">
        <v>0</v>
      </c>
      <c r="AW169" s="70">
        <v>0</v>
      </c>
      <c r="AX169" s="70">
        <v>1.295189E-4</v>
      </c>
      <c r="AY169" s="70">
        <v>2.8379999999999999E-5</v>
      </c>
      <c r="AZ169" s="70">
        <v>7.6815109213030359E-5</v>
      </c>
      <c r="BA169" s="70">
        <v>8.9748949999999997E-4</v>
      </c>
      <c r="BB169" s="70">
        <v>0</v>
      </c>
      <c r="BC169" s="70">
        <v>2.3606379049121895E-3</v>
      </c>
      <c r="BD169" s="70">
        <v>-4.4700000000000004E-6</v>
      </c>
      <c r="BE169" s="70">
        <v>-3.3467608836916583E-4</v>
      </c>
      <c r="BF169" s="70">
        <v>2.1230929999999999E-3</v>
      </c>
      <c r="BG169" s="70">
        <v>1.904018042642675E-4</v>
      </c>
      <c r="BH169" s="70">
        <v>1.8482190000000001E-4</v>
      </c>
      <c r="BI169" s="70">
        <v>0</v>
      </c>
      <c r="BJ169" s="70">
        <v>0</v>
      </c>
      <c r="BK169" s="70">
        <v>0</v>
      </c>
      <c r="BL169" s="70">
        <v>0</v>
      </c>
      <c r="BM169" s="70">
        <v>4.7009817629700912E-4</v>
      </c>
      <c r="BN169" s="70">
        <v>7.9880607649544656E-5</v>
      </c>
      <c r="BO169" s="70">
        <v>5.6367970000000001E-6</v>
      </c>
      <c r="BP169" s="70">
        <v>2.694714E-4</v>
      </c>
      <c r="BQ169" s="70">
        <v>1.415E-5</v>
      </c>
      <c r="BR169" s="70">
        <v>9.7653591497580937E-4</v>
      </c>
      <c r="BS169" s="70">
        <v>7.6653060000000007E-6</v>
      </c>
      <c r="BT169" s="70">
        <v>1.9546186905576523E-6</v>
      </c>
      <c r="BU169" s="70">
        <v>0</v>
      </c>
      <c r="BV169" s="70">
        <v>-2.4243514125334696E-4</v>
      </c>
      <c r="BW169" s="70">
        <v>0</v>
      </c>
      <c r="BX169" s="70">
        <v>6.1085133422338978E-4</v>
      </c>
      <c r="BY169" s="70">
        <v>3.4036420000000001E-3</v>
      </c>
      <c r="BZ169" s="70">
        <v>9.2795240000000001E-2</v>
      </c>
      <c r="CA169" s="70">
        <v>8.5936773398203853E-2</v>
      </c>
      <c r="CB169" s="70">
        <v>0.63783659999999998</v>
      </c>
      <c r="CC169" s="70">
        <v>0.34766566684714123</v>
      </c>
      <c r="CD169" s="70">
        <v>6.6883559210472341E-3</v>
      </c>
      <c r="CE169" s="70">
        <v>3.8006530797130844E-3</v>
      </c>
      <c r="CF169" s="70">
        <v>1.4643564638782928E-3</v>
      </c>
      <c r="CG169" s="73">
        <v>-1.8058000000000001E-4</v>
      </c>
      <c r="CH169" s="87"/>
      <c r="CI169" s="70">
        <v>0</v>
      </c>
      <c r="CJ169" s="70">
        <v>-6.8376000000000005E-4</v>
      </c>
      <c r="CK169" s="70">
        <v>0</v>
      </c>
      <c r="CL169" s="70">
        <v>2.8215929999999997E-4</v>
      </c>
      <c r="CM169" s="70">
        <v>1.1378783735554714E-4</v>
      </c>
      <c r="CN169" s="70">
        <v>0</v>
      </c>
      <c r="CO169" s="70">
        <v>1.75E-6</v>
      </c>
      <c r="CP169" s="70">
        <v>2.7482517769413948E-5</v>
      </c>
      <c r="CQ169" s="70">
        <v>-8.470644805558606E-6</v>
      </c>
      <c r="CR169" s="70">
        <v>-5.2276838153744591E-6</v>
      </c>
      <c r="CS169" s="70">
        <v>4.0371954941767295E-4</v>
      </c>
      <c r="CT169" s="70">
        <v>7.2765573831293403E-6</v>
      </c>
      <c r="CU169" s="70">
        <v>8.670261E-5</v>
      </c>
      <c r="CV169" s="70">
        <v>0</v>
      </c>
      <c r="CW169" s="70">
        <v>-4.9166423538775957E-7</v>
      </c>
      <c r="CX169" s="70">
        <v>0</v>
      </c>
      <c r="CY169" s="70">
        <v>0</v>
      </c>
      <c r="CZ169" s="70">
        <v>7.6391699999999992E-6</v>
      </c>
      <c r="DA169" s="70">
        <v>3.9549446638257495E-4</v>
      </c>
      <c r="DB169" s="70">
        <v>0</v>
      </c>
      <c r="DC169" s="70">
        <v>-1.2920566895872193E-4</v>
      </c>
      <c r="DD169" s="70">
        <v>1.1803610000000001E-5</v>
      </c>
      <c r="DE169" s="70">
        <v>-1.5769536315663688E-5</v>
      </c>
      <c r="DF169" s="70">
        <v>0</v>
      </c>
      <c r="DG169" s="70">
        <v>0</v>
      </c>
      <c r="DH169" s="70">
        <v>2.6990000000000001E-5</v>
      </c>
      <c r="DI169" s="70">
        <v>2.0529333793625568E-3</v>
      </c>
      <c r="DJ169" s="70">
        <v>1.217E-5</v>
      </c>
      <c r="DK169" s="70">
        <v>2.043393E-5</v>
      </c>
      <c r="DL169" s="70">
        <v>4.0892159787583692E-5</v>
      </c>
      <c r="DM169" s="70">
        <v>1.033525E-4</v>
      </c>
      <c r="DN169" s="70">
        <v>4.2540920000000001E-3</v>
      </c>
      <c r="DO169" s="70">
        <v>5.4297156415789374E-4</v>
      </c>
      <c r="DP169" s="70">
        <v>3.6963431145388935E-4</v>
      </c>
      <c r="DQ169" s="70">
        <v>7.6055109999999997E-4</v>
      </c>
      <c r="DR169" s="70">
        <v>0</v>
      </c>
      <c r="DS169" s="70">
        <v>0.26595958026247229</v>
      </c>
      <c r="DT169" s="70">
        <v>0.28245439999999999</v>
      </c>
      <c r="DU169" s="70">
        <v>0.14715685000000001</v>
      </c>
      <c r="DV169" s="70">
        <v>0.18706183904108406</v>
      </c>
      <c r="DW169" s="70">
        <v>9.6543276470162129E-2</v>
      </c>
      <c r="DX169" s="70">
        <v>0.78304399464762076</v>
      </c>
      <c r="DY169" s="70">
        <v>0.39374177478651984</v>
      </c>
      <c r="DZ169" s="70">
        <v>9.2180679580224176E-2</v>
      </c>
      <c r="EA169" s="70">
        <v>0.42852423701689574</v>
      </c>
      <c r="EB169" s="70">
        <v>0.2680148</v>
      </c>
      <c r="EC169" s="70">
        <v>0.36391742268177246</v>
      </c>
      <c r="ED169" s="70">
        <v>2.282573E-3</v>
      </c>
      <c r="EE169" s="70">
        <v>2.7219409999999999E-3</v>
      </c>
      <c r="EF169" s="70">
        <v>1.0749462822679459E-2</v>
      </c>
      <c r="EG169" s="70">
        <v>2.4385090421083044E-4</v>
      </c>
      <c r="EH169" s="70">
        <v>3.4373607508017259E-3</v>
      </c>
      <c r="EI169" s="70">
        <v>7.0750974732538641E-4</v>
      </c>
      <c r="EJ169" s="70">
        <v>7.3100000000000001E-5</v>
      </c>
      <c r="EK169" s="70">
        <v>9.6232399999999999E-3</v>
      </c>
      <c r="EL169" s="87"/>
      <c r="EM169" s="70">
        <v>5.3328813213525214E-5</v>
      </c>
      <c r="EN169" s="70">
        <v>0</v>
      </c>
      <c r="EO169" s="70">
        <v>0</v>
      </c>
      <c r="EP169" s="70">
        <v>2.12E-5</v>
      </c>
      <c r="EQ169" s="70">
        <v>2.156040127878683E-3</v>
      </c>
      <c r="ER169" s="70">
        <v>1.8402499999999999E-5</v>
      </c>
      <c r="ES169" s="70">
        <v>4.4718866789877797E-5</v>
      </c>
      <c r="ET169" s="70">
        <v>8.6676067258588418E-4</v>
      </c>
      <c r="EU169" s="70">
        <v>2.3978958744954893E-5</v>
      </c>
      <c r="EV169" s="70">
        <v>5.0459900000000001E-5</v>
      </c>
      <c r="EW169" s="70">
        <v>-8.5796030878376153E-4</v>
      </c>
      <c r="EX169" s="70">
        <v>-6.5897999999999998E-4</v>
      </c>
      <c r="EY169" s="70">
        <v>2.020669E-5</v>
      </c>
      <c r="EZ169" s="70">
        <v>2.256076E-4</v>
      </c>
      <c r="FA169" s="70">
        <v>8.9883031197484416E-4</v>
      </c>
      <c r="FB169" s="70">
        <v>4.3599685466649688E-4</v>
      </c>
      <c r="FC169" s="70">
        <v>3.5653239999999998E-4</v>
      </c>
      <c r="FD169" s="70">
        <v>0</v>
      </c>
      <c r="FE169" s="70">
        <v>1.6507587501263851E-4</v>
      </c>
      <c r="FF169" s="70">
        <v>8.7087899999999997E-4</v>
      </c>
      <c r="FG169" s="70">
        <v>5.8132191554434451E-3</v>
      </c>
      <c r="FH169" s="70">
        <v>4.1213774088339481E-4</v>
      </c>
      <c r="FI169" s="70">
        <v>1.2276129968864882E-3</v>
      </c>
      <c r="FJ169" s="70">
        <v>0</v>
      </c>
      <c r="FK169" s="70">
        <v>5.0104540000000001E-3</v>
      </c>
      <c r="FL169" s="70">
        <v>9.3097242153769588E-4</v>
      </c>
      <c r="FM169" s="70">
        <v>1.5115339999999999E-3</v>
      </c>
      <c r="FN169" s="70">
        <v>4.5267921261950214E-3</v>
      </c>
      <c r="FO169" s="70">
        <v>2.01034E-2</v>
      </c>
      <c r="FP169" s="70">
        <v>4.4612307755477069E-4</v>
      </c>
      <c r="FQ169" s="70">
        <v>6.3424917748231238E-2</v>
      </c>
      <c r="FR169" s="70">
        <v>6.932854353999901E-2</v>
      </c>
      <c r="FS169" s="70">
        <v>0.14545269999999999</v>
      </c>
      <c r="FT169" s="70">
        <v>0.18642310000000001</v>
      </c>
      <c r="FU169" s="70">
        <v>0.11217325544080944</v>
      </c>
      <c r="FV169" s="70">
        <v>0.11596525383872944</v>
      </c>
      <c r="FW169" s="70">
        <v>0.27009460000000002</v>
      </c>
      <c r="FX169" s="70">
        <v>8.0070624867925419E-2</v>
      </c>
      <c r="FY169" s="70">
        <v>0.16256895914969322</v>
      </c>
      <c r="FZ169" s="70">
        <v>0.15977330000000001</v>
      </c>
      <c r="GA169" s="70">
        <v>4.7313705957462267E-2</v>
      </c>
      <c r="GB169" s="70">
        <v>6.6326456233655365E-2</v>
      </c>
      <c r="GC169" s="70">
        <v>0.15143974905475893</v>
      </c>
      <c r="GD169" s="70">
        <v>5.2832070000000002E-2</v>
      </c>
      <c r="GE169" s="70">
        <v>2.341068488004945E-3</v>
      </c>
      <c r="GF169" s="70">
        <v>2.1051660658067432E-3</v>
      </c>
      <c r="GG169" s="70">
        <v>2.3349130816544537E-4</v>
      </c>
      <c r="GH169" s="70">
        <v>-2.232143473154769E-4</v>
      </c>
      <c r="GI169" s="70">
        <v>1.5949553358455488E-4</v>
      </c>
      <c r="GJ169" s="70">
        <v>4.4997987119007116E-5</v>
      </c>
      <c r="GK169" s="70">
        <v>1.1963154064167205E-3</v>
      </c>
      <c r="GL169" s="87"/>
      <c r="GM169" s="70">
        <v>0.39347789999999999</v>
      </c>
      <c r="GN169" s="70">
        <v>0.23125780000000001</v>
      </c>
      <c r="GO169" s="70">
        <v>0.56041879999999999</v>
      </c>
      <c r="GP169" s="70">
        <v>0.29361399999999999</v>
      </c>
      <c r="GQ169" s="70">
        <v>0.58370480000000002</v>
      </c>
      <c r="GR169" s="70">
        <v>0.24071709999999999</v>
      </c>
      <c r="GS169" s="70">
        <v>0.5595869</v>
      </c>
      <c r="GT169" s="70">
        <v>0.50424899999999995</v>
      </c>
      <c r="GU169" s="70">
        <v>0.74465599999999998</v>
      </c>
      <c r="GV169" s="70">
        <v>0.57604619999999995</v>
      </c>
      <c r="GW169" s="70">
        <v>0.52581940000000005</v>
      </c>
      <c r="GX169" s="70">
        <v>0.99928870000000003</v>
      </c>
      <c r="GY169" s="70">
        <v>0.98198810000000003</v>
      </c>
      <c r="GZ169" s="70">
        <v>0.90553879999999998</v>
      </c>
      <c r="HA169" s="70">
        <v>0.99810759999999987</v>
      </c>
      <c r="HB169" s="70">
        <v>1</v>
      </c>
      <c r="HC169" s="70">
        <v>1</v>
      </c>
      <c r="HD169" s="70">
        <v>0.9666998</v>
      </c>
      <c r="HE169" s="70">
        <v>0.80773170000000005</v>
      </c>
      <c r="HF169" s="70">
        <v>0.619004</v>
      </c>
      <c r="HG169" s="70">
        <v>0.61204599999999998</v>
      </c>
      <c r="HH169" s="70">
        <v>0.48660189999999998</v>
      </c>
      <c r="HI169" s="70">
        <v>0.34549010000000002</v>
      </c>
      <c r="HJ169" s="70">
        <v>0.55059659999999999</v>
      </c>
      <c r="HK169" s="70">
        <v>0.35365279999999999</v>
      </c>
      <c r="HL169" s="70">
        <v>0.27706629999999999</v>
      </c>
      <c r="HM169" s="70">
        <v>0.42751359999999999</v>
      </c>
      <c r="HN169" s="70">
        <v>0.2080072</v>
      </c>
      <c r="HO169" s="70">
        <v>0</v>
      </c>
      <c r="HP169" s="70">
        <v>2.5818259999999999E-2</v>
      </c>
      <c r="HQ169" s="70">
        <v>9.5558280000000006E-3</v>
      </c>
      <c r="HR169" s="70">
        <v>4.6460319999999996E-3</v>
      </c>
      <c r="HS169" s="70">
        <v>1.160753E-2</v>
      </c>
      <c r="HT169" s="70">
        <v>2.153598E-2</v>
      </c>
      <c r="HU169" s="70">
        <v>5.188397E-3</v>
      </c>
      <c r="HV169" s="70">
        <v>7.4953260000000001E-3</v>
      </c>
      <c r="HW169" s="70">
        <v>2.677846E-2</v>
      </c>
      <c r="HX169" s="70">
        <v>0.18243100000000001</v>
      </c>
      <c r="HY169" s="70">
        <v>6.1181190000000003E-2</v>
      </c>
      <c r="HZ169" s="208"/>
      <c r="IA169" s="144" t="s">
        <v>504</v>
      </c>
    </row>
    <row r="170" spans="1:235" ht="12.75" customHeight="1" x14ac:dyDescent="0.25">
      <c r="A170" s="144">
        <v>637706</v>
      </c>
      <c r="B170" s="87"/>
      <c r="C170" s="71">
        <v>-4.0410552196060308E-5</v>
      </c>
      <c r="D170" s="71">
        <v>1.4315198271481818E-4</v>
      </c>
      <c r="E170" s="71">
        <v>3.4397404433023756E-5</v>
      </c>
      <c r="F170" s="71">
        <v>7.6395560000000001E-5</v>
      </c>
      <c r="G170" s="71">
        <v>0</v>
      </c>
      <c r="H170" s="71">
        <v>6.4846469203906165E-5</v>
      </c>
      <c r="I170" s="71">
        <v>2.2548759717455968E-4</v>
      </c>
      <c r="J170" s="71">
        <v>6.1508779999999995E-5</v>
      </c>
      <c r="K170" s="71">
        <v>2.5866700000000001E-5</v>
      </c>
      <c r="L170" s="71">
        <v>4.6926281452020399E-5</v>
      </c>
      <c r="M170" s="71">
        <v>1.2005779999999999E-4</v>
      </c>
      <c r="N170" s="71">
        <v>2.2028612212276093E-5</v>
      </c>
      <c r="O170" s="71">
        <v>2.9244640000000001E-5</v>
      </c>
      <c r="P170" s="71">
        <v>1.055127844383225E-4</v>
      </c>
      <c r="Q170" s="71">
        <v>1.0124139999999999E-3</v>
      </c>
      <c r="R170" s="71">
        <v>7.9928952248994913E-3</v>
      </c>
      <c r="S170" s="71">
        <v>1.9751410000000001E-3</v>
      </c>
      <c r="T170" s="71">
        <v>0.1108845</v>
      </c>
      <c r="U170" s="71">
        <v>0.2604400904470508</v>
      </c>
      <c r="V170" s="71">
        <v>1.39106E-3</v>
      </c>
      <c r="W170" s="71">
        <v>1.1897316122335095E-2</v>
      </c>
      <c r="X170" s="87"/>
      <c r="Y170" s="71">
        <v>2.4026569175146663E-4</v>
      </c>
      <c r="Z170" s="71">
        <v>2.1160381716313042E-5</v>
      </c>
      <c r="AA170" s="71">
        <v>1.649657794891995E-6</v>
      </c>
      <c r="AB170" s="71">
        <v>0</v>
      </c>
      <c r="AC170" s="71">
        <v>2.5300579135657123E-3</v>
      </c>
      <c r="AD170" s="71">
        <v>-2.8760358822493305E-4</v>
      </c>
      <c r="AE170" s="71">
        <v>0</v>
      </c>
      <c r="AF170" s="71">
        <v>-2.8760358822493305E-4</v>
      </c>
      <c r="AG170" s="71">
        <v>0</v>
      </c>
      <c r="AH170" s="71">
        <v>1.8073080000000001E-3</v>
      </c>
      <c r="AI170" s="71">
        <v>-7.1411837910615739E-6</v>
      </c>
      <c r="AJ170" s="71">
        <v>-3.4188364540348816E-4</v>
      </c>
      <c r="AK170" s="71">
        <v>-2.6099362350415017E-4</v>
      </c>
      <c r="AL170" s="71">
        <v>1.5567242502586534E-3</v>
      </c>
      <c r="AM170" s="71">
        <v>0.2821540419174049</v>
      </c>
      <c r="AN170" s="71">
        <v>0.10089612897445749</v>
      </c>
      <c r="AO170" s="71">
        <v>2.5223558606960886E-3</v>
      </c>
      <c r="AP170" s="87"/>
      <c r="AQ170" s="70">
        <v>7.3644031819321358E-6</v>
      </c>
      <c r="AR170" s="70">
        <v>2.5045919460550252E-4</v>
      </c>
      <c r="AS170" s="70">
        <v>0</v>
      </c>
      <c r="AT170" s="70">
        <v>4.774425635136609E-6</v>
      </c>
      <c r="AU170" s="70">
        <v>-4.0788275922679478E-6</v>
      </c>
      <c r="AV170" s="70">
        <v>0</v>
      </c>
      <c r="AW170" s="70">
        <v>0</v>
      </c>
      <c r="AX170" s="70">
        <v>0</v>
      </c>
      <c r="AY170" s="70">
        <v>7.96E-6</v>
      </c>
      <c r="AZ170" s="70">
        <v>9.7387013836602336E-5</v>
      </c>
      <c r="BA170" s="70">
        <v>8.2852909999999997E-4</v>
      </c>
      <c r="BB170" s="70">
        <v>0</v>
      </c>
      <c r="BC170" s="70">
        <v>2.1792535720838871E-3</v>
      </c>
      <c r="BD170" s="70">
        <v>8.14E-6</v>
      </c>
      <c r="BE170" s="70">
        <v>-3.0507978687076059E-4</v>
      </c>
      <c r="BF170" s="70">
        <v>2.0436899999999999E-3</v>
      </c>
      <c r="BG170" s="70">
        <v>1.6253593501131639E-4</v>
      </c>
      <c r="BH170" s="70">
        <v>1.9927709999999999E-4</v>
      </c>
      <c r="BI170" s="70">
        <v>0</v>
      </c>
      <c r="BJ170" s="70">
        <v>6.2308450000000003E-6</v>
      </c>
      <c r="BK170" s="70">
        <v>0</v>
      </c>
      <c r="BL170" s="70">
        <v>0</v>
      </c>
      <c r="BM170" s="70">
        <v>4.493425099240601E-4</v>
      </c>
      <c r="BN170" s="70">
        <v>-7.9298503040258305E-5</v>
      </c>
      <c r="BO170" s="70">
        <v>7.1428170000000003E-6</v>
      </c>
      <c r="BP170" s="70">
        <v>2.5269460000000002E-4</v>
      </c>
      <c r="BQ170" s="70">
        <v>2.7700000000000002E-6</v>
      </c>
      <c r="BR170" s="70">
        <v>1.0775363646769976E-3</v>
      </c>
      <c r="BS170" s="70">
        <v>4.8097860000000001E-6</v>
      </c>
      <c r="BT170" s="70">
        <v>-2.7663738394039991E-4</v>
      </c>
      <c r="BU170" s="70">
        <v>0</v>
      </c>
      <c r="BV170" s="70">
        <v>-3.3832111375233442E-4</v>
      </c>
      <c r="BW170" s="70">
        <v>0</v>
      </c>
      <c r="BX170" s="70">
        <v>5.941046809457911E-4</v>
      </c>
      <c r="BY170" s="70">
        <v>2.3255860000000001E-3</v>
      </c>
      <c r="BZ170" s="70">
        <v>8.5661230000000005E-2</v>
      </c>
      <c r="CA170" s="70">
        <v>6.6132854422905479E-2</v>
      </c>
      <c r="CB170" s="70">
        <v>0.75711609999999996</v>
      </c>
      <c r="CC170" s="70">
        <v>0.52358325068108802</v>
      </c>
      <c r="CD170" s="70">
        <v>1.7678430974263623E-2</v>
      </c>
      <c r="CE170" s="70">
        <v>5.5906425075776074E-3</v>
      </c>
      <c r="CF170" s="70">
        <v>1.3624012268960463E-3</v>
      </c>
      <c r="CG170" s="73">
        <v>1.432E-5</v>
      </c>
      <c r="CH170" s="87"/>
      <c r="CI170" s="70">
        <v>0</v>
      </c>
      <c r="CJ170" s="70">
        <v>-5.5402000000000001E-4</v>
      </c>
      <c r="CK170" s="70">
        <v>0</v>
      </c>
      <c r="CL170" s="70">
        <v>2.8749409999999999E-4</v>
      </c>
      <c r="CM170" s="70">
        <v>1.0932426870616097E-4</v>
      </c>
      <c r="CN170" s="70">
        <v>0</v>
      </c>
      <c r="CO170" s="70">
        <v>2.26E-6</v>
      </c>
      <c r="CP170" s="70">
        <v>-9.2195136354096167E-6</v>
      </c>
      <c r="CQ170" s="70">
        <v>-2.8793119640297274E-6</v>
      </c>
      <c r="CR170" s="70">
        <v>-1.406941176503627E-5</v>
      </c>
      <c r="CS170" s="70">
        <v>2.8488280293657137E-4</v>
      </c>
      <c r="CT170" s="70">
        <v>5.4976648617619563E-6</v>
      </c>
      <c r="CU170" s="70">
        <v>4.8451309999999996E-7</v>
      </c>
      <c r="CV170" s="70">
        <v>0</v>
      </c>
      <c r="CW170" s="70">
        <v>1.6927134681974426E-6</v>
      </c>
      <c r="CX170" s="70">
        <v>0</v>
      </c>
      <c r="CY170" s="70">
        <v>0</v>
      </c>
      <c r="CZ170" s="70">
        <v>0</v>
      </c>
      <c r="DA170" s="70">
        <v>3.6388923596028153E-4</v>
      </c>
      <c r="DB170" s="70">
        <v>0</v>
      </c>
      <c r="DC170" s="70">
        <v>2.7982936614007893E-5</v>
      </c>
      <c r="DD170" s="70">
        <v>1.6620369999999999E-5</v>
      </c>
      <c r="DE170" s="70">
        <v>8.8678327527677879E-5</v>
      </c>
      <c r="DF170" s="70">
        <v>0</v>
      </c>
      <c r="DG170" s="70">
        <v>0</v>
      </c>
      <c r="DH170" s="70">
        <v>4.8400000000000002E-6</v>
      </c>
      <c r="DI170" s="70">
        <v>1.4178782819675455E-3</v>
      </c>
      <c r="DJ170" s="70">
        <v>1.11E-5</v>
      </c>
      <c r="DK170" s="70">
        <v>0</v>
      </c>
      <c r="DL170" s="70">
        <v>2.4094490039343322E-5</v>
      </c>
      <c r="DM170" s="70">
        <v>9.0200419999999999E-5</v>
      </c>
      <c r="DN170" s="70">
        <v>5.1599230000000003E-3</v>
      </c>
      <c r="DO170" s="70">
        <v>3.5348369000335835E-4</v>
      </c>
      <c r="DP170" s="70">
        <v>2.2139325067483691E-4</v>
      </c>
      <c r="DQ170" s="70">
        <v>5.42871E-4</v>
      </c>
      <c r="DR170" s="70">
        <v>0</v>
      </c>
      <c r="DS170" s="70">
        <v>0.20255985871561932</v>
      </c>
      <c r="DT170" s="70">
        <v>0.1755784</v>
      </c>
      <c r="DU170" s="70">
        <v>8.9351920000000001E-2</v>
      </c>
      <c r="DV170" s="70">
        <v>0.11195064932382642</v>
      </c>
      <c r="DW170" s="70">
        <v>4.8079457704253231E-2</v>
      </c>
      <c r="DX170" s="70">
        <v>0.7951673734321959</v>
      </c>
      <c r="DY170" s="70">
        <v>0.33558591242794</v>
      </c>
      <c r="DZ170" s="70">
        <v>0.12400607576704027</v>
      </c>
      <c r="EA170" s="70">
        <v>0.41446949778537445</v>
      </c>
      <c r="EB170" s="70">
        <v>0.3756138</v>
      </c>
      <c r="EC170" s="70">
        <v>0.57784761672778162</v>
      </c>
      <c r="ED170" s="70">
        <v>7.1263230000000004E-3</v>
      </c>
      <c r="EE170" s="70">
        <v>8.8973720000000006E-3</v>
      </c>
      <c r="EF170" s="70">
        <v>2.0716065825975832E-2</v>
      </c>
      <c r="EG170" s="70">
        <v>3.90621156259893E-4</v>
      </c>
      <c r="EH170" s="70">
        <v>1.9375716315070484E-3</v>
      </c>
      <c r="EI170" s="70">
        <v>1.0522100734404575E-3</v>
      </c>
      <c r="EJ170" s="70">
        <v>5.04E-6</v>
      </c>
      <c r="EK170" s="70">
        <v>8.4039909999999995E-3</v>
      </c>
      <c r="EL170" s="87"/>
      <c r="EM170" s="70">
        <v>3.8948107983318834E-5</v>
      </c>
      <c r="EN170" s="70">
        <v>0</v>
      </c>
      <c r="EO170" s="70">
        <v>0</v>
      </c>
      <c r="EP170" s="70">
        <v>1.5099999999999999E-5</v>
      </c>
      <c r="EQ170" s="70">
        <v>1.6014017303612443E-3</v>
      </c>
      <c r="ER170" s="70">
        <v>1.700969E-5</v>
      </c>
      <c r="ES170" s="70">
        <v>3.8300308666733729E-5</v>
      </c>
      <c r="ET170" s="70">
        <v>7.3705465966201838E-4</v>
      </c>
      <c r="EU170" s="70">
        <v>9.9632726669902532E-6</v>
      </c>
      <c r="EV170" s="70">
        <v>3.7232269999999997E-5</v>
      </c>
      <c r="EW170" s="70">
        <v>1.3754430410893104E-4</v>
      </c>
      <c r="EX170" s="70">
        <v>-5.1935999999999996E-4</v>
      </c>
      <c r="EY170" s="70">
        <v>0</v>
      </c>
      <c r="EZ170" s="70">
        <v>1.4373829999999999E-4</v>
      </c>
      <c r="FA170" s="70">
        <v>7.4015293214391967E-4</v>
      </c>
      <c r="FB170" s="70">
        <v>2.3766752271957493E-4</v>
      </c>
      <c r="FC170" s="70">
        <v>2.7870869999999998E-4</v>
      </c>
      <c r="FD170" s="70">
        <v>0</v>
      </c>
      <c r="FE170" s="70">
        <v>1.8090198060631058E-4</v>
      </c>
      <c r="FF170" s="70">
        <v>6.7602000000000005E-4</v>
      </c>
      <c r="FG170" s="70">
        <v>4.4373528885386067E-3</v>
      </c>
      <c r="FH170" s="70">
        <v>2.6539502536580009E-4</v>
      </c>
      <c r="FI170" s="70">
        <v>8.6438378892066451E-4</v>
      </c>
      <c r="FJ170" s="70">
        <v>0</v>
      </c>
      <c r="FK170" s="70">
        <v>3.848537E-3</v>
      </c>
      <c r="FL170" s="70">
        <v>7.6732883323800936E-4</v>
      </c>
      <c r="FM170" s="70">
        <v>9.9882250000000007E-4</v>
      </c>
      <c r="FN170" s="70">
        <v>3.400604243534494E-3</v>
      </c>
      <c r="FO170" s="70">
        <v>1.6363590000000001E-2</v>
      </c>
      <c r="FP170" s="70">
        <v>3.1964882027119305E-4</v>
      </c>
      <c r="FQ170" s="70">
        <v>5.1683487858748899E-2</v>
      </c>
      <c r="FR170" s="70">
        <v>6.2211986267681492E-2</v>
      </c>
      <c r="FS170" s="70">
        <v>0.1182073</v>
      </c>
      <c r="FT170" s="70">
        <v>0.11748649999999999</v>
      </c>
      <c r="FU170" s="70">
        <v>7.3311435277870943E-2</v>
      </c>
      <c r="FV170" s="70">
        <v>7.7023191938489569E-2</v>
      </c>
      <c r="FW170" s="70">
        <v>0.19790830000000001</v>
      </c>
      <c r="FX170" s="70">
        <v>7.4995228003833542E-2</v>
      </c>
      <c r="FY170" s="70">
        <v>0.16823115736466779</v>
      </c>
      <c r="FZ170" s="70">
        <v>0.1618995</v>
      </c>
      <c r="GA170" s="70">
        <v>5.7028919430950585E-2</v>
      </c>
      <c r="GB170" s="70">
        <v>9.1529153236866001E-2</v>
      </c>
      <c r="GC170" s="70">
        <v>0.25424179658466178</v>
      </c>
      <c r="GD170" s="70">
        <v>0.10314950000000001</v>
      </c>
      <c r="GE170" s="70">
        <v>6.9740323359562834E-3</v>
      </c>
      <c r="GF170" s="70">
        <v>6.3466161998971737E-3</v>
      </c>
      <c r="GG170" s="70">
        <v>1.2284410894068234E-4</v>
      </c>
      <c r="GH170" s="70">
        <v>-5.3971451107911073E-4</v>
      </c>
      <c r="GI170" s="70">
        <v>3.3515191594694801E-4</v>
      </c>
      <c r="GJ170" s="70">
        <v>6.8316086897283383E-5</v>
      </c>
      <c r="GK170" s="70">
        <v>1.5585863516260569E-3</v>
      </c>
      <c r="GL170" s="87"/>
      <c r="GM170" s="70">
        <v>0.32887189999999999</v>
      </c>
      <c r="GN170" s="70">
        <v>0.18457750000000001</v>
      </c>
      <c r="GO170" s="70">
        <v>0.42296289999999997</v>
      </c>
      <c r="GP170" s="70">
        <v>0.24980160000000001</v>
      </c>
      <c r="GQ170" s="70">
        <v>0.41578009999999999</v>
      </c>
      <c r="GR170" s="70">
        <v>0.18360679999999999</v>
      </c>
      <c r="GS170" s="70">
        <v>0.36176170000000002</v>
      </c>
      <c r="GT170" s="70">
        <v>0.34174379999999999</v>
      </c>
      <c r="GU170" s="70">
        <v>0.53907170000000004</v>
      </c>
      <c r="GV170" s="70">
        <v>0.36709649999999999</v>
      </c>
      <c r="GW170" s="70">
        <v>0.30924430000000003</v>
      </c>
      <c r="GX170" s="70">
        <v>0.75601609999999997</v>
      </c>
      <c r="GY170" s="70">
        <v>0.67569020000000002</v>
      </c>
      <c r="GZ170" s="70">
        <v>0.61135799999999996</v>
      </c>
      <c r="HA170" s="70">
        <v>0.69990470000000005</v>
      </c>
      <c r="HB170" s="70">
        <v>0.85033950000000003</v>
      </c>
      <c r="HC170" s="70">
        <v>0.84618899999999997</v>
      </c>
      <c r="HD170" s="70">
        <v>1</v>
      </c>
      <c r="HE170" s="70">
        <v>1</v>
      </c>
      <c r="HF170" s="70">
        <v>0.90472889999999995</v>
      </c>
      <c r="HG170" s="70">
        <v>0.87507259999999998</v>
      </c>
      <c r="HH170" s="70">
        <v>0.80026169999999996</v>
      </c>
      <c r="HI170" s="70">
        <v>0.70537629999999996</v>
      </c>
      <c r="HJ170" s="70">
        <v>0.85489340000000003</v>
      </c>
      <c r="HK170" s="70">
        <v>0.72200699999999995</v>
      </c>
      <c r="HL170" s="70">
        <v>0.55059659999999999</v>
      </c>
      <c r="HM170" s="70">
        <v>0.57660619999999996</v>
      </c>
      <c r="HN170" s="70">
        <v>0.46770519999999999</v>
      </c>
      <c r="HO170" s="70">
        <v>0</v>
      </c>
      <c r="HP170" s="70">
        <v>2.3149240000000001E-2</v>
      </c>
      <c r="HQ170" s="70">
        <v>1.1323110000000001E-2</v>
      </c>
      <c r="HR170" s="70">
        <v>5.1479689999999996E-3</v>
      </c>
      <c r="HS170" s="70">
        <v>1.0558059999999999E-2</v>
      </c>
      <c r="HT170" s="70">
        <v>2.073063E-2</v>
      </c>
      <c r="HU170" s="70">
        <v>5.8914930000000003E-3</v>
      </c>
      <c r="HV170" s="70">
        <v>7.9662069999999995E-3</v>
      </c>
      <c r="HW170" s="70">
        <v>2.4142770000000001E-2</v>
      </c>
      <c r="HX170" s="70">
        <v>0.16421959999999999</v>
      </c>
      <c r="HY170" s="70">
        <v>5.1414649999999999E-2</v>
      </c>
      <c r="HZ170" s="208"/>
      <c r="IA170" s="144" t="s">
        <v>505</v>
      </c>
    </row>
    <row r="171" spans="1:235" ht="12.75" customHeight="1" x14ac:dyDescent="0.25">
      <c r="A171" s="144">
        <v>637717</v>
      </c>
      <c r="B171" s="87"/>
      <c r="C171" s="71">
        <v>-1.3885022493079563E-5</v>
      </c>
      <c r="D171" s="71">
        <v>1.9285274959872798E-4</v>
      </c>
      <c r="E171" s="71">
        <v>2.9880054349604022E-5</v>
      </c>
      <c r="F171" s="71">
        <v>9.3454760000000002E-5</v>
      </c>
      <c r="G171" s="71">
        <v>0</v>
      </c>
      <c r="H171" s="71">
        <v>7.482990094792027E-5</v>
      </c>
      <c r="I171" s="71">
        <v>2.764806383753308E-4</v>
      </c>
      <c r="J171" s="71">
        <v>6.1126440000000001E-5</v>
      </c>
      <c r="K171" s="71">
        <v>1.3895060000000001E-5</v>
      </c>
      <c r="L171" s="71">
        <v>4.3200935757902148E-5</v>
      </c>
      <c r="M171" s="71">
        <v>4.5415160000000002E-5</v>
      </c>
      <c r="N171" s="71">
        <v>1.8706131542884827E-5</v>
      </c>
      <c r="O171" s="71">
        <v>1.899563E-5</v>
      </c>
      <c r="P171" s="71">
        <v>4.2007280920905271E-5</v>
      </c>
      <c r="Q171" s="71">
        <v>7.6970249999999999E-4</v>
      </c>
      <c r="R171" s="71">
        <v>3.7142849954269145E-3</v>
      </c>
      <c r="S171" s="71">
        <v>8.7827619999999995E-4</v>
      </c>
      <c r="T171" s="71">
        <v>8.9454259999999994E-2</v>
      </c>
      <c r="U171" s="71">
        <v>0.25549854881023543</v>
      </c>
      <c r="V171" s="71">
        <v>2.7564130000000001E-3</v>
      </c>
      <c r="W171" s="71">
        <v>2.5469482556917011E-2</v>
      </c>
      <c r="X171" s="87"/>
      <c r="Y171" s="71">
        <v>2.220113114095897E-4</v>
      </c>
      <c r="Z171" s="71">
        <v>4.8670664232537357E-6</v>
      </c>
      <c r="AA171" s="71">
        <v>-3.6677291005070366E-6</v>
      </c>
      <c r="AB171" s="71">
        <v>0</v>
      </c>
      <c r="AC171" s="71">
        <v>2.3341888195409647E-3</v>
      </c>
      <c r="AD171" s="71">
        <v>6.4100151531187692E-4</v>
      </c>
      <c r="AE171" s="71">
        <v>0</v>
      </c>
      <c r="AF171" s="71">
        <v>6.4100151531187692E-4</v>
      </c>
      <c r="AG171" s="71">
        <v>0</v>
      </c>
      <c r="AH171" s="71">
        <v>1.9720860000000001E-3</v>
      </c>
      <c r="AI171" s="71">
        <v>1.7401390215173262E-5</v>
      </c>
      <c r="AJ171" s="71">
        <v>-5.2842701022413039E-4</v>
      </c>
      <c r="AK171" s="71">
        <v>-2.4758163254309876E-4</v>
      </c>
      <c r="AL171" s="71">
        <v>1.174082733886816E-3</v>
      </c>
      <c r="AM171" s="71">
        <v>0.24148294473487861</v>
      </c>
      <c r="AN171" s="71">
        <v>0.21632772770848857</v>
      </c>
      <c r="AO171" s="71">
        <v>3.6251526858928204E-3</v>
      </c>
      <c r="AP171" s="87"/>
      <c r="AQ171" s="70">
        <v>2.4758410126892153E-5</v>
      </c>
      <c r="AR171" s="70">
        <v>3.9305357131528786E-4</v>
      </c>
      <c r="AS171" s="70">
        <v>0</v>
      </c>
      <c r="AT171" s="70">
        <v>-1.2872055473829462E-5</v>
      </c>
      <c r="AU171" s="70">
        <v>-3.7981622159247597E-5</v>
      </c>
      <c r="AV171" s="70">
        <v>1.4521730000000001E-5</v>
      </c>
      <c r="AW171" s="70">
        <v>0</v>
      </c>
      <c r="AX171" s="70">
        <v>4.0761170000000003E-5</v>
      </c>
      <c r="AY171" s="70">
        <v>-1.4409999999999999E-5</v>
      </c>
      <c r="AZ171" s="70">
        <v>8.1987531219092626E-5</v>
      </c>
      <c r="BA171" s="70">
        <v>8.0773059999999998E-4</v>
      </c>
      <c r="BB171" s="70">
        <v>0</v>
      </c>
      <c r="BC171" s="70">
        <v>2.1245479432544512E-3</v>
      </c>
      <c r="BD171" s="70">
        <v>-4.0999999999999999E-7</v>
      </c>
      <c r="BE171" s="70">
        <v>-2.805470142835532E-4</v>
      </c>
      <c r="BF171" s="70">
        <v>1.859173E-3</v>
      </c>
      <c r="BG171" s="70">
        <v>1.6468889404532195E-4</v>
      </c>
      <c r="BH171" s="70">
        <v>2.1856950000000001E-4</v>
      </c>
      <c r="BI171" s="70">
        <v>0</v>
      </c>
      <c r="BJ171" s="70">
        <v>0</v>
      </c>
      <c r="BK171" s="70">
        <v>0</v>
      </c>
      <c r="BL171" s="70">
        <v>4.2739799999999997E-7</v>
      </c>
      <c r="BM171" s="70">
        <v>3.8386401518873263E-4</v>
      </c>
      <c r="BN171" s="70">
        <v>1.2348690009338103E-4</v>
      </c>
      <c r="BO171" s="70">
        <v>4.3762530000000002E-5</v>
      </c>
      <c r="BP171" s="70">
        <v>0</v>
      </c>
      <c r="BQ171" s="70">
        <v>6.1099999999999999E-6</v>
      </c>
      <c r="BR171" s="70">
        <v>-5.9480038682964735E-4</v>
      </c>
      <c r="BS171" s="70">
        <v>3.7513130000000001E-6</v>
      </c>
      <c r="BT171" s="70">
        <v>-7.1812471005844932E-5</v>
      </c>
      <c r="BU171" s="70">
        <v>0</v>
      </c>
      <c r="BV171" s="70">
        <v>-1.7650668495609168E-4</v>
      </c>
      <c r="BW171" s="70">
        <v>0</v>
      </c>
      <c r="BX171" s="70">
        <v>3.9100590768359727E-4</v>
      </c>
      <c r="BY171" s="70">
        <v>2.0234250000000001E-3</v>
      </c>
      <c r="BZ171" s="70">
        <v>7.9030180000000005E-2</v>
      </c>
      <c r="CA171" s="70">
        <v>5.2130622768050416E-2</v>
      </c>
      <c r="CB171" s="70">
        <v>0.67653070000000004</v>
      </c>
      <c r="CC171" s="70">
        <v>0.60792700227000052</v>
      </c>
      <c r="CD171" s="70">
        <v>4.3039075151384117E-2</v>
      </c>
      <c r="CE171" s="70">
        <v>8.2621557318539006E-3</v>
      </c>
      <c r="CF171" s="70">
        <v>2.6384270832062406E-3</v>
      </c>
      <c r="CG171" s="73">
        <v>2.3033E-4</v>
      </c>
      <c r="CH171" s="87"/>
      <c r="CI171" s="70">
        <v>0</v>
      </c>
      <c r="CJ171" s="70">
        <v>-5.0847000000000002E-4</v>
      </c>
      <c r="CK171" s="70">
        <v>0</v>
      </c>
      <c r="CL171" s="70">
        <v>2.7049879999999999E-4</v>
      </c>
      <c r="CM171" s="70">
        <v>1.0079373949498649E-4</v>
      </c>
      <c r="CN171" s="70">
        <v>0</v>
      </c>
      <c r="CO171" s="70">
        <v>-3.5999999999999999E-7</v>
      </c>
      <c r="CP171" s="70">
        <v>5.4125208182818606E-6</v>
      </c>
      <c r="CQ171" s="70">
        <v>-1.6363693835237449E-5</v>
      </c>
      <c r="CR171" s="70">
        <v>-4.6838612873787054E-5</v>
      </c>
      <c r="CS171" s="70">
        <v>3.8940289504629642E-4</v>
      </c>
      <c r="CT171" s="70">
        <v>1.0822150281789324E-5</v>
      </c>
      <c r="CU171" s="70">
        <v>4.1801619999999998E-5</v>
      </c>
      <c r="CV171" s="70">
        <v>0</v>
      </c>
      <c r="CW171" s="70">
        <v>3.0847355717964776E-6</v>
      </c>
      <c r="CX171" s="70">
        <v>0</v>
      </c>
      <c r="CY171" s="70">
        <v>0</v>
      </c>
      <c r="CZ171" s="70">
        <v>3.927181E-6</v>
      </c>
      <c r="DA171" s="70">
        <v>3.5060613022716623E-4</v>
      </c>
      <c r="DB171" s="70">
        <v>0</v>
      </c>
      <c r="DC171" s="70">
        <v>-2.8279538776853941E-4</v>
      </c>
      <c r="DD171" s="70">
        <v>2.0286030000000001E-5</v>
      </c>
      <c r="DE171" s="70">
        <v>6.0140735337209062E-5</v>
      </c>
      <c r="DF171" s="70">
        <v>0</v>
      </c>
      <c r="DG171" s="70">
        <v>0</v>
      </c>
      <c r="DH171" s="70">
        <v>4.0400000000000003E-6</v>
      </c>
      <c r="DI171" s="70">
        <v>2.6498067071708412E-3</v>
      </c>
      <c r="DJ171" s="70">
        <v>9.9299999999999998E-6</v>
      </c>
      <c r="DK171" s="70">
        <v>1.9005639999999999E-5</v>
      </c>
      <c r="DL171" s="70">
        <v>2.6197433500431647E-5</v>
      </c>
      <c r="DM171" s="70">
        <v>8.3249260000000007E-5</v>
      </c>
      <c r="DN171" s="70">
        <v>4.0214309999999998E-3</v>
      </c>
      <c r="DO171" s="70">
        <v>2.6267703940356023E-4</v>
      </c>
      <c r="DP171" s="70">
        <v>1.8307812378443367E-4</v>
      </c>
      <c r="DQ171" s="70">
        <v>3.6672099999999997E-4</v>
      </c>
      <c r="DR171" s="70">
        <v>0</v>
      </c>
      <c r="DS171" s="70">
        <v>0.18435092025918681</v>
      </c>
      <c r="DT171" s="70">
        <v>0.1433352</v>
      </c>
      <c r="DU171" s="70">
        <v>6.4660809999999999E-2</v>
      </c>
      <c r="DV171" s="70">
        <v>8.0245079785647586E-2</v>
      </c>
      <c r="DW171" s="70">
        <v>4.3745644042046977E-2</v>
      </c>
      <c r="DX171" s="70">
        <v>0.66572121476498158</v>
      </c>
      <c r="DY171" s="70">
        <v>0.24675097154426789</v>
      </c>
      <c r="DZ171" s="70">
        <v>0.12109708690583301</v>
      </c>
      <c r="EA171" s="70">
        <v>0.33920707213202717</v>
      </c>
      <c r="EB171" s="70">
        <v>0.39959679999999997</v>
      </c>
      <c r="EC171" s="70">
        <v>0.69098509047090484</v>
      </c>
      <c r="ED171" s="70">
        <v>1.9743739999999999E-2</v>
      </c>
      <c r="EE171" s="70">
        <v>2.677028E-2</v>
      </c>
      <c r="EF171" s="70">
        <v>4.7399773618292715E-2</v>
      </c>
      <c r="EG171" s="70">
        <v>7.6741440831123542E-4</v>
      </c>
      <c r="EH171" s="70">
        <v>2.3798009196293254E-3</v>
      </c>
      <c r="EI171" s="70">
        <v>2.2494176171757199E-3</v>
      </c>
      <c r="EJ171" s="70">
        <v>6.0919999999999999E-5</v>
      </c>
      <c r="EK171" s="70">
        <v>6.8186949999999996E-3</v>
      </c>
      <c r="EL171" s="87"/>
      <c r="EM171" s="70">
        <v>4.2125780168119961E-5</v>
      </c>
      <c r="EN171" s="70">
        <v>0</v>
      </c>
      <c r="EO171" s="70">
        <v>0</v>
      </c>
      <c r="EP171" s="70">
        <v>1.15E-5</v>
      </c>
      <c r="EQ171" s="70">
        <v>1.263616041237434E-3</v>
      </c>
      <c r="ER171" s="70">
        <v>1.333035E-5</v>
      </c>
      <c r="ES171" s="70">
        <v>3.8483812771310436E-5</v>
      </c>
      <c r="ET171" s="70">
        <v>7.0598566082646886E-4</v>
      </c>
      <c r="EU171" s="70">
        <v>8.6469906868669991E-6</v>
      </c>
      <c r="EV171" s="70">
        <v>4.4753000000000003E-5</v>
      </c>
      <c r="EW171" s="70">
        <v>-1.1794218496712309E-3</v>
      </c>
      <c r="EX171" s="70">
        <v>-5.4567000000000005E-4</v>
      </c>
      <c r="EY171" s="70">
        <v>5.2180389999999999E-6</v>
      </c>
      <c r="EZ171" s="70">
        <v>1.1039060000000001E-4</v>
      </c>
      <c r="FA171" s="70">
        <v>6.9215655714839782E-4</v>
      </c>
      <c r="FB171" s="70">
        <v>2.3646230921815016E-4</v>
      </c>
      <c r="FC171" s="70">
        <v>2.2321590000000001E-4</v>
      </c>
      <c r="FD171" s="70">
        <v>0</v>
      </c>
      <c r="FE171" s="70">
        <v>1.7444261047852786E-4</v>
      </c>
      <c r="FF171" s="70">
        <v>5.1888539999999999E-4</v>
      </c>
      <c r="FG171" s="70">
        <v>3.3417750269456484E-3</v>
      </c>
      <c r="FH171" s="70">
        <v>2.0468986656135913E-4</v>
      </c>
      <c r="FI171" s="70">
        <v>7.0384965421542238E-4</v>
      </c>
      <c r="FJ171" s="70">
        <v>0</v>
      </c>
      <c r="FK171" s="70">
        <v>2.9469460000000002E-3</v>
      </c>
      <c r="FL171" s="70">
        <v>6.2786129494857767E-4</v>
      </c>
      <c r="FM171" s="70">
        <v>8.760873E-4</v>
      </c>
      <c r="FN171" s="70">
        <v>2.436970411873603E-3</v>
      </c>
      <c r="FO171" s="70">
        <v>1.2524840000000001E-2</v>
      </c>
      <c r="FP171" s="70">
        <v>2.2183479128143278E-4</v>
      </c>
      <c r="FQ171" s="70">
        <v>5.128659944580434E-2</v>
      </c>
      <c r="FR171" s="70">
        <v>5.8581120124968598E-2</v>
      </c>
      <c r="FS171" s="70">
        <v>0.1023655</v>
      </c>
      <c r="FT171" s="70">
        <v>9.6999130000000003E-2</v>
      </c>
      <c r="FU171" s="70">
        <v>6.2953017952448259E-2</v>
      </c>
      <c r="FV171" s="70">
        <v>6.4492132603637828E-2</v>
      </c>
      <c r="FW171" s="70">
        <v>0.12843579999999999</v>
      </c>
      <c r="FX171" s="70">
        <v>5.5164268758639723E-2</v>
      </c>
      <c r="FY171" s="70">
        <v>0.1369146004151045</v>
      </c>
      <c r="FZ171" s="70">
        <v>0.12544930000000001</v>
      </c>
      <c r="GA171" s="70">
        <v>5.0489652661932644E-2</v>
      </c>
      <c r="GB171" s="70">
        <v>9.8286672561960317E-2</v>
      </c>
      <c r="GC171" s="70">
        <v>0.32644196731415681</v>
      </c>
      <c r="GD171" s="70">
        <v>0.18729509999999999</v>
      </c>
      <c r="GE171" s="70">
        <v>1.8121366670620923E-2</v>
      </c>
      <c r="GF171" s="70">
        <v>1.855969435670779E-2</v>
      </c>
      <c r="GG171" s="70">
        <v>4.7228177348427469E-4</v>
      </c>
      <c r="GH171" s="70">
        <v>4.6142684574271699E-4</v>
      </c>
      <c r="GI171" s="70">
        <v>5.0594672296783627E-4</v>
      </c>
      <c r="GJ171" s="70">
        <v>3.3006630423929815E-4</v>
      </c>
      <c r="GK171" s="70">
        <v>1.3389476136711805E-3</v>
      </c>
      <c r="GL171" s="87"/>
      <c r="GM171" s="70">
        <v>0.31050660000000002</v>
      </c>
      <c r="GN171" s="70">
        <v>0.1834044</v>
      </c>
      <c r="GO171" s="70">
        <v>0.36185630000000002</v>
      </c>
      <c r="GP171" s="70">
        <v>0.24908810000000001</v>
      </c>
      <c r="GQ171" s="70">
        <v>0.34930679999999997</v>
      </c>
      <c r="GR171" s="70">
        <v>0.18299960000000001</v>
      </c>
      <c r="GS171" s="70">
        <v>0.29135100000000003</v>
      </c>
      <c r="GT171" s="70">
        <v>0.28333989999999998</v>
      </c>
      <c r="GU171" s="70">
        <v>0.41813080000000002</v>
      </c>
      <c r="GV171" s="70">
        <v>0.29751100000000003</v>
      </c>
      <c r="GW171" s="70">
        <v>0.23156009999999999</v>
      </c>
      <c r="GX171" s="70">
        <v>0.5452205</v>
      </c>
      <c r="GY171" s="70">
        <v>0.4656884</v>
      </c>
      <c r="GZ171" s="70">
        <v>0.41795589999999999</v>
      </c>
      <c r="HA171" s="70">
        <v>0.47456700000000002</v>
      </c>
      <c r="HB171" s="70">
        <v>0.63983489999999998</v>
      </c>
      <c r="HC171" s="70">
        <v>0.76290599999999997</v>
      </c>
      <c r="HD171" s="70">
        <v>0.79708469999999998</v>
      </c>
      <c r="HE171" s="70">
        <v>0.90012270000000005</v>
      </c>
      <c r="HF171" s="70">
        <v>1</v>
      </c>
      <c r="HG171" s="70">
        <v>1</v>
      </c>
      <c r="HH171" s="70">
        <v>1</v>
      </c>
      <c r="HI171" s="70">
        <v>1</v>
      </c>
      <c r="HJ171" s="70">
        <v>1</v>
      </c>
      <c r="HK171" s="70">
        <v>1</v>
      </c>
      <c r="HL171" s="70">
        <v>0.85489340000000003</v>
      </c>
      <c r="HM171" s="70">
        <v>0.75336009999999998</v>
      </c>
      <c r="HN171" s="70">
        <v>0.83187699999999998</v>
      </c>
      <c r="HO171" s="70">
        <v>3.9405410000000002E-2</v>
      </c>
      <c r="HP171" s="70">
        <v>3.2130560000000002E-2</v>
      </c>
      <c r="HQ171" s="70">
        <v>1.39331E-2</v>
      </c>
      <c r="HR171" s="70">
        <v>8.0454670000000006E-3</v>
      </c>
      <c r="HS171" s="70">
        <v>1.5978389999999999E-2</v>
      </c>
      <c r="HT171" s="70">
        <v>2.767199E-2</v>
      </c>
      <c r="HU171" s="70">
        <v>1.039115E-2</v>
      </c>
      <c r="HV171" s="70">
        <v>1.1297990000000001E-2</v>
      </c>
      <c r="HW171" s="70">
        <v>2.615688E-2</v>
      </c>
      <c r="HX171" s="70">
        <v>0.14419689999999999</v>
      </c>
      <c r="HY171" s="70">
        <v>4.7321540000000002E-2</v>
      </c>
      <c r="HZ171" s="208"/>
      <c r="IA171" s="144" t="s">
        <v>506</v>
      </c>
    </row>
    <row r="172" spans="1:235" ht="12.75" customHeight="1" x14ac:dyDescent="0.25">
      <c r="A172" s="144">
        <v>637727</v>
      </c>
      <c r="B172" s="87"/>
      <c r="C172" s="71">
        <v>-2.8925132032387165E-5</v>
      </c>
      <c r="D172" s="71">
        <v>1.580677612921475E-4</v>
      </c>
      <c r="E172" s="71">
        <v>-1.461465799298526E-6</v>
      </c>
      <c r="F172" s="71">
        <v>8.3958979999999999E-5</v>
      </c>
      <c r="G172" s="71">
        <v>3.5958259999999998E-6</v>
      </c>
      <c r="H172" s="71">
        <v>4.5106625674162543E-5</v>
      </c>
      <c r="I172" s="71">
        <v>-6.8923002871966164E-5</v>
      </c>
      <c r="J172" s="71">
        <v>5.6922829999999999E-5</v>
      </c>
      <c r="K172" s="71">
        <v>1.5402229999999998E-5</v>
      </c>
      <c r="L172" s="71">
        <v>6.2100517093298456E-5</v>
      </c>
      <c r="M172" s="71">
        <v>6.7624519999999997E-5</v>
      </c>
      <c r="N172" s="71">
        <v>2.4258650609004545E-5</v>
      </c>
      <c r="O172" s="71">
        <v>3.195691E-5</v>
      </c>
      <c r="P172" s="71">
        <v>4.1438708651240084E-5</v>
      </c>
      <c r="Q172" s="71">
        <v>9.0574850000000001E-4</v>
      </c>
      <c r="R172" s="71">
        <v>1.9824377571880298E-3</v>
      </c>
      <c r="S172" s="71">
        <v>6.3378390000000005E-4</v>
      </c>
      <c r="T172" s="71">
        <v>8.5014430000000002E-2</v>
      </c>
      <c r="U172" s="71">
        <v>0.23839850722677308</v>
      </c>
      <c r="V172" s="71">
        <v>6.010039E-3</v>
      </c>
      <c r="W172" s="71">
        <v>5.0082875471272305E-2</v>
      </c>
      <c r="X172" s="87"/>
      <c r="Y172" s="71">
        <v>2.188147958153109E-4</v>
      </c>
      <c r="Z172" s="71">
        <v>5.0185795450684049E-5</v>
      </c>
      <c r="AA172" s="71">
        <v>1.5822732741629832E-5</v>
      </c>
      <c r="AB172" s="71">
        <v>7.3404069999999995E-5</v>
      </c>
      <c r="AC172" s="71">
        <v>1.1320213863401252E-3</v>
      </c>
      <c r="AD172" s="71">
        <v>1.6466237424973336E-5</v>
      </c>
      <c r="AE172" s="71">
        <v>0</v>
      </c>
      <c r="AF172" s="71">
        <v>1.6466237424973336E-5</v>
      </c>
      <c r="AG172" s="71">
        <v>0</v>
      </c>
      <c r="AH172" s="71">
        <v>1.087165E-3</v>
      </c>
      <c r="AI172" s="71">
        <v>-3.144937343248659E-6</v>
      </c>
      <c r="AJ172" s="71">
        <v>-3.0173293278928839E-4</v>
      </c>
      <c r="AK172" s="71">
        <v>-1.7113537371598689E-4</v>
      </c>
      <c r="AL172" s="71">
        <v>8.6357030024954899E-4</v>
      </c>
      <c r="AM172" s="71">
        <v>0.18813544617945205</v>
      </c>
      <c r="AN172" s="71">
        <v>0.35550036506351257</v>
      </c>
      <c r="AO172" s="71">
        <v>5.0268202039689229E-3</v>
      </c>
      <c r="AP172" s="87"/>
      <c r="AQ172" s="70">
        <v>9.6629128417417609E-6</v>
      </c>
      <c r="AR172" s="70">
        <v>2.0273363945955884E-4</v>
      </c>
      <c r="AS172" s="70">
        <v>0</v>
      </c>
      <c r="AT172" s="70">
        <v>-3.1244085487287907E-6</v>
      </c>
      <c r="AU172" s="70">
        <v>-3.307314754617203E-5</v>
      </c>
      <c r="AV172" s="70">
        <v>0</v>
      </c>
      <c r="AW172" s="70">
        <v>0</v>
      </c>
      <c r="AX172" s="70">
        <v>0</v>
      </c>
      <c r="AY172" s="70">
        <v>2.0380000000000001E-5</v>
      </c>
      <c r="AZ172" s="70">
        <v>1.1250098086359183E-4</v>
      </c>
      <c r="BA172" s="70">
        <v>5.5991540000000005E-4</v>
      </c>
      <c r="BB172" s="70">
        <v>0</v>
      </c>
      <c r="BC172" s="70">
        <v>1.4727275547892992E-3</v>
      </c>
      <c r="BD172" s="70">
        <v>2.3050000000000001E-5</v>
      </c>
      <c r="BE172" s="70">
        <v>-3.1120831129187687E-4</v>
      </c>
      <c r="BF172" s="70">
        <v>1.618038E-3</v>
      </c>
      <c r="BG172" s="70">
        <v>1.7072864014884838E-4</v>
      </c>
      <c r="BH172" s="70">
        <v>1.559593E-4</v>
      </c>
      <c r="BI172" s="70">
        <v>0</v>
      </c>
      <c r="BJ172" s="70">
        <v>1.4473710000000001E-5</v>
      </c>
      <c r="BK172" s="70">
        <v>0</v>
      </c>
      <c r="BL172" s="70">
        <v>0</v>
      </c>
      <c r="BM172" s="70">
        <v>5.9232257144301308E-4</v>
      </c>
      <c r="BN172" s="70">
        <v>2.6041638972098154E-5</v>
      </c>
      <c r="BO172" s="70">
        <v>3.252269E-6</v>
      </c>
      <c r="BP172" s="70">
        <v>1.808875E-4</v>
      </c>
      <c r="BQ172" s="70">
        <v>-5.2700000000000004E-6</v>
      </c>
      <c r="BR172" s="70">
        <v>2.1480480726280405E-4</v>
      </c>
      <c r="BS172" s="70">
        <v>5.6628089999999998E-6</v>
      </c>
      <c r="BT172" s="70">
        <v>-3.1011622402164193E-4</v>
      </c>
      <c r="BU172" s="70">
        <v>0</v>
      </c>
      <c r="BV172" s="70">
        <v>4.8281146653871773E-5</v>
      </c>
      <c r="BW172" s="70">
        <v>0</v>
      </c>
      <c r="BX172" s="70">
        <v>4.2291710804166961E-4</v>
      </c>
      <c r="BY172" s="70">
        <v>1.469578E-3</v>
      </c>
      <c r="BZ172" s="70">
        <v>6.3909750000000001E-2</v>
      </c>
      <c r="CA172" s="70">
        <v>3.827345039294839E-2</v>
      </c>
      <c r="CB172" s="70">
        <v>0.4626229</v>
      </c>
      <c r="CC172" s="70">
        <v>0.49977064547006161</v>
      </c>
      <c r="CD172" s="70">
        <v>8.1566556826989767E-2</v>
      </c>
      <c r="CE172" s="70">
        <v>1.4441788890320656E-2</v>
      </c>
      <c r="CF172" s="70">
        <v>6.8849421507614942E-3</v>
      </c>
      <c r="CG172" s="73">
        <v>6.037E-5</v>
      </c>
      <c r="CH172" s="87"/>
      <c r="CI172" s="70">
        <v>0</v>
      </c>
      <c r="CJ172" s="70">
        <v>-4.8296E-4</v>
      </c>
      <c r="CK172" s="70">
        <v>0</v>
      </c>
      <c r="CL172" s="70">
        <v>2.0169860000000001E-4</v>
      </c>
      <c r="CM172" s="70">
        <v>1.1110682069770573E-4</v>
      </c>
      <c r="CN172" s="70">
        <v>0</v>
      </c>
      <c r="CO172" s="70">
        <v>-2.2999999999999999E-7</v>
      </c>
      <c r="CP172" s="70">
        <v>-3.5613078884557701E-6</v>
      </c>
      <c r="CQ172" s="70">
        <v>-1.0824533266493497E-5</v>
      </c>
      <c r="CR172" s="70">
        <v>-2.7594383014710165E-5</v>
      </c>
      <c r="CS172" s="70">
        <v>2.7233996294615762E-4</v>
      </c>
      <c r="CT172" s="70">
        <v>1.2199753739271647E-5</v>
      </c>
      <c r="CU172" s="70">
        <v>0</v>
      </c>
      <c r="CV172" s="70">
        <v>0</v>
      </c>
      <c r="CW172" s="70">
        <v>2.006214964237248E-6</v>
      </c>
      <c r="CX172" s="70">
        <v>0</v>
      </c>
      <c r="CY172" s="70">
        <v>0</v>
      </c>
      <c r="CZ172" s="70">
        <v>0</v>
      </c>
      <c r="DA172" s="70">
        <v>3.277360648655788E-4</v>
      </c>
      <c r="DB172" s="70">
        <v>0</v>
      </c>
      <c r="DC172" s="70">
        <v>1.2867664635439556E-4</v>
      </c>
      <c r="DD172" s="70">
        <v>2.1693129999999999E-5</v>
      </c>
      <c r="DE172" s="70">
        <v>1.4354400849090647E-4</v>
      </c>
      <c r="DF172" s="70">
        <v>0</v>
      </c>
      <c r="DG172" s="70">
        <v>0</v>
      </c>
      <c r="DH172" s="70">
        <v>6.5100000000000004E-6</v>
      </c>
      <c r="DI172" s="70">
        <v>2.089955429726586E-3</v>
      </c>
      <c r="DJ172" s="70">
        <v>8.9400000000000008E-6</v>
      </c>
      <c r="DK172" s="70">
        <v>2.5294439999999999E-5</v>
      </c>
      <c r="DL172" s="70">
        <v>1.277927348126846E-5</v>
      </c>
      <c r="DM172" s="70">
        <v>1.015666E-4</v>
      </c>
      <c r="DN172" s="70">
        <v>3.2879739999999999E-3</v>
      </c>
      <c r="DO172" s="70">
        <v>1.9778439426776013E-4</v>
      </c>
      <c r="DP172" s="70">
        <v>1.3571665850381623E-4</v>
      </c>
      <c r="DQ172" s="70">
        <v>3.3577439999999997E-4</v>
      </c>
      <c r="DR172" s="70">
        <v>0</v>
      </c>
      <c r="DS172" s="70">
        <v>0.16453925536523492</v>
      </c>
      <c r="DT172" s="70">
        <v>0.13190640000000001</v>
      </c>
      <c r="DU172" s="70">
        <v>5.3456610000000002E-2</v>
      </c>
      <c r="DV172" s="70">
        <v>6.8930096951768979E-2</v>
      </c>
      <c r="DW172" s="70">
        <v>4.7205445953226316E-2</v>
      </c>
      <c r="DX172" s="70">
        <v>0.49084035694587402</v>
      </c>
      <c r="DY172" s="70">
        <v>0.17363912179472407</v>
      </c>
      <c r="DZ172" s="70">
        <v>8.6903480520009957E-2</v>
      </c>
      <c r="EA172" s="70">
        <v>0.23516307664250952</v>
      </c>
      <c r="EB172" s="70">
        <v>0.3319298</v>
      </c>
      <c r="EC172" s="70">
        <v>0.64910321381046188</v>
      </c>
      <c r="ED172" s="70">
        <v>3.8916279999999998E-2</v>
      </c>
      <c r="EE172" s="70">
        <v>6.4741499999999993E-2</v>
      </c>
      <c r="EF172" s="70">
        <v>9.7486405155264869E-2</v>
      </c>
      <c r="EG172" s="70">
        <v>1.8053404742707636E-3</v>
      </c>
      <c r="EH172" s="70">
        <v>4.6572269118711276E-3</v>
      </c>
      <c r="EI172" s="70">
        <v>6.24042927912911E-3</v>
      </c>
      <c r="EJ172" s="70">
        <v>9.1199999999999994E-5</v>
      </c>
      <c r="EK172" s="70">
        <v>5.2635499999999997E-3</v>
      </c>
      <c r="EL172" s="87"/>
      <c r="EM172" s="70">
        <v>2.6441798938331416E-5</v>
      </c>
      <c r="EN172" s="70">
        <v>0</v>
      </c>
      <c r="EO172" s="70">
        <v>0</v>
      </c>
      <c r="EP172" s="70">
        <v>6.1099999999999999E-6</v>
      </c>
      <c r="EQ172" s="70">
        <v>9.3054781533790396E-4</v>
      </c>
      <c r="ER172" s="70">
        <v>3.6581429999999999E-6</v>
      </c>
      <c r="ES172" s="70">
        <v>3.8372606109364248E-5</v>
      </c>
      <c r="ET172" s="70">
        <v>6.3050873392965956E-4</v>
      </c>
      <c r="EU172" s="70">
        <v>-2.028782502524943E-6</v>
      </c>
      <c r="EV172" s="70">
        <v>4.290243E-5</v>
      </c>
      <c r="EW172" s="70">
        <v>-8.0137242212535156E-4</v>
      </c>
      <c r="EX172" s="70">
        <v>-4.4967999999999999E-4</v>
      </c>
      <c r="EY172" s="70">
        <v>9.4528220000000005E-6</v>
      </c>
      <c r="EZ172" s="70">
        <v>1.002653E-4</v>
      </c>
      <c r="FA172" s="70">
        <v>5.5713647892109024E-4</v>
      </c>
      <c r="FB172" s="70">
        <v>1.2233013666360009E-4</v>
      </c>
      <c r="FC172" s="70">
        <v>1.773453E-4</v>
      </c>
      <c r="FD172" s="70">
        <v>0</v>
      </c>
      <c r="FE172" s="70">
        <v>1.6428284425262419E-4</v>
      </c>
      <c r="FF172" s="70">
        <v>3.8813580000000001E-4</v>
      </c>
      <c r="FG172" s="70">
        <v>2.3723863732856279E-3</v>
      </c>
      <c r="FH172" s="70">
        <v>1.7588304145864093E-4</v>
      </c>
      <c r="FI172" s="70">
        <v>6.4152654701444037E-4</v>
      </c>
      <c r="FJ172" s="70">
        <v>0</v>
      </c>
      <c r="FK172" s="70">
        <v>2.2655610000000001E-3</v>
      </c>
      <c r="FL172" s="70">
        <v>3.9990022026241087E-4</v>
      </c>
      <c r="FM172" s="70">
        <v>6.6124990000000002E-4</v>
      </c>
      <c r="FN172" s="70">
        <v>1.989044000315555E-3</v>
      </c>
      <c r="FO172" s="70">
        <v>8.9830870000000007E-3</v>
      </c>
      <c r="FP172" s="70">
        <v>1.7311371454699462E-4</v>
      </c>
      <c r="FQ172" s="70">
        <v>4.6969111278007326E-2</v>
      </c>
      <c r="FR172" s="70">
        <v>4.6423399518321341E-2</v>
      </c>
      <c r="FS172" s="70">
        <v>8.6225179999999998E-2</v>
      </c>
      <c r="FT172" s="70">
        <v>8.9134569999999996E-2</v>
      </c>
      <c r="FU172" s="70">
        <v>5.811098885213014E-2</v>
      </c>
      <c r="FV172" s="70">
        <v>5.6387482470874925E-2</v>
      </c>
      <c r="FW172" s="70">
        <v>7.7777600000000002E-2</v>
      </c>
      <c r="FX172" s="70">
        <v>3.4978164249848877E-2</v>
      </c>
      <c r="FY172" s="70">
        <v>9.1136171640576205E-2</v>
      </c>
      <c r="FZ172" s="70">
        <v>7.5348150000000003E-2</v>
      </c>
      <c r="GA172" s="70">
        <v>3.4000244821433614E-2</v>
      </c>
      <c r="GB172" s="70">
        <v>8.6159223782235811E-2</v>
      </c>
      <c r="GC172" s="70">
        <v>0.29947657482041884</v>
      </c>
      <c r="GD172" s="70">
        <v>0.2450388</v>
      </c>
      <c r="GE172" s="70">
        <v>3.387814727025238E-2</v>
      </c>
      <c r="GF172" s="70">
        <v>4.2088261323808052E-2</v>
      </c>
      <c r="GG172" s="70">
        <v>1.684469114252252E-3</v>
      </c>
      <c r="GH172" s="70">
        <v>1.8092627536936757E-3</v>
      </c>
      <c r="GI172" s="70">
        <v>1.2731809998837204E-3</v>
      </c>
      <c r="GJ172" s="70">
        <v>1.2483543747695582E-3</v>
      </c>
      <c r="GK172" s="70">
        <v>8.4500112326924318E-4</v>
      </c>
      <c r="GL172" s="87"/>
      <c r="GM172" s="70">
        <v>0.26668419999999998</v>
      </c>
      <c r="GN172" s="70">
        <v>0.17599960000000001</v>
      </c>
      <c r="GO172" s="70">
        <v>0.30234450000000002</v>
      </c>
      <c r="GP172" s="70">
        <v>0.22962440000000001</v>
      </c>
      <c r="GQ172" s="70">
        <v>0.28920760000000001</v>
      </c>
      <c r="GR172" s="70">
        <v>0.1870716</v>
      </c>
      <c r="GS172" s="70">
        <v>0.25383159999999999</v>
      </c>
      <c r="GT172" s="70">
        <v>0.2490609</v>
      </c>
      <c r="GU172" s="70">
        <v>0.35258509999999998</v>
      </c>
      <c r="GV172" s="70">
        <v>0.275005</v>
      </c>
      <c r="GW172" s="70">
        <v>0.1951782</v>
      </c>
      <c r="GX172" s="70">
        <v>0.37717869999999998</v>
      </c>
      <c r="GY172" s="70">
        <v>0.34010279999999998</v>
      </c>
      <c r="GZ172" s="70">
        <v>0.31077870000000002</v>
      </c>
      <c r="HA172" s="70">
        <v>0.33440170000000002</v>
      </c>
      <c r="HB172" s="70">
        <v>0.44209090000000001</v>
      </c>
      <c r="HC172" s="70">
        <v>0.66411430000000005</v>
      </c>
      <c r="HD172" s="70">
        <v>0.4962414</v>
      </c>
      <c r="HE172" s="70">
        <v>0.6198825</v>
      </c>
      <c r="HF172" s="70">
        <v>0.80530880000000005</v>
      </c>
      <c r="HG172" s="70">
        <v>0.83444669999999999</v>
      </c>
      <c r="HH172" s="70">
        <v>0.82207180000000002</v>
      </c>
      <c r="HI172" s="70">
        <v>0.9294405</v>
      </c>
      <c r="HJ172" s="70">
        <v>0.78601560000000004</v>
      </c>
      <c r="HK172" s="70">
        <v>0.91555929999999996</v>
      </c>
      <c r="HL172" s="70">
        <v>1</v>
      </c>
      <c r="HM172" s="70">
        <v>0.90079640000000005</v>
      </c>
      <c r="HN172" s="70">
        <v>1</v>
      </c>
      <c r="HO172" s="70">
        <v>0.25715539999999998</v>
      </c>
      <c r="HP172" s="70">
        <v>6.035708E-2</v>
      </c>
      <c r="HQ172" s="70">
        <v>2.4654240000000001E-2</v>
      </c>
      <c r="HR172" s="70">
        <v>1.7852509999999999E-2</v>
      </c>
      <c r="HS172" s="70">
        <v>3.016425E-2</v>
      </c>
      <c r="HT172" s="70">
        <v>4.0413459999999998E-2</v>
      </c>
      <c r="HU172" s="70">
        <v>2.5054090000000001E-2</v>
      </c>
      <c r="HV172" s="70">
        <v>2.2474810000000001E-2</v>
      </c>
      <c r="HW172" s="70">
        <v>3.6378500000000001E-2</v>
      </c>
      <c r="HX172" s="70">
        <v>0.1169584</v>
      </c>
      <c r="HY172" s="70">
        <v>4.5149929999999998E-2</v>
      </c>
      <c r="HZ172" s="208"/>
      <c r="IA172" s="144" t="s">
        <v>507</v>
      </c>
    </row>
    <row r="173" spans="1:235" ht="12.75" customHeight="1" x14ac:dyDescent="0.25">
      <c r="A173" s="144">
        <v>637738</v>
      </c>
      <c r="B173" s="87"/>
      <c r="C173" s="71">
        <v>-3.2168341960627344E-5</v>
      </c>
      <c r="D173" s="71">
        <v>1.4628670754284812E-4</v>
      </c>
      <c r="E173" s="71">
        <v>3.4467714293275678E-5</v>
      </c>
      <c r="F173" s="71">
        <v>6.7077369999999994E-5</v>
      </c>
      <c r="G173" s="71">
        <v>2.0200859999999999E-5</v>
      </c>
      <c r="H173" s="71">
        <v>6.1893379977636065E-5</v>
      </c>
      <c r="I173" s="71">
        <v>2.0413554449584832E-5</v>
      </c>
      <c r="J173" s="71">
        <v>4.5476709999999998E-5</v>
      </c>
      <c r="K173" s="71">
        <v>1.910867E-5</v>
      </c>
      <c r="L173" s="71">
        <v>4.0759141249354322E-5</v>
      </c>
      <c r="M173" s="71">
        <v>9.5754730000000002E-5</v>
      </c>
      <c r="N173" s="71">
        <v>1.1925180440549809E-5</v>
      </c>
      <c r="O173" s="71">
        <v>5.552699E-6</v>
      </c>
      <c r="P173" s="71">
        <v>1.5900673370510881E-5</v>
      </c>
      <c r="Q173" s="71">
        <v>2.6110020000000002E-4</v>
      </c>
      <c r="R173" s="71">
        <v>1.0432500419637362E-3</v>
      </c>
      <c r="S173" s="71">
        <v>3.0388509999999997E-4</v>
      </c>
      <c r="T173" s="71">
        <v>8.4991999999999998E-2</v>
      </c>
      <c r="U173" s="71">
        <v>0.19407617740477698</v>
      </c>
      <c r="V173" s="71">
        <v>1.5237479999999999E-2</v>
      </c>
      <c r="W173" s="71">
        <v>8.7571471603742096E-2</v>
      </c>
      <c r="X173" s="87"/>
      <c r="Y173" s="71">
        <v>1.6798906941463659E-4</v>
      </c>
      <c r="Z173" s="71">
        <v>3.9019302287380925E-5</v>
      </c>
      <c r="AA173" s="71">
        <v>1.046091030471507E-5</v>
      </c>
      <c r="AB173" s="71">
        <v>2.0977220000000001E-5</v>
      </c>
      <c r="AC173" s="71">
        <v>1.7902142412827738E-3</v>
      </c>
      <c r="AD173" s="71">
        <v>-2.6947601461220407E-4</v>
      </c>
      <c r="AE173" s="71">
        <v>0</v>
      </c>
      <c r="AF173" s="71">
        <v>-2.6947601461220407E-4</v>
      </c>
      <c r="AG173" s="71">
        <v>0</v>
      </c>
      <c r="AH173" s="71">
        <v>1.324862E-3</v>
      </c>
      <c r="AI173" s="71">
        <v>-1.5995577283055887E-5</v>
      </c>
      <c r="AJ173" s="71">
        <v>-5.5938885765430138E-4</v>
      </c>
      <c r="AK173" s="71">
        <v>-2.3552495856337465E-4</v>
      </c>
      <c r="AL173" s="71">
        <v>6.8419899326532026E-4</v>
      </c>
      <c r="AM173" s="71">
        <v>0.14255624766589128</v>
      </c>
      <c r="AN173" s="71">
        <v>0.38199945446326844</v>
      </c>
      <c r="AO173" s="71">
        <v>7.3589657405440378E-3</v>
      </c>
      <c r="AP173" s="87"/>
      <c r="AQ173" s="70">
        <v>1.5488164733124468E-5</v>
      </c>
      <c r="AR173" s="70">
        <v>2.1281329985274047E-4</v>
      </c>
      <c r="AS173" s="70">
        <v>5.2904159999999998E-6</v>
      </c>
      <c r="AT173" s="70">
        <v>-1.5353821165170421E-5</v>
      </c>
      <c r="AU173" s="70">
        <v>-3.2459006272744377E-5</v>
      </c>
      <c r="AV173" s="70">
        <v>1.9359139999999998E-5</v>
      </c>
      <c r="AW173" s="70">
        <v>0</v>
      </c>
      <c r="AX173" s="70">
        <v>0</v>
      </c>
      <c r="AY173" s="70">
        <v>-3.7100000000000001E-6</v>
      </c>
      <c r="AZ173" s="70">
        <v>1.177687763870402E-4</v>
      </c>
      <c r="BA173" s="70">
        <v>6.445143E-4</v>
      </c>
      <c r="BB173" s="70">
        <v>0</v>
      </c>
      <c r="BC173" s="70">
        <v>1.6952453336088571E-3</v>
      </c>
      <c r="BD173" s="70">
        <v>6.7800000000000003E-6</v>
      </c>
      <c r="BE173" s="70">
        <v>-3.5443781784587418E-4</v>
      </c>
      <c r="BF173" s="70">
        <v>9.6935510000000001E-4</v>
      </c>
      <c r="BG173" s="70">
        <v>1.5699941577205606E-4</v>
      </c>
      <c r="BH173" s="70">
        <v>1.204022E-4</v>
      </c>
      <c r="BI173" s="70">
        <v>0</v>
      </c>
      <c r="BJ173" s="70">
        <v>0</v>
      </c>
      <c r="BK173" s="70">
        <v>0</v>
      </c>
      <c r="BL173" s="70">
        <v>0</v>
      </c>
      <c r="BM173" s="70">
        <v>2.2550389264969312E-4</v>
      </c>
      <c r="BN173" s="70">
        <v>5.9032630097543328E-5</v>
      </c>
      <c r="BO173" s="70">
        <v>1.3145179999999999E-5</v>
      </c>
      <c r="BP173" s="70">
        <v>1.8601420000000001E-4</v>
      </c>
      <c r="BQ173" s="70">
        <v>9.4599999999999992E-6</v>
      </c>
      <c r="BR173" s="70">
        <v>1.8641093277689381E-4</v>
      </c>
      <c r="BS173" s="70">
        <v>3.7258169999999998E-6</v>
      </c>
      <c r="BT173" s="70">
        <v>-7.1166819121874376E-5</v>
      </c>
      <c r="BU173" s="70">
        <v>0</v>
      </c>
      <c r="BV173" s="70">
        <v>-1.773991874911016E-4</v>
      </c>
      <c r="BW173" s="70">
        <v>0</v>
      </c>
      <c r="BX173" s="70">
        <v>3.1068962244387509E-4</v>
      </c>
      <c r="BY173" s="70">
        <v>9.3523629999999998E-4</v>
      </c>
      <c r="BZ173" s="70">
        <v>4.7058849999999999E-2</v>
      </c>
      <c r="CA173" s="70">
        <v>2.8610555963082575E-2</v>
      </c>
      <c r="CB173" s="70">
        <v>0.31251590000000001</v>
      </c>
      <c r="CC173" s="70">
        <v>0.36647813260557455</v>
      </c>
      <c r="CD173" s="70">
        <v>0.1275015570374507</v>
      </c>
      <c r="CE173" s="70">
        <v>2.7517179861531585E-2</v>
      </c>
      <c r="CF173" s="70">
        <v>1.7742241275747004E-2</v>
      </c>
      <c r="CG173" s="73">
        <v>7.4099999999999999E-5</v>
      </c>
      <c r="CH173" s="87"/>
      <c r="CI173" s="70">
        <v>0</v>
      </c>
      <c r="CJ173" s="70">
        <v>-4.2340999999999999E-4</v>
      </c>
      <c r="CK173" s="70">
        <v>0</v>
      </c>
      <c r="CL173" s="70">
        <v>1.8948740000000001E-4</v>
      </c>
      <c r="CM173" s="70">
        <v>9.6280843062223961E-5</v>
      </c>
      <c r="CN173" s="70">
        <v>0</v>
      </c>
      <c r="CO173" s="70">
        <v>1.64E-6</v>
      </c>
      <c r="CP173" s="70">
        <v>9.7960688413018885E-6</v>
      </c>
      <c r="CQ173" s="70">
        <v>-1.5442416062039536E-5</v>
      </c>
      <c r="CR173" s="70">
        <v>-2.1043486573397898E-5</v>
      </c>
      <c r="CS173" s="70">
        <v>3.2230050819431684E-4</v>
      </c>
      <c r="CT173" s="70">
        <v>7.1288067711729806E-6</v>
      </c>
      <c r="CU173" s="70">
        <v>2.2681190000000002E-5</v>
      </c>
      <c r="CV173" s="70">
        <v>0</v>
      </c>
      <c r="CW173" s="70">
        <v>1.9678203146836155E-6</v>
      </c>
      <c r="CX173" s="70">
        <v>0</v>
      </c>
      <c r="CY173" s="70">
        <v>0</v>
      </c>
      <c r="CZ173" s="70">
        <v>0</v>
      </c>
      <c r="DA173" s="70">
        <v>3.1721219954442155E-4</v>
      </c>
      <c r="DB173" s="70">
        <v>0</v>
      </c>
      <c r="DC173" s="70">
        <v>-7.1175209556140177E-5</v>
      </c>
      <c r="DD173" s="70">
        <v>2.324023E-5</v>
      </c>
      <c r="DE173" s="70">
        <v>-1.2269726113468506E-5</v>
      </c>
      <c r="DF173" s="70">
        <v>0</v>
      </c>
      <c r="DG173" s="70">
        <v>0</v>
      </c>
      <c r="DH173" s="70">
        <v>7.1500000000000002E-6</v>
      </c>
      <c r="DI173" s="70">
        <v>1.0366158215363505E-3</v>
      </c>
      <c r="DJ173" s="70">
        <v>7.0700000000000001E-6</v>
      </c>
      <c r="DK173" s="70">
        <v>0</v>
      </c>
      <c r="DL173" s="70">
        <v>1.423356397019957E-5</v>
      </c>
      <c r="DM173" s="70">
        <v>7.6949230000000001E-5</v>
      </c>
      <c r="DN173" s="70">
        <v>2.078683E-3</v>
      </c>
      <c r="DO173" s="70">
        <v>1.4797469195137501E-4</v>
      </c>
      <c r="DP173" s="70">
        <v>1.0536622059421575E-4</v>
      </c>
      <c r="DQ173" s="70">
        <v>2.0847589999999999E-4</v>
      </c>
      <c r="DR173" s="70">
        <v>0</v>
      </c>
      <c r="DS173" s="70">
        <v>0.12416037977080956</v>
      </c>
      <c r="DT173" s="70">
        <v>0.11849759999999999</v>
      </c>
      <c r="DU173" s="70">
        <v>4.690743E-2</v>
      </c>
      <c r="DV173" s="70">
        <v>6.5738344178523686E-2</v>
      </c>
      <c r="DW173" s="70">
        <v>5.4376398184890533E-2</v>
      </c>
      <c r="DX173" s="70">
        <v>0.33833342341669609</v>
      </c>
      <c r="DY173" s="70">
        <v>0.13174271464631038</v>
      </c>
      <c r="DZ173" s="70">
        <v>5.7838629133895841E-2</v>
      </c>
      <c r="EA173" s="70">
        <v>0.17633841118278265</v>
      </c>
      <c r="EB173" s="70">
        <v>0.2348277</v>
      </c>
      <c r="EC173" s="70">
        <v>0.44401217007131127</v>
      </c>
      <c r="ED173" s="70">
        <v>5.7741540000000001E-2</v>
      </c>
      <c r="EE173" s="70">
        <v>0.10901280000000001</v>
      </c>
      <c r="EF173" s="70">
        <v>0.17172960865558987</v>
      </c>
      <c r="EG173" s="70">
        <v>4.2592292996597994E-3</v>
      </c>
      <c r="EH173" s="70">
        <v>1.219857243738031E-2</v>
      </c>
      <c r="EI173" s="70">
        <v>1.5609280594308063E-2</v>
      </c>
      <c r="EJ173" s="70">
        <v>1.4328E-4</v>
      </c>
      <c r="EK173" s="70">
        <v>4.7655520000000002E-3</v>
      </c>
      <c r="EL173" s="87"/>
      <c r="EM173" s="70">
        <v>5.689910809470733E-5</v>
      </c>
      <c r="EN173" s="70">
        <v>0</v>
      </c>
      <c r="EO173" s="70">
        <v>0</v>
      </c>
      <c r="EP173" s="70">
        <v>7.7999999999999999E-6</v>
      </c>
      <c r="EQ173" s="70">
        <v>7.5445799231642558E-4</v>
      </c>
      <c r="ER173" s="70">
        <v>1.3530410000000001E-6</v>
      </c>
      <c r="ES173" s="70">
        <v>3.289116804490655E-5</v>
      </c>
      <c r="ET173" s="70">
        <v>5.2319117339338786E-4</v>
      </c>
      <c r="EU173" s="70">
        <v>6.0090611729839787E-6</v>
      </c>
      <c r="EV173" s="70">
        <v>3.5082819999999997E-5</v>
      </c>
      <c r="EW173" s="70">
        <v>-1.6373082858520945E-3</v>
      </c>
      <c r="EX173" s="70">
        <v>-3.9122000000000001E-4</v>
      </c>
      <c r="EY173" s="70">
        <v>1.5209939999999999E-5</v>
      </c>
      <c r="EZ173" s="70">
        <v>6.7131160000000003E-5</v>
      </c>
      <c r="FA173" s="70">
        <v>4.7288141240881822E-4</v>
      </c>
      <c r="FB173" s="70">
        <v>9.292468031685158E-5</v>
      </c>
      <c r="FC173" s="70">
        <v>1.470187E-4</v>
      </c>
      <c r="FD173" s="70">
        <v>0</v>
      </c>
      <c r="FE173" s="70">
        <v>9.9218528567465781E-5</v>
      </c>
      <c r="FF173" s="70">
        <v>2.9140429999999998E-4</v>
      </c>
      <c r="FG173" s="70">
        <v>1.6627736147654887E-3</v>
      </c>
      <c r="FH173" s="70">
        <v>1.2830561308742628E-4</v>
      </c>
      <c r="FI173" s="70">
        <v>4.9805285751227822E-4</v>
      </c>
      <c r="FJ173" s="70">
        <v>0</v>
      </c>
      <c r="FK173" s="70">
        <v>1.8221839999999999E-3</v>
      </c>
      <c r="FL173" s="70">
        <v>3.479665752289624E-4</v>
      </c>
      <c r="FM173" s="70">
        <v>5.0592710000000002E-4</v>
      </c>
      <c r="FN173" s="70">
        <v>1.2506748007183556E-3</v>
      </c>
      <c r="FO173" s="70">
        <v>6.4979060000000003E-3</v>
      </c>
      <c r="FP173" s="70">
        <v>1.0520819534153211E-4</v>
      </c>
      <c r="FQ173" s="70">
        <v>3.7812476961656481E-2</v>
      </c>
      <c r="FR173" s="70">
        <v>3.5869064254223572E-2</v>
      </c>
      <c r="FS173" s="70">
        <v>7.0534970000000002E-2</v>
      </c>
      <c r="FT173" s="70">
        <v>7.9606899999999994E-2</v>
      </c>
      <c r="FU173" s="70">
        <v>5.084278256450335E-2</v>
      </c>
      <c r="FV173" s="70">
        <v>4.8733348350550452E-2</v>
      </c>
      <c r="FW173" s="70">
        <v>5.0758060000000001E-2</v>
      </c>
      <c r="FX173" s="70">
        <v>2.4756515397363052E-2</v>
      </c>
      <c r="FY173" s="70">
        <v>6.407332401775731E-2</v>
      </c>
      <c r="FZ173" s="70">
        <v>4.2753369999999999E-2</v>
      </c>
      <c r="GA173" s="70">
        <v>2.230119829822861E-2</v>
      </c>
      <c r="GB173" s="70">
        <v>5.8260608702570452E-2</v>
      </c>
      <c r="GC173" s="70">
        <v>0.22494383076059785</v>
      </c>
      <c r="GD173" s="70">
        <v>0.2357535</v>
      </c>
      <c r="GE173" s="70">
        <v>4.6742265162787316E-2</v>
      </c>
      <c r="GF173" s="70">
        <v>7.3141095859618949E-2</v>
      </c>
      <c r="GG173" s="70">
        <v>5.2361274274779759E-3</v>
      </c>
      <c r="GH173" s="70">
        <v>5.8809380466963322E-3</v>
      </c>
      <c r="GI173" s="70">
        <v>2.9628319386268654E-3</v>
      </c>
      <c r="GJ173" s="70">
        <v>4.1936971208407581E-3</v>
      </c>
      <c r="GK173" s="70">
        <v>3.9469423904688755E-4</v>
      </c>
      <c r="GL173" s="87"/>
      <c r="GM173" s="70">
        <v>0.2109528</v>
      </c>
      <c r="GN173" s="70">
        <v>0.15474589999999999</v>
      </c>
      <c r="GO173" s="70">
        <v>0.2479566</v>
      </c>
      <c r="GP173" s="70">
        <v>0.17564440000000001</v>
      </c>
      <c r="GQ173" s="70">
        <v>0.2398266</v>
      </c>
      <c r="GR173" s="70">
        <v>0.1698152</v>
      </c>
      <c r="GS173" s="70">
        <v>0.22530230000000001</v>
      </c>
      <c r="GT173" s="70">
        <v>0.22101190000000001</v>
      </c>
      <c r="GU173" s="70">
        <v>0.31906839999999997</v>
      </c>
      <c r="GV173" s="70">
        <v>0.2352022</v>
      </c>
      <c r="GW173" s="70">
        <v>0.17135339999999999</v>
      </c>
      <c r="GX173" s="70">
        <v>0.28687629999999997</v>
      </c>
      <c r="GY173" s="70">
        <v>0.29062090000000002</v>
      </c>
      <c r="GZ173" s="70">
        <v>0.2679127</v>
      </c>
      <c r="HA173" s="70">
        <v>0.2770106</v>
      </c>
      <c r="HB173" s="70">
        <v>0.33135989999999999</v>
      </c>
      <c r="HC173" s="70">
        <v>0.64494180000000001</v>
      </c>
      <c r="HD173" s="70">
        <v>0.29321009999999997</v>
      </c>
      <c r="HE173" s="70">
        <v>0.4191261</v>
      </c>
      <c r="HF173" s="70">
        <v>0.57308289999999995</v>
      </c>
      <c r="HG173" s="70">
        <v>0.59492639999999997</v>
      </c>
      <c r="HH173" s="70">
        <v>0.57810779999999995</v>
      </c>
      <c r="HI173" s="70">
        <v>0.70396610000000004</v>
      </c>
      <c r="HJ173" s="70">
        <v>0.53081529999999999</v>
      </c>
      <c r="HK173" s="70">
        <v>0.65329040000000005</v>
      </c>
      <c r="HL173" s="70">
        <v>0.78601560000000004</v>
      </c>
      <c r="HM173" s="70">
        <v>1</v>
      </c>
      <c r="HN173" s="70">
        <v>0.93582810000000005</v>
      </c>
      <c r="HO173" s="70">
        <v>0.58571280000000003</v>
      </c>
      <c r="HP173" s="70">
        <v>0.13955909999999999</v>
      </c>
      <c r="HQ173" s="70">
        <v>6.5479609999999994E-2</v>
      </c>
      <c r="HR173" s="70">
        <v>5.2614460000000002E-2</v>
      </c>
      <c r="HS173" s="70">
        <v>8.4293599999999996E-2</v>
      </c>
      <c r="HT173" s="70">
        <v>8.6027699999999999E-2</v>
      </c>
      <c r="HU173" s="70">
        <v>7.3101819999999998E-2</v>
      </c>
      <c r="HV173" s="70">
        <v>6.0936650000000002E-2</v>
      </c>
      <c r="HW173" s="70">
        <v>7.6992939999999996E-2</v>
      </c>
      <c r="HX173" s="70">
        <v>9.6537600000000001E-2</v>
      </c>
      <c r="HY173" s="70">
        <v>4.0359260000000001E-2</v>
      </c>
      <c r="HZ173" s="208"/>
      <c r="IA173" s="144" t="s">
        <v>508</v>
      </c>
    </row>
    <row r="174" spans="1:235" ht="12.75" customHeight="1" x14ac:dyDescent="0.25">
      <c r="A174" s="144">
        <v>637748</v>
      </c>
      <c r="B174" s="87"/>
      <c r="C174" s="71">
        <v>-1.7262971457099115E-5</v>
      </c>
      <c r="D174" s="71">
        <v>8.2289713131902472E-5</v>
      </c>
      <c r="E174" s="71">
        <v>2.0595412779286319E-5</v>
      </c>
      <c r="F174" s="71">
        <v>7.2119200000000006E-5</v>
      </c>
      <c r="G174" s="71">
        <v>7.0531030000000002E-6</v>
      </c>
      <c r="H174" s="71">
        <v>-2.0518624482289915E-6</v>
      </c>
      <c r="I174" s="71">
        <v>1.8982284366997129E-5</v>
      </c>
      <c r="J174" s="71">
        <v>3.8062880000000003E-5</v>
      </c>
      <c r="K174" s="71">
        <v>0</v>
      </c>
      <c r="L174" s="71">
        <v>4.0733366040804612E-5</v>
      </c>
      <c r="M174" s="71">
        <v>9.5583169999999994E-5</v>
      </c>
      <c r="N174" s="71">
        <v>1.0998933897361701E-5</v>
      </c>
      <c r="O174" s="71">
        <v>4.2613119999999997E-6</v>
      </c>
      <c r="P174" s="71">
        <v>3.2688412939619615E-5</v>
      </c>
      <c r="Q174" s="71">
        <v>1.5078490000000001E-4</v>
      </c>
      <c r="R174" s="71">
        <v>5.50491052620761E-4</v>
      </c>
      <c r="S174" s="71">
        <v>1.916868E-4</v>
      </c>
      <c r="T174" s="71">
        <v>7.6381859999999996E-2</v>
      </c>
      <c r="U174" s="71">
        <v>0.15251894637266272</v>
      </c>
      <c r="V174" s="71">
        <v>3.4965940000000001E-2</v>
      </c>
      <c r="W174" s="71">
        <v>0.13560918801276547</v>
      </c>
      <c r="X174" s="87"/>
      <c r="Y174" s="71">
        <v>2.4264654839383786E-4</v>
      </c>
      <c r="Z174" s="71">
        <v>4.0449688820983297E-5</v>
      </c>
      <c r="AA174" s="71">
        <v>2.345768244450168E-6</v>
      </c>
      <c r="AB174" s="71">
        <v>1.125878E-5</v>
      </c>
      <c r="AC174" s="71">
        <v>-2.2610405264825457E-3</v>
      </c>
      <c r="AD174" s="71">
        <v>3.1053709287132238E-5</v>
      </c>
      <c r="AE174" s="71">
        <v>0</v>
      </c>
      <c r="AF174" s="71">
        <v>3.1053709287132238E-5</v>
      </c>
      <c r="AG174" s="71">
        <v>0</v>
      </c>
      <c r="AH174" s="71">
        <v>6.1624640000000001E-4</v>
      </c>
      <c r="AI174" s="71">
        <v>3.0892253471076547E-5</v>
      </c>
      <c r="AJ174" s="71">
        <v>-4.3985682561388642E-4</v>
      </c>
      <c r="AK174" s="71">
        <v>-1.7415374699622778E-4</v>
      </c>
      <c r="AL174" s="71">
        <v>5.5541442011178407E-4</v>
      </c>
      <c r="AM174" s="71">
        <v>0.10099914191208499</v>
      </c>
      <c r="AN174" s="71">
        <v>0.31253503812600203</v>
      </c>
      <c r="AO174" s="71">
        <v>1.1150397408439696E-2</v>
      </c>
      <c r="AP174" s="87"/>
      <c r="AQ174" s="70">
        <v>1.3074935934848327E-5</v>
      </c>
      <c r="AR174" s="70">
        <v>3.5855786962837914E-4</v>
      </c>
      <c r="AS174" s="70">
        <v>0</v>
      </c>
      <c r="AT174" s="70">
        <v>7.9733286339318603E-6</v>
      </c>
      <c r="AU174" s="70">
        <v>-6.8076753982315762E-6</v>
      </c>
      <c r="AV174" s="70">
        <v>0</v>
      </c>
      <c r="AW174" s="70">
        <v>0</v>
      </c>
      <c r="AX174" s="70">
        <v>0</v>
      </c>
      <c r="AY174" s="70">
        <v>2.3600000000000001E-5</v>
      </c>
      <c r="AZ174" s="70">
        <v>3.7845479487987097E-5</v>
      </c>
      <c r="BA174" s="70">
        <v>2.2569460000000001E-4</v>
      </c>
      <c r="BB174" s="70">
        <v>0</v>
      </c>
      <c r="BC174" s="70">
        <v>5.9363728232363132E-4</v>
      </c>
      <c r="BD174" s="70">
        <v>4.34E-6</v>
      </c>
      <c r="BE174" s="70">
        <v>-1.7842683319553514E-4</v>
      </c>
      <c r="BF174" s="70">
        <v>8.1550739999999996E-4</v>
      </c>
      <c r="BG174" s="70">
        <v>1.5469799058071568E-4</v>
      </c>
      <c r="BH174" s="70">
        <v>5.7025799999999999E-5</v>
      </c>
      <c r="BI174" s="70">
        <v>0</v>
      </c>
      <c r="BJ174" s="70">
        <v>1.9970179999999999E-5</v>
      </c>
      <c r="BK174" s="70">
        <v>0</v>
      </c>
      <c r="BL174" s="70">
        <v>0</v>
      </c>
      <c r="BM174" s="70">
        <v>4.9631042546743225E-4</v>
      </c>
      <c r="BN174" s="70">
        <v>3.3101238808325478E-5</v>
      </c>
      <c r="BO174" s="70">
        <v>2.9194389999999999E-5</v>
      </c>
      <c r="BP174" s="70">
        <v>9.4360500000000006E-5</v>
      </c>
      <c r="BQ174" s="70">
        <v>-8.2900000000000002E-6</v>
      </c>
      <c r="BR174" s="70">
        <v>-1.3318048975071226E-4</v>
      </c>
      <c r="BS174" s="70">
        <v>1.283075E-6</v>
      </c>
      <c r="BT174" s="70">
        <v>-1.7834495295294741E-4</v>
      </c>
      <c r="BU174" s="70">
        <v>0</v>
      </c>
      <c r="BV174" s="70">
        <v>3.4635079587799268E-4</v>
      </c>
      <c r="BW174" s="70">
        <v>0</v>
      </c>
      <c r="BX174" s="70">
        <v>1.4514731482271901E-4</v>
      </c>
      <c r="BY174" s="70">
        <v>8.6351060000000005E-4</v>
      </c>
      <c r="BZ174" s="70">
        <v>3.1826779999999999E-2</v>
      </c>
      <c r="CA174" s="70">
        <v>2.0766644405155944E-2</v>
      </c>
      <c r="CB174" s="70">
        <v>0.2349793</v>
      </c>
      <c r="CC174" s="70">
        <v>0.26661264354288905</v>
      </c>
      <c r="CD174" s="70">
        <v>0.14970872557426396</v>
      </c>
      <c r="CE174" s="70">
        <v>4.8442434687134807E-2</v>
      </c>
      <c r="CF174" s="70">
        <v>4.0665310894058379E-2</v>
      </c>
      <c r="CG174" s="73">
        <v>6.2989000000000003E-4</v>
      </c>
      <c r="CH174" s="87"/>
      <c r="CI174" s="70">
        <v>0</v>
      </c>
      <c r="CJ174" s="70">
        <v>-4.0701000000000002E-4</v>
      </c>
      <c r="CK174" s="70">
        <v>0</v>
      </c>
      <c r="CL174" s="70">
        <v>1.0564960000000001E-4</v>
      </c>
      <c r="CM174" s="70">
        <v>8.8589283332565283E-5</v>
      </c>
      <c r="CN174" s="70">
        <v>0</v>
      </c>
      <c r="CO174" s="70">
        <v>1.4100000000000001E-6</v>
      </c>
      <c r="CP174" s="70">
        <v>-1.5548188809775422E-5</v>
      </c>
      <c r="CQ174" s="70">
        <v>-1.8393544036098921E-6</v>
      </c>
      <c r="CR174" s="70">
        <v>-8.1837016740468071E-6</v>
      </c>
      <c r="CS174" s="70">
        <v>1.3284250078140705E-4</v>
      </c>
      <c r="CT174" s="70">
        <v>1.1824878472175868E-5</v>
      </c>
      <c r="CU174" s="70">
        <v>0</v>
      </c>
      <c r="CV174" s="70">
        <v>0</v>
      </c>
      <c r="CW174" s="70">
        <v>3.2953429656230388E-6</v>
      </c>
      <c r="CX174" s="70">
        <v>0</v>
      </c>
      <c r="CY174" s="70">
        <v>0</v>
      </c>
      <c r="CZ174" s="70">
        <v>0</v>
      </c>
      <c r="DA174" s="70">
        <v>2.7590566751851947E-4</v>
      </c>
      <c r="DB174" s="70">
        <v>0</v>
      </c>
      <c r="DC174" s="70">
        <v>-3.551391494773472E-4</v>
      </c>
      <c r="DD174" s="70">
        <v>2.0008280000000001E-5</v>
      </c>
      <c r="DE174" s="70">
        <v>8.5725174016619958E-5</v>
      </c>
      <c r="DF174" s="70">
        <v>0</v>
      </c>
      <c r="DG174" s="70">
        <v>0</v>
      </c>
      <c r="DH174" s="70">
        <v>-6.7599999999999997E-6</v>
      </c>
      <c r="DI174" s="70">
        <v>1.1489338339263637E-3</v>
      </c>
      <c r="DJ174" s="70">
        <v>8.7399999999999993E-6</v>
      </c>
      <c r="DK174" s="70">
        <v>0</v>
      </c>
      <c r="DL174" s="70">
        <v>7.5914232254662541E-6</v>
      </c>
      <c r="DM174" s="70">
        <v>6.3420420000000002E-5</v>
      </c>
      <c r="DN174" s="70">
        <v>1.8151039999999999E-3</v>
      </c>
      <c r="DO174" s="70">
        <v>1.1693798426881667E-4</v>
      </c>
      <c r="DP174" s="70">
        <v>6.5184589231173109E-5</v>
      </c>
      <c r="DQ174" s="70">
        <v>2.207585E-4</v>
      </c>
      <c r="DR174" s="70">
        <v>0</v>
      </c>
      <c r="DS174" s="70">
        <v>8.908831821262303E-2</v>
      </c>
      <c r="DT174" s="70">
        <v>9.2447619999999994E-2</v>
      </c>
      <c r="DU174" s="70">
        <v>3.9530900000000001E-2</v>
      </c>
      <c r="DV174" s="70">
        <v>6.0045005358029681E-2</v>
      </c>
      <c r="DW174" s="70">
        <v>4.448009377342392E-2</v>
      </c>
      <c r="DX174" s="70">
        <v>0.2659692091672366</v>
      </c>
      <c r="DY174" s="70">
        <v>0.11257154458907437</v>
      </c>
      <c r="DZ174" s="70">
        <v>4.1559976079467972E-2</v>
      </c>
      <c r="EA174" s="70">
        <v>0.14185628956978213</v>
      </c>
      <c r="EB174" s="70">
        <v>0.17093120000000001</v>
      </c>
      <c r="EC174" s="70">
        <v>0.29678282705361581</v>
      </c>
      <c r="ED174" s="70">
        <v>6.4670350000000001E-2</v>
      </c>
      <c r="EE174" s="70">
        <v>0.1378615</v>
      </c>
      <c r="EF174" s="70">
        <v>0.25634896844821553</v>
      </c>
      <c r="EG174" s="70">
        <v>9.040344958785208E-3</v>
      </c>
      <c r="EH174" s="70">
        <v>3.0921540096156986E-2</v>
      </c>
      <c r="EI174" s="70">
        <v>3.301889024605402E-2</v>
      </c>
      <c r="EJ174" s="70">
        <v>2.3284999999999999E-4</v>
      </c>
      <c r="EK174" s="70">
        <v>5.0427689999999999E-3</v>
      </c>
      <c r="EL174" s="87"/>
      <c r="EM174" s="70">
        <v>3.5508369845882848E-5</v>
      </c>
      <c r="EN174" s="70">
        <v>0</v>
      </c>
      <c r="EO174" s="70">
        <v>0</v>
      </c>
      <c r="EP174" s="70">
        <v>6.4799999999999998E-6</v>
      </c>
      <c r="EQ174" s="70">
        <v>5.067588030307021E-4</v>
      </c>
      <c r="ER174" s="70">
        <v>9.5953749999999996E-7</v>
      </c>
      <c r="ES174" s="70">
        <v>3.1346062104121699E-5</v>
      </c>
      <c r="ET174" s="70">
        <v>4.2845305466044211E-4</v>
      </c>
      <c r="EU174" s="70">
        <v>6.7053780702674622E-6</v>
      </c>
      <c r="EV174" s="70">
        <v>2.696422E-5</v>
      </c>
      <c r="EW174" s="70">
        <v>4.6426905694353437E-4</v>
      </c>
      <c r="EX174" s="70">
        <v>-3.9165000000000001E-4</v>
      </c>
      <c r="EY174" s="70">
        <v>4.6322740000000002E-6</v>
      </c>
      <c r="EZ174" s="70">
        <v>3.1519190000000001E-5</v>
      </c>
      <c r="FA174" s="70">
        <v>3.6142035242548804E-4</v>
      </c>
      <c r="FB174" s="70">
        <v>9.5111623107261932E-5</v>
      </c>
      <c r="FC174" s="70">
        <v>1.134986E-4</v>
      </c>
      <c r="FD174" s="70">
        <v>0</v>
      </c>
      <c r="FE174" s="70">
        <v>6.7935059428725049E-5</v>
      </c>
      <c r="FF174" s="70">
        <v>2.3484290000000001E-4</v>
      </c>
      <c r="FG174" s="70">
        <v>1.2626325174489045E-3</v>
      </c>
      <c r="FH174" s="70">
        <v>8.5559902346073172E-5</v>
      </c>
      <c r="FI174" s="70">
        <v>3.6818865255168877E-4</v>
      </c>
      <c r="FJ174" s="70">
        <v>0</v>
      </c>
      <c r="FK174" s="70">
        <v>1.3991520000000001E-3</v>
      </c>
      <c r="FL174" s="70">
        <v>2.4733628626255936E-4</v>
      </c>
      <c r="FM174" s="70">
        <v>4.0125769999999999E-4</v>
      </c>
      <c r="FN174" s="70">
        <v>1.1587472823865678E-3</v>
      </c>
      <c r="FO174" s="70">
        <v>4.9326229999999997E-3</v>
      </c>
      <c r="FP174" s="70">
        <v>1.2272661063207933E-4</v>
      </c>
      <c r="FQ174" s="70">
        <v>2.7504906262441491E-2</v>
      </c>
      <c r="FR174" s="70">
        <v>2.5563432823079314E-2</v>
      </c>
      <c r="FS174" s="70">
        <v>5.732773E-2</v>
      </c>
      <c r="FT174" s="70">
        <v>6.2648999999999996E-2</v>
      </c>
      <c r="FU174" s="70">
        <v>3.9162647305723414E-2</v>
      </c>
      <c r="FV174" s="70">
        <v>3.6615327595353193E-2</v>
      </c>
      <c r="FW174" s="70">
        <v>3.6639030000000003E-2</v>
      </c>
      <c r="FX174" s="70">
        <v>2.099481643405109E-2</v>
      </c>
      <c r="FY174" s="70">
        <v>5.085419834237162E-2</v>
      </c>
      <c r="FZ174" s="70">
        <v>2.4832320000000001E-2</v>
      </c>
      <c r="GA174" s="70">
        <v>1.6429844259481418E-2</v>
      </c>
      <c r="GB174" s="70">
        <v>3.9064543396038084E-2</v>
      </c>
      <c r="GC174" s="70">
        <v>0.15529461015208895</v>
      </c>
      <c r="GD174" s="70">
        <v>0.17336969999999999</v>
      </c>
      <c r="GE174" s="70">
        <v>4.9156024361835332E-2</v>
      </c>
      <c r="GF174" s="70">
        <v>9.3190901226122891E-2</v>
      </c>
      <c r="GG174" s="70">
        <v>1.332639671697225E-2</v>
      </c>
      <c r="GH174" s="70">
        <v>1.6610136248281199E-2</v>
      </c>
      <c r="GI174" s="70">
        <v>6.2524712322827268E-3</v>
      </c>
      <c r="GJ174" s="70">
        <v>1.1450904506647193E-2</v>
      </c>
      <c r="GK174" s="70">
        <v>7.5216089486170002E-4</v>
      </c>
      <c r="GL174" s="87"/>
      <c r="GM174" s="70">
        <v>0.1578563</v>
      </c>
      <c r="GN174" s="70">
        <v>0.1106839</v>
      </c>
      <c r="GO174" s="70">
        <v>0.19667709999999999</v>
      </c>
      <c r="GP174" s="70">
        <v>0.1184345</v>
      </c>
      <c r="GQ174" s="70">
        <v>0.19099350000000001</v>
      </c>
      <c r="GR174" s="70">
        <v>0.1270182</v>
      </c>
      <c r="GS174" s="70">
        <v>0.1804829</v>
      </c>
      <c r="GT174" s="70">
        <v>0.16988059999999999</v>
      </c>
      <c r="GU174" s="70">
        <v>0.25124459999999998</v>
      </c>
      <c r="GV174" s="70">
        <v>0.1884411</v>
      </c>
      <c r="GW174" s="70">
        <v>0.1456865</v>
      </c>
      <c r="GX174" s="70">
        <v>0.24491789999999999</v>
      </c>
      <c r="GY174" s="70">
        <v>0.26239309999999999</v>
      </c>
      <c r="GZ174" s="70">
        <v>0.2441239</v>
      </c>
      <c r="HA174" s="70">
        <v>0.24994160000000001</v>
      </c>
      <c r="HB174" s="70">
        <v>0.26329799999999998</v>
      </c>
      <c r="HC174" s="70">
        <v>0.68149870000000001</v>
      </c>
      <c r="HD174" s="70">
        <v>0.18484030000000001</v>
      </c>
      <c r="HE174" s="70">
        <v>0.31621179999999999</v>
      </c>
      <c r="HF174" s="70">
        <v>0.4033754</v>
      </c>
      <c r="HG174" s="70">
        <v>0.39273079999999999</v>
      </c>
      <c r="HH174" s="70">
        <v>0.4215216</v>
      </c>
      <c r="HI174" s="70">
        <v>0.48515420000000004</v>
      </c>
      <c r="HJ174" s="70">
        <v>0.3681971</v>
      </c>
      <c r="HK174" s="70">
        <v>0.43158999999999997</v>
      </c>
      <c r="HL174" s="70">
        <v>0.53081529999999999</v>
      </c>
      <c r="HM174" s="70">
        <v>0.99796580000000013</v>
      </c>
      <c r="HN174" s="70">
        <v>0.6591494</v>
      </c>
      <c r="HO174" s="70">
        <v>0.8550373</v>
      </c>
      <c r="HP174" s="70">
        <v>0.30950179999999999</v>
      </c>
      <c r="HQ174" s="70">
        <v>0.1639738</v>
      </c>
      <c r="HR174" s="70">
        <v>0.13454250000000001</v>
      </c>
      <c r="HS174" s="70">
        <v>0.21772749999999999</v>
      </c>
      <c r="HT174" s="70">
        <v>0.20104359999999999</v>
      </c>
      <c r="HU174" s="70">
        <v>0.1919932</v>
      </c>
      <c r="HV174" s="70">
        <v>0.1564565</v>
      </c>
      <c r="HW174" s="70">
        <v>0.17075689999999999</v>
      </c>
      <c r="HX174" s="70">
        <v>8.2176280000000004E-2</v>
      </c>
      <c r="HY174" s="70">
        <v>3.9688359999999999E-2</v>
      </c>
      <c r="HZ174" s="208"/>
      <c r="IA174" s="144" t="s">
        <v>509</v>
      </c>
    </row>
    <row r="175" spans="1:235" ht="12.75" customHeight="1" x14ac:dyDescent="0.25">
      <c r="A175" s="144">
        <v>637759</v>
      </c>
      <c r="B175" s="87"/>
      <c r="C175" s="71">
        <v>2.9206432986833417E-5</v>
      </c>
      <c r="D175" s="71">
        <v>8.3880376836436624E-5</v>
      </c>
      <c r="E175" s="71">
        <v>4.874205533887882E-5</v>
      </c>
      <c r="F175" s="71">
        <v>5.7104880000000001E-5</v>
      </c>
      <c r="G175" s="71">
        <v>1.6419179999999999E-5</v>
      </c>
      <c r="H175" s="71">
        <v>1.4138590291369908E-5</v>
      </c>
      <c r="I175" s="71">
        <v>2.3294511738259309E-4</v>
      </c>
      <c r="J175" s="71">
        <v>2.6694239999999999E-5</v>
      </c>
      <c r="K175" s="71">
        <v>1.7985190000000001E-5</v>
      </c>
      <c r="L175" s="71">
        <v>2.1558417553320627E-5</v>
      </c>
      <c r="M175" s="71">
        <v>7.1638819999999997E-5</v>
      </c>
      <c r="N175" s="71">
        <v>2.8004137708744342E-5</v>
      </c>
      <c r="O175" s="71">
        <v>2.246206E-5</v>
      </c>
      <c r="P175" s="71">
        <v>8.0130789386376168E-6</v>
      </c>
      <c r="Q175" s="71">
        <v>1.226345E-4</v>
      </c>
      <c r="R175" s="71">
        <v>3.0977012182237506E-4</v>
      </c>
      <c r="S175" s="71">
        <v>1.1548050000000001E-4</v>
      </c>
      <c r="T175" s="71">
        <v>5.989854E-2</v>
      </c>
      <c r="U175" s="71">
        <v>0.12142574413158284</v>
      </c>
      <c r="V175" s="71">
        <v>7.0238640000000005E-2</v>
      </c>
      <c r="W175" s="71">
        <v>0.20393172337165327</v>
      </c>
      <c r="X175" s="87"/>
      <c r="Y175" s="71">
        <v>1.0044744779635472E-4</v>
      </c>
      <c r="Z175" s="71">
        <v>7.4091352556397358E-5</v>
      </c>
      <c r="AA175" s="71">
        <v>-2.6605786922476324E-6</v>
      </c>
      <c r="AB175" s="71">
        <v>0</v>
      </c>
      <c r="AC175" s="71">
        <v>-2.048527043339886E-3</v>
      </c>
      <c r="AD175" s="71">
        <v>4.0494863605090343E-4</v>
      </c>
      <c r="AE175" s="71">
        <v>0</v>
      </c>
      <c r="AF175" s="71">
        <v>4.0494863605090343E-4</v>
      </c>
      <c r="AG175" s="71">
        <v>0</v>
      </c>
      <c r="AH175" s="71">
        <v>3.550154E-4</v>
      </c>
      <c r="AI175" s="71">
        <v>2.9795568909500047E-5</v>
      </c>
      <c r="AJ175" s="71">
        <v>-3.664519112935453E-4</v>
      </c>
      <c r="AK175" s="71">
        <v>-2.1431174022454487E-4</v>
      </c>
      <c r="AL175" s="71">
        <v>4.5060063379677722E-4</v>
      </c>
      <c r="AM175" s="71">
        <v>7.4353178549662793E-2</v>
      </c>
      <c r="AN175" s="71">
        <v>0.22781349017490823</v>
      </c>
      <c r="AO175" s="71">
        <v>2.0060812569234733E-2</v>
      </c>
      <c r="AP175" s="87"/>
      <c r="AQ175" s="70">
        <v>2.642882757184511E-5</v>
      </c>
      <c r="AR175" s="70">
        <v>2.3379476350533047E-4</v>
      </c>
      <c r="AS175" s="70">
        <v>6.8493189999999996E-5</v>
      </c>
      <c r="AT175" s="70">
        <v>-8.0336959146138508E-6</v>
      </c>
      <c r="AU175" s="70">
        <v>-5.8140416892012498E-5</v>
      </c>
      <c r="AV175" s="70">
        <v>0</v>
      </c>
      <c r="AW175" s="70">
        <v>0</v>
      </c>
      <c r="AX175" s="70">
        <v>3.3395700000000003E-5</v>
      </c>
      <c r="AY175" s="70">
        <v>7.1310000000000007E-5</v>
      </c>
      <c r="AZ175" s="70">
        <v>2.7616893321104336E-5</v>
      </c>
      <c r="BA175" s="70">
        <v>3.4279919999999998E-4</v>
      </c>
      <c r="BB175" s="70">
        <v>0</v>
      </c>
      <c r="BC175" s="70">
        <v>9.0165376340734296E-4</v>
      </c>
      <c r="BD175" s="70">
        <v>8.6799999999999999E-6</v>
      </c>
      <c r="BE175" s="70">
        <v>-2.0713818102806715E-4</v>
      </c>
      <c r="BF175" s="70">
        <v>7.2778619999999997E-4</v>
      </c>
      <c r="BG175" s="70">
        <v>1.3186311654728028E-4</v>
      </c>
      <c r="BH175" s="70">
        <v>1.3277450000000001E-4</v>
      </c>
      <c r="BI175" s="70">
        <v>0</v>
      </c>
      <c r="BJ175" s="70">
        <v>0</v>
      </c>
      <c r="BK175" s="70">
        <v>0</v>
      </c>
      <c r="BL175" s="70">
        <v>0</v>
      </c>
      <c r="BM175" s="70">
        <v>3.7449125010072628E-4</v>
      </c>
      <c r="BN175" s="70">
        <v>1.3341229526883799E-4</v>
      </c>
      <c r="BO175" s="70">
        <v>0</v>
      </c>
      <c r="BP175" s="70">
        <v>5.8762150000000001E-5</v>
      </c>
      <c r="BQ175" s="70">
        <v>1.17E-5</v>
      </c>
      <c r="BR175" s="70">
        <v>1.5948448480366203E-3</v>
      </c>
      <c r="BS175" s="70">
        <v>3.8076859999999999E-7</v>
      </c>
      <c r="BT175" s="70">
        <v>2.7740857851562363E-4</v>
      </c>
      <c r="BU175" s="70">
        <v>0</v>
      </c>
      <c r="BV175" s="70">
        <v>-3.4541547258007469E-4</v>
      </c>
      <c r="BW175" s="70">
        <v>0</v>
      </c>
      <c r="BX175" s="70">
        <v>1.0061261668578334E-4</v>
      </c>
      <c r="BY175" s="70">
        <v>8.4154589999999995E-4</v>
      </c>
      <c r="BZ175" s="70">
        <v>2.2775770000000001E-2</v>
      </c>
      <c r="CA175" s="70">
        <v>1.5747275063274075E-2</v>
      </c>
      <c r="CB175" s="70">
        <v>0.20636969999999999</v>
      </c>
      <c r="CC175" s="70">
        <v>0.21473739349417176</v>
      </c>
      <c r="CD175" s="70">
        <v>0.14032808520260845</v>
      </c>
      <c r="CE175" s="70">
        <v>7.5288475367854366E-2</v>
      </c>
      <c r="CF175" s="70">
        <v>7.5883100052782135E-2</v>
      </c>
      <c r="CG175" s="73">
        <v>1.23295E-3</v>
      </c>
      <c r="CH175" s="87"/>
      <c r="CI175" s="70">
        <v>0</v>
      </c>
      <c r="CJ175" s="70">
        <v>-3.0904000000000001E-4</v>
      </c>
      <c r="CK175" s="70">
        <v>0</v>
      </c>
      <c r="CL175" s="70">
        <v>1.1056340000000001E-4</v>
      </c>
      <c r="CM175" s="70">
        <v>7.7360492597573549E-5</v>
      </c>
      <c r="CN175" s="70">
        <v>0</v>
      </c>
      <c r="CO175" s="70">
        <v>8.1999999999999998E-7</v>
      </c>
      <c r="CP175" s="70">
        <v>-7.2478408287875871E-6</v>
      </c>
      <c r="CQ175" s="70">
        <v>-1.5807672014212801E-5</v>
      </c>
      <c r="CR175" s="70">
        <v>3.0933897779137994E-6</v>
      </c>
      <c r="CS175" s="70">
        <v>3.1711584837344796E-4</v>
      </c>
      <c r="CT175" s="70">
        <v>9.9800511470287245E-8</v>
      </c>
      <c r="CU175" s="70">
        <v>3.8155989999999998E-5</v>
      </c>
      <c r="CV175" s="70">
        <v>0</v>
      </c>
      <c r="CW175" s="70">
        <v>1.8946483863572838E-6</v>
      </c>
      <c r="CX175" s="70">
        <v>5.2390279999999998E-8</v>
      </c>
      <c r="CY175" s="70">
        <v>0</v>
      </c>
      <c r="CZ175" s="70">
        <v>0</v>
      </c>
      <c r="DA175" s="70">
        <v>2.6304546005997926E-4</v>
      </c>
      <c r="DB175" s="70">
        <v>0</v>
      </c>
      <c r="DC175" s="70">
        <v>-2.7044572840481061E-4</v>
      </c>
      <c r="DD175" s="70">
        <v>1.7651880000000001E-5</v>
      </c>
      <c r="DE175" s="70">
        <v>-4.617811306004912E-5</v>
      </c>
      <c r="DF175" s="70">
        <v>0</v>
      </c>
      <c r="DG175" s="70">
        <v>0</v>
      </c>
      <c r="DH175" s="70">
        <v>1.734E-5</v>
      </c>
      <c r="DI175" s="70">
        <v>1.3008093924056462E-3</v>
      </c>
      <c r="DJ175" s="70">
        <v>7.9999999999999996E-6</v>
      </c>
      <c r="DK175" s="70">
        <v>2.6156910000000001E-5</v>
      </c>
      <c r="DL175" s="70">
        <v>1.196525424887337E-5</v>
      </c>
      <c r="DM175" s="70">
        <v>4.1169360000000003E-5</v>
      </c>
      <c r="DN175" s="70">
        <v>1.6431029999999999E-3</v>
      </c>
      <c r="DO175" s="70">
        <v>8.829220457277841E-5</v>
      </c>
      <c r="DP175" s="70">
        <v>4.6060320972573603E-5</v>
      </c>
      <c r="DQ175" s="70">
        <v>1.6022860000000001E-4</v>
      </c>
      <c r="DR175" s="70">
        <v>0</v>
      </c>
      <c r="DS175" s="70">
        <v>6.5917775884193577E-2</v>
      </c>
      <c r="DT175" s="70">
        <v>6.6786319999999996E-2</v>
      </c>
      <c r="DU175" s="70">
        <v>3.0458969999999998E-2</v>
      </c>
      <c r="DV175" s="70">
        <v>4.9295327741603299E-2</v>
      </c>
      <c r="DW175" s="70">
        <v>2.9577468779583234E-2</v>
      </c>
      <c r="DX175" s="70">
        <v>0.24201319762077314</v>
      </c>
      <c r="DY175" s="70">
        <v>0.10045120402305066</v>
      </c>
      <c r="DZ175" s="70">
        <v>3.4361725956702463E-2</v>
      </c>
      <c r="EA175" s="70">
        <v>0.12584316387393757</v>
      </c>
      <c r="EB175" s="70">
        <v>0.14163200000000001</v>
      </c>
      <c r="EC175" s="70">
        <v>0.2286767975139766</v>
      </c>
      <c r="ED175" s="70">
        <v>5.766276E-2</v>
      </c>
      <c r="EE175" s="70">
        <v>0.1398288</v>
      </c>
      <c r="EF175" s="70">
        <v>0.32628619366468375</v>
      </c>
      <c r="EG175" s="70">
        <v>1.5980811739535649E-2</v>
      </c>
      <c r="EH175" s="70">
        <v>6.6712606966186874E-2</v>
      </c>
      <c r="EI175" s="70">
        <v>6.0580928215046216E-2</v>
      </c>
      <c r="EJ175" s="70">
        <v>5.2552999999999996E-4</v>
      </c>
      <c r="EK175" s="70">
        <v>7.5478530000000002E-3</v>
      </c>
      <c r="EL175" s="87"/>
      <c r="EM175" s="70">
        <v>3.1315010919186915E-5</v>
      </c>
      <c r="EN175" s="70">
        <v>0</v>
      </c>
      <c r="EO175" s="70">
        <v>4.4482559999999999E-6</v>
      </c>
      <c r="EP175" s="70">
        <v>5.2599999999999996E-6</v>
      </c>
      <c r="EQ175" s="70">
        <v>4.2108069838005106E-4</v>
      </c>
      <c r="ER175" s="70">
        <v>5.1669529999999996E-6</v>
      </c>
      <c r="ES175" s="70">
        <v>2.5690105356078601E-5</v>
      </c>
      <c r="ET175" s="70">
        <v>3.5994596399246574E-4</v>
      </c>
      <c r="EU175" s="70">
        <v>1.2217532656832489E-5</v>
      </c>
      <c r="EV175" s="70">
        <v>2.4723859999999999E-5</v>
      </c>
      <c r="EW175" s="70">
        <v>-1.5948352424145283E-3</v>
      </c>
      <c r="EX175" s="70">
        <v>-3.0508999999999999E-4</v>
      </c>
      <c r="EY175" s="70">
        <v>9.9030960000000008E-6</v>
      </c>
      <c r="EZ175" s="70">
        <v>6.0908880000000001E-5</v>
      </c>
      <c r="FA175" s="70">
        <v>3.7099373141578836E-4</v>
      </c>
      <c r="FB175" s="70">
        <v>7.694424776239693E-5</v>
      </c>
      <c r="FC175" s="70">
        <v>8.9441640000000004E-5</v>
      </c>
      <c r="FD175" s="70">
        <v>0</v>
      </c>
      <c r="FE175" s="70">
        <v>3.5432545338228211E-5</v>
      </c>
      <c r="FF175" s="70">
        <v>1.9016150000000001E-4</v>
      </c>
      <c r="FG175" s="70">
        <v>9.9412955691135108E-4</v>
      </c>
      <c r="FH175" s="70">
        <v>7.3920957753748987E-5</v>
      </c>
      <c r="FI175" s="70">
        <v>3.3761935281992567E-4</v>
      </c>
      <c r="FJ175" s="70">
        <v>0</v>
      </c>
      <c r="FK175" s="70">
        <v>1.204377E-3</v>
      </c>
      <c r="FL175" s="70">
        <v>1.292383801465464E-4</v>
      </c>
      <c r="FM175" s="70">
        <v>3.2986920000000001E-4</v>
      </c>
      <c r="FN175" s="70">
        <v>7.7450641729866513E-4</v>
      </c>
      <c r="FO175" s="70">
        <v>3.9845009999999997E-3</v>
      </c>
      <c r="FP175" s="70">
        <v>3.5316040906295724E-5</v>
      </c>
      <c r="FQ175" s="70">
        <v>1.9460222602665285E-2</v>
      </c>
      <c r="FR175" s="70">
        <v>1.8738302276704755E-2</v>
      </c>
      <c r="FS175" s="70">
        <v>4.7353449999999998E-2</v>
      </c>
      <c r="FT175" s="70">
        <v>4.4862720000000002E-2</v>
      </c>
      <c r="FU175" s="70">
        <v>2.7741499742668266E-2</v>
      </c>
      <c r="FV175" s="70">
        <v>2.655730949359339E-2</v>
      </c>
      <c r="FW175" s="70">
        <v>2.7840630000000002E-2</v>
      </c>
      <c r="FX175" s="70">
        <v>1.9380829740349458E-2</v>
      </c>
      <c r="FY175" s="70">
        <v>4.667708653847006E-2</v>
      </c>
      <c r="FZ175" s="70">
        <v>1.7490970000000002E-2</v>
      </c>
      <c r="GA175" s="70">
        <v>1.4328747566486725E-2</v>
      </c>
      <c r="GB175" s="70">
        <v>2.9906715284753763E-2</v>
      </c>
      <c r="GC175" s="70">
        <v>0.10941319090757862</v>
      </c>
      <c r="GD175" s="70">
        <v>0.1218699</v>
      </c>
      <c r="GE175" s="70">
        <v>4.1921160650959778E-2</v>
      </c>
      <c r="GF175" s="70">
        <v>8.8383202282465462E-2</v>
      </c>
      <c r="GG175" s="70">
        <v>2.8635905923075057E-2</v>
      </c>
      <c r="GH175" s="70">
        <v>3.4755176975744928E-2</v>
      </c>
      <c r="GI175" s="70">
        <v>9.9680708826940124E-3</v>
      </c>
      <c r="GJ175" s="70">
        <v>2.447541394571932E-2</v>
      </c>
      <c r="GK175" s="70">
        <v>1.6441508506517312E-3</v>
      </c>
      <c r="GL175" s="87"/>
      <c r="GM175" s="70">
        <v>0.11854240000000001</v>
      </c>
      <c r="GN175" s="70">
        <v>7.2339379999999995E-2</v>
      </c>
      <c r="GO175" s="70">
        <v>0.15191189999999999</v>
      </c>
      <c r="GP175" s="70">
        <v>8.0778230000000006E-2</v>
      </c>
      <c r="GQ175" s="70">
        <v>0.14368819999999999</v>
      </c>
      <c r="GR175" s="70">
        <v>8.4927320000000001E-2</v>
      </c>
      <c r="GS175" s="70">
        <v>0.1358936</v>
      </c>
      <c r="GT175" s="70">
        <v>0.1253136</v>
      </c>
      <c r="GU175" s="70">
        <v>0.20283580000000001</v>
      </c>
      <c r="GV175" s="70">
        <v>0.1434288</v>
      </c>
      <c r="GW175" s="70">
        <v>0.1103122</v>
      </c>
      <c r="GX175" s="70">
        <v>0.2230818</v>
      </c>
      <c r="GY175" s="70">
        <v>0.2349417</v>
      </c>
      <c r="GZ175" s="70">
        <v>0.21092030000000001</v>
      </c>
      <c r="HA175" s="70">
        <v>0.22352610000000001</v>
      </c>
      <c r="HB175" s="70">
        <v>0.21553839999999999</v>
      </c>
      <c r="HC175" s="70">
        <v>0.69383729999999999</v>
      </c>
      <c r="HD175" s="70">
        <v>0.13051360000000001</v>
      </c>
      <c r="HE175" s="70">
        <v>0.27480660000000001</v>
      </c>
      <c r="HF175" s="70">
        <v>0.2976972</v>
      </c>
      <c r="HG175" s="70">
        <v>0.28749580000000002</v>
      </c>
      <c r="HH175" s="70">
        <v>0.35213100000000003</v>
      </c>
      <c r="HI175" s="70">
        <v>0.3636625</v>
      </c>
      <c r="HJ175" s="70">
        <v>0.26489049999999997</v>
      </c>
      <c r="HK175" s="70">
        <v>0.31937549999999998</v>
      </c>
      <c r="HL175" s="70">
        <v>0.3681971</v>
      </c>
      <c r="HM175" s="70">
        <v>0.94337700000000002</v>
      </c>
      <c r="HN175" s="70">
        <v>0.47726590000000002</v>
      </c>
      <c r="HO175" s="70">
        <v>1</v>
      </c>
      <c r="HP175" s="70">
        <v>0.6046977</v>
      </c>
      <c r="HQ175" s="70">
        <v>0.4007927</v>
      </c>
      <c r="HR175" s="70">
        <v>0.32592019999999999</v>
      </c>
      <c r="HS175" s="70">
        <v>0.4828694</v>
      </c>
      <c r="HT175" s="70">
        <v>0.44559989999999999</v>
      </c>
      <c r="HU175" s="70">
        <v>0.42773810000000001</v>
      </c>
      <c r="HV175" s="70">
        <v>0.3588981</v>
      </c>
      <c r="HW175" s="70">
        <v>0.3942003</v>
      </c>
      <c r="HX175" s="70">
        <v>9.0602119999999994E-2</v>
      </c>
      <c r="HY175" s="70">
        <v>5.9832919999999998E-2</v>
      </c>
      <c r="HZ175" s="208"/>
      <c r="IA175" s="144" t="s">
        <v>510</v>
      </c>
    </row>
    <row r="176" spans="1:235" ht="12.75" customHeight="1" x14ac:dyDescent="0.25">
      <c r="A176" s="144">
        <v>637769</v>
      </c>
      <c r="B176" s="87"/>
      <c r="C176" s="71">
        <v>-1.7090906066813297E-5</v>
      </c>
      <c r="D176" s="71">
        <v>8.2780196685449954E-5</v>
      </c>
      <c r="E176" s="71">
        <v>-6.3115383809781523E-6</v>
      </c>
      <c r="F176" s="71">
        <v>5.8541829999999998E-5</v>
      </c>
      <c r="G176" s="71">
        <v>9.4503080000000002E-6</v>
      </c>
      <c r="H176" s="71">
        <v>4.221777847878038E-5</v>
      </c>
      <c r="I176" s="71">
        <v>-2.2232125443911983E-4</v>
      </c>
      <c r="J176" s="71">
        <v>2.6014230000000001E-5</v>
      </c>
      <c r="K176" s="71">
        <v>0</v>
      </c>
      <c r="L176" s="71">
        <v>4.6838838454791024E-5</v>
      </c>
      <c r="M176" s="71">
        <v>8.1946370000000003E-5</v>
      </c>
      <c r="N176" s="71">
        <v>2.4198323541819242E-5</v>
      </c>
      <c r="O176" s="71">
        <v>2.1498260000000001E-5</v>
      </c>
      <c r="P176" s="71">
        <v>2.0931155689319198E-5</v>
      </c>
      <c r="Q176" s="71">
        <v>1.0631759999999999E-4</v>
      </c>
      <c r="R176" s="71">
        <v>1.6300123161389353E-4</v>
      </c>
      <c r="S176" s="71">
        <v>1.162073E-4</v>
      </c>
      <c r="T176" s="71">
        <v>4.0653359999999999E-2</v>
      </c>
      <c r="U176" s="71">
        <v>8.9122173307452784E-2</v>
      </c>
      <c r="V176" s="71">
        <v>0.1107161</v>
      </c>
      <c r="W176" s="71">
        <v>0.26340625400698303</v>
      </c>
      <c r="X176" s="87"/>
      <c r="Y176" s="71">
        <v>1.3973493248628871E-4</v>
      </c>
      <c r="Z176" s="71">
        <v>3.3216211287597094E-5</v>
      </c>
      <c r="AA176" s="71">
        <v>-5.6819651496941118E-6</v>
      </c>
      <c r="AB176" s="71">
        <v>0</v>
      </c>
      <c r="AC176" s="71">
        <v>-1.393270860150246E-3</v>
      </c>
      <c r="AD176" s="71">
        <v>-3.724730736708226E-4</v>
      </c>
      <c r="AE176" s="71">
        <v>0</v>
      </c>
      <c r="AF176" s="71">
        <v>-3.724730736708226E-4</v>
      </c>
      <c r="AG176" s="71">
        <v>0</v>
      </c>
      <c r="AH176" s="71">
        <v>1.5512449999999999E-3</v>
      </c>
      <c r="AI176" s="71">
        <v>-2.5963952622613133E-5</v>
      </c>
      <c r="AJ176" s="71">
        <v>-3.5185799133749225E-4</v>
      </c>
      <c r="AK176" s="71">
        <v>-2.0047488756236737E-4</v>
      </c>
      <c r="AL176" s="71">
        <v>3.3111934958485905E-4</v>
      </c>
      <c r="AM176" s="71">
        <v>5.2706302948117977E-2</v>
      </c>
      <c r="AN176" s="71">
        <v>0.15684327001440496</v>
      </c>
      <c r="AO176" s="71">
        <v>4.0793470922150694E-2</v>
      </c>
      <c r="AP176" s="87"/>
      <c r="AQ176" s="70">
        <v>7.5796511630488954E-6</v>
      </c>
      <c r="AR176" s="70">
        <v>2.0511003398487646E-4</v>
      </c>
      <c r="AS176" s="70">
        <v>0</v>
      </c>
      <c r="AT176" s="70">
        <v>3.7346175715085595E-6</v>
      </c>
      <c r="AU176" s="70">
        <v>1.5699625128332898E-5</v>
      </c>
      <c r="AV176" s="70">
        <v>0</v>
      </c>
      <c r="AW176" s="70">
        <v>0</v>
      </c>
      <c r="AX176" s="70">
        <v>0</v>
      </c>
      <c r="AY176" s="70">
        <v>1.2706999999999999E-4</v>
      </c>
      <c r="AZ176" s="70">
        <v>6.572518918684162E-5</v>
      </c>
      <c r="BA176" s="70">
        <v>2.6432099999999998E-4</v>
      </c>
      <c r="BB176" s="70">
        <v>0</v>
      </c>
      <c r="BC176" s="70">
        <v>6.9523506588577892E-4</v>
      </c>
      <c r="BD176" s="70">
        <v>1.3529999999999999E-5</v>
      </c>
      <c r="BE176" s="70">
        <v>-1.6007303356952853E-4</v>
      </c>
      <c r="BF176" s="70">
        <v>7.0141170000000001E-4</v>
      </c>
      <c r="BG176" s="70">
        <v>1.0990962611420864E-4</v>
      </c>
      <c r="BH176" s="70">
        <v>1.9818219999999999E-4</v>
      </c>
      <c r="BI176" s="70">
        <v>0</v>
      </c>
      <c r="BJ176" s="70">
        <v>1.35264E-5</v>
      </c>
      <c r="BK176" s="70">
        <v>0</v>
      </c>
      <c r="BL176" s="70">
        <v>0</v>
      </c>
      <c r="BM176" s="70">
        <v>5.3326989466869206E-4</v>
      </c>
      <c r="BN176" s="70">
        <v>-1.2440107603664416E-6</v>
      </c>
      <c r="BO176" s="70">
        <v>1.8849420000000001E-5</v>
      </c>
      <c r="BP176" s="70">
        <v>5.4515760000000001E-5</v>
      </c>
      <c r="BQ176" s="70">
        <v>-9.5599999999999999E-6</v>
      </c>
      <c r="BR176" s="70">
        <v>6.6740946079951768E-4</v>
      </c>
      <c r="BS176" s="70">
        <v>6.6713610000000002E-7</v>
      </c>
      <c r="BT176" s="70">
        <v>4.3385928591475359E-5</v>
      </c>
      <c r="BU176" s="70">
        <v>0</v>
      </c>
      <c r="BV176" s="70">
        <v>-2.2952176163909684E-4</v>
      </c>
      <c r="BW176" s="70">
        <v>0</v>
      </c>
      <c r="BX176" s="70">
        <v>1.3119910887241746E-4</v>
      </c>
      <c r="BY176" s="70">
        <v>4.2005999999999999E-4</v>
      </c>
      <c r="BZ176" s="70">
        <v>1.653663E-2</v>
      </c>
      <c r="CA176" s="70">
        <v>1.1770625491687286E-2</v>
      </c>
      <c r="CB176" s="70">
        <v>0.18475249999999999</v>
      </c>
      <c r="CC176" s="70">
        <v>0.17980412042413133</v>
      </c>
      <c r="CD176" s="70">
        <v>0.10692749559412534</v>
      </c>
      <c r="CE176" s="70">
        <v>9.7762747619244597E-2</v>
      </c>
      <c r="CF176" s="70">
        <v>0.1119636434155275</v>
      </c>
      <c r="CG176" s="73">
        <v>3.4244900000000001E-3</v>
      </c>
      <c r="CH176" s="87"/>
      <c r="CI176" s="70">
        <v>0</v>
      </c>
      <c r="CJ176" s="70">
        <v>-2.6037E-4</v>
      </c>
      <c r="CK176" s="70">
        <v>0</v>
      </c>
      <c r="CL176" s="70">
        <v>5.9336919999999999E-5</v>
      </c>
      <c r="CM176" s="70">
        <v>6.1884746522804991E-5</v>
      </c>
      <c r="CN176" s="70">
        <v>0</v>
      </c>
      <c r="CO176" s="70">
        <v>-1.8E-7</v>
      </c>
      <c r="CP176" s="70">
        <v>4.8489028363485439E-6</v>
      </c>
      <c r="CQ176" s="70">
        <v>-4.7266406287880161E-6</v>
      </c>
      <c r="CR176" s="70">
        <v>-2.6971439039909994E-5</v>
      </c>
      <c r="CS176" s="70">
        <v>2.5134872728403988E-4</v>
      </c>
      <c r="CT176" s="70">
        <v>4.0476329671810066E-6</v>
      </c>
      <c r="CU176" s="70">
        <v>0</v>
      </c>
      <c r="CV176" s="70">
        <v>0</v>
      </c>
      <c r="CW176" s="70">
        <v>1.0096158105098374E-6</v>
      </c>
      <c r="CX176" s="70">
        <v>0</v>
      </c>
      <c r="CY176" s="70">
        <v>0</v>
      </c>
      <c r="CZ176" s="70">
        <v>0</v>
      </c>
      <c r="DA176" s="70">
        <v>2.0184145032889228E-4</v>
      </c>
      <c r="DB176" s="70">
        <v>0</v>
      </c>
      <c r="DC176" s="70">
        <v>-4.6037111855103216E-4</v>
      </c>
      <c r="DD176" s="70">
        <v>1.536239E-5</v>
      </c>
      <c r="DE176" s="70">
        <v>-3.7826490397181596E-5</v>
      </c>
      <c r="DF176" s="70">
        <v>0</v>
      </c>
      <c r="DG176" s="70">
        <v>0</v>
      </c>
      <c r="DH176" s="70">
        <v>-1.73E-6</v>
      </c>
      <c r="DI176" s="70">
        <v>-2.2397546142002991E-4</v>
      </c>
      <c r="DJ176" s="70">
        <v>-5.0200000000000002E-6</v>
      </c>
      <c r="DK176" s="70">
        <v>1.578269E-5</v>
      </c>
      <c r="DL176" s="70">
        <v>1.0932144658874443E-5</v>
      </c>
      <c r="DM176" s="70">
        <v>5.9149159999999997E-5</v>
      </c>
      <c r="DN176" s="70">
        <v>2.229342E-3</v>
      </c>
      <c r="DO176" s="70">
        <v>6.0765021726725913E-5</v>
      </c>
      <c r="DP176" s="70">
        <v>4.8285061254814849E-5</v>
      </c>
      <c r="DQ176" s="70">
        <v>1.624737E-4</v>
      </c>
      <c r="DR176" s="70">
        <v>0</v>
      </c>
      <c r="DS176" s="70">
        <v>4.7572346669933138E-2</v>
      </c>
      <c r="DT176" s="70">
        <v>4.2421670000000002E-2</v>
      </c>
      <c r="DU176" s="70">
        <v>2.0554550000000001E-2</v>
      </c>
      <c r="DV176" s="70">
        <v>3.4044737669205558E-2</v>
      </c>
      <c r="DW176" s="70">
        <v>1.5775321610871654E-2</v>
      </c>
      <c r="DX176" s="70">
        <v>0.21634223518902246</v>
      </c>
      <c r="DY176" s="70">
        <v>8.1691883141628924E-2</v>
      </c>
      <c r="DZ176" s="70">
        <v>2.956222795356906E-2</v>
      </c>
      <c r="EA176" s="70">
        <v>0.10847364442900584</v>
      </c>
      <c r="EB176" s="70">
        <v>0.1242328</v>
      </c>
      <c r="EC176" s="70">
        <v>0.19366568056182806</v>
      </c>
      <c r="ED176" s="70">
        <v>4.1934289999999999E-2</v>
      </c>
      <c r="EE176" s="70">
        <v>0.1131834</v>
      </c>
      <c r="EF176" s="70">
        <v>0.33380439552000407</v>
      </c>
      <c r="EG176" s="70">
        <v>2.1475879147970063E-2</v>
      </c>
      <c r="EH176" s="70">
        <v>0.10686767709471674</v>
      </c>
      <c r="EI176" s="70">
        <v>8.6245459010364345E-2</v>
      </c>
      <c r="EJ176" s="70">
        <v>1.3209700000000001E-3</v>
      </c>
      <c r="EK176" s="70">
        <v>1.414928E-2</v>
      </c>
      <c r="EL176" s="87"/>
      <c r="EM176" s="70">
        <v>4.0420991797492755E-5</v>
      </c>
      <c r="EN176" s="70">
        <v>0</v>
      </c>
      <c r="EO176" s="70">
        <v>0</v>
      </c>
      <c r="EP176" s="70">
        <v>3.27E-6</v>
      </c>
      <c r="EQ176" s="70">
        <v>3.6619620590416107E-4</v>
      </c>
      <c r="ER176" s="70">
        <v>5.3150540000000002E-6</v>
      </c>
      <c r="ES176" s="70">
        <v>2.1758631708886465E-5</v>
      </c>
      <c r="ET176" s="70">
        <v>2.7528713508279731E-4</v>
      </c>
      <c r="EU176" s="70">
        <v>6.911331402546213E-6</v>
      </c>
      <c r="EV176" s="70">
        <v>2.577278E-5</v>
      </c>
      <c r="EW176" s="70">
        <v>5.8642699067012528E-4</v>
      </c>
      <c r="EX176" s="70">
        <v>-2.2287000000000001E-4</v>
      </c>
      <c r="EY176" s="70">
        <v>6.1584420000000001E-6</v>
      </c>
      <c r="EZ176" s="70">
        <v>2.9691930000000002E-5</v>
      </c>
      <c r="FA176" s="70">
        <v>2.8910754234000134E-4</v>
      </c>
      <c r="FB176" s="70">
        <v>2.9528006861759959E-5</v>
      </c>
      <c r="FC176" s="70">
        <v>6.5921720000000004E-5</v>
      </c>
      <c r="FD176" s="70">
        <v>0</v>
      </c>
      <c r="FE176" s="70">
        <v>9.891151730317545E-5</v>
      </c>
      <c r="FF176" s="70">
        <v>1.5444180000000001E-4</v>
      </c>
      <c r="FG176" s="70">
        <v>7.6651012733067333E-4</v>
      </c>
      <c r="FH176" s="70">
        <v>5.8762378382753587E-5</v>
      </c>
      <c r="FI176" s="70">
        <v>2.6101630844005327E-4</v>
      </c>
      <c r="FJ176" s="70">
        <v>0</v>
      </c>
      <c r="FK176" s="70">
        <v>8.886772E-4</v>
      </c>
      <c r="FL176" s="70">
        <v>1.252838415014694E-4</v>
      </c>
      <c r="FM176" s="70">
        <v>2.4469059999999998E-4</v>
      </c>
      <c r="FN176" s="70">
        <v>7.0557830942998456E-4</v>
      </c>
      <c r="FO176" s="70">
        <v>3.0796059999999999E-3</v>
      </c>
      <c r="FP176" s="70">
        <v>7.3491630639772193E-5</v>
      </c>
      <c r="FQ176" s="70">
        <v>1.3037135555854472E-2</v>
      </c>
      <c r="FR176" s="70">
        <v>1.40111211472016E-2</v>
      </c>
      <c r="FS176" s="70">
        <v>3.8660489999999999E-2</v>
      </c>
      <c r="FT176" s="70">
        <v>2.9210860000000002E-2</v>
      </c>
      <c r="FU176" s="70">
        <v>1.8764253500879291E-2</v>
      </c>
      <c r="FV176" s="70">
        <v>1.7804430910172968E-2</v>
      </c>
      <c r="FW176" s="70">
        <v>2.004589E-2</v>
      </c>
      <c r="FX176" s="70">
        <v>1.7035474051733286E-2</v>
      </c>
      <c r="FY176" s="70">
        <v>4.2293068937147182E-2</v>
      </c>
      <c r="FZ176" s="70">
        <v>1.218322E-2</v>
      </c>
      <c r="GA176" s="70">
        <v>1.258451195472996E-2</v>
      </c>
      <c r="GB176" s="70">
        <v>2.3501069712549373E-2</v>
      </c>
      <c r="GC176" s="70">
        <v>8.1748054022428185E-2</v>
      </c>
      <c r="GD176" s="70">
        <v>8.3522150000000003E-2</v>
      </c>
      <c r="GE176" s="70">
        <v>2.9918641480494244E-2</v>
      </c>
      <c r="GF176" s="70">
        <v>6.2288155871402281E-2</v>
      </c>
      <c r="GG176" s="70">
        <v>4.2547777441651703E-2</v>
      </c>
      <c r="GH176" s="70">
        <v>5.3462682879506396E-2</v>
      </c>
      <c r="GI176" s="70">
        <v>1.2025580562149607E-2</v>
      </c>
      <c r="GJ176" s="70">
        <v>3.8352209900132411E-2</v>
      </c>
      <c r="GK176" s="70">
        <v>3.4317415713911422E-3</v>
      </c>
      <c r="GL176" s="87"/>
      <c r="GM176" s="70">
        <v>8.8066820000000004E-2</v>
      </c>
      <c r="GN176" s="70">
        <v>4.7463180000000001E-2</v>
      </c>
      <c r="GO176" s="70">
        <v>0.1093532</v>
      </c>
      <c r="GP176" s="70">
        <v>5.4699909999999997E-2</v>
      </c>
      <c r="GQ176" s="70">
        <v>0.1025002</v>
      </c>
      <c r="GR176" s="70">
        <v>5.4441660000000003E-2</v>
      </c>
      <c r="GS176" s="70">
        <v>9.3911659999999994E-2</v>
      </c>
      <c r="GT176" s="70">
        <v>8.3835170000000001E-2</v>
      </c>
      <c r="GU176" s="70">
        <v>0.13415160000000001</v>
      </c>
      <c r="GV176" s="70">
        <v>0.1002869</v>
      </c>
      <c r="GW176" s="70">
        <v>7.6151079999999996E-2</v>
      </c>
      <c r="GX176" s="70">
        <v>0.18554709999999999</v>
      </c>
      <c r="GY176" s="70">
        <v>0.1774723</v>
      </c>
      <c r="GZ176" s="70">
        <v>0.15721779999999999</v>
      </c>
      <c r="HA176" s="70">
        <v>0.17067860000000001</v>
      </c>
      <c r="HB176" s="70">
        <v>0.16576949999999999</v>
      </c>
      <c r="HC176" s="70">
        <v>0.60562400000000005</v>
      </c>
      <c r="HD176" s="70">
        <v>9.5677789999999999E-2</v>
      </c>
      <c r="HE176" s="70">
        <v>0.24843380000000001</v>
      </c>
      <c r="HF176" s="70">
        <v>0.2279958</v>
      </c>
      <c r="HG176" s="70">
        <v>0.2260335</v>
      </c>
      <c r="HH176" s="70">
        <v>0.29526449999999999</v>
      </c>
      <c r="HI176" s="70">
        <v>0.29392620000000003</v>
      </c>
      <c r="HJ176" s="70">
        <v>0.2112898</v>
      </c>
      <c r="HK176" s="70">
        <v>0.26567809999999997</v>
      </c>
      <c r="HL176" s="70">
        <v>0.26489049999999997</v>
      </c>
      <c r="HM176" s="70">
        <v>0.81210150000000003</v>
      </c>
      <c r="HN176" s="70">
        <v>0.31096800000000002</v>
      </c>
      <c r="HO176" s="70">
        <v>0.82308040000000005</v>
      </c>
      <c r="HP176" s="70">
        <v>0.85833280000000001</v>
      </c>
      <c r="HQ176" s="70">
        <v>0.67980220000000002</v>
      </c>
      <c r="HR176" s="70">
        <v>0.54129830000000001</v>
      </c>
      <c r="HS176" s="70">
        <v>0.78049990000000002</v>
      </c>
      <c r="HT176" s="70">
        <v>0.73472850000000001</v>
      </c>
      <c r="HU176" s="70">
        <v>0.70838719999999999</v>
      </c>
      <c r="HV176" s="70">
        <v>0.65180959999999999</v>
      </c>
      <c r="HW176" s="70">
        <v>0.64680210000000005</v>
      </c>
      <c r="HX176" s="70">
        <v>0.13428660000000001</v>
      </c>
      <c r="HY176" s="70">
        <v>0.12646099999999999</v>
      </c>
      <c r="HZ176" s="208"/>
      <c r="IA176" s="144" t="s">
        <v>511</v>
      </c>
    </row>
    <row r="177" spans="1:235" ht="12.75" customHeight="1" x14ac:dyDescent="0.25">
      <c r="A177" s="144">
        <v>637779</v>
      </c>
      <c r="B177" s="87"/>
      <c r="C177" s="71">
        <v>-5.0276544971337688E-5</v>
      </c>
      <c r="D177" s="71">
        <v>8.0804409644900677E-5</v>
      </c>
      <c r="E177" s="71">
        <v>3.0609443795755559E-6</v>
      </c>
      <c r="F177" s="71">
        <v>5.5827020000000001E-5</v>
      </c>
      <c r="G177" s="71">
        <v>1.266784E-5</v>
      </c>
      <c r="H177" s="71">
        <v>5.9456214012775866E-5</v>
      </c>
      <c r="I177" s="71">
        <v>2.3096463071533931E-4</v>
      </c>
      <c r="J177" s="71">
        <v>3.2294839999999997E-5</v>
      </c>
      <c r="K177" s="71">
        <v>1.8407539999999999E-5</v>
      </c>
      <c r="L177" s="71">
        <v>-3.4346368729230042E-6</v>
      </c>
      <c r="M177" s="71">
        <v>5.9352129999999999E-5</v>
      </c>
      <c r="N177" s="71">
        <v>2.0876179404697022E-5</v>
      </c>
      <c r="O177" s="71">
        <v>1.679315E-5</v>
      </c>
      <c r="P177" s="71">
        <v>1.5457847477956814E-5</v>
      </c>
      <c r="Q177" s="71">
        <v>5.1178399999999998E-5</v>
      </c>
      <c r="R177" s="71">
        <v>9.8794171668758422E-5</v>
      </c>
      <c r="S177" s="71">
        <v>8.9271609999999995E-5</v>
      </c>
      <c r="T177" s="71">
        <v>2.8232730000000001E-2</v>
      </c>
      <c r="U177" s="71">
        <v>6.5032953403704616E-2</v>
      </c>
      <c r="V177" s="71">
        <v>0.15042179999999999</v>
      </c>
      <c r="W177" s="71">
        <v>0.31363263171963546</v>
      </c>
      <c r="X177" s="87"/>
      <c r="Y177" s="71">
        <v>8.9190261072501743E-5</v>
      </c>
      <c r="Z177" s="71">
        <v>-5.1045199515130911E-6</v>
      </c>
      <c r="AA177" s="71">
        <v>5.264098101230835E-6</v>
      </c>
      <c r="AB177" s="71">
        <v>4.6486020000000003E-5</v>
      </c>
      <c r="AC177" s="71">
        <v>-2.0342344728195858E-3</v>
      </c>
      <c r="AD177" s="71">
        <v>6.8715386024729985E-4</v>
      </c>
      <c r="AE177" s="71">
        <v>0</v>
      </c>
      <c r="AF177" s="71">
        <v>6.8715386024729985E-4</v>
      </c>
      <c r="AG177" s="71">
        <v>0</v>
      </c>
      <c r="AH177" s="71">
        <v>1.185137E-3</v>
      </c>
      <c r="AI177" s="71">
        <v>-1.8449831353676055E-5</v>
      </c>
      <c r="AJ177" s="71">
        <v>-5.4379653573920336E-4</v>
      </c>
      <c r="AK177" s="71">
        <v>-2.0871433002007397E-4</v>
      </c>
      <c r="AL177" s="71">
        <v>2.445515164496153E-4</v>
      </c>
      <c r="AM177" s="71">
        <v>4.0200701716648746E-2</v>
      </c>
      <c r="AN177" s="71">
        <v>0.11700533728518782</v>
      </c>
      <c r="AO177" s="71">
        <v>7.8164110963705347E-2</v>
      </c>
      <c r="AP177" s="87"/>
      <c r="AQ177" s="70">
        <v>1.1728733213380368E-6</v>
      </c>
      <c r="AR177" s="70">
        <v>2.0584408917605459E-4</v>
      </c>
      <c r="AS177" s="70">
        <v>1.7384949999999999E-4</v>
      </c>
      <c r="AT177" s="70">
        <v>-3.5561039131666115E-5</v>
      </c>
      <c r="AU177" s="70">
        <v>-6.5386910420403942E-5</v>
      </c>
      <c r="AV177" s="70">
        <v>0</v>
      </c>
      <c r="AW177" s="70">
        <v>0</v>
      </c>
      <c r="AX177" s="70">
        <v>0</v>
      </c>
      <c r="AY177" s="70">
        <v>7.6100000000000007E-5</v>
      </c>
      <c r="AZ177" s="70">
        <v>6.4317075217380421E-5</v>
      </c>
      <c r="BA177" s="70">
        <v>1.369036E-4</v>
      </c>
      <c r="BB177" s="70">
        <v>0</v>
      </c>
      <c r="BC177" s="70">
        <v>3.600931570552485E-4</v>
      </c>
      <c r="BD177" s="70">
        <v>-8.0700000000000007E-6</v>
      </c>
      <c r="BE177" s="70">
        <v>-2.3440330230793538E-4</v>
      </c>
      <c r="BF177" s="70">
        <v>5.4563419999999999E-4</v>
      </c>
      <c r="BG177" s="70">
        <v>1.087034197353772E-4</v>
      </c>
      <c r="BH177" s="70">
        <v>1.4068810000000001E-4</v>
      </c>
      <c r="BI177" s="70">
        <v>0</v>
      </c>
      <c r="BJ177" s="70">
        <v>0</v>
      </c>
      <c r="BK177" s="70">
        <v>0</v>
      </c>
      <c r="BL177" s="70">
        <v>0</v>
      </c>
      <c r="BM177" s="70">
        <v>6.2377091862332346E-5</v>
      </c>
      <c r="BN177" s="70">
        <v>1.2444160846639929E-4</v>
      </c>
      <c r="BO177" s="70">
        <v>0</v>
      </c>
      <c r="BP177" s="70">
        <v>0</v>
      </c>
      <c r="BQ177" s="70">
        <v>1.4790000000000001E-5</v>
      </c>
      <c r="BR177" s="70">
        <v>-1.076644440800946E-5</v>
      </c>
      <c r="BS177" s="70">
        <v>1.302593E-6</v>
      </c>
      <c r="BT177" s="70">
        <v>1.0347868820315214E-4</v>
      </c>
      <c r="BU177" s="70">
        <v>0</v>
      </c>
      <c r="BV177" s="70">
        <v>1.6778579470484327E-4</v>
      </c>
      <c r="BW177" s="70">
        <v>0</v>
      </c>
      <c r="BX177" s="70">
        <v>4.1391554189300608E-5</v>
      </c>
      <c r="BY177" s="70">
        <v>4.5340700000000002E-4</v>
      </c>
      <c r="BZ177" s="70">
        <v>1.329147E-2</v>
      </c>
      <c r="CA177" s="70">
        <v>9.0194388196684905E-3</v>
      </c>
      <c r="CB177" s="70">
        <v>0.16343969999999999</v>
      </c>
      <c r="CC177" s="70">
        <v>0.1624612906034896</v>
      </c>
      <c r="CD177" s="70">
        <v>7.7844701315777892E-2</v>
      </c>
      <c r="CE177" s="70">
        <v>0.10358095302267702</v>
      </c>
      <c r="CF177" s="70">
        <v>0.13849420975329912</v>
      </c>
      <c r="CG177" s="73">
        <v>8.9963899999999999E-3</v>
      </c>
      <c r="CH177" s="87"/>
      <c r="CI177" s="70">
        <v>0</v>
      </c>
      <c r="CJ177" s="70">
        <v>-1.9775000000000001E-4</v>
      </c>
      <c r="CK177" s="70">
        <v>0</v>
      </c>
      <c r="CL177" s="70">
        <v>7.7686869999999994E-5</v>
      </c>
      <c r="CM177" s="70">
        <v>5.6190453649819393E-5</v>
      </c>
      <c r="CN177" s="70">
        <v>0</v>
      </c>
      <c r="CO177" s="70">
        <v>-2.7000000000000001E-7</v>
      </c>
      <c r="CP177" s="70">
        <v>8.7992583962640414E-6</v>
      </c>
      <c r="CQ177" s="70">
        <v>-9.9867235042004107E-6</v>
      </c>
      <c r="CR177" s="70">
        <v>2.227917534846438E-7</v>
      </c>
      <c r="CS177" s="70">
        <v>2.1758421701061485E-4</v>
      </c>
      <c r="CT177" s="70">
        <v>3.1487060018517631E-8</v>
      </c>
      <c r="CU177" s="70">
        <v>6.7655599999999998E-6</v>
      </c>
      <c r="CV177" s="70">
        <v>0</v>
      </c>
      <c r="CW177" s="70">
        <v>1.2993144666678952E-6</v>
      </c>
      <c r="CX177" s="70">
        <v>0</v>
      </c>
      <c r="CY177" s="70">
        <v>0</v>
      </c>
      <c r="CZ177" s="70">
        <v>0</v>
      </c>
      <c r="DA177" s="70">
        <v>1.9288982512800432E-4</v>
      </c>
      <c r="DB177" s="70">
        <v>0</v>
      </c>
      <c r="DC177" s="70">
        <v>-4.6633040726640413E-4</v>
      </c>
      <c r="DD177" s="70">
        <v>1.24866E-5</v>
      </c>
      <c r="DE177" s="70">
        <v>-6.3973575595094741E-6</v>
      </c>
      <c r="DF177" s="70">
        <v>0</v>
      </c>
      <c r="DG177" s="70">
        <v>0</v>
      </c>
      <c r="DH177" s="70">
        <v>7.9000000000000006E-6</v>
      </c>
      <c r="DI177" s="70">
        <v>1.2310419548933432E-3</v>
      </c>
      <c r="DJ177" s="70">
        <v>1.46E-6</v>
      </c>
      <c r="DK177" s="70">
        <v>1.2175189999999999E-5</v>
      </c>
      <c r="DL177" s="70">
        <v>5.2576983006894279E-6</v>
      </c>
      <c r="DM177" s="70">
        <v>3.8239889999999999E-5</v>
      </c>
      <c r="DN177" s="70">
        <v>1.786948E-3</v>
      </c>
      <c r="DO177" s="70">
        <v>4.7658311952328427E-5</v>
      </c>
      <c r="DP177" s="70">
        <v>2.8046999913572439E-5</v>
      </c>
      <c r="DQ177" s="70">
        <v>9.3608030000000004E-5</v>
      </c>
      <c r="DR177" s="70">
        <v>0</v>
      </c>
      <c r="DS177" s="70">
        <v>3.5933958702751158E-2</v>
      </c>
      <c r="DT177" s="70">
        <v>2.825416E-2</v>
      </c>
      <c r="DU177" s="70">
        <v>1.4065670000000001E-2</v>
      </c>
      <c r="DV177" s="70">
        <v>2.3109820679061612E-2</v>
      </c>
      <c r="DW177" s="70">
        <v>7.6397343747877603E-3</v>
      </c>
      <c r="DX177" s="70">
        <v>0.18440492675788703</v>
      </c>
      <c r="DY177" s="70">
        <v>6.3800430776685638E-2</v>
      </c>
      <c r="DZ177" s="70">
        <v>2.6304235095870994E-2</v>
      </c>
      <c r="EA177" s="70">
        <v>9.2423955184296636E-2</v>
      </c>
      <c r="EB177" s="70">
        <v>0.10975699999999999</v>
      </c>
      <c r="EC177" s="70">
        <v>0.17416314312681214</v>
      </c>
      <c r="ED177" s="70">
        <v>3.0069189999999999E-2</v>
      </c>
      <c r="EE177" s="70">
        <v>8.5339869999999998E-2</v>
      </c>
      <c r="EF177" s="70">
        <v>0.31331989902664342</v>
      </c>
      <c r="EG177" s="70">
        <v>2.4282598248956573E-2</v>
      </c>
      <c r="EH177" s="70">
        <v>0.13456480924889297</v>
      </c>
      <c r="EI177" s="70">
        <v>9.9696851635655739E-2</v>
      </c>
      <c r="EJ177" s="70">
        <v>3.6049300000000001E-3</v>
      </c>
      <c r="EK177" s="70">
        <v>2.8867899999999998E-2</v>
      </c>
      <c r="EL177" s="87"/>
      <c r="EM177" s="70">
        <v>3.5728099413122334E-5</v>
      </c>
      <c r="EN177" s="70">
        <v>0</v>
      </c>
      <c r="EO177" s="70">
        <v>0</v>
      </c>
      <c r="EP177" s="70">
        <v>5.1100000000000002E-6</v>
      </c>
      <c r="EQ177" s="70">
        <v>2.7571533028167712E-4</v>
      </c>
      <c r="ER177" s="70">
        <v>7.6384600000000004E-6</v>
      </c>
      <c r="ES177" s="70">
        <v>2.1304460775370372E-5</v>
      </c>
      <c r="ET177" s="70">
        <v>2.2809994134318588E-4</v>
      </c>
      <c r="EU177" s="70">
        <v>8.195850740740956E-7</v>
      </c>
      <c r="EV177" s="70">
        <v>1.4851800000000001E-5</v>
      </c>
      <c r="EW177" s="70">
        <v>-9.3829715456095815E-4</v>
      </c>
      <c r="EX177" s="70">
        <v>-1.6388000000000001E-4</v>
      </c>
      <c r="EY177" s="70">
        <v>0</v>
      </c>
      <c r="EZ177" s="70">
        <v>3.2790619999999999E-5</v>
      </c>
      <c r="FA177" s="70">
        <v>2.6789945653706915E-4</v>
      </c>
      <c r="FB177" s="70">
        <v>1.1752950528737742E-4</v>
      </c>
      <c r="FC177" s="70">
        <v>5.3237779999999999E-5</v>
      </c>
      <c r="FD177" s="70">
        <v>0</v>
      </c>
      <c r="FE177" s="70">
        <v>3.8683971454287065E-6</v>
      </c>
      <c r="FF177" s="70">
        <v>1.074115E-4</v>
      </c>
      <c r="FG177" s="70">
        <v>6.0251702573518948E-4</v>
      </c>
      <c r="FH177" s="70">
        <v>5.1599122710764569E-5</v>
      </c>
      <c r="FI177" s="70">
        <v>2.3849644347046897E-4</v>
      </c>
      <c r="FJ177" s="70">
        <v>0</v>
      </c>
      <c r="FK177" s="70">
        <v>7.1313829999999998E-4</v>
      </c>
      <c r="FL177" s="70">
        <v>3.8994419875396258E-5</v>
      </c>
      <c r="FM177" s="70">
        <v>1.959338E-4</v>
      </c>
      <c r="FN177" s="70">
        <v>4.3010965381639206E-4</v>
      </c>
      <c r="FO177" s="70">
        <v>2.5358260000000001E-3</v>
      </c>
      <c r="FP177" s="70">
        <v>-3.777650683873713E-5</v>
      </c>
      <c r="FQ177" s="70">
        <v>9.3920330279872958E-3</v>
      </c>
      <c r="FR177" s="70">
        <v>1.1524978687054313E-2</v>
      </c>
      <c r="FS177" s="70">
        <v>2.9957859999999999E-2</v>
      </c>
      <c r="FT177" s="70">
        <v>1.9593510000000001E-2</v>
      </c>
      <c r="FU177" s="70">
        <v>1.4004840398797654E-2</v>
      </c>
      <c r="FV177" s="70">
        <v>1.2672892437655426E-2</v>
      </c>
      <c r="FW177" s="70">
        <v>1.4470240000000001E-2</v>
      </c>
      <c r="FX177" s="70">
        <v>1.3962904324839018E-2</v>
      </c>
      <c r="FY177" s="70">
        <v>3.7604718017007308E-2</v>
      </c>
      <c r="FZ177" s="70">
        <v>8.9804429999999994E-3</v>
      </c>
      <c r="GA177" s="70">
        <v>1.1006157120050524E-2</v>
      </c>
      <c r="GB177" s="70">
        <v>1.9090410694919659E-2</v>
      </c>
      <c r="GC177" s="70">
        <v>7.0332717877127027E-2</v>
      </c>
      <c r="GD177" s="70">
        <v>6.4209539999999996E-2</v>
      </c>
      <c r="GE177" s="70">
        <v>2.181362719919128E-2</v>
      </c>
      <c r="GF177" s="70">
        <v>4.1292124699198338E-2</v>
      </c>
      <c r="GG177" s="70">
        <v>5.231675688224631E-2</v>
      </c>
      <c r="GH177" s="70">
        <v>6.294927711109119E-2</v>
      </c>
      <c r="GI177" s="70">
        <v>1.2554952406087753E-2</v>
      </c>
      <c r="GJ177" s="70">
        <v>4.7136354187146089E-2</v>
      </c>
      <c r="GK177" s="70">
        <v>7.5516060790710845E-3</v>
      </c>
      <c r="GL177" s="87"/>
      <c r="GM177" s="70">
        <v>6.8555370000000004E-2</v>
      </c>
      <c r="GN177" s="70">
        <v>3.48095E-2</v>
      </c>
      <c r="GO177" s="70">
        <v>8.1590940000000001E-2</v>
      </c>
      <c r="GP177" s="70">
        <v>4.2593899999999997E-2</v>
      </c>
      <c r="GQ177" s="70">
        <v>7.2199440000000004E-2</v>
      </c>
      <c r="GR177" s="70">
        <v>4.1427970000000001E-2</v>
      </c>
      <c r="GS177" s="70">
        <v>6.8820279999999998E-2</v>
      </c>
      <c r="GT177" s="70">
        <v>5.962464E-2</v>
      </c>
      <c r="GU177" s="70">
        <v>9.9868040000000005E-2</v>
      </c>
      <c r="GV177" s="70">
        <v>7.0878830000000004E-2</v>
      </c>
      <c r="GW177" s="70">
        <v>5.2209569999999997E-2</v>
      </c>
      <c r="GX177" s="70">
        <v>0.14886679999999999</v>
      </c>
      <c r="GY177" s="70">
        <v>0.12920870000000001</v>
      </c>
      <c r="GZ177" s="70">
        <v>0.1129047</v>
      </c>
      <c r="HA177" s="70">
        <v>0.12300129999999999</v>
      </c>
      <c r="HB177" s="70">
        <v>0.1212951</v>
      </c>
      <c r="HC177" s="70">
        <v>0.49787809999999999</v>
      </c>
      <c r="HD177" s="70">
        <v>7.1946109999999994E-2</v>
      </c>
      <c r="HE177" s="70">
        <v>0.22030739999999999</v>
      </c>
      <c r="HF177" s="70">
        <v>0.18316569999999999</v>
      </c>
      <c r="HG177" s="70">
        <v>0.20034160000000001</v>
      </c>
      <c r="HH177" s="70">
        <v>0.2734337</v>
      </c>
      <c r="HI177" s="70">
        <v>0.2735495</v>
      </c>
      <c r="HJ177" s="70">
        <v>0.17783930000000001</v>
      </c>
      <c r="HK177" s="70">
        <v>0.26459880000000002</v>
      </c>
      <c r="HL177" s="70">
        <v>0.2112898</v>
      </c>
      <c r="HM177" s="70">
        <v>0.70411650000000003</v>
      </c>
      <c r="HN177" s="70">
        <v>0.24898600000000001</v>
      </c>
      <c r="HO177" s="70">
        <v>0.60900160000000003</v>
      </c>
      <c r="HP177" s="70">
        <v>1</v>
      </c>
      <c r="HQ177" s="70">
        <v>0.93619129999999995</v>
      </c>
      <c r="HR177" s="70">
        <v>0.82082010000000005</v>
      </c>
      <c r="HS177" s="70">
        <v>0.9838848</v>
      </c>
      <c r="HT177" s="70">
        <v>0.95698380000000005</v>
      </c>
      <c r="HU177" s="70">
        <v>0.96105249999999998</v>
      </c>
      <c r="HV177" s="70">
        <v>0.90129380000000003</v>
      </c>
      <c r="HW177" s="70">
        <v>0.93081139999999996</v>
      </c>
      <c r="HX177" s="70">
        <v>0.26637490000000003</v>
      </c>
      <c r="HY177" s="70">
        <v>0.27538180000000001</v>
      </c>
      <c r="HZ177" s="208"/>
      <c r="IA177" s="144" t="s">
        <v>512</v>
      </c>
    </row>
    <row r="178" spans="1:235" ht="12.75" customHeight="1" x14ac:dyDescent="0.25">
      <c r="A178" s="144">
        <v>637790</v>
      </c>
      <c r="B178" s="87"/>
      <c r="C178" s="71">
        <v>-1.7664580394643112E-5</v>
      </c>
      <c r="D178" s="71">
        <v>2.8759168775204573E-5</v>
      </c>
      <c r="E178" s="71">
        <v>2.5061657497966502E-5</v>
      </c>
      <c r="F178" s="71">
        <v>4.5250980000000003E-5</v>
      </c>
      <c r="G178" s="71">
        <v>1.0892540000000001E-5</v>
      </c>
      <c r="H178" s="71">
        <v>-7.0327326529386164E-5</v>
      </c>
      <c r="I178" s="71">
        <v>3.5558384466663984E-5</v>
      </c>
      <c r="J178" s="71">
        <v>9.5904659999999994E-6</v>
      </c>
      <c r="K178" s="71">
        <v>1.5908309999999999E-5</v>
      </c>
      <c r="L178" s="71">
        <v>-4.2471024609713925E-5</v>
      </c>
      <c r="M178" s="71">
        <v>4.8261969999999998E-5</v>
      </c>
      <c r="N178" s="71">
        <v>-9.1495134969202184E-6</v>
      </c>
      <c r="O178" s="71">
        <v>0</v>
      </c>
      <c r="P178" s="71">
        <v>8.0746717850486565E-6</v>
      </c>
      <c r="Q178" s="71">
        <v>2.709587E-5</v>
      </c>
      <c r="R178" s="71">
        <v>4.2805347550619388E-5</v>
      </c>
      <c r="S178" s="71">
        <v>4.6018169999999997E-5</v>
      </c>
      <c r="T178" s="71">
        <v>2.039939E-2</v>
      </c>
      <c r="U178" s="71">
        <v>4.8384280131628564E-2</v>
      </c>
      <c r="V178" s="71">
        <v>0.1793614</v>
      </c>
      <c r="W178" s="71">
        <v>0.35494988722870424</v>
      </c>
      <c r="X178" s="87"/>
      <c r="Y178" s="71">
        <v>7.0928069729420801E-5</v>
      </c>
      <c r="Z178" s="71">
        <v>3.7197718212234073E-5</v>
      </c>
      <c r="AA178" s="71">
        <v>-6.7277809190057532E-6</v>
      </c>
      <c r="AB178" s="71">
        <v>4.0342229999999997E-5</v>
      </c>
      <c r="AC178" s="71">
        <v>1.525211959725522E-3</v>
      </c>
      <c r="AD178" s="71">
        <v>-1.4138283756303199E-4</v>
      </c>
      <c r="AE178" s="71">
        <v>0</v>
      </c>
      <c r="AF178" s="71">
        <v>-1.4138283756303199E-4</v>
      </c>
      <c r="AG178" s="71">
        <v>0</v>
      </c>
      <c r="AH178" s="71">
        <v>1.110268E-3</v>
      </c>
      <c r="AI178" s="71">
        <v>-2.5895344147996022E-5</v>
      </c>
      <c r="AJ178" s="71">
        <v>-4.487150734354175E-4</v>
      </c>
      <c r="AK178" s="71">
        <v>-4.0798700575348721E-5</v>
      </c>
      <c r="AL178" s="71">
        <v>2.2307370320034188E-4</v>
      </c>
      <c r="AM178" s="71">
        <v>3.1590200113249985E-2</v>
      </c>
      <c r="AN178" s="71">
        <v>9.7981299389290594E-2</v>
      </c>
      <c r="AO178" s="71">
        <v>0.12618068648304678</v>
      </c>
      <c r="AP178" s="87"/>
      <c r="AQ178" s="70">
        <v>2.1029431849958217E-6</v>
      </c>
      <c r="AR178" s="70">
        <v>-4.3477830155112191E-6</v>
      </c>
      <c r="AS178" s="70">
        <v>0</v>
      </c>
      <c r="AT178" s="70">
        <v>-9.5282825745765961E-6</v>
      </c>
      <c r="AU178" s="70">
        <v>-5.886768599177157E-5</v>
      </c>
      <c r="AV178" s="70">
        <v>1.5810619999999999E-5</v>
      </c>
      <c r="AW178" s="70">
        <v>0</v>
      </c>
      <c r="AX178" s="70">
        <v>5.2987559999999998E-5</v>
      </c>
      <c r="AY178" s="70">
        <v>9.0690000000000001E-5</v>
      </c>
      <c r="AZ178" s="70">
        <v>-2.8727944823560865E-5</v>
      </c>
      <c r="BA178" s="70">
        <v>5.6223249999999997E-5</v>
      </c>
      <c r="BB178" s="70">
        <v>0</v>
      </c>
      <c r="BC178" s="70">
        <v>1.4788221487533197E-4</v>
      </c>
      <c r="BD178" s="70">
        <v>1.201E-5</v>
      </c>
      <c r="BE178" s="70">
        <v>-9.3301576380870759E-5</v>
      </c>
      <c r="BF178" s="70">
        <v>4.7826709999999997E-4</v>
      </c>
      <c r="BG178" s="70">
        <v>9.4840910402672744E-5</v>
      </c>
      <c r="BH178" s="70">
        <v>4.0056959999999997E-5</v>
      </c>
      <c r="BI178" s="70">
        <v>0</v>
      </c>
      <c r="BJ178" s="70">
        <v>1.2708310000000001E-5</v>
      </c>
      <c r="BK178" s="70">
        <v>0</v>
      </c>
      <c r="BL178" s="70">
        <v>0</v>
      </c>
      <c r="BM178" s="70">
        <v>6.0109989458203867E-4</v>
      </c>
      <c r="BN178" s="70">
        <v>4.5888654888443738E-5</v>
      </c>
      <c r="BO178" s="70">
        <v>6.4351730000000001E-6</v>
      </c>
      <c r="BP178" s="70">
        <v>6.6873110000000003E-5</v>
      </c>
      <c r="BQ178" s="70">
        <v>1.02E-6</v>
      </c>
      <c r="BR178" s="70">
        <v>1.1653165613973214E-3</v>
      </c>
      <c r="BS178" s="70">
        <v>0</v>
      </c>
      <c r="BT178" s="70">
        <v>-1.4454311596230071E-5</v>
      </c>
      <c r="BU178" s="70">
        <v>0</v>
      </c>
      <c r="BV178" s="70">
        <v>-3.8830067705393293E-5</v>
      </c>
      <c r="BW178" s="70">
        <v>0</v>
      </c>
      <c r="BX178" s="70">
        <v>1.4078206945800957E-4</v>
      </c>
      <c r="BY178" s="70">
        <v>5.9131280000000004E-4</v>
      </c>
      <c r="BZ178" s="70">
        <v>1.1153450000000001E-2</v>
      </c>
      <c r="CA178" s="70">
        <v>6.8092298866147859E-3</v>
      </c>
      <c r="CB178" s="70">
        <v>0.13552</v>
      </c>
      <c r="CC178" s="70">
        <v>0.13392361936646247</v>
      </c>
      <c r="CD178" s="70">
        <v>5.6572593050083421E-2</v>
      </c>
      <c r="CE178" s="70">
        <v>9.3645615434210683E-2</v>
      </c>
      <c r="CF178" s="70">
        <v>0.13469299905677179</v>
      </c>
      <c r="CG178" s="73">
        <v>2.1746720000000001E-2</v>
      </c>
      <c r="CH178" s="87"/>
      <c r="CI178" s="70">
        <v>0</v>
      </c>
      <c r="CJ178" s="70">
        <v>-2.2390999999999999E-4</v>
      </c>
      <c r="CK178" s="70">
        <v>0</v>
      </c>
      <c r="CL178" s="70">
        <v>4.1661210000000001E-5</v>
      </c>
      <c r="CM178" s="70">
        <v>5.4876809501797064E-5</v>
      </c>
      <c r="CN178" s="70">
        <v>0</v>
      </c>
      <c r="CO178" s="70">
        <v>8.0000000000000002E-8</v>
      </c>
      <c r="CP178" s="70">
        <v>3.339486168611371E-5</v>
      </c>
      <c r="CQ178" s="70">
        <v>1.2895815628078187E-8</v>
      </c>
      <c r="CR178" s="70">
        <v>-5.4553406704311421E-5</v>
      </c>
      <c r="CS178" s="70">
        <v>1.8022831048953097E-4</v>
      </c>
      <c r="CT178" s="70">
        <v>1.6260351731899825E-5</v>
      </c>
      <c r="CU178" s="70">
        <v>0</v>
      </c>
      <c r="CV178" s="70">
        <v>0</v>
      </c>
      <c r="CW178" s="70">
        <v>-2.3499716284094667E-6</v>
      </c>
      <c r="CX178" s="70">
        <v>2.4399870000000001E-7</v>
      </c>
      <c r="CY178" s="70">
        <v>0</v>
      </c>
      <c r="CZ178" s="70">
        <v>0</v>
      </c>
      <c r="DA178" s="70">
        <v>1.6872699694394131E-4</v>
      </c>
      <c r="DB178" s="70">
        <v>0</v>
      </c>
      <c r="DC178" s="70">
        <v>8.2939544330265364E-5</v>
      </c>
      <c r="DD178" s="70">
        <v>1.116192E-5</v>
      </c>
      <c r="DE178" s="70">
        <v>1.0428433548965887E-5</v>
      </c>
      <c r="DF178" s="70">
        <v>0</v>
      </c>
      <c r="DG178" s="70">
        <v>0</v>
      </c>
      <c r="DH178" s="70">
        <v>2.3700000000000002E-6</v>
      </c>
      <c r="DI178" s="70">
        <v>1.2897579036759274E-3</v>
      </c>
      <c r="DJ178" s="70">
        <v>7.5000000000000002E-7</v>
      </c>
      <c r="DK178" s="70">
        <v>0</v>
      </c>
      <c r="DL178" s="70">
        <v>1.0664988515118117E-5</v>
      </c>
      <c r="DM178" s="70">
        <v>1.9872289999999999E-5</v>
      </c>
      <c r="DN178" s="70">
        <v>2.295166E-3</v>
      </c>
      <c r="DO178" s="70">
        <v>3.1157652099577475E-5</v>
      </c>
      <c r="DP178" s="70">
        <v>1.9417213260086874E-5</v>
      </c>
      <c r="DQ178" s="70">
        <v>8.7360220000000006E-5</v>
      </c>
      <c r="DR178" s="70">
        <v>0</v>
      </c>
      <c r="DS178" s="70">
        <v>2.8990786089988209E-2</v>
      </c>
      <c r="DT178" s="70">
        <v>2.000072E-2</v>
      </c>
      <c r="DU178" s="70">
        <v>1.002453E-2</v>
      </c>
      <c r="DV178" s="70">
        <v>1.6337896010147582E-2</v>
      </c>
      <c r="DW178" s="70">
        <v>6.410015701608881E-3</v>
      </c>
      <c r="DX178" s="70">
        <v>0.14823849909531076</v>
      </c>
      <c r="DY178" s="70">
        <v>4.8795835919580824E-2</v>
      </c>
      <c r="DZ178" s="70">
        <v>2.2511675222768177E-2</v>
      </c>
      <c r="EA178" s="70">
        <v>7.2793774860244284E-2</v>
      </c>
      <c r="EB178" s="70">
        <v>9.5743490000000001E-2</v>
      </c>
      <c r="EC178" s="70">
        <v>0.15974847832696912</v>
      </c>
      <c r="ED178" s="70">
        <v>2.2982240000000001E-2</v>
      </c>
      <c r="EE178" s="70">
        <v>6.4479250000000002E-2</v>
      </c>
      <c r="EF178" s="70">
        <v>0.27671547370998306</v>
      </c>
      <c r="EG178" s="70">
        <v>2.374597392342389E-2</v>
      </c>
      <c r="EH178" s="70">
        <v>0.13590092273251805</v>
      </c>
      <c r="EI178" s="70">
        <v>0.10119606674587435</v>
      </c>
      <c r="EJ178" s="70">
        <v>9.1110199999999992E-3</v>
      </c>
      <c r="EK178" s="70">
        <v>5.3785119999999999E-2</v>
      </c>
      <c r="EL178" s="87"/>
      <c r="EM178" s="70">
        <v>4.559757082818003E-5</v>
      </c>
      <c r="EN178" s="70">
        <v>0</v>
      </c>
      <c r="EO178" s="70">
        <v>6.825772E-6</v>
      </c>
      <c r="EP178" s="70">
        <v>2.0099999999999998E-6</v>
      </c>
      <c r="EQ178" s="70">
        <v>3.0543983484350326E-4</v>
      </c>
      <c r="ER178" s="70">
        <v>-3.535137E-5</v>
      </c>
      <c r="ES178" s="70">
        <v>1.7589327356469721E-5</v>
      </c>
      <c r="ET178" s="70">
        <v>2.0186711877867269E-4</v>
      </c>
      <c r="EU178" s="70">
        <v>9.7252447259391893E-6</v>
      </c>
      <c r="EV178" s="70">
        <v>2.5911220000000002E-5</v>
      </c>
      <c r="EW178" s="70">
        <v>2.6297093255873104E-4</v>
      </c>
      <c r="EX178" s="70">
        <v>-2.8904000000000001E-4</v>
      </c>
      <c r="EY178" s="70">
        <v>1.5525599999999999E-5</v>
      </c>
      <c r="EZ178" s="70">
        <v>2.4294860000000001E-5</v>
      </c>
      <c r="FA178" s="70">
        <v>2.02514380960345E-4</v>
      </c>
      <c r="FB178" s="70">
        <v>7.8758542016735077E-5</v>
      </c>
      <c r="FC178" s="70">
        <v>4.0804740000000002E-5</v>
      </c>
      <c r="FD178" s="70">
        <v>0</v>
      </c>
      <c r="FE178" s="70">
        <v>6.2156177331863595E-5</v>
      </c>
      <c r="FF178" s="70">
        <v>9.2440679999999996E-5</v>
      </c>
      <c r="FG178" s="70">
        <v>4.7498511802807303E-4</v>
      </c>
      <c r="FH178" s="70">
        <v>3.4089969798632796E-5</v>
      </c>
      <c r="FI178" s="70">
        <v>1.8331999972261547E-4</v>
      </c>
      <c r="FJ178" s="70">
        <v>0</v>
      </c>
      <c r="FK178" s="70">
        <v>5.2823520000000001E-4</v>
      </c>
      <c r="FL178" s="70">
        <v>7.2477545143624338E-5</v>
      </c>
      <c r="FM178" s="70">
        <v>1.017302E-4</v>
      </c>
      <c r="FN178" s="70">
        <v>4.2439265434611272E-4</v>
      </c>
      <c r="FO178" s="70">
        <v>2.069347E-3</v>
      </c>
      <c r="FP178" s="70">
        <v>-1.9846350529744136E-5</v>
      </c>
      <c r="FQ178" s="70">
        <v>7.7202713507000895E-3</v>
      </c>
      <c r="FR178" s="70">
        <v>9.2107244363039045E-3</v>
      </c>
      <c r="FS178" s="70">
        <v>2.5110879999999999E-2</v>
      </c>
      <c r="FT178" s="70">
        <v>1.3842220000000001E-2</v>
      </c>
      <c r="FU178" s="70">
        <v>1.0846314143746569E-2</v>
      </c>
      <c r="FV178" s="70">
        <v>9.8151312080973357E-3</v>
      </c>
      <c r="FW178" s="70">
        <v>1.0194419999999999E-2</v>
      </c>
      <c r="FX178" s="70">
        <v>1.1033858671472576E-2</v>
      </c>
      <c r="FY178" s="70">
        <v>2.9832312572891668E-2</v>
      </c>
      <c r="FZ178" s="70">
        <v>6.1496659999999998E-3</v>
      </c>
      <c r="GA178" s="70">
        <v>9.225896239756155E-3</v>
      </c>
      <c r="GB178" s="70">
        <v>1.5750653789768858E-2</v>
      </c>
      <c r="GC178" s="70">
        <v>6.5719694526306521E-2</v>
      </c>
      <c r="GD178" s="70">
        <v>5.3859110000000002E-2</v>
      </c>
      <c r="GE178" s="70">
        <v>1.6836451454830082E-2</v>
      </c>
      <c r="GF178" s="70">
        <v>2.9388022093486586E-2</v>
      </c>
      <c r="GG178" s="70">
        <v>4.6516147537060015E-2</v>
      </c>
      <c r="GH178" s="70">
        <v>5.6661198866703025E-2</v>
      </c>
      <c r="GI178" s="70">
        <v>1.1096606798988627E-2</v>
      </c>
      <c r="GJ178" s="70">
        <v>4.2999701446040046E-2</v>
      </c>
      <c r="GK178" s="70">
        <v>1.3120698755782449E-2</v>
      </c>
      <c r="GL178" s="87"/>
      <c r="GM178" s="70">
        <v>5.6821000000000003E-2</v>
      </c>
      <c r="GN178" s="70">
        <v>2.8382910000000001E-2</v>
      </c>
      <c r="GO178" s="70">
        <v>6.2185610000000002E-2</v>
      </c>
      <c r="GP178" s="70">
        <v>3.5301819999999998E-2</v>
      </c>
      <c r="GQ178" s="70">
        <v>5.6006390000000003E-2</v>
      </c>
      <c r="GR178" s="70">
        <v>3.2840080000000001E-2</v>
      </c>
      <c r="GS178" s="70">
        <v>5.1872179999999997E-2</v>
      </c>
      <c r="GT178" s="70">
        <v>4.5797560000000001E-2</v>
      </c>
      <c r="GU178" s="70">
        <v>7.0523730000000007E-2</v>
      </c>
      <c r="GV178" s="70">
        <v>5.3760509999999997E-2</v>
      </c>
      <c r="GW178" s="70">
        <v>3.753132E-2</v>
      </c>
      <c r="GX178" s="70">
        <v>0.1124353</v>
      </c>
      <c r="GY178" s="70">
        <v>9.4181310000000004E-2</v>
      </c>
      <c r="GZ178" s="70">
        <v>8.1525329999999993E-2</v>
      </c>
      <c r="HA178" s="70">
        <v>8.9469640000000003E-2</v>
      </c>
      <c r="HB178" s="70">
        <v>9.2805230000000002E-2</v>
      </c>
      <c r="HC178" s="70">
        <v>0.41142960000000001</v>
      </c>
      <c r="HD178" s="70">
        <v>5.5383830000000002E-2</v>
      </c>
      <c r="HE178" s="70">
        <v>0.185863</v>
      </c>
      <c r="HF178" s="70">
        <v>0.1512455</v>
      </c>
      <c r="HG178" s="70">
        <v>0.18133669999999999</v>
      </c>
      <c r="HH178" s="70">
        <v>0.26486199999999999</v>
      </c>
      <c r="HI178" s="70">
        <v>0.26695619999999998</v>
      </c>
      <c r="HJ178" s="70">
        <v>0.15669430000000001</v>
      </c>
      <c r="HK178" s="70">
        <v>0.2548146</v>
      </c>
      <c r="HL178" s="70">
        <v>0.17783930000000001</v>
      </c>
      <c r="HM178" s="70">
        <v>0.59494369999999996</v>
      </c>
      <c r="HN178" s="70">
        <v>0.19786100000000001</v>
      </c>
      <c r="HO178" s="70">
        <v>0.4351005</v>
      </c>
      <c r="HP178" s="70">
        <v>0.94103890000000001</v>
      </c>
      <c r="HQ178" s="70">
        <v>1</v>
      </c>
      <c r="HR178" s="70">
        <v>0.93821410000000005</v>
      </c>
      <c r="HS178" s="70">
        <v>1</v>
      </c>
      <c r="HT178" s="70">
        <v>1</v>
      </c>
      <c r="HU178" s="70">
        <v>1</v>
      </c>
      <c r="HV178" s="70">
        <v>1</v>
      </c>
      <c r="HW178" s="70">
        <v>0.993282</v>
      </c>
      <c r="HX178" s="70">
        <v>0.49864500000000006</v>
      </c>
      <c r="HY178" s="70">
        <v>0.5174569</v>
      </c>
      <c r="HZ178" s="208"/>
      <c r="IA178" s="144" t="s">
        <v>513</v>
      </c>
    </row>
    <row r="179" spans="1:235" ht="12.75" customHeight="1" x14ac:dyDescent="0.25">
      <c r="A179" s="144">
        <v>637800</v>
      </c>
      <c r="B179" s="87"/>
      <c r="C179" s="71">
        <v>-5.6760774949406009E-5</v>
      </c>
      <c r="D179" s="71">
        <v>-4.3155158796865647E-5</v>
      </c>
      <c r="E179" s="71">
        <v>5.9298413434897585E-5</v>
      </c>
      <c r="F179" s="71">
        <v>3.7607210000000002E-5</v>
      </c>
      <c r="G179" s="71">
        <v>2.5299360000000001E-5</v>
      </c>
      <c r="H179" s="71">
        <v>-8.1644359364536263E-5</v>
      </c>
      <c r="I179" s="71">
        <v>4.8619360634365703E-4</v>
      </c>
      <c r="J179" s="71">
        <v>1.9447420000000001E-5</v>
      </c>
      <c r="K179" s="71">
        <v>0</v>
      </c>
      <c r="L179" s="71">
        <v>5.7760360408329892E-5</v>
      </c>
      <c r="M179" s="71">
        <v>1.247544E-5</v>
      </c>
      <c r="N179" s="71">
        <v>1.3660225228214002E-5</v>
      </c>
      <c r="O179" s="71">
        <v>0</v>
      </c>
      <c r="P179" s="71">
        <v>-9.8448479014965114E-6</v>
      </c>
      <c r="Q179" s="71">
        <v>0</v>
      </c>
      <c r="R179" s="71">
        <v>5.3258343903183224E-5</v>
      </c>
      <c r="S179" s="71">
        <v>0</v>
      </c>
      <c r="T179" s="71">
        <v>1.549269E-2</v>
      </c>
      <c r="U179" s="71">
        <v>3.7073043800698958E-2</v>
      </c>
      <c r="V179" s="71">
        <v>0.1824916</v>
      </c>
      <c r="W179" s="71">
        <v>0.38700964644882152</v>
      </c>
      <c r="X179" s="87"/>
      <c r="Y179" s="71">
        <v>7.4547384415956278E-5</v>
      </c>
      <c r="Z179" s="71">
        <v>8.2941434871644016E-5</v>
      </c>
      <c r="AA179" s="71">
        <v>1.8511187882249302E-5</v>
      </c>
      <c r="AB179" s="71">
        <v>4.4963199999999997E-5</v>
      </c>
      <c r="AC179" s="71">
        <v>-1.0259839647020692E-3</v>
      </c>
      <c r="AD179" s="71">
        <v>5.4806796070230857E-4</v>
      </c>
      <c r="AE179" s="71">
        <v>0</v>
      </c>
      <c r="AF179" s="71">
        <v>5.4806796070230857E-4</v>
      </c>
      <c r="AG179" s="71">
        <v>0</v>
      </c>
      <c r="AH179" s="71">
        <v>1.465051E-3</v>
      </c>
      <c r="AI179" s="71">
        <v>-9.9130504563019927E-5</v>
      </c>
      <c r="AJ179" s="71">
        <v>-5.7907313624611524E-4</v>
      </c>
      <c r="AK179" s="71">
        <v>-2.3181852950515851E-4</v>
      </c>
      <c r="AL179" s="71">
        <v>1.5790351479933492E-4</v>
      </c>
      <c r="AM179" s="71">
        <v>2.5405216695954365E-2</v>
      </c>
      <c r="AN179" s="71">
        <v>8.9467887883502836E-2</v>
      </c>
      <c r="AO179" s="71">
        <v>0.15934838071448462</v>
      </c>
      <c r="AP179" s="87"/>
      <c r="AQ179" s="70">
        <v>1.7350931046056747E-5</v>
      </c>
      <c r="AR179" s="70">
        <v>2.0691313529868057E-4</v>
      </c>
      <c r="AS179" s="70">
        <v>0</v>
      </c>
      <c r="AT179" s="70">
        <v>-1.6932547467925906E-5</v>
      </c>
      <c r="AU179" s="70">
        <v>-3.0540541404815723E-5</v>
      </c>
      <c r="AV179" s="70">
        <v>0</v>
      </c>
      <c r="AW179" s="70">
        <v>0</v>
      </c>
      <c r="AX179" s="70">
        <v>0</v>
      </c>
      <c r="AY179" s="70">
        <v>1.2204E-4</v>
      </c>
      <c r="AZ179" s="70">
        <v>1.5224848604455821E-4</v>
      </c>
      <c r="BA179" s="70">
        <v>1.028176E-4</v>
      </c>
      <c r="BB179" s="70">
        <v>0</v>
      </c>
      <c r="BC179" s="70">
        <v>2.7043784228350255E-4</v>
      </c>
      <c r="BD179" s="70">
        <v>4.8250000000000001E-5</v>
      </c>
      <c r="BE179" s="70">
        <v>-2.2316855972611289E-4</v>
      </c>
      <c r="BF179" s="70">
        <v>6.7984920000000002E-4</v>
      </c>
      <c r="BG179" s="70">
        <v>1.0968567842414201E-4</v>
      </c>
      <c r="BH179" s="70">
        <v>1.568063E-4</v>
      </c>
      <c r="BI179" s="70">
        <v>0</v>
      </c>
      <c r="BJ179" s="70">
        <v>0</v>
      </c>
      <c r="BK179" s="70">
        <v>0</v>
      </c>
      <c r="BL179" s="70">
        <v>0</v>
      </c>
      <c r="BM179" s="70">
        <v>2.5594908392991927E-4</v>
      </c>
      <c r="BN179" s="70">
        <v>2.075334840045691E-4</v>
      </c>
      <c r="BO179" s="70">
        <v>7.2121169999999994E-5</v>
      </c>
      <c r="BP179" s="70">
        <v>0</v>
      </c>
      <c r="BQ179" s="70">
        <v>-1.17E-5</v>
      </c>
      <c r="BR179" s="70">
        <v>1.025602512257421E-3</v>
      </c>
      <c r="BS179" s="70">
        <v>5.2470070000000003E-7</v>
      </c>
      <c r="BT179" s="70">
        <v>4.5750618424229063E-5</v>
      </c>
      <c r="BU179" s="70">
        <v>0</v>
      </c>
      <c r="BV179" s="70">
        <v>2.0900588172375218E-4</v>
      </c>
      <c r="BW179" s="70">
        <v>0</v>
      </c>
      <c r="BX179" s="70">
        <v>-2.0147695001839104E-6</v>
      </c>
      <c r="BY179" s="70">
        <v>3.5151570000000002E-4</v>
      </c>
      <c r="BZ179" s="70">
        <v>9.7283690000000006E-3</v>
      </c>
      <c r="CA179" s="70">
        <v>5.4286311506168122E-3</v>
      </c>
      <c r="CB179" s="70">
        <v>0.1076512</v>
      </c>
      <c r="CC179" s="70">
        <v>0.11346841973369087</v>
      </c>
      <c r="CD179" s="70">
        <v>4.7914934441360177E-2</v>
      </c>
      <c r="CE179" s="70">
        <v>8.0753514688014991E-2</v>
      </c>
      <c r="CF179" s="70">
        <v>0.11988572127763729</v>
      </c>
      <c r="CG179" s="73">
        <v>4.6647590000000003E-2</v>
      </c>
      <c r="CH179" s="87"/>
      <c r="CI179" s="70">
        <v>0</v>
      </c>
      <c r="CJ179" s="70">
        <v>-1.7814E-4</v>
      </c>
      <c r="CK179" s="70">
        <v>0</v>
      </c>
      <c r="CL179" s="70">
        <v>7.1632999999999997E-5</v>
      </c>
      <c r="CM179" s="70">
        <v>4.6996684192497195E-5</v>
      </c>
      <c r="CN179" s="70">
        <v>0</v>
      </c>
      <c r="CO179" s="70">
        <v>1.8899999999999999E-6</v>
      </c>
      <c r="CP179" s="70">
        <v>2.4709883292979456E-5</v>
      </c>
      <c r="CQ179" s="70">
        <v>-8.0857689459876498E-6</v>
      </c>
      <c r="CR179" s="70">
        <v>-5.716840674256488E-5</v>
      </c>
      <c r="CS179" s="70">
        <v>7.534785548955857E-5</v>
      </c>
      <c r="CT179" s="70">
        <v>-5.7400668318398264E-6</v>
      </c>
      <c r="CU179" s="70">
        <v>8.1124239999999994E-5</v>
      </c>
      <c r="CV179" s="70">
        <v>0</v>
      </c>
      <c r="CW179" s="70">
        <v>-3.4039077771039799E-6</v>
      </c>
      <c r="CX179" s="70">
        <v>0</v>
      </c>
      <c r="CY179" s="70">
        <v>0</v>
      </c>
      <c r="CZ179" s="70">
        <v>0</v>
      </c>
      <c r="DA179" s="70">
        <v>1.7182615038557119E-4</v>
      </c>
      <c r="DB179" s="70">
        <v>0</v>
      </c>
      <c r="DC179" s="70">
        <v>-2.7533720167424275E-4</v>
      </c>
      <c r="DD179" s="70">
        <v>9.9141610000000007E-6</v>
      </c>
      <c r="DE179" s="70">
        <v>4.8585189739581146E-5</v>
      </c>
      <c r="DF179" s="70">
        <v>0</v>
      </c>
      <c r="DG179" s="70">
        <v>0</v>
      </c>
      <c r="DH179" s="70">
        <v>2.55E-5</v>
      </c>
      <c r="DI179" s="70">
        <v>6.2667707920490378E-5</v>
      </c>
      <c r="DJ179" s="70">
        <v>-5.48E-6</v>
      </c>
      <c r="DK179" s="70">
        <v>6.5880810000000002E-5</v>
      </c>
      <c r="DL179" s="70">
        <v>-7.452178755518217E-6</v>
      </c>
      <c r="DM179" s="70">
        <v>0</v>
      </c>
      <c r="DN179" s="70">
        <v>9.7797159999999999E-4</v>
      </c>
      <c r="DO179" s="70">
        <v>1.9778709498375815E-5</v>
      </c>
      <c r="DP179" s="70">
        <v>3.1816117028115818E-7</v>
      </c>
      <c r="DQ179" s="70">
        <v>4.235901E-5</v>
      </c>
      <c r="DR179" s="70">
        <v>0</v>
      </c>
      <c r="DS179" s="70">
        <v>2.3983335372726053E-2</v>
      </c>
      <c r="DT179" s="70">
        <v>1.486432E-2</v>
      </c>
      <c r="DU179" s="70">
        <v>7.6300200000000004E-3</v>
      </c>
      <c r="DV179" s="70">
        <v>1.216689429520483E-2</v>
      </c>
      <c r="DW179" s="70">
        <v>5.1281493352226841E-3</v>
      </c>
      <c r="DX179" s="70">
        <v>0.11483739088624594</v>
      </c>
      <c r="DY179" s="70">
        <v>3.6206578257140756E-2</v>
      </c>
      <c r="DZ179" s="70">
        <v>1.7914810352312942E-2</v>
      </c>
      <c r="EA179" s="70">
        <v>5.7712144469119625E-2</v>
      </c>
      <c r="EB179" s="70">
        <v>7.9432450000000002E-2</v>
      </c>
      <c r="EC179" s="70">
        <v>0.13861865719878178</v>
      </c>
      <c r="ED179" s="70">
        <v>1.9321189999999999E-2</v>
      </c>
      <c r="EE179" s="70">
        <v>5.277279E-2</v>
      </c>
      <c r="EF179" s="70">
        <v>0.2287870292072231</v>
      </c>
      <c r="EG179" s="70">
        <v>1.9283136056013683E-2</v>
      </c>
      <c r="EH179" s="70">
        <v>0.11069103246039148</v>
      </c>
      <c r="EI179" s="70">
        <v>8.9473688389107298E-2</v>
      </c>
      <c r="EJ179" s="70">
        <v>1.9591310000000001E-2</v>
      </c>
      <c r="EK179" s="70">
        <v>7.9019430000000002E-2</v>
      </c>
      <c r="EL179" s="87"/>
      <c r="EM179" s="70">
        <v>4.1907845100424459E-5</v>
      </c>
      <c r="EN179" s="70">
        <v>0</v>
      </c>
      <c r="EO179" s="70">
        <v>0</v>
      </c>
      <c r="EP179" s="70">
        <v>-6.0999999999999998E-7</v>
      </c>
      <c r="EQ179" s="70">
        <v>1.6555486835245572E-4</v>
      </c>
      <c r="ER179" s="70">
        <v>1.3601060000000001E-6</v>
      </c>
      <c r="ES179" s="70">
        <v>1.5349569698863776E-5</v>
      </c>
      <c r="ET179" s="70">
        <v>1.7968807068401876E-4</v>
      </c>
      <c r="EU179" s="70">
        <v>-2.0811901715148561E-5</v>
      </c>
      <c r="EV179" s="70">
        <v>1.995396E-5</v>
      </c>
      <c r="EW179" s="70">
        <v>-1.3070879307288668E-3</v>
      </c>
      <c r="EX179" s="70">
        <v>-2.209E-4</v>
      </c>
      <c r="EY179" s="70">
        <v>0</v>
      </c>
      <c r="EZ179" s="70">
        <v>0</v>
      </c>
      <c r="FA179" s="70">
        <v>1.8072101222922111E-4</v>
      </c>
      <c r="FB179" s="70">
        <v>-1.0289780478633831E-4</v>
      </c>
      <c r="FC179" s="70">
        <v>3.3976120000000003E-5</v>
      </c>
      <c r="FD179" s="70">
        <v>0</v>
      </c>
      <c r="FE179" s="70">
        <v>-1.2112419155851507E-5</v>
      </c>
      <c r="FF179" s="70">
        <v>9.6948750000000006E-5</v>
      </c>
      <c r="FG179" s="70">
        <v>3.6206706245345445E-4</v>
      </c>
      <c r="FH179" s="70">
        <v>4.178746178870844E-5</v>
      </c>
      <c r="FI179" s="70">
        <v>1.1220855186645535E-4</v>
      </c>
      <c r="FJ179" s="70">
        <v>0</v>
      </c>
      <c r="FK179" s="70">
        <v>4.3885389999999999E-4</v>
      </c>
      <c r="FL179" s="70">
        <v>5.6361351796745988E-5</v>
      </c>
      <c r="FM179" s="70">
        <v>2.293486E-4</v>
      </c>
      <c r="FN179" s="70">
        <v>2.8578067822388197E-4</v>
      </c>
      <c r="FO179" s="70">
        <v>1.5152519999999999E-3</v>
      </c>
      <c r="FP179" s="70">
        <v>-7.0267425701411306E-5</v>
      </c>
      <c r="FQ179" s="70">
        <v>6.5452327952144132E-3</v>
      </c>
      <c r="FR179" s="70">
        <v>7.587566469548254E-3</v>
      </c>
      <c r="FS179" s="70">
        <v>2.0460320000000001E-2</v>
      </c>
      <c r="FT179" s="70">
        <v>1.0840199999999999E-2</v>
      </c>
      <c r="FU179" s="70">
        <v>8.9803631494584472E-3</v>
      </c>
      <c r="FV179" s="70">
        <v>8.020024295037162E-3</v>
      </c>
      <c r="FW179" s="70">
        <v>7.2982790000000004E-3</v>
      </c>
      <c r="FX179" s="70">
        <v>7.9133633832955616E-3</v>
      </c>
      <c r="FY179" s="70">
        <v>2.3019702111797061E-2</v>
      </c>
      <c r="FZ179" s="70">
        <v>5.2255119999999999E-3</v>
      </c>
      <c r="GA179" s="70">
        <v>7.0352208902943209E-3</v>
      </c>
      <c r="GB179" s="70">
        <v>1.2691908611284594E-2</v>
      </c>
      <c r="GC179" s="70">
        <v>5.8950455738805738E-2</v>
      </c>
      <c r="GD179" s="70">
        <v>4.81573E-2</v>
      </c>
      <c r="GE179" s="70">
        <v>1.4251655288621885E-2</v>
      </c>
      <c r="GF179" s="70">
        <v>2.2912404842909476E-2</v>
      </c>
      <c r="GG179" s="70">
        <v>3.8031477616251932E-2</v>
      </c>
      <c r="GH179" s="70">
        <v>4.3437655961670596E-2</v>
      </c>
      <c r="GI179" s="70">
        <v>7.8167171593936553E-3</v>
      </c>
      <c r="GJ179" s="70">
        <v>3.3614703496330028E-2</v>
      </c>
      <c r="GK179" s="70">
        <v>2.0688315911938662E-2</v>
      </c>
      <c r="GL179" s="87"/>
      <c r="GM179" s="70">
        <v>4.4946079999999999E-2</v>
      </c>
      <c r="GN179" s="70">
        <v>2.420537E-2</v>
      </c>
      <c r="GO179" s="70">
        <v>4.7695389999999997E-2</v>
      </c>
      <c r="GP179" s="70">
        <v>3.0990940000000002E-2</v>
      </c>
      <c r="GQ179" s="70">
        <v>4.4786739999999998E-2</v>
      </c>
      <c r="GR179" s="70">
        <v>2.932032E-2</v>
      </c>
      <c r="GS179" s="70">
        <v>4.1675650000000002E-2</v>
      </c>
      <c r="GT179" s="70">
        <v>3.5695209999999998E-2</v>
      </c>
      <c r="GU179" s="70">
        <v>5.8409250000000003E-2</v>
      </c>
      <c r="GV179" s="70">
        <v>4.2721729999999999E-2</v>
      </c>
      <c r="GW179" s="70">
        <v>2.7078020000000001E-2</v>
      </c>
      <c r="GX179" s="70">
        <v>8.133087E-2</v>
      </c>
      <c r="GY179" s="70">
        <v>6.8495329999999993E-2</v>
      </c>
      <c r="GZ179" s="70">
        <v>6.1150440000000007E-2</v>
      </c>
      <c r="HA179" s="70">
        <v>6.5634620000000005E-2</v>
      </c>
      <c r="HB179" s="70">
        <v>6.6703369999999998E-2</v>
      </c>
      <c r="HC179" s="70">
        <v>0.32995350000000001</v>
      </c>
      <c r="HD179" s="70">
        <v>4.0262480000000003E-2</v>
      </c>
      <c r="HE179" s="70">
        <v>0.13895440000000001</v>
      </c>
      <c r="HF179" s="70">
        <v>0.1166311</v>
      </c>
      <c r="HG179" s="70">
        <v>0.15802260000000001</v>
      </c>
      <c r="HH179" s="70">
        <v>0.26298110000000002</v>
      </c>
      <c r="HI179" s="70">
        <v>0.24982699999999999</v>
      </c>
      <c r="HJ179" s="70">
        <v>0.1271745</v>
      </c>
      <c r="HK179" s="70">
        <v>0.24086379999999999</v>
      </c>
      <c r="HL179" s="70">
        <v>0.15669430000000001</v>
      </c>
      <c r="HM179" s="70">
        <v>0.48588809999999999</v>
      </c>
      <c r="HN179" s="70">
        <v>0.18152170000000001</v>
      </c>
      <c r="HO179" s="70">
        <v>0.3160174</v>
      </c>
      <c r="HP179" s="70">
        <v>0.75928260000000003</v>
      </c>
      <c r="HQ179" s="70">
        <v>0.88524990000000003</v>
      </c>
      <c r="HR179" s="70">
        <v>1</v>
      </c>
      <c r="HS179" s="70">
        <v>0.84345559999999997</v>
      </c>
      <c r="HT179" s="70">
        <v>0.87335929999999995</v>
      </c>
      <c r="HU179" s="70">
        <v>0.9004453</v>
      </c>
      <c r="HV179" s="70">
        <v>0.9415886</v>
      </c>
      <c r="HW179" s="70">
        <v>1</v>
      </c>
      <c r="HX179" s="70">
        <v>0.77245149999999996</v>
      </c>
      <c r="HY179" s="70">
        <v>0.80829569999999995</v>
      </c>
      <c r="HZ179" s="208"/>
      <c r="IA179" s="144" t="s">
        <v>514</v>
      </c>
    </row>
    <row r="180" spans="1:235" ht="12.75" customHeight="1" x14ac:dyDescent="0.25">
      <c r="A180" s="144">
        <v>637810</v>
      </c>
      <c r="B180" s="87"/>
      <c r="C180" s="71">
        <v>-5.1996325383368613E-5</v>
      </c>
      <c r="D180" s="71">
        <v>2.171329649788499E-4</v>
      </c>
      <c r="E180" s="71">
        <v>9.6907114624246647E-6</v>
      </c>
      <c r="F180" s="71">
        <v>5.5094009999999999E-5</v>
      </c>
      <c r="G180" s="71">
        <v>7.6092209999999999E-6</v>
      </c>
      <c r="H180" s="71">
        <v>1.8835194512673912E-4</v>
      </c>
      <c r="I180" s="71">
        <v>9.6619354758753625E-4</v>
      </c>
      <c r="J180" s="71">
        <v>1.0598920000000001E-5</v>
      </c>
      <c r="K180" s="71">
        <v>1.103889E-5</v>
      </c>
      <c r="L180" s="71">
        <v>1.7115852592326889E-5</v>
      </c>
      <c r="M180" s="71">
        <v>1.7477589999999999E-4</v>
      </c>
      <c r="N180" s="71">
        <v>1.809803236456297E-5</v>
      </c>
      <c r="O180" s="71">
        <v>0</v>
      </c>
      <c r="P180" s="71">
        <v>-2.106384711892031E-5</v>
      </c>
      <c r="Q180" s="71">
        <v>0</v>
      </c>
      <c r="R180" s="71">
        <v>4.1878717585365865E-5</v>
      </c>
      <c r="S180" s="71">
        <v>2.625284E-5</v>
      </c>
      <c r="T180" s="71">
        <v>1.322605E-2</v>
      </c>
      <c r="U180" s="71">
        <v>2.8197839316359309E-2</v>
      </c>
      <c r="V180" s="71">
        <v>0.1787735</v>
      </c>
      <c r="W180" s="71">
        <v>0.39476775491186022</v>
      </c>
      <c r="X180" s="87"/>
      <c r="Y180" s="71">
        <v>3.3759570372871133E-5</v>
      </c>
      <c r="Z180" s="71">
        <v>-3.8829581079189361E-5</v>
      </c>
      <c r="AA180" s="71">
        <v>3.0530996342310963E-5</v>
      </c>
      <c r="AB180" s="71">
        <v>0</v>
      </c>
      <c r="AC180" s="71">
        <v>2.6859381161607613E-4</v>
      </c>
      <c r="AD180" s="71">
        <v>-2.0365205757676082E-4</v>
      </c>
      <c r="AE180" s="71">
        <v>0</v>
      </c>
      <c r="AF180" s="71">
        <v>-2.0365205757676082E-4</v>
      </c>
      <c r="AG180" s="71">
        <v>0</v>
      </c>
      <c r="AH180" s="71">
        <v>3.1938060000000001E-4</v>
      </c>
      <c r="AI180" s="71">
        <v>-1.9128808624014725E-4</v>
      </c>
      <c r="AJ180" s="71">
        <v>-6.9832322150802724E-4</v>
      </c>
      <c r="AK180" s="71">
        <v>-1.2967038031208477E-4</v>
      </c>
      <c r="AL180" s="71">
        <v>9.2076238526249348E-5</v>
      </c>
      <c r="AM180" s="71">
        <v>2.1024181054572093E-2</v>
      </c>
      <c r="AN180" s="71">
        <v>8.0727597527245856E-2</v>
      </c>
      <c r="AO180" s="71">
        <v>0.14839742484812016</v>
      </c>
      <c r="AP180" s="87"/>
      <c r="AQ180" s="70">
        <v>-1.0661554581028656E-5</v>
      </c>
      <c r="AR180" s="70">
        <v>-3.5328549743862484E-5</v>
      </c>
      <c r="AS180" s="70">
        <v>1.3323229999999999E-4</v>
      </c>
      <c r="AT180" s="70">
        <v>1.3361495741761353E-5</v>
      </c>
      <c r="AU180" s="70">
        <v>-3.1493960946517961E-5</v>
      </c>
      <c r="AV180" s="70">
        <v>0</v>
      </c>
      <c r="AW180" s="70">
        <v>0</v>
      </c>
      <c r="AX180" s="70">
        <v>0</v>
      </c>
      <c r="AY180" s="70">
        <v>3.6300000000000001E-5</v>
      </c>
      <c r="AZ180" s="70">
        <v>1.7141561713901872E-4</v>
      </c>
      <c r="BA180" s="70">
        <v>8.9367509999999995E-5</v>
      </c>
      <c r="BB180" s="70">
        <v>0</v>
      </c>
      <c r="BC180" s="70">
        <v>2.3506050106839035E-4</v>
      </c>
      <c r="BD180" s="70">
        <v>-4.4879999999999997E-5</v>
      </c>
      <c r="BE180" s="70">
        <v>-9.0413989271328257E-5</v>
      </c>
      <c r="BF180" s="70">
        <v>1.923986E-4</v>
      </c>
      <c r="BG180" s="70">
        <v>7.5152390302261906E-5</v>
      </c>
      <c r="BH180" s="70">
        <v>9.1151439999999999E-5</v>
      </c>
      <c r="BI180" s="70">
        <v>0</v>
      </c>
      <c r="BJ180" s="70">
        <v>0</v>
      </c>
      <c r="BK180" s="70">
        <v>0</v>
      </c>
      <c r="BL180" s="70">
        <v>0</v>
      </c>
      <c r="BM180" s="70">
        <v>2.9223529302187349E-4</v>
      </c>
      <c r="BN180" s="70">
        <v>5.7083233278029992E-5</v>
      </c>
      <c r="BO180" s="70">
        <v>2.211084E-4</v>
      </c>
      <c r="BP180" s="70">
        <v>1.4171609999999999E-4</v>
      </c>
      <c r="BQ180" s="70">
        <v>6.4070000000000002E-5</v>
      </c>
      <c r="BR180" s="70">
        <v>1.7591006126749006E-3</v>
      </c>
      <c r="BS180" s="70">
        <v>0</v>
      </c>
      <c r="BT180" s="70">
        <v>7.7847620913248892E-5</v>
      </c>
      <c r="BU180" s="70">
        <v>0</v>
      </c>
      <c r="BV180" s="70">
        <v>3.3946554335560807E-4</v>
      </c>
      <c r="BW180" s="70">
        <v>0</v>
      </c>
      <c r="BX180" s="70">
        <v>3.6274867561986605E-5</v>
      </c>
      <c r="BY180" s="70">
        <v>5.3025079999999996E-4</v>
      </c>
      <c r="BZ180" s="70">
        <v>7.5893189999999998E-3</v>
      </c>
      <c r="CA180" s="70">
        <v>4.2329665571290013E-3</v>
      </c>
      <c r="CB180" s="70">
        <v>7.8162079999999995E-2</v>
      </c>
      <c r="CC180" s="70">
        <v>8.4776325462859528E-2</v>
      </c>
      <c r="CD180" s="70">
        <v>4.0094516437137157E-2</v>
      </c>
      <c r="CE180" s="70">
        <v>6.0248497779476898E-2</v>
      </c>
      <c r="CF180" s="70">
        <v>9.1774547995495975E-2</v>
      </c>
      <c r="CG180" s="73">
        <v>7.7939549999999996E-2</v>
      </c>
      <c r="CH180" s="87"/>
      <c r="CI180" s="70">
        <v>0</v>
      </c>
      <c r="CJ180" s="70">
        <v>-9.1639999999999997E-5</v>
      </c>
      <c r="CK180" s="70">
        <v>8.9014159999999996E-6</v>
      </c>
      <c r="CL180" s="70">
        <v>4.8948459999999998E-5</v>
      </c>
      <c r="CM180" s="70">
        <v>3.3831241788424191E-5</v>
      </c>
      <c r="CN180" s="70">
        <v>0</v>
      </c>
      <c r="CO180" s="70">
        <v>2.9999999999999999E-7</v>
      </c>
      <c r="CP180" s="70">
        <v>1.7638789234028604E-5</v>
      </c>
      <c r="CQ180" s="70">
        <v>-1.787327492891921E-5</v>
      </c>
      <c r="CR180" s="70">
        <v>-5.0051996257823009E-5</v>
      </c>
      <c r="CS180" s="70">
        <v>1.9358223904042171E-4</v>
      </c>
      <c r="CT180" s="70">
        <v>-4.4200116606350447E-6</v>
      </c>
      <c r="CU180" s="70">
        <v>2.6727809999999999E-5</v>
      </c>
      <c r="CV180" s="70">
        <v>0</v>
      </c>
      <c r="CW180" s="70">
        <v>1.7725958814507246E-6</v>
      </c>
      <c r="CX180" s="70">
        <v>0</v>
      </c>
      <c r="CY180" s="70">
        <v>0</v>
      </c>
      <c r="CZ180" s="70">
        <v>0</v>
      </c>
      <c r="DA180" s="70">
        <v>9.9443580212741544E-5</v>
      </c>
      <c r="DB180" s="70">
        <v>0</v>
      </c>
      <c r="DC180" s="70">
        <v>-2.6071647845461374E-4</v>
      </c>
      <c r="DD180" s="70">
        <v>6.5489049999999996E-6</v>
      </c>
      <c r="DE180" s="70">
        <v>-7.1160665406162375E-7</v>
      </c>
      <c r="DF180" s="70">
        <v>0</v>
      </c>
      <c r="DG180" s="70">
        <v>0</v>
      </c>
      <c r="DH180" s="70">
        <v>7.5339999999999994E-5</v>
      </c>
      <c r="DI180" s="70">
        <v>6.0446440501625044E-4</v>
      </c>
      <c r="DJ180" s="70">
        <v>-1.148E-5</v>
      </c>
      <c r="DK180" s="70">
        <v>0</v>
      </c>
      <c r="DL180" s="70">
        <v>5.7328135552538589E-6</v>
      </c>
      <c r="DM180" s="70">
        <v>4.2600160000000003E-5</v>
      </c>
      <c r="DN180" s="70">
        <v>2.5726159999999998E-3</v>
      </c>
      <c r="DO180" s="70">
        <v>-8.2382164207959336E-7</v>
      </c>
      <c r="DP180" s="70">
        <v>7.1868630841929212E-6</v>
      </c>
      <c r="DQ180" s="70">
        <v>5.1276960000000001E-5</v>
      </c>
      <c r="DR180" s="70">
        <v>0</v>
      </c>
      <c r="DS180" s="70">
        <v>1.9745175685656903E-2</v>
      </c>
      <c r="DT180" s="70">
        <v>1.241009E-2</v>
      </c>
      <c r="DU180" s="70">
        <v>5.9160799999999998E-3</v>
      </c>
      <c r="DV180" s="70">
        <v>9.8593927600856644E-3</v>
      </c>
      <c r="DW180" s="70">
        <v>4.0492318168231416E-3</v>
      </c>
      <c r="DX180" s="70">
        <v>8.6648592761395887E-2</v>
      </c>
      <c r="DY180" s="70">
        <v>2.9017414841684623E-2</v>
      </c>
      <c r="DZ180" s="70">
        <v>1.3714212008314613E-2</v>
      </c>
      <c r="EA180" s="70">
        <v>4.1964340665283567E-2</v>
      </c>
      <c r="EB180" s="70">
        <v>6.2008819999999999E-2</v>
      </c>
      <c r="EC180" s="70">
        <v>0.11140038508074115</v>
      </c>
      <c r="ED180" s="70">
        <v>1.6529240000000001E-2</v>
      </c>
      <c r="EE180" s="70">
        <v>4.46936E-2</v>
      </c>
      <c r="EF180" s="70">
        <v>0.18618831695596053</v>
      </c>
      <c r="EG180" s="70">
        <v>1.5654533473840306E-2</v>
      </c>
      <c r="EH180" s="70">
        <v>8.1982516398506594E-2</v>
      </c>
      <c r="EI180" s="70">
        <v>7.1244252566302416E-2</v>
      </c>
      <c r="EJ180" s="70">
        <v>3.2749689999999998E-2</v>
      </c>
      <c r="EK180" s="70">
        <v>9.369827E-2</v>
      </c>
      <c r="EL180" s="87"/>
      <c r="EM180" s="70">
        <v>2.6041004367103972E-5</v>
      </c>
      <c r="EN180" s="70">
        <v>0</v>
      </c>
      <c r="EO180" s="70">
        <v>3.3493459999999998E-6</v>
      </c>
      <c r="EP180" s="70">
        <v>3.6600000000000001E-6</v>
      </c>
      <c r="EQ180" s="70">
        <v>9.5647156986557272E-5</v>
      </c>
      <c r="ER180" s="70">
        <v>-1.5699790000000001E-5</v>
      </c>
      <c r="ES180" s="70">
        <v>1.6074628301159292E-5</v>
      </c>
      <c r="ET180" s="70">
        <v>1.5478718089642092E-4</v>
      </c>
      <c r="EU180" s="70">
        <v>-1.7315912918930006E-5</v>
      </c>
      <c r="EV180" s="70">
        <v>3.8462840000000003E-5</v>
      </c>
      <c r="EW180" s="70">
        <v>-1.1540606017313882E-4</v>
      </c>
      <c r="EX180" s="70">
        <v>-2.6684000000000001E-4</v>
      </c>
      <c r="EY180" s="70">
        <v>1.979995E-5</v>
      </c>
      <c r="EZ180" s="70">
        <v>1.8465880000000001E-5</v>
      </c>
      <c r="FA180" s="70">
        <v>2.1350886555105404E-4</v>
      </c>
      <c r="FB180" s="70">
        <v>-4.010128099796808E-5</v>
      </c>
      <c r="FC180" s="70">
        <v>1.9843719999999999E-5</v>
      </c>
      <c r="FD180" s="70">
        <v>0</v>
      </c>
      <c r="FE180" s="70">
        <v>-1.5407435046218E-5</v>
      </c>
      <c r="FF180" s="70">
        <v>0</v>
      </c>
      <c r="FG180" s="70">
        <v>2.810963442219521E-4</v>
      </c>
      <c r="FH180" s="70">
        <v>2.4114139775987452E-5</v>
      </c>
      <c r="FI180" s="70">
        <v>-1.4721328851339781E-4</v>
      </c>
      <c r="FJ180" s="70">
        <v>0</v>
      </c>
      <c r="FK180" s="70">
        <v>3.2142629999999998E-4</v>
      </c>
      <c r="FL180" s="70">
        <v>-2.3700742296424184E-5</v>
      </c>
      <c r="FM180" s="70">
        <v>2.4164209999999999E-5</v>
      </c>
      <c r="FN180" s="70">
        <v>5.3652168227508428E-4</v>
      </c>
      <c r="FO180" s="70">
        <v>1.172422E-3</v>
      </c>
      <c r="FP180" s="70">
        <v>-4.0858532197843935E-5</v>
      </c>
      <c r="FQ180" s="70">
        <v>5.6350647122899358E-3</v>
      </c>
      <c r="FR180" s="70">
        <v>6.7806794122858144E-3</v>
      </c>
      <c r="FS180" s="70">
        <v>1.714446E-2</v>
      </c>
      <c r="FT180" s="70">
        <v>8.8042469999999994E-3</v>
      </c>
      <c r="FU180" s="70">
        <v>7.3799621976890399E-3</v>
      </c>
      <c r="FV180" s="70">
        <v>6.8640408180251833E-3</v>
      </c>
      <c r="FW180" s="70">
        <v>5.4934500000000004E-3</v>
      </c>
      <c r="FX180" s="70">
        <v>6.0724774064840987E-3</v>
      </c>
      <c r="FY180" s="70">
        <v>1.6958296767499336E-2</v>
      </c>
      <c r="FZ180" s="70">
        <v>3.1115370000000002E-3</v>
      </c>
      <c r="GA180" s="70">
        <v>5.2944679880371518E-3</v>
      </c>
      <c r="GB180" s="70">
        <v>9.8456915353313783E-3</v>
      </c>
      <c r="GC180" s="70">
        <v>5.1776943811730702E-2</v>
      </c>
      <c r="GD180" s="70">
        <v>4.0572230000000001E-2</v>
      </c>
      <c r="GE180" s="70">
        <v>1.2492112488961546E-2</v>
      </c>
      <c r="GF180" s="70">
        <v>1.9871266465720218E-2</v>
      </c>
      <c r="GG180" s="70">
        <v>2.6275793926670281E-2</v>
      </c>
      <c r="GH180" s="70">
        <v>3.2379535656363367E-2</v>
      </c>
      <c r="GI180" s="70">
        <v>6.0339011878255064E-3</v>
      </c>
      <c r="GJ180" s="70">
        <v>2.2042886990793473E-2</v>
      </c>
      <c r="GK180" s="70">
        <v>2.3100385572063096E-2</v>
      </c>
      <c r="GL180" s="87"/>
      <c r="GM180" s="70">
        <v>3.7410680000000002E-2</v>
      </c>
      <c r="GN180" s="70">
        <v>2.1712680000000002E-2</v>
      </c>
      <c r="GO180" s="70">
        <v>3.7950820000000003E-2</v>
      </c>
      <c r="GP180" s="70">
        <v>2.6207350000000001E-2</v>
      </c>
      <c r="GQ180" s="70">
        <v>3.6583129999999998E-2</v>
      </c>
      <c r="GR180" s="70">
        <v>2.548802E-2</v>
      </c>
      <c r="GS180" s="70">
        <v>3.4068630000000003E-2</v>
      </c>
      <c r="GT180" s="70">
        <v>2.9262010000000001E-2</v>
      </c>
      <c r="GU180" s="70">
        <v>4.428849E-2</v>
      </c>
      <c r="GV180" s="70">
        <v>3.5816510000000003E-2</v>
      </c>
      <c r="GW180" s="70">
        <v>2.131386E-2</v>
      </c>
      <c r="GX180" s="70">
        <v>5.9020429999999999E-2</v>
      </c>
      <c r="GY180" s="70">
        <v>5.1738609999999997E-2</v>
      </c>
      <c r="GZ180" s="70">
        <v>4.8495450000000002E-2</v>
      </c>
      <c r="HA180" s="70">
        <v>4.941856E-2</v>
      </c>
      <c r="HB180" s="70">
        <v>5.1355810000000002E-2</v>
      </c>
      <c r="HC180" s="70">
        <v>0.27373170000000002</v>
      </c>
      <c r="HD180" s="70">
        <v>2.9494340000000001E-2</v>
      </c>
      <c r="HE180" s="70">
        <v>0.10590339999999999</v>
      </c>
      <c r="HF180" s="70">
        <v>9.1373499999999996E-2</v>
      </c>
      <c r="HG180" s="70">
        <v>0.123636</v>
      </c>
      <c r="HH180" s="70">
        <v>0.21216389999999999</v>
      </c>
      <c r="HI180" s="70">
        <v>0.21532989999999999</v>
      </c>
      <c r="HJ180" s="70">
        <v>9.2959159999999999E-2</v>
      </c>
      <c r="HK180" s="70">
        <v>0.1945701</v>
      </c>
      <c r="HL180" s="70">
        <v>0.1271745</v>
      </c>
      <c r="HM180" s="70">
        <v>0.40084350000000002</v>
      </c>
      <c r="HN180" s="70">
        <v>0.14263519999999999</v>
      </c>
      <c r="HO180" s="70">
        <v>0.23813699999999999</v>
      </c>
      <c r="HP180" s="70">
        <v>0.55767650000000002</v>
      </c>
      <c r="HQ180" s="70">
        <v>0.69733100000000003</v>
      </c>
      <c r="HR180" s="70">
        <v>0.83360420000000002</v>
      </c>
      <c r="HS180" s="70">
        <v>0.62073579999999995</v>
      </c>
      <c r="HT180" s="70">
        <v>0.68031549999999996</v>
      </c>
      <c r="HU180" s="70">
        <v>0.68170580000000003</v>
      </c>
      <c r="HV180" s="70">
        <v>0.79156020000000005</v>
      </c>
      <c r="HW180" s="70">
        <v>0.77314970000000005</v>
      </c>
      <c r="HX180" s="70">
        <v>1</v>
      </c>
      <c r="HY180" s="70">
        <v>1</v>
      </c>
      <c r="HZ180" s="208"/>
      <c r="IA180" s="144" t="s">
        <v>515</v>
      </c>
    </row>
    <row r="181" spans="1:235" ht="12.75" customHeight="1" x14ac:dyDescent="0.25">
      <c r="A181" s="144">
        <v>637820</v>
      </c>
      <c r="B181" s="87"/>
      <c r="C181" s="71">
        <v>5.5778380730536901E-5</v>
      </c>
      <c r="D181" s="71">
        <v>4.1899484975935989E-4</v>
      </c>
      <c r="E181" s="71">
        <v>6.4849546063743243E-5</v>
      </c>
      <c r="F181" s="71">
        <v>2.9170550000000001E-5</v>
      </c>
      <c r="G181" s="71">
        <v>6.131396E-5</v>
      </c>
      <c r="H181" s="71">
        <v>-1.5485317112982368E-4</v>
      </c>
      <c r="I181" s="71">
        <v>5.4780681968158895E-4</v>
      </c>
      <c r="J181" s="71">
        <v>0</v>
      </c>
      <c r="K181" s="71">
        <v>6.1977989999999994E-5</v>
      </c>
      <c r="L181" s="71">
        <v>2.9778059292881669E-5</v>
      </c>
      <c r="M181" s="71">
        <v>1.713505E-4</v>
      </c>
      <c r="N181" s="71">
        <v>4.3246181656159969E-5</v>
      </c>
      <c r="O181" s="71">
        <v>0</v>
      </c>
      <c r="P181" s="71">
        <v>-3.5486082052054467E-5</v>
      </c>
      <c r="Q181" s="71">
        <v>0</v>
      </c>
      <c r="R181" s="71">
        <v>4.5669838956247781E-5</v>
      </c>
      <c r="S181" s="71">
        <v>0</v>
      </c>
      <c r="T181" s="71">
        <v>1.133692E-2</v>
      </c>
      <c r="U181" s="71">
        <v>1.9141243566341899E-2</v>
      </c>
      <c r="V181" s="71">
        <v>0.14604410000000001</v>
      </c>
      <c r="W181" s="71">
        <v>0.34608585047507884</v>
      </c>
      <c r="X181" s="87"/>
      <c r="Y181" s="71">
        <v>-4.8100110149858449E-5</v>
      </c>
      <c r="Z181" s="71">
        <v>3.2301478420098522E-5</v>
      </c>
      <c r="AA181" s="71">
        <v>4.4575652390070242E-5</v>
      </c>
      <c r="AB181" s="71">
        <v>2.3515100000000001E-4</v>
      </c>
      <c r="AC181" s="71">
        <v>-1.4063946105008971E-3</v>
      </c>
      <c r="AD181" s="71">
        <v>9.6035675882351541E-4</v>
      </c>
      <c r="AE181" s="71">
        <v>0</v>
      </c>
      <c r="AF181" s="71">
        <v>9.6035675882351541E-4</v>
      </c>
      <c r="AG181" s="71">
        <v>0</v>
      </c>
      <c r="AH181" s="71">
        <v>0</v>
      </c>
      <c r="AI181" s="71">
        <v>7.0577744923207034E-5</v>
      </c>
      <c r="AJ181" s="71">
        <v>5.1891306987660968E-4</v>
      </c>
      <c r="AK181" s="71">
        <v>-1.8578933083983104E-4</v>
      </c>
      <c r="AL181" s="71">
        <v>1.565430550991632E-4</v>
      </c>
      <c r="AM181" s="71">
        <v>1.6023548678267767E-2</v>
      </c>
      <c r="AN181" s="71">
        <v>6.6151309078962259E-2</v>
      </c>
      <c r="AO181" s="71">
        <v>0.10260287228810083</v>
      </c>
      <c r="AP181" s="87"/>
      <c r="AQ181" s="70">
        <v>-9.3095810515864794E-6</v>
      </c>
      <c r="AR181" s="70">
        <v>7.9272279268379095E-6</v>
      </c>
      <c r="AS181" s="70">
        <v>1.7669410000000001E-4</v>
      </c>
      <c r="AT181" s="70">
        <v>2.7464679712413351E-5</v>
      </c>
      <c r="AU181" s="70">
        <v>3.0305526959739874E-6</v>
      </c>
      <c r="AV181" s="70">
        <v>0</v>
      </c>
      <c r="AW181" s="70">
        <v>0</v>
      </c>
      <c r="AX181" s="70">
        <v>6.2937880000000005E-5</v>
      </c>
      <c r="AY181" s="70">
        <v>1.1749999999999999E-5</v>
      </c>
      <c r="AZ181" s="70">
        <v>-2.8092708800838209E-4</v>
      </c>
      <c r="BA181" s="70">
        <v>0</v>
      </c>
      <c r="BB181" s="70">
        <v>1.347414E-6</v>
      </c>
      <c r="BC181" s="70">
        <v>0</v>
      </c>
      <c r="BD181" s="70">
        <v>-4.8590000000000001E-5</v>
      </c>
      <c r="BE181" s="70">
        <v>-7.0629060830931361E-5</v>
      </c>
      <c r="BF181" s="70">
        <v>0</v>
      </c>
      <c r="BG181" s="70">
        <v>1.2806686736650745E-4</v>
      </c>
      <c r="BH181" s="70">
        <v>0</v>
      </c>
      <c r="BI181" s="70">
        <v>0</v>
      </c>
      <c r="BJ181" s="70">
        <v>0</v>
      </c>
      <c r="BK181" s="70">
        <v>0</v>
      </c>
      <c r="BL181" s="70">
        <v>0</v>
      </c>
      <c r="BM181" s="70">
        <v>1.2171162667846221E-7</v>
      </c>
      <c r="BN181" s="70">
        <v>6.6211394225143473E-6</v>
      </c>
      <c r="BO181" s="70">
        <v>1.579815E-4</v>
      </c>
      <c r="BP181" s="70">
        <v>0</v>
      </c>
      <c r="BQ181" s="70">
        <v>-4.0979999999999997E-5</v>
      </c>
      <c r="BR181" s="70">
        <v>5.0085063350753382E-4</v>
      </c>
      <c r="BS181" s="70">
        <v>0</v>
      </c>
      <c r="BT181" s="70">
        <v>1.051203436676137E-4</v>
      </c>
      <c r="BU181" s="70">
        <v>3.8819479999999997E-6</v>
      </c>
      <c r="BV181" s="70">
        <v>-3.2057259139662284E-4</v>
      </c>
      <c r="BW181" s="70">
        <v>0</v>
      </c>
      <c r="BX181" s="70">
        <v>-8.5139670683259959E-5</v>
      </c>
      <c r="BY181" s="70">
        <v>4.95751E-4</v>
      </c>
      <c r="BZ181" s="70">
        <v>5.0956609999999996E-3</v>
      </c>
      <c r="CA181" s="70">
        <v>3.3197638130228438E-3</v>
      </c>
      <c r="CB181" s="70">
        <v>5.5901190000000003E-2</v>
      </c>
      <c r="CC181" s="70">
        <v>6.2990026107429445E-2</v>
      </c>
      <c r="CD181" s="70">
        <v>3.4349695510678617E-2</v>
      </c>
      <c r="CE181" s="70">
        <v>3.8430372181344867E-2</v>
      </c>
      <c r="CF181" s="70">
        <v>6.1614790487866951E-2</v>
      </c>
      <c r="CG181" s="73">
        <v>9.857776E-2</v>
      </c>
      <c r="CH181" s="87"/>
      <c r="CI181" s="70">
        <v>0</v>
      </c>
      <c r="CJ181" s="70">
        <v>-2.498E-4</v>
      </c>
      <c r="CK181" s="70">
        <v>0</v>
      </c>
      <c r="CL181" s="70">
        <v>0</v>
      </c>
      <c r="CM181" s="70">
        <v>2.597525611417758E-5</v>
      </c>
      <c r="CN181" s="70">
        <v>0</v>
      </c>
      <c r="CO181" s="70">
        <v>7.0299999999999996E-6</v>
      </c>
      <c r="CP181" s="70">
        <v>-2.8623848293477533E-5</v>
      </c>
      <c r="CQ181" s="70">
        <v>-5.1128350732286153E-5</v>
      </c>
      <c r="CR181" s="70">
        <v>2.9007635923366915E-5</v>
      </c>
      <c r="CS181" s="70">
        <v>2.1294637274653022E-4</v>
      </c>
      <c r="CT181" s="70">
        <v>-1.7810221153646795E-5</v>
      </c>
      <c r="CU181" s="70">
        <v>0</v>
      </c>
      <c r="CV181" s="70">
        <v>0</v>
      </c>
      <c r="CW181" s="70">
        <v>3.4990381151510295E-6</v>
      </c>
      <c r="CX181" s="70">
        <v>0</v>
      </c>
      <c r="CY181" s="70">
        <v>0</v>
      </c>
      <c r="CZ181" s="70">
        <v>4.6559029999999996E-6</v>
      </c>
      <c r="DA181" s="70">
        <v>1.3846327273591468E-4</v>
      </c>
      <c r="DB181" s="70">
        <v>0</v>
      </c>
      <c r="DC181" s="70">
        <v>-6.5881599674596548E-5</v>
      </c>
      <c r="DD181" s="70">
        <v>2.355303E-6</v>
      </c>
      <c r="DE181" s="70">
        <v>-1.0677979707186869E-4</v>
      </c>
      <c r="DF181" s="70">
        <v>0</v>
      </c>
      <c r="DG181" s="70">
        <v>0</v>
      </c>
      <c r="DH181" s="70">
        <v>7.6790000000000002E-5</v>
      </c>
      <c r="DI181" s="70">
        <v>-1.7800911626735829E-3</v>
      </c>
      <c r="DJ181" s="70">
        <v>-4.4360000000000002E-5</v>
      </c>
      <c r="DK181" s="70">
        <v>0</v>
      </c>
      <c r="DL181" s="70">
        <v>2.6602522799268155E-5</v>
      </c>
      <c r="DM181" s="70">
        <v>2.322124E-5</v>
      </c>
      <c r="DN181" s="70">
        <v>8.3924810000000005E-4</v>
      </c>
      <c r="DO181" s="70">
        <v>1.7053599680224878E-5</v>
      </c>
      <c r="DP181" s="70">
        <v>9.0838563408482764E-6</v>
      </c>
      <c r="DQ181" s="70">
        <v>6.9615889999999998E-5</v>
      </c>
      <c r="DR181" s="70">
        <v>0</v>
      </c>
      <c r="DS181" s="70">
        <v>1.4768708134957464E-2</v>
      </c>
      <c r="DT181" s="70">
        <v>9.8395470000000006E-3</v>
      </c>
      <c r="DU181" s="70">
        <v>4.6870599999999998E-3</v>
      </c>
      <c r="DV181" s="70">
        <v>8.0373984547848672E-3</v>
      </c>
      <c r="DW181" s="70">
        <v>1.6259788042030875E-3</v>
      </c>
      <c r="DX181" s="70">
        <v>6.0798443136293873E-2</v>
      </c>
      <c r="DY181" s="70">
        <v>2.2311393242783074E-2</v>
      </c>
      <c r="DZ181" s="70">
        <v>9.4976953264924065E-3</v>
      </c>
      <c r="EA181" s="70">
        <v>3.1598991319925482E-2</v>
      </c>
      <c r="EB181" s="70">
        <v>4.4801569999999999E-2</v>
      </c>
      <c r="EC181" s="70">
        <v>7.8134755067414866E-2</v>
      </c>
      <c r="ED181" s="70">
        <v>1.3697849999999999E-2</v>
      </c>
      <c r="EE181" s="70">
        <v>3.587456E-2</v>
      </c>
      <c r="EF181" s="70">
        <v>0.14238914086438964</v>
      </c>
      <c r="EG181" s="70">
        <v>1.1268896367562954E-2</v>
      </c>
      <c r="EH181" s="70">
        <v>5.3952440815407454E-2</v>
      </c>
      <c r="EI181" s="70">
        <v>4.9076863030310794E-2</v>
      </c>
      <c r="EJ181" s="70">
        <v>4.1846250000000002E-2</v>
      </c>
      <c r="EK181" s="70">
        <v>8.3822229999999998E-2</v>
      </c>
      <c r="EL181" s="87"/>
      <c r="EM181" s="70">
        <v>3.5074984402168128E-5</v>
      </c>
      <c r="EN181" s="70">
        <v>0</v>
      </c>
      <c r="EO181" s="70">
        <v>0</v>
      </c>
      <c r="EP181" s="70">
        <v>-3.4000000000000001E-6</v>
      </c>
      <c r="EQ181" s="70">
        <v>1.2894867890093421E-4</v>
      </c>
      <c r="ER181" s="70">
        <v>2.072782E-5</v>
      </c>
      <c r="ES181" s="70">
        <v>1.5119799647800338E-5</v>
      </c>
      <c r="ET181" s="70">
        <v>1.1939045652985916E-4</v>
      </c>
      <c r="EU181" s="70">
        <v>-1.5669611429594026E-5</v>
      </c>
      <c r="EV181" s="70">
        <v>1.9758260000000001E-5</v>
      </c>
      <c r="EW181" s="70">
        <v>4.9833155709530161E-4</v>
      </c>
      <c r="EX181" s="70">
        <v>-2.1115000000000001E-4</v>
      </c>
      <c r="EY181" s="70">
        <v>0</v>
      </c>
      <c r="EZ181" s="70">
        <v>5.884623E-6</v>
      </c>
      <c r="FA181" s="70">
        <v>1.2414271924145016E-4</v>
      </c>
      <c r="FB181" s="70">
        <v>-1.4703728951966094E-4</v>
      </c>
      <c r="FC181" s="70">
        <v>1.437454E-5</v>
      </c>
      <c r="FD181" s="70">
        <v>0</v>
      </c>
      <c r="FE181" s="70">
        <v>-1.1401242421959575E-5</v>
      </c>
      <c r="FF181" s="70">
        <v>5.0899539999999999E-5</v>
      </c>
      <c r="FG181" s="70">
        <v>2.0534416870278088E-4</v>
      </c>
      <c r="FH181" s="70">
        <v>1.1520895510399618E-5</v>
      </c>
      <c r="FI181" s="70">
        <v>2.27148718546448E-4</v>
      </c>
      <c r="FJ181" s="70">
        <v>0</v>
      </c>
      <c r="FK181" s="70">
        <v>2.522297E-4</v>
      </c>
      <c r="FL181" s="70">
        <v>2.0861567940988972E-5</v>
      </c>
      <c r="FM181" s="70">
        <v>1.3189570000000001E-4</v>
      </c>
      <c r="FN181" s="70">
        <v>3.4368338089432618E-4</v>
      </c>
      <c r="FO181" s="70">
        <v>7.9252540000000001E-4</v>
      </c>
      <c r="FP181" s="70">
        <v>-2.4748122661034271E-5</v>
      </c>
      <c r="FQ181" s="70">
        <v>4.5140402517763632E-3</v>
      </c>
      <c r="FR181" s="70">
        <v>5.3034487680626583E-3</v>
      </c>
      <c r="FS181" s="70">
        <v>1.292857E-2</v>
      </c>
      <c r="FT181" s="70">
        <v>6.9782359999999996E-3</v>
      </c>
      <c r="FU181" s="70">
        <v>5.9464883542695293E-3</v>
      </c>
      <c r="FV181" s="70">
        <v>5.2206933510154513E-3</v>
      </c>
      <c r="FW181" s="70">
        <v>3.0051000000000001E-3</v>
      </c>
      <c r="FX181" s="70">
        <v>4.2875246000743453E-3</v>
      </c>
      <c r="FY181" s="70">
        <v>1.2198781516982123E-2</v>
      </c>
      <c r="FZ181" s="70">
        <v>2.2007329999999999E-3</v>
      </c>
      <c r="GA181" s="70">
        <v>3.6627668230678739E-3</v>
      </c>
      <c r="GB181" s="70">
        <v>6.9321351737980444E-3</v>
      </c>
      <c r="GC181" s="70">
        <v>3.9037377433710697E-2</v>
      </c>
      <c r="GD181" s="70">
        <v>3.2536900000000001E-2</v>
      </c>
      <c r="GE181" s="70">
        <v>9.6443469857445726E-3</v>
      </c>
      <c r="GF181" s="70">
        <v>1.6858205104472983E-2</v>
      </c>
      <c r="GG181" s="70">
        <v>1.7263016593910423E-2</v>
      </c>
      <c r="GH181" s="70">
        <v>2.035477366208267E-2</v>
      </c>
      <c r="GI181" s="70">
        <v>4.2026889439403812E-3</v>
      </c>
      <c r="GJ181" s="70">
        <v>1.403399411446607E-2</v>
      </c>
      <c r="GK181" s="70">
        <v>2.1122350136257746E-2</v>
      </c>
      <c r="GL181" s="87"/>
      <c r="GM181" s="70">
        <v>2.8436220000000002E-2</v>
      </c>
      <c r="GN181" s="70">
        <v>1.7757950000000002E-2</v>
      </c>
      <c r="GO181" s="70">
        <v>2.9970150000000001E-2</v>
      </c>
      <c r="GP181" s="70">
        <v>2.0567829999999999E-2</v>
      </c>
      <c r="GQ181" s="70">
        <v>2.5900090000000001E-2</v>
      </c>
      <c r="GR181" s="70">
        <v>2.1561739999999999E-2</v>
      </c>
      <c r="GS181" s="70">
        <v>2.7544610000000001E-2</v>
      </c>
      <c r="GT181" s="70">
        <v>2.2617669999999999E-2</v>
      </c>
      <c r="GU181" s="70">
        <v>3.6622219999999997E-2</v>
      </c>
      <c r="GV181" s="70">
        <v>2.7621699999999999E-2</v>
      </c>
      <c r="GW181" s="70">
        <v>1.7445269999999999E-2</v>
      </c>
      <c r="GX181" s="70">
        <v>4.2479639999999999E-2</v>
      </c>
      <c r="GY181" s="70">
        <v>4.094366E-2</v>
      </c>
      <c r="GZ181" s="70">
        <v>4.129559E-2</v>
      </c>
      <c r="HA181" s="70">
        <v>3.8391010000000003E-2</v>
      </c>
      <c r="HB181" s="70">
        <v>3.8758319999999999E-2</v>
      </c>
      <c r="HC181" s="70">
        <v>0.22040509999999999</v>
      </c>
      <c r="HD181" s="70">
        <v>2.0440960000000001E-2</v>
      </c>
      <c r="HE181" s="70">
        <v>7.4051080000000005E-2</v>
      </c>
      <c r="HF181" s="70">
        <v>6.5580150000000004E-2</v>
      </c>
      <c r="HG181" s="70">
        <v>9.0196449999999997E-2</v>
      </c>
      <c r="HH181" s="70">
        <v>0.1678278</v>
      </c>
      <c r="HI181" s="70">
        <v>0.1638357</v>
      </c>
      <c r="HJ181" s="70">
        <v>6.3317499999999999E-2</v>
      </c>
      <c r="HK181" s="70">
        <v>0.14553479999999999</v>
      </c>
      <c r="HL181" s="70">
        <v>9.2959159999999999E-2</v>
      </c>
      <c r="HM181" s="70">
        <v>0.3169439</v>
      </c>
      <c r="HN181" s="70">
        <v>0.1152474</v>
      </c>
      <c r="HO181" s="70">
        <v>0.20740439999999999</v>
      </c>
      <c r="HP181" s="70">
        <v>0.3745656</v>
      </c>
      <c r="HQ181" s="70">
        <v>0.48103659999999998</v>
      </c>
      <c r="HR181" s="70">
        <v>0.64636479999999996</v>
      </c>
      <c r="HS181" s="70">
        <v>0.4373321</v>
      </c>
      <c r="HT181" s="70">
        <v>0.46665450000000003</v>
      </c>
      <c r="HU181" s="70">
        <v>0.47110109999999999</v>
      </c>
      <c r="HV181" s="70">
        <v>0.61890020000000001</v>
      </c>
      <c r="HW181" s="70">
        <v>0.59805719999999996</v>
      </c>
      <c r="HX181" s="70">
        <v>0.99244290000000002</v>
      </c>
      <c r="HY181" s="70">
        <v>0.92094050000000005</v>
      </c>
      <c r="HZ181" s="208"/>
      <c r="IA181" s="144" t="s">
        <v>516</v>
      </c>
    </row>
    <row r="182" spans="1:235" ht="12.75" customHeight="1" x14ac:dyDescent="0.25">
      <c r="A182" s="144">
        <v>637829</v>
      </c>
      <c r="B182" s="87"/>
      <c r="C182" s="71">
        <v>1.4371372343557112E-5</v>
      </c>
      <c r="D182" s="71">
        <v>3.0594446819439357E-5</v>
      </c>
      <c r="E182" s="71">
        <v>-3.3574588376416728E-5</v>
      </c>
      <c r="F182" s="71">
        <v>5.7396409999999997E-6</v>
      </c>
      <c r="G182" s="71">
        <v>0</v>
      </c>
      <c r="H182" s="71">
        <v>2.1017193532418544E-5</v>
      </c>
      <c r="I182" s="71">
        <v>1.7414860439543615E-4</v>
      </c>
      <c r="J182" s="71">
        <v>0</v>
      </c>
      <c r="K182" s="71">
        <v>0</v>
      </c>
      <c r="L182" s="71">
        <v>-1.4089879242061464E-5</v>
      </c>
      <c r="M182" s="71">
        <v>2.7557029999999999E-5</v>
      </c>
      <c r="N182" s="71">
        <v>-1.5735107617076116E-5</v>
      </c>
      <c r="O182" s="71">
        <v>0</v>
      </c>
      <c r="P182" s="71">
        <v>1.9785386677490525E-5</v>
      </c>
      <c r="Q182" s="71">
        <v>0</v>
      </c>
      <c r="R182" s="71">
        <v>1.8807995212505127E-5</v>
      </c>
      <c r="S182" s="71">
        <v>0</v>
      </c>
      <c r="T182" s="71">
        <v>8.8226720000000002E-3</v>
      </c>
      <c r="U182" s="71">
        <v>1.3369862473644642E-2</v>
      </c>
      <c r="V182" s="71">
        <v>0.11052720000000001</v>
      </c>
      <c r="W182" s="71">
        <v>0.2854144791122401</v>
      </c>
      <c r="X182" s="87"/>
      <c r="Y182" s="71">
        <v>1.4214170825229376E-4</v>
      </c>
      <c r="Z182" s="71">
        <v>1.2142045049903003E-4</v>
      </c>
      <c r="AA182" s="71">
        <v>-1.3004581019214887E-5</v>
      </c>
      <c r="AB182" s="71">
        <v>9.8953620000000002E-5</v>
      </c>
      <c r="AC182" s="71">
        <v>-9.4564640853798921E-4</v>
      </c>
      <c r="AD182" s="71">
        <v>-5.3786665526794626E-4</v>
      </c>
      <c r="AE182" s="71">
        <v>0</v>
      </c>
      <c r="AF182" s="71">
        <v>-5.3786665526794626E-4</v>
      </c>
      <c r="AG182" s="71">
        <v>0</v>
      </c>
      <c r="AH182" s="71">
        <v>1.218508E-4</v>
      </c>
      <c r="AI182" s="71">
        <v>-7.9986034517148881E-5</v>
      </c>
      <c r="AJ182" s="71">
        <v>-1.2702175977658171E-4</v>
      </c>
      <c r="AK182" s="71">
        <v>-1.1912070138741052E-4</v>
      </c>
      <c r="AL182" s="71">
        <v>1.2190727700686093E-4</v>
      </c>
      <c r="AM182" s="71">
        <v>1.1321258771674744E-2</v>
      </c>
      <c r="AN182" s="71">
        <v>4.7689278162141621E-2</v>
      </c>
      <c r="AO182" s="71">
        <v>6.1228235099236743E-2</v>
      </c>
      <c r="AP182" s="87"/>
      <c r="AQ182" s="70">
        <v>3.8234469821308499E-5</v>
      </c>
      <c r="AR182" s="70">
        <v>-1.1541928950327968E-4</v>
      </c>
      <c r="AS182" s="70">
        <v>1.6475990000000001E-4</v>
      </c>
      <c r="AT182" s="70">
        <v>6.2971824652925532E-6</v>
      </c>
      <c r="AU182" s="70">
        <v>7.1090567652789329E-5</v>
      </c>
      <c r="AV182" s="70">
        <v>0</v>
      </c>
      <c r="AW182" s="70">
        <v>0</v>
      </c>
      <c r="AX182" s="70">
        <v>2.4098670000000001E-5</v>
      </c>
      <c r="AY182" s="70">
        <v>4.2509999999999998E-5</v>
      </c>
      <c r="AZ182" s="70">
        <v>-3.5534473424947974E-6</v>
      </c>
      <c r="BA182" s="70">
        <v>0</v>
      </c>
      <c r="BB182" s="70">
        <v>0</v>
      </c>
      <c r="BC182" s="70">
        <v>0</v>
      </c>
      <c r="BD182" s="70">
        <v>2.3779999999999999E-5</v>
      </c>
      <c r="BE182" s="70">
        <v>-1.3482340774380994E-4</v>
      </c>
      <c r="BF182" s="70">
        <v>5.3019110000000003E-5</v>
      </c>
      <c r="BG182" s="70">
        <v>9.2055159941600761E-5</v>
      </c>
      <c r="BH182" s="70">
        <v>1.8195430000000001E-5</v>
      </c>
      <c r="BI182" s="70">
        <v>0</v>
      </c>
      <c r="BJ182" s="70">
        <v>1.197867E-8</v>
      </c>
      <c r="BK182" s="70">
        <v>0</v>
      </c>
      <c r="BL182" s="70">
        <v>0</v>
      </c>
      <c r="BM182" s="70">
        <v>3.9012122713570201E-4</v>
      </c>
      <c r="BN182" s="70">
        <v>3.5231229828162356E-5</v>
      </c>
      <c r="BO182" s="70">
        <v>8.5218229999999999E-5</v>
      </c>
      <c r="BP182" s="70">
        <v>1.2208799999999999E-4</v>
      </c>
      <c r="BQ182" s="70">
        <v>5.9379999999999997E-5</v>
      </c>
      <c r="BR182" s="70">
        <v>-1.007316363124166E-3</v>
      </c>
      <c r="BS182" s="70">
        <v>0</v>
      </c>
      <c r="BT182" s="70">
        <v>-2.0151419461315629E-4</v>
      </c>
      <c r="BU182" s="70">
        <v>0</v>
      </c>
      <c r="BV182" s="70">
        <v>2.4732570374139768E-4</v>
      </c>
      <c r="BW182" s="70">
        <v>0</v>
      </c>
      <c r="BX182" s="70">
        <v>1.5146482399905292E-5</v>
      </c>
      <c r="BY182" s="70">
        <v>8.0152010000000002E-5</v>
      </c>
      <c r="BZ182" s="70">
        <v>3.9313179999999996E-3</v>
      </c>
      <c r="CA182" s="70">
        <v>2.2225754010444E-3</v>
      </c>
      <c r="CB182" s="70">
        <v>3.947999E-2</v>
      </c>
      <c r="CC182" s="70">
        <v>4.3305442390923363E-2</v>
      </c>
      <c r="CD182" s="70">
        <v>2.626508549854565E-2</v>
      </c>
      <c r="CE182" s="70">
        <v>2.4258335685469028E-2</v>
      </c>
      <c r="CF182" s="70">
        <v>3.5908024085156955E-2</v>
      </c>
      <c r="CG182" s="73">
        <v>8.546774E-2</v>
      </c>
      <c r="CH182" s="87"/>
      <c r="CI182" s="70">
        <v>0</v>
      </c>
      <c r="CJ182" s="70">
        <v>-1.2121E-4</v>
      </c>
      <c r="CK182" s="70">
        <v>1.266023E-5</v>
      </c>
      <c r="CL182" s="70">
        <v>1.6509509999999999E-5</v>
      </c>
      <c r="CM182" s="70">
        <v>2.7150885731416562E-5</v>
      </c>
      <c r="CN182" s="70">
        <v>0</v>
      </c>
      <c r="CO182" s="70">
        <v>4.7899999999999999E-6</v>
      </c>
      <c r="CP182" s="70">
        <v>1.3614182253715782E-5</v>
      </c>
      <c r="CQ182" s="70">
        <v>-1.9093077139291206E-5</v>
      </c>
      <c r="CR182" s="70">
        <v>-4.9597521358325509E-5</v>
      </c>
      <c r="CS182" s="70">
        <v>2.5827876453506836E-4</v>
      </c>
      <c r="CT182" s="70">
        <v>3.1457296539562512E-6</v>
      </c>
      <c r="CU182" s="70">
        <v>3.8667849999999999E-5</v>
      </c>
      <c r="CV182" s="70">
        <v>0</v>
      </c>
      <c r="CW182" s="70">
        <v>-1.409274912857247E-8</v>
      </c>
      <c r="CX182" s="70">
        <v>0</v>
      </c>
      <c r="CY182" s="70">
        <v>0</v>
      </c>
      <c r="CZ182" s="70">
        <v>0</v>
      </c>
      <c r="DA182" s="70">
        <v>1.3305268032280144E-4</v>
      </c>
      <c r="DB182" s="70">
        <v>0</v>
      </c>
      <c r="DC182" s="70">
        <v>-1.9695448012812015E-4</v>
      </c>
      <c r="DD182" s="70">
        <v>4.047653E-6</v>
      </c>
      <c r="DE182" s="70">
        <v>-2.4133216881134324E-4</v>
      </c>
      <c r="DF182" s="70">
        <v>0</v>
      </c>
      <c r="DG182" s="70">
        <v>0</v>
      </c>
      <c r="DH182" s="70">
        <v>-1.8729999999999999E-5</v>
      </c>
      <c r="DI182" s="70">
        <v>1.9809402341365559E-5</v>
      </c>
      <c r="DJ182" s="70">
        <v>-4.8409999999999999E-5</v>
      </c>
      <c r="DK182" s="70">
        <v>0</v>
      </c>
      <c r="DL182" s="70">
        <v>1.8171576884598304E-5</v>
      </c>
      <c r="DM182" s="70">
        <v>1.0818690000000001E-4</v>
      </c>
      <c r="DN182" s="70">
        <v>9.729138E-4</v>
      </c>
      <c r="DO182" s="70">
        <v>1.1008714154279017E-5</v>
      </c>
      <c r="DP182" s="70">
        <v>7.2554867010058515E-6</v>
      </c>
      <c r="DQ182" s="70">
        <v>0</v>
      </c>
      <c r="DR182" s="70">
        <v>0</v>
      </c>
      <c r="DS182" s="70">
        <v>1.0734882333259378E-2</v>
      </c>
      <c r="DT182" s="70">
        <v>8.0243069999999996E-3</v>
      </c>
      <c r="DU182" s="70">
        <v>3.6564100000000001E-3</v>
      </c>
      <c r="DV182" s="70">
        <v>6.3381523285397636E-3</v>
      </c>
      <c r="DW182" s="70">
        <v>3.581738505015624E-3</v>
      </c>
      <c r="DX182" s="70">
        <v>4.3163243907201054E-2</v>
      </c>
      <c r="DY182" s="70">
        <v>1.7010584668683121E-2</v>
      </c>
      <c r="DZ182" s="70">
        <v>6.6536594793667834E-3</v>
      </c>
      <c r="EA182" s="70">
        <v>2.2126239886878056E-2</v>
      </c>
      <c r="EB182" s="70">
        <v>3.1378370000000003E-2</v>
      </c>
      <c r="EC182" s="70">
        <v>5.3250562165695431E-2</v>
      </c>
      <c r="ED182" s="70">
        <v>1.0627350000000001E-2</v>
      </c>
      <c r="EE182" s="70">
        <v>2.8195109999999999E-2</v>
      </c>
      <c r="EF182" s="70">
        <v>0.10856256889509282</v>
      </c>
      <c r="EG182" s="70">
        <v>7.9277023932469264E-3</v>
      </c>
      <c r="EH182" s="70">
        <v>3.6172282786103099E-2</v>
      </c>
      <c r="EI182" s="70">
        <v>3.2370432448354504E-2</v>
      </c>
      <c r="EJ182" s="70">
        <v>3.9606889999999999E-2</v>
      </c>
      <c r="EK182" s="70">
        <v>6.2096440000000003E-2</v>
      </c>
      <c r="EL182" s="87"/>
      <c r="EM182" s="70">
        <v>4.174123271968689E-5</v>
      </c>
      <c r="EN182" s="70">
        <v>0</v>
      </c>
      <c r="EO182" s="70">
        <v>0</v>
      </c>
      <c r="EP182" s="70">
        <v>-1.1999999999999999E-6</v>
      </c>
      <c r="EQ182" s="70">
        <v>5.8420664258051158E-5</v>
      </c>
      <c r="ER182" s="70">
        <v>-1.246957E-5</v>
      </c>
      <c r="ES182" s="70">
        <v>1.0198494232604157E-5</v>
      </c>
      <c r="ET182" s="70">
        <v>9.2993409649386158E-5</v>
      </c>
      <c r="EU182" s="70">
        <v>-4.7700696686043681E-6</v>
      </c>
      <c r="EV182" s="70">
        <v>1.7234960000000001E-5</v>
      </c>
      <c r="EW182" s="70">
        <v>-1.4112579390649911E-4</v>
      </c>
      <c r="EX182" s="70">
        <v>-3.0273000000000002E-4</v>
      </c>
      <c r="EY182" s="70">
        <v>0</v>
      </c>
      <c r="EZ182" s="70">
        <v>7.7694709999999997E-6</v>
      </c>
      <c r="FA182" s="70">
        <v>1.4569942109040782E-4</v>
      </c>
      <c r="FB182" s="70">
        <v>-5.4451134639860585E-5</v>
      </c>
      <c r="FC182" s="70">
        <v>4.9850770000000003E-6</v>
      </c>
      <c r="FD182" s="70">
        <v>0</v>
      </c>
      <c r="FE182" s="70">
        <v>1.6206746554636297E-5</v>
      </c>
      <c r="FF182" s="70">
        <v>4.5335920000000002E-5</v>
      </c>
      <c r="FG182" s="70">
        <v>1.3834859880454458E-4</v>
      </c>
      <c r="FH182" s="70">
        <v>-1.074906745268956E-5</v>
      </c>
      <c r="FI182" s="70">
        <v>-8.469162683979533E-6</v>
      </c>
      <c r="FJ182" s="70">
        <v>0</v>
      </c>
      <c r="FK182" s="70">
        <v>1.8440789999999999E-4</v>
      </c>
      <c r="FL182" s="70">
        <v>7.330409163358325E-5</v>
      </c>
      <c r="FM182" s="70">
        <v>0</v>
      </c>
      <c r="FN182" s="70">
        <v>1.8996461741870786E-4</v>
      </c>
      <c r="FO182" s="70">
        <v>6.2017449999999998E-4</v>
      </c>
      <c r="FP182" s="70">
        <v>-5.1610566096318119E-5</v>
      </c>
      <c r="FQ182" s="70">
        <v>3.4073905869191059E-3</v>
      </c>
      <c r="FR182" s="70">
        <v>3.5577182001473298E-3</v>
      </c>
      <c r="FS182" s="70">
        <v>9.9850649999999996E-3</v>
      </c>
      <c r="FT182" s="70">
        <v>5.6286920000000002E-3</v>
      </c>
      <c r="FU182" s="70">
        <v>4.1442020626491572E-3</v>
      </c>
      <c r="FV182" s="70">
        <v>3.8079708242457154E-3</v>
      </c>
      <c r="FW182" s="70">
        <v>1.9769710000000001E-3</v>
      </c>
      <c r="FX182" s="70">
        <v>3.1567069085903401E-3</v>
      </c>
      <c r="FY182" s="70">
        <v>8.6977418947393886E-3</v>
      </c>
      <c r="FZ182" s="70">
        <v>1.072279E-3</v>
      </c>
      <c r="GA182" s="70">
        <v>2.6251278302130928E-3</v>
      </c>
      <c r="GB182" s="70">
        <v>4.6466481311219603E-3</v>
      </c>
      <c r="GC182" s="70">
        <v>2.7613331063699884E-2</v>
      </c>
      <c r="GD182" s="70">
        <v>2.3176390000000002E-2</v>
      </c>
      <c r="GE182" s="70">
        <v>7.8677004893682179E-3</v>
      </c>
      <c r="GF182" s="70">
        <v>1.360706610834116E-2</v>
      </c>
      <c r="GG182" s="70">
        <v>1.1359452668732986E-2</v>
      </c>
      <c r="GH182" s="70">
        <v>1.3593817180169502E-2</v>
      </c>
      <c r="GI182" s="70">
        <v>2.7019752026078E-3</v>
      </c>
      <c r="GJ182" s="70">
        <v>9.4915125407195721E-3</v>
      </c>
      <c r="GK182" s="70">
        <v>1.4839199863694223E-2</v>
      </c>
      <c r="GL182" s="87"/>
      <c r="GM182" s="70">
        <v>2.070878E-2</v>
      </c>
      <c r="GN182" s="70">
        <v>1.3466570000000001E-2</v>
      </c>
      <c r="GO182" s="70">
        <v>2.1470409999999999E-2</v>
      </c>
      <c r="GP182" s="70">
        <v>1.490051E-2</v>
      </c>
      <c r="GQ182" s="70">
        <v>1.8671940000000001E-2</v>
      </c>
      <c r="GR182" s="70">
        <v>1.6972979999999999E-2</v>
      </c>
      <c r="GS182" s="70">
        <v>2.0249650000000001E-2</v>
      </c>
      <c r="GT182" s="70">
        <v>1.670756E-2</v>
      </c>
      <c r="GU182" s="70">
        <v>2.6722280000000001E-2</v>
      </c>
      <c r="GV182" s="70">
        <v>2.0410330000000001E-2</v>
      </c>
      <c r="GW182" s="70">
        <v>1.309479E-2</v>
      </c>
      <c r="GX182" s="70">
        <v>3.0419109999999999E-2</v>
      </c>
      <c r="GY182" s="70">
        <v>3.1608850000000001E-2</v>
      </c>
      <c r="GZ182" s="70">
        <v>3.1276949999999998E-2</v>
      </c>
      <c r="HA182" s="70">
        <v>2.9758059999999999E-2</v>
      </c>
      <c r="HB182" s="70">
        <v>2.6944570000000001E-2</v>
      </c>
      <c r="HC182" s="70">
        <v>0.17941319999999999</v>
      </c>
      <c r="HD182" s="70">
        <v>1.3527590000000001E-2</v>
      </c>
      <c r="HE182" s="70">
        <v>5.0813619999999997E-2</v>
      </c>
      <c r="HF182" s="70">
        <v>4.5236199999999997E-2</v>
      </c>
      <c r="HG182" s="70">
        <v>6.0153180000000001E-2</v>
      </c>
      <c r="HH182" s="70">
        <v>0.11651160000000001</v>
      </c>
      <c r="HI182" s="70">
        <v>0.1109864</v>
      </c>
      <c r="HJ182" s="70">
        <v>4.9124139999999997E-2</v>
      </c>
      <c r="HK182" s="70">
        <v>9.9600369999999994E-2</v>
      </c>
      <c r="HL182" s="70">
        <v>6.3317499999999999E-2</v>
      </c>
      <c r="HM182" s="70">
        <v>0.21826580000000001</v>
      </c>
      <c r="HN182" s="70">
        <v>7.9788390000000001E-2</v>
      </c>
      <c r="HO182" s="70">
        <v>0.1878204</v>
      </c>
      <c r="HP182" s="70">
        <v>0.25614559999999997</v>
      </c>
      <c r="HQ182" s="70">
        <v>0.30355169999999998</v>
      </c>
      <c r="HR182" s="70">
        <v>0.43494549999999998</v>
      </c>
      <c r="HS182" s="70">
        <v>0.28740840000000001</v>
      </c>
      <c r="HT182" s="70">
        <v>0.29687459999999999</v>
      </c>
      <c r="HU182" s="70">
        <v>0.30716909999999997</v>
      </c>
      <c r="HV182" s="70">
        <v>0.432257</v>
      </c>
      <c r="HW182" s="70">
        <v>0.40089140000000001</v>
      </c>
      <c r="HX182" s="70">
        <v>0.73382309999999995</v>
      </c>
      <c r="HY182" s="70">
        <v>0.69786700000000002</v>
      </c>
      <c r="HZ182" s="208"/>
      <c r="IA182" s="144" t="s">
        <v>517</v>
      </c>
    </row>
    <row r="183" spans="1:235" ht="12.75" customHeight="1" x14ac:dyDescent="0.25">
      <c r="A183" s="144">
        <v>637839</v>
      </c>
      <c r="B183" s="87"/>
      <c r="C183" s="71">
        <v>5.7303360385397392E-6</v>
      </c>
      <c r="D183" s="71">
        <v>2.4171570344971453E-5</v>
      </c>
      <c r="E183" s="71">
        <v>-8.7121925901836221E-6</v>
      </c>
      <c r="F183" s="71">
        <v>4.5568089999999998E-6</v>
      </c>
      <c r="G183" s="71">
        <v>0</v>
      </c>
      <c r="H183" s="71">
        <v>-4.4740200222949787E-5</v>
      </c>
      <c r="I183" s="71">
        <v>5.2128456249353851E-4</v>
      </c>
      <c r="J183" s="71">
        <v>0</v>
      </c>
      <c r="K183" s="71">
        <v>0</v>
      </c>
      <c r="L183" s="71">
        <v>8.0945461611038868E-5</v>
      </c>
      <c r="M183" s="71">
        <v>1.9545369999999999E-5</v>
      </c>
      <c r="N183" s="71">
        <v>1.9183919573898347E-5</v>
      </c>
      <c r="O183" s="71">
        <v>0</v>
      </c>
      <c r="P183" s="71">
        <v>6.9210748883633442E-6</v>
      </c>
      <c r="Q183" s="71">
        <v>7.6582879999999997E-6</v>
      </c>
      <c r="R183" s="71">
        <v>4.6029712893448181E-5</v>
      </c>
      <c r="S183" s="71">
        <v>2.464391E-5</v>
      </c>
      <c r="T183" s="71">
        <v>7.418539E-3</v>
      </c>
      <c r="U183" s="71">
        <v>9.7122510852625105E-3</v>
      </c>
      <c r="V183" s="71">
        <v>8.9445490000000002E-2</v>
      </c>
      <c r="W183" s="71">
        <v>0.23893805403838131</v>
      </c>
      <c r="X183" s="87"/>
      <c r="Y183" s="71">
        <v>-2.3661664941700825E-5</v>
      </c>
      <c r="Z183" s="71">
        <v>2.3221873637159814E-5</v>
      </c>
      <c r="AA183" s="71">
        <v>1.0485580770166122E-5</v>
      </c>
      <c r="AB183" s="71">
        <v>1.250781E-5</v>
      </c>
      <c r="AC183" s="71">
        <v>-1.1776177789324784E-3</v>
      </c>
      <c r="AD183" s="71">
        <v>-2.9847888092045352E-4</v>
      </c>
      <c r="AE183" s="71">
        <v>0</v>
      </c>
      <c r="AF183" s="71">
        <v>-2.9847888092045352E-4</v>
      </c>
      <c r="AG183" s="71">
        <v>0</v>
      </c>
      <c r="AH183" s="71">
        <v>7.3075850000000003E-4</v>
      </c>
      <c r="AI183" s="71">
        <v>-6.7854520240812484E-7</v>
      </c>
      <c r="AJ183" s="71">
        <v>-3.7714603772749476E-4</v>
      </c>
      <c r="AK183" s="71">
        <v>-9.9740861184445265E-5</v>
      </c>
      <c r="AL183" s="71">
        <v>7.1397050662351722E-5</v>
      </c>
      <c r="AM183" s="71">
        <v>8.3362662899034087E-3</v>
      </c>
      <c r="AN183" s="71">
        <v>3.6509891401162189E-2</v>
      </c>
      <c r="AO183" s="71">
        <v>4.0043996653781784E-2</v>
      </c>
      <c r="AP183" s="87"/>
      <c r="AQ183" s="70">
        <v>1.4421930366981848E-5</v>
      </c>
      <c r="AR183" s="70">
        <v>1.4387552764327774E-4</v>
      </c>
      <c r="AS183" s="70">
        <v>1.5242470000000001E-4</v>
      </c>
      <c r="AT183" s="70">
        <v>-7.7601690856006677E-6</v>
      </c>
      <c r="AU183" s="70">
        <v>-2.5553177163859244E-5</v>
      </c>
      <c r="AV183" s="70">
        <v>1.1083930000000001E-6</v>
      </c>
      <c r="AW183" s="70">
        <v>0</v>
      </c>
      <c r="AX183" s="70">
        <v>9.4838489999999996E-6</v>
      </c>
      <c r="AY183" s="70">
        <v>1.7289999999999999E-5</v>
      </c>
      <c r="AZ183" s="70">
        <v>8.7272476089848182E-5</v>
      </c>
      <c r="BA183" s="70">
        <v>0</v>
      </c>
      <c r="BB183" s="70">
        <v>0</v>
      </c>
      <c r="BC183" s="70">
        <v>0</v>
      </c>
      <c r="BD183" s="70">
        <v>1.649E-5</v>
      </c>
      <c r="BE183" s="70">
        <v>-1.2122523785786985E-4</v>
      </c>
      <c r="BF183" s="70">
        <v>0</v>
      </c>
      <c r="BG183" s="70">
        <v>6.4314260940493057E-5</v>
      </c>
      <c r="BH183" s="70">
        <v>3.0219999999999999E-5</v>
      </c>
      <c r="BI183" s="70">
        <v>0</v>
      </c>
      <c r="BJ183" s="70">
        <v>2.304935E-5</v>
      </c>
      <c r="BK183" s="70">
        <v>0</v>
      </c>
      <c r="BL183" s="70">
        <v>4.7738750000000001E-6</v>
      </c>
      <c r="BM183" s="70">
        <v>4.9540454226775404E-5</v>
      </c>
      <c r="BN183" s="70">
        <v>1.3560012588181665E-4</v>
      </c>
      <c r="BO183" s="70">
        <v>0</v>
      </c>
      <c r="BP183" s="70">
        <v>1.118495E-4</v>
      </c>
      <c r="BQ183" s="70">
        <v>2.2900000000000001E-6</v>
      </c>
      <c r="BR183" s="70">
        <v>1.9516738425139264E-4</v>
      </c>
      <c r="BS183" s="70">
        <v>5.6635200000000001E-8</v>
      </c>
      <c r="BT183" s="70">
        <v>5.0628082177680178E-4</v>
      </c>
      <c r="BU183" s="70">
        <v>0</v>
      </c>
      <c r="BV183" s="70">
        <v>-6.6102080287400302E-5</v>
      </c>
      <c r="BW183" s="70">
        <v>0</v>
      </c>
      <c r="BX183" s="70">
        <v>-9.6567133000848628E-5</v>
      </c>
      <c r="BY183" s="70">
        <v>2.281665E-4</v>
      </c>
      <c r="BZ183" s="70">
        <v>3.239591E-3</v>
      </c>
      <c r="CA183" s="70">
        <v>1.9220599182199754E-3</v>
      </c>
      <c r="CB183" s="70">
        <v>3.1095609999999999E-2</v>
      </c>
      <c r="CC183" s="70">
        <v>3.1591070440778739E-2</v>
      </c>
      <c r="CD183" s="70">
        <v>2.1543070583415549E-2</v>
      </c>
      <c r="CE183" s="70">
        <v>1.8537634316496167E-2</v>
      </c>
      <c r="CF183" s="70">
        <v>2.6387926904571136E-2</v>
      </c>
      <c r="CG183" s="73">
        <v>7.1530640000000006E-2</v>
      </c>
      <c r="CH183" s="87"/>
      <c r="CI183" s="70">
        <v>0</v>
      </c>
      <c r="CJ183" s="70">
        <v>-7.0679999999999994E-5</v>
      </c>
      <c r="CK183" s="70">
        <v>0</v>
      </c>
      <c r="CL183" s="70">
        <v>0</v>
      </c>
      <c r="CM183" s="70">
        <v>2.5859530433660602E-5</v>
      </c>
      <c r="CN183" s="70">
        <v>0</v>
      </c>
      <c r="CO183" s="70">
        <v>2.57E-6</v>
      </c>
      <c r="CP183" s="70">
        <v>-1.024932047531791E-5</v>
      </c>
      <c r="CQ183" s="70">
        <v>-8.7765723818803167E-6</v>
      </c>
      <c r="CR183" s="70">
        <v>9.6823051515246761E-6</v>
      </c>
      <c r="CS183" s="70">
        <v>5.862575281153118E-5</v>
      </c>
      <c r="CT183" s="70">
        <v>-1.2067815819483942E-5</v>
      </c>
      <c r="CU183" s="70">
        <v>2.3919619999999999E-5</v>
      </c>
      <c r="CV183" s="70">
        <v>0</v>
      </c>
      <c r="CW183" s="70">
        <v>9.5760240337185683E-10</v>
      </c>
      <c r="CX183" s="70">
        <v>1.728791E-6</v>
      </c>
      <c r="CY183" s="70">
        <v>0</v>
      </c>
      <c r="CZ183" s="70">
        <v>0</v>
      </c>
      <c r="DA183" s="70">
        <v>9.9925092036324108E-5</v>
      </c>
      <c r="DB183" s="70">
        <v>9.1430549999999995E-5</v>
      </c>
      <c r="DC183" s="70">
        <v>-1.7904881249378889E-4</v>
      </c>
      <c r="DD183" s="70">
        <v>3.270651E-6</v>
      </c>
      <c r="DE183" s="70">
        <v>6.7839245438921586E-5</v>
      </c>
      <c r="DF183" s="70">
        <v>9.1430549999999995E-5</v>
      </c>
      <c r="DG183" s="70">
        <v>0</v>
      </c>
      <c r="DH183" s="70">
        <v>9.9299999999999998E-6</v>
      </c>
      <c r="DI183" s="70">
        <v>-6.5457182155501017E-4</v>
      </c>
      <c r="DJ183" s="70">
        <v>1.3679999999999999E-5</v>
      </c>
      <c r="DK183" s="70">
        <v>2.7143820000000001E-5</v>
      </c>
      <c r="DL183" s="70">
        <v>7.9920597767581155E-6</v>
      </c>
      <c r="DM183" s="70">
        <v>0</v>
      </c>
      <c r="DN183" s="70">
        <v>4.2294970000000001E-4</v>
      </c>
      <c r="DO183" s="70">
        <v>1.753514528596178E-5</v>
      </c>
      <c r="DP183" s="70">
        <v>9.3617379024287428E-6</v>
      </c>
      <c r="DQ183" s="70">
        <v>1.8226440000000002E-5</v>
      </c>
      <c r="DR183" s="70">
        <v>0</v>
      </c>
      <c r="DS183" s="70">
        <v>8.5104087061645198E-3</v>
      </c>
      <c r="DT183" s="70">
        <v>5.8566490000000002E-3</v>
      </c>
      <c r="DU183" s="70">
        <v>2.7944100000000002E-3</v>
      </c>
      <c r="DV183" s="70">
        <v>5.0673535359199579E-3</v>
      </c>
      <c r="DW183" s="70">
        <v>1.0565289402793276E-3</v>
      </c>
      <c r="DX183" s="70">
        <v>3.6147469343619676E-2</v>
      </c>
      <c r="DY183" s="70">
        <v>1.2574677958198572E-2</v>
      </c>
      <c r="DZ183" s="70">
        <v>4.827767350678999E-3</v>
      </c>
      <c r="EA183" s="70">
        <v>1.7172601395860045E-2</v>
      </c>
      <c r="EB183" s="70">
        <v>2.4736069999999999E-2</v>
      </c>
      <c r="EC183" s="70">
        <v>3.9567117757494275E-2</v>
      </c>
      <c r="ED183" s="70">
        <v>8.1752289999999991E-3</v>
      </c>
      <c r="EE183" s="70">
        <v>2.423341E-2</v>
      </c>
      <c r="EF183" s="70">
        <v>8.8405142618510013E-2</v>
      </c>
      <c r="EG183" s="70">
        <v>5.3279693436648701E-3</v>
      </c>
      <c r="EH183" s="70">
        <v>2.5618284232586754E-2</v>
      </c>
      <c r="EI183" s="70">
        <v>2.3965883695207305E-2</v>
      </c>
      <c r="EJ183" s="70">
        <v>3.1222650000000001E-2</v>
      </c>
      <c r="EK183" s="70">
        <v>4.0314259999999998E-2</v>
      </c>
      <c r="EL183" s="87"/>
      <c r="EM183" s="70">
        <v>3.4532010251686579E-5</v>
      </c>
      <c r="EN183" s="70">
        <v>0</v>
      </c>
      <c r="EO183" s="70">
        <v>0</v>
      </c>
      <c r="EP183" s="70">
        <v>7.3399999999999998E-7</v>
      </c>
      <c r="EQ183" s="70">
        <v>6.4264521042247468E-5</v>
      </c>
      <c r="ER183" s="70">
        <v>-3.5856419999999999E-6</v>
      </c>
      <c r="ES183" s="70">
        <v>9.5931073593730543E-6</v>
      </c>
      <c r="ET183" s="70">
        <v>8.2720382894571823E-5</v>
      </c>
      <c r="EU183" s="70">
        <v>1.5442841902605064E-5</v>
      </c>
      <c r="EV183" s="70">
        <v>1.4229050000000001E-6</v>
      </c>
      <c r="EW183" s="70">
        <v>-1.7386602397120321E-3</v>
      </c>
      <c r="EX183" s="70">
        <v>-8.0500000000000005E-5</v>
      </c>
      <c r="EY183" s="70">
        <v>5.8314270000000003E-6</v>
      </c>
      <c r="EZ183" s="70">
        <v>0</v>
      </c>
      <c r="FA183" s="70">
        <v>9.2937849182735897E-5</v>
      </c>
      <c r="FB183" s="70">
        <v>-9.0075153079431859E-6</v>
      </c>
      <c r="FC183" s="70">
        <v>1.417766E-5</v>
      </c>
      <c r="FD183" s="70">
        <v>0</v>
      </c>
      <c r="FE183" s="70">
        <v>-2.5671475499469777E-5</v>
      </c>
      <c r="FF183" s="70">
        <v>3.2677150000000003E-5</v>
      </c>
      <c r="FG183" s="70">
        <v>9.8463872490007375E-5</v>
      </c>
      <c r="FH183" s="70">
        <v>2.9062140976299133E-5</v>
      </c>
      <c r="FI183" s="70">
        <v>2.871409088782216E-5</v>
      </c>
      <c r="FJ183" s="70">
        <v>0</v>
      </c>
      <c r="FK183" s="70">
        <v>1.503381E-4</v>
      </c>
      <c r="FL183" s="70">
        <v>6.9144220829146582E-5</v>
      </c>
      <c r="FM183" s="70">
        <v>8.9221340000000002E-5</v>
      </c>
      <c r="FN183" s="70">
        <v>4.6432164958401578E-5</v>
      </c>
      <c r="FO183" s="70">
        <v>4.2154269999999998E-4</v>
      </c>
      <c r="FP183" s="70">
        <v>-8.447313961839397E-5</v>
      </c>
      <c r="FQ183" s="70">
        <v>2.5612783769503986E-3</v>
      </c>
      <c r="FR183" s="70">
        <v>2.3539499610475923E-3</v>
      </c>
      <c r="FS183" s="70">
        <v>7.7597960000000002E-3</v>
      </c>
      <c r="FT183" s="70">
        <v>3.9997009999999996E-3</v>
      </c>
      <c r="FU183" s="70">
        <v>2.9772072603584396E-3</v>
      </c>
      <c r="FV183" s="70">
        <v>2.858052490637919E-3</v>
      </c>
      <c r="FW183" s="70">
        <v>1.7696910000000001E-3</v>
      </c>
      <c r="FX183" s="70">
        <v>2.3599380679874397E-3</v>
      </c>
      <c r="FY183" s="70">
        <v>6.6545992547097817E-3</v>
      </c>
      <c r="FZ183" s="70">
        <v>6.3693050000000002E-4</v>
      </c>
      <c r="GA183" s="70">
        <v>1.9406228810818153E-3</v>
      </c>
      <c r="GB183" s="70">
        <v>3.6516823374231123E-3</v>
      </c>
      <c r="GC183" s="70">
        <v>1.9014047837401831E-2</v>
      </c>
      <c r="GD183" s="70">
        <v>1.730808E-2</v>
      </c>
      <c r="GE183" s="70">
        <v>5.8622920494151229E-3</v>
      </c>
      <c r="GF183" s="70">
        <v>1.0686097083306907E-2</v>
      </c>
      <c r="GG183" s="70">
        <v>8.2110335872673211E-3</v>
      </c>
      <c r="GH183" s="70">
        <v>9.7609110945679981E-3</v>
      </c>
      <c r="GI183" s="70">
        <v>1.7967026372700541E-3</v>
      </c>
      <c r="GJ183" s="70">
        <v>7.1477015020954869E-3</v>
      </c>
      <c r="GK183" s="70">
        <v>9.6259743915502738E-3</v>
      </c>
      <c r="GL183" s="87"/>
      <c r="GM183" s="70">
        <v>1.6100840000000002E-2</v>
      </c>
      <c r="GN183" s="70">
        <v>1.0580549999999999E-2</v>
      </c>
      <c r="GO183" s="70">
        <v>1.6914619999999998E-2</v>
      </c>
      <c r="GP183" s="70">
        <v>1.0328169999999999E-2</v>
      </c>
      <c r="GQ183" s="70">
        <v>1.4119670000000001E-2</v>
      </c>
      <c r="GR183" s="70">
        <v>1.252055E-2</v>
      </c>
      <c r="GS183" s="70">
        <v>1.5130380000000001E-2</v>
      </c>
      <c r="GT183" s="70">
        <v>1.3348509999999999E-2</v>
      </c>
      <c r="GU183" s="70">
        <v>2.1492830000000001E-2</v>
      </c>
      <c r="GV183" s="70">
        <v>1.6734410000000002E-2</v>
      </c>
      <c r="GW183" s="70">
        <v>1.079128E-2</v>
      </c>
      <c r="GX183" s="70">
        <v>2.4103889999999999E-2</v>
      </c>
      <c r="GY183" s="70">
        <v>2.6403090000000001E-2</v>
      </c>
      <c r="GZ183" s="70">
        <v>2.4646660000000001E-2</v>
      </c>
      <c r="HA183" s="70">
        <v>2.423136E-2</v>
      </c>
      <c r="HB183" s="70">
        <v>2.140504E-2</v>
      </c>
      <c r="HC183" s="70">
        <v>0.14858660000000001</v>
      </c>
      <c r="HD183" s="70">
        <v>1.0121959999999999E-2</v>
      </c>
      <c r="HE183" s="70">
        <v>4.0236029999999999E-2</v>
      </c>
      <c r="HF183" s="70">
        <v>3.417734E-2</v>
      </c>
      <c r="HG183" s="70">
        <v>4.3746989999999999E-2</v>
      </c>
      <c r="HH183" s="70">
        <v>9.4411460000000003E-2</v>
      </c>
      <c r="HI183" s="70">
        <v>8.5388859999999997E-2</v>
      </c>
      <c r="HJ183" s="70">
        <v>4.9124139999999997E-2</v>
      </c>
      <c r="HK183" s="70">
        <v>6.9237460000000001E-2</v>
      </c>
      <c r="HL183" s="70">
        <v>4.9124139999999997E-2</v>
      </c>
      <c r="HM183" s="70">
        <v>0.13824159999999999</v>
      </c>
      <c r="HN183" s="70">
        <v>5.9247679999999997E-2</v>
      </c>
      <c r="HO183" s="70">
        <v>0.17729710000000001</v>
      </c>
      <c r="HP183" s="70">
        <v>0.20639969999999999</v>
      </c>
      <c r="HQ183" s="70">
        <v>0.2228147</v>
      </c>
      <c r="HR183" s="70">
        <v>0.2890894</v>
      </c>
      <c r="HS183" s="70">
        <v>0.2144219</v>
      </c>
      <c r="HT183" s="70">
        <v>0.22285679999999999</v>
      </c>
      <c r="HU183" s="70">
        <v>0.2145502</v>
      </c>
      <c r="HV183" s="70">
        <v>0.28409659999999998</v>
      </c>
      <c r="HW183" s="70">
        <v>0.30097790000000002</v>
      </c>
      <c r="HX183" s="70">
        <v>0.45114759999999998</v>
      </c>
      <c r="HY183" s="70">
        <v>0.51213880000000001</v>
      </c>
      <c r="HZ183" s="208"/>
      <c r="IA183" s="144" t="s">
        <v>518</v>
      </c>
    </row>
    <row r="184" spans="1:235" ht="12.75" customHeight="1" x14ac:dyDescent="0.25">
      <c r="A184" s="87" t="s">
        <v>523</v>
      </c>
      <c r="B184" s="1"/>
      <c r="C184" s="178" t="str" cm="1">
        <f t="array" ref="C184">IFERROR(LEFT(INDEX($A2:$A183,C187),3),"")</f>
        <v>355</v>
      </c>
      <c r="D184" s="178" t="str" cm="1">
        <f t="array" ref="D184">IFERROR(LEFT(INDEX($A2:$A183,D187),3),"")</f>
        <v>355</v>
      </c>
      <c r="E184" s="178" t="str" cm="1">
        <f t="array" ref="E184">IFERROR(LEFT(INDEX($A2:$A183,E187),3),"")</f>
        <v>355</v>
      </c>
      <c r="F184" s="178" t="str" cm="1">
        <f t="array" ref="F184">IFERROR(LEFT(INDEX($A2:$A183,F187),3),"")</f>
        <v>355</v>
      </c>
      <c r="G184" s="178" t="str" cm="1">
        <f t="array" ref="G184">IFERROR(LEFT(INDEX($A2:$A183,G187),3),"")</f>
        <v>355</v>
      </c>
      <c r="H184" s="178" t="str" cm="1">
        <f t="array" ref="H184">IFERROR(LEFT(INDEX($A2:$A183,H187),3),"")</f>
        <v>355</v>
      </c>
      <c r="I184" s="178" t="str" cm="1">
        <f t="array" ref="I184">IFERROR(LEFT(INDEX($A2:$A183,I187),3),"")</f>
        <v>355</v>
      </c>
      <c r="J184" s="178" t="str" cm="1">
        <f t="array" ref="J184">IFERROR(LEFT(INDEX($A2:$A183,J187),3),"")</f>
        <v>355</v>
      </c>
      <c r="K184" s="178" t="str" cm="1">
        <f t="array" ref="K184">IFERROR(LEFT(INDEX($A2:$A183,K187),3),"")</f>
        <v>405</v>
      </c>
      <c r="L184" s="178" t="str" cm="1">
        <f t="array" ref="L184">IFERROR(LEFT(INDEX($A2:$A183,L187),3),"")</f>
        <v>355</v>
      </c>
      <c r="M184" s="178" t="str" cm="1">
        <f t="array" ref="M184">IFERROR(LEFT(INDEX($A2:$A183,M187),3),"")</f>
        <v>355</v>
      </c>
      <c r="N184" s="178" t="str" cm="1">
        <f t="array" ref="N184">IFERROR(LEFT(INDEX($A2:$A183,N187),3),"")</f>
        <v>405</v>
      </c>
      <c r="O184" s="178" t="str" cm="1">
        <f t="array" ref="O184">IFERROR(LEFT(INDEX($A2:$A183,O187),3),"")</f>
        <v>405</v>
      </c>
      <c r="P184" s="178" t="str" cm="1">
        <f t="array" ref="P184">IFERROR(LEFT(INDEX($A2:$A183,P187),3),"")</f>
        <v>405</v>
      </c>
      <c r="Q184" s="178" t="str" cm="1">
        <f t="array" ref="Q184">IFERROR(LEFT(INDEX($A2:$A183,Q187),3),"")</f>
        <v>405</v>
      </c>
      <c r="R184" s="178" t="str" cm="1">
        <f t="array" ref="R184">IFERROR(LEFT(INDEX($A2:$A183,R187),3),"")</f>
        <v>405</v>
      </c>
      <c r="S184" s="178" t="str" cm="1">
        <f t="array" ref="S184">IFERROR(LEFT(INDEX($A2:$A183,S187),3),"")</f>
        <v>405</v>
      </c>
      <c r="T184" s="178" t="str" cm="1">
        <f t="array" ref="T184">IFERROR(LEFT(INDEX($A2:$A183,T187),3),"")</f>
        <v>355</v>
      </c>
      <c r="U184" s="178" t="str" cm="1">
        <f t="array" ref="U184">IFERROR(LEFT(INDEX($A2:$A183,U187),3),"")</f>
        <v>405</v>
      </c>
      <c r="V184" s="178" t="str" cm="1">
        <f t="array" ref="V184">IFERROR(LEFT(INDEX($A2:$A183,V187),3),"")</f>
        <v>355</v>
      </c>
      <c r="W184" s="178" t="str" cm="1">
        <f t="array" ref="W184">IFERROR(LEFT(INDEX($A2:$A183,W187),3),"")</f>
        <v>355</v>
      </c>
      <c r="X184" s="182"/>
      <c r="Y184" s="178" t="str" cm="1">
        <f t="array" ref="Y184">IFERROR(LEFT(INDEX($A2:$A183,Y187),3),"")</f>
        <v>355</v>
      </c>
      <c r="Z184" s="178" t="str" cm="1">
        <f t="array" ref="Z184">IFERROR(LEFT(INDEX($A2:$A183,Z187),3),"")</f>
        <v>355</v>
      </c>
      <c r="AA184" s="178" t="str" cm="1">
        <f t="array" ref="AA184">IFERROR(LEFT(INDEX($A2:$A183,AA187),3),"")</f>
        <v>355</v>
      </c>
      <c r="AB184" s="178" t="str" cm="1">
        <f t="array" ref="AB184">IFERROR(LEFT(INDEX($A2:$A183,AB187),3),"")</f>
        <v>355</v>
      </c>
      <c r="AC184" s="178" t="str" cm="1">
        <f t="array" ref="AC184">IFERROR(LEFT(INDEX($A2:$A183,AC187),3),"")</f>
        <v>355</v>
      </c>
      <c r="AD184" s="178" t="str" cm="1">
        <f t="array" ref="AD184">IFERROR(LEFT(INDEX($A2:$A183,AD187),3),"")</f>
        <v>355</v>
      </c>
      <c r="AE184" s="178" t="str" cm="1">
        <f t="array" ref="AE184">IFERROR(LEFT(INDEX($A2:$A183,AE187),3),"")</f>
        <v>355</v>
      </c>
      <c r="AF184" s="178" t="str" cm="1">
        <f t="array" ref="AF184">IFERROR(LEFT(INDEX($A2:$A183,AF187),3),"")</f>
        <v>355</v>
      </c>
      <c r="AG184" s="178" t="str" cm="1">
        <f t="array" ref="AG184">IFERROR(LEFT(INDEX($A2:$A183,AG187),3),"")</f>
        <v>355</v>
      </c>
      <c r="AH184" s="178" t="str" cm="1">
        <f t="array" ref="AH184">IFERROR(LEFT(INDEX($A2:$A183,AH187),3),"")</f>
        <v>355</v>
      </c>
      <c r="AI184" s="178" t="str" cm="1">
        <f t="array" ref="AI184">IFERROR(LEFT(INDEX($A2:$A183,AI187),3),"")</f>
        <v>355</v>
      </c>
      <c r="AJ184" s="178" t="str" cm="1">
        <f t="array" ref="AJ184">IFERROR(LEFT(INDEX($A2:$A183,AJ187),3),"")</f>
        <v>355</v>
      </c>
      <c r="AK184" s="178" t="str" cm="1">
        <f t="array" ref="AK184">IFERROR(LEFT(INDEX($A2:$A183,AK187),3),"")</f>
        <v>355</v>
      </c>
      <c r="AL184" s="178" t="str" cm="1">
        <f t="array" ref="AL184">IFERROR(LEFT(INDEX($A2:$A183,AL187),3),"")</f>
        <v>355</v>
      </c>
      <c r="AM184" s="178" t="str" cm="1">
        <f t="array" ref="AM184">IFERROR(LEFT(INDEX($A2:$A183,AM187),3),"")</f>
        <v>355</v>
      </c>
      <c r="AN184" s="178" t="str" cm="1">
        <f t="array" ref="AN184">IFERROR(LEFT(INDEX($A2:$A183,AN187),3),"")</f>
        <v>355</v>
      </c>
      <c r="AO184" s="178" t="str" cm="1">
        <f t="array" ref="AO184">IFERROR(LEFT(INDEX($A2:$A183,AO187),3),"")</f>
        <v>355</v>
      </c>
      <c r="AP184" s="182"/>
      <c r="AQ184" s="178" t="str" cm="1">
        <f t="array" ref="AQ184">IFERROR(LEFT(INDEX($A2:$A183,AQ187),3),"")</f>
        <v>405</v>
      </c>
      <c r="AR184" s="178" t="str" cm="1">
        <f t="array" ref="AR184">IFERROR(LEFT(INDEX($A2:$A183,AR187),3),"")</f>
        <v>405</v>
      </c>
      <c r="AS184" s="178" t="str" cm="1">
        <f t="array" ref="AS184">IFERROR(LEFT(INDEX($A2:$A183,AS187),3),"")</f>
        <v>405</v>
      </c>
      <c r="AT184" s="178" t="str" cm="1">
        <f t="array" ref="AT184">IFERROR(LEFT(INDEX($A2:$A183,AT187),3),"")</f>
        <v>405</v>
      </c>
      <c r="AU184" s="178" t="str" cm="1">
        <f t="array" ref="AU184">IFERROR(LEFT(INDEX($A2:$A183,AU187),3),"")</f>
        <v>405</v>
      </c>
      <c r="AV184" s="178" t="str" cm="1">
        <f t="array" ref="AV184">IFERROR(LEFT(INDEX($A2:$A183,AV187),3),"")</f>
        <v>405</v>
      </c>
      <c r="AW184" s="178" t="str" cm="1">
        <f t="array" ref="AW184">IFERROR(LEFT(INDEX($A2:$A183,AW187),3),"")</f>
        <v>405</v>
      </c>
      <c r="AX184" s="178" t="str" cm="1">
        <f t="array" ref="AX184">IFERROR(LEFT(INDEX($A2:$A183,AX187),3),"")</f>
        <v>405</v>
      </c>
      <c r="AY184" s="178" t="s">
        <v>638</v>
      </c>
      <c r="AZ184" s="178" t="str" cm="1">
        <f t="array" ref="AZ184">IFERROR(LEFT(INDEX($A2:$A183,AZ187),3),"")</f>
        <v>405</v>
      </c>
      <c r="BA184" s="178" t="str" cm="1">
        <f t="array" ref="BA184">IFERROR(LEFT(INDEX($A2:$A183,BA187),3),"")</f>
        <v>405</v>
      </c>
      <c r="BB184" s="178" t="str" cm="1">
        <f t="array" ref="BB184">IFERROR(LEFT(INDEX($A2:$A183,BB187),3),"")</f>
        <v>405</v>
      </c>
      <c r="BC184" s="178" t="str" cm="1">
        <f t="array" ref="BC184">IFERROR(LEFT(INDEX($A2:$A183,BC187),3),"")</f>
        <v>405</v>
      </c>
      <c r="BD184" s="178">
        <v>405</v>
      </c>
      <c r="BE184" s="178" t="str" cm="1">
        <f t="array" ref="BE184">IFERROR(LEFT(INDEX($A2:$A183,BE187),3),"")</f>
        <v>405</v>
      </c>
      <c r="BF184" s="178" t="str" cm="1">
        <f t="array" ref="BF184">IFERROR(LEFT(INDEX($A2:$A183,BF187),3),"")</f>
        <v>405</v>
      </c>
      <c r="BG184" s="178" t="str" cm="1">
        <f t="array" ref="BG184">IFERROR(LEFT(INDEX($A2:$A183,BG187),3),"")</f>
        <v>405</v>
      </c>
      <c r="BH184" s="178" t="str" cm="1">
        <f t="array" ref="BH184">IFERROR(LEFT(INDEX($A2:$A183,BH187),3),"")</f>
        <v>405</v>
      </c>
      <c r="BI184" s="178" t="str" cm="1">
        <f t="array" ref="BI184">IFERROR(LEFT(INDEX($A2:$A183,BI187),3),"")</f>
        <v>405</v>
      </c>
      <c r="BJ184" s="178" t="str" cm="1">
        <f t="array" ref="BJ184">IFERROR(LEFT(INDEX($A2:$A183,BJ187),3),"")</f>
        <v>405</v>
      </c>
      <c r="BK184" s="178" t="str" cm="1">
        <f t="array" ref="BK184">IFERROR(LEFT(INDEX($A2:$A183,BK187),3),"")</f>
        <v>405</v>
      </c>
      <c r="BL184" s="178" t="str" cm="1">
        <f t="array" ref="BL184">IFERROR(LEFT(INDEX($A2:$A183,BL187),3),"")</f>
        <v>405</v>
      </c>
      <c r="BM184" s="178" t="str" cm="1">
        <f t="array" ref="BM184">IFERROR(LEFT(INDEX($A2:$A183,BM187),3),"")</f>
        <v>355</v>
      </c>
      <c r="BN184" s="178" t="str" cm="1">
        <f t="array" ref="BN184">IFERROR(LEFT(INDEX($A2:$A183,BN187),3),"")</f>
        <v>405</v>
      </c>
      <c r="BO184" s="178" t="str" cm="1">
        <f t="array" ref="BO184">IFERROR(LEFT(INDEX($A2:$A183,BO187),3),"")</f>
        <v>405</v>
      </c>
      <c r="BP184" s="178" t="str" cm="1">
        <f t="array" ref="BP184">IFERROR(LEFT(INDEX($A2:$A183,BP187),3),"")</f>
        <v>405</v>
      </c>
      <c r="BQ184" s="178" t="s">
        <v>638</v>
      </c>
      <c r="BR184" s="178" t="str" cm="1">
        <f t="array" ref="BR184">IFERROR(LEFT(INDEX($A2:$A183,BR187),3),"")</f>
        <v>405</v>
      </c>
      <c r="BS184" s="178" t="str" cm="1">
        <f t="array" ref="BS184">IFERROR(LEFT(INDEX($A2:$A183,BS187),3),"")</f>
        <v>405</v>
      </c>
      <c r="BT184" s="178" t="str" cm="1">
        <f t="array" ref="BT184">IFERROR(LEFT(INDEX($A2:$A183,BT187),3),"")</f>
        <v>405</v>
      </c>
      <c r="BU184" s="178" t="str" cm="1">
        <f t="array" ref="BU184">IFERROR(LEFT(INDEX($A2:$A183,BU187),3),"")</f>
        <v>405</v>
      </c>
      <c r="BV184" s="178" t="str" cm="1">
        <f t="array" ref="BV184">IFERROR(LEFT(INDEX($A2:$A183,BV187),3),"")</f>
        <v>405</v>
      </c>
      <c r="BW184" s="178" t="str" cm="1">
        <f t="array" ref="BW184">IFERROR(LEFT(INDEX($A2:$A183,BW187),3),"")</f>
        <v>405</v>
      </c>
      <c r="BX184" s="178" t="str" cm="1">
        <f t="array" ref="BX184">IFERROR(LEFT(INDEX($A2:$A183,BX187),3),"")</f>
        <v>405</v>
      </c>
      <c r="BY184" s="178" t="str" cm="1">
        <f t="array" ref="BY184">IFERROR(LEFT(INDEX($A2:$A183,BY187),3),"")</f>
        <v>561</v>
      </c>
      <c r="BZ184" s="178" t="str" cm="1">
        <f t="array" ref="BZ184">IFERROR(LEFT(INDEX($A2:$A183,BZ187),3),"")</f>
        <v>405</v>
      </c>
      <c r="CA184" s="178" t="str" cm="1">
        <f t="array" ref="CA184">IFERROR(LEFT(INDEX($A2:$A183,CA187),3),"")</f>
        <v>405</v>
      </c>
      <c r="CB184" s="178" t="str" cm="1">
        <f t="array" ref="CB184">IFERROR(LEFT(INDEX($A2:$A183,CB187),3),"")</f>
        <v>405</v>
      </c>
      <c r="CC184" s="178" t="str" cm="1">
        <f t="array" ref="CC184">IFERROR(LEFT(INDEX($A2:$A183,CC187),3),"")</f>
        <v>405</v>
      </c>
      <c r="CD184" s="178" t="str" cm="1">
        <f t="array" ref="CD184">IFERROR(LEFT(INDEX($A2:$A183,CD187),3),"")</f>
        <v>405</v>
      </c>
      <c r="CE184" s="178" t="str" cm="1">
        <f t="array" ref="CE184">IFERROR(LEFT(INDEX($A2:$A183,CE187),3),"")</f>
        <v>405</v>
      </c>
      <c r="CF184" s="178" t="str" cm="1">
        <f t="array" ref="CF184">IFERROR(LEFT(INDEX($A2:$A183,CF187),3),"")</f>
        <v>405</v>
      </c>
      <c r="CG184" s="182">
        <v>405</v>
      </c>
      <c r="CH184" s="182"/>
      <c r="CI184" s="178" t="str" cm="1">
        <f t="array" ref="CI184">IFERROR(LEFT(INDEX($A2:$A183,CI187),3),"")</f>
        <v>488</v>
      </c>
      <c r="CJ184" s="178" t="str" cm="1">
        <f t="array" ref="CJ184">IFERROR(LEFT(INDEX($A2:$A183,CJ187),3),"")</f>
        <v>488</v>
      </c>
      <c r="CK184" s="178" t="str" cm="1">
        <f t="array" ref="CK184">IFERROR(LEFT(INDEX($A2:$A183,CK187),3),"")</f>
        <v>488</v>
      </c>
      <c r="CL184" s="178" t="str" cm="1">
        <f t="array" ref="CL184">IFERROR(LEFT(INDEX($A2:$A183,CL187),3),"")</f>
        <v>488</v>
      </c>
      <c r="CM184" s="178" t="str" cm="1">
        <f t="array" ref="CM184">IFERROR(LEFT(INDEX($A2:$A183,CM187),3),"")</f>
        <v>488</v>
      </c>
      <c r="CN184" s="178" t="str" cm="1">
        <f t="array" ref="CN184">IFERROR(LEFT(INDEX($A2:$A183,CN187),3),"")</f>
        <v>488</v>
      </c>
      <c r="CO184" s="178">
        <v>488</v>
      </c>
      <c r="CP184" s="178" t="str" cm="1">
        <f t="array" ref="CP184">IFERROR(LEFT(INDEX($A2:$A183,CP187),3),"")</f>
        <v>488</v>
      </c>
      <c r="CQ184" s="178" t="str" cm="1">
        <f t="array" ref="CQ184">IFERROR(LEFT(INDEX($A2:$A183,CQ187),3),"")</f>
        <v>488</v>
      </c>
      <c r="CR184" s="178" t="str" cm="1">
        <f t="array" ref="CR184">IFERROR(LEFT(INDEX($A2:$A183,CR187),3),"")</f>
        <v>488</v>
      </c>
      <c r="CS184" s="178" t="str" cm="1">
        <f t="array" ref="CS184">IFERROR(LEFT(INDEX($A2:$A183,CS187),3),"")</f>
        <v>488</v>
      </c>
      <c r="CT184" s="178" t="str" cm="1">
        <f t="array" ref="CT184">IFERROR(LEFT(INDEX($A2:$A183,CT187),3),"")</f>
        <v>488</v>
      </c>
      <c r="CU184" s="178" t="str" cm="1">
        <f t="array" ref="CU184">IFERROR(LEFT(INDEX($A2:$A183,CU187),3),"")</f>
        <v>488</v>
      </c>
      <c r="CV184" s="178" t="str" cm="1">
        <f t="array" ref="CV184">IFERROR(LEFT(INDEX($A2:$A183,CV187),3),"")</f>
        <v>488</v>
      </c>
      <c r="CW184" s="178" t="str" cm="1">
        <f t="array" ref="CW184">IFERROR(LEFT(INDEX($A2:$A183,CW187),3),"")</f>
        <v>488</v>
      </c>
      <c r="CX184" s="178" t="str" cm="1">
        <f t="array" ref="CX184">IFERROR(LEFT(INDEX($A2:$A183,CX187),3),"")</f>
        <v>488</v>
      </c>
      <c r="CY184" s="178" t="str" cm="1">
        <f t="array" ref="CY184">IFERROR(LEFT(INDEX($A2:$A183,CY187),3),"")</f>
        <v>488</v>
      </c>
      <c r="CZ184" s="178" t="str" cm="1">
        <f t="array" ref="CZ184">IFERROR(LEFT(INDEX($A2:$A183,CZ187),3),"")</f>
        <v>488</v>
      </c>
      <c r="DA184" s="178" t="str" cm="1">
        <f t="array" ref="DA184">IFERROR(LEFT(INDEX($A2:$A183,DA187),3),"")</f>
        <v>488</v>
      </c>
      <c r="DB184" s="178" t="str" cm="1">
        <f t="array" ref="DB184">IFERROR(LEFT(INDEX($A2:$A183,DB187),3),"")</f>
        <v>488</v>
      </c>
      <c r="DC184" s="178" t="str" cm="1">
        <f t="array" ref="DC184">IFERROR(LEFT(INDEX($A2:$A183,DC187),3),"")</f>
        <v>488</v>
      </c>
      <c r="DD184" s="178" t="str" cm="1">
        <f t="array" ref="DD184">IFERROR(LEFT(INDEX($A2:$A183,DD187),3),"")</f>
        <v>488</v>
      </c>
      <c r="DE184" s="178" t="str" cm="1">
        <f t="array" ref="DE184">IFERROR(LEFT(INDEX($A2:$A183,DE187),3),"")</f>
        <v>488</v>
      </c>
      <c r="DF184" s="178" t="str" cm="1">
        <f t="array" ref="DF184">IFERROR(LEFT(INDEX($A2:$A183,DF187),3),"")</f>
        <v>488</v>
      </c>
      <c r="DG184" s="178" t="str" cm="1">
        <f t="array" ref="DG184">IFERROR(LEFT(INDEX($A2:$A183,DG187),3),"")</f>
        <v>488</v>
      </c>
      <c r="DH184" s="178" t="s">
        <v>640</v>
      </c>
      <c r="DI184" s="178" t="str" cm="1">
        <f t="array" ref="DI184">IFERROR(LEFT(INDEX($A2:$A183,DI187),3),"")</f>
        <v>488</v>
      </c>
      <c r="DJ184" s="178">
        <v>488</v>
      </c>
      <c r="DK184" s="178" t="str" cm="1">
        <f t="array" ref="DK184">IFERROR(LEFT(INDEX($A2:$A183,DK187),3),"")</f>
        <v>488</v>
      </c>
      <c r="DL184" s="178" t="str" cm="1">
        <f t="array" ref="DL184">IFERROR(LEFT(INDEX($A2:$A183,DL187),3),"")</f>
        <v>488</v>
      </c>
      <c r="DM184" s="178" t="str" cm="1">
        <f t="array" ref="DM184">IFERROR(LEFT(INDEX($A2:$A183,DM187),3),"")</f>
        <v>488</v>
      </c>
      <c r="DN184" s="178" t="str" cm="1">
        <f t="array" ref="DN184">IFERROR(LEFT(INDEX($A2:$A183,DN187),3),"")</f>
        <v>488</v>
      </c>
      <c r="DO184" s="178" t="str" cm="1">
        <f t="array" ref="DO184">IFERROR(LEFT(INDEX($A2:$A183,DO187),3),"")</f>
        <v>488</v>
      </c>
      <c r="DP184" s="178" t="str" cm="1">
        <f t="array" ref="DP184">IFERROR(LEFT(INDEX($A2:$A183,DP187),3),"")</f>
        <v>488</v>
      </c>
      <c r="DQ184" s="178" t="str" cm="1">
        <f t="array" ref="DQ184">IFERROR(LEFT(INDEX($A2:$A183,DQ187),3),"")</f>
        <v>488</v>
      </c>
      <c r="DR184" s="178" t="str" cm="1">
        <f t="array" ref="DR184">IFERROR(LEFT(INDEX($A2:$A183,DR187),3),"")</f>
        <v>488</v>
      </c>
      <c r="DS184" s="178" t="str" cm="1">
        <f t="array" ref="DS184">IFERROR(LEFT(INDEX($A2:$A183,DS187),3),"")</f>
        <v>488</v>
      </c>
      <c r="DT184" s="178" t="str" cm="1">
        <f t="array" ref="DT184">IFERROR(LEFT(INDEX($A2:$A183,DT187),3),"")</f>
        <v>488</v>
      </c>
      <c r="DU184" s="178" t="str" cm="1">
        <f t="array" ref="DU184">IFERROR(LEFT(INDEX($A2:$A183,DU187),3),"")</f>
        <v>488</v>
      </c>
      <c r="DV184" s="178" t="str" cm="1">
        <f t="array" ref="DV184">IFERROR(LEFT(INDEX($A2:$A183,DV187),3),"")</f>
        <v>488</v>
      </c>
      <c r="DW184" s="178" t="str" cm="1">
        <f t="array" ref="DW184">IFERROR(LEFT(INDEX($A2:$A183,DW187),3),"")</f>
        <v>405</v>
      </c>
      <c r="DX184" s="178" t="str" cm="1">
        <f t="array" ref="DX184">IFERROR(LEFT(INDEX($A2:$A183,DX187),3),"")</f>
        <v>488</v>
      </c>
      <c r="DY184" s="178" t="str" cm="1">
        <f t="array" ref="DY184">IFERROR(LEFT(INDEX($A2:$A183,DY187),3),"")</f>
        <v>488</v>
      </c>
      <c r="DZ184" s="178" t="str" cm="1">
        <f t="array" ref="DZ184">IFERROR(LEFT(INDEX($A2:$A183,DZ187),3),"")</f>
        <v>488</v>
      </c>
      <c r="EA184" s="178" t="str" cm="1">
        <f t="array" ref="EA184">IFERROR(LEFT(INDEX($A2:$A183,EA187),3),"")</f>
        <v>488</v>
      </c>
      <c r="EB184" s="178" t="str" cm="1">
        <f t="array" ref="EB184">IFERROR(LEFT(INDEX($A2:$A183,EB187),3),"")</f>
        <v>488</v>
      </c>
      <c r="EC184" s="178" t="str" cm="1">
        <f t="array" ref="EC184">IFERROR(LEFT(INDEX($A2:$A183,EC187),3),"")</f>
        <v>488</v>
      </c>
      <c r="ED184" s="178" t="str" cm="1">
        <f t="array" ref="ED184">IFERROR(LEFT(INDEX($A2:$A183,ED187),3),"")</f>
        <v>488</v>
      </c>
      <c r="EE184" s="178" t="str" cm="1">
        <f t="array" ref="EE184">IFERROR(LEFT(INDEX($A2:$A183,EE187),3),"")</f>
        <v>488</v>
      </c>
      <c r="EF184" s="178" t="str" cm="1">
        <f t="array" ref="EF184">IFERROR(LEFT(INDEX($A2:$A183,EF187),3),"")</f>
        <v>488</v>
      </c>
      <c r="EG184" s="178" t="str" cm="1">
        <f t="array" ref="EG184">IFERROR(LEFT(INDEX($A2:$A183,EG187),3),"")</f>
        <v>488</v>
      </c>
      <c r="EH184" s="178" t="str" cm="1">
        <f t="array" ref="EH184">IFERROR(LEFT(INDEX($A2:$A183,EH187),3),"")</f>
        <v>488</v>
      </c>
      <c r="EI184" s="178" t="str" cm="1">
        <f t="array" ref="EI184">IFERROR(LEFT(INDEX($A2:$A183,EI187),3),"")</f>
        <v>488</v>
      </c>
      <c r="EJ184" s="178">
        <v>488</v>
      </c>
      <c r="EK184" s="178" t="str" cm="1">
        <f t="array" ref="EK184">IFERROR(LEFT(INDEX($A2:$A183,EK187),3),"")</f>
        <v>488</v>
      </c>
      <c r="EL184" s="182"/>
      <c r="EM184" s="178" t="str" cm="1">
        <f t="array" ref="EM184">IFERROR(LEFT(INDEX($A2:$A183,EM187),3),"")</f>
        <v>561</v>
      </c>
      <c r="EN184" s="178" t="str" cm="1">
        <f t="array" ref="EN184">IFERROR(LEFT(INDEX($A2:$A183,EN187),3),"")</f>
        <v>561</v>
      </c>
      <c r="EO184" s="178" t="str" cm="1">
        <f t="array" ref="EO184">IFERROR(LEFT(INDEX($A2:$A183,EO187),3),"")</f>
        <v>561</v>
      </c>
      <c r="EP184" s="178" t="s">
        <v>622</v>
      </c>
      <c r="EQ184" s="178" t="str" cm="1">
        <f t="array" ref="EQ184">IFERROR(LEFT(INDEX($A2:$A183,EQ187),3),"")</f>
        <v>561</v>
      </c>
      <c r="ER184" s="178" t="str" cm="1">
        <f t="array" ref="ER184">IFERROR(LEFT(INDEX($A2:$A183,ER187),3),"")</f>
        <v>561</v>
      </c>
      <c r="ES184" s="178" t="str" cm="1">
        <f t="array" ref="ES184">IFERROR(LEFT(INDEX($A2:$A183,ES187),3),"")</f>
        <v>561</v>
      </c>
      <c r="ET184" s="178" t="str" cm="1">
        <f t="array" ref="ET184">IFERROR(LEFT(INDEX($A2:$A183,ET187),3),"")</f>
        <v>561</v>
      </c>
      <c r="EU184" s="178" t="str" cm="1">
        <f t="array" ref="EU184">IFERROR(LEFT(INDEX($A2:$A183,EU187),3),"")</f>
        <v>561</v>
      </c>
      <c r="EV184" s="178" t="str" cm="1">
        <f t="array" ref="EV184">IFERROR(LEFT(INDEX($A2:$A183,EV187),3),"")</f>
        <v>561</v>
      </c>
      <c r="EW184" s="178" t="str" cm="1">
        <f t="array" ref="EW184">IFERROR(LEFT(INDEX($A2:$A183,EW187),3),"")</f>
        <v>561</v>
      </c>
      <c r="EX184" s="178" t="str" cm="1">
        <f t="array" ref="EX184">IFERROR(LEFT(INDEX($A2:$A183,EX187),3),"")</f>
        <v>561</v>
      </c>
      <c r="EY184" s="178" t="str" cm="1">
        <f t="array" ref="EY184">IFERROR(LEFT(INDEX($A2:$A183,EY187),3),"")</f>
        <v>561</v>
      </c>
      <c r="EZ184" s="178" t="str" cm="1">
        <f t="array" ref="EZ184">IFERROR(LEFT(INDEX($A2:$A183,EZ187),3),"")</f>
        <v>561</v>
      </c>
      <c r="FA184" s="178" t="str" cm="1">
        <f t="array" ref="FA184">IFERROR(LEFT(INDEX($A2:$A183,FA187),3),"")</f>
        <v>561</v>
      </c>
      <c r="FB184" s="178" t="str" cm="1">
        <f t="array" ref="FB184">IFERROR(LEFT(INDEX($A2:$A183,FB187),3),"")</f>
        <v>561</v>
      </c>
      <c r="FC184" s="178" t="str" cm="1">
        <f t="array" ref="FC184">IFERROR(LEFT(INDEX($A2:$A183,FC187),3),"")</f>
        <v>561</v>
      </c>
      <c r="FD184" s="178" t="str" cm="1">
        <f t="array" ref="FD184">IFERROR(LEFT(INDEX($A2:$A183,FD187),3),"")</f>
        <v>561</v>
      </c>
      <c r="FE184" s="178" t="str" cm="1">
        <f t="array" ref="FE184">IFERROR(LEFT(INDEX($A2:$A183,FE187),3),"")</f>
        <v>561</v>
      </c>
      <c r="FF184" s="178" t="str" cm="1">
        <f t="array" ref="FF184">IFERROR(LEFT(INDEX($A2:$A183,FF187),3),"")</f>
        <v>561</v>
      </c>
      <c r="FG184" s="178" t="str" cm="1">
        <f t="array" ref="FG184">IFERROR(LEFT(INDEX($A2:$A183,FG187),3),"")</f>
        <v>561</v>
      </c>
      <c r="FH184" s="178" t="str" cm="1">
        <f t="array" ref="FH184">IFERROR(LEFT(INDEX($A2:$A183,FH187),3),"")</f>
        <v>561</v>
      </c>
      <c r="FI184" s="178" t="str" cm="1">
        <f t="array" ref="FI184">IFERROR(LEFT(INDEX($A2:$A183,FI187),3),"")</f>
        <v>561</v>
      </c>
      <c r="FJ184" s="178" t="str" cm="1">
        <f t="array" ref="FJ184">IFERROR(LEFT(INDEX($A2:$A183,FJ187),3),"")</f>
        <v>561</v>
      </c>
      <c r="FK184" s="178" t="str" cm="1">
        <f t="array" ref="FK184">IFERROR(LEFT(INDEX($A2:$A183,FK187),3),"")</f>
        <v>561</v>
      </c>
      <c r="FL184" s="178" t="str" cm="1">
        <f t="array" ref="FL184">IFERROR(LEFT(INDEX($A2:$A183,FL187),3),"")</f>
        <v>561</v>
      </c>
      <c r="FM184" s="178" t="str" cm="1">
        <f t="array" ref="FM184">IFERROR(LEFT(INDEX($A2:$A183,FM187),3),"")</f>
        <v>561</v>
      </c>
      <c r="FN184" s="178" t="str" cm="1">
        <f t="array" ref="FN184">IFERROR(LEFT(INDEX($A2:$A183,FN187),3),"")</f>
        <v>561</v>
      </c>
      <c r="FO184" s="178" t="str" cm="1">
        <f t="array" ref="FO184">IFERROR(LEFT(INDEX($A2:$A183,FO187),3),"")</f>
        <v>561</v>
      </c>
      <c r="FP184" s="178" t="str" cm="1">
        <f t="array" ref="FP184">IFERROR(LEFT(INDEX($A2:$A183,FP187),3),"")</f>
        <v>561</v>
      </c>
      <c r="FQ184" s="178">
        <v>561</v>
      </c>
      <c r="FR184" s="178" t="str" cm="1">
        <f t="array" ref="FR184">IFERROR(LEFT(INDEX($A2:$A183,FR187),3),"")</f>
        <v>561</v>
      </c>
      <c r="FS184" s="178" t="str" cm="1">
        <f t="array" ref="FS184">IFERROR(LEFT(INDEX($A2:$A183,FS187),3),"")</f>
        <v>561</v>
      </c>
      <c r="FT184" s="178" t="str" cm="1">
        <f t="array" ref="FT184">IFERROR(LEFT(INDEX($A2:$A183,FT187),3),"")</f>
        <v>561</v>
      </c>
      <c r="FU184" s="178" t="str" cm="1">
        <f t="array" ref="FU184">IFERROR(LEFT(INDEX($A2:$A183,FU187),3),"")</f>
        <v>561</v>
      </c>
      <c r="FV184" s="178" t="str" cm="1">
        <f t="array" ref="FV184">IFERROR(LEFT(INDEX($A2:$A183,FV187),3),"")</f>
        <v>561</v>
      </c>
      <c r="FW184" s="178" t="str" cm="1">
        <f t="array" ref="FW184">IFERROR(LEFT(INDEX($A2:$A183,FW187),3),"")</f>
        <v>561</v>
      </c>
      <c r="FX184" s="178" t="str" cm="1">
        <f t="array" ref="FX184">IFERROR(LEFT(INDEX($A2:$A183,FX187),3),"")</f>
        <v>561</v>
      </c>
      <c r="FY184" s="178" t="str" cm="1">
        <f t="array" ref="FY184">IFERROR(LEFT(INDEX($A2:$A183,FY187),3),"")</f>
        <v>561</v>
      </c>
      <c r="FZ184" s="178" t="str" cm="1">
        <f t="array" ref="FZ184">IFERROR(LEFT(INDEX($A2:$A183,FZ187),3),"")</f>
        <v>561</v>
      </c>
      <c r="GA184" s="178" t="str" cm="1">
        <f t="array" ref="GA184">IFERROR(LEFT(INDEX($A2:$A183,GA187),3),"")</f>
        <v>561</v>
      </c>
      <c r="GB184" s="178" t="str" cm="1">
        <f t="array" ref="GB184">IFERROR(LEFT(INDEX($A2:$A183,GB187),3),"")</f>
        <v>561</v>
      </c>
      <c r="GC184" s="178" t="str" cm="1">
        <f t="array" ref="GC184">IFERROR(LEFT(INDEX($A2:$A183,GC187),3),"")</f>
        <v>561</v>
      </c>
      <c r="GD184" s="178" t="str" cm="1">
        <f t="array" ref="GD184">IFERROR(LEFT(INDEX($A2:$A183,GD187),3),"")</f>
        <v>561</v>
      </c>
      <c r="GE184" s="178" t="s">
        <v>622</v>
      </c>
      <c r="GF184" s="178" t="str" cm="1">
        <f t="array" ref="GF184">IFERROR(LEFT(INDEX($A2:$A183,GF187),3),"")</f>
        <v>561</v>
      </c>
      <c r="GG184" s="178" t="str" cm="1">
        <f t="array" ref="GG184">IFERROR(LEFT(INDEX($A2:$A183,GG187),3),"")</f>
        <v>561</v>
      </c>
      <c r="GH184" s="178" t="str" cm="1">
        <f t="array" ref="GH184">IFERROR(LEFT(INDEX($A2:$A183,GH187),3),"")</f>
        <v>561</v>
      </c>
      <c r="GI184" s="178" t="str" cm="1">
        <f t="array" ref="GI184">IFERROR(LEFT(INDEX($A2:$A183,GI187),3),"")</f>
        <v>561</v>
      </c>
      <c r="GJ184" s="178" t="str" cm="1">
        <f t="array" ref="GJ184">IFERROR(LEFT(INDEX($A2:$A183,GJ187),3),"")</f>
        <v>561</v>
      </c>
      <c r="GK184" s="178" t="str" cm="1">
        <f t="array" ref="GK184">IFERROR(LEFT(INDEX($A2:$A183,GK187),3),"")</f>
        <v>561</v>
      </c>
      <c r="GL184" s="182"/>
      <c r="GM184" s="178" t="str" cm="1">
        <f t="array" ref="GM184">IFERROR(LEFT(INDEX($A2:$A183,GM187),3),"")</f>
        <v>637</v>
      </c>
      <c r="GN184" s="178" t="str" cm="1">
        <f t="array" ref="GN184">IFERROR(LEFT(INDEX($A2:$A183,GN187),3),"")</f>
        <v>637</v>
      </c>
      <c r="GO184" s="178" t="str" cm="1">
        <f t="array" ref="GO184">IFERROR(LEFT(INDEX($A2:$A183,GO187),3),"")</f>
        <v>637</v>
      </c>
      <c r="GP184" s="178" t="str" cm="1">
        <f t="array" ref="GP184">IFERROR(LEFT(INDEX($A2:$A183,GP187),3),"")</f>
        <v>637</v>
      </c>
      <c r="GQ184" s="178" t="str" cm="1">
        <f t="array" ref="GQ184">IFERROR(LEFT(INDEX($A2:$A183,GQ187),3),"")</f>
        <v>637</v>
      </c>
      <c r="GR184" s="178" t="str" cm="1">
        <f t="array" ref="GR184">IFERROR(LEFT(INDEX($A2:$A183,GR187),3),"")</f>
        <v>637</v>
      </c>
      <c r="GS184" s="178" t="str" cm="1">
        <f t="array" ref="GS184">IFERROR(LEFT(INDEX($A2:$A183,GS187),3),"")</f>
        <v>637</v>
      </c>
      <c r="GT184" s="178" t="str" cm="1">
        <f t="array" ref="GT184">IFERROR(LEFT(INDEX($A2:$A183,GT187),3),"")</f>
        <v>637</v>
      </c>
      <c r="GU184" s="178" t="str" cm="1">
        <f t="array" ref="GU184">IFERROR(LEFT(INDEX($A2:$A183,GU187),3),"")</f>
        <v>637</v>
      </c>
      <c r="GV184" s="178" t="str" cm="1">
        <f t="array" ref="GV184">IFERROR(LEFT(INDEX($A2:$A183,GV187),3),"")</f>
        <v>637</v>
      </c>
      <c r="GW184" s="178" t="str" cm="1">
        <f t="array" ref="GW184">IFERROR(LEFT(INDEX($A2:$A183,GW187),3),"")</f>
        <v>637</v>
      </c>
      <c r="GX184" s="178" t="str" cm="1">
        <f t="array" ref="GX184">IFERROR(LEFT(INDEX($A2:$A183,GX187),3),"")</f>
        <v>637</v>
      </c>
      <c r="GY184" s="178" t="str" cm="1">
        <f t="array" ref="GY184">IFERROR(LEFT(INDEX($A2:$A183,GY187),3),"")</f>
        <v>637</v>
      </c>
      <c r="GZ184" s="178" t="str" cm="1">
        <f t="array" ref="GZ184">IFERROR(LEFT(INDEX($A2:$A183,GZ187),3),"")</f>
        <v>637</v>
      </c>
      <c r="HA184" s="178">
        <v>637</v>
      </c>
      <c r="HB184" s="178" t="str" cm="1">
        <f t="array" ref="HB184">IFERROR(LEFT(INDEX($A2:$A183,HB187),3),"")</f>
        <v>637</v>
      </c>
      <c r="HC184" s="178" t="str" cm="1">
        <f t="array" ref="HC184">IFERROR(LEFT(INDEX($A2:$A183,HC187),3),"")</f>
        <v>637</v>
      </c>
      <c r="HD184" s="178" t="str" cm="1">
        <f t="array" ref="HD184">IFERROR(LEFT(INDEX($A2:$A183,HD187),3),"")</f>
        <v>637</v>
      </c>
      <c r="HE184" s="178" t="str" cm="1">
        <f t="array" ref="HE184">IFERROR(LEFT(INDEX($A2:$A183,HE187),3),"")</f>
        <v>637</v>
      </c>
      <c r="HF184" s="178" t="str" cm="1">
        <f t="array" ref="HF184">IFERROR(LEFT(INDEX($A2:$A183,HF187),3),"")</f>
        <v>637</v>
      </c>
      <c r="HG184" s="178" t="str" cm="1">
        <f t="array" ref="HG184">IFERROR(LEFT(INDEX($A2:$A183,HG187),3),"")</f>
        <v>637</v>
      </c>
      <c r="HH184" s="178" t="str" cm="1">
        <f t="array" ref="HH184">IFERROR(LEFT(INDEX($A2:$A183,HH187),3),"")</f>
        <v>637</v>
      </c>
      <c r="HI184" s="178" t="str" cm="1">
        <f t="array" ref="HI184">IFERROR(LEFT(INDEX($A2:$A183,HI187),3),"")</f>
        <v>637</v>
      </c>
      <c r="HJ184" s="178" t="str" cm="1">
        <f t="array" ref="HJ184">IFERROR(LEFT(INDEX($A2:$A183,HJ187),3),"")</f>
        <v>637</v>
      </c>
      <c r="HK184" s="178" t="str" cm="1">
        <f t="array" ref="HK184">IFERROR(LEFT(INDEX($A2:$A183,HK187),3),"")</f>
        <v>637</v>
      </c>
      <c r="HL184" s="178" t="str" cm="1">
        <f t="array" ref="HL184">IFERROR(LEFT(INDEX($A2:$A183,HL187),3),"")</f>
        <v>637</v>
      </c>
      <c r="HM184" s="178" t="str" cm="1">
        <f t="array" ref="HM184">IFERROR(LEFT(INDEX($A2:$A183,HM187),3),"")</f>
        <v>637</v>
      </c>
      <c r="HN184" s="178" t="str" cm="1">
        <f t="array" ref="HN184">IFERROR(LEFT(INDEX($A2:$A183,HN187),3),"")</f>
        <v>637</v>
      </c>
      <c r="HO184" s="178" t="str" cm="1">
        <f t="array" ref="HO184">IFERROR(LEFT(INDEX($A2:$A183,HO187),3),"")</f>
        <v>637</v>
      </c>
      <c r="HP184" s="178" t="str" cm="1">
        <f t="array" ref="HP184">IFERROR(LEFT(INDEX($A2:$A183,HP187),3),"")</f>
        <v>637</v>
      </c>
      <c r="HQ184" s="178" t="str" cm="1">
        <f t="array" ref="HQ184">IFERROR(LEFT(INDEX($A2:$A183,HQ187),3),"")</f>
        <v>637</v>
      </c>
      <c r="HR184" s="178" t="str" cm="1">
        <f t="array" ref="HR184">IFERROR(LEFT(INDEX($A2:$A183,HR187),3),"")</f>
        <v>637</v>
      </c>
      <c r="HS184" s="178" t="str" cm="1">
        <f t="array" ref="HS184">IFERROR(LEFT(INDEX($A2:$A183,HS187),3),"")</f>
        <v>637</v>
      </c>
      <c r="HT184" s="178" t="str" cm="1">
        <f t="array" ref="HT184">IFERROR(LEFT(INDEX($A2:$A183,HT187),3),"")</f>
        <v>637</v>
      </c>
      <c r="HU184" s="178" t="str" cm="1">
        <f t="array" ref="HU184">IFERROR(LEFT(INDEX($A2:$A183,HU187),3),"")</f>
        <v>637</v>
      </c>
      <c r="HV184" s="178" t="str" cm="1">
        <f t="array" ref="HV184">IFERROR(LEFT(INDEX($A2:$A183,HV187),3),"")</f>
        <v>637</v>
      </c>
      <c r="HW184" s="178" t="str" cm="1">
        <f t="array" ref="HW184">IFERROR(LEFT(INDEX($A2:$A183,HW187),3),"")</f>
        <v>637</v>
      </c>
      <c r="HX184" s="178" t="str" cm="1">
        <f t="array" ref="HX184">IFERROR(LEFT(INDEX($A2:$A183,HX187),3),"")</f>
        <v>637</v>
      </c>
      <c r="HY184" s="178" t="str" cm="1">
        <f t="array" ref="HY184">IFERROR(LEFT(INDEX($A2:$A183,HY187),3),"")</f>
        <v>637</v>
      </c>
      <c r="HZ184" s="182"/>
      <c r="IA184" s="87"/>
    </row>
    <row r="185" spans="1:235" ht="12.75" customHeight="1" x14ac:dyDescent="0.25">
      <c r="A185" s="87" t="s">
        <v>524</v>
      </c>
      <c r="B185" s="1"/>
      <c r="C185" s="179" cm="1">
        <f t="array" ref="C185">IFERROR(_xlfn.NUMBERVALUE(RIGHT(INDEX($A2:$A183,C187),3)),"")</f>
        <v>375</v>
      </c>
      <c r="D185" s="179" cm="1">
        <f t="array" ref="D185">IFERROR(_xlfn.NUMBERVALUE(RIGHT(INDEX($A2:$A183,D187),3)),"")</f>
        <v>375</v>
      </c>
      <c r="E185" s="179" cm="1">
        <f t="array" ref="E185">IFERROR(_xlfn.NUMBERVALUE(RIGHT(INDEX($A2:$A183,E187),3)),"")</f>
        <v>432</v>
      </c>
      <c r="F185" s="179" cm="1">
        <f t="array" ref="F185">IFERROR(_xlfn.NUMBERVALUE(RIGHT(INDEX($A2:$A183,F187),3)),"")</f>
        <v>523</v>
      </c>
      <c r="G185" s="179" cm="1">
        <f t="array" ref="G185">IFERROR(_xlfn.NUMBERVALUE(RIGHT(INDEX($A2:$A183,G187),3)),"")</f>
        <v>523</v>
      </c>
      <c r="H185" s="179" cm="1">
        <f t="array" ref="H185">IFERROR(_xlfn.NUMBERVALUE(RIGHT(INDEX($A2:$A183,H187),3)),"")</f>
        <v>547</v>
      </c>
      <c r="I185" s="179" cm="1">
        <f t="array" ref="I185">IFERROR(_xlfn.NUMBERVALUE(RIGHT(INDEX($A2:$A183,I187),3)),"")</f>
        <v>583</v>
      </c>
      <c r="J185" s="179" cm="1">
        <f t="array" ref="J185">IFERROR(_xlfn.NUMBERVALUE(RIGHT(INDEX($A2:$A183,J187),3)),"")</f>
        <v>583</v>
      </c>
      <c r="K185" s="179" cm="1">
        <f t="array" ref="K185">IFERROR(_xlfn.NUMBERVALUE(RIGHT(INDEX($A2:$A183,K187),3)),"")</f>
        <v>583</v>
      </c>
      <c r="L185" s="179" cm="1">
        <f t="array" ref="L185">IFERROR(_xlfn.NUMBERVALUE(RIGHT(INDEX($A2:$A183,L187),3)),"")</f>
        <v>594</v>
      </c>
      <c r="M185" s="179" cm="1">
        <f t="array" ref="M185">IFERROR(_xlfn.NUMBERVALUE(RIGHT(INDEX($A2:$A183,M187),3)),"")</f>
        <v>606</v>
      </c>
      <c r="N185" s="179" cm="1">
        <f t="array" ref="N185">IFERROR(_xlfn.NUMBERVALUE(RIGHT(INDEX($A2:$A183,N187),3)),"")</f>
        <v>617</v>
      </c>
      <c r="O185" s="179" cm="1">
        <f t="array" ref="O185">IFERROR(_xlfn.NUMBERVALUE(RIGHT(INDEX($A2:$A183,O187),3)),"")</f>
        <v>617</v>
      </c>
      <c r="P185" s="179" cm="1">
        <f t="array" ref="P185">IFERROR(_xlfn.NUMBERVALUE(RIGHT(INDEX($A2:$A183,P187),3)),"")</f>
        <v>617</v>
      </c>
      <c r="Q185" s="179" cm="1">
        <f t="array" ref="Q185">IFERROR(_xlfn.NUMBERVALUE(RIGHT(INDEX($A2:$A183,Q187),3)),"")</f>
        <v>651</v>
      </c>
      <c r="R185" s="179" cm="1">
        <f t="array" ref="R185">IFERROR(_xlfn.NUMBERVALUE(RIGHT(INDEX($A2:$A183,R187),3)),"")</f>
        <v>662</v>
      </c>
      <c r="S185" s="179" cm="1">
        <f t="array" ref="S185">IFERROR(_xlfn.NUMBERVALUE(RIGHT(INDEX($A2:$A183,S187),3)),"")</f>
        <v>662</v>
      </c>
      <c r="T185" s="179" cm="1">
        <f t="array" ref="T185">IFERROR(_xlfn.NUMBERVALUE(RIGHT(INDEX($A2:$A183,T187),3)),"")</f>
        <v>673</v>
      </c>
      <c r="U185" s="179" cm="1">
        <f t="array" ref="U185">IFERROR(_xlfn.NUMBERVALUE(RIGHT(INDEX($A2:$A183,U187),3)),"")</f>
        <v>695</v>
      </c>
      <c r="V185" s="179" cm="1">
        <f t="array" ref="V185">IFERROR(_xlfn.NUMBERVALUE(RIGHT(INDEX($A2:$A183,V187),3)),"")</f>
        <v>790</v>
      </c>
      <c r="W185" s="179" cm="1">
        <f t="array" ref="W185">IFERROR(_xlfn.NUMBERVALUE(RIGHT(INDEX($A2:$A183,W187),3)),"")</f>
        <v>790</v>
      </c>
      <c r="X185" s="182"/>
      <c r="Y185" s="179" cm="1">
        <f t="array" ref="Y185">IFERROR(_xlfn.NUMBERVALUE(RIGHT(INDEX($A2:$A183,Y187),3)),"")</f>
        <v>375</v>
      </c>
      <c r="Z185" s="179" cm="1">
        <f t="array" ref="Z185">IFERROR(_xlfn.NUMBERVALUE(RIGHT(INDEX($A2:$A183,Z187),3)),"")</f>
        <v>375</v>
      </c>
      <c r="AA185" s="179" cm="1">
        <f t="array" ref="AA185">IFERROR(_xlfn.NUMBERVALUE(RIGHT(INDEX($A2:$A183,AA187),3)),"")</f>
        <v>375</v>
      </c>
      <c r="AB185" s="179" cm="1">
        <f t="array" ref="AB185">IFERROR(_xlfn.NUMBERVALUE(RIGHT(INDEX($A2:$A183,AB187),3)),"")</f>
        <v>432</v>
      </c>
      <c r="AC185" s="179" cm="1">
        <f t="array" ref="AC185">IFERROR(_xlfn.NUMBERVALUE(RIGHT(INDEX($A2:$A183,AC187),3)),"")</f>
        <v>432</v>
      </c>
      <c r="AD185" s="179" cm="1">
        <f t="array" ref="AD185">IFERROR(_xlfn.NUMBERVALUE(RIGHT(INDEX($A2:$A183,AD187),3)),"")</f>
        <v>432</v>
      </c>
      <c r="AE185" s="179" cm="1">
        <f t="array" ref="AE185">IFERROR(_xlfn.NUMBERVALUE(RIGHT(INDEX($A2:$A183,AE187),3)),"")</f>
        <v>432</v>
      </c>
      <c r="AF185" s="179" cm="1">
        <f t="array" ref="AF185">IFERROR(_xlfn.NUMBERVALUE(RIGHT(INDEX($A2:$A183,AF187),3)),"")</f>
        <v>432</v>
      </c>
      <c r="AG185" s="179" cm="1">
        <f t="array" ref="AG185">IFERROR(_xlfn.NUMBERVALUE(RIGHT(INDEX($A2:$A183,AG187),3)),"")</f>
        <v>432</v>
      </c>
      <c r="AH185" s="179" cm="1">
        <f t="array" ref="AH185">IFERROR(_xlfn.NUMBERVALUE(RIGHT(INDEX($A2:$A183,AH187),3)),"")</f>
        <v>432</v>
      </c>
      <c r="AI185" s="179" cm="1">
        <f t="array" ref="AI185">IFERROR(_xlfn.NUMBERVALUE(RIGHT(INDEX($A2:$A183,AI187),3)),"")</f>
        <v>499</v>
      </c>
      <c r="AJ185" s="179" cm="1">
        <f t="array" ref="AJ185">IFERROR(_xlfn.NUMBERVALUE(RIGHT(INDEX($A2:$A183,AJ187),3)),"")</f>
        <v>511</v>
      </c>
      <c r="AK185" s="179" cm="1">
        <f t="array" ref="AK185">IFERROR(_xlfn.NUMBERVALUE(RIGHT(INDEX($A2:$A183,AK187),3)),"")</f>
        <v>583</v>
      </c>
      <c r="AL185" s="179" cm="1">
        <f t="array" ref="AL185">IFERROR(_xlfn.NUMBERVALUE(RIGHT(INDEX($A2:$A183,AL187),3)),"")</f>
        <v>617</v>
      </c>
      <c r="AM185" s="179" cm="1">
        <f t="array" ref="AM185">IFERROR(_xlfn.NUMBERVALUE(RIGHT(INDEX($A2:$A183,AM187),3)),"")</f>
        <v>662</v>
      </c>
      <c r="AN185" s="179" cm="1">
        <f t="array" ref="AN185">IFERROR(_xlfn.NUMBERVALUE(RIGHT(INDEX($A2:$A183,AN187),3)),"")</f>
        <v>738</v>
      </c>
      <c r="AO185" s="179" cm="1">
        <f t="array" ref="AO185">IFERROR(_xlfn.NUMBERVALUE(RIGHT(INDEX($A2:$A183,AO187),3)),"")</f>
        <v>375</v>
      </c>
      <c r="AP185" s="182"/>
      <c r="AQ185" s="179" cm="1">
        <f t="array" ref="AQ185">IFERROR(_xlfn.NUMBERVALUE(RIGHT(INDEX($A2:$A183,AQ187),3)),"")</f>
        <v>426</v>
      </c>
      <c r="AR185" s="179" cm="1">
        <f t="array" ref="AR185">IFERROR(_xlfn.NUMBERVALUE(RIGHT(INDEX($A2:$A183,AR187),3)),"")</f>
        <v>426</v>
      </c>
      <c r="AS185" s="179" cm="1">
        <f t="array" ref="AS185">IFERROR(_xlfn.NUMBERVALUE(RIGHT(INDEX($A2:$A183,AS187),3)),"")</f>
        <v>426</v>
      </c>
      <c r="AT185" s="179" cm="1">
        <f t="array" ref="AT185">IFERROR(_xlfn.NUMBERVALUE(RIGHT(INDEX($A2:$A183,AT187),3)),"")</f>
        <v>449</v>
      </c>
      <c r="AU185" s="179" cm="1">
        <f t="array" ref="AU185">IFERROR(_xlfn.NUMBERVALUE(RIGHT(INDEX($A2:$A183,AU187),3)),"")</f>
        <v>449</v>
      </c>
      <c r="AV185" s="179" cm="1">
        <f t="array" ref="AV185">IFERROR(_xlfn.NUMBERVALUE(RIGHT(INDEX($A2:$A183,AV187),3)),"")</f>
        <v>449</v>
      </c>
      <c r="AW185" s="179" cm="1">
        <f t="array" ref="AW185">IFERROR(_xlfn.NUMBERVALUE(RIGHT(INDEX($A2:$A183,AW187),3)),"")</f>
        <v>449</v>
      </c>
      <c r="AX185" s="179" cm="1">
        <f t="array" ref="AX185">IFERROR(_xlfn.NUMBERVALUE(RIGHT(INDEX($A2:$A183,AX187),3)),"")</f>
        <v>449</v>
      </c>
      <c r="AY185" s="179">
        <v>449</v>
      </c>
      <c r="AZ185" s="179" cm="1">
        <f t="array" ref="AZ185">IFERROR(_xlfn.NUMBERVALUE(RIGHT(INDEX($A2:$A183,AZ187),3)),"")</f>
        <v>449</v>
      </c>
      <c r="BA185" s="179" cm="1">
        <f t="array" ref="BA185">IFERROR(_xlfn.NUMBERVALUE(RIGHT(INDEX($A2:$A183,BA187),3)),"")</f>
        <v>449</v>
      </c>
      <c r="BB185" s="179" cm="1">
        <f t="array" ref="BB185">IFERROR(_xlfn.NUMBERVALUE(RIGHT(INDEX($A2:$A183,BB187),3)),"")</f>
        <v>449</v>
      </c>
      <c r="BC185" s="179" cm="1">
        <f t="array" ref="BC185">IFERROR(_xlfn.NUMBERVALUE(RIGHT(INDEX($A2:$A183,BC187),3)),"")</f>
        <v>449</v>
      </c>
      <c r="BD185" s="179">
        <v>499</v>
      </c>
      <c r="BE185" s="179" cm="1">
        <f t="array" ref="BE185">IFERROR(_xlfn.NUMBERVALUE(RIGHT(INDEX($A2:$A183,BE187),3)),"")</f>
        <v>499</v>
      </c>
      <c r="BF185" s="179" cm="1">
        <f t="array" ref="BF185">IFERROR(_xlfn.NUMBERVALUE(RIGHT(INDEX($A2:$A183,BF187),3)),"")</f>
        <v>499</v>
      </c>
      <c r="BG185" s="179" cm="1">
        <f t="array" ref="BG185">IFERROR(_xlfn.NUMBERVALUE(RIGHT(INDEX($A2:$A183,BG187),3)),"")</f>
        <v>499</v>
      </c>
      <c r="BH185" s="179" cm="1">
        <f t="array" ref="BH185">IFERROR(_xlfn.NUMBERVALUE(RIGHT(INDEX($A2:$A183,BH187),3)),"")</f>
        <v>511</v>
      </c>
      <c r="BI185" s="179" cm="1">
        <f t="array" ref="BI185">IFERROR(_xlfn.NUMBERVALUE(RIGHT(INDEX($A2:$A183,BI187),3)),"")</f>
        <v>511</v>
      </c>
      <c r="BJ185" s="179" cm="1">
        <f t="array" ref="BJ185">IFERROR(_xlfn.NUMBERVALUE(RIGHT(INDEX($A2:$A183,BJ187),3)),"")</f>
        <v>499</v>
      </c>
      <c r="BK185" s="179" cm="1">
        <f t="array" ref="BK185">IFERROR(_xlfn.NUMBERVALUE(RIGHT(INDEX($A2:$A183,BK187),3)),"")</f>
        <v>511</v>
      </c>
      <c r="BL185" s="179" cm="1">
        <f t="array" ref="BL185">IFERROR(_xlfn.NUMBERVALUE(RIGHT(INDEX($A2:$A183,BL187),3)),"")</f>
        <v>511</v>
      </c>
      <c r="BM185" s="179" cm="1">
        <f t="array" ref="BM185">IFERROR(_xlfn.NUMBERVALUE(RIGHT(INDEX($A2:$A183,BM187),3)),"")</f>
        <v>523</v>
      </c>
      <c r="BN185" s="179" cm="1">
        <f t="array" ref="BN185">IFERROR(_xlfn.NUMBERVALUE(RIGHT(INDEX($A2:$A183,BN187),3)),"")</f>
        <v>523</v>
      </c>
      <c r="BO185" s="179" cm="1">
        <f t="array" ref="BO185">IFERROR(_xlfn.NUMBERVALUE(RIGHT(INDEX($A2:$A183,BO187),3)),"")</f>
        <v>535</v>
      </c>
      <c r="BP185" s="179" cm="1">
        <f t="array" ref="BP185">IFERROR(_xlfn.NUMBERVALUE(RIGHT(INDEX($A2:$A183,BP187),3)),"")</f>
        <v>535</v>
      </c>
      <c r="BQ185" s="179">
        <v>535</v>
      </c>
      <c r="BR185" s="179" cm="1">
        <f t="array" ref="BR185">IFERROR(_xlfn.NUMBERVALUE(RIGHT(INDEX($A2:$A183,BR187),3)),"")</f>
        <v>535</v>
      </c>
      <c r="BS185" s="179" cm="1">
        <f t="array" ref="BS185">IFERROR(_xlfn.NUMBERVALUE(RIGHT(INDEX($A2:$A183,BS187),3)),"")</f>
        <v>535</v>
      </c>
      <c r="BT185" s="179" cm="1">
        <f t="array" ref="BT185">IFERROR(_xlfn.NUMBERVALUE(RIGHT(INDEX($A2:$A183,BT187),3)),"")</f>
        <v>535</v>
      </c>
      <c r="BU185" s="179" cm="1">
        <f t="array" ref="BU185">IFERROR(_xlfn.NUMBERVALUE(RIGHT(INDEX($A2:$A183,BU187),3)),"")</f>
        <v>583</v>
      </c>
      <c r="BV185" s="179" cm="1">
        <f t="array" ref="BV185">IFERROR(_xlfn.NUMBERVALUE(RIGHT(INDEX($A2:$A183,BV187),3)),"")</f>
        <v>583</v>
      </c>
      <c r="BW185" s="179" cm="1">
        <f t="array" ref="BW185">IFERROR(_xlfn.NUMBERVALUE(RIGHT(INDEX($A2:$A183,BW187),3)),"")</f>
        <v>606</v>
      </c>
      <c r="BX185" s="179" cm="1">
        <f t="array" ref="BX185">IFERROR(_xlfn.NUMBERVALUE(RIGHT(INDEX($A2:$A183,BX187),3)),"")</f>
        <v>606</v>
      </c>
      <c r="BY185" s="179" cm="1">
        <f t="array" ref="BY185">IFERROR(_xlfn.NUMBERVALUE(RIGHT(INDEX($A2:$A183,BY187),3)),"")</f>
        <v>617</v>
      </c>
      <c r="BZ185" s="179" cm="1">
        <f t="array" ref="BZ185">IFERROR(_xlfn.NUMBERVALUE(RIGHT(INDEX($A2:$A183,BZ187),3)),"")</f>
        <v>662</v>
      </c>
      <c r="CA185" s="179" cm="1">
        <f t="array" ref="CA185">IFERROR(_xlfn.NUMBERVALUE(RIGHT(INDEX($A2:$A183,CA187),3)),"")</f>
        <v>651</v>
      </c>
      <c r="CB185" s="179" cm="1">
        <f t="array" ref="CB185">IFERROR(_xlfn.NUMBERVALUE(RIGHT(INDEX($A2:$A183,CB187),3)),"")</f>
        <v>706</v>
      </c>
      <c r="CC185" s="179" cm="1">
        <f t="array" ref="CC185">IFERROR(_xlfn.NUMBERVALUE(RIGHT(INDEX($A2:$A183,CC187),3)),"")</f>
        <v>717</v>
      </c>
      <c r="CD185" s="179" cm="1">
        <f t="array" ref="CD185">IFERROR(_xlfn.NUMBERVALUE(RIGHT(INDEX($A2:$A183,CD187),3)),"")</f>
        <v>748</v>
      </c>
      <c r="CE185" s="179" cm="1">
        <f t="array" ref="CE185">IFERROR(_xlfn.NUMBERVALUE(RIGHT(INDEX($A2:$A183,CE187),3)),"")</f>
        <v>426</v>
      </c>
      <c r="CF185" s="179" cm="1">
        <f t="array" ref="CF185">IFERROR(_xlfn.NUMBERVALUE(RIGHT(INDEX($A2:$A183,CF187),3)),"")</f>
        <v>779</v>
      </c>
      <c r="CG185" s="276">
        <v>820</v>
      </c>
      <c r="CH185" s="182"/>
      <c r="CI185" s="179" cm="1">
        <f t="array" ref="CI185">IFERROR(_xlfn.NUMBERVALUE(RIGHT(INDEX($A2:$A183,CI187),3)),"")</f>
        <v>511</v>
      </c>
      <c r="CJ185" s="179" cm="1">
        <f t="array" ref="CJ185">IFERROR(_xlfn.NUMBERVALUE(RIGHT(INDEX($A2:$A183,CJ187),3)),"")</f>
        <v>523</v>
      </c>
      <c r="CK185" s="179" cm="1">
        <f t="array" ref="CK185">IFERROR(_xlfn.NUMBERVALUE(RIGHT(INDEX($A2:$A183,CK187),3)),"")</f>
        <v>511</v>
      </c>
      <c r="CL185" s="179" cm="1">
        <f t="array" ref="CL185">IFERROR(_xlfn.NUMBERVALUE(RIGHT(INDEX($A2:$A183,CL187),3)),"")</f>
        <v>511</v>
      </c>
      <c r="CM185" s="179" cm="1">
        <f t="array" ref="CM185">IFERROR(_xlfn.NUMBERVALUE(RIGHT(INDEX($A2:$A183,CM187),3)),"")</f>
        <v>511</v>
      </c>
      <c r="CN185" s="179" cm="1">
        <f t="array" ref="CN185">IFERROR(_xlfn.NUMBERVALUE(RIGHT(INDEX($A2:$A183,CN187),3)),"")</f>
        <v>523</v>
      </c>
      <c r="CO185" s="179">
        <v>523</v>
      </c>
      <c r="CP185" s="179" cm="1">
        <f t="array" ref="CP185">IFERROR(_xlfn.NUMBERVALUE(RIGHT(INDEX($A2:$A183,CP187),3)),"")</f>
        <v>511</v>
      </c>
      <c r="CQ185" s="179" cm="1">
        <f t="array" ref="CQ185">IFERROR(_xlfn.NUMBERVALUE(RIGHT(INDEX($A2:$A183,CQ187),3)),"")</f>
        <v>523</v>
      </c>
      <c r="CR185" s="179" cm="1">
        <f t="array" ref="CR185">IFERROR(_xlfn.NUMBERVALUE(RIGHT(INDEX($A2:$A183,CR187),3)),"")</f>
        <v>523</v>
      </c>
      <c r="CS185" s="179" cm="1">
        <f t="array" ref="CS185">IFERROR(_xlfn.NUMBERVALUE(RIGHT(INDEX($A2:$A183,CS187),3)),"")</f>
        <v>523</v>
      </c>
      <c r="CT185" s="179" cm="1">
        <f t="array" ref="CT185">IFERROR(_xlfn.NUMBERVALUE(RIGHT(INDEX($A2:$A183,CT187),3)),"")</f>
        <v>523</v>
      </c>
      <c r="CU185" s="179" cm="1">
        <f t="array" ref="CU185">IFERROR(_xlfn.NUMBERVALUE(RIGHT(INDEX($A2:$A183,CU187),3)),"")</f>
        <v>523</v>
      </c>
      <c r="CV185" s="179" cm="1">
        <f t="array" ref="CV185">IFERROR(_xlfn.NUMBERVALUE(RIGHT(INDEX($A2:$A183,CV187),3)),"")</f>
        <v>523</v>
      </c>
      <c r="CW185" s="179" cm="1">
        <f t="array" ref="CW185">IFERROR(_xlfn.NUMBERVALUE(RIGHT(INDEX($A2:$A183,CW187),3)),"")</f>
        <v>523</v>
      </c>
      <c r="CX185" s="179" cm="1">
        <f t="array" ref="CX185">IFERROR(_xlfn.NUMBERVALUE(RIGHT(INDEX($A2:$A183,CX187),3)),"")</f>
        <v>535</v>
      </c>
      <c r="CY185" s="179" cm="1">
        <f t="array" ref="CY185">IFERROR(_xlfn.NUMBERVALUE(RIGHT(INDEX($A2:$A183,CY187),3)),"")</f>
        <v>535</v>
      </c>
      <c r="CZ185" s="179" cm="1">
        <f t="array" ref="CZ185">IFERROR(_xlfn.NUMBERVALUE(RIGHT(INDEX($A2:$A183,CZ187),3)),"")</f>
        <v>535</v>
      </c>
      <c r="DA185" s="179" cm="1">
        <f t="array" ref="DA185">IFERROR(_xlfn.NUMBERVALUE(RIGHT(INDEX($A2:$A183,DA187),3)),"")</f>
        <v>535</v>
      </c>
      <c r="DB185" s="179" cm="1">
        <f t="array" ref="DB185">IFERROR(_xlfn.NUMBERVALUE(RIGHT(INDEX($A2:$A183,DB187),3)),"")</f>
        <v>535</v>
      </c>
      <c r="DC185" s="179" cm="1">
        <f t="array" ref="DC185">IFERROR(_xlfn.NUMBERVALUE(RIGHT(INDEX($A2:$A183,DC187),3)),"")</f>
        <v>535</v>
      </c>
      <c r="DD185" s="179" cm="1">
        <f t="array" ref="DD185">IFERROR(_xlfn.NUMBERVALUE(RIGHT(INDEX($A2:$A183,DD187),3)),"")</f>
        <v>547</v>
      </c>
      <c r="DE185" s="179" cm="1">
        <f t="array" ref="DE185">IFERROR(_xlfn.NUMBERVALUE(RIGHT(INDEX($A2:$A183,DE187),3)),"")</f>
        <v>547</v>
      </c>
      <c r="DF185" s="179" cm="1">
        <f t="array" ref="DF185">IFERROR(_xlfn.NUMBERVALUE(RIGHT(INDEX($A2:$A183,DF187),3)),"")</f>
        <v>535</v>
      </c>
      <c r="DG185" s="179" cm="1">
        <f t="array" ref="DG185">IFERROR(_xlfn.NUMBERVALUE(RIGHT(INDEX($A2:$A183,DG187),3)),"")</f>
        <v>547</v>
      </c>
      <c r="DH185" s="179">
        <v>583</v>
      </c>
      <c r="DI185" s="179" cm="1">
        <f t="array" ref="DI185">IFERROR(_xlfn.NUMBERVALUE(RIGHT(INDEX($A2:$A183,DI187),3)),"")</f>
        <v>583</v>
      </c>
      <c r="DJ185" s="179">
        <v>583</v>
      </c>
      <c r="DK185" s="179" cm="1">
        <f t="array" ref="DK185">IFERROR(_xlfn.NUMBERVALUE(RIGHT(INDEX($A2:$A183,DK187),3)),"")</f>
        <v>583</v>
      </c>
      <c r="DL185" s="179" cm="1">
        <f t="array" ref="DL185">IFERROR(_xlfn.NUMBERVALUE(RIGHT(INDEX($A2:$A183,DL187),3)),"")</f>
        <v>583</v>
      </c>
      <c r="DM185" s="179" cm="1">
        <f t="array" ref="DM185">IFERROR(_xlfn.NUMBERVALUE(RIGHT(INDEX($A2:$A183,DM187),3)),"")</f>
        <v>583</v>
      </c>
      <c r="DN185" s="179" cm="1">
        <f t="array" ref="DN185">IFERROR(_xlfn.NUMBERVALUE(RIGHT(INDEX($A2:$A183,DN187),3)),"")</f>
        <v>617</v>
      </c>
      <c r="DO185" s="179" cm="1">
        <f t="array" ref="DO185">IFERROR(_xlfn.NUMBERVALUE(RIGHT(INDEX($A2:$A183,DO187),3)),"")</f>
        <v>617</v>
      </c>
      <c r="DP185" s="179" cm="1">
        <f t="array" ref="DP185">IFERROR(_xlfn.NUMBERVALUE(RIGHT(INDEX($A2:$A183,DP187),3)),"")</f>
        <v>606</v>
      </c>
      <c r="DQ185" s="179" cm="1">
        <f t="array" ref="DQ185">IFERROR(_xlfn.NUMBERVALUE(RIGHT(INDEX($A2:$A183,DQ187),3)),"")</f>
        <v>617</v>
      </c>
      <c r="DR185" s="179" cm="1">
        <f t="array" ref="DR185">IFERROR(_xlfn.NUMBERVALUE(RIGHT(INDEX($A2:$A183,DR187),3)),"")</f>
        <v>617</v>
      </c>
      <c r="DS185" s="179" cm="1">
        <f t="array" ref="DS185">IFERROR(_xlfn.NUMBERVALUE(RIGHT(INDEX($A2:$A183,DS187),3)),"")</f>
        <v>662</v>
      </c>
      <c r="DT185" s="179" cm="1">
        <f t="array" ref="DT185">IFERROR(_xlfn.NUMBERVALUE(RIGHT(INDEX($A2:$A183,DT187),3)),"")</f>
        <v>662</v>
      </c>
      <c r="DU185" s="179" cm="1">
        <f t="array" ref="DU185">IFERROR(_xlfn.NUMBERVALUE(RIGHT(INDEX($A2:$A183,DU187),3)),"")</f>
        <v>673</v>
      </c>
      <c r="DV185" s="179" cm="1">
        <f t="array" ref="DV185">IFERROR(_xlfn.NUMBERVALUE(RIGHT(INDEX($A2:$A183,DV187),3)),"")</f>
        <v>673</v>
      </c>
      <c r="DW185" s="179" cm="1">
        <f t="array" ref="DW185">IFERROR(_xlfn.NUMBERVALUE(RIGHT(INDEX($A2:$A183,DW187),3)),"")</f>
        <v>673</v>
      </c>
      <c r="DX185" s="179" cm="1">
        <f t="array" ref="DX185">IFERROR(_xlfn.NUMBERVALUE(RIGHT(INDEX($A2:$A183,DX187),3)),"")</f>
        <v>695</v>
      </c>
      <c r="DY185" s="179" cm="1">
        <f t="array" ref="DY185">IFERROR(_xlfn.NUMBERVALUE(RIGHT(INDEX($A2:$A183,DY187),3)),"")</f>
        <v>695</v>
      </c>
      <c r="DZ185" s="179" cm="1">
        <f t="array" ref="DZ185">IFERROR(_xlfn.NUMBERVALUE(RIGHT(INDEX($A2:$A183,DZ187),3)),"")</f>
        <v>695</v>
      </c>
      <c r="EA185" s="179" cm="1">
        <f t="array" ref="EA185">IFERROR(_xlfn.NUMBERVALUE(RIGHT(INDEX($A2:$A183,EA187),3)),"")</f>
        <v>695</v>
      </c>
      <c r="EB185" s="179" cm="1">
        <f t="array" ref="EB185">IFERROR(_xlfn.NUMBERVALUE(RIGHT(INDEX($A2:$A183,EB187),3)),"")</f>
        <v>706</v>
      </c>
      <c r="EC185" s="179" cm="1">
        <f t="array" ref="EC185">IFERROR(_xlfn.NUMBERVALUE(RIGHT(INDEX($A2:$A183,EC187),3)),"")</f>
        <v>717</v>
      </c>
      <c r="ED185" s="179" cm="1">
        <f t="array" ref="ED185">IFERROR(_xlfn.NUMBERVALUE(RIGHT(INDEX($A2:$A183,ED187),3)),"")</f>
        <v>748</v>
      </c>
      <c r="EE185" s="179" cm="1">
        <f t="array" ref="EE185">IFERROR(_xlfn.NUMBERVALUE(RIGHT(INDEX($A2:$A183,EE187),3)),"")</f>
        <v>748</v>
      </c>
      <c r="EF185" s="179" cm="1">
        <f t="array" ref="EF185">IFERROR(_xlfn.NUMBERVALUE(RIGHT(INDEX($A2:$A183,EF187),3)),"")</f>
        <v>759</v>
      </c>
      <c r="EG185" s="179" cm="1">
        <f t="array" ref="EG185">IFERROR(_xlfn.NUMBERVALUE(RIGHT(INDEX($A2:$A183,EG187),3)),"")</f>
        <v>779</v>
      </c>
      <c r="EH185" s="179" cm="1">
        <f t="array" ref="EH185">IFERROR(_xlfn.NUMBERVALUE(RIGHT(INDEX($A2:$A183,EH187),3)),"")</f>
        <v>779</v>
      </c>
      <c r="EI185" s="179" cm="1">
        <f t="array" ref="EI185">IFERROR(_xlfn.NUMBERVALUE(RIGHT(INDEX($A2:$A183,EI187),3)),"")</f>
        <v>779</v>
      </c>
      <c r="EJ185" s="179">
        <v>820</v>
      </c>
      <c r="EK185" s="179" cm="1">
        <f t="array" ref="EK185">IFERROR(_xlfn.NUMBERVALUE(RIGHT(INDEX($A2:$A183,EK187),3)),"")</f>
        <v>810</v>
      </c>
      <c r="EL185" s="182"/>
      <c r="EM185" s="179" cm="1">
        <f t="array" ref="EM185">IFERROR(_xlfn.NUMBERVALUE(RIGHT(INDEX($A2:$A183,EM187),3)),"")</f>
        <v>583</v>
      </c>
      <c r="EN185" s="179" cm="1">
        <f t="array" ref="EN185">IFERROR(_xlfn.NUMBERVALUE(RIGHT(INDEX($A2:$A183,EN187),3)),"")</f>
        <v>571</v>
      </c>
      <c r="EO185" s="179" cm="1">
        <f t="array" ref="EO185">IFERROR(_xlfn.NUMBERVALUE(RIGHT(INDEX($A2:$A183,EO187),3)),"")</f>
        <v>583</v>
      </c>
      <c r="EP185" s="179">
        <v>583</v>
      </c>
      <c r="EQ185" s="179" cm="1">
        <f t="array" ref="EQ185">IFERROR(_xlfn.NUMBERVALUE(RIGHT(INDEX($A2:$A183,EQ187),3)),"")</f>
        <v>583</v>
      </c>
      <c r="ER185" s="179" cm="1">
        <f t="array" ref="ER185">IFERROR(_xlfn.NUMBERVALUE(RIGHT(INDEX($A2:$A183,ER187),3)),"")</f>
        <v>583</v>
      </c>
      <c r="ES185" s="179" cm="1">
        <f t="array" ref="ES185">IFERROR(_xlfn.NUMBERVALUE(RIGHT(INDEX($A2:$A183,ES187),3)),"")</f>
        <v>583</v>
      </c>
      <c r="ET185" s="179" cm="1">
        <f t="array" ref="ET185">IFERROR(_xlfn.NUMBERVALUE(RIGHT(INDEX($A2:$A183,ET187),3)),"")</f>
        <v>583</v>
      </c>
      <c r="EU185" s="179" cm="1">
        <f t="array" ref="EU185">IFERROR(_xlfn.NUMBERVALUE(RIGHT(INDEX($A2:$A183,EU187),3)),"")</f>
        <v>583</v>
      </c>
      <c r="EV185" s="179" cm="1">
        <f t="array" ref="EV185">IFERROR(_xlfn.NUMBERVALUE(RIGHT(INDEX($A2:$A183,EV187),3)),"")</f>
        <v>583</v>
      </c>
      <c r="EW185" s="179" cm="1">
        <f t="array" ref="EW185">IFERROR(_xlfn.NUMBERVALUE(RIGHT(INDEX($A2:$A183,EW187),3)),"")</f>
        <v>583</v>
      </c>
      <c r="EX185" s="179" cm="1">
        <f t="array" ref="EX185">IFERROR(_xlfn.NUMBERVALUE(RIGHT(INDEX($A2:$A183,EX187),3)),"")</f>
        <v>583</v>
      </c>
      <c r="EY185" s="179" cm="1">
        <f t="array" ref="EY185">IFERROR(_xlfn.NUMBERVALUE(RIGHT(INDEX($A2:$A183,EY187),3)),"")</f>
        <v>594</v>
      </c>
      <c r="EZ185" s="179" cm="1">
        <f t="array" ref="EZ185">IFERROR(_xlfn.NUMBERVALUE(RIGHT(INDEX($A2:$A183,EZ187),3)),"")</f>
        <v>594</v>
      </c>
      <c r="FA185" s="179" cm="1">
        <f t="array" ref="FA185">IFERROR(_xlfn.NUMBERVALUE(RIGHT(INDEX($A2:$A183,FA187),3)),"")</f>
        <v>594</v>
      </c>
      <c r="FB185" s="179" cm="1">
        <f t="array" ref="FB185">IFERROR(_xlfn.NUMBERVALUE(RIGHT(INDEX($A2:$A183,FB187),3)),"")</f>
        <v>617</v>
      </c>
      <c r="FC185" s="179" cm="1">
        <f t="array" ref="FC185">IFERROR(_xlfn.NUMBERVALUE(RIGHT(INDEX($A2:$A183,FC187),3)),"")</f>
        <v>606</v>
      </c>
      <c r="FD185" s="179" cm="1">
        <f t="array" ref="FD185">IFERROR(_xlfn.NUMBERVALUE(RIGHT(INDEX($A2:$A183,FD187),3)),"")</f>
        <v>606</v>
      </c>
      <c r="FE185" s="179" cm="1">
        <f t="array" ref="FE185">IFERROR(_xlfn.NUMBERVALUE(RIGHT(INDEX($A2:$A183,FE187),3)),"")</f>
        <v>606</v>
      </c>
      <c r="FF185" s="179" cm="1">
        <f t="array" ref="FF185">IFERROR(_xlfn.NUMBERVALUE(RIGHT(INDEX($A2:$A183,FF187),3)),"")</f>
        <v>617</v>
      </c>
      <c r="FG185" s="179" cm="1">
        <f t="array" ref="FG185">IFERROR(_xlfn.NUMBERVALUE(RIGHT(INDEX($A2:$A183,FG187),3)),"")</f>
        <v>617</v>
      </c>
      <c r="FH185" s="179" cm="1">
        <f t="array" ref="FH185">IFERROR(_xlfn.NUMBERVALUE(RIGHT(INDEX($A2:$A183,FH187),3)),"")</f>
        <v>617</v>
      </c>
      <c r="FI185" s="179" cm="1">
        <f t="array" ref="FI185">IFERROR(_xlfn.NUMBERVALUE(RIGHT(INDEX($A2:$A183,FI187),3)),"")</f>
        <v>606</v>
      </c>
      <c r="FJ185" s="179" cm="1">
        <f t="array" ref="FJ185">IFERROR(_xlfn.NUMBERVALUE(RIGHT(INDEX($A2:$A183,FJ187),3)),"")</f>
        <v>617</v>
      </c>
      <c r="FK185" s="179" cm="1">
        <f t="array" ref="FK185">IFERROR(_xlfn.NUMBERVALUE(RIGHT(INDEX($A2:$A183,FK187),3)),"")</f>
        <v>617</v>
      </c>
      <c r="FL185" s="179" cm="1">
        <f t="array" ref="FL185">IFERROR(_xlfn.NUMBERVALUE(RIGHT(INDEX($A2:$A183,FL187),3)),"")</f>
        <v>617</v>
      </c>
      <c r="FM185" s="179" cm="1">
        <f t="array" ref="FM185">IFERROR(_xlfn.NUMBERVALUE(RIGHT(INDEX($A2:$A183,FM187),3)),"")</f>
        <v>617</v>
      </c>
      <c r="FN185" s="179" cm="1">
        <f t="array" ref="FN185">IFERROR(_xlfn.NUMBERVALUE(RIGHT(INDEX($A2:$A183,FN187),3)),"")</f>
        <v>617</v>
      </c>
      <c r="FO185" s="179" cm="1">
        <f t="array" ref="FO185">IFERROR(_xlfn.NUMBERVALUE(RIGHT(INDEX($A2:$A183,FO187),3)),"")</f>
        <v>617</v>
      </c>
      <c r="FP185" s="179" cm="1">
        <f t="array" ref="FP185">IFERROR(_xlfn.NUMBERVALUE(RIGHT(INDEX($A2:$A183,FP187),3)),"")</f>
        <v>617</v>
      </c>
      <c r="FQ185" s="179">
        <v>662</v>
      </c>
      <c r="FR185" s="179" cm="1">
        <f t="array" ref="FR185">IFERROR(_xlfn.NUMBERVALUE(RIGHT(INDEX($A2:$A183,FR187),3)),"")</f>
        <v>662</v>
      </c>
      <c r="FS185" s="179" cm="1">
        <f t="array" ref="FS185">IFERROR(_xlfn.NUMBERVALUE(RIGHT(INDEX($A2:$A183,FS187),3)),"")</f>
        <v>662</v>
      </c>
      <c r="FT185" s="179" cm="1">
        <f t="array" ref="FT185">IFERROR(_xlfn.NUMBERVALUE(RIGHT(INDEX($A2:$A183,FT187),3)),"")</f>
        <v>662</v>
      </c>
      <c r="FU185" s="179" cm="1">
        <f t="array" ref="FU185">IFERROR(_xlfn.NUMBERVALUE(RIGHT(INDEX($A2:$A183,FU187),3)),"")</f>
        <v>673</v>
      </c>
      <c r="FV185" s="179" cm="1">
        <f t="array" ref="FV185">IFERROR(_xlfn.NUMBERVALUE(RIGHT(INDEX($A2:$A183,FV187),3)),"")</f>
        <v>673</v>
      </c>
      <c r="FW185" s="179" cm="1">
        <f t="array" ref="FW185">IFERROR(_xlfn.NUMBERVALUE(RIGHT(INDEX($A2:$A183,FW187),3)),"")</f>
        <v>695</v>
      </c>
      <c r="FX185" s="179" cm="1">
        <f t="array" ref="FX185">IFERROR(_xlfn.NUMBERVALUE(RIGHT(INDEX($A2:$A183,FX187),3)),"")</f>
        <v>695</v>
      </c>
      <c r="FY185" s="179" cm="1">
        <f t="array" ref="FY185">IFERROR(_xlfn.NUMBERVALUE(RIGHT(INDEX($A2:$A183,FY187),3)),"")</f>
        <v>706</v>
      </c>
      <c r="FZ185" s="179" cm="1">
        <f t="array" ref="FZ185">IFERROR(_xlfn.NUMBERVALUE(RIGHT(INDEX($A2:$A183,FZ187),3)),"")</f>
        <v>706</v>
      </c>
      <c r="GA185" s="179" cm="1">
        <f t="array" ref="GA185">IFERROR(_xlfn.NUMBERVALUE(RIGHT(INDEX($A2:$A183,GA187),3)),"")</f>
        <v>706</v>
      </c>
      <c r="GB185" s="179" cm="1">
        <f t="array" ref="GB185">IFERROR(_xlfn.NUMBERVALUE(RIGHT(INDEX($A2:$A183,GB187),3)),"")</f>
        <v>717</v>
      </c>
      <c r="GC185" s="179" cm="1">
        <f t="array" ref="GC185">IFERROR(_xlfn.NUMBERVALUE(RIGHT(INDEX($A2:$A183,GC187),3)),"")</f>
        <v>717</v>
      </c>
      <c r="GD185" s="179" cm="1">
        <f t="array" ref="GD185">IFERROR(_xlfn.NUMBERVALUE(RIGHT(INDEX($A2:$A183,GD187),3)),"")</f>
        <v>738</v>
      </c>
      <c r="GE185" s="179">
        <v>748</v>
      </c>
      <c r="GF185" s="179" cm="1">
        <f t="array" ref="GF185">IFERROR(_xlfn.NUMBERVALUE(RIGHT(INDEX($A2:$A183,GF187),3)),"")</f>
        <v>748</v>
      </c>
      <c r="GG185" s="179" cm="1">
        <f t="array" ref="GG185">IFERROR(_xlfn.NUMBERVALUE(RIGHT(INDEX($A2:$A183,GG187),3)),"")</f>
        <v>779</v>
      </c>
      <c r="GH185" s="179" cm="1">
        <f t="array" ref="GH185">IFERROR(_xlfn.NUMBERVALUE(RIGHT(INDEX($A2:$A183,GH187),3)),"")</f>
        <v>779</v>
      </c>
      <c r="GI185" s="179" cm="1">
        <f t="array" ref="GI185">IFERROR(_xlfn.NUMBERVALUE(RIGHT(INDEX($A2:$A183,GI187),3)),"")</f>
        <v>779</v>
      </c>
      <c r="GJ185" s="179" cm="1">
        <f t="array" ref="GJ185">IFERROR(_xlfn.NUMBERVALUE(RIGHT(INDEX($A2:$A183,GJ187),3)),"")</f>
        <v>779</v>
      </c>
      <c r="GK185" s="179" cm="1">
        <f t="array" ref="GK185">IFERROR(_xlfn.NUMBERVALUE(RIGHT(INDEX($A2:$A183,GK187),3)),"")</f>
        <v>583</v>
      </c>
      <c r="GL185" s="182"/>
      <c r="GM185" s="179" cm="1">
        <f t="array" ref="GM185">IFERROR(_xlfn.NUMBERVALUE(RIGHT(INDEX($A2:$A183,GM187),3)),"")</f>
        <v>651</v>
      </c>
      <c r="GN185" s="179" cm="1">
        <f t="array" ref="GN185">IFERROR(_xlfn.NUMBERVALUE(RIGHT(INDEX($A2:$A183,GN187),3)),"")</f>
        <v>662</v>
      </c>
      <c r="GO185" s="179" cm="1">
        <f t="array" ref="GO185">IFERROR(_xlfn.NUMBERVALUE(RIGHT(INDEX($A2:$A183,GO187),3)),"")</f>
        <v>662</v>
      </c>
      <c r="GP185" s="179" cm="1">
        <f t="array" ref="GP185">IFERROR(_xlfn.NUMBERVALUE(RIGHT(INDEX($A2:$A183,GP187),3)),"")</f>
        <v>662</v>
      </c>
      <c r="GQ185" s="179" cm="1">
        <f t="array" ref="GQ185">IFERROR(_xlfn.NUMBERVALUE(RIGHT(INDEX($A2:$A183,GQ187),3)),"")</f>
        <v>673</v>
      </c>
      <c r="GR185" s="179" cm="1">
        <f t="array" ref="GR185">IFERROR(_xlfn.NUMBERVALUE(RIGHT(INDEX($A2:$A183,GR187),3)),"")</f>
        <v>662</v>
      </c>
      <c r="GS185" s="179" cm="1">
        <f t="array" ref="GS185">IFERROR(_xlfn.NUMBERVALUE(RIGHT(INDEX($A2:$A183,GS187),3)),"")</f>
        <v>673</v>
      </c>
      <c r="GT185" s="179" cm="1">
        <f t="array" ref="GT185">IFERROR(_xlfn.NUMBERVALUE(RIGHT(INDEX($A2:$A183,GT187),3)),"")</f>
        <v>673</v>
      </c>
      <c r="GU185" s="179" cm="1">
        <f t="array" ref="GU185">IFERROR(_xlfn.NUMBERVALUE(RIGHT(INDEX($A2:$A183,GU187),3)),"")</f>
        <v>673</v>
      </c>
      <c r="GV185" s="179" cm="1">
        <f t="array" ref="GV185">IFERROR(_xlfn.NUMBERVALUE(RIGHT(INDEX($A2:$A183,GV187),3)),"")</f>
        <v>673</v>
      </c>
      <c r="GW185" s="179" cm="1">
        <f t="array" ref="GW185">IFERROR(_xlfn.NUMBERVALUE(RIGHT(INDEX($A2:$A183,GW187),3)),"")</f>
        <v>673</v>
      </c>
      <c r="GX185" s="179" cm="1">
        <f t="array" ref="GX185">IFERROR(_xlfn.NUMBERVALUE(RIGHT(INDEX($A2:$A183,GX187),3)),"")</f>
        <v>684</v>
      </c>
      <c r="GY185" s="179" cm="1">
        <f t="array" ref="GY185">IFERROR(_xlfn.NUMBERVALUE(RIGHT(INDEX($A2:$A183,GY187),3)),"")</f>
        <v>684</v>
      </c>
      <c r="GZ185" s="179" cm="1">
        <f t="array" ref="GZ185">IFERROR(_xlfn.NUMBERVALUE(RIGHT(INDEX($A2:$A183,GZ187),3)),"")</f>
        <v>684</v>
      </c>
      <c r="HA185" s="179">
        <v>684</v>
      </c>
      <c r="HB185" s="179" cm="1">
        <f t="array" ref="HB185">IFERROR(_xlfn.NUMBERVALUE(RIGHT(INDEX($A2:$A183,HB187),3)),"")</f>
        <v>695</v>
      </c>
      <c r="HC185" s="179" cm="1">
        <f t="array" ref="HC185">IFERROR(_xlfn.NUMBERVALUE(RIGHT(INDEX($A2:$A183,HC187),3)),"")</f>
        <v>695</v>
      </c>
      <c r="HD185" s="179" cm="1">
        <f t="array" ref="HD185">IFERROR(_xlfn.NUMBERVALUE(RIGHT(INDEX($A2:$A183,HD187),3)),"")</f>
        <v>706</v>
      </c>
      <c r="HE185" s="179" cm="1">
        <f t="array" ref="HE185">IFERROR(_xlfn.NUMBERVALUE(RIGHT(INDEX($A2:$A183,HE187),3)),"")</f>
        <v>706</v>
      </c>
      <c r="HF185" s="179" cm="1">
        <f t="array" ref="HF185">IFERROR(_xlfn.NUMBERVALUE(RIGHT(INDEX($A2:$A183,HF187),3)),"")</f>
        <v>717</v>
      </c>
      <c r="HG185" s="179" cm="1">
        <f t="array" ref="HG185">IFERROR(_xlfn.NUMBERVALUE(RIGHT(INDEX($A2:$A183,HG187),3)),"")</f>
        <v>717</v>
      </c>
      <c r="HH185" s="179" cm="1">
        <f t="array" ref="HH185">IFERROR(_xlfn.NUMBERVALUE(RIGHT(INDEX($A2:$A183,HH187),3)),"")</f>
        <v>717</v>
      </c>
      <c r="HI185" s="179" cm="1">
        <f t="array" ref="HI185">IFERROR(_xlfn.NUMBERVALUE(RIGHT(INDEX($A2:$A183,HI187),3)),"")</f>
        <v>717</v>
      </c>
      <c r="HJ185" s="179" cm="1">
        <f t="array" ref="HJ185">IFERROR(_xlfn.NUMBERVALUE(RIGHT(INDEX($A2:$A183,HJ187),3)),"")</f>
        <v>717</v>
      </c>
      <c r="HK185" s="179" cm="1">
        <f t="array" ref="HK185">IFERROR(_xlfn.NUMBERVALUE(RIGHT(INDEX($A2:$A183,HK187),3)),"")</f>
        <v>717</v>
      </c>
      <c r="HL185" s="179" cm="1">
        <f t="array" ref="HL185">IFERROR(_xlfn.NUMBERVALUE(RIGHT(INDEX($A2:$A183,HL187),3)),"")</f>
        <v>727</v>
      </c>
      <c r="HM185" s="179" cm="1">
        <f t="array" ref="HM185">IFERROR(_xlfn.NUMBERVALUE(RIGHT(INDEX($A2:$A183,HM187),3)),"")</f>
        <v>738</v>
      </c>
      <c r="HN185" s="179" cm="1">
        <f t="array" ref="HN185">IFERROR(_xlfn.NUMBERVALUE(RIGHT(INDEX($A2:$A183,HN187),3)),"")</f>
        <v>727</v>
      </c>
      <c r="HO185" s="179" cm="1">
        <f t="array" ref="HO185">IFERROR(_xlfn.NUMBERVALUE(RIGHT(INDEX($A2:$A183,HO187),3)),"")</f>
        <v>759</v>
      </c>
      <c r="HP185" s="179" cm="1">
        <f t="array" ref="HP185">IFERROR(_xlfn.NUMBERVALUE(RIGHT(INDEX($A2:$A183,HP187),3)),"")</f>
        <v>779</v>
      </c>
      <c r="HQ185" s="179" cm="1">
        <f t="array" ref="HQ185">IFERROR(_xlfn.NUMBERVALUE(RIGHT(INDEX($A2:$A183,HQ187),3)),"")</f>
        <v>790</v>
      </c>
      <c r="HR185" s="179" cm="1">
        <f t="array" ref="HR185">IFERROR(_xlfn.NUMBERVALUE(RIGHT(INDEX($A2:$A183,HR187),3)),"")</f>
        <v>800</v>
      </c>
      <c r="HS185" s="179" cm="1">
        <f t="array" ref="HS185">IFERROR(_xlfn.NUMBERVALUE(RIGHT(INDEX($A2:$A183,HS187),3)),"")</f>
        <v>790</v>
      </c>
      <c r="HT185" s="179" cm="1">
        <f t="array" ref="HT185">IFERROR(_xlfn.NUMBERVALUE(RIGHT(INDEX($A2:$A183,HT187),3)),"")</f>
        <v>790</v>
      </c>
      <c r="HU185" s="179" cm="1">
        <f t="array" ref="HU185">IFERROR(_xlfn.NUMBERVALUE(RIGHT(INDEX($A2:$A183,HU187),3)),"")</f>
        <v>790</v>
      </c>
      <c r="HV185" s="179" cm="1">
        <f t="array" ref="HV185">IFERROR(_xlfn.NUMBERVALUE(RIGHT(INDEX($A2:$A183,HV187),3)),"")</f>
        <v>790</v>
      </c>
      <c r="HW185" s="179" cm="1">
        <f t="array" ref="HW185">IFERROR(_xlfn.NUMBERVALUE(RIGHT(INDEX($A2:$A183,HW187),3)),"")</f>
        <v>800</v>
      </c>
      <c r="HX185" s="179" cm="1">
        <f t="array" ref="HX185">IFERROR(_xlfn.NUMBERVALUE(RIGHT(INDEX($A2:$A183,HX187),3)),"")</f>
        <v>810</v>
      </c>
      <c r="HY185" s="179" cm="1">
        <f t="array" ref="HY185">IFERROR(_xlfn.NUMBERVALUE(RIGHT(INDEX($A2:$A183,HY187),3)),"")</f>
        <v>810</v>
      </c>
      <c r="HZ185" s="182"/>
      <c r="IA185" s="87"/>
    </row>
    <row r="186" spans="1:235" ht="12.75" customHeight="1" x14ac:dyDescent="0.25">
      <c r="A186" s="219"/>
      <c r="B186" s="219"/>
      <c r="C186" s="220">
        <f>IFERROR(MAX(C2:C183),"")</f>
        <v>0.44867419247462847</v>
      </c>
      <c r="D186" s="220">
        <f>IFERROR(MAX(D2:D183),"")</f>
        <v>0.67610967876772121</v>
      </c>
      <c r="E186" s="220">
        <f t="shared" ref="E186:W186" si="0">IFERROR(MAX(E2:E183),"")</f>
        <v>0.85303984004682631</v>
      </c>
      <c r="F186" s="220">
        <f t="shared" si="0"/>
        <v>0.8505973</v>
      </c>
      <c r="G186" s="220">
        <f t="shared" si="0"/>
        <v>0.66918560000000005</v>
      </c>
      <c r="H186" s="220">
        <f t="shared" ref="H186:I186" si="1">IFERROR(MAX(H2:H183),"")</f>
        <v>0.67633997003284307</v>
      </c>
      <c r="I186" s="220">
        <f t="shared" si="1"/>
        <v>0.60173040765992691</v>
      </c>
      <c r="J186" s="220">
        <f t="shared" si="0"/>
        <v>0.77389529999999995</v>
      </c>
      <c r="K186" s="220">
        <f t="shared" si="0"/>
        <v>0.71559980000000001</v>
      </c>
      <c r="L186" s="220">
        <f t="shared" si="0"/>
        <v>0.5749777861294787</v>
      </c>
      <c r="M186" s="220">
        <f t="shared" si="0"/>
        <v>0.53402470000000002</v>
      </c>
      <c r="N186" s="220">
        <f t="shared" si="0"/>
        <v>0.55628695743314915</v>
      </c>
      <c r="O186" s="220">
        <f t="shared" si="0"/>
        <v>0.86283799999999999</v>
      </c>
      <c r="P186" s="220">
        <f t="shared" ref="P186" si="2">IFERROR(MAX(P2:P183),"")</f>
        <v>0.5961696350385256</v>
      </c>
      <c r="Q186" s="220">
        <f t="shared" si="0"/>
        <v>1</v>
      </c>
      <c r="R186" s="220">
        <f t="shared" si="0"/>
        <v>0.67065464896684068</v>
      </c>
      <c r="S186" s="220">
        <f t="shared" si="0"/>
        <v>0.87497440000000004</v>
      </c>
      <c r="T186" s="220">
        <f t="shared" si="0"/>
        <v>0.74704020000000004</v>
      </c>
      <c r="U186" s="220">
        <f t="shared" si="0"/>
        <v>0.53298582422018981</v>
      </c>
      <c r="V186" s="220">
        <f t="shared" si="0"/>
        <v>1</v>
      </c>
      <c r="W186" s="220">
        <f t="shared" si="0"/>
        <v>0.5968385107915708</v>
      </c>
      <c r="X186" s="220"/>
      <c r="Y186" s="220">
        <f t="shared" ref="Y186:Z186" si="3">IFERROR(MAX(Y2:Y183),"")</f>
        <v>1</v>
      </c>
      <c r="Z186" s="220">
        <f t="shared" si="3"/>
        <v>1</v>
      </c>
      <c r="AA186" s="220">
        <f t="shared" ref="AA186" si="4">IFERROR(MAX(AA2:AA183),"")</f>
        <v>1</v>
      </c>
      <c r="AB186" s="220">
        <f t="shared" ref="AB186:CI186" si="5">IFERROR(MAX(AB2:AB183),"")</f>
        <v>1</v>
      </c>
      <c r="AC186" s="220">
        <f t="shared" si="5"/>
        <v>1</v>
      </c>
      <c r="AD186" s="220">
        <f t="shared" ref="AD186" si="6">IFERROR(MAX(AD2:AD183),"")</f>
        <v>1</v>
      </c>
      <c r="AE186" s="220">
        <f t="shared" si="5"/>
        <v>1</v>
      </c>
      <c r="AF186" s="220">
        <f t="shared" si="5"/>
        <v>1</v>
      </c>
      <c r="AG186" s="220">
        <f t="shared" si="5"/>
        <v>1</v>
      </c>
      <c r="AH186" s="220">
        <f t="shared" si="5"/>
        <v>1</v>
      </c>
      <c r="AI186" s="220">
        <f t="shared" ref="AI186" si="7">IFERROR(MAX(AI2:AI183),"")</f>
        <v>1</v>
      </c>
      <c r="AJ186" s="220">
        <f t="shared" si="5"/>
        <v>1</v>
      </c>
      <c r="AK186" s="220">
        <f t="shared" si="5"/>
        <v>1</v>
      </c>
      <c r="AL186" s="220">
        <f t="shared" si="5"/>
        <v>1</v>
      </c>
      <c r="AM186" s="220">
        <f t="shared" si="5"/>
        <v>1</v>
      </c>
      <c r="AN186" s="220">
        <f t="shared" si="5"/>
        <v>1</v>
      </c>
      <c r="AO186" s="220">
        <f t="shared" si="5"/>
        <v>1</v>
      </c>
      <c r="AP186" s="220"/>
      <c r="AQ186" s="220">
        <f t="shared" si="5"/>
        <v>1</v>
      </c>
      <c r="AR186" s="220">
        <f t="shared" ref="AR186:CF186" si="8">IFERROR(MAX(AR2:AR183),"")</f>
        <v>1</v>
      </c>
      <c r="AS186" s="220">
        <f t="shared" si="8"/>
        <v>1</v>
      </c>
      <c r="AT186" s="220">
        <f t="shared" ref="AT186:BG186" si="9">IFERROR(MAX(AT2:AT183),"")</f>
        <v>1</v>
      </c>
      <c r="AU186" s="220">
        <f t="shared" si="9"/>
        <v>1</v>
      </c>
      <c r="AV186" s="220">
        <f t="shared" si="9"/>
        <v>1</v>
      </c>
      <c r="AW186" s="220">
        <f t="shared" si="9"/>
        <v>1</v>
      </c>
      <c r="AX186" s="220">
        <f t="shared" si="9"/>
        <v>1</v>
      </c>
      <c r="AY186" s="220"/>
      <c r="AZ186" s="220">
        <f t="shared" si="9"/>
        <v>1</v>
      </c>
      <c r="BA186" s="220">
        <f t="shared" si="9"/>
        <v>1</v>
      </c>
      <c r="BB186" s="220">
        <f t="shared" si="9"/>
        <v>1</v>
      </c>
      <c r="BC186" s="220">
        <f t="shared" ref="BC186" si="10">IFERROR(MAX(BC2:BC183),"")</f>
        <v>1</v>
      </c>
      <c r="BD186" s="220"/>
      <c r="BE186" s="220">
        <f t="shared" si="9"/>
        <v>1</v>
      </c>
      <c r="BF186" s="220">
        <f t="shared" si="9"/>
        <v>1</v>
      </c>
      <c r="BG186" s="220">
        <f t="shared" si="9"/>
        <v>1</v>
      </c>
      <c r="BH186" s="220">
        <f t="shared" si="8"/>
        <v>1</v>
      </c>
      <c r="BI186" s="220">
        <f t="shared" si="8"/>
        <v>1</v>
      </c>
      <c r="BJ186" s="220">
        <f t="shared" si="8"/>
        <v>1</v>
      </c>
      <c r="BK186" s="220">
        <f t="shared" si="8"/>
        <v>1</v>
      </c>
      <c r="BL186" s="220">
        <f t="shared" si="8"/>
        <v>1</v>
      </c>
      <c r="BM186" s="220">
        <f t="shared" si="8"/>
        <v>1</v>
      </c>
      <c r="BN186" s="220">
        <f t="shared" si="8"/>
        <v>1</v>
      </c>
      <c r="BO186" s="220">
        <f t="shared" si="8"/>
        <v>1</v>
      </c>
      <c r="BP186" s="220">
        <f t="shared" si="8"/>
        <v>1</v>
      </c>
      <c r="BQ186" s="220"/>
      <c r="BR186" s="220">
        <f t="shared" si="8"/>
        <v>1</v>
      </c>
      <c r="BS186" s="220">
        <f t="shared" si="8"/>
        <v>1</v>
      </c>
      <c r="BT186" s="220">
        <f t="shared" ref="BT186" si="11">IFERROR(MAX(BT2:BT183),"")</f>
        <v>1</v>
      </c>
      <c r="BU186" s="220">
        <f t="shared" si="8"/>
        <v>1</v>
      </c>
      <c r="BV186" s="220">
        <f t="shared" si="8"/>
        <v>1</v>
      </c>
      <c r="BW186" s="220">
        <f t="shared" si="8"/>
        <v>1</v>
      </c>
      <c r="BX186" s="220">
        <f t="shared" si="8"/>
        <v>1</v>
      </c>
      <c r="BY186" s="220">
        <f t="shared" si="8"/>
        <v>1</v>
      </c>
      <c r="BZ186" s="220">
        <f t="shared" si="8"/>
        <v>1</v>
      </c>
      <c r="CA186" s="220">
        <f t="shared" si="8"/>
        <v>1</v>
      </c>
      <c r="CB186" s="220">
        <f t="shared" si="8"/>
        <v>1</v>
      </c>
      <c r="CC186" s="220">
        <f t="shared" si="8"/>
        <v>1</v>
      </c>
      <c r="CD186" s="220">
        <f t="shared" si="8"/>
        <v>1</v>
      </c>
      <c r="CE186" s="220">
        <f t="shared" ref="CE186" si="12">IFERROR(MAX(CE2:CE183),"")</f>
        <v>1</v>
      </c>
      <c r="CF186" s="220">
        <f t="shared" si="8"/>
        <v>1</v>
      </c>
      <c r="CG186" s="220"/>
      <c r="CH186" s="220"/>
      <c r="CI186" s="220">
        <f t="shared" si="5"/>
        <v>1</v>
      </c>
      <c r="CJ186" s="220">
        <f t="shared" ref="CJ186" si="13">IFERROR(MAX(CJ2:CJ183),"")</f>
        <v>1</v>
      </c>
      <c r="CK186" s="220">
        <f t="shared" ref="CK186:EK186" si="14">IFERROR(MAX(CK2:CK183),"")</f>
        <v>1</v>
      </c>
      <c r="CL186" s="220">
        <f t="shared" ref="CL186" si="15">IFERROR(MAX(CL2:CL183),"")</f>
        <v>1</v>
      </c>
      <c r="CM186" s="220">
        <f t="shared" si="14"/>
        <v>1</v>
      </c>
      <c r="CN186" s="220">
        <f t="shared" si="14"/>
        <v>1</v>
      </c>
      <c r="CO186" s="220"/>
      <c r="CP186" s="220">
        <f t="shared" si="14"/>
        <v>1</v>
      </c>
      <c r="CQ186" s="220">
        <f t="shared" si="14"/>
        <v>1</v>
      </c>
      <c r="CR186" s="220">
        <f t="shared" si="14"/>
        <v>1</v>
      </c>
      <c r="CS186" s="220">
        <f t="shared" si="14"/>
        <v>1</v>
      </c>
      <c r="CT186" s="220">
        <f t="shared" ref="CT186" si="16">IFERROR(MAX(CT2:CT183),"")</f>
        <v>1</v>
      </c>
      <c r="CU186" s="220">
        <f t="shared" si="14"/>
        <v>1</v>
      </c>
      <c r="CV186" s="220">
        <f t="shared" si="14"/>
        <v>1</v>
      </c>
      <c r="CW186" s="220">
        <f t="shared" ref="CW186" si="17">IFERROR(MAX(CW2:CW183),"")</f>
        <v>1</v>
      </c>
      <c r="CX186" s="220">
        <f t="shared" si="14"/>
        <v>1</v>
      </c>
      <c r="CY186" s="220">
        <f t="shared" si="14"/>
        <v>1</v>
      </c>
      <c r="CZ186" s="220">
        <f t="shared" si="14"/>
        <v>1</v>
      </c>
      <c r="DA186" s="220">
        <f t="shared" ref="DA186" si="18">IFERROR(MAX(DA2:DA183),"")</f>
        <v>1</v>
      </c>
      <c r="DB186" s="220">
        <f t="shared" si="14"/>
        <v>1</v>
      </c>
      <c r="DC186" s="220">
        <f t="shared" si="14"/>
        <v>1</v>
      </c>
      <c r="DD186" s="220">
        <f t="shared" si="14"/>
        <v>1</v>
      </c>
      <c r="DE186" s="220">
        <f t="shared" si="14"/>
        <v>1</v>
      </c>
      <c r="DF186" s="220">
        <f t="shared" ref="DF186" si="19">IFERROR(MAX(DF2:DF183),"")</f>
        <v>1</v>
      </c>
      <c r="DG186" s="220">
        <f t="shared" si="14"/>
        <v>1</v>
      </c>
      <c r="DH186" s="220"/>
      <c r="DI186" s="220">
        <f t="shared" si="14"/>
        <v>1</v>
      </c>
      <c r="DJ186" s="220"/>
      <c r="DK186" s="220">
        <f t="shared" si="14"/>
        <v>1</v>
      </c>
      <c r="DL186" s="220">
        <f t="shared" ref="DL186:DP186" si="20">IFERROR(MAX(DL2:DL183),"")</f>
        <v>1</v>
      </c>
      <c r="DM186" s="220">
        <f t="shared" si="20"/>
        <v>1</v>
      </c>
      <c r="DN186" s="220">
        <f t="shared" si="20"/>
        <v>1</v>
      </c>
      <c r="DO186" s="220">
        <f t="shared" si="20"/>
        <v>1</v>
      </c>
      <c r="DP186" s="220">
        <f t="shared" si="20"/>
        <v>1</v>
      </c>
      <c r="DQ186" s="220">
        <f t="shared" si="14"/>
        <v>1</v>
      </c>
      <c r="DR186" s="220">
        <f t="shared" si="14"/>
        <v>1</v>
      </c>
      <c r="DS186" s="220">
        <f t="shared" si="14"/>
        <v>1</v>
      </c>
      <c r="DT186" s="220">
        <f t="shared" si="14"/>
        <v>1</v>
      </c>
      <c r="DU186" s="220">
        <f t="shared" ref="DU186" si="21">IFERROR(MAX(DU2:DU183),"")</f>
        <v>1</v>
      </c>
      <c r="DV186" s="220">
        <f t="shared" ref="DV186" si="22">IFERROR(MAX(DV2:DV183),"")</f>
        <v>1</v>
      </c>
      <c r="DW186" s="220">
        <f t="shared" si="14"/>
        <v>1</v>
      </c>
      <c r="DX186" s="220">
        <f t="shared" si="14"/>
        <v>1</v>
      </c>
      <c r="DY186" s="220">
        <f t="shared" si="14"/>
        <v>1</v>
      </c>
      <c r="DZ186" s="220">
        <f t="shared" ref="DZ186:EA186" si="23">IFERROR(MAX(DZ2:DZ183),"")</f>
        <v>1</v>
      </c>
      <c r="EA186" s="220">
        <f t="shared" si="23"/>
        <v>1</v>
      </c>
      <c r="EB186" s="220">
        <f t="shared" si="14"/>
        <v>1</v>
      </c>
      <c r="EC186" s="220">
        <f t="shared" si="14"/>
        <v>1</v>
      </c>
      <c r="ED186" s="220">
        <f t="shared" ref="ED186" si="24">IFERROR(MAX(ED2:ED183),"")</f>
        <v>1</v>
      </c>
      <c r="EE186" s="220">
        <f t="shared" si="14"/>
        <v>1</v>
      </c>
      <c r="EF186" s="220">
        <f t="shared" ref="EF186" si="25">IFERROR(MAX(EF2:EF183),"")</f>
        <v>1</v>
      </c>
      <c r="EG186" s="220">
        <f t="shared" ref="EG186:EI186" si="26">IFERROR(MAX(EG2:EG183),"")</f>
        <v>1</v>
      </c>
      <c r="EH186" s="220">
        <f t="shared" ref="EH186" si="27">IFERROR(MAX(EH2:EH183),"")</f>
        <v>1</v>
      </c>
      <c r="EI186" s="220">
        <f t="shared" si="26"/>
        <v>1</v>
      </c>
      <c r="EJ186" s="220"/>
      <c r="EK186" s="220">
        <f t="shared" si="14"/>
        <v>1</v>
      </c>
      <c r="EL186" s="220"/>
      <c r="EM186" s="220">
        <f t="shared" ref="EM186" si="28">IFERROR(MAX(EM2:EM183),"")</f>
        <v>1</v>
      </c>
      <c r="EN186" s="220">
        <f t="shared" ref="EN186:GK186" si="29">IFERROR(MAX(EN2:EN183),"")</f>
        <v>1</v>
      </c>
      <c r="EO186" s="220">
        <f t="shared" si="29"/>
        <v>1</v>
      </c>
      <c r="EP186" s="220"/>
      <c r="EQ186" s="220">
        <f t="shared" si="29"/>
        <v>1</v>
      </c>
      <c r="ER186" s="220">
        <f t="shared" ref="ER186:ES186" si="30">IFERROR(MAX(ER2:ER183),"")</f>
        <v>1</v>
      </c>
      <c r="ES186" s="220">
        <f t="shared" si="30"/>
        <v>1</v>
      </c>
      <c r="ET186" s="220">
        <f t="shared" ref="ET186" si="31">IFERROR(MAX(ET2:ET183),"")</f>
        <v>1</v>
      </c>
      <c r="EU186" s="220">
        <f t="shared" si="29"/>
        <v>1</v>
      </c>
      <c r="EV186" s="220">
        <f t="shared" si="29"/>
        <v>1</v>
      </c>
      <c r="EW186" s="220">
        <f t="shared" ref="EW186:EX186" si="32">IFERROR(MAX(EW2:EW183),"")</f>
        <v>1</v>
      </c>
      <c r="EX186" s="220">
        <f t="shared" si="32"/>
        <v>1</v>
      </c>
      <c r="EY186" s="220">
        <f t="shared" si="29"/>
        <v>1</v>
      </c>
      <c r="EZ186" s="220">
        <f t="shared" si="29"/>
        <v>1</v>
      </c>
      <c r="FA186" s="220">
        <f t="shared" ref="FA186" si="33">IFERROR(MAX(FA2:FA183),"")</f>
        <v>1</v>
      </c>
      <c r="FB186" s="220">
        <f t="shared" ref="FB186" si="34">IFERROR(MAX(FB2:FB183),"")</f>
        <v>1</v>
      </c>
      <c r="FC186" s="220">
        <f t="shared" si="29"/>
        <v>1</v>
      </c>
      <c r="FD186" s="220">
        <f t="shared" si="29"/>
        <v>1</v>
      </c>
      <c r="FE186" s="220">
        <f t="shared" si="29"/>
        <v>1</v>
      </c>
      <c r="FF186" s="220">
        <f t="shared" si="29"/>
        <v>1</v>
      </c>
      <c r="FG186" s="220">
        <f t="shared" ref="FG186:FH186" si="35">IFERROR(MAX(FG2:FG183),"")</f>
        <v>1</v>
      </c>
      <c r="FH186" s="220">
        <f t="shared" si="35"/>
        <v>1</v>
      </c>
      <c r="FI186" s="220">
        <f t="shared" si="29"/>
        <v>1</v>
      </c>
      <c r="FJ186" s="220">
        <f t="shared" si="29"/>
        <v>1</v>
      </c>
      <c r="FK186" s="220">
        <f t="shared" si="29"/>
        <v>1</v>
      </c>
      <c r="FL186" s="220">
        <f t="shared" si="29"/>
        <v>1</v>
      </c>
      <c r="FM186" s="220">
        <f t="shared" si="29"/>
        <v>1</v>
      </c>
      <c r="FN186" s="220">
        <f t="shared" si="29"/>
        <v>1</v>
      </c>
      <c r="FO186" s="220">
        <f t="shared" si="29"/>
        <v>1</v>
      </c>
      <c r="FP186" s="220">
        <f t="shared" ref="FP186" si="36">IFERROR(MAX(FP2:FP183),"")</f>
        <v>1</v>
      </c>
      <c r="FQ186" s="220"/>
      <c r="FR186" s="220">
        <f t="shared" si="29"/>
        <v>1</v>
      </c>
      <c r="FS186" s="220">
        <f t="shared" si="29"/>
        <v>1</v>
      </c>
      <c r="FT186" s="220">
        <f t="shared" si="29"/>
        <v>1</v>
      </c>
      <c r="FU186" s="220">
        <f t="shared" ref="FU186" si="37">IFERROR(MAX(FU2:FU183),"")</f>
        <v>1</v>
      </c>
      <c r="FV186" s="220">
        <f t="shared" si="29"/>
        <v>1</v>
      </c>
      <c r="FW186" s="220">
        <f t="shared" si="29"/>
        <v>1</v>
      </c>
      <c r="FX186" s="220">
        <f t="shared" si="29"/>
        <v>1</v>
      </c>
      <c r="FY186" s="220">
        <f t="shared" si="29"/>
        <v>1</v>
      </c>
      <c r="FZ186" s="220">
        <f t="shared" si="29"/>
        <v>1</v>
      </c>
      <c r="GA186" s="220">
        <f t="shared" ref="GA186" si="38">IFERROR(MAX(GA2:GA183),"")</f>
        <v>1</v>
      </c>
      <c r="GB186" s="220">
        <f t="shared" si="29"/>
        <v>1</v>
      </c>
      <c r="GC186" s="220">
        <f t="shared" ref="GC186" si="39">IFERROR(MAX(GC2:GC183),"")</f>
        <v>1</v>
      </c>
      <c r="GD186" s="220">
        <f t="shared" si="29"/>
        <v>1</v>
      </c>
      <c r="GE186" s="220"/>
      <c r="GF186" s="220">
        <f t="shared" ref="GF186" si="40">IFERROR(MAX(GF2:GF183),"")</f>
        <v>1</v>
      </c>
      <c r="GG186" s="220">
        <f t="shared" si="29"/>
        <v>1</v>
      </c>
      <c r="GH186" s="220">
        <f t="shared" si="29"/>
        <v>1</v>
      </c>
      <c r="GI186" s="220">
        <f t="shared" ref="GI186:GJ186" si="41">IFERROR(MAX(GI2:GI183),"")</f>
        <v>1</v>
      </c>
      <c r="GJ186" s="220">
        <f t="shared" si="41"/>
        <v>1</v>
      </c>
      <c r="GK186" s="220">
        <f t="shared" si="29"/>
        <v>1</v>
      </c>
      <c r="GL186" s="220"/>
      <c r="GM186" s="220">
        <f t="shared" ref="GM186" si="42">IFERROR(MAX(GM2:GM183),"")</f>
        <v>1</v>
      </c>
      <c r="GN186" s="220">
        <f t="shared" ref="GN186:HY186" si="43">IFERROR(MAX(GN2:GN183),"")</f>
        <v>1</v>
      </c>
      <c r="GO186" s="220">
        <f t="shared" si="43"/>
        <v>1</v>
      </c>
      <c r="GP186" s="220">
        <f t="shared" ref="GP186:GR186" si="44">IFERROR(MAX(GP2:GP183),"")</f>
        <v>1</v>
      </c>
      <c r="GQ186" s="220">
        <f t="shared" ref="GQ186" si="45">IFERROR(MAX(GQ2:GQ183),"")</f>
        <v>1</v>
      </c>
      <c r="GR186" s="220">
        <f t="shared" si="44"/>
        <v>1</v>
      </c>
      <c r="GS186" s="220">
        <f t="shared" si="43"/>
        <v>1</v>
      </c>
      <c r="GT186" s="220">
        <f t="shared" si="43"/>
        <v>1</v>
      </c>
      <c r="GU186" s="220">
        <f t="shared" si="43"/>
        <v>1</v>
      </c>
      <c r="GV186" s="220">
        <f t="shared" si="43"/>
        <v>1</v>
      </c>
      <c r="GW186" s="220">
        <f t="shared" ref="GW186" si="46">IFERROR(MAX(GW2:GW183),"")</f>
        <v>1</v>
      </c>
      <c r="GX186" s="220">
        <f t="shared" si="43"/>
        <v>1</v>
      </c>
      <c r="GY186" s="220">
        <f t="shared" si="43"/>
        <v>1</v>
      </c>
      <c r="GZ186" s="220">
        <f t="shared" si="43"/>
        <v>1</v>
      </c>
      <c r="HA186" s="220"/>
      <c r="HB186" s="220">
        <f t="shared" si="43"/>
        <v>1</v>
      </c>
      <c r="HC186" s="220">
        <f t="shared" si="43"/>
        <v>1</v>
      </c>
      <c r="HD186" s="220">
        <f t="shared" si="43"/>
        <v>1</v>
      </c>
      <c r="HE186" s="220">
        <f t="shared" si="43"/>
        <v>1</v>
      </c>
      <c r="HF186" s="220">
        <f t="shared" si="43"/>
        <v>1</v>
      </c>
      <c r="HG186" s="220">
        <f t="shared" si="43"/>
        <v>1</v>
      </c>
      <c r="HH186" s="220">
        <f t="shared" si="43"/>
        <v>1</v>
      </c>
      <c r="HI186" s="220">
        <f t="shared" si="43"/>
        <v>1</v>
      </c>
      <c r="HJ186" s="220">
        <f t="shared" ref="HJ186:HK186" si="47">IFERROR(MAX(HJ2:HJ183),"")</f>
        <v>1</v>
      </c>
      <c r="HK186" s="220">
        <f t="shared" si="47"/>
        <v>1</v>
      </c>
      <c r="HL186" s="220">
        <f t="shared" si="43"/>
        <v>1</v>
      </c>
      <c r="HM186" s="220">
        <f t="shared" ref="HM186" si="48">IFERROR(MAX(HM2:HM183),"")</f>
        <v>1</v>
      </c>
      <c r="HN186" s="220">
        <f t="shared" si="43"/>
        <v>1</v>
      </c>
      <c r="HO186" s="220">
        <f t="shared" si="43"/>
        <v>1</v>
      </c>
      <c r="HP186" s="220">
        <f t="shared" si="43"/>
        <v>1</v>
      </c>
      <c r="HQ186" s="220">
        <f t="shared" si="43"/>
        <v>1</v>
      </c>
      <c r="HR186" s="220">
        <f t="shared" si="43"/>
        <v>1</v>
      </c>
      <c r="HS186" s="220">
        <f t="shared" si="43"/>
        <v>1</v>
      </c>
      <c r="HT186" s="220">
        <f t="shared" si="43"/>
        <v>1</v>
      </c>
      <c r="HU186" s="220">
        <f t="shared" ref="HU186" si="49">IFERROR(MAX(HU2:HU183),"")</f>
        <v>1</v>
      </c>
      <c r="HV186" s="220">
        <f t="shared" si="43"/>
        <v>1</v>
      </c>
      <c r="HW186" s="220">
        <f t="shared" si="43"/>
        <v>1</v>
      </c>
      <c r="HX186" s="220">
        <f t="shared" ref="HX186" si="50">IFERROR(MAX(HX2:HX183),"")</f>
        <v>1</v>
      </c>
      <c r="HY186" s="220">
        <f t="shared" si="43"/>
        <v>1</v>
      </c>
      <c r="HZ186" s="220"/>
      <c r="IA186" s="219"/>
    </row>
    <row r="187" spans="1:235" ht="12.75" customHeight="1" x14ac:dyDescent="0.25">
      <c r="A187" s="219"/>
      <c r="B187" s="219"/>
      <c r="C187" s="221">
        <f>IFERROR(MATCH(C186,C2:C183,0),"")</f>
        <v>36</v>
      </c>
      <c r="D187" s="221">
        <f>IFERROR(MATCH(D186,D2:D183,0),"")</f>
        <v>36</v>
      </c>
      <c r="E187" s="221">
        <f t="shared" ref="E187:W187" si="51">IFERROR(MATCH(E186,E2:E183,0),"")</f>
        <v>37</v>
      </c>
      <c r="F187" s="221">
        <f t="shared" si="51"/>
        <v>41</v>
      </c>
      <c r="G187" s="221">
        <f t="shared" si="51"/>
        <v>41</v>
      </c>
      <c r="H187" s="221">
        <f t="shared" ref="H187:I187" si="52">IFERROR(MATCH(H186,H2:H183,0),"")</f>
        <v>43</v>
      </c>
      <c r="I187" s="221">
        <f t="shared" si="52"/>
        <v>46</v>
      </c>
      <c r="J187" s="221">
        <f t="shared" si="51"/>
        <v>46</v>
      </c>
      <c r="K187" s="221">
        <f t="shared" si="51"/>
        <v>81</v>
      </c>
      <c r="L187" s="221">
        <f t="shared" si="51"/>
        <v>47</v>
      </c>
      <c r="M187" s="221">
        <f t="shared" si="51"/>
        <v>48</v>
      </c>
      <c r="N187" s="221">
        <f t="shared" si="51"/>
        <v>84</v>
      </c>
      <c r="O187" s="221">
        <f t="shared" si="51"/>
        <v>84</v>
      </c>
      <c r="P187" s="221">
        <f t="shared" ref="P187" si="53">IFERROR(MATCH(P186,P2:P183,0),"")</f>
        <v>84</v>
      </c>
      <c r="Q187" s="221">
        <f t="shared" si="51"/>
        <v>87</v>
      </c>
      <c r="R187" s="221">
        <f t="shared" si="51"/>
        <v>88</v>
      </c>
      <c r="S187" s="221">
        <f t="shared" si="51"/>
        <v>88</v>
      </c>
      <c r="T187" s="221">
        <f t="shared" si="51"/>
        <v>54</v>
      </c>
      <c r="U187" s="221">
        <f t="shared" si="51"/>
        <v>91</v>
      </c>
      <c r="V187" s="221">
        <f t="shared" si="51"/>
        <v>65</v>
      </c>
      <c r="W187" s="221">
        <f t="shared" si="51"/>
        <v>65</v>
      </c>
      <c r="X187" s="221"/>
      <c r="Y187" s="221">
        <f t="shared" ref="Y187:Z187" si="54">IFERROR(MATCH(Y186,Y2:Y183,0),"")</f>
        <v>36</v>
      </c>
      <c r="Z187" s="221">
        <f t="shared" si="54"/>
        <v>36</v>
      </c>
      <c r="AA187" s="221">
        <f t="shared" ref="AA187" si="55">IFERROR(MATCH(AA186,AA2:AA183,0),"")</f>
        <v>36</v>
      </c>
      <c r="AB187" s="221">
        <f t="shared" ref="AB187:CI187" si="56">IFERROR(MATCH(AB186,AB2:AB183,0),"")</f>
        <v>37</v>
      </c>
      <c r="AC187" s="221">
        <f t="shared" si="56"/>
        <v>37</v>
      </c>
      <c r="AD187" s="221">
        <f t="shared" ref="AD187" si="57">IFERROR(MATCH(AD186,AD2:AD183,0),"")</f>
        <v>37</v>
      </c>
      <c r="AE187" s="221">
        <f t="shared" si="56"/>
        <v>37</v>
      </c>
      <c r="AF187" s="221">
        <f t="shared" si="56"/>
        <v>37</v>
      </c>
      <c r="AG187" s="221">
        <f t="shared" si="56"/>
        <v>37</v>
      </c>
      <c r="AH187" s="221">
        <f t="shared" si="56"/>
        <v>37</v>
      </c>
      <c r="AI187" s="221">
        <f t="shared" ref="AI187" si="58">IFERROR(MATCH(AI186,AI2:AI183,0),"")</f>
        <v>39</v>
      </c>
      <c r="AJ187" s="221">
        <f t="shared" si="56"/>
        <v>40</v>
      </c>
      <c r="AK187" s="221">
        <f t="shared" si="56"/>
        <v>46</v>
      </c>
      <c r="AL187" s="221">
        <f t="shared" si="56"/>
        <v>49</v>
      </c>
      <c r="AM187" s="221">
        <f t="shared" si="56"/>
        <v>53</v>
      </c>
      <c r="AN187" s="221">
        <f t="shared" si="56"/>
        <v>60</v>
      </c>
      <c r="AO187" s="221">
        <f t="shared" si="56"/>
        <v>36</v>
      </c>
      <c r="AP187" s="221"/>
      <c r="AQ187" s="221">
        <f t="shared" si="56"/>
        <v>71</v>
      </c>
      <c r="AR187" s="221">
        <f t="shared" ref="AR187:CF187" si="59">IFERROR(MATCH(AR186,AR2:AR183,0),"")</f>
        <v>71</v>
      </c>
      <c r="AS187" s="221">
        <f t="shared" si="59"/>
        <v>71</v>
      </c>
      <c r="AT187" s="221">
        <f t="shared" ref="AT187:BG187" si="60">IFERROR(MATCH(AT186,AT2:AT183,0),"")</f>
        <v>72</v>
      </c>
      <c r="AU187" s="221">
        <f t="shared" si="60"/>
        <v>72</v>
      </c>
      <c r="AV187" s="221">
        <f t="shared" si="60"/>
        <v>72</v>
      </c>
      <c r="AW187" s="221">
        <f t="shared" si="60"/>
        <v>72</v>
      </c>
      <c r="AX187" s="221">
        <f t="shared" si="60"/>
        <v>72</v>
      </c>
      <c r="AY187" s="221"/>
      <c r="AZ187" s="221">
        <f t="shared" si="60"/>
        <v>72</v>
      </c>
      <c r="BA187" s="221">
        <f t="shared" si="60"/>
        <v>72</v>
      </c>
      <c r="BB187" s="221">
        <f t="shared" si="60"/>
        <v>72</v>
      </c>
      <c r="BC187" s="221">
        <f t="shared" ref="BC187" si="61">IFERROR(MATCH(BC186,BC2:BC183,0),"")</f>
        <v>72</v>
      </c>
      <c r="BD187" s="221"/>
      <c r="BE187" s="221">
        <f t="shared" si="60"/>
        <v>74</v>
      </c>
      <c r="BF187" s="221">
        <f t="shared" si="60"/>
        <v>74</v>
      </c>
      <c r="BG187" s="221">
        <f t="shared" si="60"/>
        <v>74</v>
      </c>
      <c r="BH187" s="221">
        <f t="shared" si="59"/>
        <v>75</v>
      </c>
      <c r="BI187" s="221">
        <f t="shared" si="59"/>
        <v>75</v>
      </c>
      <c r="BJ187" s="221">
        <f t="shared" si="59"/>
        <v>74</v>
      </c>
      <c r="BK187" s="221">
        <f t="shared" si="59"/>
        <v>75</v>
      </c>
      <c r="BL187" s="221">
        <f t="shared" si="59"/>
        <v>75</v>
      </c>
      <c r="BM187" s="221">
        <f t="shared" si="59"/>
        <v>41</v>
      </c>
      <c r="BN187" s="221">
        <f t="shared" si="59"/>
        <v>76</v>
      </c>
      <c r="BO187" s="221">
        <f t="shared" si="59"/>
        <v>77</v>
      </c>
      <c r="BP187" s="221">
        <f t="shared" si="59"/>
        <v>77</v>
      </c>
      <c r="BQ187" s="221"/>
      <c r="BR187" s="221">
        <f t="shared" si="59"/>
        <v>77</v>
      </c>
      <c r="BS187" s="221">
        <f t="shared" si="59"/>
        <v>77</v>
      </c>
      <c r="BT187" s="221">
        <f t="shared" ref="BT187" si="62">IFERROR(MATCH(BT186,BT2:BT183,0),"")</f>
        <v>77</v>
      </c>
      <c r="BU187" s="221">
        <f t="shared" si="59"/>
        <v>81</v>
      </c>
      <c r="BV187" s="221">
        <f t="shared" si="59"/>
        <v>81</v>
      </c>
      <c r="BW187" s="221">
        <f t="shared" si="59"/>
        <v>83</v>
      </c>
      <c r="BX187" s="221">
        <f t="shared" si="59"/>
        <v>83</v>
      </c>
      <c r="BY187" s="221">
        <f t="shared" si="59"/>
        <v>142</v>
      </c>
      <c r="BZ187" s="221">
        <f t="shared" si="59"/>
        <v>88</v>
      </c>
      <c r="CA187" s="221">
        <f t="shared" si="59"/>
        <v>87</v>
      </c>
      <c r="CB187" s="221">
        <f t="shared" si="59"/>
        <v>92</v>
      </c>
      <c r="CC187" s="221">
        <f t="shared" si="59"/>
        <v>93</v>
      </c>
      <c r="CD187" s="221">
        <f t="shared" si="59"/>
        <v>96</v>
      </c>
      <c r="CE187" s="221">
        <f t="shared" ref="CE187" si="63">IFERROR(MATCH(CE186,CE2:CE183,0),"")</f>
        <v>71</v>
      </c>
      <c r="CF187" s="221">
        <f t="shared" si="59"/>
        <v>99</v>
      </c>
      <c r="CG187" s="221"/>
      <c r="CH187" s="221"/>
      <c r="CI187" s="221">
        <f t="shared" si="56"/>
        <v>107</v>
      </c>
      <c r="CJ187" s="221">
        <f t="shared" ref="CJ187" si="64">IFERROR(MATCH(CJ186,CJ2:CJ183,0),"")</f>
        <v>108</v>
      </c>
      <c r="CK187" s="221">
        <f t="shared" ref="CK187:EK187" si="65">IFERROR(MATCH(CK186,CK2:CK183,0),"")</f>
        <v>107</v>
      </c>
      <c r="CL187" s="221">
        <f t="shared" ref="CL187" si="66">IFERROR(MATCH(CL186,CL2:CL183,0),"")</f>
        <v>107</v>
      </c>
      <c r="CM187" s="221">
        <f t="shared" si="65"/>
        <v>107</v>
      </c>
      <c r="CN187" s="221">
        <f t="shared" si="65"/>
        <v>108</v>
      </c>
      <c r="CO187" s="221"/>
      <c r="CP187" s="221">
        <f t="shared" si="65"/>
        <v>107</v>
      </c>
      <c r="CQ187" s="221">
        <f t="shared" si="65"/>
        <v>108</v>
      </c>
      <c r="CR187" s="221">
        <f t="shared" si="65"/>
        <v>108</v>
      </c>
      <c r="CS187" s="221">
        <f t="shared" si="65"/>
        <v>108</v>
      </c>
      <c r="CT187" s="221">
        <f t="shared" ref="CT187" si="67">IFERROR(MATCH(CT186,CT2:CT183,0),"")</f>
        <v>108</v>
      </c>
      <c r="CU187" s="221">
        <f t="shared" si="65"/>
        <v>108</v>
      </c>
      <c r="CV187" s="221">
        <f t="shared" si="65"/>
        <v>108</v>
      </c>
      <c r="CW187" s="221">
        <f t="shared" ref="CW187" si="68">IFERROR(MATCH(CW186,CW2:CW183,0),"")</f>
        <v>108</v>
      </c>
      <c r="CX187" s="221">
        <f t="shared" si="65"/>
        <v>109</v>
      </c>
      <c r="CY187" s="221">
        <f t="shared" si="65"/>
        <v>109</v>
      </c>
      <c r="CZ187" s="221">
        <f t="shared" si="65"/>
        <v>109</v>
      </c>
      <c r="DA187" s="221">
        <f t="shared" ref="DA187" si="69">IFERROR(MATCH(DA186,DA2:DA183,0),"")</f>
        <v>109</v>
      </c>
      <c r="DB187" s="221">
        <f t="shared" si="65"/>
        <v>109</v>
      </c>
      <c r="DC187" s="221">
        <f t="shared" si="65"/>
        <v>109</v>
      </c>
      <c r="DD187" s="221">
        <f t="shared" si="65"/>
        <v>110</v>
      </c>
      <c r="DE187" s="221">
        <f t="shared" si="65"/>
        <v>110</v>
      </c>
      <c r="DF187" s="221">
        <f t="shared" ref="DF187" si="70">IFERROR(MATCH(DF186,DF2:DF183,0),"")</f>
        <v>109</v>
      </c>
      <c r="DG187" s="221">
        <f t="shared" si="65"/>
        <v>110</v>
      </c>
      <c r="DH187" s="221"/>
      <c r="DI187" s="221">
        <f t="shared" si="65"/>
        <v>113</v>
      </c>
      <c r="DJ187" s="221"/>
      <c r="DK187" s="221">
        <f t="shared" si="65"/>
        <v>113</v>
      </c>
      <c r="DL187" s="221">
        <f t="shared" ref="DL187:DP187" si="71">IFERROR(MATCH(DL186,DL2:DL183,0),"")</f>
        <v>113</v>
      </c>
      <c r="DM187" s="221">
        <f t="shared" si="71"/>
        <v>113</v>
      </c>
      <c r="DN187" s="221">
        <f t="shared" si="71"/>
        <v>116</v>
      </c>
      <c r="DO187" s="221">
        <f t="shared" si="71"/>
        <v>116</v>
      </c>
      <c r="DP187" s="221">
        <f t="shared" si="71"/>
        <v>115</v>
      </c>
      <c r="DQ187" s="221">
        <f t="shared" si="65"/>
        <v>116</v>
      </c>
      <c r="DR187" s="221">
        <f t="shared" si="65"/>
        <v>116</v>
      </c>
      <c r="DS187" s="221">
        <f t="shared" si="65"/>
        <v>120</v>
      </c>
      <c r="DT187" s="221">
        <f t="shared" si="65"/>
        <v>120</v>
      </c>
      <c r="DU187" s="221">
        <f t="shared" ref="DU187" si="72">IFERROR(MATCH(DU186,DU2:DU183,0),"")</f>
        <v>121</v>
      </c>
      <c r="DV187" s="221">
        <f t="shared" ref="DV187" si="73">IFERROR(MATCH(DV186,DV2:DV183,0),"")</f>
        <v>121</v>
      </c>
      <c r="DW187" s="221">
        <f t="shared" si="65"/>
        <v>89</v>
      </c>
      <c r="DX187" s="221">
        <f t="shared" si="65"/>
        <v>123</v>
      </c>
      <c r="DY187" s="221">
        <f t="shared" si="65"/>
        <v>123</v>
      </c>
      <c r="DZ187" s="221">
        <f t="shared" ref="DZ187:EA187" si="74">IFERROR(MATCH(DZ186,DZ2:DZ183,0),"")</f>
        <v>123</v>
      </c>
      <c r="EA187" s="221">
        <f t="shared" si="74"/>
        <v>123</v>
      </c>
      <c r="EB187" s="221">
        <f t="shared" si="65"/>
        <v>124</v>
      </c>
      <c r="EC187" s="221">
        <f t="shared" si="65"/>
        <v>125</v>
      </c>
      <c r="ED187" s="221">
        <f t="shared" ref="ED187" si="75">IFERROR(MATCH(ED186,ED2:ED183,0),"")</f>
        <v>128</v>
      </c>
      <c r="EE187" s="221">
        <f t="shared" si="65"/>
        <v>128</v>
      </c>
      <c r="EF187" s="221">
        <f t="shared" ref="EF187" si="76">IFERROR(MATCH(EF186,EF2:EF183,0),"")</f>
        <v>129</v>
      </c>
      <c r="EG187" s="221">
        <f t="shared" ref="EG187:EI187" si="77">IFERROR(MATCH(EG186,EG2:EG183,0),"")</f>
        <v>131</v>
      </c>
      <c r="EH187" s="221">
        <f t="shared" ref="EH187" si="78">IFERROR(MATCH(EH186,EH2:EH183,0),"")</f>
        <v>131</v>
      </c>
      <c r="EI187" s="221">
        <f t="shared" si="77"/>
        <v>131</v>
      </c>
      <c r="EJ187" s="221"/>
      <c r="EK187" s="221">
        <f t="shared" si="65"/>
        <v>134</v>
      </c>
      <c r="EL187" s="221"/>
      <c r="EM187" s="221">
        <f t="shared" ref="EM187" si="79">IFERROR(MATCH(EM186,EM2:EM183,0),"")</f>
        <v>139</v>
      </c>
      <c r="EN187" s="221">
        <f t="shared" ref="EN187:GK187" si="80">IFERROR(MATCH(EN186,EN2:EN183,0),"")</f>
        <v>138</v>
      </c>
      <c r="EO187" s="221">
        <f t="shared" si="80"/>
        <v>139</v>
      </c>
      <c r="EP187" s="221"/>
      <c r="EQ187" s="221">
        <f t="shared" si="80"/>
        <v>139</v>
      </c>
      <c r="ER187" s="221">
        <f t="shared" ref="ER187:ES187" si="81">IFERROR(MATCH(ER186,ER2:ER183,0),"")</f>
        <v>139</v>
      </c>
      <c r="ES187" s="221">
        <f t="shared" si="81"/>
        <v>139</v>
      </c>
      <c r="ET187" s="221">
        <f t="shared" ref="ET187" si="82">IFERROR(MATCH(ET186,ET2:ET183,0),"")</f>
        <v>139</v>
      </c>
      <c r="EU187" s="221">
        <f t="shared" si="80"/>
        <v>139</v>
      </c>
      <c r="EV187" s="221">
        <f t="shared" si="80"/>
        <v>139</v>
      </c>
      <c r="EW187" s="221">
        <f t="shared" ref="EW187:EX187" si="83">IFERROR(MATCH(EW186,EW2:EW183,0),"")</f>
        <v>139</v>
      </c>
      <c r="EX187" s="221">
        <f t="shared" si="83"/>
        <v>139</v>
      </c>
      <c r="EY187" s="221">
        <f t="shared" si="80"/>
        <v>140</v>
      </c>
      <c r="EZ187" s="221">
        <f t="shared" si="80"/>
        <v>140</v>
      </c>
      <c r="FA187" s="221">
        <f t="shared" ref="FA187" si="84">IFERROR(MATCH(FA186,FA2:FA183,0),"")</f>
        <v>140</v>
      </c>
      <c r="FB187" s="221">
        <f t="shared" ref="FB187" si="85">IFERROR(MATCH(FB186,FB2:FB183,0),"")</f>
        <v>142</v>
      </c>
      <c r="FC187" s="221">
        <f t="shared" si="80"/>
        <v>141</v>
      </c>
      <c r="FD187" s="221">
        <f t="shared" si="80"/>
        <v>141</v>
      </c>
      <c r="FE187" s="221">
        <f t="shared" si="80"/>
        <v>141</v>
      </c>
      <c r="FF187" s="221">
        <f t="shared" si="80"/>
        <v>142</v>
      </c>
      <c r="FG187" s="221">
        <f t="shared" ref="FG187:FH187" si="86">IFERROR(MATCH(FG186,FG2:FG183,0),"")</f>
        <v>142</v>
      </c>
      <c r="FH187" s="221">
        <f t="shared" si="86"/>
        <v>142</v>
      </c>
      <c r="FI187" s="221">
        <f t="shared" si="80"/>
        <v>141</v>
      </c>
      <c r="FJ187" s="221">
        <f t="shared" si="80"/>
        <v>142</v>
      </c>
      <c r="FK187" s="221">
        <f t="shared" si="80"/>
        <v>142</v>
      </c>
      <c r="FL187" s="221">
        <f t="shared" si="80"/>
        <v>142</v>
      </c>
      <c r="FM187" s="221">
        <f t="shared" si="80"/>
        <v>142</v>
      </c>
      <c r="FN187" s="221">
        <f t="shared" si="80"/>
        <v>142</v>
      </c>
      <c r="FO187" s="221">
        <f t="shared" si="80"/>
        <v>142</v>
      </c>
      <c r="FP187" s="221">
        <f t="shared" ref="FP187" si="87">IFERROR(MATCH(FP186,FP2:FP183,0),"")</f>
        <v>142</v>
      </c>
      <c r="FQ187" s="221"/>
      <c r="FR187" s="221">
        <f t="shared" si="80"/>
        <v>146</v>
      </c>
      <c r="FS187" s="221">
        <f t="shared" si="80"/>
        <v>146</v>
      </c>
      <c r="FT187" s="221">
        <f t="shared" si="80"/>
        <v>146</v>
      </c>
      <c r="FU187" s="221">
        <f t="shared" ref="FU187" si="88">IFERROR(MATCH(FU186,FU2:FU183,0),"")</f>
        <v>147</v>
      </c>
      <c r="FV187" s="221">
        <f t="shared" si="80"/>
        <v>147</v>
      </c>
      <c r="FW187" s="221">
        <f t="shared" si="80"/>
        <v>149</v>
      </c>
      <c r="FX187" s="221">
        <f t="shared" si="80"/>
        <v>149</v>
      </c>
      <c r="FY187" s="221">
        <f t="shared" si="80"/>
        <v>150</v>
      </c>
      <c r="FZ187" s="221">
        <f t="shared" si="80"/>
        <v>150</v>
      </c>
      <c r="GA187" s="221">
        <f t="shared" ref="GA187" si="89">IFERROR(MATCH(GA186,GA2:GA183,0),"")</f>
        <v>150</v>
      </c>
      <c r="GB187" s="221">
        <f t="shared" si="80"/>
        <v>151</v>
      </c>
      <c r="GC187" s="221">
        <f t="shared" ref="GC187" si="90">IFERROR(MATCH(GC186,GC2:GC183,0),"")</f>
        <v>151</v>
      </c>
      <c r="GD187" s="221">
        <f t="shared" si="80"/>
        <v>153</v>
      </c>
      <c r="GE187" s="221"/>
      <c r="GF187" s="221">
        <f t="shared" ref="GF187" si="91">IFERROR(MATCH(GF186,GF2:GF183,0),"")</f>
        <v>154</v>
      </c>
      <c r="GG187" s="221">
        <f t="shared" si="80"/>
        <v>157</v>
      </c>
      <c r="GH187" s="221">
        <f t="shared" si="80"/>
        <v>157</v>
      </c>
      <c r="GI187" s="221">
        <f t="shared" ref="GI187:GJ187" si="92">IFERROR(MATCH(GI186,GI2:GI183,0),"")</f>
        <v>157</v>
      </c>
      <c r="GJ187" s="221">
        <f t="shared" si="92"/>
        <v>157</v>
      </c>
      <c r="GK187" s="221">
        <f t="shared" si="80"/>
        <v>139</v>
      </c>
      <c r="GL187" s="221"/>
      <c r="GM187" s="221">
        <f t="shared" ref="GM187" si="93">IFERROR(MATCH(GM186,GM2:GM183,0),"")</f>
        <v>164</v>
      </c>
      <c r="GN187" s="221">
        <f t="shared" ref="GN187:HY187" si="94">IFERROR(MATCH(GN186,GN2:GN183,0),"")</f>
        <v>165</v>
      </c>
      <c r="GO187" s="221">
        <f t="shared" si="94"/>
        <v>165</v>
      </c>
      <c r="GP187" s="221">
        <f t="shared" ref="GP187:GR187" si="95">IFERROR(MATCH(GP186,GP2:GP183,0),"")</f>
        <v>165</v>
      </c>
      <c r="GQ187" s="221">
        <f t="shared" ref="GQ187" si="96">IFERROR(MATCH(GQ186,GQ2:GQ183,0),"")</f>
        <v>166</v>
      </c>
      <c r="GR187" s="221">
        <f t="shared" si="95"/>
        <v>165</v>
      </c>
      <c r="GS187" s="221">
        <f t="shared" si="94"/>
        <v>166</v>
      </c>
      <c r="GT187" s="221">
        <f t="shared" si="94"/>
        <v>166</v>
      </c>
      <c r="GU187" s="221">
        <f t="shared" si="94"/>
        <v>166</v>
      </c>
      <c r="GV187" s="221">
        <f t="shared" si="94"/>
        <v>166</v>
      </c>
      <c r="GW187" s="221">
        <f t="shared" ref="GW187" si="97">IFERROR(MATCH(GW186,GW2:GW183,0),"")</f>
        <v>166</v>
      </c>
      <c r="GX187" s="221">
        <f t="shared" si="94"/>
        <v>167</v>
      </c>
      <c r="GY187" s="221">
        <f t="shared" si="94"/>
        <v>167</v>
      </c>
      <c r="GZ187" s="221">
        <f t="shared" si="94"/>
        <v>167</v>
      </c>
      <c r="HA187" s="221"/>
      <c r="HB187" s="221">
        <f t="shared" si="94"/>
        <v>168</v>
      </c>
      <c r="HC187" s="221">
        <f t="shared" si="94"/>
        <v>168</v>
      </c>
      <c r="HD187" s="221">
        <f t="shared" si="94"/>
        <v>169</v>
      </c>
      <c r="HE187" s="221">
        <f t="shared" si="94"/>
        <v>169</v>
      </c>
      <c r="HF187" s="221">
        <f t="shared" si="94"/>
        <v>170</v>
      </c>
      <c r="HG187" s="221">
        <f t="shared" si="94"/>
        <v>170</v>
      </c>
      <c r="HH187" s="221">
        <f t="shared" si="94"/>
        <v>170</v>
      </c>
      <c r="HI187" s="221">
        <f t="shared" si="94"/>
        <v>170</v>
      </c>
      <c r="HJ187" s="221">
        <f t="shared" ref="HJ187:HK187" si="98">IFERROR(MATCH(HJ186,HJ2:HJ183,0),"")</f>
        <v>170</v>
      </c>
      <c r="HK187" s="221">
        <f t="shared" si="98"/>
        <v>170</v>
      </c>
      <c r="HL187" s="221">
        <f t="shared" si="94"/>
        <v>171</v>
      </c>
      <c r="HM187" s="221">
        <f t="shared" ref="HM187" si="99">IFERROR(MATCH(HM186,HM2:HM183,0),"")</f>
        <v>172</v>
      </c>
      <c r="HN187" s="221">
        <f t="shared" si="94"/>
        <v>171</v>
      </c>
      <c r="HO187" s="221">
        <f t="shared" si="94"/>
        <v>174</v>
      </c>
      <c r="HP187" s="221">
        <f t="shared" si="94"/>
        <v>176</v>
      </c>
      <c r="HQ187" s="221">
        <f t="shared" si="94"/>
        <v>177</v>
      </c>
      <c r="HR187" s="221">
        <f t="shared" si="94"/>
        <v>178</v>
      </c>
      <c r="HS187" s="221">
        <f t="shared" si="94"/>
        <v>177</v>
      </c>
      <c r="HT187" s="221">
        <f t="shared" si="94"/>
        <v>177</v>
      </c>
      <c r="HU187" s="221">
        <f t="shared" ref="HU187" si="100">IFERROR(MATCH(HU186,HU2:HU183,0),"")</f>
        <v>177</v>
      </c>
      <c r="HV187" s="221">
        <f t="shared" si="94"/>
        <v>177</v>
      </c>
      <c r="HW187" s="221">
        <f t="shared" si="94"/>
        <v>178</v>
      </c>
      <c r="HX187" s="221">
        <f t="shared" ref="HX187" si="101">IFERROR(MATCH(HX186,HX2:HX183,0),"")</f>
        <v>179</v>
      </c>
      <c r="HY187" s="221">
        <f t="shared" si="94"/>
        <v>179</v>
      </c>
      <c r="HZ187" s="221"/>
      <c r="IA187" s="219"/>
    </row>
  </sheetData>
  <sortState xmlns:xlrd2="http://schemas.microsoft.com/office/spreadsheetml/2017/richdata2" columnSort="1" ref="Y1:HY184">
    <sortCondition ref="Y184:HY184"/>
  </sortState>
  <conditionalFormatting sqref="C2:W183">
    <cfRule type="cellIs" dxfId="85" priority="802" operator="equal">
      <formula>1</formula>
    </cfRule>
    <cfRule type="colorScale" priority="803">
      <colorScale>
        <cfvo type="min"/>
        <cfvo type="max"/>
        <color rgb="FFFCFCFF"/>
        <color rgb="FF63BE7B"/>
      </colorScale>
    </cfRule>
  </conditionalFormatting>
  <conditionalFormatting sqref="C184:HY184">
    <cfRule type="cellIs" dxfId="84" priority="6" operator="equal">
      <formula>"320"</formula>
    </cfRule>
  </conditionalFormatting>
  <conditionalFormatting sqref="C184:HZ184">
    <cfRule type="cellIs" dxfId="83" priority="1" operator="equal">
      <formula>"637"</formula>
    </cfRule>
    <cfRule type="cellIs" dxfId="82" priority="2" operator="equal">
      <formula>"561"</formula>
    </cfRule>
    <cfRule type="cellIs" dxfId="81" priority="3" operator="equal">
      <formula>"488"</formula>
    </cfRule>
    <cfRule type="cellIs" dxfId="80" priority="4" operator="equal">
      <formula>"405"</formula>
    </cfRule>
    <cfRule type="cellIs" dxfId="79" priority="5" operator="equal">
      <formula>"355"</formula>
    </cfRule>
  </conditionalFormatting>
  <conditionalFormatting sqref="C185:HZ185">
    <cfRule type="cellIs" dxfId="78" priority="7" operator="equal">
      <formula>511</formula>
    </cfRule>
    <cfRule type="cellIs" dxfId="77" priority="8" operator="equal">
      <formula>535</formula>
    </cfRule>
    <cfRule type="cellIs" dxfId="76" priority="9" operator="equal">
      <formula>547</formula>
    </cfRule>
    <cfRule type="cellIs" dxfId="75" priority="10" operator="equal">
      <formula>594</formula>
    </cfRule>
    <cfRule type="cellIs" dxfId="74" priority="11" operator="equal">
      <formula>606</formula>
    </cfRule>
    <cfRule type="cellIs" dxfId="73" priority="12" operator="equal">
      <formula>617</formula>
    </cfRule>
    <cfRule type="cellIs" dxfId="72" priority="13" operator="equal">
      <formula>583</formula>
    </cfRule>
    <cfRule type="cellIs" dxfId="71" priority="14" operator="equal">
      <formula>499</formula>
    </cfRule>
    <cfRule type="cellIs" dxfId="70" priority="15" operator="equal">
      <formula>748</formula>
    </cfRule>
    <cfRule type="cellIs" dxfId="69" priority="16" operator="equal">
      <formula>738</formula>
    </cfRule>
    <cfRule type="cellIs" dxfId="68" priority="17" operator="between">
      <formula>650</formula>
      <formula>700</formula>
    </cfRule>
    <cfRule type="cellIs" dxfId="67" priority="18" operator="equal">
      <formula>706</formula>
    </cfRule>
    <cfRule type="cellIs" dxfId="66" priority="19" operator="equal">
      <formula>717</formula>
    </cfRule>
    <cfRule type="cellIs" dxfId="65" priority="20" operator="equal">
      <formula>727</formula>
    </cfRule>
    <cfRule type="cellIs" dxfId="64" priority="21" operator="equal">
      <formula>759</formula>
    </cfRule>
    <cfRule type="cellIs" dxfId="63" priority="22" operator="equal">
      <formula>571</formula>
    </cfRule>
    <cfRule type="cellIs" dxfId="62" priority="23" operator="equal">
      <formula>779</formula>
    </cfRule>
    <cfRule type="cellIs" dxfId="61" priority="24" operator="equal">
      <formula>790</formula>
    </cfRule>
    <cfRule type="cellIs" dxfId="60" priority="25" operator="equal">
      <formula>800</formula>
    </cfRule>
    <cfRule type="cellIs" dxfId="59" priority="26" operator="equal">
      <formula>810</formula>
    </cfRule>
    <cfRule type="cellIs" dxfId="58" priority="27" operator="equal">
      <formula>449</formula>
    </cfRule>
    <cfRule type="cellIs" dxfId="57" priority="28" operator="equal">
      <formula>426</formula>
    </cfRule>
    <cfRule type="cellIs" dxfId="56" priority="29" operator="equal">
      <formula>523</formula>
    </cfRule>
    <cfRule type="cellIs" dxfId="55" priority="30" operator="equal">
      <formula>432</formula>
    </cfRule>
    <cfRule type="cellIs" dxfId="54" priority="31" operator="equal">
      <formula>375</formula>
    </cfRule>
  </conditionalFormatting>
  <conditionalFormatting sqref="Y2:AO183">
    <cfRule type="cellIs" dxfId="53" priority="96" operator="equal">
      <formula>1</formula>
    </cfRule>
  </conditionalFormatting>
  <conditionalFormatting sqref="Z2:AA183">
    <cfRule type="colorScale" priority="97">
      <colorScale>
        <cfvo type="min"/>
        <cfvo type="max"/>
        <color rgb="FFFCFCFF"/>
        <color rgb="FF63BE7B"/>
      </colorScale>
    </cfRule>
  </conditionalFormatting>
  <conditionalFormatting sqref="AB2:AO183 Y2:Y183">
    <cfRule type="colorScale" priority="611">
      <colorScale>
        <cfvo type="min"/>
        <cfvo type="max"/>
        <color rgb="FFFCFCFF"/>
        <color rgb="FF63BE7B"/>
      </colorScale>
    </cfRule>
  </conditionalFormatting>
  <conditionalFormatting sqref="AQ2:CG183">
    <cfRule type="cellIs" dxfId="52" priority="258" operator="equal">
      <formula>1</formula>
    </cfRule>
    <cfRule type="colorScale" priority="259">
      <colorScale>
        <cfvo type="min"/>
        <cfvo type="max"/>
        <color rgb="FFFCFCFF"/>
        <color rgb="FF63BE7B"/>
      </colorScale>
    </cfRule>
  </conditionalFormatting>
  <conditionalFormatting sqref="CI2:EK183">
    <cfRule type="cellIs" dxfId="51" priority="1060" operator="equal">
      <formula>1</formula>
    </cfRule>
    <cfRule type="colorScale" priority="1061">
      <colorScale>
        <cfvo type="min"/>
        <cfvo type="max"/>
        <color rgb="FFFCFCFF"/>
        <color rgb="FF63BE7B"/>
      </colorScale>
    </cfRule>
  </conditionalFormatting>
  <conditionalFormatting sqref="EM2:GK183">
    <cfRule type="cellIs" dxfId="50" priority="996" operator="equal">
      <formula>1</formula>
    </cfRule>
    <cfRule type="colorScale" priority="997">
      <colorScale>
        <cfvo type="min"/>
        <cfvo type="max"/>
        <color rgb="FFFCFCFF"/>
        <color rgb="FF63BE7B"/>
      </colorScale>
    </cfRule>
  </conditionalFormatting>
  <conditionalFormatting sqref="GM2:HY183">
    <cfRule type="cellIs" dxfId="49" priority="32" operator="equal">
      <formula>1</formula>
    </cfRule>
  </conditionalFormatting>
  <conditionalFormatting sqref="HU2:HU183">
    <cfRule type="colorScale" priority="33">
      <colorScale>
        <cfvo type="min"/>
        <cfvo type="max"/>
        <color rgb="FFFCFCFF"/>
        <color rgb="FF63BE7B"/>
      </colorScale>
    </cfRule>
  </conditionalFormatting>
  <conditionalFormatting sqref="HV2:HY183 GM2:HT183">
    <cfRule type="colorScale" priority="93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GE18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DE80-ABAA-46E1-A4AC-B576BAAD1C24}">
  <sheetPr>
    <tabColor rgb="FFD9D9D9"/>
  </sheetPr>
  <dimension ref="A1:Y85"/>
  <sheetViews>
    <sheetView showGridLines="0" zoomScale="70" zoomScaleNormal="70" workbookViewId="0">
      <selection activeCell="D32" sqref="D32"/>
    </sheetView>
  </sheetViews>
  <sheetFormatPr defaultRowHeight="15" x14ac:dyDescent="0.25"/>
  <cols>
    <col min="1" max="1" width="11.42578125" customWidth="1"/>
    <col min="2" max="2" width="14.28515625" style="38" customWidth="1"/>
    <col min="3" max="3" width="2.85546875" style="38" customWidth="1"/>
    <col min="4" max="4" width="14.28515625" style="38" customWidth="1"/>
    <col min="5" max="5" width="2.85546875" style="38" customWidth="1"/>
    <col min="6" max="6" width="14.28515625" style="38" customWidth="1"/>
    <col min="7" max="7" width="2.85546875" style="38" customWidth="1"/>
    <col min="8" max="10" width="14.28515625" style="38" customWidth="1"/>
    <col min="11" max="11" width="2.85546875" style="38" customWidth="1"/>
    <col min="12" max="16" width="14.28515625" style="38" customWidth="1"/>
    <col min="17" max="17" width="2.85546875" style="38" customWidth="1"/>
    <col min="18" max="24" width="14.28515625" style="38" customWidth="1"/>
  </cols>
  <sheetData>
    <row r="1" spans="1:25" s="65" customFormat="1" ht="12.75" customHeight="1" x14ac:dyDescent="0.2">
      <c r="A1" s="46">
        <v>320</v>
      </c>
      <c r="B1" s="115" t="s">
        <v>525</v>
      </c>
      <c r="C1" s="47"/>
      <c r="D1" s="117" t="s">
        <v>525</v>
      </c>
      <c r="E1" s="47"/>
      <c r="F1" s="48"/>
      <c r="G1" s="47"/>
      <c r="H1" s="49"/>
      <c r="I1" s="120" t="s">
        <v>525</v>
      </c>
      <c r="J1" s="50"/>
      <c r="K1" s="47"/>
      <c r="L1" s="51"/>
      <c r="M1" s="123" t="s">
        <v>525</v>
      </c>
      <c r="N1" s="52"/>
      <c r="O1" s="125" t="s">
        <v>525</v>
      </c>
      <c r="P1" s="53"/>
      <c r="Q1" s="47"/>
      <c r="R1" s="127" t="s">
        <v>525</v>
      </c>
      <c r="S1" s="54"/>
      <c r="T1" s="128" t="s">
        <v>525</v>
      </c>
      <c r="U1" s="55"/>
      <c r="V1" s="56"/>
      <c r="W1" s="131" t="s">
        <v>525</v>
      </c>
      <c r="X1" s="57"/>
      <c r="Y1" s="59"/>
    </row>
    <row r="2" spans="1:25" s="59" customFormat="1" ht="12.75" customHeight="1" x14ac:dyDescent="0.25">
      <c r="A2" s="58"/>
      <c r="B2" s="58" t="s">
        <v>346</v>
      </c>
      <c r="C2" s="58"/>
      <c r="D2" s="58" t="s">
        <v>454</v>
      </c>
      <c r="E2" s="58"/>
      <c r="F2" s="58"/>
      <c r="G2" s="58"/>
      <c r="H2" s="58"/>
      <c r="I2" t="s">
        <v>322</v>
      </c>
      <c r="K2" s="58"/>
      <c r="M2" t="s">
        <v>325</v>
      </c>
      <c r="N2" s="58"/>
      <c r="O2" t="s">
        <v>326</v>
      </c>
      <c r="Q2" s="58"/>
      <c r="R2" t="s">
        <v>328</v>
      </c>
      <c r="S2" s="58"/>
      <c r="T2" t="s">
        <v>329</v>
      </c>
      <c r="U2"/>
      <c r="V2" s="58"/>
      <c r="W2" t="s">
        <v>330</v>
      </c>
      <c r="X2" s="58"/>
    </row>
    <row r="3" spans="1:25" s="59" customFormat="1" ht="12.75" customHeight="1" x14ac:dyDescent="0.2">
      <c r="A3" s="58"/>
      <c r="B3" s="58" t="s">
        <v>453</v>
      </c>
      <c r="C3" s="58"/>
      <c r="D3" s="58"/>
      <c r="E3" s="58"/>
      <c r="F3" s="58"/>
      <c r="G3" s="58"/>
      <c r="H3" s="58"/>
      <c r="I3" s="58" t="s">
        <v>348</v>
      </c>
      <c r="J3" s="58"/>
      <c r="K3" s="58"/>
      <c r="L3" s="58"/>
      <c r="M3" s="58" t="s">
        <v>455</v>
      </c>
      <c r="N3" s="58"/>
      <c r="O3" s="59" t="s">
        <v>456</v>
      </c>
      <c r="P3" s="58"/>
      <c r="Q3" s="58"/>
      <c r="R3" s="58" t="s">
        <v>458</v>
      </c>
      <c r="S3" s="58"/>
      <c r="T3" s="58"/>
      <c r="U3" s="44"/>
      <c r="V3" s="58"/>
      <c r="W3" s="58" t="s">
        <v>353</v>
      </c>
      <c r="X3" s="58"/>
    </row>
    <row r="4" spans="1:25" s="59" customFormat="1" ht="12.75" customHeight="1" x14ac:dyDescent="0.2">
      <c r="A4" s="58"/>
      <c r="B4" s="58"/>
      <c r="C4" s="58"/>
      <c r="D4" s="58"/>
      <c r="E4" s="58"/>
      <c r="F4" s="58"/>
      <c r="G4" s="58"/>
      <c r="H4" s="58"/>
      <c r="I4" s="58" t="s">
        <v>323</v>
      </c>
      <c r="J4" s="58"/>
      <c r="K4" s="58"/>
      <c r="L4" s="58"/>
      <c r="M4" s="58" t="s">
        <v>349</v>
      </c>
      <c r="N4" s="58"/>
      <c r="O4" s="58" t="s">
        <v>350</v>
      </c>
      <c r="P4" s="58"/>
      <c r="Q4" s="58"/>
      <c r="R4" s="58" t="s">
        <v>457</v>
      </c>
      <c r="S4" s="58"/>
      <c r="T4" s="58"/>
      <c r="U4" s="44"/>
      <c r="V4" s="58"/>
      <c r="W4" s="58"/>
      <c r="X4" s="58"/>
    </row>
    <row r="5" spans="1:25" s="59" customFormat="1" ht="12.75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324</v>
      </c>
      <c r="N5" s="58"/>
      <c r="O5" s="58" t="s">
        <v>327</v>
      </c>
      <c r="P5" s="58"/>
      <c r="Q5" s="58"/>
      <c r="R5" s="58" t="s">
        <v>351</v>
      </c>
      <c r="S5" s="58"/>
      <c r="T5" s="58"/>
      <c r="U5" s="43"/>
      <c r="V5" s="58"/>
      <c r="W5" s="58"/>
      <c r="X5" s="58"/>
    </row>
    <row r="6" spans="1:25" s="59" customFormat="1" ht="12.75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5" s="59" customFormat="1" ht="12.75" customHeight="1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5" s="59" customFormat="1" ht="12.7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5" s="59" customFormat="1" ht="12.75" customHeight="1" x14ac:dyDescent="0.2">
      <c r="A9" s="60">
        <v>355</v>
      </c>
      <c r="B9" s="115" t="s">
        <v>525</v>
      </c>
      <c r="C9" s="116"/>
      <c r="D9" s="117" t="s">
        <v>525</v>
      </c>
      <c r="E9" s="116"/>
      <c r="F9" s="118"/>
      <c r="G9" s="116"/>
      <c r="H9" s="119"/>
      <c r="I9" s="120" t="s">
        <v>525</v>
      </c>
      <c r="J9" s="121"/>
      <c r="K9" s="116"/>
      <c r="L9" s="122"/>
      <c r="M9" s="123" t="s">
        <v>525</v>
      </c>
      <c r="N9" s="124"/>
      <c r="O9" s="125" t="s">
        <v>525</v>
      </c>
      <c r="P9" s="126"/>
      <c r="Q9" s="116"/>
      <c r="R9" s="127" t="s">
        <v>525</v>
      </c>
      <c r="S9" s="128"/>
      <c r="T9" s="128"/>
      <c r="U9" s="129" t="s">
        <v>525</v>
      </c>
      <c r="V9" s="130"/>
      <c r="W9" s="131"/>
      <c r="X9" s="132" t="s">
        <v>525</v>
      </c>
    </row>
    <row r="10" spans="1:25" s="59" customFormat="1" ht="12.75" customHeight="1" x14ac:dyDescent="0.2">
      <c r="A10" s="58"/>
      <c r="B10" s="58" t="s">
        <v>369</v>
      </c>
      <c r="C10" s="58"/>
      <c r="D10" s="58" t="s">
        <v>22</v>
      </c>
      <c r="E10" s="58"/>
      <c r="F10" s="58"/>
      <c r="G10" s="58"/>
      <c r="H10" s="58"/>
      <c r="I10" s="58" t="s">
        <v>74</v>
      </c>
      <c r="J10" s="58"/>
      <c r="K10" s="58"/>
      <c r="L10" s="58"/>
      <c r="M10" s="58" t="s">
        <v>75</v>
      </c>
      <c r="N10" s="58"/>
      <c r="O10" s="58" t="s">
        <v>76</v>
      </c>
      <c r="P10" s="58"/>
      <c r="Q10" s="58"/>
      <c r="R10" s="44" t="s">
        <v>77</v>
      </c>
      <c r="S10" s="58"/>
      <c r="T10" s="58"/>
      <c r="U10" s="44" t="s">
        <v>78</v>
      </c>
      <c r="V10" s="58"/>
      <c r="W10" s="58"/>
      <c r="X10" s="58" t="s">
        <v>79</v>
      </c>
    </row>
    <row r="11" spans="1:25" s="59" customFormat="1" ht="12.75" customHeight="1" x14ac:dyDescent="0.2">
      <c r="A11" s="58"/>
      <c r="B11" s="58" t="s">
        <v>73</v>
      </c>
      <c r="C11" s="58"/>
      <c r="D11" s="58" t="s">
        <v>230</v>
      </c>
      <c r="E11" s="58"/>
      <c r="F11" s="58"/>
      <c r="G11" s="58"/>
      <c r="H11" s="58"/>
      <c r="I11" s="58" t="s">
        <v>229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43"/>
      <c r="V11" s="58"/>
      <c r="W11" s="58"/>
      <c r="X11" s="58"/>
    </row>
    <row r="12" spans="1:25" s="59" customFormat="1" ht="12.75" customHeight="1" x14ac:dyDescent="0.2">
      <c r="A12" s="58"/>
      <c r="B12" s="58" t="s">
        <v>459</v>
      </c>
      <c r="C12" s="58"/>
      <c r="D12" s="58" t="s">
        <v>448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44"/>
      <c r="V12" s="58"/>
      <c r="W12" s="58"/>
      <c r="X12" s="58"/>
    </row>
    <row r="13" spans="1:25" s="59" customFormat="1" ht="12.75" customHeight="1" x14ac:dyDescent="0.2">
      <c r="A13" s="58"/>
      <c r="B13" s="58"/>
      <c r="C13" s="58"/>
      <c r="D13" s="58" t="s">
        <v>201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44"/>
      <c r="V13" s="58"/>
      <c r="W13" s="58"/>
      <c r="X13" s="58"/>
    </row>
    <row r="14" spans="1:25" s="59" customFormat="1" ht="12.75" customHeight="1" x14ac:dyDescent="0.2">
      <c r="A14" s="58"/>
      <c r="B14" s="58"/>
      <c r="C14" s="58"/>
      <c r="D14" s="58" t="s">
        <v>208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43"/>
      <c r="V14" s="58"/>
      <c r="W14" s="58"/>
      <c r="X14" s="58"/>
    </row>
    <row r="15" spans="1:25" s="59" customFormat="1" ht="12.75" customHeight="1" x14ac:dyDescent="0.2">
      <c r="A15" s="58"/>
      <c r="B15" s="58"/>
      <c r="C15" s="58"/>
      <c r="D15" s="58" t="s">
        <v>447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</row>
    <row r="16" spans="1:25" s="59" customFormat="1" ht="12.75" customHeight="1" x14ac:dyDescent="0.2">
      <c r="A16" s="58"/>
      <c r="B16" s="58"/>
      <c r="C16" s="58"/>
      <c r="D16" s="58" t="s">
        <v>155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4" s="59" customFormat="1" ht="12.75" customHeight="1" x14ac:dyDescent="0.2">
      <c r="A17" s="58"/>
      <c r="B17" s="58"/>
      <c r="C17" s="58"/>
      <c r="D17" s="58" t="s">
        <v>460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</row>
    <row r="18" spans="1:24" s="59" customFormat="1" ht="12.75" customHeight="1" x14ac:dyDescent="0.2">
      <c r="A18" s="61">
        <v>405</v>
      </c>
      <c r="B18" s="133" t="s">
        <v>525</v>
      </c>
      <c r="C18" s="134"/>
      <c r="D18" s="135" t="s">
        <v>525</v>
      </c>
      <c r="E18" s="134"/>
      <c r="F18" s="136"/>
      <c r="G18" s="134"/>
      <c r="H18" s="119" t="s">
        <v>525</v>
      </c>
      <c r="I18" s="120" t="s">
        <v>525</v>
      </c>
      <c r="J18" s="121" t="s">
        <v>525</v>
      </c>
      <c r="K18" s="134"/>
      <c r="L18" s="122"/>
      <c r="M18" s="137" t="s">
        <v>525</v>
      </c>
      <c r="N18" s="124"/>
      <c r="O18" s="125" t="s">
        <v>525</v>
      </c>
      <c r="P18" s="126"/>
      <c r="Q18" s="134"/>
      <c r="R18" s="127" t="s">
        <v>525</v>
      </c>
      <c r="S18" s="128"/>
      <c r="T18" s="128"/>
      <c r="U18" s="129" t="s">
        <v>525</v>
      </c>
      <c r="V18" s="130" t="s">
        <v>525</v>
      </c>
      <c r="W18" s="131" t="s">
        <v>525</v>
      </c>
      <c r="X18" s="132" t="s">
        <v>525</v>
      </c>
    </row>
    <row r="19" spans="1:24" s="59" customFormat="1" ht="12.75" customHeight="1" x14ac:dyDescent="0.2">
      <c r="A19" s="58"/>
      <c r="B19" s="58" t="s">
        <v>80</v>
      </c>
      <c r="C19" s="58"/>
      <c r="D19" s="58" t="s">
        <v>278</v>
      </c>
      <c r="E19" s="58"/>
      <c r="F19" s="58"/>
      <c r="G19" s="58"/>
      <c r="H19" s="58" t="s">
        <v>81</v>
      </c>
      <c r="I19" s="58" t="s">
        <v>82</v>
      </c>
      <c r="J19" s="58" t="s">
        <v>371</v>
      </c>
      <c r="K19" s="58"/>
      <c r="L19" s="58"/>
      <c r="M19" s="58" t="s">
        <v>83</v>
      </c>
      <c r="N19" s="58"/>
      <c r="O19" s="58" t="s">
        <v>84</v>
      </c>
      <c r="P19" s="58"/>
      <c r="Q19" s="58"/>
      <c r="R19" s="58" t="s">
        <v>85</v>
      </c>
      <c r="S19" s="58"/>
      <c r="T19" s="58"/>
      <c r="U19" s="44" t="s">
        <v>86</v>
      </c>
      <c r="V19" s="58" t="s">
        <v>87</v>
      </c>
      <c r="W19" s="58" t="s">
        <v>88</v>
      </c>
      <c r="X19" s="58" t="s">
        <v>634</v>
      </c>
    </row>
    <row r="20" spans="1:24" s="59" customFormat="1" ht="12.75" customHeight="1" x14ac:dyDescent="0.2">
      <c r="A20" s="58"/>
      <c r="B20" s="58" t="s">
        <v>334</v>
      </c>
      <c r="C20" s="58"/>
      <c r="D20" s="58" t="s">
        <v>175</v>
      </c>
      <c r="E20" s="58"/>
      <c r="F20" s="58"/>
      <c r="G20" s="58"/>
      <c r="H20" s="58" t="s">
        <v>436</v>
      </c>
      <c r="I20" s="58" t="s">
        <v>176</v>
      </c>
      <c r="J20" s="58" t="s">
        <v>247</v>
      </c>
      <c r="K20" s="58"/>
      <c r="L20" s="58"/>
      <c r="M20" s="58" t="s">
        <v>433</v>
      </c>
      <c r="N20" s="58"/>
      <c r="O20" s="58" t="s">
        <v>335</v>
      </c>
      <c r="P20" s="58"/>
      <c r="Q20" s="58"/>
      <c r="R20" s="58" t="s">
        <v>336</v>
      </c>
      <c r="S20" s="58"/>
      <c r="T20" s="58"/>
      <c r="U20" s="44" t="s">
        <v>337</v>
      </c>
      <c r="V20" s="58"/>
      <c r="W20" s="58" t="s">
        <v>89</v>
      </c>
      <c r="X20" s="58"/>
    </row>
    <row r="21" spans="1:24" s="59" customFormat="1" ht="12.75" customHeight="1" x14ac:dyDescent="0.2">
      <c r="A21" s="58"/>
      <c r="B21" s="58" t="s">
        <v>354</v>
      </c>
      <c r="C21" s="58"/>
      <c r="D21" s="58" t="s">
        <v>245</v>
      </c>
      <c r="E21" s="58"/>
      <c r="F21" s="58"/>
      <c r="G21" s="58"/>
      <c r="H21" s="58" t="s">
        <v>627</v>
      </c>
      <c r="I21" s="58" t="s">
        <v>246</v>
      </c>
      <c r="J21" s="58" t="s">
        <v>236</v>
      </c>
      <c r="K21" s="58"/>
      <c r="L21" s="58"/>
      <c r="M21" s="58"/>
      <c r="N21" s="58"/>
      <c r="O21" s="58" t="s">
        <v>146</v>
      </c>
      <c r="P21" s="58"/>
      <c r="Q21" s="58"/>
      <c r="R21" s="58"/>
      <c r="S21" s="58"/>
      <c r="T21" s="58"/>
      <c r="U21" s="43"/>
      <c r="V21" s="58"/>
      <c r="W21" s="58"/>
      <c r="X21" s="58"/>
    </row>
    <row r="22" spans="1:24" s="59" customFormat="1" ht="12.75" customHeight="1" x14ac:dyDescent="0.2">
      <c r="A22" s="58"/>
      <c r="B22" s="58" t="s">
        <v>143</v>
      </c>
      <c r="C22" s="58"/>
      <c r="D22" s="58" t="s">
        <v>144</v>
      </c>
      <c r="E22" s="58"/>
      <c r="F22" s="58"/>
      <c r="G22" s="58"/>
      <c r="H22" s="58"/>
      <c r="I22" s="58" t="s">
        <v>407</v>
      </c>
      <c r="J22" s="58" t="s">
        <v>281</v>
      </c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s="59" customFormat="1" ht="12.75" customHeight="1" x14ac:dyDescent="0.2">
      <c r="A23" s="58"/>
      <c r="B23" s="58"/>
      <c r="C23" s="58"/>
      <c r="D23" s="58" t="s">
        <v>406</v>
      </c>
      <c r="E23" s="58"/>
      <c r="F23" s="58"/>
      <c r="G23" s="58"/>
      <c r="H23" s="58"/>
      <c r="I23" s="58" t="s">
        <v>440</v>
      </c>
      <c r="J23" s="58" t="s">
        <v>145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</row>
    <row r="24" spans="1:24" s="59" customFormat="1" ht="12.75" customHeight="1" x14ac:dyDescent="0.2">
      <c r="A24" s="58"/>
      <c r="B24" s="58"/>
      <c r="C24" s="58"/>
      <c r="D24" s="58" t="s">
        <v>70</v>
      </c>
      <c r="E24" s="58"/>
      <c r="F24" s="58"/>
      <c r="G24" s="58"/>
      <c r="H24" s="58"/>
      <c r="I24" s="58" t="s">
        <v>446</v>
      </c>
      <c r="J24" s="58" t="s">
        <v>637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</row>
    <row r="25" spans="1:24" s="59" customFormat="1" ht="12.75" customHeight="1" x14ac:dyDescent="0.2">
      <c r="A25" s="58"/>
      <c r="B25" s="58"/>
      <c r="C25" s="58"/>
      <c r="D25" s="58" t="s">
        <v>235</v>
      </c>
      <c r="E25" s="58"/>
      <c r="F25" s="58"/>
      <c r="G25" s="58"/>
      <c r="H25" s="58"/>
      <c r="I25" s="58" t="s">
        <v>462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24" s="59" customFormat="1" ht="12.75" customHeight="1" x14ac:dyDescent="0.2">
      <c r="A26" s="58"/>
      <c r="B26" s="58"/>
      <c r="C26" s="58"/>
      <c r="D26" s="58" t="s">
        <v>645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</row>
    <row r="27" spans="1:24" s="59" customFormat="1" ht="12.75" customHeight="1" x14ac:dyDescent="0.2">
      <c r="A27" s="62">
        <v>488</v>
      </c>
      <c r="B27" s="138"/>
      <c r="C27" s="138"/>
      <c r="D27" s="138"/>
      <c r="E27" s="138"/>
      <c r="F27" s="138"/>
      <c r="G27" s="138"/>
      <c r="H27" s="119" t="s">
        <v>525</v>
      </c>
      <c r="I27" s="120" t="s">
        <v>525</v>
      </c>
      <c r="J27" s="121" t="s">
        <v>525</v>
      </c>
      <c r="K27" s="138"/>
      <c r="L27" s="122"/>
      <c r="M27" s="123" t="s">
        <v>525</v>
      </c>
      <c r="N27" s="124" t="s">
        <v>525</v>
      </c>
      <c r="O27" s="125" t="s">
        <v>525</v>
      </c>
      <c r="P27" s="126"/>
      <c r="Q27" s="138"/>
      <c r="R27" s="127" t="s">
        <v>525</v>
      </c>
      <c r="S27" s="128" t="s">
        <v>525</v>
      </c>
      <c r="T27" s="128" t="s">
        <v>525</v>
      </c>
      <c r="U27" s="129" t="s">
        <v>525</v>
      </c>
      <c r="V27" s="130" t="s">
        <v>525</v>
      </c>
      <c r="W27" s="131" t="s">
        <v>525</v>
      </c>
      <c r="X27" s="132" t="s">
        <v>525</v>
      </c>
    </row>
    <row r="28" spans="1:24" s="59" customFormat="1" ht="12.75" customHeight="1" x14ac:dyDescent="0.2">
      <c r="A28" s="58"/>
      <c r="B28" s="58"/>
      <c r="C28" s="58"/>
      <c r="D28" s="58"/>
      <c r="E28" s="58"/>
      <c r="F28" s="58"/>
      <c r="G28" s="58"/>
      <c r="H28" s="58" t="s">
        <v>463</v>
      </c>
      <c r="I28" s="58" t="s">
        <v>223</v>
      </c>
      <c r="J28" s="58" t="s">
        <v>363</v>
      </c>
      <c r="K28" s="58"/>
      <c r="L28" s="58"/>
      <c r="M28" s="58" t="s">
        <v>365</v>
      </c>
      <c r="N28" s="58" t="s">
        <v>341</v>
      </c>
      <c r="O28" s="58" t="s">
        <v>65</v>
      </c>
      <c r="P28" s="58"/>
      <c r="Q28" s="58"/>
      <c r="R28" s="58" t="s">
        <v>66</v>
      </c>
      <c r="S28" s="58" t="s">
        <v>307</v>
      </c>
      <c r="T28" s="58" t="s">
        <v>308</v>
      </c>
      <c r="U28" s="58" t="s">
        <v>310</v>
      </c>
      <c r="V28" s="58" t="s">
        <v>68</v>
      </c>
      <c r="W28" s="58" t="s">
        <v>469</v>
      </c>
      <c r="X28" s="58" t="s">
        <v>471</v>
      </c>
    </row>
    <row r="29" spans="1:24" s="59" customFormat="1" ht="12.75" customHeight="1" x14ac:dyDescent="0.2">
      <c r="A29" s="58"/>
      <c r="B29" s="58"/>
      <c r="C29" s="58"/>
      <c r="D29" s="58"/>
      <c r="E29" s="58"/>
      <c r="F29" s="58"/>
      <c r="G29" s="58"/>
      <c r="H29" s="58" t="s">
        <v>64</v>
      </c>
      <c r="I29" s="58" t="s">
        <v>25</v>
      </c>
      <c r="J29" s="58" t="s">
        <v>211</v>
      </c>
      <c r="K29" s="58"/>
      <c r="L29" s="58"/>
      <c r="M29" s="58" t="s">
        <v>212</v>
      </c>
      <c r="N29" s="58"/>
      <c r="O29" s="58" t="s">
        <v>262</v>
      </c>
      <c r="P29" s="58"/>
      <c r="Q29" s="58"/>
      <c r="R29" s="58" t="s">
        <v>263</v>
      </c>
      <c r="S29" s="58" t="s">
        <v>67</v>
      </c>
      <c r="T29" s="58" t="s">
        <v>67</v>
      </c>
      <c r="U29" s="58" t="s">
        <v>312</v>
      </c>
      <c r="V29" s="58" t="s">
        <v>468</v>
      </c>
      <c r="W29" s="58" t="s">
        <v>69</v>
      </c>
      <c r="X29" s="58" t="s">
        <v>631</v>
      </c>
    </row>
    <row r="30" spans="1:24" s="59" customFormat="1" ht="12.75" customHeight="1" x14ac:dyDescent="0.2">
      <c r="A30" s="58"/>
      <c r="B30" s="58"/>
      <c r="C30" s="58"/>
      <c r="D30" s="58"/>
      <c r="E30" s="58"/>
      <c r="F30" s="58"/>
      <c r="G30" s="58"/>
      <c r="H30" s="58" t="s">
        <v>125</v>
      </c>
      <c r="I30" s="58" t="s">
        <v>187</v>
      </c>
      <c r="J30" s="58" t="s">
        <v>28</v>
      </c>
      <c r="K30" s="58"/>
      <c r="L30" s="58"/>
      <c r="M30" s="58" t="s">
        <v>261</v>
      </c>
      <c r="N30" s="58"/>
      <c r="O30" s="58" t="s">
        <v>444</v>
      </c>
      <c r="P30" s="58"/>
      <c r="Q30" s="58"/>
      <c r="R30" s="58" t="s">
        <v>342</v>
      </c>
      <c r="S30" s="58"/>
      <c r="T30" s="58" t="s">
        <v>130</v>
      </c>
      <c r="U30" s="58" t="s">
        <v>467</v>
      </c>
      <c r="V30" s="58" t="s">
        <v>344</v>
      </c>
      <c r="W30" s="58" t="s">
        <v>470</v>
      </c>
      <c r="X30" s="58"/>
    </row>
    <row r="31" spans="1:24" s="59" customFormat="1" ht="12.75" customHeight="1" x14ac:dyDescent="0.2">
      <c r="A31" s="58"/>
      <c r="B31" s="58"/>
      <c r="C31" s="58"/>
      <c r="D31" s="58"/>
      <c r="E31" s="58"/>
      <c r="F31" s="58"/>
      <c r="G31" s="58"/>
      <c r="H31" s="58" t="s">
        <v>197</v>
      </c>
      <c r="I31" s="58" t="s">
        <v>259</v>
      </c>
      <c r="J31" s="58" t="s">
        <v>464</v>
      </c>
      <c r="K31" s="58"/>
      <c r="L31" s="58"/>
      <c r="M31" s="58" t="s">
        <v>441</v>
      </c>
      <c r="N31" s="58"/>
      <c r="O31" s="58" t="s">
        <v>465</v>
      </c>
      <c r="P31" s="58"/>
      <c r="Q31" s="58"/>
      <c r="R31" s="58" t="s">
        <v>466</v>
      </c>
      <c r="S31" s="58"/>
      <c r="T31" s="58"/>
      <c r="U31" s="58"/>
      <c r="V31" s="58"/>
      <c r="W31" s="58"/>
      <c r="X31" s="58"/>
    </row>
    <row r="32" spans="1:24" s="59" customFormat="1" ht="12.75" customHeight="1" x14ac:dyDescent="0.2">
      <c r="A32" s="58"/>
      <c r="B32" s="58"/>
      <c r="C32" s="58"/>
      <c r="D32" s="58"/>
      <c r="E32" s="58"/>
      <c r="F32" s="58"/>
      <c r="G32" s="58"/>
      <c r="H32" s="58" t="s">
        <v>258</v>
      </c>
      <c r="I32" s="58" t="s">
        <v>127</v>
      </c>
      <c r="J32" s="58" t="s">
        <v>260</v>
      </c>
      <c r="K32" s="58"/>
      <c r="L32" s="58"/>
      <c r="M32" s="58" t="s">
        <v>340</v>
      </c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5" s="59" customFormat="1" ht="12.75" customHeight="1" x14ac:dyDescent="0.25">
      <c r="A33" s="58"/>
      <c r="B33" s="58"/>
      <c r="C33" s="58"/>
      <c r="D33" s="58"/>
      <c r="E33" s="58"/>
      <c r="F33" s="58"/>
      <c r="G33" s="58"/>
      <c r="H33" s="58" t="s">
        <v>150</v>
      </c>
      <c r="I33" s="58" t="s">
        <v>250</v>
      </c>
      <c r="J33" s="58" t="s">
        <v>424</v>
      </c>
      <c r="K33" s="58"/>
      <c r="L33" s="58"/>
      <c r="M33" s="58" t="s">
        <v>629</v>
      </c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/>
    </row>
    <row r="34" spans="1:25" s="59" customFormat="1" ht="12.75" customHeight="1" x14ac:dyDescent="0.25">
      <c r="A34" s="58"/>
      <c r="B34" s="58"/>
      <c r="C34" s="58"/>
      <c r="D34" s="58"/>
      <c r="E34" s="58"/>
      <c r="F34" s="58"/>
      <c r="G34" s="58"/>
      <c r="H34" s="58" t="s">
        <v>72</v>
      </c>
      <c r="I34" s="58" t="s">
        <v>149</v>
      </c>
      <c r="J34" s="58" t="s">
        <v>412</v>
      </c>
      <c r="K34" s="58"/>
      <c r="L34" s="58"/>
      <c r="M34" s="58" t="s">
        <v>639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/>
    </row>
    <row r="35" spans="1:25" s="59" customFormat="1" ht="12.75" customHeight="1" x14ac:dyDescent="0.25">
      <c r="A35" s="58"/>
      <c r="B35" s="58"/>
      <c r="C35" s="58"/>
      <c r="D35" s="58"/>
      <c r="E35" s="58"/>
      <c r="F35" s="58"/>
      <c r="G35" s="58"/>
      <c r="H35" s="58"/>
      <c r="I35" s="58" t="s">
        <v>633</v>
      </c>
      <c r="J35" s="58" t="s">
        <v>232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/>
    </row>
    <row r="36" spans="1:25" s="59" customFormat="1" ht="12.7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 t="s">
        <v>128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/>
    </row>
    <row r="37" spans="1:25" s="59" customFormat="1" ht="12.75" customHeight="1" x14ac:dyDescent="0.25">
      <c r="A37" s="63">
        <v>561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22" t="s">
        <v>525</v>
      </c>
      <c r="M37" s="123" t="s">
        <v>525</v>
      </c>
      <c r="N37" s="124" t="s">
        <v>525</v>
      </c>
      <c r="O37" s="125" t="s">
        <v>525</v>
      </c>
      <c r="P37" s="126" t="s">
        <v>525</v>
      </c>
      <c r="Q37" s="139"/>
      <c r="R37" s="127" t="s">
        <v>525</v>
      </c>
      <c r="S37" s="128" t="s">
        <v>525</v>
      </c>
      <c r="T37" s="128" t="s">
        <v>525</v>
      </c>
      <c r="U37" s="129" t="s">
        <v>525</v>
      </c>
      <c r="V37" s="130" t="s">
        <v>525</v>
      </c>
      <c r="W37" s="131" t="s">
        <v>525</v>
      </c>
      <c r="X37" s="132" t="s">
        <v>525</v>
      </c>
      <c r="Y37"/>
    </row>
    <row r="38" spans="1:25" s="59" customFormat="1" ht="12.75" customHeight="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 t="s">
        <v>282</v>
      </c>
      <c r="M38" s="58" t="s">
        <v>375</v>
      </c>
      <c r="N38" s="58" t="s">
        <v>298</v>
      </c>
      <c r="O38" s="58" t="s">
        <v>32</v>
      </c>
      <c r="P38" s="58" t="s">
        <v>286</v>
      </c>
      <c r="Q38" s="58"/>
      <c r="R38" s="58" t="s">
        <v>299</v>
      </c>
      <c r="S38" s="58" t="s">
        <v>291</v>
      </c>
      <c r="T38" s="58" t="s">
        <v>301</v>
      </c>
      <c r="U38" s="58" t="s">
        <v>273</v>
      </c>
      <c r="V38" s="58" t="s">
        <v>477</v>
      </c>
      <c r="W38" s="58" t="s">
        <v>294</v>
      </c>
      <c r="X38" s="58" t="s">
        <v>303</v>
      </c>
      <c r="Y38"/>
    </row>
    <row r="39" spans="1:25" s="59" customFormat="1" ht="12.75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 t="s">
        <v>268</v>
      </c>
      <c r="M39" s="58" t="s">
        <v>642</v>
      </c>
      <c r="N39" s="58" t="s">
        <v>214</v>
      </c>
      <c r="O39" s="58" t="s">
        <v>296</v>
      </c>
      <c r="P39" s="58" t="s">
        <v>473</v>
      </c>
      <c r="Q39" s="58"/>
      <c r="R39" s="58" t="s">
        <v>435</v>
      </c>
      <c r="S39" s="58" t="s">
        <v>270</v>
      </c>
      <c r="T39" s="58" t="s">
        <v>293</v>
      </c>
      <c r="U39" s="58"/>
      <c r="V39" s="58" t="s">
        <v>621</v>
      </c>
      <c r="W39" s="58" t="s">
        <v>315</v>
      </c>
      <c r="X39" s="58"/>
      <c r="Y39"/>
    </row>
    <row r="40" spans="1:25" s="59" customFormat="1" ht="12.7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 t="s">
        <v>377</v>
      </c>
      <c r="N40" s="58" t="s">
        <v>313</v>
      </c>
      <c r="O40" s="58" t="s">
        <v>269</v>
      </c>
      <c r="P40" s="58"/>
      <c r="Q40" s="58"/>
      <c r="R40" s="58" t="s">
        <v>624</v>
      </c>
      <c r="S40" s="58" t="s">
        <v>133</v>
      </c>
      <c r="T40" s="58" t="s">
        <v>271</v>
      </c>
      <c r="U40" s="58"/>
      <c r="V40" s="58"/>
      <c r="W40" s="58" t="s">
        <v>478</v>
      </c>
      <c r="X40" s="58"/>
      <c r="Y40"/>
    </row>
    <row r="41" spans="1:25" s="59" customFormat="1" ht="12.75" customHeight="1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 t="s">
        <v>445</v>
      </c>
      <c r="N41" s="58" t="s">
        <v>442</v>
      </c>
      <c r="O41" s="58" t="s">
        <v>314</v>
      </c>
      <c r="P41" s="58"/>
      <c r="Q41" s="58"/>
      <c r="R41" s="58"/>
      <c r="S41" s="58"/>
      <c r="T41" s="58" t="s">
        <v>272</v>
      </c>
      <c r="U41" s="58"/>
      <c r="V41" s="58"/>
      <c r="W41" s="58" t="s">
        <v>136</v>
      </c>
      <c r="X41" s="58"/>
      <c r="Y41"/>
    </row>
    <row r="42" spans="1:25" s="59" customFormat="1" ht="12.75" customHeigh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 t="s">
        <v>168</v>
      </c>
      <c r="N42" s="58"/>
      <c r="O42" s="58" t="s">
        <v>239</v>
      </c>
      <c r="P42" s="58"/>
      <c r="Q42" s="58"/>
      <c r="R42" s="58"/>
      <c r="S42" s="58"/>
      <c r="T42" s="58" t="s">
        <v>134</v>
      </c>
      <c r="U42" s="58"/>
      <c r="V42" s="58"/>
      <c r="W42" s="58"/>
      <c r="X42" s="58"/>
      <c r="Y42"/>
    </row>
    <row r="43" spans="1:25" s="59" customFormat="1" ht="12.75" customHeight="1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 t="s">
        <v>398</v>
      </c>
      <c r="N43" s="58"/>
      <c r="O43" s="58" t="s">
        <v>234</v>
      </c>
      <c r="P43" s="58"/>
      <c r="Q43" s="58"/>
      <c r="R43" s="58"/>
      <c r="S43" s="58"/>
      <c r="T43" s="58" t="s">
        <v>476</v>
      </c>
      <c r="U43" s="58"/>
      <c r="V43" s="58"/>
      <c r="W43" s="58"/>
      <c r="X43" s="58"/>
      <c r="Y43"/>
    </row>
    <row r="44" spans="1:25" s="59" customFormat="1" ht="12.75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 t="s">
        <v>147</v>
      </c>
      <c r="N44" s="58"/>
      <c r="O44" s="58" t="s">
        <v>290</v>
      </c>
      <c r="P44" s="58"/>
      <c r="Q44" s="58"/>
      <c r="R44" s="58"/>
      <c r="S44" s="58"/>
      <c r="T44" s="58" t="s">
        <v>475</v>
      </c>
      <c r="U44" s="58"/>
      <c r="V44" s="58"/>
      <c r="W44" s="58"/>
      <c r="X44" s="58"/>
      <c r="Y44"/>
    </row>
    <row r="45" spans="1:25" s="59" customFormat="1" ht="12.75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 t="s">
        <v>90</v>
      </c>
      <c r="N45" s="58"/>
      <c r="O45" s="58" t="s">
        <v>474</v>
      </c>
      <c r="P45" s="58"/>
      <c r="Q45" s="58"/>
      <c r="R45" s="58"/>
      <c r="S45" s="58"/>
      <c r="T45" s="58"/>
      <c r="U45" s="58"/>
      <c r="V45" s="58"/>
      <c r="W45" s="58"/>
      <c r="X45" s="58"/>
      <c r="Y45"/>
    </row>
    <row r="46" spans="1:25" s="59" customFormat="1" ht="12.75" customHeight="1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 t="s">
        <v>333</v>
      </c>
      <c r="N46" s="58"/>
      <c r="O46" s="58" t="s">
        <v>132</v>
      </c>
      <c r="P46" s="58"/>
      <c r="Q46" s="58"/>
      <c r="R46" s="58"/>
      <c r="S46" s="58"/>
      <c r="T46" s="58"/>
      <c r="U46" s="58"/>
      <c r="V46" s="58"/>
      <c r="W46" s="58"/>
      <c r="X46" s="58"/>
      <c r="Y46"/>
    </row>
    <row r="47" spans="1:25" s="59" customFormat="1" ht="12.75" customHeight="1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 t="s">
        <v>472</v>
      </c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/>
    </row>
    <row r="48" spans="1:25" s="59" customFormat="1" ht="12.75" customHeight="1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 t="s">
        <v>403</v>
      </c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/>
    </row>
    <row r="49" spans="1:25" s="59" customFormat="1" ht="12.75" customHeight="1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 t="s">
        <v>402</v>
      </c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/>
    </row>
    <row r="50" spans="1:25" s="59" customFormat="1" ht="12.75" customHeight="1" x14ac:dyDescent="0.25">
      <c r="A50" s="64">
        <v>637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27" t="s">
        <v>525</v>
      </c>
      <c r="S50" s="128" t="s">
        <v>525</v>
      </c>
      <c r="T50" s="128" t="s">
        <v>525</v>
      </c>
      <c r="U50" s="129" t="s">
        <v>525</v>
      </c>
      <c r="V50" s="130" t="s">
        <v>525</v>
      </c>
      <c r="W50" s="131" t="s">
        <v>525</v>
      </c>
      <c r="X50" s="132" t="s">
        <v>525</v>
      </c>
      <c r="Y50"/>
    </row>
    <row r="51" spans="1:25" s="59" customFormat="1" ht="12.75" customHeight="1" x14ac:dyDescent="0.25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 t="s">
        <v>45</v>
      </c>
      <c r="S51" s="58" t="s">
        <v>35</v>
      </c>
      <c r="T51" s="58" t="s">
        <v>367</v>
      </c>
      <c r="U51" s="58" t="s">
        <v>40</v>
      </c>
      <c r="V51" s="58" t="s">
        <v>429</v>
      </c>
      <c r="W51" s="58" t="s">
        <v>52</v>
      </c>
      <c r="X51" s="58" t="s">
        <v>57</v>
      </c>
      <c r="Y51"/>
    </row>
    <row r="52" spans="1:25" s="59" customFormat="1" ht="12.75" customHeight="1" x14ac:dyDescent="0.25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 t="s">
        <v>215</v>
      </c>
      <c r="S52" s="58" t="s">
        <v>181</v>
      </c>
      <c r="T52" s="58" t="s">
        <v>37</v>
      </c>
      <c r="U52" s="58" t="s">
        <v>481</v>
      </c>
      <c r="V52" s="58"/>
      <c r="W52" s="58" t="s">
        <v>55</v>
      </c>
      <c r="X52" s="58" t="s">
        <v>142</v>
      </c>
      <c r="Y52"/>
    </row>
    <row r="53" spans="1:25" s="59" customFormat="1" ht="12.75" customHeight="1" x14ac:dyDescent="0.25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 t="s">
        <v>264</v>
      </c>
      <c r="S53" s="58" t="s">
        <v>138</v>
      </c>
      <c r="T53" s="58" t="s">
        <v>265</v>
      </c>
      <c r="U53" s="58" t="s">
        <v>331</v>
      </c>
      <c r="V53" s="58"/>
      <c r="W53" s="58" t="s">
        <v>59</v>
      </c>
      <c r="X53" s="58"/>
      <c r="Y53"/>
    </row>
    <row r="54" spans="1:25" s="59" customFormat="1" ht="12.75" customHeight="1" x14ac:dyDescent="0.2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 t="s">
        <v>479</v>
      </c>
      <c r="S54" s="58" t="s">
        <v>216</v>
      </c>
      <c r="T54" s="58" t="s">
        <v>266</v>
      </c>
      <c r="U54" s="58" t="s">
        <v>62</v>
      </c>
      <c r="V54" s="58"/>
      <c r="W54" s="58" t="s">
        <v>63</v>
      </c>
      <c r="X54" s="58"/>
      <c r="Y54"/>
    </row>
    <row r="55" spans="1:25" s="59" customFormat="1" ht="12.75" customHeight="1" x14ac:dyDescent="0.25"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 t="s">
        <v>137</v>
      </c>
      <c r="S55" s="58" t="s">
        <v>231</v>
      </c>
      <c r="T55" s="58" t="s">
        <v>217</v>
      </c>
      <c r="U55" s="58" t="s">
        <v>267</v>
      </c>
      <c r="V55" s="58"/>
      <c r="W55" s="58" t="s">
        <v>54</v>
      </c>
      <c r="X55" s="58"/>
      <c r="Y55"/>
    </row>
    <row r="56" spans="1:25" s="59" customFormat="1" ht="12.75" customHeight="1" x14ac:dyDescent="0.25">
      <c r="R56" s="59" t="s">
        <v>480</v>
      </c>
      <c r="T56" s="59" t="s">
        <v>626</v>
      </c>
      <c r="U56" s="59" t="s">
        <v>443</v>
      </c>
      <c r="W56" s="58" t="s">
        <v>141</v>
      </c>
      <c r="Y56"/>
    </row>
    <row r="57" spans="1:25" s="59" customFormat="1" ht="12.75" customHeight="1" x14ac:dyDescent="0.25">
      <c r="T57" s="59" t="s">
        <v>166</v>
      </c>
      <c r="U57" s="58" t="s">
        <v>438</v>
      </c>
      <c r="W57" s="58" t="s">
        <v>233</v>
      </c>
      <c r="Y57"/>
    </row>
    <row r="58" spans="1:25" ht="12.75" customHeight="1" x14ac:dyDescent="0.25">
      <c r="A58" s="42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58" t="s">
        <v>482</v>
      </c>
      <c r="V58" s="41"/>
      <c r="W58" s="59" t="s">
        <v>439</v>
      </c>
      <c r="X58" s="41"/>
    </row>
    <row r="59" spans="1:25" ht="12.75" customHeight="1" x14ac:dyDescent="0.25">
      <c r="A59" s="4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58" t="s">
        <v>140</v>
      </c>
      <c r="V59" s="41"/>
      <c r="W59" s="59"/>
      <c r="X59" s="41"/>
    </row>
    <row r="60" spans="1:25" ht="21" x14ac:dyDescent="0.35">
      <c r="A60" s="42"/>
      <c r="B60" s="41"/>
      <c r="C60" s="41"/>
      <c r="D60" s="41"/>
      <c r="E60" s="41"/>
      <c r="F60" s="41"/>
      <c r="G60" s="41"/>
      <c r="H60" s="41"/>
      <c r="I60" s="41"/>
      <c r="K60" s="66"/>
      <c r="L60" s="278" t="s">
        <v>526</v>
      </c>
      <c r="M60" s="278"/>
      <c r="N60" s="278"/>
      <c r="O60" s="278"/>
      <c r="P60" s="278"/>
      <c r="Q60" s="66"/>
      <c r="R60" s="66"/>
      <c r="S60" s="41"/>
      <c r="T60" s="41"/>
      <c r="U60" s="41"/>
      <c r="V60" s="41"/>
      <c r="W60" s="41"/>
      <c r="X60" s="41"/>
    </row>
    <row r="61" spans="1:25" ht="12.75" customHeight="1" x14ac:dyDescent="0.25">
      <c r="A61" s="4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</row>
    <row r="62" spans="1:25" ht="15.75" x14ac:dyDescent="0.25">
      <c r="A62" s="42"/>
      <c r="B62" s="41"/>
      <c r="C62" s="41"/>
      <c r="D62" s="41"/>
      <c r="E62" s="41"/>
      <c r="F62" s="41"/>
      <c r="G62" s="41"/>
      <c r="H62" s="41"/>
      <c r="I62"/>
      <c r="J62"/>
      <c r="K62"/>
      <c r="L62"/>
      <c r="M62"/>
      <c r="N62"/>
      <c r="O62"/>
      <c r="P62"/>
      <c r="Q62"/>
      <c r="R62" s="41"/>
      <c r="S62" s="41"/>
      <c r="T62" s="41"/>
      <c r="U62" s="41"/>
      <c r="V62" s="41"/>
      <c r="W62" s="41"/>
      <c r="X62" s="41"/>
    </row>
    <row r="63" spans="1:25" ht="15.75" x14ac:dyDescent="0.25">
      <c r="A63" s="42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</row>
    <row r="64" spans="1:25" ht="15.75" x14ac:dyDescent="0.25">
      <c r="A64" s="42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</row>
    <row r="85" spans="24:24" x14ac:dyDescent="0.25">
      <c r="X85" s="38" t="s">
        <v>527</v>
      </c>
    </row>
  </sheetData>
  <mergeCells count="1">
    <mergeCell ref="L60:P6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7A63-714C-40D2-8A5B-0521CCE2D20B}">
  <sheetPr>
    <tabColor rgb="FFFF0000"/>
  </sheetPr>
  <dimension ref="A1"/>
  <sheetViews>
    <sheetView showGridLines="0" zoomScale="70" zoomScaleNormal="70" workbookViewId="0">
      <selection activeCell="AI52" sqref="AI5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C63B-8D08-47B3-8ACE-7724E6F3CF17}">
  <sheetPr>
    <tabColor theme="4"/>
  </sheetPr>
  <dimension ref="A1:B42"/>
  <sheetViews>
    <sheetView topLeftCell="A10" workbookViewId="0">
      <selection activeCell="B39" sqref="B39"/>
    </sheetView>
  </sheetViews>
  <sheetFormatPr defaultRowHeight="15" x14ac:dyDescent="0.25"/>
  <cols>
    <col min="1" max="1" width="13.28515625" customWidth="1"/>
    <col min="2" max="2" width="101.85546875" bestFit="1" customWidth="1"/>
  </cols>
  <sheetData>
    <row r="1" spans="1:2" x14ac:dyDescent="0.25">
      <c r="A1" s="189" t="s">
        <v>528</v>
      </c>
      <c r="B1" t="s">
        <v>529</v>
      </c>
    </row>
    <row r="2" spans="1:2" x14ac:dyDescent="0.25">
      <c r="A2" s="190">
        <v>44774</v>
      </c>
      <c r="B2" t="s">
        <v>530</v>
      </c>
    </row>
    <row r="3" spans="1:2" x14ac:dyDescent="0.25">
      <c r="A3" s="190">
        <v>44774</v>
      </c>
      <c r="B3" t="s">
        <v>531</v>
      </c>
    </row>
    <row r="4" spans="1:2" x14ac:dyDescent="0.25">
      <c r="A4" s="190">
        <v>44777</v>
      </c>
      <c r="B4" t="s">
        <v>532</v>
      </c>
    </row>
    <row r="5" spans="1:2" x14ac:dyDescent="0.25">
      <c r="A5" s="190">
        <v>44777</v>
      </c>
      <c r="B5" t="s">
        <v>533</v>
      </c>
    </row>
    <row r="6" spans="1:2" x14ac:dyDescent="0.25">
      <c r="A6" s="190">
        <v>44778</v>
      </c>
      <c r="B6" t="s">
        <v>534</v>
      </c>
    </row>
    <row r="7" spans="1:2" x14ac:dyDescent="0.25">
      <c r="A7" s="190">
        <v>44778</v>
      </c>
      <c r="B7" t="s">
        <v>535</v>
      </c>
    </row>
    <row r="8" spans="1:2" x14ac:dyDescent="0.25">
      <c r="A8" s="190">
        <v>44778</v>
      </c>
      <c r="B8" t="s">
        <v>536</v>
      </c>
    </row>
    <row r="9" spans="1:2" x14ac:dyDescent="0.25">
      <c r="A9" s="190">
        <v>44788</v>
      </c>
      <c r="B9" t="s">
        <v>537</v>
      </c>
    </row>
    <row r="10" spans="1:2" x14ac:dyDescent="0.25">
      <c r="A10" s="190">
        <v>44819</v>
      </c>
      <c r="B10" t="s">
        <v>538</v>
      </c>
    </row>
    <row r="11" spans="1:2" x14ac:dyDescent="0.25">
      <c r="A11" s="190">
        <v>44827</v>
      </c>
      <c r="B11" t="s">
        <v>539</v>
      </c>
    </row>
    <row r="12" spans="1:2" x14ac:dyDescent="0.25">
      <c r="A12" s="190">
        <v>44896</v>
      </c>
      <c r="B12" t="s">
        <v>540</v>
      </c>
    </row>
    <row r="13" spans="1:2" x14ac:dyDescent="0.25">
      <c r="A13" s="190">
        <v>44896</v>
      </c>
      <c r="B13" t="s">
        <v>541</v>
      </c>
    </row>
    <row r="14" spans="1:2" x14ac:dyDescent="0.25">
      <c r="A14" s="190">
        <v>44910</v>
      </c>
      <c r="B14" t="s">
        <v>542</v>
      </c>
    </row>
    <row r="15" spans="1:2" x14ac:dyDescent="0.25">
      <c r="A15" s="190">
        <v>44914</v>
      </c>
      <c r="B15" t="s">
        <v>543</v>
      </c>
    </row>
    <row r="16" spans="1:2" x14ac:dyDescent="0.25">
      <c r="A16" s="190">
        <v>45005</v>
      </c>
      <c r="B16" t="s">
        <v>544</v>
      </c>
    </row>
    <row r="17" spans="1:2" x14ac:dyDescent="0.25">
      <c r="A17" s="190">
        <v>45005</v>
      </c>
      <c r="B17" t="s">
        <v>545</v>
      </c>
    </row>
    <row r="18" spans="1:2" x14ac:dyDescent="0.25">
      <c r="A18" s="190">
        <v>45005</v>
      </c>
      <c r="B18" t="s">
        <v>546</v>
      </c>
    </row>
    <row r="19" spans="1:2" x14ac:dyDescent="0.25">
      <c r="A19" s="190">
        <v>45005</v>
      </c>
      <c r="B19" t="s">
        <v>547</v>
      </c>
    </row>
    <row r="20" spans="1:2" x14ac:dyDescent="0.25">
      <c r="A20" s="190">
        <v>45156</v>
      </c>
      <c r="B20" t="s">
        <v>548</v>
      </c>
    </row>
    <row r="21" spans="1:2" x14ac:dyDescent="0.25">
      <c r="A21" s="190">
        <v>45335</v>
      </c>
      <c r="B21" t="s">
        <v>549</v>
      </c>
    </row>
    <row r="22" spans="1:2" x14ac:dyDescent="0.25">
      <c r="A22" s="190">
        <v>45336</v>
      </c>
      <c r="B22" t="s">
        <v>550</v>
      </c>
    </row>
    <row r="23" spans="1:2" x14ac:dyDescent="0.25">
      <c r="A23" s="190">
        <v>45337</v>
      </c>
      <c r="B23" t="s">
        <v>551</v>
      </c>
    </row>
    <row r="24" spans="1:2" x14ac:dyDescent="0.25">
      <c r="A24" s="190">
        <v>45338</v>
      </c>
      <c r="B24" t="s">
        <v>552</v>
      </c>
    </row>
    <row r="25" spans="1:2" x14ac:dyDescent="0.25">
      <c r="A25" s="190">
        <v>45339</v>
      </c>
      <c r="B25" t="s">
        <v>553</v>
      </c>
    </row>
    <row r="26" spans="1:2" x14ac:dyDescent="0.25">
      <c r="A26" s="190">
        <v>45344</v>
      </c>
      <c r="B26" t="s">
        <v>554</v>
      </c>
    </row>
    <row r="27" spans="1:2" x14ac:dyDescent="0.25">
      <c r="A27" s="190">
        <v>45348</v>
      </c>
      <c r="B27" t="s">
        <v>555</v>
      </c>
    </row>
    <row r="28" spans="1:2" x14ac:dyDescent="0.25">
      <c r="A28" s="190">
        <v>45357</v>
      </c>
      <c r="B28" t="s">
        <v>556</v>
      </c>
    </row>
    <row r="29" spans="1:2" x14ac:dyDescent="0.25">
      <c r="A29" s="190">
        <v>45441</v>
      </c>
      <c r="B29" t="s">
        <v>557</v>
      </c>
    </row>
    <row r="30" spans="1:2" x14ac:dyDescent="0.25">
      <c r="A30" s="190">
        <v>45498</v>
      </c>
      <c r="B30" t="s">
        <v>558</v>
      </c>
    </row>
    <row r="31" spans="1:2" x14ac:dyDescent="0.25">
      <c r="A31" s="190">
        <v>45533</v>
      </c>
      <c r="B31" t="s">
        <v>559</v>
      </c>
    </row>
    <row r="32" spans="1:2" x14ac:dyDescent="0.25">
      <c r="A32" s="190">
        <v>45622</v>
      </c>
      <c r="B32" t="s">
        <v>560</v>
      </c>
    </row>
    <row r="33" spans="1:2" x14ac:dyDescent="0.25">
      <c r="A33" s="190">
        <v>45630</v>
      </c>
      <c r="B33" t="s">
        <v>561</v>
      </c>
    </row>
    <row r="34" spans="1:2" x14ac:dyDescent="0.25">
      <c r="A34" s="190">
        <v>45740</v>
      </c>
      <c r="B34" t="s">
        <v>623</v>
      </c>
    </row>
    <row r="35" spans="1:2" x14ac:dyDescent="0.25">
      <c r="A35" s="190">
        <v>45845</v>
      </c>
      <c r="B35" t="s">
        <v>625</v>
      </c>
    </row>
    <row r="36" spans="1:2" x14ac:dyDescent="0.25">
      <c r="A36" s="190">
        <v>45874</v>
      </c>
      <c r="B36" t="s">
        <v>628</v>
      </c>
    </row>
    <row r="37" spans="1:2" x14ac:dyDescent="0.25">
      <c r="A37" s="190">
        <v>45946</v>
      </c>
      <c r="B37" t="s">
        <v>630</v>
      </c>
    </row>
    <row r="38" spans="1:2" x14ac:dyDescent="0.25">
      <c r="A38" s="190">
        <v>45957</v>
      </c>
      <c r="B38" t="s">
        <v>632</v>
      </c>
    </row>
    <row r="39" spans="1:2" x14ac:dyDescent="0.25">
      <c r="A39" s="190">
        <v>46006</v>
      </c>
      <c r="B39" t="s">
        <v>635</v>
      </c>
    </row>
    <row r="40" spans="1:2" x14ac:dyDescent="0.25">
      <c r="A40" s="190">
        <v>46077</v>
      </c>
      <c r="B40" t="s">
        <v>641</v>
      </c>
    </row>
    <row r="41" spans="1:2" x14ac:dyDescent="0.25">
      <c r="A41" s="277">
        <v>46098</v>
      </c>
      <c r="B41" t="s">
        <v>643</v>
      </c>
    </row>
    <row r="42" spans="1:2" x14ac:dyDescent="0.25">
      <c r="A42" s="291">
        <v>46115</v>
      </c>
      <c r="B42" t="s">
        <v>644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B215-DF6F-4687-B479-FCF06D97E273}">
  <sheetPr>
    <tabColor theme="1"/>
    <pageSetUpPr fitToPage="1"/>
  </sheetPr>
  <dimension ref="A1:AC26"/>
  <sheetViews>
    <sheetView showGridLines="0" tabSelected="1" topLeftCell="A6" zoomScale="90" zoomScaleNormal="90" workbookViewId="0">
      <selection activeCell="J15" sqref="J15"/>
    </sheetView>
  </sheetViews>
  <sheetFormatPr defaultRowHeight="15" x14ac:dyDescent="0.25"/>
  <cols>
    <col min="1" max="1" width="1.42578125" customWidth="1"/>
    <col min="2" max="2" width="11.42578125" customWidth="1"/>
    <col min="3" max="3" width="14.28515625" style="38" customWidth="1"/>
    <col min="4" max="4" width="2.85546875" style="38" customWidth="1"/>
    <col min="5" max="5" width="14.28515625" style="38" customWidth="1"/>
    <col min="6" max="6" width="2.85546875" style="38" customWidth="1"/>
    <col min="7" max="7" width="14.28515625" style="38" customWidth="1"/>
    <col min="8" max="8" width="2.85546875" style="38" customWidth="1"/>
    <col min="9" max="11" width="14.28515625" style="38" customWidth="1"/>
    <col min="12" max="12" width="2.85546875" style="38" customWidth="1"/>
    <col min="13" max="17" width="14.28515625" style="38" customWidth="1"/>
    <col min="18" max="18" width="2.85546875" style="38" customWidth="1"/>
    <col min="19" max="25" width="14.28515625" style="38" customWidth="1"/>
    <col min="26" max="26" width="11.42578125" customWidth="1"/>
    <col min="27" max="27" width="1.42578125" customWidth="1"/>
  </cols>
  <sheetData>
    <row r="1" spans="1:29" ht="20.25" customHeight="1" x14ac:dyDescent="0.4">
      <c r="A1" s="1"/>
      <c r="B1" s="222" t="s">
        <v>562</v>
      </c>
      <c r="C1" s="2"/>
      <c r="D1" s="2"/>
      <c r="E1" s="2"/>
      <c r="F1" s="2"/>
      <c r="G1" s="2"/>
      <c r="H1" s="2"/>
      <c r="I1" s="223">
        <v>500</v>
      </c>
      <c r="J1" s="224"/>
      <c r="K1" s="225">
        <v>550</v>
      </c>
      <c r="L1" s="224"/>
      <c r="M1" s="224"/>
      <c r="N1" s="224"/>
      <c r="O1" s="224">
        <v>600</v>
      </c>
      <c r="P1" s="224"/>
      <c r="Q1" s="224"/>
      <c r="R1" s="224"/>
      <c r="S1" s="223">
        <v>650</v>
      </c>
      <c r="T1" s="224"/>
      <c r="U1" s="224">
        <v>700</v>
      </c>
      <c r="V1" s="224"/>
      <c r="W1" s="224">
        <v>750</v>
      </c>
      <c r="X1" s="224"/>
      <c r="Y1" s="224">
        <v>800</v>
      </c>
      <c r="Z1" s="203" t="s">
        <v>563</v>
      </c>
      <c r="AA1" s="1"/>
    </row>
    <row r="2" spans="1:29" ht="12.75" customHeight="1" x14ac:dyDescent="0.4">
      <c r="A2" s="97"/>
      <c r="B2" s="205"/>
      <c r="C2" s="112" t="str">
        <f>IF(C3="","",IF(C3="* * *","",IF(VLOOKUP(C3,'R-squared Matrix'!$B$3:$BR$58,67,FALSE)&gt;$Q$20,VLOOKUP(C3,'R-squared Matrix'!$B$3:$BR$58,69,FALSE),"")))</f>
        <v/>
      </c>
      <c r="D2" s="112"/>
      <c r="E2" s="112" t="str">
        <f>IF(E3="","",IF(E3="* * *","",IF(VLOOKUP(E3,'R-squared Matrix'!$B$3:$BR$58,67,FALSE)&gt;$Q$20,VLOOKUP(E3,'R-squared Matrix'!$B$3:$BR$58,69,FALSE),"")))</f>
        <v/>
      </c>
      <c r="F2" s="112"/>
      <c r="G2" s="112"/>
      <c r="H2" s="112"/>
      <c r="I2" s="112"/>
      <c r="J2" s="112" t="str">
        <f>IF(J3="","",IF(J3="* * *","",IF(VLOOKUP(J3,'R-squared Matrix'!$B$3:$BR$58,67,FALSE)&gt;$Q$20,VLOOKUP(J3,'R-squared Matrix'!$B$3:$BR$58,69,FALSE),"")))</f>
        <v/>
      </c>
      <c r="K2" s="112"/>
      <c r="L2" s="112"/>
      <c r="M2" s="112"/>
      <c r="N2" s="112" t="str">
        <f>IF(N3="","",IF(N3="* * *","",IF(VLOOKUP(N3,'R-squared Matrix'!$B$3:$BR$58,67,FALSE)&gt;$Q$20,VLOOKUP(N3,'R-squared Matrix'!$B$3:$BR$58,69,FALSE),"")))</f>
        <v/>
      </c>
      <c r="O2" s="112"/>
      <c r="P2" s="112" t="str">
        <f>IF(P3="","",IF(P3="* * *","",IF(VLOOKUP(P3,'R-squared Matrix'!$B$3:$BR$58,67,FALSE)&gt;$Q$20,VLOOKUP(P3,'R-squared Matrix'!$B$3:$BR$58,69,FALSE),"")))</f>
        <v/>
      </c>
      <c r="Q2" s="112"/>
      <c r="R2" s="112"/>
      <c r="S2" s="112" t="str">
        <f>IF(S3="","",IF(S3="* * *","",IF(VLOOKUP(S3,'R-squared Matrix'!$B$3:$BR$58,67,FALSE)&gt;$Q$20,VLOOKUP(S3,'R-squared Matrix'!$B$3:$BR$58,69,FALSE),"")))</f>
        <v/>
      </c>
      <c r="T2" s="112"/>
      <c r="U2" s="112" t="str">
        <f>IF(U3="","",IF(U3="* * *","",IF(VLOOKUP(U3,'R-squared Matrix'!$B$3:$BR$58,67,FALSE)&gt;$Q$20,VLOOKUP(U3,'R-squared Matrix'!$B$3:$BR$58,69,FALSE),"")))</f>
        <v/>
      </c>
      <c r="V2" s="112"/>
      <c r="W2" s="112"/>
      <c r="X2" s="112" t="str">
        <f>IF(X3="","",IF(X3="* * *","",IF(VLOOKUP(X3,'R-squared Matrix'!$B$3:$BR$58,67,FALSE)&gt;$Q$20,VLOOKUP(X3,'R-squared Matrix'!$B$3:$BR$58,69,FALSE),"")))</f>
        <v/>
      </c>
      <c r="Y2" s="112"/>
      <c r="Z2" s="204" t="s">
        <v>564</v>
      </c>
      <c r="AA2" s="1"/>
    </row>
    <row r="3" spans="1:29" s="20" customFormat="1" ht="31.5" customHeight="1" x14ac:dyDescent="0.25">
      <c r="A3" s="86"/>
      <c r="B3" s="282">
        <v>320</v>
      </c>
      <c r="C3" s="3" t="s">
        <v>525</v>
      </c>
      <c r="D3" s="4"/>
      <c r="E3" s="5" t="s">
        <v>525</v>
      </c>
      <c r="F3" s="4"/>
      <c r="G3" s="201"/>
      <c r="H3" s="4"/>
      <c r="I3" s="200"/>
      <c r="J3" s="7" t="s">
        <v>525</v>
      </c>
      <c r="K3" s="199"/>
      <c r="L3" s="4"/>
      <c r="M3" s="191"/>
      <c r="N3" s="10" t="s">
        <v>525</v>
      </c>
      <c r="O3" s="192"/>
      <c r="P3" s="12" t="s">
        <v>525</v>
      </c>
      <c r="Q3" s="193"/>
      <c r="R3" s="4"/>
      <c r="S3" s="14" t="s">
        <v>525</v>
      </c>
      <c r="T3" s="194"/>
      <c r="U3" s="15" t="s">
        <v>525</v>
      </c>
      <c r="V3" s="195"/>
      <c r="W3" s="196"/>
      <c r="X3" s="18" t="s">
        <v>525</v>
      </c>
      <c r="Y3" s="198"/>
      <c r="Z3" s="283">
        <f>23-COUNTBLANK(C4:Y4)</f>
        <v>0</v>
      </c>
      <c r="AA3" s="86"/>
    </row>
    <row r="4" spans="1:29" s="20" customFormat="1" ht="39" customHeight="1" x14ac:dyDescent="0.25">
      <c r="A4" s="86"/>
      <c r="B4" s="282"/>
      <c r="C4" s="21"/>
      <c r="D4" s="22"/>
      <c r="E4" s="164"/>
      <c r="F4" s="22"/>
      <c r="G4" s="202"/>
      <c r="H4" s="22"/>
      <c r="I4" s="202"/>
      <c r="J4" s="21"/>
      <c r="K4" s="202"/>
      <c r="L4" s="22"/>
      <c r="M4" s="202"/>
      <c r="N4" s="164"/>
      <c r="O4" s="202"/>
      <c r="P4" s="21"/>
      <c r="Q4" s="202"/>
      <c r="R4" s="22"/>
      <c r="S4" s="21"/>
      <c r="T4" s="202"/>
      <c r="U4" s="21"/>
      <c r="V4" s="202"/>
      <c r="W4" s="202"/>
      <c r="X4" s="21"/>
      <c r="Y4" s="202"/>
      <c r="Z4" s="283"/>
      <c r="AA4" s="86"/>
    </row>
    <row r="5" spans="1:29" ht="12" customHeight="1" x14ac:dyDescent="0.4">
      <c r="A5" s="1"/>
      <c r="B5" s="183"/>
      <c r="C5" s="112" t="str">
        <f>IF(C6="","",IF(C6="* * *","",IF(VLOOKUP(C6,'R-squared Matrix'!$B$3:$BR$58,67,FALSE)&gt;$Q$20,VLOOKUP(C6,'R-squared Matrix'!$B$3:$BR$58,69,FALSE),"")))</f>
        <v/>
      </c>
      <c r="D5" s="112"/>
      <c r="E5" s="112" t="str">
        <f>IF(E6="","",IF(E6="* * *","",IF(VLOOKUP(E6,'R-squared Matrix'!$B$3:$BR$58,67,FALSE)&gt;$Q$20,VLOOKUP(E6,'R-squared Matrix'!$B$3:$BR$58,69,FALSE),"")))</f>
        <v/>
      </c>
      <c r="F5" s="112"/>
      <c r="G5" s="112"/>
      <c r="H5" s="112"/>
      <c r="I5" s="112"/>
      <c r="J5" s="112" t="str">
        <f>IF(J6="","",IF(J6="* * *","",IF(VLOOKUP(J6,'R-squared Matrix'!$B$3:$BR$58,67,FALSE)&gt;$Q$20,VLOOKUP(J6,'R-squared Matrix'!$B$3:$BR$58,69,FALSE),"")))</f>
        <v/>
      </c>
      <c r="K5" s="112"/>
      <c r="L5" s="112"/>
      <c r="M5" s="112"/>
      <c r="N5" s="112" t="str">
        <f>IF(N6="","",IF(N6="* * *","",IF(VLOOKUP(N6,'R-squared Matrix'!$B$3:$BR$58,67,FALSE)&gt;$Q$20,VLOOKUP(N6,'R-squared Matrix'!$B$3:$BR$58,69,FALSE),"")))</f>
        <v/>
      </c>
      <c r="O5" s="112"/>
      <c r="P5" s="112" t="str">
        <f>IF(P6="","",IF(P6="* * *","",IF(VLOOKUP(P6,'R-squared Matrix'!$B$3:$BR$58,67,FALSE)&gt;$Q$20,VLOOKUP(P6,'R-squared Matrix'!$B$3:$BR$58,69,FALSE),"")))</f>
        <v/>
      </c>
      <c r="Q5" s="112"/>
      <c r="R5" s="112"/>
      <c r="S5" s="112" t="str">
        <f>IF(S6="","",IF(S6="* * *","",IF(VLOOKUP(S6,'R-squared Matrix'!$B$3:$BR$58,67,FALSE)&gt;$Q$20,VLOOKUP(S6,'R-squared Matrix'!$B$3:$BR$58,69,FALSE),"")))</f>
        <v/>
      </c>
      <c r="T5" s="112"/>
      <c r="U5" s="112"/>
      <c r="V5" s="112" t="str">
        <f>IF(V6="","",IF(V6="* * *","",IF(VLOOKUP(V6,'R-squared Matrix'!$B$3:$BR$58,67,FALSE)&gt;$Q$20,VLOOKUP(V6,'R-squared Matrix'!$B$3:$BR$58,69,FALSE),"")))</f>
        <v/>
      </c>
      <c r="W5" s="112"/>
      <c r="X5" s="112"/>
      <c r="Y5" s="112" t="str">
        <f>IF(Y6="","",IF(Y6="* * *","",IF(VLOOKUP(Y6,'R-squared Matrix'!$B$3:$BR$58,67,FALSE)&gt;$Q$20,VLOOKUP(Y6,'R-squared Matrix'!$B$3:$BR$58,69,FALSE),"")))</f>
        <v/>
      </c>
      <c r="Z5" s="183"/>
      <c r="AA5" s="1"/>
    </row>
    <row r="6" spans="1:29" s="20" customFormat="1" ht="31.5" customHeight="1" x14ac:dyDescent="0.25">
      <c r="A6" s="86"/>
      <c r="B6" s="284">
        <v>355</v>
      </c>
      <c r="C6" s="3" t="s">
        <v>525</v>
      </c>
      <c r="D6" s="24"/>
      <c r="E6" s="5" t="s">
        <v>525</v>
      </c>
      <c r="F6" s="24"/>
      <c r="G6" s="201"/>
      <c r="H6" s="24"/>
      <c r="I6" s="200"/>
      <c r="J6" s="7" t="s">
        <v>525</v>
      </c>
      <c r="K6" s="199"/>
      <c r="L6" s="24"/>
      <c r="M6" s="191"/>
      <c r="N6" s="10" t="s">
        <v>525</v>
      </c>
      <c r="O6" s="192"/>
      <c r="P6" s="12" t="s">
        <v>525</v>
      </c>
      <c r="Q6" s="193"/>
      <c r="R6" s="24"/>
      <c r="S6" s="14" t="s">
        <v>525</v>
      </c>
      <c r="T6" s="194"/>
      <c r="U6" s="194"/>
      <c r="V6" s="16" t="s">
        <v>525</v>
      </c>
      <c r="W6" s="196"/>
      <c r="X6" s="197"/>
      <c r="Y6" s="19" t="s">
        <v>525</v>
      </c>
      <c r="Z6" s="285">
        <f>23-COUNTBLANK(C7:Y7)</f>
        <v>0</v>
      </c>
      <c r="AA6" s="86"/>
    </row>
    <row r="7" spans="1:29" s="20" customFormat="1" ht="39" customHeight="1" x14ac:dyDescent="0.25">
      <c r="A7" s="86"/>
      <c r="B7" s="284"/>
      <c r="C7" s="164"/>
      <c r="D7" s="25"/>
      <c r="E7" s="21"/>
      <c r="F7" s="25"/>
      <c r="G7" s="202"/>
      <c r="H7" s="25"/>
      <c r="I7" s="202"/>
      <c r="J7" s="21"/>
      <c r="K7" s="202"/>
      <c r="L7" s="25"/>
      <c r="M7" s="202"/>
      <c r="N7" s="21"/>
      <c r="O7" s="202"/>
      <c r="P7" s="21"/>
      <c r="Q7" s="202"/>
      <c r="R7" s="25"/>
      <c r="S7" s="40"/>
      <c r="T7" s="202"/>
      <c r="U7" s="202"/>
      <c r="V7" s="40"/>
      <c r="W7" s="202"/>
      <c r="X7" s="202"/>
      <c r="Y7" s="164"/>
      <c r="Z7" s="285"/>
      <c r="AA7" s="86"/>
    </row>
    <row r="8" spans="1:29" s="20" customFormat="1" ht="12" customHeight="1" x14ac:dyDescent="0.25">
      <c r="A8" s="86"/>
      <c r="B8" s="184"/>
      <c r="C8" s="112" t="str">
        <f>IF(C9="","",IF(C9="* * *","",IF(VLOOKUP(C9,'R-squared Matrix'!$B$3:$BR$58,67,FALSE)&gt;$Q$20,VLOOKUP(C9,'R-squared Matrix'!$B$3:$BR$58,69,FALSE),"")))</f>
        <v/>
      </c>
      <c r="D8" s="112"/>
      <c r="E8" s="112" t="str">
        <f>IF(E9="","",IF(E9="* * *","",IF(VLOOKUP(E9,'R-squared Matrix'!$B$3:$BR$58,67,FALSE)&gt;$Q$20,VLOOKUP(E9,'R-squared Matrix'!$B$3:$BR$58,69,FALSE),"")))</f>
        <v/>
      </c>
      <c r="F8" s="112"/>
      <c r="G8" s="112"/>
      <c r="H8" s="112"/>
      <c r="I8" s="112" t="str">
        <f>IF(I9="","",IF(I9="* * *","",IF(VLOOKUP(I9,'R-squared Matrix'!$B$3:$BR$58,67,FALSE)&gt;$Q$20,VLOOKUP(I9,'R-squared Matrix'!$B$3:$BR$58,69,FALSE),"")))</f>
        <v/>
      </c>
      <c r="J8" s="112" t="str">
        <f>IF(J9="","",IF(J9="* * *","",IF(VLOOKUP(J9,'R-squared Matrix'!$B$3:$BR$58,67,FALSE)&gt;$Q$20,VLOOKUP(J9,'R-squared Matrix'!$B$3:$BR$58,69,FALSE),"")))</f>
        <v/>
      </c>
      <c r="K8" s="112" t="str">
        <f>IF(K9="","",IF(K9="* * *","",IF(VLOOKUP(K9,'R-squared Matrix'!$B$3:$BR$58,67,FALSE)&gt;$Q$20,VLOOKUP(K9,'R-squared Matrix'!$B$3:$BR$58,69,FALSE),"")))</f>
        <v/>
      </c>
      <c r="L8" s="112"/>
      <c r="M8" s="112"/>
      <c r="N8" s="112" t="str">
        <f>IF(N9="","",IF(N9="* * *","",IF(VLOOKUP(N9,'R-squared Matrix'!$B$3:$BR$58,67,FALSE)&gt;$Q$20,VLOOKUP(N9,'R-squared Matrix'!$B$3:$BR$58,69,FALSE),"")))</f>
        <v/>
      </c>
      <c r="O8" s="112"/>
      <c r="P8" s="112" t="str">
        <f>IF(P9="","",IF(P9="* * *","",IF(VLOOKUP(P9,'R-squared Matrix'!$B$3:$BR$58,67,FALSE)&gt;$Q$20,VLOOKUP(P9,'R-squared Matrix'!$B$3:$BR$58,69,FALSE),"")))</f>
        <v/>
      </c>
      <c r="Q8" s="112"/>
      <c r="R8" s="112"/>
      <c r="S8" s="112" t="str">
        <f>IF(S9="","",IF(S9="* * *","",IF(VLOOKUP(S9,'R-squared Matrix'!$B$3:$BR$58,67,FALSE)&gt;$Q$20,VLOOKUP(S9,'R-squared Matrix'!$B$3:$BR$58,69,FALSE),"")))</f>
        <v/>
      </c>
      <c r="T8" s="112"/>
      <c r="U8" s="112"/>
      <c r="V8" s="112" t="str">
        <f>IF(V9="","",IF(V9="* * *","",IF(VLOOKUP(V9,'R-squared Matrix'!$B$3:$BR$58,67,FALSE)&gt;$Q$20,VLOOKUP(V9,'R-squared Matrix'!$B$3:$BR$58,69,FALSE),"")))</f>
        <v/>
      </c>
      <c r="W8" s="112" t="str">
        <f>IF(W9="","",IF(W9="* * *","",IF(VLOOKUP(W9,'R-squared Matrix'!$B$3:$BR$58,67,FALSE)&gt;$Q$20,VLOOKUP(W9,'R-squared Matrix'!$B$3:$BR$58,69,FALSE),"")))</f>
        <v/>
      </c>
      <c r="X8" s="112" t="str">
        <f>IF(X9="","",IF(X9="* * *","",IF(VLOOKUP(X9,'R-squared Matrix'!$B$3:$BR$58,67,FALSE)&gt;$Q$20,VLOOKUP(X9,'R-squared Matrix'!$B$3:$BR$58,69,FALSE),"")))</f>
        <v/>
      </c>
      <c r="Y8" s="112"/>
      <c r="Z8" s="184"/>
      <c r="AA8" s="86"/>
    </row>
    <row r="9" spans="1:29" s="20" customFormat="1" ht="31.5" customHeight="1" x14ac:dyDescent="0.25">
      <c r="A9" s="86"/>
      <c r="B9" s="286">
        <v>405</v>
      </c>
      <c r="C9" s="27" t="s">
        <v>525</v>
      </c>
      <c r="D9" s="28"/>
      <c r="E9" s="29" t="s">
        <v>525</v>
      </c>
      <c r="F9" s="28"/>
      <c r="G9" s="201"/>
      <c r="H9" s="28"/>
      <c r="I9" s="6" t="s">
        <v>525</v>
      </c>
      <c r="J9" s="7" t="s">
        <v>525</v>
      </c>
      <c r="K9" s="8" t="s">
        <v>525</v>
      </c>
      <c r="L9" s="28"/>
      <c r="M9" s="191"/>
      <c r="N9" s="10" t="s">
        <v>525</v>
      </c>
      <c r="O9" s="192"/>
      <c r="P9" s="12" t="s">
        <v>525</v>
      </c>
      <c r="Q9" s="193"/>
      <c r="R9" s="28"/>
      <c r="S9" s="14" t="s">
        <v>525</v>
      </c>
      <c r="T9" s="194"/>
      <c r="U9" s="194"/>
      <c r="V9" s="16" t="s">
        <v>525</v>
      </c>
      <c r="W9" s="17" t="s">
        <v>525</v>
      </c>
      <c r="X9" s="18" t="s">
        <v>525</v>
      </c>
      <c r="Y9" s="198" t="s">
        <v>525</v>
      </c>
      <c r="Z9" s="287">
        <f>23-COUNTBLANK(C10:Y10)</f>
        <v>0</v>
      </c>
      <c r="AA9" s="86"/>
      <c r="AC9" s="20" t="s">
        <v>636</v>
      </c>
    </row>
    <row r="10" spans="1:29" s="20" customFormat="1" ht="39" customHeight="1" x14ac:dyDescent="0.25">
      <c r="A10" s="86"/>
      <c r="B10" s="286"/>
      <c r="C10" s="164"/>
      <c r="D10" s="30"/>
      <c r="E10" s="164"/>
      <c r="F10" s="30"/>
      <c r="G10" s="202"/>
      <c r="H10" s="30"/>
      <c r="I10" s="21"/>
      <c r="J10" s="40"/>
      <c r="K10" s="164"/>
      <c r="L10" s="30"/>
      <c r="M10" s="202"/>
      <c r="N10" s="21"/>
      <c r="O10" s="202"/>
      <c r="P10" s="21"/>
      <c r="Q10" s="202"/>
      <c r="R10" s="30"/>
      <c r="S10" s="21"/>
      <c r="T10" s="202"/>
      <c r="U10" s="202"/>
      <c r="V10" s="164"/>
      <c r="W10" s="21"/>
      <c r="X10" s="164"/>
      <c r="Y10" s="164"/>
      <c r="Z10" s="287"/>
      <c r="AA10" s="86"/>
    </row>
    <row r="11" spans="1:29" s="20" customFormat="1" ht="12" customHeight="1" x14ac:dyDescent="0.25">
      <c r="A11" s="86"/>
      <c r="B11" s="185"/>
      <c r="C11" s="31"/>
      <c r="D11" s="39"/>
      <c r="E11" s="31"/>
      <c r="F11" s="31"/>
      <c r="G11" s="31"/>
      <c r="H11" s="31"/>
      <c r="I11" s="112" t="str">
        <f>IF(I12="","",IF(I12="* * *","",IF(VLOOKUP(I12,'R-squared Matrix'!$B$3:$BR$58,67,FALSE)&gt;$Q$20,VLOOKUP(I12,'R-squared Matrix'!$B$3:$BR$58,69,FALSE),"")))</f>
        <v/>
      </c>
      <c r="J11" s="112" t="str">
        <f>IF(J12="","",IF(J12="* * *","",IF(VLOOKUP(J12,'R-squared Matrix'!$B$3:$BR$58,67,FALSE)&gt;$Q$20,VLOOKUP(J12,'R-squared Matrix'!$B$3:$BR$58,69,FALSE),"")))</f>
        <v/>
      </c>
      <c r="K11" s="112" t="str">
        <f>IF(K12="","",IF(K12="* * *","",IF(VLOOKUP(K12,'R-squared Matrix'!$B$3:$BR$58,67,FALSE)&gt;$Q$20,VLOOKUP(K12,'R-squared Matrix'!$B$3:$BR$58,69,FALSE),"")))</f>
        <v/>
      </c>
      <c r="L11" s="112"/>
      <c r="M11" s="112"/>
      <c r="N11" s="112" t="str">
        <f>IF(N12="","",IF(N12="* * *","",IF(VLOOKUP(N12,'R-squared Matrix'!$B$3:$BR$58,67,FALSE)&gt;$Q$20,VLOOKUP(N12,'R-squared Matrix'!$B$3:$BR$58,69,FALSE),"")))</f>
        <v/>
      </c>
      <c r="O11" s="112"/>
      <c r="P11" s="112" t="str">
        <f>IF(P12="","",IF(P12="* * *","",IF(VLOOKUP(P12,'R-squared Matrix'!$B$3:$BR$58,67,FALSE)&gt;$Q$20,VLOOKUP(P12,'R-squared Matrix'!$B$3:$BR$58,69,FALSE),"")))</f>
        <v/>
      </c>
      <c r="Q11" s="112"/>
      <c r="R11" s="112"/>
      <c r="S11" s="112" t="str">
        <f>IF(S12="","",IF(S12="* * *","",IF(VLOOKUP(S12,'R-squared Matrix'!$B$3:$BR$58,67,FALSE)&gt;$Q$20,VLOOKUP(S12,'R-squared Matrix'!$B$3:$BR$58,69,FALSE),"")))</f>
        <v/>
      </c>
      <c r="T11" s="112" t="str">
        <f>IF(T12="","",IF(T12="* * *","",IF(VLOOKUP(T12,'R-squared Matrix'!$B$3:$BR$58,67,FALSE)&gt;$Q$20,VLOOKUP(T12,'R-squared Matrix'!$B$3:$BR$58,69,FALSE),"")))</f>
        <v/>
      </c>
      <c r="U11" s="112" t="str">
        <f>IF(U12="","",IF(U12="* * *","",IF(VLOOKUP(U12,'R-squared Matrix'!$B$3:$BR$58,67,FALSE)&gt;$Q$20,VLOOKUP(U12,'R-squared Matrix'!$B$3:$BR$58,69,FALSE),"")))</f>
        <v/>
      </c>
      <c r="V11" s="112" t="str">
        <f>IF(V12="","",IF(V12="* * *","",IF(VLOOKUP(V12,'R-squared Matrix'!$B$3:$BR$58,67,FALSE)&gt;$Q$20,VLOOKUP(V12,'R-squared Matrix'!$B$3:$BR$58,69,FALSE),"")))</f>
        <v/>
      </c>
      <c r="W11" s="112" t="str">
        <f>IF(W12="","",IF(W12="* * *","",IF(VLOOKUP(W12,'R-squared Matrix'!$B$3:$BR$58,67,FALSE)&gt;$Q$20,VLOOKUP(W12,'R-squared Matrix'!$B$3:$BR$58,69,FALSE),"")))</f>
        <v/>
      </c>
      <c r="X11" s="112" t="str">
        <f>IF(X12="","",IF(X12="* * *","",IF(VLOOKUP(X12,'R-squared Matrix'!$B$3:$BR$58,67,FALSE)&gt;$Q$20,VLOOKUP(X12,'R-squared Matrix'!$B$3:$BR$58,69,FALSE),"")))</f>
        <v/>
      </c>
      <c r="Y11" s="112"/>
      <c r="Z11" s="185"/>
      <c r="AA11" s="86"/>
    </row>
    <row r="12" spans="1:29" s="20" customFormat="1" ht="31.5" customHeight="1" x14ac:dyDescent="0.25">
      <c r="A12" s="86"/>
      <c r="B12" s="279">
        <v>488</v>
      </c>
      <c r="C12" s="32"/>
      <c r="D12" s="32"/>
      <c r="E12" s="32"/>
      <c r="F12" s="32"/>
      <c r="G12" s="32"/>
      <c r="H12" s="32"/>
      <c r="I12" s="6" t="s">
        <v>525</v>
      </c>
      <c r="J12" s="7" t="s">
        <v>525</v>
      </c>
      <c r="K12" s="8" t="s">
        <v>525</v>
      </c>
      <c r="L12" s="32"/>
      <c r="M12" s="191"/>
      <c r="N12" s="10" t="s">
        <v>525</v>
      </c>
      <c r="O12" s="11" t="s">
        <v>525</v>
      </c>
      <c r="P12" s="12" t="s">
        <v>525</v>
      </c>
      <c r="Q12" s="193"/>
      <c r="R12" s="32"/>
      <c r="S12" s="14" t="s">
        <v>525</v>
      </c>
      <c r="T12" s="15" t="s">
        <v>525</v>
      </c>
      <c r="U12" s="15" t="s">
        <v>525</v>
      </c>
      <c r="V12" s="16" t="s">
        <v>525</v>
      </c>
      <c r="W12" s="17" t="s">
        <v>525</v>
      </c>
      <c r="X12" s="18" t="s">
        <v>525</v>
      </c>
      <c r="Y12" s="198" t="s">
        <v>525</v>
      </c>
      <c r="Z12" s="279">
        <f>17-COUNTBLANK(I13:Y13)</f>
        <v>0</v>
      </c>
      <c r="AA12" s="86"/>
    </row>
    <row r="13" spans="1:29" s="20" customFormat="1" ht="39" customHeight="1" x14ac:dyDescent="0.25">
      <c r="A13" s="86"/>
      <c r="B13" s="279"/>
      <c r="C13" s="32"/>
      <c r="D13" s="32"/>
      <c r="E13" s="32"/>
      <c r="F13" s="32"/>
      <c r="G13" s="32"/>
      <c r="H13" s="32"/>
      <c r="I13" s="21"/>
      <c r="J13" s="21"/>
      <c r="K13" s="21"/>
      <c r="L13" s="265"/>
      <c r="M13" s="202"/>
      <c r="N13" s="21"/>
      <c r="O13" s="164"/>
      <c r="P13" s="21"/>
      <c r="Q13" s="202"/>
      <c r="R13" s="265"/>
      <c r="S13" s="21"/>
      <c r="T13" s="164"/>
      <c r="U13" s="164"/>
      <c r="V13" s="21"/>
      <c r="W13" s="21"/>
      <c r="X13" s="164"/>
      <c r="Y13" s="164"/>
      <c r="Z13" s="279"/>
      <c r="AA13" s="86"/>
    </row>
    <row r="14" spans="1:29" s="20" customFormat="1" ht="12" customHeight="1" x14ac:dyDescent="0.25">
      <c r="A14" s="86"/>
      <c r="B14" s="18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112" t="str">
        <f>IF(M15="","",IF(M15="* * *","",IF(VLOOKUP(M15,'R-squared Matrix'!$B$3:$BR$58,67,FALSE)&gt;$Q$20,VLOOKUP(M15,'R-squared Matrix'!$B$3:$BR$58,69,FALSE),"")))</f>
        <v/>
      </c>
      <c r="N14" s="112" t="str">
        <f>IF(N15="","",IF(N15="* * *","",IF(VLOOKUP(N15,'R-squared Matrix'!$B$3:$BR$58,67,FALSE)&gt;$Q$20,VLOOKUP(N15,'R-squared Matrix'!$B$3:$BR$58,69,FALSE),"")))</f>
        <v/>
      </c>
      <c r="O14" s="112" t="str">
        <f>IF(O15="","",IF(O15="* * *","",IF(VLOOKUP(O15,'R-squared Matrix'!$B$3:$BR$58,67,FALSE)&gt;$Q$20,VLOOKUP(O15,'R-squared Matrix'!$B$3:$BR$58,69,FALSE),"")))</f>
        <v/>
      </c>
      <c r="P14" s="112" t="str">
        <f>IF(P15="","",IF(P15="* * *","",IF(VLOOKUP(P15,'R-squared Matrix'!$B$3:$BR$58,67,FALSE)&gt;$Q$20,VLOOKUP(P15,'R-squared Matrix'!$B$3:$BR$58,69,FALSE),"")))</f>
        <v/>
      </c>
      <c r="Q14" s="112" t="str">
        <f>IF(Q15="","",IF(Q15="* * *","",IF(VLOOKUP(Q15,'R-squared Matrix'!$B$3:$BR$58,67,FALSE)&gt;$Q$20,VLOOKUP(Q15,'R-squared Matrix'!$B$3:$BR$58,69,FALSE),"")))</f>
        <v/>
      </c>
      <c r="R14" s="112"/>
      <c r="S14" s="112" t="str">
        <f>IF(S15="","",IF(S15="* * *","",IF(VLOOKUP(S15,'R-squared Matrix'!$B$3:$BR$58,67,FALSE)&gt;$Q$20,VLOOKUP(S15,'R-squared Matrix'!$B$3:$BR$58,69,FALSE),"")))</f>
        <v/>
      </c>
      <c r="T14" s="112" t="str">
        <f>IF(T15="","",IF(T15="* * *","",IF(VLOOKUP(T15,'R-squared Matrix'!$B$3:$BR$58,67,FALSE)&gt;$Q$20,VLOOKUP(T15,'R-squared Matrix'!$B$3:$BR$58,69,FALSE),"")))</f>
        <v/>
      </c>
      <c r="U14" s="112" t="str">
        <f>IF(U15="","",IF(U15="* * *","",IF(VLOOKUP(U15,'R-squared Matrix'!$B$3:$BR$58,67,FALSE)&gt;$Q$20,VLOOKUP(U15,'R-squared Matrix'!$B$3:$BR$58,69,FALSE),"")))</f>
        <v/>
      </c>
      <c r="V14" s="112" t="str">
        <f>IF(V15="","",IF(V15="* * *","",IF(VLOOKUP(V15,'R-squared Matrix'!$B$3:$BR$58,67,FALSE)&gt;$Q$20,VLOOKUP(V15,'R-squared Matrix'!$B$3:$BR$58,69,FALSE),"")))</f>
        <v/>
      </c>
      <c r="W14" s="112"/>
      <c r="X14" s="112" t="str">
        <f>IF(X15="","",IF(X15="* * *","",IF(VLOOKUP(X15,'R-squared Matrix'!$B$3:$BR$58,67,FALSE)&gt;$Q$20,VLOOKUP(X15,'R-squared Matrix'!$B$3:$BR$58,69,FALSE),"")))</f>
        <v/>
      </c>
      <c r="Y14" s="112" t="str">
        <f>IF(Y15="","",IF(Y15="* * *","",IF(VLOOKUP(Y15,'R-squared Matrix'!$B$3:$BR$58,67,FALSE)&gt;$Q$20,VLOOKUP(Y15,'R-squared Matrix'!$B$3:$BR$58,69,FALSE),"")))</f>
        <v/>
      </c>
      <c r="Z14" s="185"/>
      <c r="AA14" s="86"/>
    </row>
    <row r="15" spans="1:29" s="20" customFormat="1" ht="31.5" customHeight="1" x14ac:dyDescent="0.25">
      <c r="A15" s="86"/>
      <c r="B15" s="280">
        <v>561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9" t="s">
        <v>525</v>
      </c>
      <c r="N15" s="10" t="s">
        <v>525</v>
      </c>
      <c r="O15" s="11" t="s">
        <v>525</v>
      </c>
      <c r="P15" s="12" t="s">
        <v>525</v>
      </c>
      <c r="Q15" s="13" t="s">
        <v>525</v>
      </c>
      <c r="R15" s="33"/>
      <c r="S15" s="14" t="s">
        <v>525</v>
      </c>
      <c r="T15" s="15" t="s">
        <v>525</v>
      </c>
      <c r="U15" s="15" t="s">
        <v>525</v>
      </c>
      <c r="V15" s="16" t="s">
        <v>525</v>
      </c>
      <c r="W15" s="17" t="s">
        <v>525</v>
      </c>
      <c r="X15" s="18" t="s">
        <v>525</v>
      </c>
      <c r="Y15" s="19" t="s">
        <v>525</v>
      </c>
      <c r="Z15" s="280">
        <f>13-COUNTBLANK(M16:Y16)</f>
        <v>0</v>
      </c>
      <c r="AA15" s="86"/>
    </row>
    <row r="16" spans="1:29" s="20" customFormat="1" ht="39" customHeight="1" x14ac:dyDescent="0.25">
      <c r="A16" s="86"/>
      <c r="B16" s="280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1"/>
      <c r="N16" s="164"/>
      <c r="O16" s="21"/>
      <c r="P16" s="21"/>
      <c r="Q16" s="21"/>
      <c r="R16" s="266"/>
      <c r="S16" s="21"/>
      <c r="T16" s="21"/>
      <c r="U16" s="21"/>
      <c r="V16" s="164"/>
      <c r="W16" s="164"/>
      <c r="X16" s="40"/>
      <c r="Y16" s="21"/>
      <c r="Z16" s="280"/>
      <c r="AA16" s="86"/>
    </row>
    <row r="17" spans="1:27" s="20" customFormat="1" ht="12" customHeight="1" x14ac:dyDescent="0.25">
      <c r="A17" s="86"/>
      <c r="B17" s="18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3"/>
      <c r="O17" s="26"/>
      <c r="P17" s="31"/>
      <c r="Q17" s="34"/>
      <c r="R17" s="31"/>
      <c r="S17" s="112" t="str">
        <f>IF(S18="","",IF(S18="* * *","",IF(VLOOKUP(S18,'R-squared Matrix'!$B$3:$BR$58,67,FALSE)&gt;$Q$20,VLOOKUP(S18,'R-squared Matrix'!$B$3:$BR$58,69,FALSE),"")))</f>
        <v/>
      </c>
      <c r="T17" s="112" t="str">
        <f>IF(T18="","",IF(T18="* * *","",IF(VLOOKUP(T18,'R-squared Matrix'!$B$3:$BR$58,67,FALSE)&gt;$Q$20,VLOOKUP(T18,'R-squared Matrix'!$B$3:$BR$58,69,FALSE),"")))</f>
        <v/>
      </c>
      <c r="U17" s="112" t="str">
        <f>IF(U18="","",IF(U18="* * *","",IF(VLOOKUP(U18,'R-squared Matrix'!$B$3:$BR$58,67,FALSE)&gt;$Q$20,VLOOKUP(U18,'R-squared Matrix'!$B$3:$BR$58,69,FALSE),"")))</f>
        <v/>
      </c>
      <c r="V17" s="112" t="str">
        <f>IF(V18="","",IF(V18="* * *","",IF(VLOOKUP(V18,'R-squared Matrix'!$B$3:$BR$58,67,FALSE)&gt;$Q$20,VLOOKUP(V18,'R-squared Matrix'!$B$3:$BR$58,69,FALSE),"")))</f>
        <v/>
      </c>
      <c r="W17" s="112" t="str">
        <f>IF(W18="","",IF(W18="* * *","",IF(VLOOKUP(W18,'R-squared Matrix'!$B$3:$BR$58,67,FALSE)&gt;$Q$20,VLOOKUP(W18,'R-squared Matrix'!$B$3:$BR$58,69,FALSE),"")))</f>
        <v/>
      </c>
      <c r="X17" s="112" t="str">
        <f>IF(X18="","",IF(X18="* * *","",IF(VLOOKUP(X18,'R-squared Matrix'!$B$3:$BR$58,67,FALSE)&gt;$Q$20,VLOOKUP(X18,'R-squared Matrix'!$B$3:$BR$58,69,FALSE),"")))</f>
        <v/>
      </c>
      <c r="Y17" s="112" t="str">
        <f>IF(Y18="","",IF(Y18="* * *","",IF(VLOOKUP(Y18,'R-squared Matrix'!$B$3:$BR$58,67,FALSE)&gt;$Q$20,VLOOKUP(Y18,'R-squared Matrix'!$B$3:$BR$58,69,FALSE),"")))</f>
        <v/>
      </c>
      <c r="Z17" s="185"/>
      <c r="AA17" s="86"/>
    </row>
    <row r="18" spans="1:27" s="20" customFormat="1" ht="31.5" customHeight="1" x14ac:dyDescent="0.25">
      <c r="A18" s="86"/>
      <c r="B18" s="281">
        <v>637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4" t="s">
        <v>525</v>
      </c>
      <c r="T18" s="15" t="s">
        <v>525</v>
      </c>
      <c r="U18" s="15" t="s">
        <v>525</v>
      </c>
      <c r="V18" s="16" t="s">
        <v>525</v>
      </c>
      <c r="W18" s="17" t="s">
        <v>525</v>
      </c>
      <c r="X18" s="18" t="s">
        <v>525</v>
      </c>
      <c r="Y18" s="19" t="s">
        <v>525</v>
      </c>
      <c r="Z18" s="281">
        <f>7-COUNTBLANK(S19:Y19)</f>
        <v>0</v>
      </c>
      <c r="AA18" s="86"/>
    </row>
    <row r="19" spans="1:27" s="20" customFormat="1" ht="39" customHeight="1" x14ac:dyDescent="0.25">
      <c r="A19" s="86"/>
      <c r="B19" s="281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21"/>
      <c r="T19" s="21"/>
      <c r="U19" s="215"/>
      <c r="V19" s="21"/>
      <c r="W19" s="21"/>
      <c r="X19" s="21"/>
      <c r="Y19" s="21"/>
      <c r="Z19" s="281"/>
      <c r="AA19" s="86"/>
    </row>
    <row r="20" spans="1:27" s="20" customFormat="1" ht="21.75" customHeight="1" x14ac:dyDescent="0.25">
      <c r="A20" s="86"/>
      <c r="B20" s="159" t="s">
        <v>565</v>
      </c>
      <c r="C20" s="113"/>
      <c r="D20" s="114"/>
      <c r="E20" s="113"/>
      <c r="F20" s="114"/>
      <c r="G20" s="86"/>
      <c r="H20" s="161" t="s">
        <v>566</v>
      </c>
      <c r="I20" s="142" t="s">
        <v>567</v>
      </c>
      <c r="J20" s="161" t="s">
        <v>568</v>
      </c>
      <c r="K20" s="142" t="s">
        <v>569</v>
      </c>
      <c r="L20" s="163"/>
      <c r="M20" s="163"/>
      <c r="N20" s="160"/>
      <c r="O20" s="161"/>
      <c r="P20" s="161" t="s">
        <v>570</v>
      </c>
      <c r="Q20" s="142">
        <v>0.3</v>
      </c>
      <c r="R20" s="114"/>
      <c r="S20" s="114"/>
      <c r="T20" s="114"/>
      <c r="U20" s="114"/>
      <c r="V20" s="114"/>
      <c r="W20" s="114"/>
      <c r="X20" s="114"/>
      <c r="Y20" s="114"/>
      <c r="Z20" s="228" t="str">
        <f>CONCATENATE("Color Panel Size = ",'R-squared Matrix'!B59," Fluorochromes / ",SUM(Z3:Z19)," Markers")</f>
        <v>Color Panel Size = 0 Fluorochromes / 0 Markers</v>
      </c>
      <c r="AA20" s="86"/>
    </row>
    <row r="21" spans="1:27" ht="108" customHeight="1" x14ac:dyDescent="0.25">
      <c r="A21" s="1"/>
      <c r="B21" s="1"/>
      <c r="C21" s="36"/>
      <c r="D21" s="37"/>
      <c r="E21" s="36"/>
      <c r="F21" s="37"/>
      <c r="G21" s="36"/>
      <c r="H21" s="37"/>
      <c r="I21" s="36"/>
      <c r="J21" s="37"/>
      <c r="K21" s="37"/>
      <c r="L21" s="37"/>
      <c r="M21" s="36"/>
      <c r="N21" s="36"/>
      <c r="O21" s="36"/>
      <c r="P21" s="36"/>
      <c r="Q21" s="36"/>
      <c r="R21" s="37"/>
      <c r="S21" s="37"/>
      <c r="T21" s="37"/>
      <c r="U21" s="37"/>
      <c r="V21" s="37"/>
      <c r="W21" s="37"/>
      <c r="X21" s="37"/>
      <c r="Y21" s="37"/>
      <c r="Z21" s="1"/>
      <c r="AA21" s="1"/>
    </row>
    <row r="22" spans="1:27" ht="6" customHeight="1" x14ac:dyDescent="0.25">
      <c r="A22" s="1"/>
      <c r="B22" s="1"/>
      <c r="C22" s="2"/>
      <c r="D22" s="2"/>
      <c r="E22" s="2"/>
      <c r="F22" s="2"/>
      <c r="G22" s="2"/>
      <c r="H22" s="2"/>
      <c r="I22" s="2"/>
      <c r="J22" s="1"/>
      <c r="K22" s="1"/>
      <c r="L22" s="2"/>
      <c r="M22" s="1"/>
      <c r="N22" s="2"/>
      <c r="O22" s="2"/>
      <c r="P22" s="2"/>
      <c r="Q22" s="2"/>
      <c r="R22" s="2"/>
      <c r="S22" s="37"/>
      <c r="T22" s="2"/>
      <c r="U22" s="2"/>
      <c r="V22" s="37"/>
      <c r="W22" s="2"/>
      <c r="X22" s="2"/>
      <c r="Y22" s="2"/>
      <c r="Z22" s="85"/>
      <c r="AA22" s="1"/>
    </row>
    <row r="23" spans="1:27" ht="15.75" customHeight="1" x14ac:dyDescent="0.35">
      <c r="A23" s="1"/>
      <c r="B23" s="91" t="s">
        <v>571</v>
      </c>
      <c r="C23" s="84"/>
      <c r="D23" s="84"/>
      <c r="E23" s="217" t="s">
        <v>452</v>
      </c>
      <c r="F23" s="83"/>
      <c r="G23" s="83"/>
      <c r="H23" s="83"/>
      <c r="I23" s="2"/>
      <c r="J23" s="110" t="s">
        <v>452</v>
      </c>
      <c r="K23" s="2"/>
      <c r="L23" s="83"/>
      <c r="M23" s="83"/>
      <c r="N23" s="2"/>
      <c r="O23" s="109" t="s">
        <v>452</v>
      </c>
      <c r="P23" s="83"/>
      <c r="Q23" s="2"/>
      <c r="R23" s="83"/>
      <c r="S23" s="95" t="s">
        <v>452</v>
      </c>
      <c r="T23" s="2"/>
      <c r="U23" s="83"/>
      <c r="V23" s="96" t="s">
        <v>452</v>
      </c>
      <c r="W23" s="83"/>
      <c r="X23" s="83"/>
      <c r="Y23" s="94" t="s">
        <v>452</v>
      </c>
      <c r="Z23" s="85"/>
      <c r="AA23" s="1"/>
    </row>
    <row r="24" spans="1:27" ht="14.25" customHeight="1" x14ac:dyDescent="0.25">
      <c r="A24" s="1"/>
      <c r="B24" s="1"/>
      <c r="C24" s="2"/>
      <c r="D24" s="2"/>
      <c r="E24" s="2"/>
      <c r="F24" s="2"/>
      <c r="G24" s="2"/>
      <c r="H24" s="2"/>
      <c r="I24" s="2"/>
      <c r="J24" s="1"/>
      <c r="K24" s="1"/>
      <c r="L24" s="2"/>
      <c r="M24" s="1"/>
      <c r="N24" s="2"/>
      <c r="O24" s="2"/>
      <c r="P24" s="2"/>
      <c r="Q24" s="2"/>
      <c r="R24" s="2"/>
      <c r="S24" s="37"/>
      <c r="T24" s="83"/>
      <c r="U24" s="2"/>
      <c r="V24" s="37"/>
      <c r="W24" s="2"/>
      <c r="X24" s="2"/>
      <c r="Y24" s="2"/>
      <c r="Z24" s="1"/>
      <c r="AA24" s="1"/>
    </row>
    <row r="25" spans="1:27" ht="15" customHeight="1" x14ac:dyDescent="0.25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27" ht="15" customHeight="1" x14ac:dyDescent="0.25"/>
  </sheetData>
  <mergeCells count="12">
    <mergeCell ref="B3:B4"/>
    <mergeCell ref="Z3:Z4"/>
    <mergeCell ref="B6:B7"/>
    <mergeCell ref="Z6:Z7"/>
    <mergeCell ref="B9:B10"/>
    <mergeCell ref="Z9:Z10"/>
    <mergeCell ref="B12:B13"/>
    <mergeCell ref="Z12:Z13"/>
    <mergeCell ref="B15:B16"/>
    <mergeCell ref="Z15:Z16"/>
    <mergeCell ref="B18:B19"/>
    <mergeCell ref="Z18:Z19"/>
  </mergeCells>
  <conditionalFormatting sqref="I20">
    <cfRule type="cellIs" dxfId="48" priority="1" operator="equal">
      <formula>"YES"</formula>
    </cfRule>
  </conditionalFormatting>
  <conditionalFormatting sqref="K20">
    <cfRule type="cellIs" dxfId="47" priority="2" operator="equal">
      <formula>"YES"</formula>
    </cfRule>
  </conditionalFormatting>
  <dataValidations xWindow="566" yWindow="505" count="2">
    <dataValidation type="list" allowBlank="1" showInputMessage="1" showErrorMessage="1" sqref="Q20" xr:uid="{CB821F5D-0CB8-42BA-B39B-B755ABE0D469}">
      <formula1>"0.0,0.1,0.2,0.3,0.4,0.5,0.6,0.7,0.8,0.9,1.0"</formula1>
    </dataValidation>
    <dataValidation type="list" allowBlank="1" showInputMessage="1" showErrorMessage="1" sqref="K20 I20" xr:uid="{2C82CA59-3397-4148-851B-0E23973C4373}">
      <formula1>"YES, NO"</formula1>
    </dataValidation>
  </dataValidations>
  <pageMargins left="0.7" right="0.7" top="0.75" bottom="0.75" header="0.3" footer="0.3"/>
  <pageSetup scale="4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66" yWindow="505" count="66">
        <x14:dataValidation type="list" allowBlank="1" showInputMessage="1" showErrorMessage="1" prompt="Ex: 405 nm_x000a_Em: 577-612" xr:uid="{72826C4A-F728-43B1-A02F-587741338482}">
          <x14:formula1>
            <xm:f>'Fluorochrome Options'!$M$18:$M$25</xm:f>
          </x14:formula1>
          <xm:sqref>N9</xm:sqref>
        </x14:dataValidation>
        <x14:dataValidation type="list" allowBlank="1" showInputMessage="1" showErrorMessage="1" prompt="Ex: 320 nm_x000a_Em: 577-612" xr:uid="{474A9BAC-7776-4C55-AE55-4A302BAB9D90}">
          <x14:formula1>
            <xm:f>'Fluorochrome Options'!$M$1:$M$8</xm:f>
          </x14:formula1>
          <xm:sqref>N3</xm:sqref>
        </x14:dataValidation>
        <x14:dataValidation type="list" allowBlank="1" showInputMessage="1" showErrorMessage="1" prompt="Ex: 320 nm_x000a_Em: 493-541" xr:uid="{F4837A1E-5790-4838-A021-B67877B9C38F}">
          <x14:formula1>
            <xm:f>'Fluorochrome Options'!$I$1:$I$8</xm:f>
          </x14:formula1>
          <xm:sqref>J3</xm:sqref>
        </x14:dataValidation>
        <x14:dataValidation type="list" allowBlank="1" showInputMessage="1" showErrorMessage="1" prompt="Ex: 320 nm_x000a_Em: 612-645" xr:uid="{06A49AFF-48AA-4B09-AC7D-CF2AA4A23A73}">
          <x14:formula1>
            <xm:f>'Fluorochrome Options'!$O$1:$O$8</xm:f>
          </x14:formula1>
          <xm:sqref>P3</xm:sqref>
        </x14:dataValidation>
        <x14:dataValidation type="list" allowBlank="1" showInputMessage="1" showErrorMessage="1" prompt="Ex: 320 nm_x000a_Em: 646-690" xr:uid="{2D7CCCB6-E896-4F10-AF22-40420378F35E}">
          <x14:formula1>
            <xm:f>'Fluorochrome Options'!$R$1:$R$8</xm:f>
          </x14:formula1>
          <xm:sqref>S3</xm:sqref>
        </x14:dataValidation>
        <x14:dataValidation type="list" allowBlank="1" showInputMessage="1" showErrorMessage="1" prompt="Ex: 320nm_x000a_Em: 690-733" xr:uid="{41CCB467-1491-4EB9-99EF-B173FF9DE4E0}">
          <x14:formula1>
            <xm:f>'Fluorochrome Options'!$T$1:$T$8</xm:f>
          </x14:formula1>
          <xm:sqref>U3</xm:sqref>
        </x14:dataValidation>
        <x14:dataValidation type="list" allowBlank="1" showInputMessage="1" showErrorMessage="1" prompt="Ex: 320nm_x000a_Em: 733-844" xr:uid="{FAAD6F05-9665-4049-9306-73178114B6C3}">
          <x14:formula1>
            <xm:f>'Fluorochrome Options'!$W$1:$W$8</xm:f>
          </x14:formula1>
          <xm:sqref>X3</xm:sqref>
        </x14:dataValidation>
        <x14:dataValidation type="list" allowBlank="1" showInputMessage="1" showErrorMessage="1" prompt="Ex: 355 nm_x000a_Em: 419-473" xr:uid="{DAEA71F8-F57A-45EC-851C-C1643DB38DE7}">
          <x14:formula1>
            <xm:f>'Fluorochrome Options'!$D$9:$D$17</xm:f>
          </x14:formula1>
          <xm:sqref>E6</xm:sqref>
        </x14:dataValidation>
        <x14:dataValidation type="list" allowBlank="1" showInputMessage="1" showErrorMessage="1" prompt="Ex: 355 nm_x000a_Em: 361-390" xr:uid="{278D11BB-4ACC-4520-B743-9F8BF7C1D315}">
          <x14:formula1>
            <xm:f>'Fluorochrome Options'!$B$9:$B$16</xm:f>
          </x14:formula1>
          <xm:sqref>C6</xm:sqref>
        </x14:dataValidation>
        <x14:dataValidation type="list" allowBlank="1" showInputMessage="1" showErrorMessage="1" prompt="Ex: 355 nm_x000a_Em: 493-541" xr:uid="{E3D896E5-B42C-4F52-8504-C93D5C8C54C1}">
          <x14:formula1>
            <xm:f>'Fluorochrome Options'!$I$9:$I$16</xm:f>
          </x14:formula1>
          <xm:sqref>J6</xm:sqref>
        </x14:dataValidation>
        <x14:dataValidation type="list" allowBlank="1" showInputMessage="1" showErrorMessage="1" prompt="Ex: 355 nm_x000a_Em: 577-612" xr:uid="{17BDE638-A743-4983-A91D-6F9AADBFC729}">
          <x14:formula1>
            <xm:f>'Fluorochrome Options'!$M$9:$M$16</xm:f>
          </x14:formula1>
          <xm:sqref>N6</xm:sqref>
        </x14:dataValidation>
        <x14:dataValidation type="list" allowBlank="1" showInputMessage="1" showErrorMessage="1" prompt="Ex: 355 nm_x000a_Em: 612-645" xr:uid="{0BADDEBF-B016-4026-A810-81EB46E7F18C}">
          <x14:formula1>
            <xm:f>'Fluorochrome Options'!$O$9:$O$16</xm:f>
          </x14:formula1>
          <xm:sqref>P6</xm:sqref>
        </x14:dataValidation>
        <x14:dataValidation type="list" allowBlank="1" showInputMessage="1" showErrorMessage="1" prompt="Ex: 355 nm_x000a_Em: 646-690" xr:uid="{E166ADEC-6289-4502-BC2F-E27C4C4D7237}">
          <x14:formula1>
            <xm:f>'Fluorochrome Options'!$R$9:$R$16</xm:f>
          </x14:formula1>
          <xm:sqref>S6</xm:sqref>
        </x14:dataValidation>
        <x14:dataValidation type="list" allowBlank="1" showInputMessage="1" showErrorMessage="1" prompt="Ex: 355 nm_x000a_Em: 711-764" xr:uid="{80AB266A-B95D-4774-832E-115876638C9A}">
          <x14:formula1>
            <xm:f>'Fluorochrome Options'!$U$9:$U$16</xm:f>
          </x14:formula1>
          <xm:sqref>V6</xm:sqref>
        </x14:dataValidation>
        <x14:dataValidation type="list" allowBlank="1" showInputMessage="1" showErrorMessage="1" prompt="Ex: 355 nm_x000a_Em: 785-844" xr:uid="{2F73A7F6-D0CA-4F91-A5F9-7E7EEC8094C6}">
          <x14:formula1>
            <xm:f>'Fluorochrome Options'!$X$9:$X$16</xm:f>
          </x14:formula1>
          <xm:sqref>Y6</xm:sqref>
        </x14:dataValidation>
        <x14:dataValidation type="list" allowBlank="1" showInputMessage="1" showErrorMessage="1" prompt="Ex: 405 nm_x000a_Em: 414-438" xr:uid="{5149D736-BF2A-43F8-A0BD-802B5F80204D}">
          <x14:formula1>
            <xm:f>'Fluorochrome Options'!$B$18:$B$25</xm:f>
          </x14:formula1>
          <xm:sqref>C9</xm:sqref>
        </x14:dataValidation>
        <x14:dataValidation type="list" allowBlank="1" showInputMessage="1" showErrorMessage="1" prompt="Ex: 405 nm_x000a_Em: 438-480" xr:uid="{579AF339-1927-4524-812A-ECAE519744A9}">
          <x14:formula1>
            <xm:f>'Fluorochrome Options'!$D$18:$D$26</xm:f>
          </x14:formula1>
          <xm:sqref>E9</xm:sqref>
        </x14:dataValidation>
        <x14:dataValidation type="list" allowBlank="1" showInputMessage="1" showErrorMessage="1" prompt="Ex: 405 nm_x000a_Em: 493-517" xr:uid="{734FF478-FE24-44FF-8090-6C47383ED30D}">
          <x14:formula1>
            <xm:f>'Fluorochrome Options'!$H$18:$H$25</xm:f>
          </x14:formula1>
          <xm:sqref>I9</xm:sqref>
        </x14:dataValidation>
        <x14:dataValidation type="list" allowBlank="1" showInputMessage="1" showErrorMessage="1" prompt="Ex: 405 nm_x000a_Em: 517-541" xr:uid="{031FC09B-65B5-41E1-BB50-1169F1125C7F}">
          <x14:formula1>
            <xm:f>'Fluorochrome Options'!$I$18:$I$25</xm:f>
          </x14:formula1>
          <xm:sqref>J9</xm:sqref>
        </x14:dataValidation>
        <x14:dataValidation type="list" allowBlank="1" showInputMessage="1" showErrorMessage="1" prompt="Ex: 405 nm_x000a_Em: 541-565" xr:uid="{45986D0D-6FB5-486E-9298-5B0D6B37489B}">
          <x14:formula1>
            <xm:f>'Fluorochrome Options'!$J$18:$J$25</xm:f>
          </x14:formula1>
          <xm:sqref>K9</xm:sqref>
        </x14:dataValidation>
        <x14:dataValidation type="list" allowBlank="1" showInputMessage="1" showErrorMessage="1" prompt="Ex: 405 nm_x000a_Em: 612-645" xr:uid="{FCBDD263-1FC9-4278-8676-F66348B4B118}">
          <x14:formula1>
            <xm:f>'Fluorochrome Options'!$O$18:$O$25</xm:f>
          </x14:formula1>
          <xm:sqref>P9</xm:sqref>
        </x14:dataValidation>
        <x14:dataValidation type="list" allowBlank="1" showInputMessage="1" showErrorMessage="1" prompt="Ex: 405 nm_x000a_Em: 646-679" xr:uid="{A69ACFB9-E0BD-44EA-9FEB-9C00B643C957}">
          <x14:formula1>
            <xm:f>'Fluorochrome Options'!$R$18:$R$25</xm:f>
          </x14:formula1>
          <xm:sqref>S9</xm:sqref>
        </x14:dataValidation>
        <x14:dataValidation type="list" allowBlank="1" showInputMessage="1" showErrorMessage="1" prompt="Ex: 405 nm_x000a_Em: 690-733" xr:uid="{BC8EB3F7-C4D1-4256-8584-86A61E26D6A6}">
          <x14:formula1>
            <xm:f>'Fluorochrome Options'!$U$18:$U$25</xm:f>
          </x14:formula1>
          <xm:sqref>V9</xm:sqref>
        </x14:dataValidation>
        <x14:dataValidation type="list" allowBlank="1" showInputMessage="1" showErrorMessage="1" prompt="Ex: 405 nm_x000a_Em: 733-774" xr:uid="{F16B4A70-5026-49BF-AE6F-F2734AEE1570}">
          <x14:formula1>
            <xm:f>'Fluorochrome Options'!$V$18:$V$25</xm:f>
          </x14:formula1>
          <xm:sqref>W9</xm:sqref>
        </x14:dataValidation>
        <x14:dataValidation type="list" allowBlank="1" showInputMessage="1" showErrorMessage="1" prompt="Ex: 405 nm_x000a_Em: 774-815" xr:uid="{F64CB4D9-2A57-4091-AE1E-33D6BB19032E}">
          <x14:formula1>
            <xm:f>'Fluorochrome Options'!$W$18:$W$25</xm:f>
          </x14:formula1>
          <xm:sqref>X9</xm:sqref>
        </x14:dataValidation>
        <x14:dataValidation type="list" allowBlank="1" showInputMessage="1" showErrorMessage="1" prompt="Ex: 561 nm_x000a_Em: 612-634" xr:uid="{3C7DC887-5059-4378-837D-829E4D3EC4E2}">
          <x14:formula1>
            <xm:f>'Fluorochrome Options'!$O$37:$O$46</xm:f>
          </x14:formula1>
          <xm:sqref>P15</xm:sqref>
        </x14:dataValidation>
        <x14:dataValidation type="list" allowBlank="1" showInputMessage="1" showErrorMessage="1" prompt="Ex: 561 nm_x000a_Em: 577-600" xr:uid="{22888199-41CD-419C-9C7A-FE65B7CCC4EA}">
          <x14:formula1>
            <xm:f>'Fluorochrome Options'!$M$37:$M$49</xm:f>
          </x14:formula1>
          <xm:sqref>N15</xm:sqref>
        </x14:dataValidation>
        <x14:dataValidation type="list" allowBlank="1" showInputMessage="1" showErrorMessage="1" prompt="Ex: 561 nm_x000a_Em: 623-645" xr:uid="{FFBE5D03-EF80-47A2-8269-B5FFDB7FB326}">
          <x14:formula1>
            <xm:f>'Fluorochrome Options'!$P$37:$P$44</xm:f>
          </x14:formula1>
          <xm:sqref>Q15</xm:sqref>
        </x14:dataValidation>
        <x14:dataValidation type="list" allowBlank="1" showInputMessage="1" showErrorMessage="1" prompt="Ex: 561 nm_x000a_Em: 600-623" xr:uid="{D399B487-4DD8-4FB2-BF4B-9636CB8789AC}">
          <x14:formula1>
            <xm:f>'Fluorochrome Options'!$N$37:$N$44</xm:f>
          </x14:formula1>
          <xm:sqref>O15</xm:sqref>
        </x14:dataValidation>
        <x14:dataValidation type="list" allowBlank="1" showInputMessage="1" showErrorMessage="1" prompt="Ex: 561 nm_x000a_Em: 565-577" xr:uid="{95EFFD3C-7171-4F4D-9658-96F355644018}">
          <x14:formula1>
            <xm:f>'Fluorochrome Options'!$L$37:$L$44</xm:f>
          </x14:formula1>
          <xm:sqref>M15</xm:sqref>
        </x14:dataValidation>
        <x14:dataValidation type="list" allowBlank="1" showInputMessage="1" showErrorMessage="1" prompt="Ex: 561 nm_x000a_Em: 646-668" xr:uid="{6ACDF3D2-2E41-468E-B797-39F13EE9DBAD}">
          <x14:formula1>
            <xm:f>'Fluorochrome Options'!$R$37:$R$44</xm:f>
          </x14:formula1>
          <xm:sqref>S15</xm:sqref>
        </x14:dataValidation>
        <x14:dataValidation type="list" allowBlank="1" showInputMessage="1" showErrorMessage="1" prompt="Ex: 561 nm_x000a_Em: 668-690" xr:uid="{5B2CF3B8-5C2B-4F07-A155-2E5B5B9EB10D}">
          <x14:formula1>
            <xm:f>'Fluorochrome Options'!$S$37:$S$44</xm:f>
          </x14:formula1>
          <xm:sqref>T15</xm:sqref>
        </x14:dataValidation>
        <x14:dataValidation type="list" allowBlank="1" showInputMessage="1" showErrorMessage="1" prompt="Ex: 561 nm_x000a_Em: 690-711" xr:uid="{FC4AB2CE-7CD6-43A7-82EB-00F3BFCE3A39}">
          <x14:formula1>
            <xm:f>'Fluorochrome Options'!$T$37:$T$44</xm:f>
          </x14:formula1>
          <xm:sqref>U15</xm:sqref>
        </x14:dataValidation>
        <x14:dataValidation type="list" allowBlank="1" showInputMessage="1" showErrorMessage="1" prompt="Ex: 561 nm_x000a_Em: 774-805" xr:uid="{9D97A0C9-E392-4A41-8D39-289AEB9B4511}">
          <x14:formula1>
            <xm:f>'Fluorochrome Options'!$W$37:$W$44</xm:f>
          </x14:formula1>
          <xm:sqref>X15</xm:sqref>
        </x14:dataValidation>
        <x14:dataValidation type="list" allowBlank="1" showInputMessage="1" showErrorMessage="1" prompt="Ex: 561 nm_x000a_Em: 805-844" xr:uid="{42576E6F-1259-4A12-8787-CBD00A47D855}">
          <x14:formula1>
            <xm:f>'Fluorochrome Options'!$X$37:$X$44</xm:f>
          </x14:formula1>
          <xm:sqref>Y15</xm:sqref>
        </x14:dataValidation>
        <x14:dataValidation type="list" allowBlank="1" showInputMessage="1" showErrorMessage="1" prompt="Ex: 637 nm_x000a_Em: 690-711" xr:uid="{1730A56C-B3C7-4299-9DB8-7FB7C3B6A092}">
          <x14:formula1>
            <xm:f>'Fluorochrome Options'!$T$50:$T$57</xm:f>
          </x14:formula1>
          <xm:sqref>U18</xm:sqref>
        </x14:dataValidation>
        <x14:dataValidation type="list" allowBlank="1" showInputMessage="1" showErrorMessage="1" prompt="Ex: 637 nm_x000a_Em: 646-668" xr:uid="{749ABB85-0C03-4C70-8815-CC694DA7D61B}">
          <x14:formula1>
            <xm:f>'Fluorochrome Options'!$R$50:$R$57</xm:f>
          </x14:formula1>
          <xm:sqref>S18</xm:sqref>
        </x14:dataValidation>
        <x14:dataValidation type="list" allowBlank="1" showInputMessage="1" showErrorMessage="1" prompt="Ex: 637 nm_x000a_Em: 668-690" xr:uid="{BE570BEB-0B65-483F-BFF2-4F85AA5A8D6E}">
          <x14:formula1>
            <xm:f>'Fluorochrome Options'!$S$50:$S$57</xm:f>
          </x14:formula1>
          <xm:sqref>T18</xm:sqref>
        </x14:dataValidation>
        <x14:dataValidation type="list" allowBlank="1" showInputMessage="1" showErrorMessage="1" prompt="Ex: 637 nm_x000a_Em: 711-733" xr:uid="{FC42C9E1-9343-4F33-85F1-9AD8D5745F0B}">
          <x14:formula1>
            <xm:f>'Fluorochrome Options'!$U$50:$U$59</xm:f>
          </x14:formula1>
          <xm:sqref>V18</xm:sqref>
        </x14:dataValidation>
        <x14:dataValidation type="list" allowBlank="1" showInputMessage="1" showErrorMessage="1" prompt="Ex: 637 nm_x000a_Em: 733-774" xr:uid="{85A12FE7-9169-45B3-AE7B-055444D4660A}">
          <x14:formula1>
            <xm:f>'Fluorochrome Options'!$V$50:$V$57</xm:f>
          </x14:formula1>
          <xm:sqref>W18</xm:sqref>
        </x14:dataValidation>
        <x14:dataValidation type="list" allowBlank="1" showInputMessage="1" showErrorMessage="1" prompt="Ex: 637 nm_x000a_Em: 774-805" xr:uid="{9D32C7AB-A1A9-4C20-BA87-00D9B6EF8133}">
          <x14:formula1>
            <xm:f>'Fluorochrome Options'!$W$50:$W$58</xm:f>
          </x14:formula1>
          <xm:sqref>X18</xm:sqref>
        </x14:dataValidation>
        <x14:dataValidation type="list" allowBlank="1" showInputMessage="1" showErrorMessage="1" prompt="Ex: 637 nm_x000a_Em: 805-844" xr:uid="{18773DA3-6268-4162-B347-9A1E3EC52E97}">
          <x14:formula1>
            <xm:f>'Fluorochrome Options'!$X$50:$X$57</xm:f>
          </x14:formula1>
          <xm:sqref>Y18</xm:sqref>
        </x14:dataValidation>
        <x14:dataValidation type="list" allowBlank="1" showInputMessage="1" showErrorMessage="1" xr:uid="{F00A90D7-A056-48FE-8F77-86ADC49EDBBE}">
          <x14:formula1>
            <xm:f>Library!$AP$1:$CF$1</xm:f>
          </x14:formula1>
          <xm:sqref>O23</xm:sqref>
        </x14:dataValidation>
        <x14:dataValidation type="list" allowBlank="1" showInputMessage="1" showErrorMessage="1" prompt="Ex: 561 nm_x000a_Em: 711-733" xr:uid="{C8DB9A95-792B-4FBD-A66D-3D375F87B569}">
          <x14:formula1>
            <xm:f>'Fluorochrome Options'!$U$37:$U$44</xm:f>
          </x14:formula1>
          <xm:sqref>V15</xm:sqref>
        </x14:dataValidation>
        <x14:dataValidation type="list" allowBlank="1" showInputMessage="1" showErrorMessage="1" prompt="Ex: 320 nm_x000a_Em: 419-473" xr:uid="{19A70943-7596-4147-B37E-C23EF5CF19BE}">
          <x14:formula1>
            <xm:f>'Fluorochrome Options'!$D$1:$D$8</xm:f>
          </x14:formula1>
          <xm:sqref>E3</xm:sqref>
        </x14:dataValidation>
        <x14:dataValidation type="list" allowBlank="1" showInputMessage="1" showErrorMessage="1" prompt="Ex: 320 nm_x000a_Em: 361-390" xr:uid="{B55E185C-2722-48D3-8AED-126557899F84}">
          <x14:formula1>
            <xm:f>'Fluorochrome Options'!$B$1:$B$8</xm:f>
          </x14:formula1>
          <xm:sqref>C3</xm:sqref>
        </x14:dataValidation>
        <x14:dataValidation type="list" allowBlank="1" showInputMessage="1" showErrorMessage="1" prompt="Ex: 488 nm_x000a_Em: 577-600" xr:uid="{B1B7E117-2AED-48A2-8BE0-BED111B4CDFA}">
          <x14:formula1>
            <xm:f>'Fluorochrome Options'!$M$27:$M$34</xm:f>
          </x14:formula1>
          <xm:sqref>N12</xm:sqref>
        </x14:dataValidation>
        <x14:dataValidation type="list" allowBlank="1" showInputMessage="1" showErrorMessage="1" prompt="Ex: 488 nm_x000a_Em: 541-565" xr:uid="{14964AC0-2172-4167-AEC6-999372800AF9}">
          <x14:formula1>
            <xm:f>'Fluorochrome Options'!$J$27:$J$36</xm:f>
          </x14:formula1>
          <xm:sqref>K12</xm:sqref>
        </x14:dataValidation>
        <x14:dataValidation type="list" allowBlank="1" showInputMessage="1" showErrorMessage="1" prompt="Ex: 488 nm_x000a_Em: 517-541" xr:uid="{776BF5EB-6F09-438B-984D-0301BD552DCF}">
          <x14:formula1>
            <xm:f>'Fluorochrome Options'!$I$27:$I$36</xm:f>
          </x14:formula1>
          <xm:sqref>J12</xm:sqref>
        </x14:dataValidation>
        <x14:dataValidation type="list" allowBlank="1" showInputMessage="1" showErrorMessage="1" prompt="Ex: 488 nm_x000a_Em: 493-517" xr:uid="{9C6D5595-EC6F-4F60-AA85-2602A8D75EB4}">
          <x14:formula1>
            <xm:f>'Fluorochrome Options'!$H$27:$H$34</xm:f>
          </x14:formula1>
          <xm:sqref>I12</xm:sqref>
        </x14:dataValidation>
        <x14:dataValidation type="list" allowBlank="1" showInputMessage="1" showErrorMessage="1" prompt="Ex: 488 nm_x000a_Em: 612-645" xr:uid="{371DA9D4-2E29-4C4B-9B4C-AABF5BE0D9B3}">
          <x14:formula1>
            <xm:f>'Fluorochrome Options'!$O$27:$O$34</xm:f>
          </x14:formula1>
          <xm:sqref>P12</xm:sqref>
        </x14:dataValidation>
        <x14:dataValidation type="list" allowBlank="1" showInputMessage="1" showErrorMessage="1" prompt="Ex: 488 nm_x000a_Em: 646-668" xr:uid="{4AAD4760-CAF2-464A-873F-20BFAFB4EF77}">
          <x14:formula1>
            <xm:f>'Fluorochrome Options'!$R$27:$R$34</xm:f>
          </x14:formula1>
          <xm:sqref>S12</xm:sqref>
        </x14:dataValidation>
        <x14:dataValidation type="list" allowBlank="1" showInputMessage="1" showErrorMessage="1" prompt="Ex: 488 nm_x000a_Em: 668-690" xr:uid="{926568F7-27E1-4FBB-AA9B-25D8825D986E}">
          <x14:formula1>
            <xm:f>'Fluorochrome Options'!$S$27:$S$34</xm:f>
          </x14:formula1>
          <xm:sqref>T12</xm:sqref>
        </x14:dataValidation>
        <x14:dataValidation type="list" allowBlank="1" showInputMessage="1" showErrorMessage="1" prompt="Ex: 488 nm_x000a_Em: 690-711" xr:uid="{CA35C374-570D-428D-AB2C-DC0D9E58EC23}">
          <x14:formula1>
            <xm:f>'Fluorochrome Options'!$T$27:$T$34</xm:f>
          </x14:formula1>
          <xm:sqref>U12</xm:sqref>
        </x14:dataValidation>
        <x14:dataValidation type="list" allowBlank="1" showInputMessage="1" showErrorMessage="1" prompt="Ex: 488 nm_x000a_Em: 711-733" xr:uid="{4A02A31B-77BE-459E-A0A3-3DB8C389D15C}">
          <x14:formula1>
            <xm:f>'Fluorochrome Options'!$U$27:$U$34</xm:f>
          </x14:formula1>
          <xm:sqref>V12</xm:sqref>
        </x14:dataValidation>
        <x14:dataValidation type="list" allowBlank="1" showInputMessage="1" showErrorMessage="1" prompt="Ex: 488 nm_x000a_Em: 733-774" xr:uid="{07958152-B7F6-40BF-A8F8-5F9B76DE7025}">
          <x14:formula1>
            <xm:f>'Fluorochrome Options'!$V$27:$V$34</xm:f>
          </x14:formula1>
          <xm:sqref>W12</xm:sqref>
        </x14:dataValidation>
        <x14:dataValidation type="list" allowBlank="1" showInputMessage="1" showErrorMessage="1" prompt="Ex: 488 nm_x000a_Em: 774-815" xr:uid="{280C854D-CC64-462C-85B3-555137656872}">
          <x14:formula1>
            <xm:f>'Fluorochrome Options'!$W$27:$W$34</xm:f>
          </x14:formula1>
          <xm:sqref>X12</xm:sqref>
        </x14:dataValidation>
        <x14:dataValidation type="list" allowBlank="1" showInputMessage="1" showErrorMessage="1" prompt="Ex: 488 nm_x000a_Em: 815-844" xr:uid="{8EF9755F-1453-4564-84B5-A597BDFB8F6E}">
          <x14:formula1>
            <xm:f>'Fluorochrome Options'!$X$27:$X$34</xm:f>
          </x14:formula1>
          <xm:sqref>Y12</xm:sqref>
        </x14:dataValidation>
        <x14:dataValidation type="list" allowBlank="1" showInputMessage="1" showErrorMessage="1" xr:uid="{DBD59C93-5CC4-4AA6-82C0-DA68BFFBA945}">
          <x14:formula1>
            <xm:f>Library!$X$1:$AO$1</xm:f>
          </x14:formula1>
          <xm:sqref>J23</xm:sqref>
        </x14:dataValidation>
        <x14:dataValidation type="list" allowBlank="1" showInputMessage="1" showErrorMessage="1" prompt="Ex: 561 nm_x000a_Em: 733-774" xr:uid="{AD36AB38-5E37-4641-AF51-9AB0D5DC8924}">
          <x14:formula1>
            <xm:f>'Fluorochrome Options'!$V$37:$V$44</xm:f>
          </x14:formula1>
          <xm:sqref>W15</xm:sqref>
        </x14:dataValidation>
        <x14:dataValidation type="list" allowBlank="1" showInputMessage="1" showErrorMessage="1" xr:uid="{A18491E8-5161-4EC7-B5AB-9777300A4823}">
          <x14:formula1>
            <xm:f>Library!$B$1:$W$1</xm:f>
          </x14:formula1>
          <xm:sqref>E23</xm:sqref>
        </x14:dataValidation>
        <x14:dataValidation type="list" allowBlank="1" showInputMessage="1" showErrorMessage="1" prompt="Ex: 488 nm_x000a_Em: 600-612" xr:uid="{4175FFC2-3595-4CEE-AC70-C4E0EDDB65C1}">
          <x14:formula1>
            <xm:f>'Fluorochrome Options'!$N$27:$N$36</xm:f>
          </x14:formula1>
          <xm:sqref>O12</xm:sqref>
        </x14:dataValidation>
        <x14:dataValidation type="list" allowBlank="1" showInputMessage="1" showErrorMessage="1" xr:uid="{5C78AAE5-2A8A-4E13-A164-6C6443CED38B}">
          <x14:formula1>
            <xm:f>Library!$EL$1:$GK$1</xm:f>
          </x14:formula1>
          <xm:sqref>V23</xm:sqref>
        </x14:dataValidation>
        <x14:dataValidation type="list" allowBlank="1" showInputMessage="1" showErrorMessage="1" xr:uid="{89265AF8-EC07-4D47-BB3C-77E5255553DC}">
          <x14:formula1>
            <xm:f>Library!$CH$1:$EK$1</xm:f>
          </x14:formula1>
          <xm:sqref>S23</xm:sqref>
        </x14:dataValidation>
        <x14:dataValidation type="list" allowBlank="1" showInputMessage="1" showErrorMessage="1" xr:uid="{7A35A6BA-ADD3-4F41-BB1E-68D035192C77}">
          <x14:formula1>
            <xm:f>Library!$GL$1:$HY$1</xm:f>
          </x14:formula1>
          <xm:sqref>Y23</xm:sqref>
        </x14:dataValidation>
        <x14:dataValidation type="list" allowBlank="1" showInputMessage="1" showErrorMessage="1" xr:uid="{62EE799A-CB51-48D8-ACA9-A30F4281E543}">
          <x14:formula1>
            <xm:f>'Fluorochrome Options'!$X$18:$X$26</xm:f>
          </x14:formula1>
          <xm:sqref>Y9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3590-617F-412C-A5DD-AE81A4F70E9A}">
  <dimension ref="A1:AB200"/>
  <sheetViews>
    <sheetView showGridLines="0" zoomScale="90" zoomScaleNormal="90" workbookViewId="0">
      <selection activeCell="B7" sqref="B7"/>
    </sheetView>
  </sheetViews>
  <sheetFormatPr defaultRowHeight="15" x14ac:dyDescent="0.25"/>
  <cols>
    <col min="1" max="2" width="12" customWidth="1"/>
    <col min="3" max="10" width="11.85546875" customWidth="1"/>
    <col min="11" max="11" width="3.5703125" style="38" customWidth="1"/>
    <col min="12" max="19" width="22" customWidth="1"/>
    <col min="20" max="20" width="11.85546875" customWidth="1"/>
  </cols>
  <sheetData>
    <row r="1" spans="1:28" ht="27.75" customHeight="1" x14ac:dyDescent="0.25">
      <c r="A1" s="263" t="s">
        <v>572</v>
      </c>
      <c r="E1" s="264" t="str">
        <f>IF('Panel Layout'!K20="NO","Go to the Panel Layout tab and select YES for Show AF","")</f>
        <v>Go to the Panel Layout tab and select YES for Show AF</v>
      </c>
      <c r="T1" s="1"/>
      <c r="U1" s="1"/>
      <c r="V1" s="1"/>
      <c r="W1" s="1"/>
      <c r="X1" s="1"/>
      <c r="Y1" s="1"/>
      <c r="Z1" s="1"/>
      <c r="AA1" s="1"/>
      <c r="AB1" s="1"/>
    </row>
    <row r="2" spans="1:28" ht="115.5" customHeight="1" x14ac:dyDescent="0.25"/>
    <row r="3" spans="1:28" ht="19.5" customHeight="1" x14ac:dyDescent="0.35">
      <c r="B3" s="233" t="s">
        <v>573</v>
      </c>
      <c r="L3" s="247" t="s">
        <v>574</v>
      </c>
      <c r="P3" s="239">
        <v>0.3</v>
      </c>
    </row>
    <row r="4" spans="1:28" ht="30" customHeight="1" x14ac:dyDescent="0.25">
      <c r="A4" s="244" t="s">
        <v>575</v>
      </c>
      <c r="B4" s="259" t="s">
        <v>576</v>
      </c>
      <c r="C4" s="235" t="str">
        <f>IF(B5="","",B5)</f>
        <v>[AF color 1]</v>
      </c>
      <c r="D4" s="235" t="str">
        <f>IF(B6="","",B6)</f>
        <v/>
      </c>
      <c r="E4" s="235" t="str">
        <f>IF(B7="","",B7)</f>
        <v/>
      </c>
      <c r="F4" s="235" t="str">
        <f>IF(B8="","",B8)</f>
        <v/>
      </c>
      <c r="G4" s="235" t="str">
        <f>IF(B9="","",B9)</f>
        <v/>
      </c>
      <c r="H4" s="235" t="str">
        <f>IF(B10="","",B10)</f>
        <v/>
      </c>
      <c r="I4" s="235" t="str">
        <f>IF(B11="","",B11)</f>
        <v/>
      </c>
      <c r="J4" s="235" t="str">
        <f>IF(B12="","",B12)</f>
        <v/>
      </c>
      <c r="L4" s="245" t="str">
        <f>C4</f>
        <v>[AF color 1]</v>
      </c>
      <c r="M4" s="245" t="str">
        <f t="shared" ref="M4:S4" si="0">D4</f>
        <v/>
      </c>
      <c r="N4" s="245" t="str">
        <f t="shared" si="0"/>
        <v/>
      </c>
      <c r="O4" s="245" t="str">
        <f t="shared" si="0"/>
        <v/>
      </c>
      <c r="P4" s="245" t="str">
        <f t="shared" si="0"/>
        <v/>
      </c>
      <c r="Q4" s="245" t="str">
        <f t="shared" si="0"/>
        <v/>
      </c>
      <c r="R4" s="245" t="str">
        <f t="shared" si="0"/>
        <v/>
      </c>
      <c r="S4" s="245" t="str">
        <f t="shared" si="0"/>
        <v/>
      </c>
      <c r="T4" s="42"/>
    </row>
    <row r="5" spans="1:28" ht="30" customHeight="1" x14ac:dyDescent="0.25">
      <c r="A5" s="234">
        <f t="shared" ref="A5:A12" si="1">IF(SUM(C5:J5)-1&gt;0,SUM(C5:J5)-1,"")</f>
        <v>4.4408920985006262E-16</v>
      </c>
      <c r="B5" s="236" t="s">
        <v>577</v>
      </c>
      <c r="C5" s="260">
        <f t="shared" ref="C5:J5" si="2">IFERROR(RSQ($C$15:$C$176,C$15:C$176),"")</f>
        <v>1.0000000000000004</v>
      </c>
      <c r="D5" s="260" t="str">
        <f t="shared" si="2"/>
        <v/>
      </c>
      <c r="E5" s="260" t="str">
        <f t="shared" si="2"/>
        <v/>
      </c>
      <c r="F5" s="260" t="str">
        <f t="shared" si="2"/>
        <v/>
      </c>
      <c r="G5" s="260" t="str">
        <f t="shared" si="2"/>
        <v/>
      </c>
      <c r="H5" s="260" t="str">
        <f t="shared" si="2"/>
        <v/>
      </c>
      <c r="I5" s="260" t="str">
        <f t="shared" si="2"/>
        <v/>
      </c>
      <c r="J5" s="260" t="str">
        <f t="shared" si="2"/>
        <v/>
      </c>
      <c r="L5" s="248" t="str">
        <f>'R-squared Matrix'!BT60</f>
        <v/>
      </c>
      <c r="M5" s="248" t="str">
        <f>'R-squared Matrix'!BV60</f>
        <v/>
      </c>
      <c r="N5" s="248" t="str">
        <f>'R-squared Matrix'!BX60</f>
        <v/>
      </c>
      <c r="O5" s="248" t="str">
        <f>'R-squared Matrix'!BZ60</f>
        <v/>
      </c>
      <c r="P5" s="248" t="str">
        <f>'R-squared Matrix'!CB60</f>
        <v/>
      </c>
      <c r="Q5" s="248" t="str">
        <f>'R-squared Matrix'!CD60</f>
        <v/>
      </c>
      <c r="R5" s="248" t="str">
        <f>'R-squared Matrix'!CF60</f>
        <v/>
      </c>
      <c r="S5" s="248" t="str">
        <f>'R-squared Matrix'!CH60</f>
        <v/>
      </c>
      <c r="T5" s="42"/>
    </row>
    <row r="6" spans="1:28" ht="30" customHeight="1" x14ac:dyDescent="0.25">
      <c r="A6" s="234" t="str">
        <f t="shared" si="1"/>
        <v/>
      </c>
      <c r="B6" s="236"/>
      <c r="C6" s="260" t="str">
        <f t="shared" ref="C6:J6" si="3">IFERROR(RSQ($D$15:$D$176,C$15:C$176),"")</f>
        <v/>
      </c>
      <c r="D6" s="260" t="str">
        <f t="shared" si="3"/>
        <v/>
      </c>
      <c r="E6" s="260" t="str">
        <f t="shared" si="3"/>
        <v/>
      </c>
      <c r="F6" s="260" t="str">
        <f t="shared" si="3"/>
        <v/>
      </c>
      <c r="G6" s="260" t="str">
        <f t="shared" si="3"/>
        <v/>
      </c>
      <c r="H6" s="260" t="str">
        <f t="shared" si="3"/>
        <v/>
      </c>
      <c r="I6" s="260" t="str">
        <f t="shared" si="3"/>
        <v/>
      </c>
      <c r="J6" s="260" t="str">
        <f t="shared" si="3"/>
        <v/>
      </c>
      <c r="L6" s="246" t="str">
        <f>'R-squared Matrix'!BT61</f>
        <v/>
      </c>
      <c r="M6" s="248" t="str">
        <f>'R-squared Matrix'!BV61</f>
        <v/>
      </c>
      <c r="N6" s="248" t="str">
        <f>'R-squared Matrix'!BX61</f>
        <v/>
      </c>
      <c r="O6" s="248" t="str">
        <f>'R-squared Matrix'!BZ61</f>
        <v/>
      </c>
      <c r="P6" s="248" t="str">
        <f>'R-squared Matrix'!CB61</f>
        <v/>
      </c>
      <c r="Q6" s="248" t="str">
        <f>'R-squared Matrix'!CD61</f>
        <v/>
      </c>
      <c r="R6" s="248" t="str">
        <f>'R-squared Matrix'!CF61</f>
        <v/>
      </c>
      <c r="S6" s="248" t="str">
        <f>'R-squared Matrix'!CH61</f>
        <v/>
      </c>
      <c r="T6" s="42"/>
    </row>
    <row r="7" spans="1:28" ht="30" customHeight="1" x14ac:dyDescent="0.25">
      <c r="A7" s="234" t="str">
        <f t="shared" si="1"/>
        <v/>
      </c>
      <c r="B7" s="236"/>
      <c r="C7" s="260" t="str">
        <f t="shared" ref="C7:J7" si="4">IFERROR(RSQ($E$15:$E$176,C$15:C$176),"")</f>
        <v/>
      </c>
      <c r="D7" s="260" t="str">
        <f t="shared" si="4"/>
        <v/>
      </c>
      <c r="E7" s="260" t="str">
        <f t="shared" si="4"/>
        <v/>
      </c>
      <c r="F7" s="260" t="str">
        <f t="shared" si="4"/>
        <v/>
      </c>
      <c r="G7" s="260" t="str">
        <f t="shared" si="4"/>
        <v/>
      </c>
      <c r="H7" s="260" t="str">
        <f t="shared" si="4"/>
        <v/>
      </c>
      <c r="I7" s="260" t="str">
        <f t="shared" si="4"/>
        <v/>
      </c>
      <c r="J7" s="260" t="str">
        <f t="shared" si="4"/>
        <v/>
      </c>
      <c r="L7" s="246" t="str">
        <f>'R-squared Matrix'!BT62</f>
        <v/>
      </c>
      <c r="M7" s="248" t="str">
        <f>'R-squared Matrix'!BV62</f>
        <v/>
      </c>
      <c r="N7" s="248" t="str">
        <f>'R-squared Matrix'!BX62</f>
        <v/>
      </c>
      <c r="O7" s="248" t="str">
        <f>'R-squared Matrix'!BZ62</f>
        <v/>
      </c>
      <c r="P7" s="248" t="str">
        <f>'R-squared Matrix'!CB62</f>
        <v/>
      </c>
      <c r="Q7" s="248" t="str">
        <f>'R-squared Matrix'!CD62</f>
        <v/>
      </c>
      <c r="R7" s="248" t="str">
        <f>'R-squared Matrix'!CF62</f>
        <v/>
      </c>
      <c r="S7" s="248" t="str">
        <f>'R-squared Matrix'!CH62</f>
        <v/>
      </c>
      <c r="T7" s="42"/>
    </row>
    <row r="8" spans="1:28" ht="30" customHeight="1" x14ac:dyDescent="0.25">
      <c r="A8" s="234" t="str">
        <f t="shared" si="1"/>
        <v/>
      </c>
      <c r="B8" s="236"/>
      <c r="C8" s="260" t="str">
        <f t="shared" ref="C8:J8" si="5">IFERROR(RSQ($F$15:$F$176,C$15:C$176),"")</f>
        <v/>
      </c>
      <c r="D8" s="260" t="str">
        <f t="shared" si="5"/>
        <v/>
      </c>
      <c r="E8" s="260" t="str">
        <f t="shared" si="5"/>
        <v/>
      </c>
      <c r="F8" s="260" t="str">
        <f t="shared" si="5"/>
        <v/>
      </c>
      <c r="G8" s="260" t="str">
        <f t="shared" si="5"/>
        <v/>
      </c>
      <c r="H8" s="260" t="str">
        <f t="shared" si="5"/>
        <v/>
      </c>
      <c r="I8" s="260" t="str">
        <f t="shared" si="5"/>
        <v/>
      </c>
      <c r="J8" s="260" t="str">
        <f t="shared" si="5"/>
        <v/>
      </c>
      <c r="L8" s="246" t="str">
        <f>'R-squared Matrix'!BT63</f>
        <v/>
      </c>
      <c r="M8" s="248" t="str">
        <f>'R-squared Matrix'!BV63</f>
        <v/>
      </c>
      <c r="N8" s="248" t="str">
        <f>'R-squared Matrix'!BX63</f>
        <v/>
      </c>
      <c r="O8" s="248" t="str">
        <f>'R-squared Matrix'!BZ63</f>
        <v/>
      </c>
      <c r="P8" s="248" t="str">
        <f>'R-squared Matrix'!CB63</f>
        <v/>
      </c>
      <c r="Q8" s="248" t="str">
        <f>'R-squared Matrix'!CD63</f>
        <v/>
      </c>
      <c r="R8" s="248" t="str">
        <f>'R-squared Matrix'!CF63</f>
        <v/>
      </c>
      <c r="S8" s="248" t="str">
        <f>'R-squared Matrix'!CH63</f>
        <v/>
      </c>
      <c r="T8" s="42"/>
    </row>
    <row r="9" spans="1:28" ht="30" customHeight="1" x14ac:dyDescent="0.25">
      <c r="A9" s="234" t="str">
        <f t="shared" si="1"/>
        <v/>
      </c>
      <c r="B9" s="236"/>
      <c r="C9" s="260" t="str">
        <f t="shared" ref="C9:J9" si="6">IFERROR(RSQ($G$15:$G$176,C$15:C$176),"")</f>
        <v/>
      </c>
      <c r="D9" s="260" t="str">
        <f t="shared" si="6"/>
        <v/>
      </c>
      <c r="E9" s="260" t="str">
        <f t="shared" si="6"/>
        <v/>
      </c>
      <c r="F9" s="260" t="str">
        <f t="shared" si="6"/>
        <v/>
      </c>
      <c r="G9" s="260" t="str">
        <f t="shared" si="6"/>
        <v/>
      </c>
      <c r="H9" s="260" t="str">
        <f t="shared" si="6"/>
        <v/>
      </c>
      <c r="I9" s="260" t="str">
        <f t="shared" si="6"/>
        <v/>
      </c>
      <c r="J9" s="260" t="str">
        <f t="shared" si="6"/>
        <v/>
      </c>
      <c r="L9" s="246" t="str">
        <f>'R-squared Matrix'!BT64</f>
        <v/>
      </c>
      <c r="M9" s="248" t="str">
        <f>'R-squared Matrix'!BV64</f>
        <v/>
      </c>
      <c r="N9" s="248" t="str">
        <f>'R-squared Matrix'!BX64</f>
        <v/>
      </c>
      <c r="O9" s="248" t="str">
        <f>'R-squared Matrix'!BZ64</f>
        <v/>
      </c>
      <c r="P9" s="248" t="str">
        <f>'R-squared Matrix'!CB64</f>
        <v/>
      </c>
      <c r="Q9" s="248" t="str">
        <f>'R-squared Matrix'!CD64</f>
        <v/>
      </c>
      <c r="R9" s="248" t="str">
        <f>'R-squared Matrix'!CF64</f>
        <v/>
      </c>
      <c r="S9" s="248" t="str">
        <f>'R-squared Matrix'!CH64</f>
        <v/>
      </c>
      <c r="T9" s="42"/>
    </row>
    <row r="10" spans="1:28" ht="30" customHeight="1" x14ac:dyDescent="0.25">
      <c r="A10" s="234" t="str">
        <f t="shared" si="1"/>
        <v/>
      </c>
      <c r="B10" s="236"/>
      <c r="C10" s="260" t="str">
        <f t="shared" ref="C10:J10" si="7">IFERROR(RSQ($H$15:$H$176,C$15:C$176),"")</f>
        <v/>
      </c>
      <c r="D10" s="260" t="str">
        <f t="shared" si="7"/>
        <v/>
      </c>
      <c r="E10" s="260" t="str">
        <f t="shared" si="7"/>
        <v/>
      </c>
      <c r="F10" s="260" t="str">
        <f t="shared" si="7"/>
        <v/>
      </c>
      <c r="G10" s="260" t="str">
        <f t="shared" si="7"/>
        <v/>
      </c>
      <c r="H10" s="260" t="str">
        <f t="shared" si="7"/>
        <v/>
      </c>
      <c r="I10" s="260" t="str">
        <f t="shared" si="7"/>
        <v/>
      </c>
      <c r="J10" s="260" t="str">
        <f t="shared" si="7"/>
        <v/>
      </c>
      <c r="L10" s="246" t="str">
        <f>'R-squared Matrix'!BT65</f>
        <v/>
      </c>
      <c r="M10" s="248" t="str">
        <f>'R-squared Matrix'!BV65</f>
        <v/>
      </c>
      <c r="N10" s="248" t="str">
        <f>'R-squared Matrix'!BX65</f>
        <v/>
      </c>
      <c r="O10" s="248" t="str">
        <f>'R-squared Matrix'!BZ65</f>
        <v/>
      </c>
      <c r="P10" s="248" t="str">
        <f>'R-squared Matrix'!CB65</f>
        <v/>
      </c>
      <c r="Q10" s="248" t="str">
        <f>'R-squared Matrix'!CD65</f>
        <v/>
      </c>
      <c r="R10" s="248" t="str">
        <f>'R-squared Matrix'!CF65</f>
        <v/>
      </c>
      <c r="S10" s="248" t="str">
        <f>'R-squared Matrix'!CH65</f>
        <v/>
      </c>
      <c r="T10" s="42"/>
    </row>
    <row r="11" spans="1:28" ht="30" customHeight="1" x14ac:dyDescent="0.25">
      <c r="A11" s="234" t="str">
        <f t="shared" si="1"/>
        <v/>
      </c>
      <c r="B11" s="236"/>
      <c r="C11" s="260" t="str">
        <f t="shared" ref="C11:J11" si="8">IFERROR(RSQ($I$15:$I$176,C$15:C$176),"")</f>
        <v/>
      </c>
      <c r="D11" s="260" t="str">
        <f t="shared" si="8"/>
        <v/>
      </c>
      <c r="E11" s="260" t="str">
        <f t="shared" si="8"/>
        <v/>
      </c>
      <c r="F11" s="260" t="str">
        <f t="shared" si="8"/>
        <v/>
      </c>
      <c r="G11" s="260" t="str">
        <f t="shared" si="8"/>
        <v/>
      </c>
      <c r="H11" s="260" t="str">
        <f t="shared" si="8"/>
        <v/>
      </c>
      <c r="I11" s="260" t="str">
        <f t="shared" si="8"/>
        <v/>
      </c>
      <c r="J11" s="260" t="str">
        <f t="shared" si="8"/>
        <v/>
      </c>
      <c r="L11" s="246" t="str">
        <f>'R-squared Matrix'!BT66</f>
        <v/>
      </c>
      <c r="M11" s="248" t="str">
        <f>'R-squared Matrix'!BV66</f>
        <v/>
      </c>
      <c r="N11" s="248" t="str">
        <f>'R-squared Matrix'!BX66</f>
        <v/>
      </c>
      <c r="O11" s="248" t="str">
        <f>'R-squared Matrix'!BZ66</f>
        <v/>
      </c>
      <c r="P11" s="248" t="str">
        <f>'R-squared Matrix'!CB66</f>
        <v/>
      </c>
      <c r="Q11" s="248" t="str">
        <f>'R-squared Matrix'!CD66</f>
        <v/>
      </c>
      <c r="R11" s="248" t="str">
        <f>'R-squared Matrix'!CF66</f>
        <v/>
      </c>
      <c r="S11" s="248" t="str">
        <f>'R-squared Matrix'!CH66</f>
        <v/>
      </c>
      <c r="T11" s="42"/>
    </row>
    <row r="12" spans="1:28" ht="30" customHeight="1" x14ac:dyDescent="0.25">
      <c r="A12" s="234" t="str">
        <f t="shared" si="1"/>
        <v/>
      </c>
      <c r="B12" s="236"/>
      <c r="C12" s="260" t="str">
        <f t="shared" ref="C12:J12" si="9">IFERROR(RSQ($J$15:$J$176,C$15:C$176),"")</f>
        <v/>
      </c>
      <c r="D12" s="260" t="str">
        <f t="shared" si="9"/>
        <v/>
      </c>
      <c r="E12" s="260" t="str">
        <f t="shared" si="9"/>
        <v/>
      </c>
      <c r="F12" s="260" t="str">
        <f t="shared" si="9"/>
        <v/>
      </c>
      <c r="G12" s="260" t="str">
        <f t="shared" si="9"/>
        <v/>
      </c>
      <c r="H12" s="260" t="str">
        <f t="shared" si="9"/>
        <v/>
      </c>
      <c r="I12" s="260" t="str">
        <f t="shared" si="9"/>
        <v/>
      </c>
      <c r="J12" s="260" t="str">
        <f t="shared" si="9"/>
        <v/>
      </c>
      <c r="L12" s="246" t="str">
        <f>'R-squared Matrix'!BT67</f>
        <v/>
      </c>
      <c r="M12" s="248" t="str">
        <f>'R-squared Matrix'!BV67</f>
        <v/>
      </c>
      <c r="N12" s="248" t="str">
        <f>'R-squared Matrix'!BX67</f>
        <v/>
      </c>
      <c r="O12" s="248" t="str">
        <f>'R-squared Matrix'!BZ67</f>
        <v/>
      </c>
      <c r="P12" s="248" t="str">
        <f>'R-squared Matrix'!CB67</f>
        <v/>
      </c>
      <c r="Q12" s="248" t="str">
        <f>'R-squared Matrix'!CD67</f>
        <v/>
      </c>
      <c r="R12" s="248" t="str">
        <f>'R-squared Matrix'!CF67</f>
        <v/>
      </c>
      <c r="S12" s="248" t="str">
        <f>'R-squared Matrix'!CH67</f>
        <v/>
      </c>
      <c r="T12" s="42"/>
    </row>
    <row r="13" spans="1:28" ht="30" customHeight="1" x14ac:dyDescent="0.25">
      <c r="K13" s="231"/>
      <c r="L13" s="246" t="str">
        <f>'R-squared Matrix'!BT68</f>
        <v/>
      </c>
      <c r="M13" s="248" t="str">
        <f>'R-squared Matrix'!BV68</f>
        <v/>
      </c>
      <c r="N13" s="248" t="str">
        <f>'R-squared Matrix'!BX68</f>
        <v/>
      </c>
      <c r="O13" s="248" t="str">
        <f>'R-squared Matrix'!BZ68</f>
        <v/>
      </c>
      <c r="P13" s="248" t="str">
        <f>'R-squared Matrix'!CB68</f>
        <v/>
      </c>
      <c r="Q13" s="248" t="str">
        <f>'R-squared Matrix'!CD68</f>
        <v/>
      </c>
      <c r="R13" s="248" t="str">
        <f>'R-squared Matrix'!CF68</f>
        <v/>
      </c>
      <c r="S13" s="248" t="str">
        <f>'R-squared Matrix'!CH68</f>
        <v/>
      </c>
      <c r="T13" s="42"/>
    </row>
    <row r="14" spans="1:28" ht="30" customHeight="1" x14ac:dyDescent="0.3">
      <c r="B14" s="249" t="s">
        <v>451</v>
      </c>
      <c r="C14" s="250" t="s">
        <v>578</v>
      </c>
      <c r="D14" s="229"/>
      <c r="E14" s="229"/>
      <c r="F14" s="229"/>
      <c r="G14" s="229"/>
      <c r="H14" s="229"/>
      <c r="I14" s="229"/>
      <c r="J14" s="229"/>
      <c r="L14" s="246" t="str">
        <f>'R-squared Matrix'!BT69</f>
        <v/>
      </c>
      <c r="M14" s="248" t="str">
        <f>'R-squared Matrix'!BV69</f>
        <v/>
      </c>
      <c r="N14" s="248" t="str">
        <f>'R-squared Matrix'!BX69</f>
        <v/>
      </c>
      <c r="O14" s="248" t="str">
        <f>'R-squared Matrix'!BZ69</f>
        <v/>
      </c>
      <c r="P14" s="248" t="str">
        <f>'R-squared Matrix'!CB69</f>
        <v/>
      </c>
      <c r="Q14" s="248" t="str">
        <f>'R-squared Matrix'!CD69</f>
        <v/>
      </c>
      <c r="R14" s="248" t="str">
        <f>'R-squared Matrix'!CF69</f>
        <v/>
      </c>
      <c r="S14" s="248" t="str">
        <f>'R-squared Matrix'!CH69</f>
        <v/>
      </c>
      <c r="T14" s="42"/>
    </row>
    <row r="15" spans="1:28" ht="30" customHeight="1" x14ac:dyDescent="0.25">
      <c r="A15" s="230">
        <v>1</v>
      </c>
      <c r="B15" s="251">
        <v>320375</v>
      </c>
      <c r="C15" s="262" cm="1">
        <f t="array" ref="C15">IFERROR(INDEX('PASTE AF HERE'!$A$1:$JD$8,MATCH(C$4,'PASTE AF HERE'!$A$1:$A$8,0),$A15+1),"")</f>
        <v>1</v>
      </c>
      <c r="D15" s="262" t="str" cm="1">
        <f t="array" ref="D15">IFERROR(INDEX('PASTE AF HERE'!$A$1:$JD$8,MATCH(D$4,'PASTE AF HERE'!$A$1:$A$8,0),$A15+1),"")</f>
        <v/>
      </c>
      <c r="E15" s="262" t="str" cm="1">
        <f t="array" ref="E15">IFERROR(INDEX('PASTE AF HERE'!$A$1:$JD$8,MATCH(E$4,'PASTE AF HERE'!$A$1:$A$8,0),$A15+1),"")</f>
        <v/>
      </c>
      <c r="F15" s="262" t="str" cm="1">
        <f t="array" ref="F15">IFERROR(INDEX('PASTE AF HERE'!$A$1:$JD$8,MATCH(F$4,'PASTE AF HERE'!$A$1:$A$8,0),$A15+1),"")</f>
        <v/>
      </c>
      <c r="G15" s="262" t="str" cm="1">
        <f t="array" ref="G15">IFERROR(INDEX('PASTE AF HERE'!$A$1:$JD$8,MATCH(G$4,'PASTE AF HERE'!$A$1:$A$8,0),$A15+1),"")</f>
        <v/>
      </c>
      <c r="H15" s="262" t="str" cm="1">
        <f t="array" ref="H15">IFERROR(INDEX('PASTE AF HERE'!$A$1:$JD$8,MATCH(H$4,'PASTE AF HERE'!$A$1:$A$8,0),$A15+1),"")</f>
        <v/>
      </c>
      <c r="I15" s="262" t="str" cm="1">
        <f t="array" ref="I15">IFERROR(INDEX('PASTE AF HERE'!$A$1:$JD$8,MATCH(I$4,'PASTE AF HERE'!$A$1:$A$8,0),$A15+1),"")</f>
        <v/>
      </c>
      <c r="J15" s="262" t="str" cm="1">
        <f t="array" ref="J15">IFERROR(INDEX('PASTE AF HERE'!$A$1:$JD$8,MATCH(J$4,'PASTE AF HERE'!$A$1:$A$8,0),$A15+1),"")</f>
        <v/>
      </c>
      <c r="L15" s="246" t="str">
        <f>'R-squared Matrix'!BT70</f>
        <v/>
      </c>
      <c r="M15" s="248" t="str">
        <f>'R-squared Matrix'!BV70</f>
        <v/>
      </c>
      <c r="N15" s="248" t="str">
        <f>'R-squared Matrix'!BX70</f>
        <v/>
      </c>
      <c r="O15" s="248" t="str">
        <f>'R-squared Matrix'!BZ70</f>
        <v/>
      </c>
      <c r="P15" s="248" t="str">
        <f>'R-squared Matrix'!CB70</f>
        <v/>
      </c>
      <c r="Q15" s="248" t="str">
        <f>'R-squared Matrix'!CD70</f>
        <v/>
      </c>
      <c r="R15" s="248" t="str">
        <f>'R-squared Matrix'!CF70</f>
        <v/>
      </c>
      <c r="S15" s="248" t="str">
        <f>'R-squared Matrix'!CH70</f>
        <v/>
      </c>
      <c r="T15" s="42"/>
    </row>
    <row r="16" spans="1:28" ht="30" customHeight="1" x14ac:dyDescent="0.25">
      <c r="A16" s="230">
        <v>2</v>
      </c>
      <c r="B16" s="251">
        <v>320432</v>
      </c>
      <c r="C16" s="262" cm="1">
        <f t="array" ref="C16">IFERROR(INDEX('PASTE AF HERE'!$A$1:$JD$8,MATCH(C$4,'PASTE AF HERE'!$A$1:$A$8,0),$A16+1),"")</f>
        <v>0.40882309999999999</v>
      </c>
      <c r="D16" s="262" t="str" cm="1">
        <f t="array" ref="D16">IFERROR(INDEX('PASTE AF HERE'!$A$1:$JD$8,MATCH(D$4,'PASTE AF HERE'!$A$1:$A$8,0),$A16+1),"")</f>
        <v/>
      </c>
      <c r="E16" s="262" t="str" cm="1">
        <f t="array" ref="E16">IFERROR(INDEX('PASTE AF HERE'!$A$1:$JD$8,MATCH(E$4,'PASTE AF HERE'!$A$1:$A$8,0),$A16+1),"")</f>
        <v/>
      </c>
      <c r="F16" s="262" t="str" cm="1">
        <f t="array" ref="F16">IFERROR(INDEX('PASTE AF HERE'!$A$1:$JD$8,MATCH(F$4,'PASTE AF HERE'!$A$1:$A$8,0),$A16+1),"")</f>
        <v/>
      </c>
      <c r="G16" s="262" t="str" cm="1">
        <f t="array" ref="G16">IFERROR(INDEX('PASTE AF HERE'!$A$1:$JD$8,MATCH(G$4,'PASTE AF HERE'!$A$1:$A$8,0),$A16+1),"")</f>
        <v/>
      </c>
      <c r="H16" s="262" t="str" cm="1">
        <f t="array" ref="H16">IFERROR(INDEX('PASTE AF HERE'!$A$1:$JD$8,MATCH(H$4,'PASTE AF HERE'!$A$1:$A$8,0),$A16+1),"")</f>
        <v/>
      </c>
      <c r="I16" s="262" t="str" cm="1">
        <f t="array" ref="I16">IFERROR(INDEX('PASTE AF HERE'!$A$1:$JD$8,MATCH(I$4,'PASTE AF HERE'!$A$1:$A$8,0),$A16+1),"")</f>
        <v/>
      </c>
      <c r="J16" s="262" t="str" cm="1">
        <f t="array" ref="J16">IFERROR(INDEX('PASTE AF HERE'!$A$1:$JD$8,MATCH(J$4,'PASTE AF HERE'!$A$1:$A$8,0),$A16+1),"")</f>
        <v/>
      </c>
      <c r="L16" s="246" t="str">
        <f>'R-squared Matrix'!BT71</f>
        <v/>
      </c>
      <c r="M16" s="248" t="str">
        <f>'R-squared Matrix'!BV71</f>
        <v/>
      </c>
      <c r="N16" s="248" t="str">
        <f>'R-squared Matrix'!BX71</f>
        <v/>
      </c>
      <c r="O16" s="248" t="str">
        <f>'R-squared Matrix'!BZ71</f>
        <v/>
      </c>
      <c r="P16" s="248" t="str">
        <f>'R-squared Matrix'!CB71</f>
        <v/>
      </c>
      <c r="Q16" s="248" t="str">
        <f>'R-squared Matrix'!CD71</f>
        <v/>
      </c>
      <c r="R16" s="248" t="str">
        <f>'R-squared Matrix'!CF71</f>
        <v/>
      </c>
      <c r="S16" s="248" t="str">
        <f>'R-squared Matrix'!CH71</f>
        <v/>
      </c>
      <c r="T16" s="42"/>
    </row>
    <row r="17" spans="1:20" ht="30" customHeight="1" x14ac:dyDescent="0.25">
      <c r="A17" s="230">
        <v>3</v>
      </c>
      <c r="B17" s="251">
        <v>320459</v>
      </c>
      <c r="C17" s="262" cm="1">
        <f t="array" ref="C17">IFERROR(INDEX('PASTE AF HERE'!$A$1:$JD$8,MATCH(C$4,'PASTE AF HERE'!$A$1:$A$8,0),$A17+1),"")</f>
        <v>0.25528820000000002</v>
      </c>
      <c r="D17" s="262" t="str" cm="1">
        <f t="array" ref="D17">IFERROR(INDEX('PASTE AF HERE'!$A$1:$JD$8,MATCH(D$4,'PASTE AF HERE'!$A$1:$A$8,0),$A17+1),"")</f>
        <v/>
      </c>
      <c r="E17" s="262" t="str" cm="1">
        <f t="array" ref="E17">IFERROR(INDEX('PASTE AF HERE'!$A$1:$JD$8,MATCH(E$4,'PASTE AF HERE'!$A$1:$A$8,0),$A17+1),"")</f>
        <v/>
      </c>
      <c r="F17" s="262" t="str" cm="1">
        <f t="array" ref="F17">IFERROR(INDEX('PASTE AF HERE'!$A$1:$JD$8,MATCH(F$4,'PASTE AF HERE'!$A$1:$A$8,0),$A17+1),"")</f>
        <v/>
      </c>
      <c r="G17" s="262" t="str" cm="1">
        <f t="array" ref="G17">IFERROR(INDEX('PASTE AF HERE'!$A$1:$JD$8,MATCH(G$4,'PASTE AF HERE'!$A$1:$A$8,0),$A17+1),"")</f>
        <v/>
      </c>
      <c r="H17" s="262" t="str" cm="1">
        <f t="array" ref="H17">IFERROR(INDEX('PASTE AF HERE'!$A$1:$JD$8,MATCH(H$4,'PASTE AF HERE'!$A$1:$A$8,0),$A17+1),"")</f>
        <v/>
      </c>
      <c r="I17" s="262" t="str" cm="1">
        <f t="array" ref="I17">IFERROR(INDEX('PASTE AF HERE'!$A$1:$JD$8,MATCH(I$4,'PASTE AF HERE'!$A$1:$A$8,0),$A17+1),"")</f>
        <v/>
      </c>
      <c r="J17" s="262" t="str" cm="1">
        <f t="array" ref="J17">IFERROR(INDEX('PASTE AF HERE'!$A$1:$JD$8,MATCH(J$4,'PASTE AF HERE'!$A$1:$A$8,0),$A17+1),"")</f>
        <v/>
      </c>
      <c r="L17" s="246" t="str">
        <f>'R-squared Matrix'!BT72</f>
        <v/>
      </c>
      <c r="M17" s="248" t="str">
        <f>'R-squared Matrix'!BV72</f>
        <v/>
      </c>
      <c r="N17" s="248" t="str">
        <f>'R-squared Matrix'!BX72</f>
        <v/>
      </c>
      <c r="O17" s="248" t="str">
        <f>'R-squared Matrix'!BZ72</f>
        <v/>
      </c>
      <c r="P17" s="248" t="str">
        <f>'R-squared Matrix'!CB72</f>
        <v/>
      </c>
      <c r="Q17" s="248" t="str">
        <f>'R-squared Matrix'!CD72</f>
        <v/>
      </c>
      <c r="R17" s="248" t="str">
        <f>'R-squared Matrix'!CF72</f>
        <v/>
      </c>
      <c r="S17" s="248" t="str">
        <f>'R-squared Matrix'!CH72</f>
        <v/>
      </c>
      <c r="T17" s="42"/>
    </row>
    <row r="18" spans="1:20" ht="30" customHeight="1" x14ac:dyDescent="0.25">
      <c r="A18" s="230">
        <v>4</v>
      </c>
      <c r="B18" s="251">
        <v>320499</v>
      </c>
      <c r="C18" s="262" cm="1">
        <f t="array" ref="C18">IFERROR(INDEX('PASTE AF HERE'!$A$1:$JD$8,MATCH(C$4,'PASTE AF HERE'!$A$1:$A$8,0),$A18+1),"")</f>
        <v>0.33634439999999999</v>
      </c>
      <c r="D18" s="262" t="str" cm="1">
        <f t="array" ref="D18">IFERROR(INDEX('PASTE AF HERE'!$A$1:$JD$8,MATCH(D$4,'PASTE AF HERE'!$A$1:$A$8,0),$A18+1),"")</f>
        <v/>
      </c>
      <c r="E18" s="262" t="str" cm="1">
        <f t="array" ref="E18">IFERROR(INDEX('PASTE AF HERE'!$A$1:$JD$8,MATCH(E$4,'PASTE AF HERE'!$A$1:$A$8,0),$A18+1),"")</f>
        <v/>
      </c>
      <c r="F18" s="262" t="str" cm="1">
        <f t="array" ref="F18">IFERROR(INDEX('PASTE AF HERE'!$A$1:$JD$8,MATCH(F$4,'PASTE AF HERE'!$A$1:$A$8,0),$A18+1),"")</f>
        <v/>
      </c>
      <c r="G18" s="262" t="str" cm="1">
        <f t="array" ref="G18">IFERROR(INDEX('PASTE AF HERE'!$A$1:$JD$8,MATCH(G$4,'PASTE AF HERE'!$A$1:$A$8,0),$A18+1),"")</f>
        <v/>
      </c>
      <c r="H18" s="262" t="str" cm="1">
        <f t="array" ref="H18">IFERROR(INDEX('PASTE AF HERE'!$A$1:$JD$8,MATCH(H$4,'PASTE AF HERE'!$A$1:$A$8,0),$A18+1),"")</f>
        <v/>
      </c>
      <c r="I18" s="262" t="str" cm="1">
        <f t="array" ref="I18">IFERROR(INDEX('PASTE AF HERE'!$A$1:$JD$8,MATCH(I$4,'PASTE AF HERE'!$A$1:$A$8,0),$A18+1),"")</f>
        <v/>
      </c>
      <c r="J18" s="262" t="str" cm="1">
        <f t="array" ref="J18">IFERROR(INDEX('PASTE AF HERE'!$A$1:$JD$8,MATCH(J$4,'PASTE AF HERE'!$A$1:$A$8,0),$A18+1),"")</f>
        <v/>
      </c>
      <c r="L18" s="246" t="str">
        <f>'R-squared Matrix'!BT73</f>
        <v/>
      </c>
      <c r="M18" s="248" t="str">
        <f>'R-squared Matrix'!BV73</f>
        <v/>
      </c>
      <c r="N18" s="248" t="str">
        <f>'R-squared Matrix'!BX73</f>
        <v/>
      </c>
      <c r="O18" s="248" t="str">
        <f>'R-squared Matrix'!BZ73</f>
        <v/>
      </c>
      <c r="P18" s="248" t="str">
        <f>'R-squared Matrix'!CB73</f>
        <v/>
      </c>
      <c r="Q18" s="248" t="str">
        <f>'R-squared Matrix'!CD73</f>
        <v/>
      </c>
      <c r="R18" s="248" t="str">
        <f>'R-squared Matrix'!CF73</f>
        <v/>
      </c>
      <c r="S18" s="248" t="str">
        <f>'R-squared Matrix'!CH73</f>
        <v/>
      </c>
      <c r="T18" s="42"/>
    </row>
    <row r="19" spans="1:20" ht="30" customHeight="1" x14ac:dyDescent="0.25">
      <c r="A19" s="230">
        <v>5</v>
      </c>
      <c r="B19" s="251">
        <v>320511</v>
      </c>
      <c r="C19" s="262" cm="1">
        <f t="array" ref="C19">IFERROR(INDEX('PASTE AF HERE'!$A$1:$JD$8,MATCH(C$4,'PASTE AF HERE'!$A$1:$A$8,0),$A19+1),"")</f>
        <v>0.36482700000000001</v>
      </c>
      <c r="D19" s="262" t="str" cm="1">
        <f t="array" ref="D19">IFERROR(INDEX('PASTE AF HERE'!$A$1:$JD$8,MATCH(D$4,'PASTE AF HERE'!$A$1:$A$8,0),$A19+1),"")</f>
        <v/>
      </c>
      <c r="E19" s="262" t="str" cm="1">
        <f t="array" ref="E19">IFERROR(INDEX('PASTE AF HERE'!$A$1:$JD$8,MATCH(E$4,'PASTE AF HERE'!$A$1:$A$8,0),$A19+1),"")</f>
        <v/>
      </c>
      <c r="F19" s="262" t="str" cm="1">
        <f t="array" ref="F19">IFERROR(INDEX('PASTE AF HERE'!$A$1:$JD$8,MATCH(F$4,'PASTE AF HERE'!$A$1:$A$8,0),$A19+1),"")</f>
        <v/>
      </c>
      <c r="G19" s="262" t="str" cm="1">
        <f t="array" ref="G19">IFERROR(INDEX('PASTE AF HERE'!$A$1:$JD$8,MATCH(G$4,'PASTE AF HERE'!$A$1:$A$8,0),$A19+1),"")</f>
        <v/>
      </c>
      <c r="H19" s="262" t="str" cm="1">
        <f t="array" ref="H19">IFERROR(INDEX('PASTE AF HERE'!$A$1:$JD$8,MATCH(H$4,'PASTE AF HERE'!$A$1:$A$8,0),$A19+1),"")</f>
        <v/>
      </c>
      <c r="I19" s="262" t="str" cm="1">
        <f t="array" ref="I19">IFERROR(INDEX('PASTE AF HERE'!$A$1:$JD$8,MATCH(I$4,'PASTE AF HERE'!$A$1:$A$8,0),$A19+1),"")</f>
        <v/>
      </c>
      <c r="J19" s="262" t="str" cm="1">
        <f t="array" ref="J19">IFERROR(INDEX('PASTE AF HERE'!$A$1:$JD$8,MATCH(J$4,'PASTE AF HERE'!$A$1:$A$8,0),$A19+1),"")</f>
        <v/>
      </c>
      <c r="L19" s="246" t="str">
        <f>'R-squared Matrix'!BT74</f>
        <v/>
      </c>
      <c r="M19" s="248" t="str">
        <f>'R-squared Matrix'!BV74</f>
        <v/>
      </c>
      <c r="N19" s="248" t="str">
        <f>'R-squared Matrix'!BX74</f>
        <v/>
      </c>
      <c r="O19" s="248" t="str">
        <f>'R-squared Matrix'!BZ74</f>
        <v/>
      </c>
      <c r="P19" s="248" t="str">
        <f>'R-squared Matrix'!CB74</f>
        <v/>
      </c>
      <c r="Q19" s="248" t="str">
        <f>'R-squared Matrix'!CD74</f>
        <v/>
      </c>
      <c r="R19" s="248" t="str">
        <f>'R-squared Matrix'!CF74</f>
        <v/>
      </c>
      <c r="S19" s="248" t="str">
        <f>'R-squared Matrix'!CH74</f>
        <v/>
      </c>
      <c r="T19" s="42"/>
    </row>
    <row r="20" spans="1:20" ht="30" customHeight="1" x14ac:dyDescent="0.25">
      <c r="A20" s="230">
        <v>6</v>
      </c>
      <c r="B20" s="251">
        <v>320523</v>
      </c>
      <c r="C20" s="262" cm="1">
        <f t="array" ref="C20">IFERROR(INDEX('PASTE AF HERE'!$A$1:$JD$8,MATCH(C$4,'PASTE AF HERE'!$A$1:$A$8,0),$A20+1),"")</f>
        <v>0.31720900000000002</v>
      </c>
      <c r="D20" s="262" t="str" cm="1">
        <f t="array" ref="D20">IFERROR(INDEX('PASTE AF HERE'!$A$1:$JD$8,MATCH(D$4,'PASTE AF HERE'!$A$1:$A$8,0),$A20+1),"")</f>
        <v/>
      </c>
      <c r="E20" s="262" t="str" cm="1">
        <f t="array" ref="E20">IFERROR(INDEX('PASTE AF HERE'!$A$1:$JD$8,MATCH(E$4,'PASTE AF HERE'!$A$1:$A$8,0),$A20+1),"")</f>
        <v/>
      </c>
      <c r="F20" s="262" t="str" cm="1">
        <f t="array" ref="F20">IFERROR(INDEX('PASTE AF HERE'!$A$1:$JD$8,MATCH(F$4,'PASTE AF HERE'!$A$1:$A$8,0),$A20+1),"")</f>
        <v/>
      </c>
      <c r="G20" s="262" t="str" cm="1">
        <f t="array" ref="G20">IFERROR(INDEX('PASTE AF HERE'!$A$1:$JD$8,MATCH(G$4,'PASTE AF HERE'!$A$1:$A$8,0),$A20+1),"")</f>
        <v/>
      </c>
      <c r="H20" s="262" t="str" cm="1">
        <f t="array" ref="H20">IFERROR(INDEX('PASTE AF HERE'!$A$1:$JD$8,MATCH(H$4,'PASTE AF HERE'!$A$1:$A$8,0),$A20+1),"")</f>
        <v/>
      </c>
      <c r="I20" s="262" t="str" cm="1">
        <f t="array" ref="I20">IFERROR(INDEX('PASTE AF HERE'!$A$1:$JD$8,MATCH(I$4,'PASTE AF HERE'!$A$1:$A$8,0),$A20+1),"")</f>
        <v/>
      </c>
      <c r="J20" s="262" t="str" cm="1">
        <f t="array" ref="J20">IFERROR(INDEX('PASTE AF HERE'!$A$1:$JD$8,MATCH(J$4,'PASTE AF HERE'!$A$1:$A$8,0),$A20+1),"")</f>
        <v/>
      </c>
      <c r="L20" s="246" t="str">
        <f>'R-squared Matrix'!BT75</f>
        <v/>
      </c>
      <c r="M20" s="248" t="str">
        <f>'R-squared Matrix'!BV75</f>
        <v/>
      </c>
      <c r="N20" s="248" t="str">
        <f>'R-squared Matrix'!BX75</f>
        <v/>
      </c>
      <c r="O20" s="248" t="str">
        <f>'R-squared Matrix'!BZ75</f>
        <v/>
      </c>
      <c r="P20" s="248" t="str">
        <f>'R-squared Matrix'!CB75</f>
        <v/>
      </c>
      <c r="Q20" s="248" t="str">
        <f>'R-squared Matrix'!CD75</f>
        <v/>
      </c>
      <c r="R20" s="248" t="str">
        <f>'R-squared Matrix'!CF75</f>
        <v/>
      </c>
      <c r="S20" s="248" t="str">
        <f>'R-squared Matrix'!CH75</f>
        <v/>
      </c>
      <c r="T20" s="42"/>
    </row>
    <row r="21" spans="1:20" ht="30" customHeight="1" x14ac:dyDescent="0.25">
      <c r="A21" s="230">
        <v>7</v>
      </c>
      <c r="B21" s="251">
        <v>320535</v>
      </c>
      <c r="C21" s="262" cm="1">
        <f t="array" ref="C21">IFERROR(INDEX('PASTE AF HERE'!$A$1:$JD$8,MATCH(C$4,'PASTE AF HERE'!$A$1:$A$8,0),$A21+1),"")</f>
        <v>0.27437479999999997</v>
      </c>
      <c r="D21" s="262" t="str" cm="1">
        <f t="array" ref="D21">IFERROR(INDEX('PASTE AF HERE'!$A$1:$JD$8,MATCH(D$4,'PASTE AF HERE'!$A$1:$A$8,0),$A21+1),"")</f>
        <v/>
      </c>
      <c r="E21" s="262" t="str" cm="1">
        <f t="array" ref="E21">IFERROR(INDEX('PASTE AF HERE'!$A$1:$JD$8,MATCH(E$4,'PASTE AF HERE'!$A$1:$A$8,0),$A21+1),"")</f>
        <v/>
      </c>
      <c r="F21" s="262" t="str" cm="1">
        <f t="array" ref="F21">IFERROR(INDEX('PASTE AF HERE'!$A$1:$JD$8,MATCH(F$4,'PASTE AF HERE'!$A$1:$A$8,0),$A21+1),"")</f>
        <v/>
      </c>
      <c r="G21" s="262" t="str" cm="1">
        <f t="array" ref="G21">IFERROR(INDEX('PASTE AF HERE'!$A$1:$JD$8,MATCH(G$4,'PASTE AF HERE'!$A$1:$A$8,0),$A21+1),"")</f>
        <v/>
      </c>
      <c r="H21" s="262" t="str" cm="1">
        <f t="array" ref="H21">IFERROR(INDEX('PASTE AF HERE'!$A$1:$JD$8,MATCH(H$4,'PASTE AF HERE'!$A$1:$A$8,0),$A21+1),"")</f>
        <v/>
      </c>
      <c r="I21" s="262" t="str" cm="1">
        <f t="array" ref="I21">IFERROR(INDEX('PASTE AF HERE'!$A$1:$JD$8,MATCH(I$4,'PASTE AF HERE'!$A$1:$A$8,0),$A21+1),"")</f>
        <v/>
      </c>
      <c r="J21" s="262" t="str" cm="1">
        <f t="array" ref="J21">IFERROR(INDEX('PASTE AF HERE'!$A$1:$JD$8,MATCH(J$4,'PASTE AF HERE'!$A$1:$A$8,0),$A21+1),"")</f>
        <v/>
      </c>
      <c r="L21" s="246" t="str">
        <f>'R-squared Matrix'!BT76</f>
        <v/>
      </c>
      <c r="M21" s="248" t="str">
        <f>'R-squared Matrix'!BV76</f>
        <v/>
      </c>
      <c r="N21" s="248" t="str">
        <f>'R-squared Matrix'!BX76</f>
        <v/>
      </c>
      <c r="O21" s="248" t="str">
        <f>'R-squared Matrix'!BZ76</f>
        <v/>
      </c>
      <c r="P21" s="248" t="str">
        <f>'R-squared Matrix'!CB76</f>
        <v/>
      </c>
      <c r="Q21" s="248" t="str">
        <f>'R-squared Matrix'!CD76</f>
        <v/>
      </c>
      <c r="R21" s="248" t="str">
        <f>'R-squared Matrix'!CF76</f>
        <v/>
      </c>
      <c r="S21" s="248" t="str">
        <f>'R-squared Matrix'!CH76</f>
        <v/>
      </c>
      <c r="T21" s="42"/>
    </row>
    <row r="22" spans="1:20" ht="30" customHeight="1" x14ac:dyDescent="0.25">
      <c r="A22" s="230">
        <v>8</v>
      </c>
      <c r="B22" s="251">
        <v>320547</v>
      </c>
      <c r="C22" s="262" cm="1">
        <f t="array" ref="C22">IFERROR(INDEX('PASTE AF HERE'!$A$1:$JD$8,MATCH(C$4,'PASTE AF HERE'!$A$1:$A$8,0),$A22+1),"")</f>
        <v>0.19134390000000001</v>
      </c>
      <c r="D22" s="262" t="str" cm="1">
        <f t="array" ref="D22">IFERROR(INDEX('PASTE AF HERE'!$A$1:$JD$8,MATCH(D$4,'PASTE AF HERE'!$A$1:$A$8,0),$A22+1),"")</f>
        <v/>
      </c>
      <c r="E22" s="262" t="str" cm="1">
        <f t="array" ref="E22">IFERROR(INDEX('PASTE AF HERE'!$A$1:$JD$8,MATCH(E$4,'PASTE AF HERE'!$A$1:$A$8,0),$A22+1),"")</f>
        <v/>
      </c>
      <c r="F22" s="262" t="str" cm="1">
        <f t="array" ref="F22">IFERROR(INDEX('PASTE AF HERE'!$A$1:$JD$8,MATCH(F$4,'PASTE AF HERE'!$A$1:$A$8,0),$A22+1),"")</f>
        <v/>
      </c>
      <c r="G22" s="262" t="str" cm="1">
        <f t="array" ref="G22">IFERROR(INDEX('PASTE AF HERE'!$A$1:$JD$8,MATCH(G$4,'PASTE AF HERE'!$A$1:$A$8,0),$A22+1),"")</f>
        <v/>
      </c>
      <c r="H22" s="262" t="str" cm="1">
        <f t="array" ref="H22">IFERROR(INDEX('PASTE AF HERE'!$A$1:$JD$8,MATCH(H$4,'PASTE AF HERE'!$A$1:$A$8,0),$A22+1),"")</f>
        <v/>
      </c>
      <c r="I22" s="262" t="str" cm="1">
        <f t="array" ref="I22">IFERROR(INDEX('PASTE AF HERE'!$A$1:$JD$8,MATCH(I$4,'PASTE AF HERE'!$A$1:$A$8,0),$A22+1),"")</f>
        <v/>
      </c>
      <c r="J22" s="262" t="str" cm="1">
        <f t="array" ref="J22">IFERROR(INDEX('PASTE AF HERE'!$A$1:$JD$8,MATCH(J$4,'PASTE AF HERE'!$A$1:$A$8,0),$A22+1),"")</f>
        <v/>
      </c>
      <c r="L22" s="246" t="str">
        <f>'R-squared Matrix'!BT77</f>
        <v/>
      </c>
      <c r="M22" s="248" t="str">
        <f>'R-squared Matrix'!BV77</f>
        <v/>
      </c>
      <c r="N22" s="248" t="str">
        <f>'R-squared Matrix'!BX77</f>
        <v/>
      </c>
      <c r="O22" s="248" t="str">
        <f>'R-squared Matrix'!BZ77</f>
        <v/>
      </c>
      <c r="P22" s="248" t="str">
        <f>'R-squared Matrix'!CB77</f>
        <v/>
      </c>
      <c r="Q22" s="248" t="str">
        <f>'R-squared Matrix'!CD77</f>
        <v/>
      </c>
      <c r="R22" s="248" t="str">
        <f>'R-squared Matrix'!CF77</f>
        <v/>
      </c>
      <c r="S22" s="248" t="str">
        <f>'R-squared Matrix'!CH77</f>
        <v/>
      </c>
      <c r="T22" s="42"/>
    </row>
    <row r="23" spans="1:20" ht="30" customHeight="1" x14ac:dyDescent="0.25">
      <c r="A23" s="230">
        <v>9</v>
      </c>
      <c r="B23" s="252">
        <v>320559</v>
      </c>
      <c r="C23" s="262" cm="1">
        <f t="array" ref="C23">IFERROR(INDEX('PASTE AF HERE'!$A$1:$JD$8,MATCH(C$4,'PASTE AF HERE'!$A$1:$A$8,0),$A23+1),"")</f>
        <v>2.771318E-2</v>
      </c>
      <c r="D23" s="262" t="str" cm="1">
        <f t="array" ref="D23">IFERROR(INDEX('PASTE AF HERE'!$A$1:$JD$8,MATCH(D$4,'PASTE AF HERE'!$A$1:$A$8,0),$A23+1),"")</f>
        <v/>
      </c>
      <c r="E23" s="262" t="str" cm="1">
        <f t="array" ref="E23">IFERROR(INDEX('PASTE AF HERE'!$A$1:$JD$8,MATCH(E$4,'PASTE AF HERE'!$A$1:$A$8,0),$A23+1),"")</f>
        <v/>
      </c>
      <c r="F23" s="262" t="str" cm="1">
        <f t="array" ref="F23">IFERROR(INDEX('PASTE AF HERE'!$A$1:$JD$8,MATCH(F$4,'PASTE AF HERE'!$A$1:$A$8,0),$A23+1),"")</f>
        <v/>
      </c>
      <c r="G23" s="262" t="str" cm="1">
        <f t="array" ref="G23">IFERROR(INDEX('PASTE AF HERE'!$A$1:$JD$8,MATCH(G$4,'PASTE AF HERE'!$A$1:$A$8,0),$A23+1),"")</f>
        <v/>
      </c>
      <c r="H23" s="262" t="str" cm="1">
        <f t="array" ref="H23">IFERROR(INDEX('PASTE AF HERE'!$A$1:$JD$8,MATCH(H$4,'PASTE AF HERE'!$A$1:$A$8,0),$A23+1),"")</f>
        <v/>
      </c>
      <c r="I23" s="262" t="str" cm="1">
        <f t="array" ref="I23">IFERROR(INDEX('PASTE AF HERE'!$A$1:$JD$8,MATCH(I$4,'PASTE AF HERE'!$A$1:$A$8,0),$A23+1),"")</f>
        <v/>
      </c>
      <c r="J23" s="262" t="str" cm="1">
        <f t="array" ref="J23">IFERROR(INDEX('PASTE AF HERE'!$A$1:$JD$8,MATCH(J$4,'PASTE AF HERE'!$A$1:$A$8,0),$A23+1),"")</f>
        <v/>
      </c>
      <c r="L23" s="246" t="str">
        <f>'R-squared Matrix'!BT78</f>
        <v/>
      </c>
      <c r="M23" s="248" t="str">
        <f>'R-squared Matrix'!BV78</f>
        <v/>
      </c>
      <c r="N23" s="248" t="str">
        <f>'R-squared Matrix'!BX78</f>
        <v/>
      </c>
      <c r="O23" s="248" t="str">
        <f>'R-squared Matrix'!BZ78</f>
        <v/>
      </c>
      <c r="P23" s="248" t="str">
        <f>'R-squared Matrix'!CB78</f>
        <v/>
      </c>
      <c r="Q23" s="248" t="str">
        <f>'R-squared Matrix'!CD78</f>
        <v/>
      </c>
      <c r="R23" s="248" t="str">
        <f>'R-squared Matrix'!CF78</f>
        <v/>
      </c>
      <c r="S23" s="248" t="str">
        <f>'R-squared Matrix'!CH78</f>
        <v/>
      </c>
      <c r="T23" s="42"/>
    </row>
    <row r="24" spans="1:20" ht="30" customHeight="1" x14ac:dyDescent="0.25">
      <c r="A24" s="230">
        <v>10</v>
      </c>
      <c r="B24" s="251">
        <v>320571</v>
      </c>
      <c r="C24" s="262" cm="1">
        <f t="array" ref="C24">IFERROR(INDEX('PASTE AF HERE'!$A$1:$JD$8,MATCH(C$4,'PASTE AF HERE'!$A$1:$A$8,0),$A24+1),"")</f>
        <v>4.9503900000000003E-2</v>
      </c>
      <c r="D24" s="262" t="str" cm="1">
        <f t="array" ref="D24">IFERROR(INDEX('PASTE AF HERE'!$A$1:$JD$8,MATCH(D$4,'PASTE AF HERE'!$A$1:$A$8,0),$A24+1),"")</f>
        <v/>
      </c>
      <c r="E24" s="262" t="str" cm="1">
        <f t="array" ref="E24">IFERROR(INDEX('PASTE AF HERE'!$A$1:$JD$8,MATCH(E$4,'PASTE AF HERE'!$A$1:$A$8,0),$A24+1),"")</f>
        <v/>
      </c>
      <c r="F24" s="262" t="str" cm="1">
        <f t="array" ref="F24">IFERROR(INDEX('PASTE AF HERE'!$A$1:$JD$8,MATCH(F$4,'PASTE AF HERE'!$A$1:$A$8,0),$A24+1),"")</f>
        <v/>
      </c>
      <c r="G24" s="262" t="str" cm="1">
        <f t="array" ref="G24">IFERROR(INDEX('PASTE AF HERE'!$A$1:$JD$8,MATCH(G$4,'PASTE AF HERE'!$A$1:$A$8,0),$A24+1),"")</f>
        <v/>
      </c>
      <c r="H24" s="262" t="str" cm="1">
        <f t="array" ref="H24">IFERROR(INDEX('PASTE AF HERE'!$A$1:$JD$8,MATCH(H$4,'PASTE AF HERE'!$A$1:$A$8,0),$A24+1),"")</f>
        <v/>
      </c>
      <c r="I24" s="262" t="str" cm="1">
        <f t="array" ref="I24">IFERROR(INDEX('PASTE AF HERE'!$A$1:$JD$8,MATCH(I$4,'PASTE AF HERE'!$A$1:$A$8,0),$A24+1),"")</f>
        <v/>
      </c>
      <c r="J24" s="262" t="str" cm="1">
        <f t="array" ref="J24">IFERROR(INDEX('PASTE AF HERE'!$A$1:$JD$8,MATCH(J$4,'PASTE AF HERE'!$A$1:$A$8,0),$A24+1),"")</f>
        <v/>
      </c>
      <c r="L24" s="246" t="str">
        <f>'R-squared Matrix'!BT79</f>
        <v/>
      </c>
      <c r="M24" s="248" t="str">
        <f>'R-squared Matrix'!BV79</f>
        <v/>
      </c>
      <c r="N24" s="248" t="str">
        <f>'R-squared Matrix'!BX79</f>
        <v/>
      </c>
      <c r="O24" s="248" t="str">
        <f>'R-squared Matrix'!BZ79</f>
        <v/>
      </c>
      <c r="P24" s="248" t="str">
        <f>'R-squared Matrix'!CB79</f>
        <v/>
      </c>
      <c r="Q24" s="248" t="str">
        <f>'R-squared Matrix'!CD79</f>
        <v/>
      </c>
      <c r="R24" s="248" t="str">
        <f>'R-squared Matrix'!CF79</f>
        <v/>
      </c>
      <c r="S24" s="248" t="str">
        <f>'R-squared Matrix'!CH79</f>
        <v/>
      </c>
      <c r="T24" s="42"/>
    </row>
    <row r="25" spans="1:20" ht="30" customHeight="1" x14ac:dyDescent="0.25">
      <c r="A25" s="230">
        <v>11</v>
      </c>
      <c r="B25" s="251">
        <v>320583</v>
      </c>
      <c r="C25" s="262" cm="1">
        <f t="array" ref="C25">IFERROR(INDEX('PASTE AF HERE'!$A$1:$JD$8,MATCH(C$4,'PASTE AF HERE'!$A$1:$A$8,0),$A25+1),"")</f>
        <v>0.1332796</v>
      </c>
      <c r="D25" s="262" t="str" cm="1">
        <f t="array" ref="D25">IFERROR(INDEX('PASTE AF HERE'!$A$1:$JD$8,MATCH(D$4,'PASTE AF HERE'!$A$1:$A$8,0),$A25+1),"")</f>
        <v/>
      </c>
      <c r="E25" s="262" t="str" cm="1">
        <f t="array" ref="E25">IFERROR(INDEX('PASTE AF HERE'!$A$1:$JD$8,MATCH(E$4,'PASTE AF HERE'!$A$1:$A$8,0),$A25+1),"")</f>
        <v/>
      </c>
      <c r="F25" s="262" t="str" cm="1">
        <f t="array" ref="F25">IFERROR(INDEX('PASTE AF HERE'!$A$1:$JD$8,MATCH(F$4,'PASTE AF HERE'!$A$1:$A$8,0),$A25+1),"")</f>
        <v/>
      </c>
      <c r="G25" s="262" t="str" cm="1">
        <f t="array" ref="G25">IFERROR(INDEX('PASTE AF HERE'!$A$1:$JD$8,MATCH(G$4,'PASTE AF HERE'!$A$1:$A$8,0),$A25+1),"")</f>
        <v/>
      </c>
      <c r="H25" s="262" t="str" cm="1">
        <f t="array" ref="H25">IFERROR(INDEX('PASTE AF HERE'!$A$1:$JD$8,MATCH(H$4,'PASTE AF HERE'!$A$1:$A$8,0),$A25+1),"")</f>
        <v/>
      </c>
      <c r="I25" s="262" t="str" cm="1">
        <f t="array" ref="I25">IFERROR(INDEX('PASTE AF HERE'!$A$1:$JD$8,MATCH(I$4,'PASTE AF HERE'!$A$1:$A$8,0),$A25+1),"")</f>
        <v/>
      </c>
      <c r="J25" s="262" t="str" cm="1">
        <f t="array" ref="J25">IFERROR(INDEX('PASTE AF HERE'!$A$1:$JD$8,MATCH(J$4,'PASTE AF HERE'!$A$1:$A$8,0),$A25+1),"")</f>
        <v/>
      </c>
      <c r="L25" s="246" t="str">
        <f>'R-squared Matrix'!BT80</f>
        <v/>
      </c>
      <c r="M25" s="248" t="str">
        <f>'R-squared Matrix'!BV80</f>
        <v/>
      </c>
      <c r="N25" s="248" t="str">
        <f>'R-squared Matrix'!BX80</f>
        <v/>
      </c>
      <c r="O25" s="248" t="str">
        <f>'R-squared Matrix'!BZ80</f>
        <v/>
      </c>
      <c r="P25" s="248" t="str">
        <f>'R-squared Matrix'!CB80</f>
        <v/>
      </c>
      <c r="Q25" s="248" t="str">
        <f>'R-squared Matrix'!CD80</f>
        <v/>
      </c>
      <c r="R25" s="248" t="str">
        <f>'R-squared Matrix'!CF80</f>
        <v/>
      </c>
      <c r="S25" s="248" t="str">
        <f>'R-squared Matrix'!CH80</f>
        <v/>
      </c>
      <c r="T25" s="42"/>
    </row>
    <row r="26" spans="1:20" ht="30" customHeight="1" x14ac:dyDescent="0.25">
      <c r="A26" s="230">
        <v>12</v>
      </c>
      <c r="B26" s="251">
        <v>320594</v>
      </c>
      <c r="C26" s="262" cm="1">
        <f t="array" ref="C26">IFERROR(INDEX('PASTE AF HERE'!$A$1:$JD$8,MATCH(C$4,'PASTE AF HERE'!$A$1:$A$8,0),$A26+1),"")</f>
        <v>0.11269999999999999</v>
      </c>
      <c r="D26" s="262" t="str" cm="1">
        <f t="array" ref="D26">IFERROR(INDEX('PASTE AF HERE'!$A$1:$JD$8,MATCH(D$4,'PASTE AF HERE'!$A$1:$A$8,0),$A26+1),"")</f>
        <v/>
      </c>
      <c r="E26" s="262" t="str" cm="1">
        <f t="array" ref="E26">IFERROR(INDEX('PASTE AF HERE'!$A$1:$JD$8,MATCH(E$4,'PASTE AF HERE'!$A$1:$A$8,0),$A26+1),"")</f>
        <v/>
      </c>
      <c r="F26" s="262" t="str" cm="1">
        <f t="array" ref="F26">IFERROR(INDEX('PASTE AF HERE'!$A$1:$JD$8,MATCH(F$4,'PASTE AF HERE'!$A$1:$A$8,0),$A26+1),"")</f>
        <v/>
      </c>
      <c r="G26" s="262" t="str" cm="1">
        <f t="array" ref="G26">IFERROR(INDEX('PASTE AF HERE'!$A$1:$JD$8,MATCH(G$4,'PASTE AF HERE'!$A$1:$A$8,0),$A26+1),"")</f>
        <v/>
      </c>
      <c r="H26" s="262" t="str" cm="1">
        <f t="array" ref="H26">IFERROR(INDEX('PASTE AF HERE'!$A$1:$JD$8,MATCH(H$4,'PASTE AF HERE'!$A$1:$A$8,0),$A26+1),"")</f>
        <v/>
      </c>
      <c r="I26" s="262" t="str" cm="1">
        <f t="array" ref="I26">IFERROR(INDEX('PASTE AF HERE'!$A$1:$JD$8,MATCH(I$4,'PASTE AF HERE'!$A$1:$A$8,0),$A26+1),"")</f>
        <v/>
      </c>
      <c r="J26" s="262" t="str" cm="1">
        <f t="array" ref="J26">IFERROR(INDEX('PASTE AF HERE'!$A$1:$JD$8,MATCH(J$4,'PASTE AF HERE'!$A$1:$A$8,0),$A26+1),"")</f>
        <v/>
      </c>
      <c r="L26" s="246" t="str">
        <f>'R-squared Matrix'!BT81</f>
        <v/>
      </c>
      <c r="M26" s="248" t="str">
        <f>'R-squared Matrix'!BV81</f>
        <v/>
      </c>
      <c r="N26" s="248" t="str">
        <f>'R-squared Matrix'!BX81</f>
        <v/>
      </c>
      <c r="O26" s="248" t="str">
        <f>'R-squared Matrix'!BZ81</f>
        <v/>
      </c>
      <c r="P26" s="248" t="str">
        <f>'R-squared Matrix'!CB81</f>
        <v/>
      </c>
      <c r="Q26" s="248" t="str">
        <f>'R-squared Matrix'!CD81</f>
        <v/>
      </c>
      <c r="R26" s="248" t="str">
        <f>'R-squared Matrix'!CF81</f>
        <v/>
      </c>
      <c r="S26" s="248" t="str">
        <f>'R-squared Matrix'!CH81</f>
        <v/>
      </c>
      <c r="T26" s="42"/>
    </row>
    <row r="27" spans="1:20" ht="30" customHeight="1" x14ac:dyDescent="0.25">
      <c r="A27" s="230">
        <v>13</v>
      </c>
      <c r="B27" s="251">
        <v>320606</v>
      </c>
      <c r="C27" s="262" cm="1">
        <f t="array" ref="C27">IFERROR(INDEX('PASTE AF HERE'!$A$1:$JD$8,MATCH(C$4,'PASTE AF HERE'!$A$1:$A$8,0),$A27+1),"")</f>
        <v>8.9586100000000002E-2</v>
      </c>
      <c r="D27" s="262" t="str" cm="1">
        <f t="array" ref="D27">IFERROR(INDEX('PASTE AF HERE'!$A$1:$JD$8,MATCH(D$4,'PASTE AF HERE'!$A$1:$A$8,0),$A27+1),"")</f>
        <v/>
      </c>
      <c r="E27" s="262" t="str" cm="1">
        <f t="array" ref="E27">IFERROR(INDEX('PASTE AF HERE'!$A$1:$JD$8,MATCH(E$4,'PASTE AF HERE'!$A$1:$A$8,0),$A27+1),"")</f>
        <v/>
      </c>
      <c r="F27" s="262" t="str" cm="1">
        <f t="array" ref="F27">IFERROR(INDEX('PASTE AF HERE'!$A$1:$JD$8,MATCH(F$4,'PASTE AF HERE'!$A$1:$A$8,0),$A27+1),"")</f>
        <v/>
      </c>
      <c r="G27" s="262" t="str" cm="1">
        <f t="array" ref="G27">IFERROR(INDEX('PASTE AF HERE'!$A$1:$JD$8,MATCH(G$4,'PASTE AF HERE'!$A$1:$A$8,0),$A27+1),"")</f>
        <v/>
      </c>
      <c r="H27" s="262" t="str" cm="1">
        <f t="array" ref="H27">IFERROR(INDEX('PASTE AF HERE'!$A$1:$JD$8,MATCH(H$4,'PASTE AF HERE'!$A$1:$A$8,0),$A27+1),"")</f>
        <v/>
      </c>
      <c r="I27" s="262" t="str" cm="1">
        <f t="array" ref="I27">IFERROR(INDEX('PASTE AF HERE'!$A$1:$JD$8,MATCH(I$4,'PASTE AF HERE'!$A$1:$A$8,0),$A27+1),"")</f>
        <v/>
      </c>
      <c r="J27" s="262" t="str" cm="1">
        <f t="array" ref="J27">IFERROR(INDEX('PASTE AF HERE'!$A$1:$JD$8,MATCH(J$4,'PASTE AF HERE'!$A$1:$A$8,0),$A27+1),"")</f>
        <v/>
      </c>
      <c r="L27" s="246" t="str">
        <f>'R-squared Matrix'!BT82</f>
        <v/>
      </c>
      <c r="M27" s="248" t="str">
        <f>'R-squared Matrix'!BV82</f>
        <v/>
      </c>
      <c r="N27" s="248" t="str">
        <f>'R-squared Matrix'!BX82</f>
        <v/>
      </c>
      <c r="O27" s="248" t="str">
        <f>'R-squared Matrix'!BZ82</f>
        <v/>
      </c>
      <c r="P27" s="248" t="str">
        <f>'R-squared Matrix'!CB82</f>
        <v/>
      </c>
      <c r="Q27" s="248" t="str">
        <f>'R-squared Matrix'!CD82</f>
        <v/>
      </c>
      <c r="R27" s="248" t="str">
        <f>'R-squared Matrix'!CF82</f>
        <v/>
      </c>
      <c r="S27" s="248" t="str">
        <f>'R-squared Matrix'!CH82</f>
        <v/>
      </c>
      <c r="T27" s="42"/>
    </row>
    <row r="28" spans="1:20" ht="30" customHeight="1" x14ac:dyDescent="0.25">
      <c r="A28" s="230">
        <v>14</v>
      </c>
      <c r="B28" s="251">
        <v>320617</v>
      </c>
      <c r="C28" s="262" cm="1">
        <f t="array" ref="C28">IFERROR(INDEX('PASTE AF HERE'!$A$1:$JD$8,MATCH(C$4,'PASTE AF HERE'!$A$1:$A$8,0),$A28+1),"")</f>
        <v>7.0511690000000002E-2</v>
      </c>
      <c r="D28" s="262" t="str" cm="1">
        <f t="array" ref="D28">IFERROR(INDEX('PASTE AF HERE'!$A$1:$JD$8,MATCH(D$4,'PASTE AF HERE'!$A$1:$A$8,0),$A28+1),"")</f>
        <v/>
      </c>
      <c r="E28" s="262" t="str" cm="1">
        <f t="array" ref="E28">IFERROR(INDEX('PASTE AF HERE'!$A$1:$JD$8,MATCH(E$4,'PASTE AF HERE'!$A$1:$A$8,0),$A28+1),"")</f>
        <v/>
      </c>
      <c r="F28" s="262" t="str" cm="1">
        <f t="array" ref="F28">IFERROR(INDEX('PASTE AF HERE'!$A$1:$JD$8,MATCH(F$4,'PASTE AF HERE'!$A$1:$A$8,0),$A28+1),"")</f>
        <v/>
      </c>
      <c r="G28" s="262" t="str" cm="1">
        <f t="array" ref="G28">IFERROR(INDEX('PASTE AF HERE'!$A$1:$JD$8,MATCH(G$4,'PASTE AF HERE'!$A$1:$A$8,0),$A28+1),"")</f>
        <v/>
      </c>
      <c r="H28" s="262" t="str" cm="1">
        <f t="array" ref="H28">IFERROR(INDEX('PASTE AF HERE'!$A$1:$JD$8,MATCH(H$4,'PASTE AF HERE'!$A$1:$A$8,0),$A28+1),"")</f>
        <v/>
      </c>
      <c r="I28" s="262" t="str" cm="1">
        <f t="array" ref="I28">IFERROR(INDEX('PASTE AF HERE'!$A$1:$JD$8,MATCH(I$4,'PASTE AF HERE'!$A$1:$A$8,0),$A28+1),"")</f>
        <v/>
      </c>
      <c r="J28" s="262" t="str" cm="1">
        <f t="array" ref="J28">IFERROR(INDEX('PASTE AF HERE'!$A$1:$JD$8,MATCH(J$4,'PASTE AF HERE'!$A$1:$A$8,0),$A28+1),"")</f>
        <v/>
      </c>
      <c r="L28" s="246" t="str">
        <f>'R-squared Matrix'!BT83</f>
        <v/>
      </c>
      <c r="M28" s="248" t="str">
        <f>'R-squared Matrix'!BV83</f>
        <v/>
      </c>
      <c r="N28" s="248" t="str">
        <f>'R-squared Matrix'!BX83</f>
        <v/>
      </c>
      <c r="O28" s="248" t="str">
        <f>'R-squared Matrix'!BZ83</f>
        <v/>
      </c>
      <c r="P28" s="248" t="str">
        <f>'R-squared Matrix'!CB83</f>
        <v/>
      </c>
      <c r="Q28" s="248" t="str">
        <f>'R-squared Matrix'!CD83</f>
        <v/>
      </c>
      <c r="R28" s="248" t="str">
        <f>'R-squared Matrix'!CF83</f>
        <v/>
      </c>
      <c r="S28" s="248" t="str">
        <f>'R-squared Matrix'!CH83</f>
        <v/>
      </c>
      <c r="T28" s="42"/>
    </row>
    <row r="29" spans="1:20" ht="30" customHeight="1" x14ac:dyDescent="0.25">
      <c r="A29" s="230">
        <v>15</v>
      </c>
      <c r="B29" s="251">
        <v>320629</v>
      </c>
      <c r="C29" s="262" cm="1">
        <f t="array" ref="C29">IFERROR(INDEX('PASTE AF HERE'!$A$1:$JD$8,MATCH(C$4,'PASTE AF HERE'!$A$1:$A$8,0),$A29+1),"")</f>
        <v>2.7212920000000002E-2</v>
      </c>
      <c r="D29" s="262" t="str" cm="1">
        <f t="array" ref="D29">IFERROR(INDEX('PASTE AF HERE'!$A$1:$JD$8,MATCH(D$4,'PASTE AF HERE'!$A$1:$A$8,0),$A29+1),"")</f>
        <v/>
      </c>
      <c r="E29" s="262" t="str" cm="1">
        <f t="array" ref="E29">IFERROR(INDEX('PASTE AF HERE'!$A$1:$JD$8,MATCH(E$4,'PASTE AF HERE'!$A$1:$A$8,0),$A29+1),"")</f>
        <v/>
      </c>
      <c r="F29" s="262" t="str" cm="1">
        <f t="array" ref="F29">IFERROR(INDEX('PASTE AF HERE'!$A$1:$JD$8,MATCH(F$4,'PASTE AF HERE'!$A$1:$A$8,0),$A29+1),"")</f>
        <v/>
      </c>
      <c r="G29" s="262" t="str" cm="1">
        <f t="array" ref="G29">IFERROR(INDEX('PASTE AF HERE'!$A$1:$JD$8,MATCH(G$4,'PASTE AF HERE'!$A$1:$A$8,0),$A29+1),"")</f>
        <v/>
      </c>
      <c r="H29" s="262" t="str" cm="1">
        <f t="array" ref="H29">IFERROR(INDEX('PASTE AF HERE'!$A$1:$JD$8,MATCH(H$4,'PASTE AF HERE'!$A$1:$A$8,0),$A29+1),"")</f>
        <v/>
      </c>
      <c r="I29" s="262" t="str" cm="1">
        <f t="array" ref="I29">IFERROR(INDEX('PASTE AF HERE'!$A$1:$JD$8,MATCH(I$4,'PASTE AF HERE'!$A$1:$A$8,0),$A29+1),"")</f>
        <v/>
      </c>
      <c r="J29" s="262" t="str" cm="1">
        <f t="array" ref="J29">IFERROR(INDEX('PASTE AF HERE'!$A$1:$JD$8,MATCH(J$4,'PASTE AF HERE'!$A$1:$A$8,0),$A29+1),"")</f>
        <v/>
      </c>
      <c r="L29" s="246" t="str">
        <f>'R-squared Matrix'!BT84</f>
        <v/>
      </c>
      <c r="M29" s="248" t="str">
        <f>'R-squared Matrix'!BV84</f>
        <v/>
      </c>
      <c r="N29" s="248" t="str">
        <f>'R-squared Matrix'!BX84</f>
        <v/>
      </c>
      <c r="O29" s="248" t="str">
        <f>'R-squared Matrix'!BZ84</f>
        <v/>
      </c>
      <c r="P29" s="248" t="str">
        <f>'R-squared Matrix'!CB84</f>
        <v/>
      </c>
      <c r="Q29" s="248" t="str">
        <f>'R-squared Matrix'!CD84</f>
        <v/>
      </c>
      <c r="R29" s="248" t="str">
        <f>'R-squared Matrix'!CF84</f>
        <v/>
      </c>
      <c r="S29" s="248" t="str">
        <f>'R-squared Matrix'!CH84</f>
        <v/>
      </c>
      <c r="T29" s="42"/>
    </row>
    <row r="30" spans="1:20" ht="30" customHeight="1" x14ac:dyDescent="0.25">
      <c r="A30" s="230">
        <v>16</v>
      </c>
      <c r="B30" s="253">
        <v>320640</v>
      </c>
      <c r="C30" s="262" cm="1">
        <f t="array" ref="C30">IFERROR(INDEX('PASTE AF HERE'!$A$1:$JD$8,MATCH(C$4,'PASTE AF HERE'!$A$1:$A$8,0),$A30+1),"")</f>
        <v>3.477955E-3</v>
      </c>
      <c r="D30" s="262" t="str" cm="1">
        <f t="array" ref="D30">IFERROR(INDEX('PASTE AF HERE'!$A$1:$JD$8,MATCH(D$4,'PASTE AF HERE'!$A$1:$A$8,0),$A30+1),"")</f>
        <v/>
      </c>
      <c r="E30" s="262" t="str" cm="1">
        <f t="array" ref="E30">IFERROR(INDEX('PASTE AF HERE'!$A$1:$JD$8,MATCH(E$4,'PASTE AF HERE'!$A$1:$A$8,0),$A30+1),"")</f>
        <v/>
      </c>
      <c r="F30" s="262" t="str" cm="1">
        <f t="array" ref="F30">IFERROR(INDEX('PASTE AF HERE'!$A$1:$JD$8,MATCH(F$4,'PASTE AF HERE'!$A$1:$A$8,0),$A30+1),"")</f>
        <v/>
      </c>
      <c r="G30" s="262" t="str" cm="1">
        <f t="array" ref="G30">IFERROR(INDEX('PASTE AF HERE'!$A$1:$JD$8,MATCH(G$4,'PASTE AF HERE'!$A$1:$A$8,0),$A30+1),"")</f>
        <v/>
      </c>
      <c r="H30" s="262" t="str" cm="1">
        <f t="array" ref="H30">IFERROR(INDEX('PASTE AF HERE'!$A$1:$JD$8,MATCH(H$4,'PASTE AF HERE'!$A$1:$A$8,0),$A30+1),"")</f>
        <v/>
      </c>
      <c r="I30" s="262" t="str" cm="1">
        <f t="array" ref="I30">IFERROR(INDEX('PASTE AF HERE'!$A$1:$JD$8,MATCH(I$4,'PASTE AF HERE'!$A$1:$A$8,0),$A30+1),"")</f>
        <v/>
      </c>
      <c r="J30" s="262" t="str" cm="1">
        <f t="array" ref="J30">IFERROR(INDEX('PASTE AF HERE'!$A$1:$JD$8,MATCH(J$4,'PASTE AF HERE'!$A$1:$A$8,0),$A30+1),"")</f>
        <v/>
      </c>
      <c r="L30" s="246" t="str">
        <f>'R-squared Matrix'!BT85</f>
        <v/>
      </c>
      <c r="M30" s="248" t="str">
        <f>'R-squared Matrix'!BV85</f>
        <v/>
      </c>
      <c r="N30" s="248" t="str">
        <f>'R-squared Matrix'!BX85</f>
        <v/>
      </c>
      <c r="O30" s="248" t="str">
        <f>'R-squared Matrix'!BZ85</f>
        <v/>
      </c>
      <c r="P30" s="248" t="str">
        <f>'R-squared Matrix'!CB85</f>
        <v/>
      </c>
      <c r="Q30" s="248" t="str">
        <f>'R-squared Matrix'!CD85</f>
        <v/>
      </c>
      <c r="R30" s="248" t="str">
        <f>'R-squared Matrix'!CF85</f>
        <v/>
      </c>
      <c r="S30" s="248" t="str">
        <f>'R-squared Matrix'!CH85</f>
        <v/>
      </c>
      <c r="T30" s="42"/>
    </row>
    <row r="31" spans="1:20" ht="30" customHeight="1" x14ac:dyDescent="0.25">
      <c r="A31" s="230">
        <v>17</v>
      </c>
      <c r="B31" s="251">
        <v>320651</v>
      </c>
      <c r="C31" s="262" cm="1">
        <f t="array" ref="C31">IFERROR(INDEX('PASTE AF HERE'!$A$1:$JD$8,MATCH(C$4,'PASTE AF HERE'!$A$1:$A$8,0),$A31+1),"")</f>
        <v>2.3776189999999999E-2</v>
      </c>
      <c r="D31" s="262" t="str" cm="1">
        <f t="array" ref="D31">IFERROR(INDEX('PASTE AF HERE'!$A$1:$JD$8,MATCH(D$4,'PASTE AF HERE'!$A$1:$A$8,0),$A31+1),"")</f>
        <v/>
      </c>
      <c r="E31" s="262" t="str" cm="1">
        <f t="array" ref="E31">IFERROR(INDEX('PASTE AF HERE'!$A$1:$JD$8,MATCH(E$4,'PASTE AF HERE'!$A$1:$A$8,0),$A31+1),"")</f>
        <v/>
      </c>
      <c r="F31" s="262" t="str" cm="1">
        <f t="array" ref="F31">IFERROR(INDEX('PASTE AF HERE'!$A$1:$JD$8,MATCH(F$4,'PASTE AF HERE'!$A$1:$A$8,0),$A31+1),"")</f>
        <v/>
      </c>
      <c r="G31" s="262" t="str" cm="1">
        <f t="array" ref="G31">IFERROR(INDEX('PASTE AF HERE'!$A$1:$JD$8,MATCH(G$4,'PASTE AF HERE'!$A$1:$A$8,0),$A31+1),"")</f>
        <v/>
      </c>
      <c r="H31" s="262" t="str" cm="1">
        <f t="array" ref="H31">IFERROR(INDEX('PASTE AF HERE'!$A$1:$JD$8,MATCH(H$4,'PASTE AF HERE'!$A$1:$A$8,0),$A31+1),"")</f>
        <v/>
      </c>
      <c r="I31" s="262" t="str" cm="1">
        <f t="array" ref="I31">IFERROR(INDEX('PASTE AF HERE'!$A$1:$JD$8,MATCH(I$4,'PASTE AF HERE'!$A$1:$A$8,0),$A31+1),"")</f>
        <v/>
      </c>
      <c r="J31" s="262" t="str" cm="1">
        <f t="array" ref="J31">IFERROR(INDEX('PASTE AF HERE'!$A$1:$JD$8,MATCH(J$4,'PASTE AF HERE'!$A$1:$A$8,0),$A31+1),"")</f>
        <v/>
      </c>
      <c r="L31" s="246" t="str">
        <f>'R-squared Matrix'!BT86</f>
        <v/>
      </c>
      <c r="M31" s="248" t="str">
        <f>'R-squared Matrix'!BV86</f>
        <v/>
      </c>
      <c r="N31" s="248" t="str">
        <f>'R-squared Matrix'!BX86</f>
        <v/>
      </c>
      <c r="O31" s="248" t="str">
        <f>'R-squared Matrix'!BZ86</f>
        <v/>
      </c>
      <c r="P31" s="248" t="str">
        <f>'R-squared Matrix'!CB86</f>
        <v/>
      </c>
      <c r="Q31" s="248" t="str">
        <f>'R-squared Matrix'!CD86</f>
        <v/>
      </c>
      <c r="R31" s="248" t="str">
        <f>'R-squared Matrix'!CF86</f>
        <v/>
      </c>
      <c r="S31" s="248" t="str">
        <f>'R-squared Matrix'!CH86</f>
        <v/>
      </c>
      <c r="T31" s="42"/>
    </row>
    <row r="32" spans="1:20" ht="30" customHeight="1" x14ac:dyDescent="0.25">
      <c r="A32" s="230">
        <v>18</v>
      </c>
      <c r="B32" s="251">
        <v>320662</v>
      </c>
      <c r="C32" s="262" cm="1">
        <f t="array" ref="C32">IFERROR(INDEX('PASTE AF HERE'!$A$1:$JD$8,MATCH(C$4,'PASTE AF HERE'!$A$1:$A$8,0),$A32+1),"")</f>
        <v>3.1400560000000001E-2</v>
      </c>
      <c r="D32" s="262" t="str" cm="1">
        <f t="array" ref="D32">IFERROR(INDEX('PASTE AF HERE'!$A$1:$JD$8,MATCH(D$4,'PASTE AF HERE'!$A$1:$A$8,0),$A32+1),"")</f>
        <v/>
      </c>
      <c r="E32" s="262" t="str" cm="1">
        <f t="array" ref="E32">IFERROR(INDEX('PASTE AF HERE'!$A$1:$JD$8,MATCH(E$4,'PASTE AF HERE'!$A$1:$A$8,0),$A32+1),"")</f>
        <v/>
      </c>
      <c r="F32" s="262" t="str" cm="1">
        <f t="array" ref="F32">IFERROR(INDEX('PASTE AF HERE'!$A$1:$JD$8,MATCH(F$4,'PASTE AF HERE'!$A$1:$A$8,0),$A32+1),"")</f>
        <v/>
      </c>
      <c r="G32" s="262" t="str" cm="1">
        <f t="array" ref="G32">IFERROR(INDEX('PASTE AF HERE'!$A$1:$JD$8,MATCH(G$4,'PASTE AF HERE'!$A$1:$A$8,0),$A32+1),"")</f>
        <v/>
      </c>
      <c r="H32" s="262" t="str" cm="1">
        <f t="array" ref="H32">IFERROR(INDEX('PASTE AF HERE'!$A$1:$JD$8,MATCH(H$4,'PASTE AF HERE'!$A$1:$A$8,0),$A32+1),"")</f>
        <v/>
      </c>
      <c r="I32" s="262" t="str" cm="1">
        <f t="array" ref="I32">IFERROR(INDEX('PASTE AF HERE'!$A$1:$JD$8,MATCH(I$4,'PASTE AF HERE'!$A$1:$A$8,0),$A32+1),"")</f>
        <v/>
      </c>
      <c r="J32" s="262" t="str" cm="1">
        <f t="array" ref="J32">IFERROR(INDEX('PASTE AF HERE'!$A$1:$JD$8,MATCH(J$4,'PASTE AF HERE'!$A$1:$A$8,0),$A32+1),"")</f>
        <v/>
      </c>
      <c r="L32" s="246" t="str">
        <f>'R-squared Matrix'!BT87</f>
        <v/>
      </c>
      <c r="M32" s="248" t="str">
        <f>'R-squared Matrix'!BV87</f>
        <v/>
      </c>
      <c r="N32" s="248" t="str">
        <f>'R-squared Matrix'!BX87</f>
        <v/>
      </c>
      <c r="O32" s="248" t="str">
        <f>'R-squared Matrix'!BZ87</f>
        <v/>
      </c>
      <c r="P32" s="248" t="str">
        <f>'R-squared Matrix'!CB87</f>
        <v/>
      </c>
      <c r="Q32" s="248" t="str">
        <f>'R-squared Matrix'!CD87</f>
        <v/>
      </c>
      <c r="R32" s="248" t="str">
        <f>'R-squared Matrix'!CF87</f>
        <v/>
      </c>
      <c r="S32" s="248" t="str">
        <f>'R-squared Matrix'!CH87</f>
        <v/>
      </c>
      <c r="T32" s="42"/>
    </row>
    <row r="33" spans="1:20" ht="30" customHeight="1" x14ac:dyDescent="0.25">
      <c r="A33" s="230">
        <v>19</v>
      </c>
      <c r="B33" s="251">
        <v>320673</v>
      </c>
      <c r="C33" s="262" cm="1">
        <f t="array" ref="C33">IFERROR(INDEX('PASTE AF HERE'!$A$1:$JD$8,MATCH(C$4,'PASTE AF HERE'!$A$1:$A$8,0),$A33+1),"")</f>
        <v>2.474757E-2</v>
      </c>
      <c r="D33" s="262" t="str" cm="1">
        <f t="array" ref="D33">IFERROR(INDEX('PASTE AF HERE'!$A$1:$JD$8,MATCH(D$4,'PASTE AF HERE'!$A$1:$A$8,0),$A33+1),"")</f>
        <v/>
      </c>
      <c r="E33" s="262" t="str" cm="1">
        <f t="array" ref="E33">IFERROR(INDEX('PASTE AF HERE'!$A$1:$JD$8,MATCH(E$4,'PASTE AF HERE'!$A$1:$A$8,0),$A33+1),"")</f>
        <v/>
      </c>
      <c r="F33" s="262" t="str" cm="1">
        <f t="array" ref="F33">IFERROR(INDEX('PASTE AF HERE'!$A$1:$JD$8,MATCH(F$4,'PASTE AF HERE'!$A$1:$A$8,0),$A33+1),"")</f>
        <v/>
      </c>
      <c r="G33" s="262" t="str" cm="1">
        <f t="array" ref="G33">IFERROR(INDEX('PASTE AF HERE'!$A$1:$JD$8,MATCH(G$4,'PASTE AF HERE'!$A$1:$A$8,0),$A33+1),"")</f>
        <v/>
      </c>
      <c r="H33" s="262" t="str" cm="1">
        <f t="array" ref="H33">IFERROR(INDEX('PASTE AF HERE'!$A$1:$JD$8,MATCH(H$4,'PASTE AF HERE'!$A$1:$A$8,0),$A33+1),"")</f>
        <v/>
      </c>
      <c r="I33" s="262" t="str" cm="1">
        <f t="array" ref="I33">IFERROR(INDEX('PASTE AF HERE'!$A$1:$JD$8,MATCH(I$4,'PASTE AF HERE'!$A$1:$A$8,0),$A33+1),"")</f>
        <v/>
      </c>
      <c r="J33" s="262" t="str" cm="1">
        <f t="array" ref="J33">IFERROR(INDEX('PASTE AF HERE'!$A$1:$JD$8,MATCH(J$4,'PASTE AF HERE'!$A$1:$A$8,0),$A33+1),"")</f>
        <v/>
      </c>
      <c r="L33" s="246" t="str">
        <f>'R-squared Matrix'!BT88</f>
        <v/>
      </c>
      <c r="M33" s="248" t="str">
        <f>'R-squared Matrix'!BV88</f>
        <v/>
      </c>
      <c r="N33" s="248" t="str">
        <f>'R-squared Matrix'!BX88</f>
        <v/>
      </c>
      <c r="O33" s="248" t="str">
        <f>'R-squared Matrix'!BZ88</f>
        <v/>
      </c>
      <c r="P33" s="248" t="str">
        <f>'R-squared Matrix'!CB88</f>
        <v/>
      </c>
      <c r="Q33" s="248" t="str">
        <f>'R-squared Matrix'!CD88</f>
        <v/>
      </c>
      <c r="R33" s="248" t="str">
        <f>'R-squared Matrix'!CF88</f>
        <v/>
      </c>
      <c r="S33" s="248" t="str">
        <f>'R-squared Matrix'!CH88</f>
        <v/>
      </c>
      <c r="T33" s="42"/>
    </row>
    <row r="34" spans="1:20" ht="30" customHeight="1" x14ac:dyDescent="0.25">
      <c r="A34" s="230">
        <v>20</v>
      </c>
      <c r="B34" s="251">
        <v>320684</v>
      </c>
      <c r="C34" s="262" cm="1">
        <f t="array" ref="C34">IFERROR(INDEX('PASTE AF HERE'!$A$1:$JD$8,MATCH(C$4,'PASTE AF HERE'!$A$1:$A$8,0),$A34+1),"")</f>
        <v>2.1763520000000001E-2</v>
      </c>
      <c r="D34" s="262" t="str" cm="1">
        <f t="array" ref="D34">IFERROR(INDEX('PASTE AF HERE'!$A$1:$JD$8,MATCH(D$4,'PASTE AF HERE'!$A$1:$A$8,0),$A34+1),"")</f>
        <v/>
      </c>
      <c r="E34" s="262" t="str" cm="1">
        <f t="array" ref="E34">IFERROR(INDEX('PASTE AF HERE'!$A$1:$JD$8,MATCH(E$4,'PASTE AF HERE'!$A$1:$A$8,0),$A34+1),"")</f>
        <v/>
      </c>
      <c r="F34" s="262" t="str" cm="1">
        <f t="array" ref="F34">IFERROR(INDEX('PASTE AF HERE'!$A$1:$JD$8,MATCH(F$4,'PASTE AF HERE'!$A$1:$A$8,0),$A34+1),"")</f>
        <v/>
      </c>
      <c r="G34" s="262" t="str" cm="1">
        <f t="array" ref="G34">IFERROR(INDEX('PASTE AF HERE'!$A$1:$JD$8,MATCH(G$4,'PASTE AF HERE'!$A$1:$A$8,0),$A34+1),"")</f>
        <v/>
      </c>
      <c r="H34" s="262" t="str" cm="1">
        <f t="array" ref="H34">IFERROR(INDEX('PASTE AF HERE'!$A$1:$JD$8,MATCH(H$4,'PASTE AF HERE'!$A$1:$A$8,0),$A34+1),"")</f>
        <v/>
      </c>
      <c r="I34" s="262" t="str" cm="1">
        <f t="array" ref="I34">IFERROR(INDEX('PASTE AF HERE'!$A$1:$JD$8,MATCH(I$4,'PASTE AF HERE'!$A$1:$A$8,0),$A34+1),"")</f>
        <v/>
      </c>
      <c r="J34" s="262" t="str" cm="1">
        <f t="array" ref="J34">IFERROR(INDEX('PASTE AF HERE'!$A$1:$JD$8,MATCH(J$4,'PASTE AF HERE'!$A$1:$A$8,0),$A34+1),"")</f>
        <v/>
      </c>
      <c r="L34" s="246" t="str">
        <f>'R-squared Matrix'!BT89</f>
        <v/>
      </c>
      <c r="M34" s="248" t="str">
        <f>'R-squared Matrix'!BV89</f>
        <v/>
      </c>
      <c r="N34" s="248" t="str">
        <f>'R-squared Matrix'!BX89</f>
        <v/>
      </c>
      <c r="O34" s="248" t="str">
        <f>'R-squared Matrix'!BZ89</f>
        <v/>
      </c>
      <c r="P34" s="248" t="str">
        <f>'R-squared Matrix'!CB89</f>
        <v/>
      </c>
      <c r="Q34" s="248" t="str">
        <f>'R-squared Matrix'!CD89</f>
        <v/>
      </c>
      <c r="R34" s="248" t="str">
        <f>'R-squared Matrix'!CF89</f>
        <v/>
      </c>
      <c r="S34" s="248" t="str">
        <f>'R-squared Matrix'!CH89</f>
        <v/>
      </c>
      <c r="T34" s="42"/>
    </row>
    <row r="35" spans="1:20" ht="30" customHeight="1" x14ac:dyDescent="0.25">
      <c r="A35" s="230">
        <v>21</v>
      </c>
      <c r="B35" s="251">
        <v>320695</v>
      </c>
      <c r="C35" s="262" cm="1">
        <f t="array" ref="C35">IFERROR(INDEX('PASTE AF HERE'!$A$1:$JD$8,MATCH(C$4,'PASTE AF HERE'!$A$1:$A$8,0),$A35+1),"")</f>
        <v>1.7749230000000001E-2</v>
      </c>
      <c r="D35" s="262" t="str" cm="1">
        <f t="array" ref="D35">IFERROR(INDEX('PASTE AF HERE'!$A$1:$JD$8,MATCH(D$4,'PASTE AF HERE'!$A$1:$A$8,0),$A35+1),"")</f>
        <v/>
      </c>
      <c r="E35" s="262" t="str" cm="1">
        <f t="array" ref="E35">IFERROR(INDEX('PASTE AF HERE'!$A$1:$JD$8,MATCH(E$4,'PASTE AF HERE'!$A$1:$A$8,0),$A35+1),"")</f>
        <v/>
      </c>
      <c r="F35" s="262" t="str" cm="1">
        <f t="array" ref="F35">IFERROR(INDEX('PASTE AF HERE'!$A$1:$JD$8,MATCH(F$4,'PASTE AF HERE'!$A$1:$A$8,0),$A35+1),"")</f>
        <v/>
      </c>
      <c r="G35" s="262" t="str" cm="1">
        <f t="array" ref="G35">IFERROR(INDEX('PASTE AF HERE'!$A$1:$JD$8,MATCH(G$4,'PASTE AF HERE'!$A$1:$A$8,0),$A35+1),"")</f>
        <v/>
      </c>
      <c r="H35" s="262" t="str" cm="1">
        <f t="array" ref="H35">IFERROR(INDEX('PASTE AF HERE'!$A$1:$JD$8,MATCH(H$4,'PASTE AF HERE'!$A$1:$A$8,0),$A35+1),"")</f>
        <v/>
      </c>
      <c r="I35" s="262" t="str" cm="1">
        <f t="array" ref="I35">IFERROR(INDEX('PASTE AF HERE'!$A$1:$JD$8,MATCH(I$4,'PASTE AF HERE'!$A$1:$A$8,0),$A35+1),"")</f>
        <v/>
      </c>
      <c r="J35" s="262" t="str" cm="1">
        <f t="array" ref="J35">IFERROR(INDEX('PASTE AF HERE'!$A$1:$JD$8,MATCH(J$4,'PASTE AF HERE'!$A$1:$A$8,0),$A35+1),"")</f>
        <v/>
      </c>
      <c r="L35" s="246" t="str">
        <f>'R-squared Matrix'!BT90</f>
        <v/>
      </c>
      <c r="M35" s="248" t="str">
        <f>'R-squared Matrix'!BV90</f>
        <v/>
      </c>
      <c r="N35" s="248" t="str">
        <f>'R-squared Matrix'!BX90</f>
        <v/>
      </c>
      <c r="O35" s="248" t="str">
        <f>'R-squared Matrix'!BZ90</f>
        <v/>
      </c>
      <c r="P35" s="248" t="str">
        <f>'R-squared Matrix'!CB90</f>
        <v/>
      </c>
      <c r="Q35" s="248" t="str">
        <f>'R-squared Matrix'!CD90</f>
        <v/>
      </c>
      <c r="R35" s="248" t="str">
        <f>'R-squared Matrix'!CF90</f>
        <v/>
      </c>
      <c r="S35" s="248" t="str">
        <f>'R-squared Matrix'!CH90</f>
        <v/>
      </c>
      <c r="T35" s="42"/>
    </row>
    <row r="36" spans="1:20" ht="30" customHeight="1" x14ac:dyDescent="0.25">
      <c r="A36" s="230">
        <v>22</v>
      </c>
      <c r="B36" s="251">
        <v>320706</v>
      </c>
      <c r="C36" s="262" cm="1">
        <f t="array" ref="C36">IFERROR(INDEX('PASTE AF HERE'!$A$1:$JD$8,MATCH(C$4,'PASTE AF HERE'!$A$1:$A$8,0),$A36+1),"")</f>
        <v>1.508398E-2</v>
      </c>
      <c r="D36" s="262" t="str" cm="1">
        <f t="array" ref="D36">IFERROR(INDEX('PASTE AF HERE'!$A$1:$JD$8,MATCH(D$4,'PASTE AF HERE'!$A$1:$A$8,0),$A36+1),"")</f>
        <v/>
      </c>
      <c r="E36" s="262" t="str" cm="1">
        <f t="array" ref="E36">IFERROR(INDEX('PASTE AF HERE'!$A$1:$JD$8,MATCH(E$4,'PASTE AF HERE'!$A$1:$A$8,0),$A36+1),"")</f>
        <v/>
      </c>
      <c r="F36" s="262" t="str" cm="1">
        <f t="array" ref="F36">IFERROR(INDEX('PASTE AF HERE'!$A$1:$JD$8,MATCH(F$4,'PASTE AF HERE'!$A$1:$A$8,0),$A36+1),"")</f>
        <v/>
      </c>
      <c r="G36" s="262" t="str" cm="1">
        <f t="array" ref="G36">IFERROR(INDEX('PASTE AF HERE'!$A$1:$JD$8,MATCH(G$4,'PASTE AF HERE'!$A$1:$A$8,0),$A36+1),"")</f>
        <v/>
      </c>
      <c r="H36" s="262" t="str" cm="1">
        <f t="array" ref="H36">IFERROR(INDEX('PASTE AF HERE'!$A$1:$JD$8,MATCH(H$4,'PASTE AF HERE'!$A$1:$A$8,0),$A36+1),"")</f>
        <v/>
      </c>
      <c r="I36" s="262" t="str" cm="1">
        <f t="array" ref="I36">IFERROR(INDEX('PASTE AF HERE'!$A$1:$JD$8,MATCH(I$4,'PASTE AF HERE'!$A$1:$A$8,0),$A36+1),"")</f>
        <v/>
      </c>
      <c r="J36" s="262" t="str" cm="1">
        <f t="array" ref="J36">IFERROR(INDEX('PASTE AF HERE'!$A$1:$JD$8,MATCH(J$4,'PASTE AF HERE'!$A$1:$A$8,0),$A36+1),"")</f>
        <v/>
      </c>
      <c r="L36" s="246" t="str">
        <f>'R-squared Matrix'!BT91</f>
        <v/>
      </c>
      <c r="M36" s="248" t="str">
        <f>'R-squared Matrix'!BV91</f>
        <v/>
      </c>
      <c r="N36" s="248" t="str">
        <f>'R-squared Matrix'!BX91</f>
        <v/>
      </c>
      <c r="O36" s="248" t="str">
        <f>'R-squared Matrix'!BZ91</f>
        <v/>
      </c>
      <c r="P36" s="248" t="str">
        <f>'R-squared Matrix'!CB91</f>
        <v/>
      </c>
      <c r="Q36" s="248" t="str">
        <f>'R-squared Matrix'!CD91</f>
        <v/>
      </c>
      <c r="R36" s="248" t="str">
        <f>'R-squared Matrix'!CF91</f>
        <v/>
      </c>
      <c r="S36" s="248" t="str">
        <f>'R-squared Matrix'!CH91</f>
        <v/>
      </c>
      <c r="T36" s="42"/>
    </row>
    <row r="37" spans="1:20" ht="30" customHeight="1" x14ac:dyDescent="0.25">
      <c r="A37" s="230">
        <v>23</v>
      </c>
      <c r="B37" s="251">
        <v>320717</v>
      </c>
      <c r="C37" s="262" cm="1">
        <f t="array" ref="C37">IFERROR(INDEX('PASTE AF HERE'!$A$1:$JD$8,MATCH(C$4,'PASTE AF HERE'!$A$1:$A$8,0),$A37+1),"")</f>
        <v>1.2797390000000001E-2</v>
      </c>
      <c r="D37" s="262" t="str" cm="1">
        <f t="array" ref="D37">IFERROR(INDEX('PASTE AF HERE'!$A$1:$JD$8,MATCH(D$4,'PASTE AF HERE'!$A$1:$A$8,0),$A37+1),"")</f>
        <v/>
      </c>
      <c r="E37" s="262" t="str" cm="1">
        <f t="array" ref="E37">IFERROR(INDEX('PASTE AF HERE'!$A$1:$JD$8,MATCH(E$4,'PASTE AF HERE'!$A$1:$A$8,0),$A37+1),"")</f>
        <v/>
      </c>
      <c r="F37" s="262" t="str" cm="1">
        <f t="array" ref="F37">IFERROR(INDEX('PASTE AF HERE'!$A$1:$JD$8,MATCH(F$4,'PASTE AF HERE'!$A$1:$A$8,0),$A37+1),"")</f>
        <v/>
      </c>
      <c r="G37" s="262" t="str" cm="1">
        <f t="array" ref="G37">IFERROR(INDEX('PASTE AF HERE'!$A$1:$JD$8,MATCH(G$4,'PASTE AF HERE'!$A$1:$A$8,0),$A37+1),"")</f>
        <v/>
      </c>
      <c r="H37" s="262" t="str" cm="1">
        <f t="array" ref="H37">IFERROR(INDEX('PASTE AF HERE'!$A$1:$JD$8,MATCH(H$4,'PASTE AF HERE'!$A$1:$A$8,0),$A37+1),"")</f>
        <v/>
      </c>
      <c r="I37" s="262" t="str" cm="1">
        <f t="array" ref="I37">IFERROR(INDEX('PASTE AF HERE'!$A$1:$JD$8,MATCH(I$4,'PASTE AF HERE'!$A$1:$A$8,0),$A37+1),"")</f>
        <v/>
      </c>
      <c r="J37" s="262" t="str" cm="1">
        <f t="array" ref="J37">IFERROR(INDEX('PASTE AF HERE'!$A$1:$JD$8,MATCH(J$4,'PASTE AF HERE'!$A$1:$A$8,0),$A37+1),"")</f>
        <v/>
      </c>
      <c r="L37" s="246" t="str">
        <f>'R-squared Matrix'!BT92</f>
        <v/>
      </c>
      <c r="M37" s="248" t="str">
        <f>'R-squared Matrix'!BV92</f>
        <v/>
      </c>
      <c r="N37" s="248" t="str">
        <f>'R-squared Matrix'!BX92</f>
        <v/>
      </c>
      <c r="O37" s="248" t="str">
        <f>'R-squared Matrix'!BZ92</f>
        <v/>
      </c>
      <c r="P37" s="248" t="str">
        <f>'R-squared Matrix'!CB92</f>
        <v/>
      </c>
      <c r="Q37" s="248" t="str">
        <f>'R-squared Matrix'!CD92</f>
        <v/>
      </c>
      <c r="R37" s="248" t="str">
        <f>'R-squared Matrix'!CF92</f>
        <v/>
      </c>
      <c r="S37" s="248" t="str">
        <f>'R-squared Matrix'!CH92</f>
        <v/>
      </c>
      <c r="T37" s="42"/>
    </row>
    <row r="38" spans="1:20" ht="30" customHeight="1" x14ac:dyDescent="0.25">
      <c r="A38" s="230">
        <v>24</v>
      </c>
      <c r="B38" s="251">
        <v>320727</v>
      </c>
      <c r="C38" s="262" cm="1">
        <f t="array" ref="C38">IFERROR(INDEX('PASTE AF HERE'!$A$1:$JD$8,MATCH(C$4,'PASTE AF HERE'!$A$1:$A$8,0),$A38+1),"")</f>
        <v>1.298937E-2</v>
      </c>
      <c r="D38" s="262" t="str" cm="1">
        <f t="array" ref="D38">IFERROR(INDEX('PASTE AF HERE'!$A$1:$JD$8,MATCH(D$4,'PASTE AF HERE'!$A$1:$A$8,0),$A38+1),"")</f>
        <v/>
      </c>
      <c r="E38" s="262" t="str" cm="1">
        <f t="array" ref="E38">IFERROR(INDEX('PASTE AF HERE'!$A$1:$JD$8,MATCH(E$4,'PASTE AF HERE'!$A$1:$A$8,0),$A38+1),"")</f>
        <v/>
      </c>
      <c r="F38" s="262" t="str" cm="1">
        <f t="array" ref="F38">IFERROR(INDEX('PASTE AF HERE'!$A$1:$JD$8,MATCH(F$4,'PASTE AF HERE'!$A$1:$A$8,0),$A38+1),"")</f>
        <v/>
      </c>
      <c r="G38" s="262" t="str" cm="1">
        <f t="array" ref="G38">IFERROR(INDEX('PASTE AF HERE'!$A$1:$JD$8,MATCH(G$4,'PASTE AF HERE'!$A$1:$A$8,0),$A38+1),"")</f>
        <v/>
      </c>
      <c r="H38" s="262" t="str" cm="1">
        <f t="array" ref="H38">IFERROR(INDEX('PASTE AF HERE'!$A$1:$JD$8,MATCH(H$4,'PASTE AF HERE'!$A$1:$A$8,0),$A38+1),"")</f>
        <v/>
      </c>
      <c r="I38" s="262" t="str" cm="1">
        <f t="array" ref="I38">IFERROR(INDEX('PASTE AF HERE'!$A$1:$JD$8,MATCH(I$4,'PASTE AF HERE'!$A$1:$A$8,0),$A38+1),"")</f>
        <v/>
      </c>
      <c r="J38" s="262" t="str" cm="1">
        <f t="array" ref="J38">IFERROR(INDEX('PASTE AF HERE'!$A$1:$JD$8,MATCH(J$4,'PASTE AF HERE'!$A$1:$A$8,0),$A38+1),"")</f>
        <v/>
      </c>
      <c r="L38" s="246" t="str">
        <f>'R-squared Matrix'!BT93</f>
        <v/>
      </c>
      <c r="M38" s="248" t="str">
        <f>'R-squared Matrix'!BV93</f>
        <v/>
      </c>
      <c r="N38" s="248" t="str">
        <f>'R-squared Matrix'!BX93</f>
        <v/>
      </c>
      <c r="O38" s="248" t="str">
        <f>'R-squared Matrix'!BZ93</f>
        <v/>
      </c>
      <c r="P38" s="248" t="str">
        <f>'R-squared Matrix'!CB93</f>
        <v/>
      </c>
      <c r="Q38" s="248" t="str">
        <f>'R-squared Matrix'!CD93</f>
        <v/>
      </c>
      <c r="R38" s="248" t="str">
        <f>'R-squared Matrix'!CF93</f>
        <v/>
      </c>
      <c r="S38" s="248" t="str">
        <f>'R-squared Matrix'!CH93</f>
        <v/>
      </c>
      <c r="T38" s="42"/>
    </row>
    <row r="39" spans="1:20" ht="30" customHeight="1" x14ac:dyDescent="0.25">
      <c r="A39" s="230">
        <v>25</v>
      </c>
      <c r="B39" s="251">
        <v>320738</v>
      </c>
      <c r="C39" s="262" cm="1">
        <f t="array" ref="C39">IFERROR(INDEX('PASTE AF HERE'!$A$1:$JD$8,MATCH(C$4,'PASTE AF HERE'!$A$1:$A$8,0),$A39+1),"")</f>
        <v>1.499237E-2</v>
      </c>
      <c r="D39" s="262" t="str" cm="1">
        <f t="array" ref="D39">IFERROR(INDEX('PASTE AF HERE'!$A$1:$JD$8,MATCH(D$4,'PASTE AF HERE'!$A$1:$A$8,0),$A39+1),"")</f>
        <v/>
      </c>
      <c r="E39" s="262" t="str" cm="1">
        <f t="array" ref="E39">IFERROR(INDEX('PASTE AF HERE'!$A$1:$JD$8,MATCH(E$4,'PASTE AF HERE'!$A$1:$A$8,0),$A39+1),"")</f>
        <v/>
      </c>
      <c r="F39" s="262" t="str" cm="1">
        <f t="array" ref="F39">IFERROR(INDEX('PASTE AF HERE'!$A$1:$JD$8,MATCH(F$4,'PASTE AF HERE'!$A$1:$A$8,0),$A39+1),"")</f>
        <v/>
      </c>
      <c r="G39" s="262" t="str" cm="1">
        <f t="array" ref="G39">IFERROR(INDEX('PASTE AF HERE'!$A$1:$JD$8,MATCH(G$4,'PASTE AF HERE'!$A$1:$A$8,0),$A39+1),"")</f>
        <v/>
      </c>
      <c r="H39" s="262" t="str" cm="1">
        <f t="array" ref="H39">IFERROR(INDEX('PASTE AF HERE'!$A$1:$JD$8,MATCH(H$4,'PASTE AF HERE'!$A$1:$A$8,0),$A39+1),"")</f>
        <v/>
      </c>
      <c r="I39" s="262" t="str" cm="1">
        <f t="array" ref="I39">IFERROR(INDEX('PASTE AF HERE'!$A$1:$JD$8,MATCH(I$4,'PASTE AF HERE'!$A$1:$A$8,0),$A39+1),"")</f>
        <v/>
      </c>
      <c r="J39" s="262" t="str" cm="1">
        <f t="array" ref="J39">IFERROR(INDEX('PASTE AF HERE'!$A$1:$JD$8,MATCH(J$4,'PASTE AF HERE'!$A$1:$A$8,0),$A39+1),"")</f>
        <v/>
      </c>
      <c r="L39" s="246" t="str">
        <f>'R-squared Matrix'!BT94</f>
        <v/>
      </c>
      <c r="M39" s="248" t="str">
        <f>'R-squared Matrix'!BV94</f>
        <v/>
      </c>
      <c r="N39" s="248" t="str">
        <f>'R-squared Matrix'!BX94</f>
        <v/>
      </c>
      <c r="O39" s="248" t="str">
        <f>'R-squared Matrix'!BZ94</f>
        <v/>
      </c>
      <c r="P39" s="248" t="str">
        <f>'R-squared Matrix'!CB94</f>
        <v/>
      </c>
      <c r="Q39" s="248" t="str">
        <f>'R-squared Matrix'!CD94</f>
        <v/>
      </c>
      <c r="R39" s="248" t="str">
        <f>'R-squared Matrix'!CF94</f>
        <v/>
      </c>
      <c r="S39" s="248" t="str">
        <f>'R-squared Matrix'!CH94</f>
        <v/>
      </c>
      <c r="T39" s="42"/>
    </row>
    <row r="40" spans="1:20" ht="30" customHeight="1" x14ac:dyDescent="0.25">
      <c r="A40" s="230">
        <v>26</v>
      </c>
      <c r="B40" s="251">
        <v>320748</v>
      </c>
      <c r="C40" s="262" cm="1">
        <f t="array" ref="C40">IFERROR(INDEX('PASTE AF HERE'!$A$1:$JD$8,MATCH(C$4,'PASTE AF HERE'!$A$1:$A$8,0),$A40+1),"")</f>
        <v>1.5030450000000001E-2</v>
      </c>
      <c r="D40" s="262" t="str" cm="1">
        <f t="array" ref="D40">IFERROR(INDEX('PASTE AF HERE'!$A$1:$JD$8,MATCH(D$4,'PASTE AF HERE'!$A$1:$A$8,0),$A40+1),"")</f>
        <v/>
      </c>
      <c r="E40" s="262" t="str" cm="1">
        <f t="array" ref="E40">IFERROR(INDEX('PASTE AF HERE'!$A$1:$JD$8,MATCH(E$4,'PASTE AF HERE'!$A$1:$A$8,0),$A40+1),"")</f>
        <v/>
      </c>
      <c r="F40" s="262" t="str" cm="1">
        <f t="array" ref="F40">IFERROR(INDEX('PASTE AF HERE'!$A$1:$JD$8,MATCH(F$4,'PASTE AF HERE'!$A$1:$A$8,0),$A40+1),"")</f>
        <v/>
      </c>
      <c r="G40" s="262" t="str" cm="1">
        <f t="array" ref="G40">IFERROR(INDEX('PASTE AF HERE'!$A$1:$JD$8,MATCH(G$4,'PASTE AF HERE'!$A$1:$A$8,0),$A40+1),"")</f>
        <v/>
      </c>
      <c r="H40" s="262" t="str" cm="1">
        <f t="array" ref="H40">IFERROR(INDEX('PASTE AF HERE'!$A$1:$JD$8,MATCH(H$4,'PASTE AF HERE'!$A$1:$A$8,0),$A40+1),"")</f>
        <v/>
      </c>
      <c r="I40" s="262" t="str" cm="1">
        <f t="array" ref="I40">IFERROR(INDEX('PASTE AF HERE'!$A$1:$JD$8,MATCH(I$4,'PASTE AF HERE'!$A$1:$A$8,0),$A40+1),"")</f>
        <v/>
      </c>
      <c r="J40" s="262" t="str" cm="1">
        <f t="array" ref="J40">IFERROR(INDEX('PASTE AF HERE'!$A$1:$JD$8,MATCH(J$4,'PASTE AF HERE'!$A$1:$A$8,0),$A40+1),"")</f>
        <v/>
      </c>
      <c r="L40" s="246" t="str">
        <f>'R-squared Matrix'!BT95</f>
        <v/>
      </c>
      <c r="M40" s="248" t="str">
        <f>'R-squared Matrix'!BV95</f>
        <v/>
      </c>
      <c r="N40" s="248" t="str">
        <f>'R-squared Matrix'!BX95</f>
        <v/>
      </c>
      <c r="O40" s="248" t="str">
        <f>'R-squared Matrix'!BZ95</f>
        <v/>
      </c>
      <c r="P40" s="248" t="str">
        <f>'R-squared Matrix'!CB95</f>
        <v/>
      </c>
      <c r="Q40" s="248" t="str">
        <f>'R-squared Matrix'!CD95</f>
        <v/>
      </c>
      <c r="R40" s="248" t="str">
        <f>'R-squared Matrix'!CF95</f>
        <v/>
      </c>
      <c r="S40" s="248" t="str">
        <f>'R-squared Matrix'!CH95</f>
        <v/>
      </c>
      <c r="T40" s="42"/>
    </row>
    <row r="41" spans="1:20" ht="30" customHeight="1" x14ac:dyDescent="0.25">
      <c r="A41" s="230">
        <v>27</v>
      </c>
      <c r="B41" s="251">
        <v>320759</v>
      </c>
      <c r="C41" s="262" cm="1">
        <f t="array" ref="C41">IFERROR(INDEX('PASTE AF HERE'!$A$1:$JD$8,MATCH(C$4,'PASTE AF HERE'!$A$1:$A$8,0),$A41+1),"")</f>
        <v>1.486611E-2</v>
      </c>
      <c r="D41" s="262" t="str" cm="1">
        <f t="array" ref="D41">IFERROR(INDEX('PASTE AF HERE'!$A$1:$JD$8,MATCH(D$4,'PASTE AF HERE'!$A$1:$A$8,0),$A41+1),"")</f>
        <v/>
      </c>
      <c r="E41" s="262" t="str" cm="1">
        <f t="array" ref="E41">IFERROR(INDEX('PASTE AF HERE'!$A$1:$JD$8,MATCH(E$4,'PASTE AF HERE'!$A$1:$A$8,0),$A41+1),"")</f>
        <v/>
      </c>
      <c r="F41" s="262" t="str" cm="1">
        <f t="array" ref="F41">IFERROR(INDEX('PASTE AF HERE'!$A$1:$JD$8,MATCH(F$4,'PASTE AF HERE'!$A$1:$A$8,0),$A41+1),"")</f>
        <v/>
      </c>
      <c r="G41" s="262" t="str" cm="1">
        <f t="array" ref="G41">IFERROR(INDEX('PASTE AF HERE'!$A$1:$JD$8,MATCH(G$4,'PASTE AF HERE'!$A$1:$A$8,0),$A41+1),"")</f>
        <v/>
      </c>
      <c r="H41" s="262" t="str" cm="1">
        <f t="array" ref="H41">IFERROR(INDEX('PASTE AF HERE'!$A$1:$JD$8,MATCH(H$4,'PASTE AF HERE'!$A$1:$A$8,0),$A41+1),"")</f>
        <v/>
      </c>
      <c r="I41" s="262" t="str" cm="1">
        <f t="array" ref="I41">IFERROR(INDEX('PASTE AF HERE'!$A$1:$JD$8,MATCH(I$4,'PASTE AF HERE'!$A$1:$A$8,0),$A41+1),"")</f>
        <v/>
      </c>
      <c r="J41" s="262" t="str" cm="1">
        <f t="array" ref="J41">IFERROR(INDEX('PASTE AF HERE'!$A$1:$JD$8,MATCH(J$4,'PASTE AF HERE'!$A$1:$A$8,0),$A41+1),"")</f>
        <v/>
      </c>
      <c r="L41" s="246" t="str">
        <f>'R-squared Matrix'!BT96</f>
        <v/>
      </c>
      <c r="M41" s="248" t="str">
        <f>'R-squared Matrix'!BV96</f>
        <v/>
      </c>
      <c r="N41" s="248" t="str">
        <f>'R-squared Matrix'!BX96</f>
        <v/>
      </c>
      <c r="O41" s="248" t="str">
        <f>'R-squared Matrix'!BZ96</f>
        <v/>
      </c>
      <c r="P41" s="248" t="str">
        <f>'R-squared Matrix'!CB96</f>
        <v/>
      </c>
      <c r="Q41" s="248" t="str">
        <f>'R-squared Matrix'!CD96</f>
        <v/>
      </c>
      <c r="R41" s="248" t="str">
        <f>'R-squared Matrix'!CF96</f>
        <v/>
      </c>
      <c r="S41" s="248" t="str">
        <f>'R-squared Matrix'!CH96</f>
        <v/>
      </c>
      <c r="T41" s="42"/>
    </row>
    <row r="42" spans="1:20" ht="30" customHeight="1" x14ac:dyDescent="0.25">
      <c r="A42" s="230">
        <v>28</v>
      </c>
      <c r="B42" s="251">
        <v>320769</v>
      </c>
      <c r="C42" s="262" cm="1">
        <f t="array" ref="C42">IFERROR(INDEX('PASTE AF HERE'!$A$1:$JD$8,MATCH(C$4,'PASTE AF HERE'!$A$1:$A$8,0),$A42+1),"")</f>
        <v>1.178097E-2</v>
      </c>
      <c r="D42" s="262" t="str" cm="1">
        <f t="array" ref="D42">IFERROR(INDEX('PASTE AF HERE'!$A$1:$JD$8,MATCH(D$4,'PASTE AF HERE'!$A$1:$A$8,0),$A42+1),"")</f>
        <v/>
      </c>
      <c r="E42" s="262" t="str" cm="1">
        <f t="array" ref="E42">IFERROR(INDEX('PASTE AF HERE'!$A$1:$JD$8,MATCH(E$4,'PASTE AF HERE'!$A$1:$A$8,0),$A42+1),"")</f>
        <v/>
      </c>
      <c r="F42" s="262" t="str" cm="1">
        <f t="array" ref="F42">IFERROR(INDEX('PASTE AF HERE'!$A$1:$JD$8,MATCH(F$4,'PASTE AF HERE'!$A$1:$A$8,0),$A42+1),"")</f>
        <v/>
      </c>
      <c r="G42" s="262" t="str" cm="1">
        <f t="array" ref="G42">IFERROR(INDEX('PASTE AF HERE'!$A$1:$JD$8,MATCH(G$4,'PASTE AF HERE'!$A$1:$A$8,0),$A42+1),"")</f>
        <v/>
      </c>
      <c r="H42" s="262" t="str" cm="1">
        <f t="array" ref="H42">IFERROR(INDEX('PASTE AF HERE'!$A$1:$JD$8,MATCH(H$4,'PASTE AF HERE'!$A$1:$A$8,0),$A42+1),"")</f>
        <v/>
      </c>
      <c r="I42" s="262" t="str" cm="1">
        <f t="array" ref="I42">IFERROR(INDEX('PASTE AF HERE'!$A$1:$JD$8,MATCH(I$4,'PASTE AF HERE'!$A$1:$A$8,0),$A42+1),"")</f>
        <v/>
      </c>
      <c r="J42" s="262" t="str" cm="1">
        <f t="array" ref="J42">IFERROR(INDEX('PASTE AF HERE'!$A$1:$JD$8,MATCH(J$4,'PASTE AF HERE'!$A$1:$A$8,0),$A42+1),"")</f>
        <v/>
      </c>
      <c r="L42" s="246" t="str">
        <f>'R-squared Matrix'!BT97</f>
        <v/>
      </c>
      <c r="M42" s="248" t="str">
        <f>'R-squared Matrix'!BV97</f>
        <v/>
      </c>
      <c r="N42" s="248" t="str">
        <f>'R-squared Matrix'!BX97</f>
        <v/>
      </c>
      <c r="O42" s="248" t="str">
        <f>'R-squared Matrix'!BZ97</f>
        <v/>
      </c>
      <c r="P42" s="248" t="str">
        <f>'R-squared Matrix'!CB97</f>
        <v/>
      </c>
      <c r="Q42" s="248" t="str">
        <f>'R-squared Matrix'!CD97</f>
        <v/>
      </c>
      <c r="R42" s="248" t="str">
        <f>'R-squared Matrix'!CF97</f>
        <v/>
      </c>
      <c r="S42" s="248" t="str">
        <f>'R-squared Matrix'!CH97</f>
        <v/>
      </c>
      <c r="T42" s="42"/>
    </row>
    <row r="43" spans="1:20" ht="30" customHeight="1" x14ac:dyDescent="0.25">
      <c r="A43" s="230">
        <v>29</v>
      </c>
      <c r="B43" s="251">
        <v>320779</v>
      </c>
      <c r="C43" s="262" cm="1">
        <f t="array" ref="C43">IFERROR(INDEX('PASTE AF HERE'!$A$1:$JD$8,MATCH(C$4,'PASTE AF HERE'!$A$1:$A$8,0),$A43+1),"")</f>
        <v>8.8810959999999998E-3</v>
      </c>
      <c r="D43" s="262" t="str" cm="1">
        <f t="array" ref="D43">IFERROR(INDEX('PASTE AF HERE'!$A$1:$JD$8,MATCH(D$4,'PASTE AF HERE'!$A$1:$A$8,0),$A43+1),"")</f>
        <v/>
      </c>
      <c r="E43" s="262" t="str" cm="1">
        <f t="array" ref="E43">IFERROR(INDEX('PASTE AF HERE'!$A$1:$JD$8,MATCH(E$4,'PASTE AF HERE'!$A$1:$A$8,0),$A43+1),"")</f>
        <v/>
      </c>
      <c r="F43" s="262" t="str" cm="1">
        <f t="array" ref="F43">IFERROR(INDEX('PASTE AF HERE'!$A$1:$JD$8,MATCH(F$4,'PASTE AF HERE'!$A$1:$A$8,0),$A43+1),"")</f>
        <v/>
      </c>
      <c r="G43" s="262" t="str" cm="1">
        <f t="array" ref="G43">IFERROR(INDEX('PASTE AF HERE'!$A$1:$JD$8,MATCH(G$4,'PASTE AF HERE'!$A$1:$A$8,0),$A43+1),"")</f>
        <v/>
      </c>
      <c r="H43" s="262" t="str" cm="1">
        <f t="array" ref="H43">IFERROR(INDEX('PASTE AF HERE'!$A$1:$JD$8,MATCH(H$4,'PASTE AF HERE'!$A$1:$A$8,0),$A43+1),"")</f>
        <v/>
      </c>
      <c r="I43" s="262" t="str" cm="1">
        <f t="array" ref="I43">IFERROR(INDEX('PASTE AF HERE'!$A$1:$JD$8,MATCH(I$4,'PASTE AF HERE'!$A$1:$A$8,0),$A43+1),"")</f>
        <v/>
      </c>
      <c r="J43" s="262" t="str" cm="1">
        <f t="array" ref="J43">IFERROR(INDEX('PASTE AF HERE'!$A$1:$JD$8,MATCH(J$4,'PASTE AF HERE'!$A$1:$A$8,0),$A43+1),"")</f>
        <v/>
      </c>
      <c r="L43" s="246" t="str">
        <f>'R-squared Matrix'!BT98</f>
        <v/>
      </c>
      <c r="M43" s="248" t="str">
        <f>'R-squared Matrix'!BV98</f>
        <v/>
      </c>
      <c r="N43" s="248" t="str">
        <f>'R-squared Matrix'!BX98</f>
        <v/>
      </c>
      <c r="O43" s="248" t="str">
        <f>'R-squared Matrix'!BZ98</f>
        <v/>
      </c>
      <c r="P43" s="248" t="str">
        <f>'R-squared Matrix'!CB98</f>
        <v/>
      </c>
      <c r="Q43" s="248" t="str">
        <f>'R-squared Matrix'!CD98</f>
        <v/>
      </c>
      <c r="R43" s="248" t="str">
        <f>'R-squared Matrix'!CF98</f>
        <v/>
      </c>
      <c r="S43" s="248" t="str">
        <f>'R-squared Matrix'!CH98</f>
        <v/>
      </c>
      <c r="T43" s="42"/>
    </row>
    <row r="44" spans="1:20" ht="30" customHeight="1" x14ac:dyDescent="0.25">
      <c r="A44" s="230">
        <v>30</v>
      </c>
      <c r="B44" s="251">
        <v>320790</v>
      </c>
      <c r="C44" s="262" cm="1">
        <f t="array" ref="C44">IFERROR(INDEX('PASTE AF HERE'!$A$1:$JD$8,MATCH(C$4,'PASTE AF HERE'!$A$1:$A$8,0),$A44+1),"")</f>
        <v>5.6824500000000003E-3</v>
      </c>
      <c r="D44" s="262" t="str" cm="1">
        <f t="array" ref="D44">IFERROR(INDEX('PASTE AF HERE'!$A$1:$JD$8,MATCH(D$4,'PASTE AF HERE'!$A$1:$A$8,0),$A44+1),"")</f>
        <v/>
      </c>
      <c r="E44" s="262" t="str" cm="1">
        <f t="array" ref="E44">IFERROR(INDEX('PASTE AF HERE'!$A$1:$JD$8,MATCH(E$4,'PASTE AF HERE'!$A$1:$A$8,0),$A44+1),"")</f>
        <v/>
      </c>
      <c r="F44" s="262" t="str" cm="1">
        <f t="array" ref="F44">IFERROR(INDEX('PASTE AF HERE'!$A$1:$JD$8,MATCH(F$4,'PASTE AF HERE'!$A$1:$A$8,0),$A44+1),"")</f>
        <v/>
      </c>
      <c r="G44" s="262" t="str" cm="1">
        <f t="array" ref="G44">IFERROR(INDEX('PASTE AF HERE'!$A$1:$JD$8,MATCH(G$4,'PASTE AF HERE'!$A$1:$A$8,0),$A44+1),"")</f>
        <v/>
      </c>
      <c r="H44" s="262" t="str" cm="1">
        <f t="array" ref="H44">IFERROR(INDEX('PASTE AF HERE'!$A$1:$JD$8,MATCH(H$4,'PASTE AF HERE'!$A$1:$A$8,0),$A44+1),"")</f>
        <v/>
      </c>
      <c r="I44" s="262" t="str" cm="1">
        <f t="array" ref="I44">IFERROR(INDEX('PASTE AF HERE'!$A$1:$JD$8,MATCH(I$4,'PASTE AF HERE'!$A$1:$A$8,0),$A44+1),"")</f>
        <v/>
      </c>
      <c r="J44" s="262" t="str" cm="1">
        <f t="array" ref="J44">IFERROR(INDEX('PASTE AF HERE'!$A$1:$JD$8,MATCH(J$4,'PASTE AF HERE'!$A$1:$A$8,0),$A44+1),"")</f>
        <v/>
      </c>
      <c r="L44" s="246" t="str">
        <f>'R-squared Matrix'!BT99</f>
        <v/>
      </c>
      <c r="M44" s="248" t="str">
        <f>'R-squared Matrix'!BV99</f>
        <v/>
      </c>
      <c r="N44" s="248" t="str">
        <f>'R-squared Matrix'!BX99</f>
        <v/>
      </c>
      <c r="O44" s="248" t="str">
        <f>'R-squared Matrix'!BZ99</f>
        <v/>
      </c>
      <c r="P44" s="248" t="str">
        <f>'R-squared Matrix'!CB99</f>
        <v/>
      </c>
      <c r="Q44" s="248" t="str">
        <f>'R-squared Matrix'!CD99</f>
        <v/>
      </c>
      <c r="R44" s="248" t="str">
        <f>'R-squared Matrix'!CF99</f>
        <v/>
      </c>
      <c r="S44" s="248" t="str">
        <f>'R-squared Matrix'!CH99</f>
        <v/>
      </c>
      <c r="T44" s="42"/>
    </row>
    <row r="45" spans="1:20" ht="30" customHeight="1" x14ac:dyDescent="0.25">
      <c r="A45" s="230">
        <v>31</v>
      </c>
      <c r="B45" s="251">
        <v>320800</v>
      </c>
      <c r="C45" s="262" cm="1">
        <f t="array" ref="C45">IFERROR(INDEX('PASTE AF HERE'!$A$1:$JD$8,MATCH(C$4,'PASTE AF HERE'!$A$1:$A$8,0),$A45+1),"")</f>
        <v>4.6567589999999999E-3</v>
      </c>
      <c r="D45" s="262" t="str" cm="1">
        <f t="array" ref="D45">IFERROR(INDEX('PASTE AF HERE'!$A$1:$JD$8,MATCH(D$4,'PASTE AF HERE'!$A$1:$A$8,0),$A45+1),"")</f>
        <v/>
      </c>
      <c r="E45" s="262" t="str" cm="1">
        <f t="array" ref="E45">IFERROR(INDEX('PASTE AF HERE'!$A$1:$JD$8,MATCH(E$4,'PASTE AF HERE'!$A$1:$A$8,0),$A45+1),"")</f>
        <v/>
      </c>
      <c r="F45" s="262" t="str" cm="1">
        <f t="array" ref="F45">IFERROR(INDEX('PASTE AF HERE'!$A$1:$JD$8,MATCH(F$4,'PASTE AF HERE'!$A$1:$A$8,0),$A45+1),"")</f>
        <v/>
      </c>
      <c r="G45" s="262" t="str" cm="1">
        <f t="array" ref="G45">IFERROR(INDEX('PASTE AF HERE'!$A$1:$JD$8,MATCH(G$4,'PASTE AF HERE'!$A$1:$A$8,0),$A45+1),"")</f>
        <v/>
      </c>
      <c r="H45" s="262" t="str" cm="1">
        <f t="array" ref="H45">IFERROR(INDEX('PASTE AF HERE'!$A$1:$JD$8,MATCH(H$4,'PASTE AF HERE'!$A$1:$A$8,0),$A45+1),"")</f>
        <v/>
      </c>
      <c r="I45" s="262" t="str" cm="1">
        <f t="array" ref="I45">IFERROR(INDEX('PASTE AF HERE'!$A$1:$JD$8,MATCH(I$4,'PASTE AF HERE'!$A$1:$A$8,0),$A45+1),"")</f>
        <v/>
      </c>
      <c r="J45" s="262" t="str" cm="1">
        <f t="array" ref="J45">IFERROR(INDEX('PASTE AF HERE'!$A$1:$JD$8,MATCH(J$4,'PASTE AF HERE'!$A$1:$A$8,0),$A45+1),"")</f>
        <v/>
      </c>
      <c r="L45" s="246" t="str">
        <f>'R-squared Matrix'!BT100</f>
        <v/>
      </c>
      <c r="M45" s="248" t="str">
        <f>'R-squared Matrix'!BV100</f>
        <v/>
      </c>
      <c r="N45" s="248" t="str">
        <f>'R-squared Matrix'!BX100</f>
        <v/>
      </c>
      <c r="O45" s="248" t="str">
        <f>'R-squared Matrix'!BZ100</f>
        <v/>
      </c>
      <c r="P45" s="248" t="str">
        <f>'R-squared Matrix'!CB100</f>
        <v/>
      </c>
      <c r="Q45" s="248" t="str">
        <f>'R-squared Matrix'!CD100</f>
        <v/>
      </c>
      <c r="R45" s="248" t="str">
        <f>'R-squared Matrix'!CF100</f>
        <v/>
      </c>
      <c r="S45" s="248" t="str">
        <f>'R-squared Matrix'!CH100</f>
        <v/>
      </c>
      <c r="T45" s="42"/>
    </row>
    <row r="46" spans="1:20" ht="30" customHeight="1" x14ac:dyDescent="0.25">
      <c r="A46" s="230">
        <v>32</v>
      </c>
      <c r="B46" s="251">
        <v>320810</v>
      </c>
      <c r="C46" s="262" cm="1">
        <f t="array" ref="C46">IFERROR(INDEX('PASTE AF HERE'!$A$1:$JD$8,MATCH(C$4,'PASTE AF HERE'!$A$1:$A$8,0),$A46+1),"")</f>
        <v>5.4808080000000002E-3</v>
      </c>
      <c r="D46" s="262" t="str" cm="1">
        <f t="array" ref="D46">IFERROR(INDEX('PASTE AF HERE'!$A$1:$JD$8,MATCH(D$4,'PASTE AF HERE'!$A$1:$A$8,0),$A46+1),"")</f>
        <v/>
      </c>
      <c r="E46" s="262" t="str" cm="1">
        <f t="array" ref="E46">IFERROR(INDEX('PASTE AF HERE'!$A$1:$JD$8,MATCH(E$4,'PASTE AF HERE'!$A$1:$A$8,0),$A46+1),"")</f>
        <v/>
      </c>
      <c r="F46" s="262" t="str" cm="1">
        <f t="array" ref="F46">IFERROR(INDEX('PASTE AF HERE'!$A$1:$JD$8,MATCH(F$4,'PASTE AF HERE'!$A$1:$A$8,0),$A46+1),"")</f>
        <v/>
      </c>
      <c r="G46" s="262" t="str" cm="1">
        <f t="array" ref="G46">IFERROR(INDEX('PASTE AF HERE'!$A$1:$JD$8,MATCH(G$4,'PASTE AF HERE'!$A$1:$A$8,0),$A46+1),"")</f>
        <v/>
      </c>
      <c r="H46" s="262" t="str" cm="1">
        <f t="array" ref="H46">IFERROR(INDEX('PASTE AF HERE'!$A$1:$JD$8,MATCH(H$4,'PASTE AF HERE'!$A$1:$A$8,0),$A46+1),"")</f>
        <v/>
      </c>
      <c r="I46" s="262" t="str" cm="1">
        <f t="array" ref="I46">IFERROR(INDEX('PASTE AF HERE'!$A$1:$JD$8,MATCH(I$4,'PASTE AF HERE'!$A$1:$A$8,0),$A46+1),"")</f>
        <v/>
      </c>
      <c r="J46" s="262" t="str" cm="1">
        <f t="array" ref="J46">IFERROR(INDEX('PASTE AF HERE'!$A$1:$JD$8,MATCH(J$4,'PASTE AF HERE'!$A$1:$A$8,0),$A46+1),"")</f>
        <v/>
      </c>
      <c r="L46" s="246" t="str">
        <f>'R-squared Matrix'!BT101</f>
        <v/>
      </c>
      <c r="M46" s="248" t="str">
        <f>'R-squared Matrix'!BV101</f>
        <v/>
      </c>
      <c r="N46" s="248" t="str">
        <f>'R-squared Matrix'!BX101</f>
        <v/>
      </c>
      <c r="O46" s="248" t="str">
        <f>'R-squared Matrix'!BZ101</f>
        <v/>
      </c>
      <c r="P46" s="248" t="str">
        <f>'R-squared Matrix'!CB101</f>
        <v/>
      </c>
      <c r="Q46" s="248" t="str">
        <f>'R-squared Matrix'!CD101</f>
        <v/>
      </c>
      <c r="R46" s="248" t="str">
        <f>'R-squared Matrix'!CF101</f>
        <v/>
      </c>
      <c r="S46" s="248" t="str">
        <f>'R-squared Matrix'!CH101</f>
        <v/>
      </c>
      <c r="T46" s="42"/>
    </row>
    <row r="47" spans="1:20" ht="30" customHeight="1" x14ac:dyDescent="0.25">
      <c r="A47" s="230">
        <v>33</v>
      </c>
      <c r="B47" s="251">
        <v>320820</v>
      </c>
      <c r="C47" s="262" cm="1">
        <f t="array" ref="C47">IFERROR(INDEX('PASTE AF HERE'!$A$1:$JD$8,MATCH(C$4,'PASTE AF HERE'!$A$1:$A$8,0),$A47+1),"")</f>
        <v>4.8789219999999999E-3</v>
      </c>
      <c r="D47" s="262" t="str" cm="1">
        <f t="array" ref="D47">IFERROR(INDEX('PASTE AF HERE'!$A$1:$JD$8,MATCH(D$4,'PASTE AF HERE'!$A$1:$A$8,0),$A47+1),"")</f>
        <v/>
      </c>
      <c r="E47" s="262" t="str" cm="1">
        <f t="array" ref="E47">IFERROR(INDEX('PASTE AF HERE'!$A$1:$JD$8,MATCH(E$4,'PASTE AF HERE'!$A$1:$A$8,0),$A47+1),"")</f>
        <v/>
      </c>
      <c r="F47" s="262" t="str" cm="1">
        <f t="array" ref="F47">IFERROR(INDEX('PASTE AF HERE'!$A$1:$JD$8,MATCH(F$4,'PASTE AF HERE'!$A$1:$A$8,0),$A47+1),"")</f>
        <v/>
      </c>
      <c r="G47" s="262" t="str" cm="1">
        <f t="array" ref="G47">IFERROR(INDEX('PASTE AF HERE'!$A$1:$JD$8,MATCH(G$4,'PASTE AF HERE'!$A$1:$A$8,0),$A47+1),"")</f>
        <v/>
      </c>
      <c r="H47" s="262" t="str" cm="1">
        <f t="array" ref="H47">IFERROR(INDEX('PASTE AF HERE'!$A$1:$JD$8,MATCH(H$4,'PASTE AF HERE'!$A$1:$A$8,0),$A47+1),"")</f>
        <v/>
      </c>
      <c r="I47" s="262" t="str" cm="1">
        <f t="array" ref="I47">IFERROR(INDEX('PASTE AF HERE'!$A$1:$JD$8,MATCH(I$4,'PASTE AF HERE'!$A$1:$A$8,0),$A47+1),"")</f>
        <v/>
      </c>
      <c r="J47" s="262" t="str" cm="1">
        <f t="array" ref="J47">IFERROR(INDEX('PASTE AF HERE'!$A$1:$JD$8,MATCH(J$4,'PASTE AF HERE'!$A$1:$A$8,0),$A47+1),"")</f>
        <v/>
      </c>
      <c r="L47" s="246" t="str">
        <f>'R-squared Matrix'!BT102</f>
        <v/>
      </c>
      <c r="M47" s="248" t="str">
        <f>'R-squared Matrix'!BV102</f>
        <v/>
      </c>
      <c r="N47" s="248" t="str">
        <f>'R-squared Matrix'!BX102</f>
        <v/>
      </c>
      <c r="O47" s="248" t="str">
        <f>'R-squared Matrix'!BZ102</f>
        <v/>
      </c>
      <c r="P47" s="248" t="str">
        <f>'R-squared Matrix'!CB102</f>
        <v/>
      </c>
      <c r="Q47" s="248" t="str">
        <f>'R-squared Matrix'!CD102</f>
        <v/>
      </c>
      <c r="R47" s="248" t="str">
        <f>'R-squared Matrix'!CF102</f>
        <v/>
      </c>
      <c r="S47" s="248" t="str">
        <f>'R-squared Matrix'!CH102</f>
        <v/>
      </c>
      <c r="T47" s="42"/>
    </row>
    <row r="48" spans="1:20" ht="30" customHeight="1" x14ac:dyDescent="0.25">
      <c r="A48" s="230">
        <v>34</v>
      </c>
      <c r="B48" s="251">
        <v>320829</v>
      </c>
      <c r="C48" s="262" cm="1">
        <f t="array" ref="C48">IFERROR(INDEX('PASTE AF HERE'!$A$1:$JD$8,MATCH(C$4,'PASTE AF HERE'!$A$1:$A$8,0),$A48+1),"")</f>
        <v>4.0159740000000003E-3</v>
      </c>
      <c r="D48" s="262" t="str" cm="1">
        <f t="array" ref="D48">IFERROR(INDEX('PASTE AF HERE'!$A$1:$JD$8,MATCH(D$4,'PASTE AF HERE'!$A$1:$A$8,0),$A48+1),"")</f>
        <v/>
      </c>
      <c r="E48" s="262" t="str" cm="1">
        <f t="array" ref="E48">IFERROR(INDEX('PASTE AF HERE'!$A$1:$JD$8,MATCH(E$4,'PASTE AF HERE'!$A$1:$A$8,0),$A48+1),"")</f>
        <v/>
      </c>
      <c r="F48" s="262" t="str" cm="1">
        <f t="array" ref="F48">IFERROR(INDEX('PASTE AF HERE'!$A$1:$JD$8,MATCH(F$4,'PASTE AF HERE'!$A$1:$A$8,0),$A48+1),"")</f>
        <v/>
      </c>
      <c r="G48" s="262" t="str" cm="1">
        <f t="array" ref="G48">IFERROR(INDEX('PASTE AF HERE'!$A$1:$JD$8,MATCH(G$4,'PASTE AF HERE'!$A$1:$A$8,0),$A48+1),"")</f>
        <v/>
      </c>
      <c r="H48" s="262" t="str" cm="1">
        <f t="array" ref="H48">IFERROR(INDEX('PASTE AF HERE'!$A$1:$JD$8,MATCH(H$4,'PASTE AF HERE'!$A$1:$A$8,0),$A48+1),"")</f>
        <v/>
      </c>
      <c r="I48" s="262" t="str" cm="1">
        <f t="array" ref="I48">IFERROR(INDEX('PASTE AF HERE'!$A$1:$JD$8,MATCH(I$4,'PASTE AF HERE'!$A$1:$A$8,0),$A48+1),"")</f>
        <v/>
      </c>
      <c r="J48" s="262" t="str" cm="1">
        <f t="array" ref="J48">IFERROR(INDEX('PASTE AF HERE'!$A$1:$JD$8,MATCH(J$4,'PASTE AF HERE'!$A$1:$A$8,0),$A48+1),"")</f>
        <v/>
      </c>
      <c r="L48" s="246" t="str">
        <f>'R-squared Matrix'!BT103</f>
        <v/>
      </c>
      <c r="M48" s="248" t="str">
        <f>'R-squared Matrix'!BV103</f>
        <v/>
      </c>
      <c r="N48" s="248" t="str">
        <f>'R-squared Matrix'!BX103</f>
        <v/>
      </c>
      <c r="O48" s="248" t="str">
        <f>'R-squared Matrix'!BZ103</f>
        <v/>
      </c>
      <c r="P48" s="248" t="str">
        <f>'R-squared Matrix'!CB103</f>
        <v/>
      </c>
      <c r="Q48" s="248" t="str">
        <f>'R-squared Matrix'!CD103</f>
        <v/>
      </c>
      <c r="R48" s="248" t="str">
        <f>'R-squared Matrix'!CF103</f>
        <v/>
      </c>
      <c r="S48" s="248" t="str">
        <f>'R-squared Matrix'!CH103</f>
        <v/>
      </c>
      <c r="T48" s="42"/>
    </row>
    <row r="49" spans="1:20" ht="30" customHeight="1" x14ac:dyDescent="0.25">
      <c r="A49" s="230">
        <v>35</v>
      </c>
      <c r="B49" s="251">
        <v>320839</v>
      </c>
      <c r="C49" s="262" cm="1">
        <f t="array" ref="C49">IFERROR(INDEX('PASTE AF HERE'!$A$1:$JD$8,MATCH(C$4,'PASTE AF HERE'!$A$1:$A$8,0),$A49+1),"")</f>
        <v>3.0481000000000002E-3</v>
      </c>
      <c r="D49" s="262" t="str" cm="1">
        <f t="array" ref="D49">IFERROR(INDEX('PASTE AF HERE'!$A$1:$JD$8,MATCH(D$4,'PASTE AF HERE'!$A$1:$A$8,0),$A49+1),"")</f>
        <v/>
      </c>
      <c r="E49" s="262" t="str" cm="1">
        <f t="array" ref="E49">IFERROR(INDEX('PASTE AF HERE'!$A$1:$JD$8,MATCH(E$4,'PASTE AF HERE'!$A$1:$A$8,0),$A49+1),"")</f>
        <v/>
      </c>
      <c r="F49" s="262" t="str" cm="1">
        <f t="array" ref="F49">IFERROR(INDEX('PASTE AF HERE'!$A$1:$JD$8,MATCH(F$4,'PASTE AF HERE'!$A$1:$A$8,0),$A49+1),"")</f>
        <v/>
      </c>
      <c r="G49" s="262" t="str" cm="1">
        <f t="array" ref="G49">IFERROR(INDEX('PASTE AF HERE'!$A$1:$JD$8,MATCH(G$4,'PASTE AF HERE'!$A$1:$A$8,0),$A49+1),"")</f>
        <v/>
      </c>
      <c r="H49" s="262" t="str" cm="1">
        <f t="array" ref="H49">IFERROR(INDEX('PASTE AF HERE'!$A$1:$JD$8,MATCH(H$4,'PASTE AF HERE'!$A$1:$A$8,0),$A49+1),"")</f>
        <v/>
      </c>
      <c r="I49" s="262" t="str" cm="1">
        <f t="array" ref="I49">IFERROR(INDEX('PASTE AF HERE'!$A$1:$JD$8,MATCH(I$4,'PASTE AF HERE'!$A$1:$A$8,0),$A49+1),"")</f>
        <v/>
      </c>
      <c r="J49" s="262" t="str" cm="1">
        <f t="array" ref="J49">IFERROR(INDEX('PASTE AF HERE'!$A$1:$JD$8,MATCH(J$4,'PASTE AF HERE'!$A$1:$A$8,0),$A49+1),"")</f>
        <v/>
      </c>
      <c r="L49" s="246" t="str">
        <f>'R-squared Matrix'!BT104</f>
        <v/>
      </c>
      <c r="M49" s="248" t="str">
        <f>'R-squared Matrix'!BV104</f>
        <v/>
      </c>
      <c r="N49" s="248" t="str">
        <f>'R-squared Matrix'!BX104</f>
        <v/>
      </c>
      <c r="O49" s="248" t="str">
        <f>'R-squared Matrix'!BZ104</f>
        <v/>
      </c>
      <c r="P49" s="248" t="str">
        <f>'R-squared Matrix'!CB104</f>
        <v/>
      </c>
      <c r="Q49" s="248" t="str">
        <f>'R-squared Matrix'!CD104</f>
        <v/>
      </c>
      <c r="R49" s="248" t="str">
        <f>'R-squared Matrix'!CF104</f>
        <v/>
      </c>
      <c r="S49" s="248" t="str">
        <f>'R-squared Matrix'!CH104</f>
        <v/>
      </c>
      <c r="T49" s="42"/>
    </row>
    <row r="50" spans="1:20" ht="30" customHeight="1" x14ac:dyDescent="0.25">
      <c r="A50" s="230">
        <v>38</v>
      </c>
      <c r="B50" s="254">
        <v>355375</v>
      </c>
      <c r="C50" s="262" cm="1">
        <f t="array" ref="C50">IFERROR(INDEX('PASTE AF HERE'!$A$1:$JD$8,MATCH(C$4,'PASTE AF HERE'!$A$1:$A$8,0),$A50+1),"")</f>
        <v>0.28317979999999998</v>
      </c>
      <c r="D50" s="262" t="str" cm="1">
        <f t="array" ref="D50">IFERROR(INDEX('PASTE AF HERE'!$A$1:$JD$8,MATCH(D$4,'PASTE AF HERE'!$A$1:$A$8,0),$A50+1),"")</f>
        <v/>
      </c>
      <c r="E50" s="262" t="str" cm="1">
        <f t="array" ref="E50">IFERROR(INDEX('PASTE AF HERE'!$A$1:$JD$8,MATCH(E$4,'PASTE AF HERE'!$A$1:$A$8,0),$A50+1),"")</f>
        <v/>
      </c>
      <c r="F50" s="262" t="str" cm="1">
        <f t="array" ref="F50">IFERROR(INDEX('PASTE AF HERE'!$A$1:$JD$8,MATCH(F$4,'PASTE AF HERE'!$A$1:$A$8,0),$A50+1),"")</f>
        <v/>
      </c>
      <c r="G50" s="262" t="str" cm="1">
        <f t="array" ref="G50">IFERROR(INDEX('PASTE AF HERE'!$A$1:$JD$8,MATCH(G$4,'PASTE AF HERE'!$A$1:$A$8,0),$A50+1),"")</f>
        <v/>
      </c>
      <c r="H50" s="262" t="str" cm="1">
        <f t="array" ref="H50">IFERROR(INDEX('PASTE AF HERE'!$A$1:$JD$8,MATCH(H$4,'PASTE AF HERE'!$A$1:$A$8,0),$A50+1),"")</f>
        <v/>
      </c>
      <c r="I50" s="262" t="str" cm="1">
        <f t="array" ref="I50">IFERROR(INDEX('PASTE AF HERE'!$A$1:$JD$8,MATCH(I$4,'PASTE AF HERE'!$A$1:$A$8,0),$A50+1),"")</f>
        <v/>
      </c>
      <c r="J50" s="262" t="str" cm="1">
        <f t="array" ref="J50">IFERROR(INDEX('PASTE AF HERE'!$A$1:$JD$8,MATCH(J$4,'PASTE AF HERE'!$A$1:$A$8,0),$A50+1),"")</f>
        <v/>
      </c>
      <c r="L50" s="246" t="str">
        <f>'R-squared Matrix'!BT105</f>
        <v/>
      </c>
      <c r="M50" s="248" t="str">
        <f>'R-squared Matrix'!BV105</f>
        <v/>
      </c>
      <c r="N50" s="248" t="str">
        <f>'R-squared Matrix'!BX105</f>
        <v/>
      </c>
      <c r="O50" s="248" t="str">
        <f>'R-squared Matrix'!BZ105</f>
        <v/>
      </c>
      <c r="P50" s="248" t="str">
        <f>'R-squared Matrix'!CB105</f>
        <v/>
      </c>
      <c r="Q50" s="248" t="str">
        <f>'R-squared Matrix'!CD105</f>
        <v/>
      </c>
      <c r="R50" s="248" t="str">
        <f>'R-squared Matrix'!CF105</f>
        <v/>
      </c>
      <c r="S50" s="248" t="str">
        <f>'R-squared Matrix'!CH105</f>
        <v/>
      </c>
      <c r="T50" s="42"/>
    </row>
    <row r="51" spans="1:20" ht="30" customHeight="1" x14ac:dyDescent="0.25">
      <c r="A51" s="230">
        <v>39</v>
      </c>
      <c r="B51" s="254">
        <v>355432</v>
      </c>
      <c r="C51" s="262" cm="1">
        <f t="array" ref="C51">IFERROR(INDEX('PASTE AF HERE'!$A$1:$JD$8,MATCH(C$4,'PASTE AF HERE'!$A$1:$A$8,0),$A51+1),"")</f>
        <v>0.38075520000000002</v>
      </c>
      <c r="D51" s="262" t="str" cm="1">
        <f t="array" ref="D51">IFERROR(INDEX('PASTE AF HERE'!$A$1:$JD$8,MATCH(D$4,'PASTE AF HERE'!$A$1:$A$8,0),$A51+1),"")</f>
        <v/>
      </c>
      <c r="E51" s="262" t="str" cm="1">
        <f t="array" ref="E51">IFERROR(INDEX('PASTE AF HERE'!$A$1:$JD$8,MATCH(E$4,'PASTE AF HERE'!$A$1:$A$8,0),$A51+1),"")</f>
        <v/>
      </c>
      <c r="F51" s="262" t="str" cm="1">
        <f t="array" ref="F51">IFERROR(INDEX('PASTE AF HERE'!$A$1:$JD$8,MATCH(F$4,'PASTE AF HERE'!$A$1:$A$8,0),$A51+1),"")</f>
        <v/>
      </c>
      <c r="G51" s="262" t="str" cm="1">
        <f t="array" ref="G51">IFERROR(INDEX('PASTE AF HERE'!$A$1:$JD$8,MATCH(G$4,'PASTE AF HERE'!$A$1:$A$8,0),$A51+1),"")</f>
        <v/>
      </c>
      <c r="H51" s="262" t="str" cm="1">
        <f t="array" ref="H51">IFERROR(INDEX('PASTE AF HERE'!$A$1:$JD$8,MATCH(H$4,'PASTE AF HERE'!$A$1:$A$8,0),$A51+1),"")</f>
        <v/>
      </c>
      <c r="I51" s="262" t="str" cm="1">
        <f t="array" ref="I51">IFERROR(INDEX('PASTE AF HERE'!$A$1:$JD$8,MATCH(I$4,'PASTE AF HERE'!$A$1:$A$8,0),$A51+1),"")</f>
        <v/>
      </c>
      <c r="J51" s="262" t="str" cm="1">
        <f t="array" ref="J51">IFERROR(INDEX('PASTE AF HERE'!$A$1:$JD$8,MATCH(J$4,'PASTE AF HERE'!$A$1:$A$8,0),$A51+1),"")</f>
        <v/>
      </c>
      <c r="L51" s="246" t="str">
        <f>'R-squared Matrix'!BT106</f>
        <v/>
      </c>
      <c r="M51" s="248" t="str">
        <f>'R-squared Matrix'!BV106</f>
        <v/>
      </c>
      <c r="N51" s="248" t="str">
        <f>'R-squared Matrix'!BX106</f>
        <v/>
      </c>
      <c r="O51" s="248" t="str">
        <f>'R-squared Matrix'!BZ106</f>
        <v/>
      </c>
      <c r="P51" s="248" t="str">
        <f>'R-squared Matrix'!CB106</f>
        <v/>
      </c>
      <c r="Q51" s="248" t="str">
        <f>'R-squared Matrix'!CD106</f>
        <v/>
      </c>
      <c r="R51" s="248" t="str">
        <f>'R-squared Matrix'!CF106</f>
        <v/>
      </c>
      <c r="S51" s="248" t="str">
        <f>'R-squared Matrix'!CH106</f>
        <v/>
      </c>
      <c r="T51" s="42"/>
    </row>
    <row r="52" spans="1:20" ht="30" customHeight="1" x14ac:dyDescent="0.25">
      <c r="A52" s="230">
        <v>40</v>
      </c>
      <c r="B52" s="254">
        <v>355459</v>
      </c>
      <c r="C52" s="262" cm="1">
        <f t="array" ref="C52">IFERROR(INDEX('PASTE AF HERE'!$A$1:$JD$8,MATCH(C$4,'PASTE AF HERE'!$A$1:$A$8,0),$A52+1),"")</f>
        <v>0.27912690000000001</v>
      </c>
      <c r="D52" s="262" t="str" cm="1">
        <f t="array" ref="D52">IFERROR(INDEX('PASTE AF HERE'!$A$1:$JD$8,MATCH(D$4,'PASTE AF HERE'!$A$1:$A$8,0),$A52+1),"")</f>
        <v/>
      </c>
      <c r="E52" s="262" t="str" cm="1">
        <f t="array" ref="E52">IFERROR(INDEX('PASTE AF HERE'!$A$1:$JD$8,MATCH(E$4,'PASTE AF HERE'!$A$1:$A$8,0),$A52+1),"")</f>
        <v/>
      </c>
      <c r="F52" s="262" t="str" cm="1">
        <f t="array" ref="F52">IFERROR(INDEX('PASTE AF HERE'!$A$1:$JD$8,MATCH(F$4,'PASTE AF HERE'!$A$1:$A$8,0),$A52+1),"")</f>
        <v/>
      </c>
      <c r="G52" s="262" t="str" cm="1">
        <f t="array" ref="G52">IFERROR(INDEX('PASTE AF HERE'!$A$1:$JD$8,MATCH(G$4,'PASTE AF HERE'!$A$1:$A$8,0),$A52+1),"")</f>
        <v/>
      </c>
      <c r="H52" s="262" t="str" cm="1">
        <f t="array" ref="H52">IFERROR(INDEX('PASTE AF HERE'!$A$1:$JD$8,MATCH(H$4,'PASTE AF HERE'!$A$1:$A$8,0),$A52+1),"")</f>
        <v/>
      </c>
      <c r="I52" s="262" t="str" cm="1">
        <f t="array" ref="I52">IFERROR(INDEX('PASTE AF HERE'!$A$1:$JD$8,MATCH(I$4,'PASTE AF HERE'!$A$1:$A$8,0),$A52+1),"")</f>
        <v/>
      </c>
      <c r="J52" s="262" t="str" cm="1">
        <f t="array" ref="J52">IFERROR(INDEX('PASTE AF HERE'!$A$1:$JD$8,MATCH(J$4,'PASTE AF HERE'!$A$1:$A$8,0),$A52+1),"")</f>
        <v/>
      </c>
      <c r="L52" s="246" t="str">
        <f>'R-squared Matrix'!BT107</f>
        <v/>
      </c>
      <c r="M52" s="248" t="str">
        <f>'R-squared Matrix'!BV107</f>
        <v/>
      </c>
      <c r="N52" s="248" t="str">
        <f>'R-squared Matrix'!BX107</f>
        <v/>
      </c>
      <c r="O52" s="248" t="str">
        <f>'R-squared Matrix'!BZ107</f>
        <v/>
      </c>
      <c r="P52" s="248" t="str">
        <f>'R-squared Matrix'!CB107</f>
        <v/>
      </c>
      <c r="Q52" s="248" t="str">
        <f>'R-squared Matrix'!CD107</f>
        <v/>
      </c>
      <c r="R52" s="248" t="str">
        <f>'R-squared Matrix'!CF107</f>
        <v/>
      </c>
      <c r="S52" s="248" t="str">
        <f>'R-squared Matrix'!CH107</f>
        <v/>
      </c>
      <c r="T52" s="42"/>
    </row>
    <row r="53" spans="1:20" ht="30" customHeight="1" x14ac:dyDescent="0.25">
      <c r="A53" s="230">
        <v>41</v>
      </c>
      <c r="B53" s="254">
        <v>355499</v>
      </c>
      <c r="C53" s="262" cm="1">
        <f t="array" ref="C53">IFERROR(INDEX('PASTE AF HERE'!$A$1:$JD$8,MATCH(C$4,'PASTE AF HERE'!$A$1:$A$8,0),$A53+1),"")</f>
        <v>0.35720069999999998</v>
      </c>
      <c r="D53" s="262" t="str" cm="1">
        <f t="array" ref="D53">IFERROR(INDEX('PASTE AF HERE'!$A$1:$JD$8,MATCH(D$4,'PASTE AF HERE'!$A$1:$A$8,0),$A53+1),"")</f>
        <v/>
      </c>
      <c r="E53" s="262" t="str" cm="1">
        <f t="array" ref="E53">IFERROR(INDEX('PASTE AF HERE'!$A$1:$JD$8,MATCH(E$4,'PASTE AF HERE'!$A$1:$A$8,0),$A53+1),"")</f>
        <v/>
      </c>
      <c r="F53" s="262" t="str" cm="1">
        <f t="array" ref="F53">IFERROR(INDEX('PASTE AF HERE'!$A$1:$JD$8,MATCH(F$4,'PASTE AF HERE'!$A$1:$A$8,0),$A53+1),"")</f>
        <v/>
      </c>
      <c r="G53" s="262" t="str" cm="1">
        <f t="array" ref="G53">IFERROR(INDEX('PASTE AF HERE'!$A$1:$JD$8,MATCH(G$4,'PASTE AF HERE'!$A$1:$A$8,0),$A53+1),"")</f>
        <v/>
      </c>
      <c r="H53" s="262" t="str" cm="1">
        <f t="array" ref="H53">IFERROR(INDEX('PASTE AF HERE'!$A$1:$JD$8,MATCH(H$4,'PASTE AF HERE'!$A$1:$A$8,0),$A53+1),"")</f>
        <v/>
      </c>
      <c r="I53" s="262" t="str" cm="1">
        <f t="array" ref="I53">IFERROR(INDEX('PASTE AF HERE'!$A$1:$JD$8,MATCH(I$4,'PASTE AF HERE'!$A$1:$A$8,0),$A53+1),"")</f>
        <v/>
      </c>
      <c r="J53" s="262" t="str" cm="1">
        <f t="array" ref="J53">IFERROR(INDEX('PASTE AF HERE'!$A$1:$JD$8,MATCH(J$4,'PASTE AF HERE'!$A$1:$A$8,0),$A53+1),"")</f>
        <v/>
      </c>
      <c r="L53" s="246" t="str">
        <f>'R-squared Matrix'!BT108</f>
        <v/>
      </c>
      <c r="M53" s="248" t="str">
        <f>'R-squared Matrix'!BV108</f>
        <v/>
      </c>
      <c r="N53" s="248" t="str">
        <f>'R-squared Matrix'!BX108</f>
        <v/>
      </c>
      <c r="O53" s="248" t="str">
        <f>'R-squared Matrix'!BZ108</f>
        <v/>
      </c>
      <c r="P53" s="248" t="str">
        <f>'R-squared Matrix'!CB108</f>
        <v/>
      </c>
      <c r="Q53" s="248" t="str">
        <f>'R-squared Matrix'!CD108</f>
        <v/>
      </c>
      <c r="R53" s="248" t="str">
        <f>'R-squared Matrix'!CF108</f>
        <v/>
      </c>
      <c r="S53" s="248" t="str">
        <f>'R-squared Matrix'!CH108</f>
        <v/>
      </c>
      <c r="T53" s="42"/>
    </row>
    <row r="54" spans="1:20" ht="30" customHeight="1" x14ac:dyDescent="0.25">
      <c r="A54" s="230">
        <v>42</v>
      </c>
      <c r="B54" s="254">
        <v>355511</v>
      </c>
      <c r="C54" s="262" cm="1">
        <f t="array" ref="C54">IFERROR(INDEX('PASTE AF HERE'!$A$1:$JD$8,MATCH(C$4,'PASTE AF HERE'!$A$1:$A$8,0),$A54+1),"")</f>
        <v>0.40683829999999999</v>
      </c>
      <c r="D54" s="262" t="str" cm="1">
        <f t="array" ref="D54">IFERROR(INDEX('PASTE AF HERE'!$A$1:$JD$8,MATCH(D$4,'PASTE AF HERE'!$A$1:$A$8,0),$A54+1),"")</f>
        <v/>
      </c>
      <c r="E54" s="262" t="str" cm="1">
        <f t="array" ref="E54">IFERROR(INDEX('PASTE AF HERE'!$A$1:$JD$8,MATCH(E$4,'PASTE AF HERE'!$A$1:$A$8,0),$A54+1),"")</f>
        <v/>
      </c>
      <c r="F54" s="262" t="str" cm="1">
        <f t="array" ref="F54">IFERROR(INDEX('PASTE AF HERE'!$A$1:$JD$8,MATCH(F$4,'PASTE AF HERE'!$A$1:$A$8,0),$A54+1),"")</f>
        <v/>
      </c>
      <c r="G54" s="262" t="str" cm="1">
        <f t="array" ref="G54">IFERROR(INDEX('PASTE AF HERE'!$A$1:$JD$8,MATCH(G$4,'PASTE AF HERE'!$A$1:$A$8,0),$A54+1),"")</f>
        <v/>
      </c>
      <c r="H54" s="262" t="str" cm="1">
        <f t="array" ref="H54">IFERROR(INDEX('PASTE AF HERE'!$A$1:$JD$8,MATCH(H$4,'PASTE AF HERE'!$A$1:$A$8,0),$A54+1),"")</f>
        <v/>
      </c>
      <c r="I54" s="262" t="str" cm="1">
        <f t="array" ref="I54">IFERROR(INDEX('PASTE AF HERE'!$A$1:$JD$8,MATCH(I$4,'PASTE AF HERE'!$A$1:$A$8,0),$A54+1),"")</f>
        <v/>
      </c>
      <c r="J54" s="262" t="str" cm="1">
        <f t="array" ref="J54">IFERROR(INDEX('PASTE AF HERE'!$A$1:$JD$8,MATCH(J$4,'PASTE AF HERE'!$A$1:$A$8,0),$A54+1),"")</f>
        <v/>
      </c>
      <c r="L54" s="246" t="str">
        <f>'R-squared Matrix'!BT109</f>
        <v/>
      </c>
      <c r="M54" s="248" t="str">
        <f>'R-squared Matrix'!BV109</f>
        <v/>
      </c>
      <c r="N54" s="248" t="str">
        <f>'R-squared Matrix'!BX109</f>
        <v/>
      </c>
      <c r="O54" s="248" t="str">
        <f>'R-squared Matrix'!BZ109</f>
        <v/>
      </c>
      <c r="P54" s="248" t="str">
        <f>'R-squared Matrix'!CB109</f>
        <v/>
      </c>
      <c r="Q54" s="248" t="str">
        <f>'R-squared Matrix'!CD109</f>
        <v/>
      </c>
      <c r="R54" s="248" t="str">
        <f>'R-squared Matrix'!CF109</f>
        <v/>
      </c>
      <c r="S54" s="248" t="str">
        <f>'R-squared Matrix'!CH109</f>
        <v/>
      </c>
      <c r="T54" s="42"/>
    </row>
    <row r="55" spans="1:20" ht="30" customHeight="1" x14ac:dyDescent="0.25">
      <c r="A55" s="230">
        <v>43</v>
      </c>
      <c r="B55" s="254">
        <v>355523</v>
      </c>
      <c r="C55" s="262" cm="1">
        <f t="array" ref="C55">IFERROR(INDEX('PASTE AF HERE'!$A$1:$JD$8,MATCH(C$4,'PASTE AF HERE'!$A$1:$A$8,0),$A55+1),"")</f>
        <v>0.38755780000000001</v>
      </c>
      <c r="D55" s="262" t="str" cm="1">
        <f t="array" ref="D55">IFERROR(INDEX('PASTE AF HERE'!$A$1:$JD$8,MATCH(D$4,'PASTE AF HERE'!$A$1:$A$8,0),$A55+1),"")</f>
        <v/>
      </c>
      <c r="E55" s="262" t="str" cm="1">
        <f t="array" ref="E55">IFERROR(INDEX('PASTE AF HERE'!$A$1:$JD$8,MATCH(E$4,'PASTE AF HERE'!$A$1:$A$8,0),$A55+1),"")</f>
        <v/>
      </c>
      <c r="F55" s="262" t="str" cm="1">
        <f t="array" ref="F55">IFERROR(INDEX('PASTE AF HERE'!$A$1:$JD$8,MATCH(F$4,'PASTE AF HERE'!$A$1:$A$8,0),$A55+1),"")</f>
        <v/>
      </c>
      <c r="G55" s="262" t="str" cm="1">
        <f t="array" ref="G55">IFERROR(INDEX('PASTE AF HERE'!$A$1:$JD$8,MATCH(G$4,'PASTE AF HERE'!$A$1:$A$8,0),$A55+1),"")</f>
        <v/>
      </c>
      <c r="H55" s="262" t="str" cm="1">
        <f t="array" ref="H55">IFERROR(INDEX('PASTE AF HERE'!$A$1:$JD$8,MATCH(H$4,'PASTE AF HERE'!$A$1:$A$8,0),$A55+1),"")</f>
        <v/>
      </c>
      <c r="I55" s="262" t="str" cm="1">
        <f t="array" ref="I55">IFERROR(INDEX('PASTE AF HERE'!$A$1:$JD$8,MATCH(I$4,'PASTE AF HERE'!$A$1:$A$8,0),$A55+1),"")</f>
        <v/>
      </c>
      <c r="J55" s="262" t="str" cm="1">
        <f t="array" ref="J55">IFERROR(INDEX('PASTE AF HERE'!$A$1:$JD$8,MATCH(J$4,'PASTE AF HERE'!$A$1:$A$8,0),$A55+1),"")</f>
        <v/>
      </c>
      <c r="L55" s="246" t="str">
        <f>'R-squared Matrix'!BT110</f>
        <v/>
      </c>
      <c r="M55" s="248" t="str">
        <f>'R-squared Matrix'!BV110</f>
        <v/>
      </c>
      <c r="N55" s="248" t="str">
        <f>'R-squared Matrix'!BX110</f>
        <v/>
      </c>
      <c r="O55" s="248" t="str">
        <f>'R-squared Matrix'!BZ110</f>
        <v/>
      </c>
      <c r="P55" s="248" t="str">
        <f>'R-squared Matrix'!CB110</f>
        <v/>
      </c>
      <c r="Q55" s="248" t="str">
        <f>'R-squared Matrix'!CD110</f>
        <v/>
      </c>
      <c r="R55" s="248" t="str">
        <f>'R-squared Matrix'!CF110</f>
        <v/>
      </c>
      <c r="S55" s="248" t="str">
        <f>'R-squared Matrix'!CH110</f>
        <v/>
      </c>
      <c r="T55" s="42"/>
    </row>
    <row r="56" spans="1:20" ht="30" customHeight="1" x14ac:dyDescent="0.25">
      <c r="A56" s="230">
        <v>44</v>
      </c>
      <c r="B56" s="254">
        <v>355535</v>
      </c>
      <c r="C56" s="262" cm="1">
        <f t="array" ref="C56">IFERROR(INDEX('PASTE AF HERE'!$A$1:$JD$8,MATCH(C$4,'PASTE AF HERE'!$A$1:$A$8,0),$A56+1),"")</f>
        <v>0.31430859999999999</v>
      </c>
      <c r="D56" s="262" t="str" cm="1">
        <f t="array" ref="D56">IFERROR(INDEX('PASTE AF HERE'!$A$1:$JD$8,MATCH(D$4,'PASTE AF HERE'!$A$1:$A$8,0),$A56+1),"")</f>
        <v/>
      </c>
      <c r="E56" s="262" t="str" cm="1">
        <f t="array" ref="E56">IFERROR(INDEX('PASTE AF HERE'!$A$1:$JD$8,MATCH(E$4,'PASTE AF HERE'!$A$1:$A$8,0),$A56+1),"")</f>
        <v/>
      </c>
      <c r="F56" s="262" t="str" cm="1">
        <f t="array" ref="F56">IFERROR(INDEX('PASTE AF HERE'!$A$1:$JD$8,MATCH(F$4,'PASTE AF HERE'!$A$1:$A$8,0),$A56+1),"")</f>
        <v/>
      </c>
      <c r="G56" s="262" t="str" cm="1">
        <f t="array" ref="G56">IFERROR(INDEX('PASTE AF HERE'!$A$1:$JD$8,MATCH(G$4,'PASTE AF HERE'!$A$1:$A$8,0),$A56+1),"")</f>
        <v/>
      </c>
      <c r="H56" s="262" t="str" cm="1">
        <f t="array" ref="H56">IFERROR(INDEX('PASTE AF HERE'!$A$1:$JD$8,MATCH(H$4,'PASTE AF HERE'!$A$1:$A$8,0),$A56+1),"")</f>
        <v/>
      </c>
      <c r="I56" s="262" t="str" cm="1">
        <f t="array" ref="I56">IFERROR(INDEX('PASTE AF HERE'!$A$1:$JD$8,MATCH(I$4,'PASTE AF HERE'!$A$1:$A$8,0),$A56+1),"")</f>
        <v/>
      </c>
      <c r="J56" s="262" t="str" cm="1">
        <f t="array" ref="J56">IFERROR(INDEX('PASTE AF HERE'!$A$1:$JD$8,MATCH(J$4,'PASTE AF HERE'!$A$1:$A$8,0),$A56+1),"")</f>
        <v/>
      </c>
      <c r="L56" s="246" t="str">
        <f>'R-squared Matrix'!BT111</f>
        <v/>
      </c>
      <c r="M56" s="248" t="str">
        <f>'R-squared Matrix'!BV111</f>
        <v/>
      </c>
      <c r="N56" s="248" t="str">
        <f>'R-squared Matrix'!BX111</f>
        <v/>
      </c>
      <c r="O56" s="248" t="str">
        <f>'R-squared Matrix'!BZ111</f>
        <v/>
      </c>
      <c r="P56" s="248" t="str">
        <f>'R-squared Matrix'!CB111</f>
        <v/>
      </c>
      <c r="Q56" s="248" t="str">
        <f>'R-squared Matrix'!CD111</f>
        <v/>
      </c>
      <c r="R56" s="248" t="str">
        <f>'R-squared Matrix'!CF111</f>
        <v/>
      </c>
      <c r="S56" s="248" t="str">
        <f>'R-squared Matrix'!CH111</f>
        <v/>
      </c>
      <c r="T56" s="42"/>
    </row>
    <row r="57" spans="1:20" ht="30" customHeight="1" x14ac:dyDescent="0.25">
      <c r="A57" s="230">
        <v>45</v>
      </c>
      <c r="B57" s="254">
        <v>355547</v>
      </c>
      <c r="C57" s="262" cm="1">
        <f t="array" ref="C57">IFERROR(INDEX('PASTE AF HERE'!$A$1:$JD$8,MATCH(C$4,'PASTE AF HERE'!$A$1:$A$8,0),$A57+1),"")</f>
        <v>0.20836099999999999</v>
      </c>
      <c r="D57" s="262" t="str" cm="1">
        <f t="array" ref="D57">IFERROR(INDEX('PASTE AF HERE'!$A$1:$JD$8,MATCH(D$4,'PASTE AF HERE'!$A$1:$A$8,0),$A57+1),"")</f>
        <v/>
      </c>
      <c r="E57" s="262" t="str" cm="1">
        <f t="array" ref="E57">IFERROR(INDEX('PASTE AF HERE'!$A$1:$JD$8,MATCH(E$4,'PASTE AF HERE'!$A$1:$A$8,0),$A57+1),"")</f>
        <v/>
      </c>
      <c r="F57" s="262" t="str" cm="1">
        <f t="array" ref="F57">IFERROR(INDEX('PASTE AF HERE'!$A$1:$JD$8,MATCH(F$4,'PASTE AF HERE'!$A$1:$A$8,0),$A57+1),"")</f>
        <v/>
      </c>
      <c r="G57" s="262" t="str" cm="1">
        <f t="array" ref="G57">IFERROR(INDEX('PASTE AF HERE'!$A$1:$JD$8,MATCH(G$4,'PASTE AF HERE'!$A$1:$A$8,0),$A57+1),"")</f>
        <v/>
      </c>
      <c r="H57" s="262" t="str" cm="1">
        <f t="array" ref="H57">IFERROR(INDEX('PASTE AF HERE'!$A$1:$JD$8,MATCH(H$4,'PASTE AF HERE'!$A$1:$A$8,0),$A57+1),"")</f>
        <v/>
      </c>
      <c r="I57" s="262" t="str" cm="1">
        <f t="array" ref="I57">IFERROR(INDEX('PASTE AF HERE'!$A$1:$JD$8,MATCH(I$4,'PASTE AF HERE'!$A$1:$A$8,0),$A57+1),"")</f>
        <v/>
      </c>
      <c r="J57" s="262" t="str" cm="1">
        <f t="array" ref="J57">IFERROR(INDEX('PASTE AF HERE'!$A$1:$JD$8,MATCH(J$4,'PASTE AF HERE'!$A$1:$A$8,0),$A57+1),"")</f>
        <v/>
      </c>
      <c r="L57" s="246" t="str">
        <f>'R-squared Matrix'!BT112</f>
        <v/>
      </c>
      <c r="M57" s="248" t="str">
        <f>'R-squared Matrix'!BV112</f>
        <v/>
      </c>
      <c r="N57" s="248" t="str">
        <f>'R-squared Matrix'!BX112</f>
        <v/>
      </c>
      <c r="O57" s="248" t="str">
        <f>'R-squared Matrix'!BZ112</f>
        <v/>
      </c>
      <c r="P57" s="248" t="str">
        <f>'R-squared Matrix'!CB112</f>
        <v/>
      </c>
      <c r="Q57" s="248" t="str">
        <f>'R-squared Matrix'!CD112</f>
        <v/>
      </c>
      <c r="R57" s="248" t="str">
        <f>'R-squared Matrix'!CF112</f>
        <v/>
      </c>
      <c r="S57" s="248" t="str">
        <f>'R-squared Matrix'!CH112</f>
        <v/>
      </c>
      <c r="T57" s="42"/>
    </row>
    <row r="58" spans="1:20" ht="30" customHeight="1" x14ac:dyDescent="0.25">
      <c r="A58" s="230">
        <v>46</v>
      </c>
      <c r="B58" s="252">
        <v>355559</v>
      </c>
      <c r="C58" s="262" cm="1">
        <f t="array" ref="C58">IFERROR(INDEX('PASTE AF HERE'!$A$1:$JD$8,MATCH(C$4,'PASTE AF HERE'!$A$1:$A$8,0),$A58+1),"")</f>
        <v>3.128442E-2</v>
      </c>
      <c r="D58" s="262" t="str" cm="1">
        <f t="array" ref="D58">IFERROR(INDEX('PASTE AF HERE'!$A$1:$JD$8,MATCH(D$4,'PASTE AF HERE'!$A$1:$A$8,0),$A58+1),"")</f>
        <v/>
      </c>
      <c r="E58" s="262" t="str" cm="1">
        <f t="array" ref="E58">IFERROR(INDEX('PASTE AF HERE'!$A$1:$JD$8,MATCH(E$4,'PASTE AF HERE'!$A$1:$A$8,0),$A58+1),"")</f>
        <v/>
      </c>
      <c r="F58" s="262" t="str" cm="1">
        <f t="array" ref="F58">IFERROR(INDEX('PASTE AF HERE'!$A$1:$JD$8,MATCH(F$4,'PASTE AF HERE'!$A$1:$A$8,0),$A58+1),"")</f>
        <v/>
      </c>
      <c r="G58" s="262" t="str" cm="1">
        <f t="array" ref="G58">IFERROR(INDEX('PASTE AF HERE'!$A$1:$JD$8,MATCH(G$4,'PASTE AF HERE'!$A$1:$A$8,0),$A58+1),"")</f>
        <v/>
      </c>
      <c r="H58" s="262" t="str" cm="1">
        <f t="array" ref="H58">IFERROR(INDEX('PASTE AF HERE'!$A$1:$JD$8,MATCH(H$4,'PASTE AF HERE'!$A$1:$A$8,0),$A58+1),"")</f>
        <v/>
      </c>
      <c r="I58" s="262" t="str" cm="1">
        <f t="array" ref="I58">IFERROR(INDEX('PASTE AF HERE'!$A$1:$JD$8,MATCH(I$4,'PASTE AF HERE'!$A$1:$A$8,0),$A58+1),"")</f>
        <v/>
      </c>
      <c r="J58" s="262" t="str" cm="1">
        <f t="array" ref="J58">IFERROR(INDEX('PASTE AF HERE'!$A$1:$JD$8,MATCH(J$4,'PASTE AF HERE'!$A$1:$A$8,0),$A58+1),"")</f>
        <v/>
      </c>
      <c r="L58" s="246" t="str">
        <f>'R-squared Matrix'!BT113</f>
        <v/>
      </c>
      <c r="M58" s="248" t="str">
        <f>'R-squared Matrix'!BV113</f>
        <v/>
      </c>
      <c r="N58" s="248" t="str">
        <f>'R-squared Matrix'!BX113</f>
        <v/>
      </c>
      <c r="O58" s="248" t="str">
        <f>'R-squared Matrix'!BZ113</f>
        <v/>
      </c>
      <c r="P58" s="248" t="str">
        <f>'R-squared Matrix'!CB113</f>
        <v/>
      </c>
      <c r="Q58" s="248" t="str">
        <f>'R-squared Matrix'!CD113</f>
        <v/>
      </c>
      <c r="R58" s="248" t="str">
        <f>'R-squared Matrix'!CF113</f>
        <v/>
      </c>
      <c r="S58" s="248" t="str">
        <f>'R-squared Matrix'!CH113</f>
        <v/>
      </c>
      <c r="T58" s="42"/>
    </row>
    <row r="59" spans="1:20" ht="30" customHeight="1" x14ac:dyDescent="0.25">
      <c r="A59" s="230">
        <v>47</v>
      </c>
      <c r="B59" s="254">
        <v>355571</v>
      </c>
      <c r="C59" s="262" cm="1">
        <f t="array" ref="C59">IFERROR(INDEX('PASTE AF HERE'!$A$1:$JD$8,MATCH(C$4,'PASTE AF HERE'!$A$1:$A$8,0),$A59+1),"")</f>
        <v>5.2299890000000002E-2</v>
      </c>
      <c r="D59" s="262" t="str" cm="1">
        <f t="array" ref="D59">IFERROR(INDEX('PASTE AF HERE'!$A$1:$JD$8,MATCH(D$4,'PASTE AF HERE'!$A$1:$A$8,0),$A59+1),"")</f>
        <v/>
      </c>
      <c r="E59" s="262" t="str" cm="1">
        <f t="array" ref="E59">IFERROR(INDEX('PASTE AF HERE'!$A$1:$JD$8,MATCH(E$4,'PASTE AF HERE'!$A$1:$A$8,0),$A59+1),"")</f>
        <v/>
      </c>
      <c r="F59" s="262" t="str" cm="1">
        <f t="array" ref="F59">IFERROR(INDEX('PASTE AF HERE'!$A$1:$JD$8,MATCH(F$4,'PASTE AF HERE'!$A$1:$A$8,0),$A59+1),"")</f>
        <v/>
      </c>
      <c r="G59" s="262" t="str" cm="1">
        <f t="array" ref="G59">IFERROR(INDEX('PASTE AF HERE'!$A$1:$JD$8,MATCH(G$4,'PASTE AF HERE'!$A$1:$A$8,0),$A59+1),"")</f>
        <v/>
      </c>
      <c r="H59" s="262" t="str" cm="1">
        <f t="array" ref="H59">IFERROR(INDEX('PASTE AF HERE'!$A$1:$JD$8,MATCH(H$4,'PASTE AF HERE'!$A$1:$A$8,0),$A59+1),"")</f>
        <v/>
      </c>
      <c r="I59" s="262" t="str" cm="1">
        <f t="array" ref="I59">IFERROR(INDEX('PASTE AF HERE'!$A$1:$JD$8,MATCH(I$4,'PASTE AF HERE'!$A$1:$A$8,0),$A59+1),"")</f>
        <v/>
      </c>
      <c r="J59" s="262" t="str" cm="1">
        <f t="array" ref="J59">IFERROR(INDEX('PASTE AF HERE'!$A$1:$JD$8,MATCH(J$4,'PASTE AF HERE'!$A$1:$A$8,0),$A59+1),"")</f>
        <v/>
      </c>
      <c r="L59" s="246" t="str">
        <f>'R-squared Matrix'!BT114</f>
        <v/>
      </c>
      <c r="M59" s="248" t="str">
        <f>'R-squared Matrix'!BV114</f>
        <v/>
      </c>
      <c r="N59" s="248" t="str">
        <f>'R-squared Matrix'!BX114</f>
        <v/>
      </c>
      <c r="O59" s="248" t="str">
        <f>'R-squared Matrix'!BZ114</f>
        <v/>
      </c>
      <c r="P59" s="248" t="str">
        <f>'R-squared Matrix'!CB114</f>
        <v/>
      </c>
      <c r="Q59" s="248" t="str">
        <f>'R-squared Matrix'!CD114</f>
        <v/>
      </c>
      <c r="R59" s="248" t="str">
        <f>'R-squared Matrix'!CF114</f>
        <v/>
      </c>
      <c r="S59" s="248" t="str">
        <f>'R-squared Matrix'!CH114</f>
        <v/>
      </c>
      <c r="T59" s="42"/>
    </row>
    <row r="60" spans="1:20" ht="30" customHeight="1" x14ac:dyDescent="0.25">
      <c r="A60" s="230">
        <v>48</v>
      </c>
      <c r="B60" s="254">
        <v>355583</v>
      </c>
      <c r="C60" s="262" cm="1">
        <f t="array" ref="C60">IFERROR(INDEX('PASTE AF HERE'!$A$1:$JD$8,MATCH(C$4,'PASTE AF HERE'!$A$1:$A$8,0),$A60+1),"")</f>
        <v>0.12725020000000001</v>
      </c>
      <c r="D60" s="262" t="str" cm="1">
        <f t="array" ref="D60">IFERROR(INDEX('PASTE AF HERE'!$A$1:$JD$8,MATCH(D$4,'PASTE AF HERE'!$A$1:$A$8,0),$A60+1),"")</f>
        <v/>
      </c>
      <c r="E60" s="262" t="str" cm="1">
        <f t="array" ref="E60">IFERROR(INDEX('PASTE AF HERE'!$A$1:$JD$8,MATCH(E$4,'PASTE AF HERE'!$A$1:$A$8,0),$A60+1),"")</f>
        <v/>
      </c>
      <c r="F60" s="262" t="str" cm="1">
        <f t="array" ref="F60">IFERROR(INDEX('PASTE AF HERE'!$A$1:$JD$8,MATCH(F$4,'PASTE AF HERE'!$A$1:$A$8,0),$A60+1),"")</f>
        <v/>
      </c>
      <c r="G60" s="262" t="str" cm="1">
        <f t="array" ref="G60">IFERROR(INDEX('PASTE AF HERE'!$A$1:$JD$8,MATCH(G$4,'PASTE AF HERE'!$A$1:$A$8,0),$A60+1),"")</f>
        <v/>
      </c>
      <c r="H60" s="262" t="str" cm="1">
        <f t="array" ref="H60">IFERROR(INDEX('PASTE AF HERE'!$A$1:$JD$8,MATCH(H$4,'PASTE AF HERE'!$A$1:$A$8,0),$A60+1),"")</f>
        <v/>
      </c>
      <c r="I60" s="262" t="str" cm="1">
        <f t="array" ref="I60">IFERROR(INDEX('PASTE AF HERE'!$A$1:$JD$8,MATCH(I$4,'PASTE AF HERE'!$A$1:$A$8,0),$A60+1),"")</f>
        <v/>
      </c>
      <c r="J60" s="262" t="str" cm="1">
        <f t="array" ref="J60">IFERROR(INDEX('PASTE AF HERE'!$A$1:$JD$8,MATCH(J$4,'PASTE AF HERE'!$A$1:$A$8,0),$A60+1),"")</f>
        <v/>
      </c>
      <c r="L60" s="246" t="str">
        <f>'R-squared Matrix'!BT115</f>
        <v/>
      </c>
      <c r="M60" s="248" t="str">
        <f>'R-squared Matrix'!BV115</f>
        <v/>
      </c>
      <c r="N60" s="248" t="str">
        <f>'R-squared Matrix'!BX115</f>
        <v/>
      </c>
      <c r="O60" s="248" t="str">
        <f>'R-squared Matrix'!BZ115</f>
        <v/>
      </c>
      <c r="P60" s="248" t="str">
        <f>'R-squared Matrix'!CB115</f>
        <v/>
      </c>
      <c r="Q60" s="248" t="str">
        <f>'R-squared Matrix'!CD115</f>
        <v/>
      </c>
      <c r="R60" s="248" t="str">
        <f>'R-squared Matrix'!CF115</f>
        <v/>
      </c>
      <c r="S60" s="248" t="str">
        <f>'R-squared Matrix'!CH115</f>
        <v/>
      </c>
      <c r="T60" s="42"/>
    </row>
    <row r="61" spans="1:20" ht="30" customHeight="1" x14ac:dyDescent="0.25">
      <c r="A61" s="230">
        <v>49</v>
      </c>
      <c r="B61" s="254">
        <v>355594</v>
      </c>
      <c r="C61" s="262" cm="1">
        <f t="array" ref="C61">IFERROR(INDEX('PASTE AF HERE'!$A$1:$JD$8,MATCH(C$4,'PASTE AF HERE'!$A$1:$A$8,0),$A61+1),"")</f>
        <v>0.1018739</v>
      </c>
      <c r="D61" s="262" t="str" cm="1">
        <f t="array" ref="D61">IFERROR(INDEX('PASTE AF HERE'!$A$1:$JD$8,MATCH(D$4,'PASTE AF HERE'!$A$1:$A$8,0),$A61+1),"")</f>
        <v/>
      </c>
      <c r="E61" s="262" t="str" cm="1">
        <f t="array" ref="E61">IFERROR(INDEX('PASTE AF HERE'!$A$1:$JD$8,MATCH(E$4,'PASTE AF HERE'!$A$1:$A$8,0),$A61+1),"")</f>
        <v/>
      </c>
      <c r="F61" s="262" t="str" cm="1">
        <f t="array" ref="F61">IFERROR(INDEX('PASTE AF HERE'!$A$1:$JD$8,MATCH(F$4,'PASTE AF HERE'!$A$1:$A$8,0),$A61+1),"")</f>
        <v/>
      </c>
      <c r="G61" s="262" t="str" cm="1">
        <f t="array" ref="G61">IFERROR(INDEX('PASTE AF HERE'!$A$1:$JD$8,MATCH(G$4,'PASTE AF HERE'!$A$1:$A$8,0),$A61+1),"")</f>
        <v/>
      </c>
      <c r="H61" s="262" t="str" cm="1">
        <f t="array" ref="H61">IFERROR(INDEX('PASTE AF HERE'!$A$1:$JD$8,MATCH(H$4,'PASTE AF HERE'!$A$1:$A$8,0),$A61+1),"")</f>
        <v/>
      </c>
      <c r="I61" s="262" t="str" cm="1">
        <f t="array" ref="I61">IFERROR(INDEX('PASTE AF HERE'!$A$1:$JD$8,MATCH(I$4,'PASTE AF HERE'!$A$1:$A$8,0),$A61+1),"")</f>
        <v/>
      </c>
      <c r="J61" s="262" t="str" cm="1">
        <f t="array" ref="J61">IFERROR(INDEX('PASTE AF HERE'!$A$1:$JD$8,MATCH(J$4,'PASTE AF HERE'!$A$1:$A$8,0),$A61+1),"")</f>
        <v/>
      </c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30" customHeight="1" x14ac:dyDescent="0.25">
      <c r="A62" s="230">
        <v>50</v>
      </c>
      <c r="B62" s="254">
        <v>355606</v>
      </c>
      <c r="C62" s="262" cm="1">
        <f t="array" ref="C62">IFERROR(INDEX('PASTE AF HERE'!$A$1:$JD$8,MATCH(C$4,'PASTE AF HERE'!$A$1:$A$8,0),$A62+1),"")</f>
        <v>8.4741369999999996E-2</v>
      </c>
      <c r="D62" s="262" t="str" cm="1">
        <f t="array" ref="D62">IFERROR(INDEX('PASTE AF HERE'!$A$1:$JD$8,MATCH(D$4,'PASTE AF HERE'!$A$1:$A$8,0),$A62+1),"")</f>
        <v/>
      </c>
      <c r="E62" s="262" t="str" cm="1">
        <f t="array" ref="E62">IFERROR(INDEX('PASTE AF HERE'!$A$1:$JD$8,MATCH(E$4,'PASTE AF HERE'!$A$1:$A$8,0),$A62+1),"")</f>
        <v/>
      </c>
      <c r="F62" s="262" t="str" cm="1">
        <f t="array" ref="F62">IFERROR(INDEX('PASTE AF HERE'!$A$1:$JD$8,MATCH(F$4,'PASTE AF HERE'!$A$1:$A$8,0),$A62+1),"")</f>
        <v/>
      </c>
      <c r="G62" s="262" t="str" cm="1">
        <f t="array" ref="G62">IFERROR(INDEX('PASTE AF HERE'!$A$1:$JD$8,MATCH(G$4,'PASTE AF HERE'!$A$1:$A$8,0),$A62+1),"")</f>
        <v/>
      </c>
      <c r="H62" s="262" t="str" cm="1">
        <f t="array" ref="H62">IFERROR(INDEX('PASTE AF HERE'!$A$1:$JD$8,MATCH(H$4,'PASTE AF HERE'!$A$1:$A$8,0),$A62+1),"")</f>
        <v/>
      </c>
      <c r="I62" s="262" t="str" cm="1">
        <f t="array" ref="I62">IFERROR(INDEX('PASTE AF HERE'!$A$1:$JD$8,MATCH(I$4,'PASTE AF HERE'!$A$1:$A$8,0),$A62+1),"")</f>
        <v/>
      </c>
      <c r="J62" s="262" t="str" cm="1">
        <f t="array" ref="J62">IFERROR(INDEX('PASTE AF HERE'!$A$1:$JD$8,MATCH(J$4,'PASTE AF HERE'!$A$1:$A$8,0),$A62+1),"")</f>
        <v/>
      </c>
    </row>
    <row r="63" spans="1:20" ht="30" customHeight="1" x14ac:dyDescent="0.25">
      <c r="A63" s="230">
        <v>51</v>
      </c>
      <c r="B63" s="254">
        <v>355617</v>
      </c>
      <c r="C63" s="262" cm="1">
        <f t="array" ref="C63">IFERROR(INDEX('PASTE AF HERE'!$A$1:$JD$8,MATCH(C$4,'PASTE AF HERE'!$A$1:$A$8,0),$A63+1),"")</f>
        <v>6.242342E-2</v>
      </c>
      <c r="D63" s="262" t="str" cm="1">
        <f t="array" ref="D63">IFERROR(INDEX('PASTE AF HERE'!$A$1:$JD$8,MATCH(D$4,'PASTE AF HERE'!$A$1:$A$8,0),$A63+1),"")</f>
        <v/>
      </c>
      <c r="E63" s="262" t="str" cm="1">
        <f t="array" ref="E63">IFERROR(INDEX('PASTE AF HERE'!$A$1:$JD$8,MATCH(E$4,'PASTE AF HERE'!$A$1:$A$8,0),$A63+1),"")</f>
        <v/>
      </c>
      <c r="F63" s="262" t="str" cm="1">
        <f t="array" ref="F63">IFERROR(INDEX('PASTE AF HERE'!$A$1:$JD$8,MATCH(F$4,'PASTE AF HERE'!$A$1:$A$8,0),$A63+1),"")</f>
        <v/>
      </c>
      <c r="G63" s="262" t="str" cm="1">
        <f t="array" ref="G63">IFERROR(INDEX('PASTE AF HERE'!$A$1:$JD$8,MATCH(G$4,'PASTE AF HERE'!$A$1:$A$8,0),$A63+1),"")</f>
        <v/>
      </c>
      <c r="H63" s="262" t="str" cm="1">
        <f t="array" ref="H63">IFERROR(INDEX('PASTE AF HERE'!$A$1:$JD$8,MATCH(H$4,'PASTE AF HERE'!$A$1:$A$8,0),$A63+1),"")</f>
        <v/>
      </c>
      <c r="I63" s="262" t="str" cm="1">
        <f t="array" ref="I63">IFERROR(INDEX('PASTE AF HERE'!$A$1:$JD$8,MATCH(I$4,'PASTE AF HERE'!$A$1:$A$8,0),$A63+1),"")</f>
        <v/>
      </c>
      <c r="J63" s="262" t="str" cm="1">
        <f t="array" ref="J63">IFERROR(INDEX('PASTE AF HERE'!$A$1:$JD$8,MATCH(J$4,'PASTE AF HERE'!$A$1:$A$8,0),$A63+1),"")</f>
        <v/>
      </c>
    </row>
    <row r="64" spans="1:20" ht="30" customHeight="1" x14ac:dyDescent="0.25">
      <c r="A64" s="230">
        <v>52</v>
      </c>
      <c r="B64" s="254">
        <v>355629</v>
      </c>
      <c r="C64" s="262" cm="1">
        <f t="array" ref="C64">IFERROR(INDEX('PASTE AF HERE'!$A$1:$JD$8,MATCH(C$4,'PASTE AF HERE'!$A$1:$A$8,0),$A64+1),"")</f>
        <v>2.847978E-2</v>
      </c>
      <c r="D64" s="262" t="str" cm="1">
        <f t="array" ref="D64">IFERROR(INDEX('PASTE AF HERE'!$A$1:$JD$8,MATCH(D$4,'PASTE AF HERE'!$A$1:$A$8,0),$A64+1),"")</f>
        <v/>
      </c>
      <c r="E64" s="262" t="str" cm="1">
        <f t="array" ref="E64">IFERROR(INDEX('PASTE AF HERE'!$A$1:$JD$8,MATCH(E$4,'PASTE AF HERE'!$A$1:$A$8,0),$A64+1),"")</f>
        <v/>
      </c>
      <c r="F64" s="262" t="str" cm="1">
        <f t="array" ref="F64">IFERROR(INDEX('PASTE AF HERE'!$A$1:$JD$8,MATCH(F$4,'PASTE AF HERE'!$A$1:$A$8,0),$A64+1),"")</f>
        <v/>
      </c>
      <c r="G64" s="262" t="str" cm="1">
        <f t="array" ref="G64">IFERROR(INDEX('PASTE AF HERE'!$A$1:$JD$8,MATCH(G$4,'PASTE AF HERE'!$A$1:$A$8,0),$A64+1),"")</f>
        <v/>
      </c>
      <c r="H64" s="262" t="str" cm="1">
        <f t="array" ref="H64">IFERROR(INDEX('PASTE AF HERE'!$A$1:$JD$8,MATCH(H$4,'PASTE AF HERE'!$A$1:$A$8,0),$A64+1),"")</f>
        <v/>
      </c>
      <c r="I64" s="262" t="str" cm="1">
        <f t="array" ref="I64">IFERROR(INDEX('PASTE AF HERE'!$A$1:$JD$8,MATCH(I$4,'PASTE AF HERE'!$A$1:$A$8,0),$A64+1),"")</f>
        <v/>
      </c>
      <c r="J64" s="262" t="str" cm="1">
        <f t="array" ref="J64">IFERROR(INDEX('PASTE AF HERE'!$A$1:$JD$8,MATCH(J$4,'PASTE AF HERE'!$A$1:$A$8,0),$A64+1),"")</f>
        <v/>
      </c>
    </row>
    <row r="65" spans="1:10" ht="30" customHeight="1" x14ac:dyDescent="0.25">
      <c r="A65" s="230">
        <v>53</v>
      </c>
      <c r="B65" s="253">
        <v>355640</v>
      </c>
      <c r="C65" s="262" cm="1">
        <f t="array" ref="C65">IFERROR(INDEX('PASTE AF HERE'!$A$1:$JD$8,MATCH(C$4,'PASTE AF HERE'!$A$1:$A$8,0),$A65+1),"")</f>
        <v>3.9549529999999998E-3</v>
      </c>
      <c r="D65" s="262" t="str" cm="1">
        <f t="array" ref="D65">IFERROR(INDEX('PASTE AF HERE'!$A$1:$JD$8,MATCH(D$4,'PASTE AF HERE'!$A$1:$A$8,0),$A65+1),"")</f>
        <v/>
      </c>
      <c r="E65" s="262" t="str" cm="1">
        <f t="array" ref="E65">IFERROR(INDEX('PASTE AF HERE'!$A$1:$JD$8,MATCH(E$4,'PASTE AF HERE'!$A$1:$A$8,0),$A65+1),"")</f>
        <v/>
      </c>
      <c r="F65" s="262" t="str" cm="1">
        <f t="array" ref="F65">IFERROR(INDEX('PASTE AF HERE'!$A$1:$JD$8,MATCH(F$4,'PASTE AF HERE'!$A$1:$A$8,0),$A65+1),"")</f>
        <v/>
      </c>
      <c r="G65" s="262" t="str" cm="1">
        <f t="array" ref="G65">IFERROR(INDEX('PASTE AF HERE'!$A$1:$JD$8,MATCH(G$4,'PASTE AF HERE'!$A$1:$A$8,0),$A65+1),"")</f>
        <v/>
      </c>
      <c r="H65" s="262" t="str" cm="1">
        <f t="array" ref="H65">IFERROR(INDEX('PASTE AF HERE'!$A$1:$JD$8,MATCH(H$4,'PASTE AF HERE'!$A$1:$A$8,0),$A65+1),"")</f>
        <v/>
      </c>
      <c r="I65" s="262" t="str" cm="1">
        <f t="array" ref="I65">IFERROR(INDEX('PASTE AF HERE'!$A$1:$JD$8,MATCH(I$4,'PASTE AF HERE'!$A$1:$A$8,0),$A65+1),"")</f>
        <v/>
      </c>
      <c r="J65" s="262" t="str" cm="1">
        <f t="array" ref="J65">IFERROR(INDEX('PASTE AF HERE'!$A$1:$JD$8,MATCH(J$4,'PASTE AF HERE'!$A$1:$A$8,0),$A65+1),"")</f>
        <v/>
      </c>
    </row>
    <row r="66" spans="1:10" ht="30" customHeight="1" x14ac:dyDescent="0.25">
      <c r="A66" s="230">
        <v>54</v>
      </c>
      <c r="B66" s="254">
        <v>355651</v>
      </c>
      <c r="C66" s="262" cm="1">
        <f t="array" ref="C66">IFERROR(INDEX('PASTE AF HERE'!$A$1:$JD$8,MATCH(C$4,'PASTE AF HERE'!$A$1:$A$8,0),$A66+1),"")</f>
        <v>2.6865150000000001E-2</v>
      </c>
      <c r="D66" s="262" t="str" cm="1">
        <f t="array" ref="D66">IFERROR(INDEX('PASTE AF HERE'!$A$1:$JD$8,MATCH(D$4,'PASTE AF HERE'!$A$1:$A$8,0),$A66+1),"")</f>
        <v/>
      </c>
      <c r="E66" s="262" t="str" cm="1">
        <f t="array" ref="E66">IFERROR(INDEX('PASTE AF HERE'!$A$1:$JD$8,MATCH(E$4,'PASTE AF HERE'!$A$1:$A$8,0),$A66+1),"")</f>
        <v/>
      </c>
      <c r="F66" s="262" t="str" cm="1">
        <f t="array" ref="F66">IFERROR(INDEX('PASTE AF HERE'!$A$1:$JD$8,MATCH(F$4,'PASTE AF HERE'!$A$1:$A$8,0),$A66+1),"")</f>
        <v/>
      </c>
      <c r="G66" s="262" t="str" cm="1">
        <f t="array" ref="G66">IFERROR(INDEX('PASTE AF HERE'!$A$1:$JD$8,MATCH(G$4,'PASTE AF HERE'!$A$1:$A$8,0),$A66+1),"")</f>
        <v/>
      </c>
      <c r="H66" s="262" t="str" cm="1">
        <f t="array" ref="H66">IFERROR(INDEX('PASTE AF HERE'!$A$1:$JD$8,MATCH(H$4,'PASTE AF HERE'!$A$1:$A$8,0),$A66+1),"")</f>
        <v/>
      </c>
      <c r="I66" s="262" t="str" cm="1">
        <f t="array" ref="I66">IFERROR(INDEX('PASTE AF HERE'!$A$1:$JD$8,MATCH(I$4,'PASTE AF HERE'!$A$1:$A$8,0),$A66+1),"")</f>
        <v/>
      </c>
      <c r="J66" s="262" t="str" cm="1">
        <f t="array" ref="J66">IFERROR(INDEX('PASTE AF HERE'!$A$1:$JD$8,MATCH(J$4,'PASTE AF HERE'!$A$1:$A$8,0),$A66+1),"")</f>
        <v/>
      </c>
    </row>
    <row r="67" spans="1:10" ht="30" customHeight="1" x14ac:dyDescent="0.25">
      <c r="A67" s="230">
        <v>55</v>
      </c>
      <c r="B67" s="254">
        <v>355662</v>
      </c>
      <c r="C67" s="262" cm="1">
        <f t="array" ref="C67">IFERROR(INDEX('PASTE AF HERE'!$A$1:$JD$8,MATCH(C$4,'PASTE AF HERE'!$A$1:$A$8,0),$A67+1),"")</f>
        <v>2.8195310000000001E-2</v>
      </c>
      <c r="D67" s="262" t="str" cm="1">
        <f t="array" ref="D67">IFERROR(INDEX('PASTE AF HERE'!$A$1:$JD$8,MATCH(D$4,'PASTE AF HERE'!$A$1:$A$8,0),$A67+1),"")</f>
        <v/>
      </c>
      <c r="E67" s="262" t="str" cm="1">
        <f t="array" ref="E67">IFERROR(INDEX('PASTE AF HERE'!$A$1:$JD$8,MATCH(E$4,'PASTE AF HERE'!$A$1:$A$8,0),$A67+1),"")</f>
        <v/>
      </c>
      <c r="F67" s="262" t="str" cm="1">
        <f t="array" ref="F67">IFERROR(INDEX('PASTE AF HERE'!$A$1:$JD$8,MATCH(F$4,'PASTE AF HERE'!$A$1:$A$8,0),$A67+1),"")</f>
        <v/>
      </c>
      <c r="G67" s="262" t="str" cm="1">
        <f t="array" ref="G67">IFERROR(INDEX('PASTE AF HERE'!$A$1:$JD$8,MATCH(G$4,'PASTE AF HERE'!$A$1:$A$8,0),$A67+1),"")</f>
        <v/>
      </c>
      <c r="H67" s="262" t="str" cm="1">
        <f t="array" ref="H67">IFERROR(INDEX('PASTE AF HERE'!$A$1:$JD$8,MATCH(H$4,'PASTE AF HERE'!$A$1:$A$8,0),$A67+1),"")</f>
        <v/>
      </c>
      <c r="I67" s="262" t="str" cm="1">
        <f t="array" ref="I67">IFERROR(INDEX('PASTE AF HERE'!$A$1:$JD$8,MATCH(I$4,'PASTE AF HERE'!$A$1:$A$8,0),$A67+1),"")</f>
        <v/>
      </c>
      <c r="J67" s="262" t="str" cm="1">
        <f t="array" ref="J67">IFERROR(INDEX('PASTE AF HERE'!$A$1:$JD$8,MATCH(J$4,'PASTE AF HERE'!$A$1:$A$8,0),$A67+1),"")</f>
        <v/>
      </c>
    </row>
    <row r="68" spans="1:10" ht="30" customHeight="1" x14ac:dyDescent="0.25">
      <c r="A68" s="230">
        <v>56</v>
      </c>
      <c r="B68" s="254">
        <v>355673</v>
      </c>
      <c r="C68" s="262" cm="1">
        <f t="array" ref="C68">IFERROR(INDEX('PASTE AF HERE'!$A$1:$JD$8,MATCH(C$4,'PASTE AF HERE'!$A$1:$A$8,0),$A68+1),"")</f>
        <v>2.5594720000000001E-2</v>
      </c>
      <c r="D68" s="262" t="str" cm="1">
        <f t="array" ref="D68">IFERROR(INDEX('PASTE AF HERE'!$A$1:$JD$8,MATCH(D$4,'PASTE AF HERE'!$A$1:$A$8,0),$A68+1),"")</f>
        <v/>
      </c>
      <c r="E68" s="262" t="str" cm="1">
        <f t="array" ref="E68">IFERROR(INDEX('PASTE AF HERE'!$A$1:$JD$8,MATCH(E$4,'PASTE AF HERE'!$A$1:$A$8,0),$A68+1),"")</f>
        <v/>
      </c>
      <c r="F68" s="262" t="str" cm="1">
        <f t="array" ref="F68">IFERROR(INDEX('PASTE AF HERE'!$A$1:$JD$8,MATCH(F$4,'PASTE AF HERE'!$A$1:$A$8,0),$A68+1),"")</f>
        <v/>
      </c>
      <c r="G68" s="262" t="str" cm="1">
        <f t="array" ref="G68">IFERROR(INDEX('PASTE AF HERE'!$A$1:$JD$8,MATCH(G$4,'PASTE AF HERE'!$A$1:$A$8,0),$A68+1),"")</f>
        <v/>
      </c>
      <c r="H68" s="262" t="str" cm="1">
        <f t="array" ref="H68">IFERROR(INDEX('PASTE AF HERE'!$A$1:$JD$8,MATCH(H$4,'PASTE AF HERE'!$A$1:$A$8,0),$A68+1),"")</f>
        <v/>
      </c>
      <c r="I68" s="262" t="str" cm="1">
        <f t="array" ref="I68">IFERROR(INDEX('PASTE AF HERE'!$A$1:$JD$8,MATCH(I$4,'PASTE AF HERE'!$A$1:$A$8,0),$A68+1),"")</f>
        <v/>
      </c>
      <c r="J68" s="262" t="str" cm="1">
        <f t="array" ref="J68">IFERROR(INDEX('PASTE AF HERE'!$A$1:$JD$8,MATCH(J$4,'PASTE AF HERE'!$A$1:$A$8,0),$A68+1),"")</f>
        <v/>
      </c>
    </row>
    <row r="69" spans="1:10" ht="30" customHeight="1" x14ac:dyDescent="0.25">
      <c r="A69" s="230">
        <v>57</v>
      </c>
      <c r="B69" s="254">
        <v>355684</v>
      </c>
      <c r="C69" s="262" cm="1">
        <f t="array" ref="C69">IFERROR(INDEX('PASTE AF HERE'!$A$1:$JD$8,MATCH(C$4,'PASTE AF HERE'!$A$1:$A$8,0),$A69+1),"")</f>
        <v>2.108523E-2</v>
      </c>
      <c r="D69" s="262" t="str" cm="1">
        <f t="array" ref="D69">IFERROR(INDEX('PASTE AF HERE'!$A$1:$JD$8,MATCH(D$4,'PASTE AF HERE'!$A$1:$A$8,0),$A69+1),"")</f>
        <v/>
      </c>
      <c r="E69" s="262" t="str" cm="1">
        <f t="array" ref="E69">IFERROR(INDEX('PASTE AF HERE'!$A$1:$JD$8,MATCH(E$4,'PASTE AF HERE'!$A$1:$A$8,0),$A69+1),"")</f>
        <v/>
      </c>
      <c r="F69" s="262" t="str" cm="1">
        <f t="array" ref="F69">IFERROR(INDEX('PASTE AF HERE'!$A$1:$JD$8,MATCH(F$4,'PASTE AF HERE'!$A$1:$A$8,0),$A69+1),"")</f>
        <v/>
      </c>
      <c r="G69" s="262" t="str" cm="1">
        <f t="array" ref="G69">IFERROR(INDEX('PASTE AF HERE'!$A$1:$JD$8,MATCH(G$4,'PASTE AF HERE'!$A$1:$A$8,0),$A69+1),"")</f>
        <v/>
      </c>
      <c r="H69" s="262" t="str" cm="1">
        <f t="array" ref="H69">IFERROR(INDEX('PASTE AF HERE'!$A$1:$JD$8,MATCH(H$4,'PASTE AF HERE'!$A$1:$A$8,0),$A69+1),"")</f>
        <v/>
      </c>
      <c r="I69" s="262" t="str" cm="1">
        <f t="array" ref="I69">IFERROR(INDEX('PASTE AF HERE'!$A$1:$JD$8,MATCH(I$4,'PASTE AF HERE'!$A$1:$A$8,0),$A69+1),"")</f>
        <v/>
      </c>
      <c r="J69" s="262" t="str" cm="1">
        <f t="array" ref="J69">IFERROR(INDEX('PASTE AF HERE'!$A$1:$JD$8,MATCH(J$4,'PASTE AF HERE'!$A$1:$A$8,0),$A69+1),"")</f>
        <v/>
      </c>
    </row>
    <row r="70" spans="1:10" ht="30" customHeight="1" x14ac:dyDescent="0.25">
      <c r="A70" s="230">
        <v>58</v>
      </c>
      <c r="B70" s="254">
        <v>355695</v>
      </c>
      <c r="C70" s="262" cm="1">
        <f t="array" ref="C70">IFERROR(INDEX('PASTE AF HERE'!$A$1:$JD$8,MATCH(C$4,'PASTE AF HERE'!$A$1:$A$8,0),$A70+1),"")</f>
        <v>1.4851919999999999E-2</v>
      </c>
      <c r="D70" s="262" t="str" cm="1">
        <f t="array" ref="D70">IFERROR(INDEX('PASTE AF HERE'!$A$1:$JD$8,MATCH(D$4,'PASTE AF HERE'!$A$1:$A$8,0),$A70+1),"")</f>
        <v/>
      </c>
      <c r="E70" s="262" t="str" cm="1">
        <f t="array" ref="E70">IFERROR(INDEX('PASTE AF HERE'!$A$1:$JD$8,MATCH(E$4,'PASTE AF HERE'!$A$1:$A$8,0),$A70+1),"")</f>
        <v/>
      </c>
      <c r="F70" s="262" t="str" cm="1">
        <f t="array" ref="F70">IFERROR(INDEX('PASTE AF HERE'!$A$1:$JD$8,MATCH(F$4,'PASTE AF HERE'!$A$1:$A$8,0),$A70+1),"")</f>
        <v/>
      </c>
      <c r="G70" s="262" t="str" cm="1">
        <f t="array" ref="G70">IFERROR(INDEX('PASTE AF HERE'!$A$1:$JD$8,MATCH(G$4,'PASTE AF HERE'!$A$1:$A$8,0),$A70+1),"")</f>
        <v/>
      </c>
      <c r="H70" s="262" t="str" cm="1">
        <f t="array" ref="H70">IFERROR(INDEX('PASTE AF HERE'!$A$1:$JD$8,MATCH(H$4,'PASTE AF HERE'!$A$1:$A$8,0),$A70+1),"")</f>
        <v/>
      </c>
      <c r="I70" s="262" t="str" cm="1">
        <f t="array" ref="I70">IFERROR(INDEX('PASTE AF HERE'!$A$1:$JD$8,MATCH(I$4,'PASTE AF HERE'!$A$1:$A$8,0),$A70+1),"")</f>
        <v/>
      </c>
      <c r="J70" s="262" t="str" cm="1">
        <f t="array" ref="J70">IFERROR(INDEX('PASTE AF HERE'!$A$1:$JD$8,MATCH(J$4,'PASTE AF HERE'!$A$1:$A$8,0),$A70+1),"")</f>
        <v/>
      </c>
    </row>
    <row r="71" spans="1:10" ht="30" customHeight="1" x14ac:dyDescent="0.25">
      <c r="A71" s="230">
        <v>59</v>
      </c>
      <c r="B71" s="254">
        <v>355706</v>
      </c>
      <c r="C71" s="262" cm="1">
        <f t="array" ref="C71">IFERROR(INDEX('PASTE AF HERE'!$A$1:$JD$8,MATCH(C$4,'PASTE AF HERE'!$A$1:$A$8,0),$A71+1),"")</f>
        <v>1.2995400000000001E-2</v>
      </c>
      <c r="D71" s="262" t="str" cm="1">
        <f t="array" ref="D71">IFERROR(INDEX('PASTE AF HERE'!$A$1:$JD$8,MATCH(D$4,'PASTE AF HERE'!$A$1:$A$8,0),$A71+1),"")</f>
        <v/>
      </c>
      <c r="E71" s="262" t="str" cm="1">
        <f t="array" ref="E71">IFERROR(INDEX('PASTE AF HERE'!$A$1:$JD$8,MATCH(E$4,'PASTE AF HERE'!$A$1:$A$8,0),$A71+1),"")</f>
        <v/>
      </c>
      <c r="F71" s="262" t="str" cm="1">
        <f t="array" ref="F71">IFERROR(INDEX('PASTE AF HERE'!$A$1:$JD$8,MATCH(F$4,'PASTE AF HERE'!$A$1:$A$8,0),$A71+1),"")</f>
        <v/>
      </c>
      <c r="G71" s="262" t="str" cm="1">
        <f t="array" ref="G71">IFERROR(INDEX('PASTE AF HERE'!$A$1:$JD$8,MATCH(G$4,'PASTE AF HERE'!$A$1:$A$8,0),$A71+1),"")</f>
        <v/>
      </c>
      <c r="H71" s="262" t="str" cm="1">
        <f t="array" ref="H71">IFERROR(INDEX('PASTE AF HERE'!$A$1:$JD$8,MATCH(H$4,'PASTE AF HERE'!$A$1:$A$8,0),$A71+1),"")</f>
        <v/>
      </c>
      <c r="I71" s="262" t="str" cm="1">
        <f t="array" ref="I71">IFERROR(INDEX('PASTE AF HERE'!$A$1:$JD$8,MATCH(I$4,'PASTE AF HERE'!$A$1:$A$8,0),$A71+1),"")</f>
        <v/>
      </c>
      <c r="J71" s="262" t="str" cm="1">
        <f t="array" ref="J71">IFERROR(INDEX('PASTE AF HERE'!$A$1:$JD$8,MATCH(J$4,'PASTE AF HERE'!$A$1:$A$8,0),$A71+1),"")</f>
        <v/>
      </c>
    </row>
    <row r="72" spans="1:10" ht="30" customHeight="1" x14ac:dyDescent="0.25">
      <c r="A72" s="230">
        <v>60</v>
      </c>
      <c r="B72" s="254">
        <v>355717</v>
      </c>
      <c r="C72" s="262" cm="1">
        <f t="array" ref="C72">IFERROR(INDEX('PASTE AF HERE'!$A$1:$JD$8,MATCH(C$4,'PASTE AF HERE'!$A$1:$A$8,0),$A72+1),"")</f>
        <v>1.05536E-2</v>
      </c>
      <c r="D72" s="262" t="str" cm="1">
        <f t="array" ref="D72">IFERROR(INDEX('PASTE AF HERE'!$A$1:$JD$8,MATCH(D$4,'PASTE AF HERE'!$A$1:$A$8,0),$A72+1),"")</f>
        <v/>
      </c>
      <c r="E72" s="262" t="str" cm="1">
        <f t="array" ref="E72">IFERROR(INDEX('PASTE AF HERE'!$A$1:$JD$8,MATCH(E$4,'PASTE AF HERE'!$A$1:$A$8,0),$A72+1),"")</f>
        <v/>
      </c>
      <c r="F72" s="262" t="str" cm="1">
        <f t="array" ref="F72">IFERROR(INDEX('PASTE AF HERE'!$A$1:$JD$8,MATCH(F$4,'PASTE AF HERE'!$A$1:$A$8,0),$A72+1),"")</f>
        <v/>
      </c>
      <c r="G72" s="262" t="str" cm="1">
        <f t="array" ref="G72">IFERROR(INDEX('PASTE AF HERE'!$A$1:$JD$8,MATCH(G$4,'PASTE AF HERE'!$A$1:$A$8,0),$A72+1),"")</f>
        <v/>
      </c>
      <c r="H72" s="262" t="str" cm="1">
        <f t="array" ref="H72">IFERROR(INDEX('PASTE AF HERE'!$A$1:$JD$8,MATCH(H$4,'PASTE AF HERE'!$A$1:$A$8,0),$A72+1),"")</f>
        <v/>
      </c>
      <c r="I72" s="262" t="str" cm="1">
        <f t="array" ref="I72">IFERROR(INDEX('PASTE AF HERE'!$A$1:$JD$8,MATCH(I$4,'PASTE AF HERE'!$A$1:$A$8,0),$A72+1),"")</f>
        <v/>
      </c>
      <c r="J72" s="262" t="str" cm="1">
        <f t="array" ref="J72">IFERROR(INDEX('PASTE AF HERE'!$A$1:$JD$8,MATCH(J$4,'PASTE AF HERE'!$A$1:$A$8,0),$A72+1),"")</f>
        <v/>
      </c>
    </row>
    <row r="73" spans="1:10" ht="30" customHeight="1" x14ac:dyDescent="0.25">
      <c r="A73" s="230">
        <v>61</v>
      </c>
      <c r="B73" s="254">
        <v>355727</v>
      </c>
      <c r="C73" s="262" cm="1">
        <f t="array" ref="C73">IFERROR(INDEX('PASTE AF HERE'!$A$1:$JD$8,MATCH(C$4,'PASTE AF HERE'!$A$1:$A$8,0),$A73+1),"")</f>
        <v>1.2745350000000001E-2</v>
      </c>
      <c r="D73" s="262" t="str" cm="1">
        <f t="array" ref="D73">IFERROR(INDEX('PASTE AF HERE'!$A$1:$JD$8,MATCH(D$4,'PASTE AF HERE'!$A$1:$A$8,0),$A73+1),"")</f>
        <v/>
      </c>
      <c r="E73" s="262" t="str" cm="1">
        <f t="array" ref="E73">IFERROR(INDEX('PASTE AF HERE'!$A$1:$JD$8,MATCH(E$4,'PASTE AF HERE'!$A$1:$A$8,0),$A73+1),"")</f>
        <v/>
      </c>
      <c r="F73" s="262" t="str" cm="1">
        <f t="array" ref="F73">IFERROR(INDEX('PASTE AF HERE'!$A$1:$JD$8,MATCH(F$4,'PASTE AF HERE'!$A$1:$A$8,0),$A73+1),"")</f>
        <v/>
      </c>
      <c r="G73" s="262" t="str" cm="1">
        <f t="array" ref="G73">IFERROR(INDEX('PASTE AF HERE'!$A$1:$JD$8,MATCH(G$4,'PASTE AF HERE'!$A$1:$A$8,0),$A73+1),"")</f>
        <v/>
      </c>
      <c r="H73" s="262" t="str" cm="1">
        <f t="array" ref="H73">IFERROR(INDEX('PASTE AF HERE'!$A$1:$JD$8,MATCH(H$4,'PASTE AF HERE'!$A$1:$A$8,0),$A73+1),"")</f>
        <v/>
      </c>
      <c r="I73" s="262" t="str" cm="1">
        <f t="array" ref="I73">IFERROR(INDEX('PASTE AF HERE'!$A$1:$JD$8,MATCH(I$4,'PASTE AF HERE'!$A$1:$A$8,0),$A73+1),"")</f>
        <v/>
      </c>
      <c r="J73" s="262" t="str" cm="1">
        <f t="array" ref="J73">IFERROR(INDEX('PASTE AF HERE'!$A$1:$JD$8,MATCH(J$4,'PASTE AF HERE'!$A$1:$A$8,0),$A73+1),"")</f>
        <v/>
      </c>
    </row>
    <row r="74" spans="1:10" ht="30" customHeight="1" x14ac:dyDescent="0.25">
      <c r="A74" s="230">
        <v>62</v>
      </c>
      <c r="B74" s="254">
        <v>355738</v>
      </c>
      <c r="C74" s="262" cm="1">
        <f t="array" ref="C74">IFERROR(INDEX('PASTE AF HERE'!$A$1:$JD$8,MATCH(C$4,'PASTE AF HERE'!$A$1:$A$8,0),$A74+1),"")</f>
        <v>1.534718E-2</v>
      </c>
      <c r="D74" s="262" t="str" cm="1">
        <f t="array" ref="D74">IFERROR(INDEX('PASTE AF HERE'!$A$1:$JD$8,MATCH(D$4,'PASTE AF HERE'!$A$1:$A$8,0),$A74+1),"")</f>
        <v/>
      </c>
      <c r="E74" s="262" t="str" cm="1">
        <f t="array" ref="E74">IFERROR(INDEX('PASTE AF HERE'!$A$1:$JD$8,MATCH(E$4,'PASTE AF HERE'!$A$1:$A$8,0),$A74+1),"")</f>
        <v/>
      </c>
      <c r="F74" s="262" t="str" cm="1">
        <f t="array" ref="F74">IFERROR(INDEX('PASTE AF HERE'!$A$1:$JD$8,MATCH(F$4,'PASTE AF HERE'!$A$1:$A$8,0),$A74+1),"")</f>
        <v/>
      </c>
      <c r="G74" s="262" t="str" cm="1">
        <f t="array" ref="G74">IFERROR(INDEX('PASTE AF HERE'!$A$1:$JD$8,MATCH(G$4,'PASTE AF HERE'!$A$1:$A$8,0),$A74+1),"")</f>
        <v/>
      </c>
      <c r="H74" s="262" t="str" cm="1">
        <f t="array" ref="H74">IFERROR(INDEX('PASTE AF HERE'!$A$1:$JD$8,MATCH(H$4,'PASTE AF HERE'!$A$1:$A$8,0),$A74+1),"")</f>
        <v/>
      </c>
      <c r="I74" s="262" t="str" cm="1">
        <f t="array" ref="I74">IFERROR(INDEX('PASTE AF HERE'!$A$1:$JD$8,MATCH(I$4,'PASTE AF HERE'!$A$1:$A$8,0),$A74+1),"")</f>
        <v/>
      </c>
      <c r="J74" s="262" t="str" cm="1">
        <f t="array" ref="J74">IFERROR(INDEX('PASTE AF HERE'!$A$1:$JD$8,MATCH(J$4,'PASTE AF HERE'!$A$1:$A$8,0),$A74+1),"")</f>
        <v/>
      </c>
    </row>
    <row r="75" spans="1:10" ht="30" customHeight="1" x14ac:dyDescent="0.25">
      <c r="A75" s="230">
        <v>63</v>
      </c>
      <c r="B75" s="254">
        <v>355748</v>
      </c>
      <c r="C75" s="262" cm="1">
        <f t="array" ref="C75">IFERROR(INDEX('PASTE AF HERE'!$A$1:$JD$8,MATCH(C$4,'PASTE AF HERE'!$A$1:$A$8,0),$A75+1),"")</f>
        <v>1.5426169999999999E-2</v>
      </c>
      <c r="D75" s="262" t="str" cm="1">
        <f t="array" ref="D75">IFERROR(INDEX('PASTE AF HERE'!$A$1:$JD$8,MATCH(D$4,'PASTE AF HERE'!$A$1:$A$8,0),$A75+1),"")</f>
        <v/>
      </c>
      <c r="E75" s="262" t="str" cm="1">
        <f t="array" ref="E75">IFERROR(INDEX('PASTE AF HERE'!$A$1:$JD$8,MATCH(E$4,'PASTE AF HERE'!$A$1:$A$8,0),$A75+1),"")</f>
        <v/>
      </c>
      <c r="F75" s="262" t="str" cm="1">
        <f t="array" ref="F75">IFERROR(INDEX('PASTE AF HERE'!$A$1:$JD$8,MATCH(F$4,'PASTE AF HERE'!$A$1:$A$8,0),$A75+1),"")</f>
        <v/>
      </c>
      <c r="G75" s="262" t="str" cm="1">
        <f t="array" ref="G75">IFERROR(INDEX('PASTE AF HERE'!$A$1:$JD$8,MATCH(G$4,'PASTE AF HERE'!$A$1:$A$8,0),$A75+1),"")</f>
        <v/>
      </c>
      <c r="H75" s="262" t="str" cm="1">
        <f t="array" ref="H75">IFERROR(INDEX('PASTE AF HERE'!$A$1:$JD$8,MATCH(H$4,'PASTE AF HERE'!$A$1:$A$8,0),$A75+1),"")</f>
        <v/>
      </c>
      <c r="I75" s="262" t="str" cm="1">
        <f t="array" ref="I75">IFERROR(INDEX('PASTE AF HERE'!$A$1:$JD$8,MATCH(I$4,'PASTE AF HERE'!$A$1:$A$8,0),$A75+1),"")</f>
        <v/>
      </c>
      <c r="J75" s="262" t="str" cm="1">
        <f t="array" ref="J75">IFERROR(INDEX('PASTE AF HERE'!$A$1:$JD$8,MATCH(J$4,'PASTE AF HERE'!$A$1:$A$8,0),$A75+1),"")</f>
        <v/>
      </c>
    </row>
    <row r="76" spans="1:10" ht="30" customHeight="1" x14ac:dyDescent="0.25">
      <c r="A76" s="230">
        <v>64</v>
      </c>
      <c r="B76" s="254">
        <v>355759</v>
      </c>
      <c r="C76" s="262" cm="1">
        <f t="array" ref="C76">IFERROR(INDEX('PASTE AF HERE'!$A$1:$JD$8,MATCH(C$4,'PASTE AF HERE'!$A$1:$A$8,0),$A76+1),"")</f>
        <v>1.278995E-2</v>
      </c>
      <c r="D76" s="262" t="str" cm="1">
        <f t="array" ref="D76">IFERROR(INDEX('PASTE AF HERE'!$A$1:$JD$8,MATCH(D$4,'PASTE AF HERE'!$A$1:$A$8,0),$A76+1),"")</f>
        <v/>
      </c>
      <c r="E76" s="262" t="str" cm="1">
        <f t="array" ref="E76">IFERROR(INDEX('PASTE AF HERE'!$A$1:$JD$8,MATCH(E$4,'PASTE AF HERE'!$A$1:$A$8,0),$A76+1),"")</f>
        <v/>
      </c>
      <c r="F76" s="262" t="str" cm="1">
        <f t="array" ref="F76">IFERROR(INDEX('PASTE AF HERE'!$A$1:$JD$8,MATCH(F$4,'PASTE AF HERE'!$A$1:$A$8,0),$A76+1),"")</f>
        <v/>
      </c>
      <c r="G76" s="262" t="str" cm="1">
        <f t="array" ref="G76">IFERROR(INDEX('PASTE AF HERE'!$A$1:$JD$8,MATCH(G$4,'PASTE AF HERE'!$A$1:$A$8,0),$A76+1),"")</f>
        <v/>
      </c>
      <c r="H76" s="262" t="str" cm="1">
        <f t="array" ref="H76">IFERROR(INDEX('PASTE AF HERE'!$A$1:$JD$8,MATCH(H$4,'PASTE AF HERE'!$A$1:$A$8,0),$A76+1),"")</f>
        <v/>
      </c>
      <c r="I76" s="262" t="str" cm="1">
        <f t="array" ref="I76">IFERROR(INDEX('PASTE AF HERE'!$A$1:$JD$8,MATCH(I$4,'PASTE AF HERE'!$A$1:$A$8,0),$A76+1),"")</f>
        <v/>
      </c>
      <c r="J76" s="262" t="str" cm="1">
        <f t="array" ref="J76">IFERROR(INDEX('PASTE AF HERE'!$A$1:$JD$8,MATCH(J$4,'PASTE AF HERE'!$A$1:$A$8,0),$A76+1),"")</f>
        <v/>
      </c>
    </row>
    <row r="77" spans="1:10" ht="30" customHeight="1" x14ac:dyDescent="0.25">
      <c r="A77" s="230">
        <v>65</v>
      </c>
      <c r="B77" s="254">
        <v>355769</v>
      </c>
      <c r="C77" s="262" cm="1">
        <f t="array" ref="C77">IFERROR(INDEX('PASTE AF HERE'!$A$1:$JD$8,MATCH(C$4,'PASTE AF HERE'!$A$1:$A$8,0),$A77+1),"")</f>
        <v>1.202691E-2</v>
      </c>
      <c r="D77" s="262" t="str" cm="1">
        <f t="array" ref="D77">IFERROR(INDEX('PASTE AF HERE'!$A$1:$JD$8,MATCH(D$4,'PASTE AF HERE'!$A$1:$A$8,0),$A77+1),"")</f>
        <v/>
      </c>
      <c r="E77" s="262" t="str" cm="1">
        <f t="array" ref="E77">IFERROR(INDEX('PASTE AF HERE'!$A$1:$JD$8,MATCH(E$4,'PASTE AF HERE'!$A$1:$A$8,0),$A77+1),"")</f>
        <v/>
      </c>
      <c r="F77" s="262" t="str" cm="1">
        <f t="array" ref="F77">IFERROR(INDEX('PASTE AF HERE'!$A$1:$JD$8,MATCH(F$4,'PASTE AF HERE'!$A$1:$A$8,0),$A77+1),"")</f>
        <v/>
      </c>
      <c r="G77" s="262" t="str" cm="1">
        <f t="array" ref="G77">IFERROR(INDEX('PASTE AF HERE'!$A$1:$JD$8,MATCH(G$4,'PASTE AF HERE'!$A$1:$A$8,0),$A77+1),"")</f>
        <v/>
      </c>
      <c r="H77" s="262" t="str" cm="1">
        <f t="array" ref="H77">IFERROR(INDEX('PASTE AF HERE'!$A$1:$JD$8,MATCH(H$4,'PASTE AF HERE'!$A$1:$A$8,0),$A77+1),"")</f>
        <v/>
      </c>
      <c r="I77" s="262" t="str" cm="1">
        <f t="array" ref="I77">IFERROR(INDEX('PASTE AF HERE'!$A$1:$JD$8,MATCH(I$4,'PASTE AF HERE'!$A$1:$A$8,0),$A77+1),"")</f>
        <v/>
      </c>
      <c r="J77" s="262" t="str" cm="1">
        <f t="array" ref="J77">IFERROR(INDEX('PASTE AF HERE'!$A$1:$JD$8,MATCH(J$4,'PASTE AF HERE'!$A$1:$A$8,0),$A77+1),"")</f>
        <v/>
      </c>
    </row>
    <row r="78" spans="1:10" ht="30" customHeight="1" x14ac:dyDescent="0.25">
      <c r="A78" s="230">
        <v>66</v>
      </c>
      <c r="B78" s="254">
        <v>355779</v>
      </c>
      <c r="C78" s="262" cm="1">
        <f t="array" ref="C78">IFERROR(INDEX('PASTE AF HERE'!$A$1:$JD$8,MATCH(C$4,'PASTE AF HERE'!$A$1:$A$8,0),$A78+1),"")</f>
        <v>7.9030039999999999E-3</v>
      </c>
      <c r="D78" s="262" t="str" cm="1">
        <f t="array" ref="D78">IFERROR(INDEX('PASTE AF HERE'!$A$1:$JD$8,MATCH(D$4,'PASTE AF HERE'!$A$1:$A$8,0),$A78+1),"")</f>
        <v/>
      </c>
      <c r="E78" s="262" t="str" cm="1">
        <f t="array" ref="E78">IFERROR(INDEX('PASTE AF HERE'!$A$1:$JD$8,MATCH(E$4,'PASTE AF HERE'!$A$1:$A$8,0),$A78+1),"")</f>
        <v/>
      </c>
      <c r="F78" s="262" t="str" cm="1">
        <f t="array" ref="F78">IFERROR(INDEX('PASTE AF HERE'!$A$1:$JD$8,MATCH(F$4,'PASTE AF HERE'!$A$1:$A$8,0),$A78+1),"")</f>
        <v/>
      </c>
      <c r="G78" s="262" t="str" cm="1">
        <f t="array" ref="G78">IFERROR(INDEX('PASTE AF HERE'!$A$1:$JD$8,MATCH(G$4,'PASTE AF HERE'!$A$1:$A$8,0),$A78+1),"")</f>
        <v/>
      </c>
      <c r="H78" s="262" t="str" cm="1">
        <f t="array" ref="H78">IFERROR(INDEX('PASTE AF HERE'!$A$1:$JD$8,MATCH(H$4,'PASTE AF HERE'!$A$1:$A$8,0),$A78+1),"")</f>
        <v/>
      </c>
      <c r="I78" s="262" t="str" cm="1">
        <f t="array" ref="I78">IFERROR(INDEX('PASTE AF HERE'!$A$1:$JD$8,MATCH(I$4,'PASTE AF HERE'!$A$1:$A$8,0),$A78+1),"")</f>
        <v/>
      </c>
      <c r="J78" s="262" t="str" cm="1">
        <f t="array" ref="J78">IFERROR(INDEX('PASTE AF HERE'!$A$1:$JD$8,MATCH(J$4,'PASTE AF HERE'!$A$1:$A$8,0),$A78+1),"")</f>
        <v/>
      </c>
    </row>
    <row r="79" spans="1:10" ht="30" customHeight="1" x14ac:dyDescent="0.25">
      <c r="A79" s="230">
        <v>67</v>
      </c>
      <c r="B79" s="254">
        <v>355790</v>
      </c>
      <c r="C79" s="262" cm="1">
        <f t="array" ref="C79">IFERROR(INDEX('PASTE AF HERE'!$A$1:$JD$8,MATCH(C$4,'PASTE AF HERE'!$A$1:$A$8,0),$A79+1),"")</f>
        <v>6.1726569999999998E-3</v>
      </c>
      <c r="D79" s="262" t="str" cm="1">
        <f t="array" ref="D79">IFERROR(INDEX('PASTE AF HERE'!$A$1:$JD$8,MATCH(D$4,'PASTE AF HERE'!$A$1:$A$8,0),$A79+1),"")</f>
        <v/>
      </c>
      <c r="E79" s="262" t="str" cm="1">
        <f t="array" ref="E79">IFERROR(INDEX('PASTE AF HERE'!$A$1:$JD$8,MATCH(E$4,'PASTE AF HERE'!$A$1:$A$8,0),$A79+1),"")</f>
        <v/>
      </c>
      <c r="F79" s="262" t="str" cm="1">
        <f t="array" ref="F79">IFERROR(INDEX('PASTE AF HERE'!$A$1:$JD$8,MATCH(F$4,'PASTE AF HERE'!$A$1:$A$8,0),$A79+1),"")</f>
        <v/>
      </c>
      <c r="G79" s="262" t="str" cm="1">
        <f t="array" ref="G79">IFERROR(INDEX('PASTE AF HERE'!$A$1:$JD$8,MATCH(G$4,'PASTE AF HERE'!$A$1:$A$8,0),$A79+1),"")</f>
        <v/>
      </c>
      <c r="H79" s="262" t="str" cm="1">
        <f t="array" ref="H79">IFERROR(INDEX('PASTE AF HERE'!$A$1:$JD$8,MATCH(H$4,'PASTE AF HERE'!$A$1:$A$8,0),$A79+1),"")</f>
        <v/>
      </c>
      <c r="I79" s="262" t="str" cm="1">
        <f t="array" ref="I79">IFERROR(INDEX('PASTE AF HERE'!$A$1:$JD$8,MATCH(I$4,'PASTE AF HERE'!$A$1:$A$8,0),$A79+1),"")</f>
        <v/>
      </c>
      <c r="J79" s="262" t="str" cm="1">
        <f t="array" ref="J79">IFERROR(INDEX('PASTE AF HERE'!$A$1:$JD$8,MATCH(J$4,'PASTE AF HERE'!$A$1:$A$8,0),$A79+1),"")</f>
        <v/>
      </c>
    </row>
    <row r="80" spans="1:10" ht="30" customHeight="1" x14ac:dyDescent="0.25">
      <c r="A80" s="230">
        <v>68</v>
      </c>
      <c r="B80" s="254">
        <v>355800</v>
      </c>
      <c r="C80" s="262" cm="1">
        <f t="array" ref="C80">IFERROR(INDEX('PASTE AF HERE'!$A$1:$JD$8,MATCH(C$4,'PASTE AF HERE'!$A$1:$A$8,0),$A80+1),"")</f>
        <v>4.596373E-3</v>
      </c>
      <c r="D80" s="262" t="str" cm="1">
        <f t="array" ref="D80">IFERROR(INDEX('PASTE AF HERE'!$A$1:$JD$8,MATCH(D$4,'PASTE AF HERE'!$A$1:$A$8,0),$A80+1),"")</f>
        <v/>
      </c>
      <c r="E80" s="262" t="str" cm="1">
        <f t="array" ref="E80">IFERROR(INDEX('PASTE AF HERE'!$A$1:$JD$8,MATCH(E$4,'PASTE AF HERE'!$A$1:$A$8,0),$A80+1),"")</f>
        <v/>
      </c>
      <c r="F80" s="262" t="str" cm="1">
        <f t="array" ref="F80">IFERROR(INDEX('PASTE AF HERE'!$A$1:$JD$8,MATCH(F$4,'PASTE AF HERE'!$A$1:$A$8,0),$A80+1),"")</f>
        <v/>
      </c>
      <c r="G80" s="262" t="str" cm="1">
        <f t="array" ref="G80">IFERROR(INDEX('PASTE AF HERE'!$A$1:$JD$8,MATCH(G$4,'PASTE AF HERE'!$A$1:$A$8,0),$A80+1),"")</f>
        <v/>
      </c>
      <c r="H80" s="262" t="str" cm="1">
        <f t="array" ref="H80">IFERROR(INDEX('PASTE AF HERE'!$A$1:$JD$8,MATCH(H$4,'PASTE AF HERE'!$A$1:$A$8,0),$A80+1),"")</f>
        <v/>
      </c>
      <c r="I80" s="262" t="str" cm="1">
        <f t="array" ref="I80">IFERROR(INDEX('PASTE AF HERE'!$A$1:$JD$8,MATCH(I$4,'PASTE AF HERE'!$A$1:$A$8,0),$A80+1),"")</f>
        <v/>
      </c>
      <c r="J80" s="262" t="str" cm="1">
        <f t="array" ref="J80">IFERROR(INDEX('PASTE AF HERE'!$A$1:$JD$8,MATCH(J$4,'PASTE AF HERE'!$A$1:$A$8,0),$A80+1),"")</f>
        <v/>
      </c>
    </row>
    <row r="81" spans="1:10" ht="30" customHeight="1" x14ac:dyDescent="0.25">
      <c r="A81" s="230">
        <v>69</v>
      </c>
      <c r="B81" s="254">
        <v>355810</v>
      </c>
      <c r="C81" s="262" cm="1">
        <f t="array" ref="C81">IFERROR(INDEX('PASTE AF HERE'!$A$1:$JD$8,MATCH(C$4,'PASTE AF HERE'!$A$1:$A$8,0),$A81+1),"")</f>
        <v>4.9824229999999997E-3</v>
      </c>
      <c r="D81" s="262" t="str" cm="1">
        <f t="array" ref="D81">IFERROR(INDEX('PASTE AF HERE'!$A$1:$JD$8,MATCH(D$4,'PASTE AF HERE'!$A$1:$A$8,0),$A81+1),"")</f>
        <v/>
      </c>
      <c r="E81" s="262" t="str" cm="1">
        <f t="array" ref="E81">IFERROR(INDEX('PASTE AF HERE'!$A$1:$JD$8,MATCH(E$4,'PASTE AF HERE'!$A$1:$A$8,0),$A81+1),"")</f>
        <v/>
      </c>
      <c r="F81" s="262" t="str" cm="1">
        <f t="array" ref="F81">IFERROR(INDEX('PASTE AF HERE'!$A$1:$JD$8,MATCH(F$4,'PASTE AF HERE'!$A$1:$A$8,0),$A81+1),"")</f>
        <v/>
      </c>
      <c r="G81" s="262" t="str" cm="1">
        <f t="array" ref="G81">IFERROR(INDEX('PASTE AF HERE'!$A$1:$JD$8,MATCH(G$4,'PASTE AF HERE'!$A$1:$A$8,0),$A81+1),"")</f>
        <v/>
      </c>
      <c r="H81" s="262" t="str" cm="1">
        <f t="array" ref="H81">IFERROR(INDEX('PASTE AF HERE'!$A$1:$JD$8,MATCH(H$4,'PASTE AF HERE'!$A$1:$A$8,0),$A81+1),"")</f>
        <v/>
      </c>
      <c r="I81" s="262" t="str" cm="1">
        <f t="array" ref="I81">IFERROR(INDEX('PASTE AF HERE'!$A$1:$JD$8,MATCH(I$4,'PASTE AF HERE'!$A$1:$A$8,0),$A81+1),"")</f>
        <v/>
      </c>
      <c r="J81" s="262" t="str" cm="1">
        <f t="array" ref="J81">IFERROR(INDEX('PASTE AF HERE'!$A$1:$JD$8,MATCH(J$4,'PASTE AF HERE'!$A$1:$A$8,0),$A81+1),"")</f>
        <v/>
      </c>
    </row>
    <row r="82" spans="1:10" ht="30" customHeight="1" x14ac:dyDescent="0.25">
      <c r="A82" s="230">
        <v>70</v>
      </c>
      <c r="B82" s="254">
        <v>355820</v>
      </c>
      <c r="C82" s="262" cm="1">
        <f t="array" ref="C82">IFERROR(INDEX('PASTE AF HERE'!$A$1:$JD$8,MATCH(C$4,'PASTE AF HERE'!$A$1:$A$8,0),$A82+1),"")</f>
        <v>3.834189E-3</v>
      </c>
      <c r="D82" s="262" t="str" cm="1">
        <f t="array" ref="D82">IFERROR(INDEX('PASTE AF HERE'!$A$1:$JD$8,MATCH(D$4,'PASTE AF HERE'!$A$1:$A$8,0),$A82+1),"")</f>
        <v/>
      </c>
      <c r="E82" s="262" t="str" cm="1">
        <f t="array" ref="E82">IFERROR(INDEX('PASTE AF HERE'!$A$1:$JD$8,MATCH(E$4,'PASTE AF HERE'!$A$1:$A$8,0),$A82+1),"")</f>
        <v/>
      </c>
      <c r="F82" s="262" t="str" cm="1">
        <f t="array" ref="F82">IFERROR(INDEX('PASTE AF HERE'!$A$1:$JD$8,MATCH(F$4,'PASTE AF HERE'!$A$1:$A$8,0),$A82+1),"")</f>
        <v/>
      </c>
      <c r="G82" s="262" t="str" cm="1">
        <f t="array" ref="G82">IFERROR(INDEX('PASTE AF HERE'!$A$1:$JD$8,MATCH(G$4,'PASTE AF HERE'!$A$1:$A$8,0),$A82+1),"")</f>
        <v/>
      </c>
      <c r="H82" s="262" t="str" cm="1">
        <f t="array" ref="H82">IFERROR(INDEX('PASTE AF HERE'!$A$1:$JD$8,MATCH(H$4,'PASTE AF HERE'!$A$1:$A$8,0),$A82+1),"")</f>
        <v/>
      </c>
      <c r="I82" s="262" t="str" cm="1">
        <f t="array" ref="I82">IFERROR(INDEX('PASTE AF HERE'!$A$1:$JD$8,MATCH(I$4,'PASTE AF HERE'!$A$1:$A$8,0),$A82+1),"")</f>
        <v/>
      </c>
      <c r="J82" s="262" t="str" cm="1">
        <f t="array" ref="J82">IFERROR(INDEX('PASTE AF HERE'!$A$1:$JD$8,MATCH(J$4,'PASTE AF HERE'!$A$1:$A$8,0),$A82+1),"")</f>
        <v/>
      </c>
    </row>
    <row r="83" spans="1:10" ht="30" customHeight="1" x14ac:dyDescent="0.25">
      <c r="A83" s="230">
        <v>71</v>
      </c>
      <c r="B83" s="254">
        <v>355829</v>
      </c>
      <c r="C83" s="262" cm="1">
        <f t="array" ref="C83">IFERROR(INDEX('PASTE AF HERE'!$A$1:$JD$8,MATCH(C$4,'PASTE AF HERE'!$A$1:$A$8,0),$A83+1),"")</f>
        <v>3.4259529999999998E-3</v>
      </c>
      <c r="D83" s="262" t="str" cm="1">
        <f t="array" ref="D83">IFERROR(INDEX('PASTE AF HERE'!$A$1:$JD$8,MATCH(D$4,'PASTE AF HERE'!$A$1:$A$8,0),$A83+1),"")</f>
        <v/>
      </c>
      <c r="E83" s="262" t="str" cm="1">
        <f t="array" ref="E83">IFERROR(INDEX('PASTE AF HERE'!$A$1:$JD$8,MATCH(E$4,'PASTE AF HERE'!$A$1:$A$8,0),$A83+1),"")</f>
        <v/>
      </c>
      <c r="F83" s="262" t="str" cm="1">
        <f t="array" ref="F83">IFERROR(INDEX('PASTE AF HERE'!$A$1:$JD$8,MATCH(F$4,'PASTE AF HERE'!$A$1:$A$8,0),$A83+1),"")</f>
        <v/>
      </c>
      <c r="G83" s="262" t="str" cm="1">
        <f t="array" ref="G83">IFERROR(INDEX('PASTE AF HERE'!$A$1:$JD$8,MATCH(G$4,'PASTE AF HERE'!$A$1:$A$8,0),$A83+1),"")</f>
        <v/>
      </c>
      <c r="H83" s="262" t="str" cm="1">
        <f t="array" ref="H83">IFERROR(INDEX('PASTE AF HERE'!$A$1:$JD$8,MATCH(H$4,'PASTE AF HERE'!$A$1:$A$8,0),$A83+1),"")</f>
        <v/>
      </c>
      <c r="I83" s="262" t="str" cm="1">
        <f t="array" ref="I83">IFERROR(INDEX('PASTE AF HERE'!$A$1:$JD$8,MATCH(I$4,'PASTE AF HERE'!$A$1:$A$8,0),$A83+1),"")</f>
        <v/>
      </c>
      <c r="J83" s="262" t="str" cm="1">
        <f t="array" ref="J83">IFERROR(INDEX('PASTE AF HERE'!$A$1:$JD$8,MATCH(J$4,'PASTE AF HERE'!$A$1:$A$8,0),$A83+1),"")</f>
        <v/>
      </c>
    </row>
    <row r="84" spans="1:10" ht="30" customHeight="1" x14ac:dyDescent="0.25">
      <c r="A84" s="230">
        <v>72</v>
      </c>
      <c r="B84" s="254">
        <v>355839</v>
      </c>
      <c r="C84" s="262" cm="1">
        <f t="array" ref="C84">IFERROR(INDEX('PASTE AF HERE'!$A$1:$JD$8,MATCH(C$4,'PASTE AF HERE'!$A$1:$A$8,0),$A84+1),"")</f>
        <v>2.5373750000000001E-3</v>
      </c>
      <c r="D84" s="262" t="str" cm="1">
        <f t="array" ref="D84">IFERROR(INDEX('PASTE AF HERE'!$A$1:$JD$8,MATCH(D$4,'PASTE AF HERE'!$A$1:$A$8,0),$A84+1),"")</f>
        <v/>
      </c>
      <c r="E84" s="262" t="str" cm="1">
        <f t="array" ref="E84">IFERROR(INDEX('PASTE AF HERE'!$A$1:$JD$8,MATCH(E$4,'PASTE AF HERE'!$A$1:$A$8,0),$A84+1),"")</f>
        <v/>
      </c>
      <c r="F84" s="262" t="str" cm="1">
        <f t="array" ref="F84">IFERROR(INDEX('PASTE AF HERE'!$A$1:$JD$8,MATCH(F$4,'PASTE AF HERE'!$A$1:$A$8,0),$A84+1),"")</f>
        <v/>
      </c>
      <c r="G84" s="262" t="str" cm="1">
        <f t="array" ref="G84">IFERROR(INDEX('PASTE AF HERE'!$A$1:$JD$8,MATCH(G$4,'PASTE AF HERE'!$A$1:$A$8,0),$A84+1),"")</f>
        <v/>
      </c>
      <c r="H84" s="262" t="str" cm="1">
        <f t="array" ref="H84">IFERROR(INDEX('PASTE AF HERE'!$A$1:$JD$8,MATCH(H$4,'PASTE AF HERE'!$A$1:$A$8,0),$A84+1),"")</f>
        <v/>
      </c>
      <c r="I84" s="262" t="str" cm="1">
        <f t="array" ref="I84">IFERROR(INDEX('PASTE AF HERE'!$A$1:$JD$8,MATCH(I$4,'PASTE AF HERE'!$A$1:$A$8,0),$A84+1),"")</f>
        <v/>
      </c>
      <c r="J84" s="262" t="str" cm="1">
        <f t="array" ref="J84">IFERROR(INDEX('PASTE AF HERE'!$A$1:$JD$8,MATCH(J$4,'PASTE AF HERE'!$A$1:$A$8,0),$A84+1),"")</f>
        <v/>
      </c>
    </row>
    <row r="85" spans="1:10" ht="30" customHeight="1" x14ac:dyDescent="0.25">
      <c r="A85" s="230">
        <v>75</v>
      </c>
      <c r="B85" s="255">
        <v>405426</v>
      </c>
      <c r="C85" s="262" cm="1">
        <f t="array" ref="C85">IFERROR(INDEX('PASTE AF HERE'!$A$1:$JD$8,MATCH(C$4,'PASTE AF HERE'!$A$1:$A$8,0),$A85+1),"")</f>
        <v>0.22481960000000001</v>
      </c>
      <c r="D85" s="262" t="str" cm="1">
        <f t="array" ref="D85">IFERROR(INDEX('PASTE AF HERE'!$A$1:$JD$8,MATCH(D$4,'PASTE AF HERE'!$A$1:$A$8,0),$A85+1),"")</f>
        <v/>
      </c>
      <c r="E85" s="262" t="str" cm="1">
        <f t="array" ref="E85">IFERROR(INDEX('PASTE AF HERE'!$A$1:$JD$8,MATCH(E$4,'PASTE AF HERE'!$A$1:$A$8,0),$A85+1),"")</f>
        <v/>
      </c>
      <c r="F85" s="262" t="str" cm="1">
        <f t="array" ref="F85">IFERROR(INDEX('PASTE AF HERE'!$A$1:$JD$8,MATCH(F$4,'PASTE AF HERE'!$A$1:$A$8,0),$A85+1),"")</f>
        <v/>
      </c>
      <c r="G85" s="262" t="str" cm="1">
        <f t="array" ref="G85">IFERROR(INDEX('PASTE AF HERE'!$A$1:$JD$8,MATCH(G$4,'PASTE AF HERE'!$A$1:$A$8,0),$A85+1),"")</f>
        <v/>
      </c>
      <c r="H85" s="262" t="str" cm="1">
        <f t="array" ref="H85">IFERROR(INDEX('PASTE AF HERE'!$A$1:$JD$8,MATCH(H$4,'PASTE AF HERE'!$A$1:$A$8,0),$A85+1),"")</f>
        <v/>
      </c>
      <c r="I85" s="262" t="str" cm="1">
        <f t="array" ref="I85">IFERROR(INDEX('PASTE AF HERE'!$A$1:$JD$8,MATCH(I$4,'PASTE AF HERE'!$A$1:$A$8,0),$A85+1),"")</f>
        <v/>
      </c>
      <c r="J85" s="262" t="str" cm="1">
        <f t="array" ref="J85">IFERROR(INDEX('PASTE AF HERE'!$A$1:$JD$8,MATCH(J$4,'PASTE AF HERE'!$A$1:$A$8,0),$A85+1),"")</f>
        <v/>
      </c>
    </row>
    <row r="86" spans="1:10" ht="30" customHeight="1" x14ac:dyDescent="0.25">
      <c r="A86" s="230">
        <v>76</v>
      </c>
      <c r="B86" s="255">
        <v>405449</v>
      </c>
      <c r="C86" s="262" cm="1">
        <f t="array" ref="C86">IFERROR(INDEX('PASTE AF HERE'!$A$1:$JD$8,MATCH(C$4,'PASTE AF HERE'!$A$1:$A$8,0),$A86+1),"")</f>
        <v>0.30044720000000003</v>
      </c>
      <c r="D86" s="262" t="str" cm="1">
        <f t="array" ref="D86">IFERROR(INDEX('PASTE AF HERE'!$A$1:$JD$8,MATCH(D$4,'PASTE AF HERE'!$A$1:$A$8,0),$A86+1),"")</f>
        <v/>
      </c>
      <c r="E86" s="262" t="str" cm="1">
        <f t="array" ref="E86">IFERROR(INDEX('PASTE AF HERE'!$A$1:$JD$8,MATCH(E$4,'PASTE AF HERE'!$A$1:$A$8,0),$A86+1),"")</f>
        <v/>
      </c>
      <c r="F86" s="262" t="str" cm="1">
        <f t="array" ref="F86">IFERROR(INDEX('PASTE AF HERE'!$A$1:$JD$8,MATCH(F$4,'PASTE AF HERE'!$A$1:$A$8,0),$A86+1),"")</f>
        <v/>
      </c>
      <c r="G86" s="262" t="str" cm="1">
        <f t="array" ref="G86">IFERROR(INDEX('PASTE AF HERE'!$A$1:$JD$8,MATCH(G$4,'PASTE AF HERE'!$A$1:$A$8,0),$A86+1),"")</f>
        <v/>
      </c>
      <c r="H86" s="262" t="str" cm="1">
        <f t="array" ref="H86">IFERROR(INDEX('PASTE AF HERE'!$A$1:$JD$8,MATCH(H$4,'PASTE AF HERE'!$A$1:$A$8,0),$A86+1),"")</f>
        <v/>
      </c>
      <c r="I86" s="262" t="str" cm="1">
        <f t="array" ref="I86">IFERROR(INDEX('PASTE AF HERE'!$A$1:$JD$8,MATCH(I$4,'PASTE AF HERE'!$A$1:$A$8,0),$A86+1),"")</f>
        <v/>
      </c>
      <c r="J86" s="262" t="str" cm="1">
        <f t="array" ref="J86">IFERROR(INDEX('PASTE AF HERE'!$A$1:$JD$8,MATCH(J$4,'PASTE AF HERE'!$A$1:$A$8,0),$A86+1),"")</f>
        <v/>
      </c>
    </row>
    <row r="87" spans="1:10" ht="30" customHeight="1" x14ac:dyDescent="0.25">
      <c r="A87" s="230">
        <v>77</v>
      </c>
      <c r="B87" s="255">
        <v>405470</v>
      </c>
      <c r="C87" s="262" cm="1">
        <f t="array" ref="C87">IFERROR(INDEX('PASTE AF HERE'!$A$1:$JD$8,MATCH(C$4,'PASTE AF HERE'!$A$1:$A$8,0),$A87+1),"")</f>
        <v>0.2214325</v>
      </c>
      <c r="D87" s="262" t="str" cm="1">
        <f t="array" ref="D87">IFERROR(INDEX('PASTE AF HERE'!$A$1:$JD$8,MATCH(D$4,'PASTE AF HERE'!$A$1:$A$8,0),$A87+1),"")</f>
        <v/>
      </c>
      <c r="E87" s="262" t="str" cm="1">
        <f t="array" ref="E87">IFERROR(INDEX('PASTE AF HERE'!$A$1:$JD$8,MATCH(E$4,'PASTE AF HERE'!$A$1:$A$8,0),$A87+1),"")</f>
        <v/>
      </c>
      <c r="F87" s="262" t="str" cm="1">
        <f t="array" ref="F87">IFERROR(INDEX('PASTE AF HERE'!$A$1:$JD$8,MATCH(F$4,'PASTE AF HERE'!$A$1:$A$8,0),$A87+1),"")</f>
        <v/>
      </c>
      <c r="G87" s="262" t="str" cm="1">
        <f t="array" ref="G87">IFERROR(INDEX('PASTE AF HERE'!$A$1:$JD$8,MATCH(G$4,'PASTE AF HERE'!$A$1:$A$8,0),$A87+1),"")</f>
        <v/>
      </c>
      <c r="H87" s="262" t="str" cm="1">
        <f t="array" ref="H87">IFERROR(INDEX('PASTE AF HERE'!$A$1:$JD$8,MATCH(H$4,'PASTE AF HERE'!$A$1:$A$8,0),$A87+1),"")</f>
        <v/>
      </c>
      <c r="I87" s="262" t="str" cm="1">
        <f t="array" ref="I87">IFERROR(INDEX('PASTE AF HERE'!$A$1:$JD$8,MATCH(I$4,'PASTE AF HERE'!$A$1:$A$8,0),$A87+1),"")</f>
        <v/>
      </c>
      <c r="J87" s="262" t="str" cm="1">
        <f t="array" ref="J87">IFERROR(INDEX('PASTE AF HERE'!$A$1:$JD$8,MATCH(J$4,'PASTE AF HERE'!$A$1:$A$8,0),$A87+1),"")</f>
        <v/>
      </c>
    </row>
    <row r="88" spans="1:10" ht="30" customHeight="1" x14ac:dyDescent="0.25">
      <c r="A88" s="230">
        <v>78</v>
      </c>
      <c r="B88" s="255">
        <v>405499</v>
      </c>
      <c r="C88" s="262" cm="1">
        <f t="array" ref="C88">IFERROR(INDEX('PASTE AF HERE'!$A$1:$JD$8,MATCH(C$4,'PASTE AF HERE'!$A$1:$A$8,0),$A88+1),"")</f>
        <v>0.52417860000000005</v>
      </c>
      <c r="D88" s="262" t="str" cm="1">
        <f t="array" ref="D88">IFERROR(INDEX('PASTE AF HERE'!$A$1:$JD$8,MATCH(D$4,'PASTE AF HERE'!$A$1:$A$8,0),$A88+1),"")</f>
        <v/>
      </c>
      <c r="E88" s="262" t="str" cm="1">
        <f t="array" ref="E88">IFERROR(INDEX('PASTE AF HERE'!$A$1:$JD$8,MATCH(E$4,'PASTE AF HERE'!$A$1:$A$8,0),$A88+1),"")</f>
        <v/>
      </c>
      <c r="F88" s="262" t="str" cm="1">
        <f t="array" ref="F88">IFERROR(INDEX('PASTE AF HERE'!$A$1:$JD$8,MATCH(F$4,'PASTE AF HERE'!$A$1:$A$8,0),$A88+1),"")</f>
        <v/>
      </c>
      <c r="G88" s="262" t="str" cm="1">
        <f t="array" ref="G88">IFERROR(INDEX('PASTE AF HERE'!$A$1:$JD$8,MATCH(G$4,'PASTE AF HERE'!$A$1:$A$8,0),$A88+1),"")</f>
        <v/>
      </c>
      <c r="H88" s="262" t="str" cm="1">
        <f t="array" ref="H88">IFERROR(INDEX('PASTE AF HERE'!$A$1:$JD$8,MATCH(H$4,'PASTE AF HERE'!$A$1:$A$8,0),$A88+1),"")</f>
        <v/>
      </c>
      <c r="I88" s="262" t="str" cm="1">
        <f t="array" ref="I88">IFERROR(INDEX('PASTE AF HERE'!$A$1:$JD$8,MATCH(I$4,'PASTE AF HERE'!$A$1:$A$8,0),$A88+1),"")</f>
        <v/>
      </c>
      <c r="J88" s="262" t="str" cm="1">
        <f t="array" ref="J88">IFERROR(INDEX('PASTE AF HERE'!$A$1:$JD$8,MATCH(J$4,'PASTE AF HERE'!$A$1:$A$8,0),$A88+1),"")</f>
        <v/>
      </c>
    </row>
    <row r="89" spans="1:10" ht="30" customHeight="1" x14ac:dyDescent="0.25">
      <c r="A89" s="230">
        <v>79</v>
      </c>
      <c r="B89" s="255">
        <v>405511</v>
      </c>
      <c r="C89" s="262" cm="1">
        <f t="array" ref="C89">IFERROR(INDEX('PASTE AF HERE'!$A$1:$JD$8,MATCH(C$4,'PASTE AF HERE'!$A$1:$A$8,0),$A89+1),"")</f>
        <v>0.47235510000000003</v>
      </c>
      <c r="D89" s="262" t="str" cm="1">
        <f t="array" ref="D89">IFERROR(INDEX('PASTE AF HERE'!$A$1:$JD$8,MATCH(D$4,'PASTE AF HERE'!$A$1:$A$8,0),$A89+1),"")</f>
        <v/>
      </c>
      <c r="E89" s="262" t="str" cm="1">
        <f t="array" ref="E89">IFERROR(INDEX('PASTE AF HERE'!$A$1:$JD$8,MATCH(E$4,'PASTE AF HERE'!$A$1:$A$8,0),$A89+1),"")</f>
        <v/>
      </c>
      <c r="F89" s="262" t="str" cm="1">
        <f t="array" ref="F89">IFERROR(INDEX('PASTE AF HERE'!$A$1:$JD$8,MATCH(F$4,'PASTE AF HERE'!$A$1:$A$8,0),$A89+1),"")</f>
        <v/>
      </c>
      <c r="G89" s="262" t="str" cm="1">
        <f t="array" ref="G89">IFERROR(INDEX('PASTE AF HERE'!$A$1:$JD$8,MATCH(G$4,'PASTE AF HERE'!$A$1:$A$8,0),$A89+1),"")</f>
        <v/>
      </c>
      <c r="H89" s="262" t="str" cm="1">
        <f t="array" ref="H89">IFERROR(INDEX('PASTE AF HERE'!$A$1:$JD$8,MATCH(H$4,'PASTE AF HERE'!$A$1:$A$8,0),$A89+1),"")</f>
        <v/>
      </c>
      <c r="I89" s="262" t="str" cm="1">
        <f t="array" ref="I89">IFERROR(INDEX('PASTE AF HERE'!$A$1:$JD$8,MATCH(I$4,'PASTE AF HERE'!$A$1:$A$8,0),$A89+1),"")</f>
        <v/>
      </c>
      <c r="J89" s="262" t="str" cm="1">
        <f t="array" ref="J89">IFERROR(INDEX('PASTE AF HERE'!$A$1:$JD$8,MATCH(J$4,'PASTE AF HERE'!$A$1:$A$8,0),$A89+1),"")</f>
        <v/>
      </c>
    </row>
    <row r="90" spans="1:10" ht="30" customHeight="1" x14ac:dyDescent="0.25">
      <c r="A90" s="230">
        <v>80</v>
      </c>
      <c r="B90" s="255">
        <v>405523</v>
      </c>
      <c r="C90" s="262" cm="1">
        <f t="array" ref="C90">IFERROR(INDEX('PASTE AF HERE'!$A$1:$JD$8,MATCH(C$4,'PASTE AF HERE'!$A$1:$A$8,0),$A90+1),"")</f>
        <v>0.46210990000000002</v>
      </c>
      <c r="D90" s="262" t="str" cm="1">
        <f t="array" ref="D90">IFERROR(INDEX('PASTE AF HERE'!$A$1:$JD$8,MATCH(D$4,'PASTE AF HERE'!$A$1:$A$8,0),$A90+1),"")</f>
        <v/>
      </c>
      <c r="E90" s="262" t="str" cm="1">
        <f t="array" ref="E90">IFERROR(INDEX('PASTE AF HERE'!$A$1:$JD$8,MATCH(E$4,'PASTE AF HERE'!$A$1:$A$8,0),$A90+1),"")</f>
        <v/>
      </c>
      <c r="F90" s="262" t="str" cm="1">
        <f t="array" ref="F90">IFERROR(INDEX('PASTE AF HERE'!$A$1:$JD$8,MATCH(F$4,'PASTE AF HERE'!$A$1:$A$8,0),$A90+1),"")</f>
        <v/>
      </c>
      <c r="G90" s="262" t="str" cm="1">
        <f t="array" ref="G90">IFERROR(INDEX('PASTE AF HERE'!$A$1:$JD$8,MATCH(G$4,'PASTE AF HERE'!$A$1:$A$8,0),$A90+1),"")</f>
        <v/>
      </c>
      <c r="H90" s="262" t="str" cm="1">
        <f t="array" ref="H90">IFERROR(INDEX('PASTE AF HERE'!$A$1:$JD$8,MATCH(H$4,'PASTE AF HERE'!$A$1:$A$8,0),$A90+1),"")</f>
        <v/>
      </c>
      <c r="I90" s="262" t="str" cm="1">
        <f t="array" ref="I90">IFERROR(INDEX('PASTE AF HERE'!$A$1:$JD$8,MATCH(I$4,'PASTE AF HERE'!$A$1:$A$8,0),$A90+1),"")</f>
        <v/>
      </c>
      <c r="J90" s="262" t="str" cm="1">
        <f t="array" ref="J90">IFERROR(INDEX('PASTE AF HERE'!$A$1:$JD$8,MATCH(J$4,'PASTE AF HERE'!$A$1:$A$8,0),$A90+1),"")</f>
        <v/>
      </c>
    </row>
    <row r="91" spans="1:10" ht="30" customHeight="1" x14ac:dyDescent="0.25">
      <c r="A91" s="230">
        <v>81</v>
      </c>
      <c r="B91" s="255">
        <v>405535</v>
      </c>
      <c r="C91" s="262" cm="1">
        <f t="array" ref="C91">IFERROR(INDEX('PASTE AF HERE'!$A$1:$JD$8,MATCH(C$4,'PASTE AF HERE'!$A$1:$A$8,0),$A91+1),"")</f>
        <v>0.43146240000000002</v>
      </c>
      <c r="D91" s="262" t="str" cm="1">
        <f t="array" ref="D91">IFERROR(INDEX('PASTE AF HERE'!$A$1:$JD$8,MATCH(D$4,'PASTE AF HERE'!$A$1:$A$8,0),$A91+1),"")</f>
        <v/>
      </c>
      <c r="E91" s="262" t="str" cm="1">
        <f t="array" ref="E91">IFERROR(INDEX('PASTE AF HERE'!$A$1:$JD$8,MATCH(E$4,'PASTE AF HERE'!$A$1:$A$8,0),$A91+1),"")</f>
        <v/>
      </c>
      <c r="F91" s="262" t="str" cm="1">
        <f t="array" ref="F91">IFERROR(INDEX('PASTE AF HERE'!$A$1:$JD$8,MATCH(F$4,'PASTE AF HERE'!$A$1:$A$8,0),$A91+1),"")</f>
        <v/>
      </c>
      <c r="G91" s="262" t="str" cm="1">
        <f t="array" ref="G91">IFERROR(INDEX('PASTE AF HERE'!$A$1:$JD$8,MATCH(G$4,'PASTE AF HERE'!$A$1:$A$8,0),$A91+1),"")</f>
        <v/>
      </c>
      <c r="H91" s="262" t="str" cm="1">
        <f t="array" ref="H91">IFERROR(INDEX('PASTE AF HERE'!$A$1:$JD$8,MATCH(H$4,'PASTE AF HERE'!$A$1:$A$8,0),$A91+1),"")</f>
        <v/>
      </c>
      <c r="I91" s="262" t="str" cm="1">
        <f t="array" ref="I91">IFERROR(INDEX('PASTE AF HERE'!$A$1:$JD$8,MATCH(I$4,'PASTE AF HERE'!$A$1:$A$8,0),$A91+1),"")</f>
        <v/>
      </c>
      <c r="J91" s="262" t="str" cm="1">
        <f t="array" ref="J91">IFERROR(INDEX('PASTE AF HERE'!$A$1:$JD$8,MATCH(J$4,'PASTE AF HERE'!$A$1:$A$8,0),$A91+1),"")</f>
        <v/>
      </c>
    </row>
    <row r="92" spans="1:10" ht="30" customHeight="1" x14ac:dyDescent="0.25">
      <c r="A92" s="230">
        <v>82</v>
      </c>
      <c r="B92" s="255">
        <v>405547</v>
      </c>
      <c r="C92" s="262" cm="1">
        <f t="array" ref="C92">IFERROR(INDEX('PASTE AF HERE'!$A$1:$JD$8,MATCH(C$4,'PASTE AF HERE'!$A$1:$A$8,0),$A92+1),"")</f>
        <v>0.28807460000000001</v>
      </c>
      <c r="D92" s="262" t="str" cm="1">
        <f t="array" ref="D92">IFERROR(INDEX('PASTE AF HERE'!$A$1:$JD$8,MATCH(D$4,'PASTE AF HERE'!$A$1:$A$8,0),$A92+1),"")</f>
        <v/>
      </c>
      <c r="E92" s="262" t="str" cm="1">
        <f t="array" ref="E92">IFERROR(INDEX('PASTE AF HERE'!$A$1:$JD$8,MATCH(E$4,'PASTE AF HERE'!$A$1:$A$8,0),$A92+1),"")</f>
        <v/>
      </c>
      <c r="F92" s="262" t="str" cm="1">
        <f t="array" ref="F92">IFERROR(INDEX('PASTE AF HERE'!$A$1:$JD$8,MATCH(F$4,'PASTE AF HERE'!$A$1:$A$8,0),$A92+1),"")</f>
        <v/>
      </c>
      <c r="G92" s="262" t="str" cm="1">
        <f t="array" ref="G92">IFERROR(INDEX('PASTE AF HERE'!$A$1:$JD$8,MATCH(G$4,'PASTE AF HERE'!$A$1:$A$8,0),$A92+1),"")</f>
        <v/>
      </c>
      <c r="H92" s="262" t="str" cm="1">
        <f t="array" ref="H92">IFERROR(INDEX('PASTE AF HERE'!$A$1:$JD$8,MATCH(H$4,'PASTE AF HERE'!$A$1:$A$8,0),$A92+1),"")</f>
        <v/>
      </c>
      <c r="I92" s="262" t="str" cm="1">
        <f t="array" ref="I92">IFERROR(INDEX('PASTE AF HERE'!$A$1:$JD$8,MATCH(I$4,'PASTE AF HERE'!$A$1:$A$8,0),$A92+1),"")</f>
        <v/>
      </c>
      <c r="J92" s="262" t="str" cm="1">
        <f t="array" ref="J92">IFERROR(INDEX('PASTE AF HERE'!$A$1:$JD$8,MATCH(J$4,'PASTE AF HERE'!$A$1:$A$8,0),$A92+1),"")</f>
        <v/>
      </c>
    </row>
    <row r="93" spans="1:10" ht="30" customHeight="1" x14ac:dyDescent="0.25">
      <c r="A93" s="230">
        <v>83</v>
      </c>
      <c r="B93" s="252">
        <v>405559</v>
      </c>
      <c r="C93" s="262" cm="1">
        <f t="array" ref="C93">IFERROR(INDEX('PASTE AF HERE'!$A$1:$JD$8,MATCH(C$4,'PASTE AF HERE'!$A$1:$A$8,0),$A93+1),"")</f>
        <v>4.3696239999999997E-2</v>
      </c>
      <c r="D93" s="262" t="str" cm="1">
        <f t="array" ref="D93">IFERROR(INDEX('PASTE AF HERE'!$A$1:$JD$8,MATCH(D$4,'PASTE AF HERE'!$A$1:$A$8,0),$A93+1),"")</f>
        <v/>
      </c>
      <c r="E93" s="262" t="str" cm="1">
        <f t="array" ref="E93">IFERROR(INDEX('PASTE AF HERE'!$A$1:$JD$8,MATCH(E$4,'PASTE AF HERE'!$A$1:$A$8,0),$A93+1),"")</f>
        <v/>
      </c>
      <c r="F93" s="262" t="str" cm="1">
        <f t="array" ref="F93">IFERROR(INDEX('PASTE AF HERE'!$A$1:$JD$8,MATCH(F$4,'PASTE AF HERE'!$A$1:$A$8,0),$A93+1),"")</f>
        <v/>
      </c>
      <c r="G93" s="262" t="str" cm="1">
        <f t="array" ref="G93">IFERROR(INDEX('PASTE AF HERE'!$A$1:$JD$8,MATCH(G$4,'PASTE AF HERE'!$A$1:$A$8,0),$A93+1),"")</f>
        <v/>
      </c>
      <c r="H93" s="262" t="str" cm="1">
        <f t="array" ref="H93">IFERROR(INDEX('PASTE AF HERE'!$A$1:$JD$8,MATCH(H$4,'PASTE AF HERE'!$A$1:$A$8,0),$A93+1),"")</f>
        <v/>
      </c>
      <c r="I93" s="262" t="str" cm="1">
        <f t="array" ref="I93">IFERROR(INDEX('PASTE AF HERE'!$A$1:$JD$8,MATCH(I$4,'PASTE AF HERE'!$A$1:$A$8,0),$A93+1),"")</f>
        <v/>
      </c>
      <c r="J93" s="262" t="str" cm="1">
        <f t="array" ref="J93">IFERROR(INDEX('PASTE AF HERE'!$A$1:$JD$8,MATCH(J$4,'PASTE AF HERE'!$A$1:$A$8,0),$A93+1),"")</f>
        <v/>
      </c>
    </row>
    <row r="94" spans="1:10" ht="30" customHeight="1" x14ac:dyDescent="0.25">
      <c r="A94" s="230">
        <v>84</v>
      </c>
      <c r="B94" s="255">
        <v>405571</v>
      </c>
      <c r="C94" s="262" cm="1">
        <f t="array" ref="C94">IFERROR(INDEX('PASTE AF HERE'!$A$1:$JD$8,MATCH(C$4,'PASTE AF HERE'!$A$1:$A$8,0),$A94+1),"")</f>
        <v>6.5569089999999997E-2</v>
      </c>
      <c r="D94" s="262" t="str" cm="1">
        <f t="array" ref="D94">IFERROR(INDEX('PASTE AF HERE'!$A$1:$JD$8,MATCH(D$4,'PASTE AF HERE'!$A$1:$A$8,0),$A94+1),"")</f>
        <v/>
      </c>
      <c r="E94" s="262" t="str" cm="1">
        <f t="array" ref="E94">IFERROR(INDEX('PASTE AF HERE'!$A$1:$JD$8,MATCH(E$4,'PASTE AF HERE'!$A$1:$A$8,0),$A94+1),"")</f>
        <v/>
      </c>
      <c r="F94" s="262" t="str" cm="1">
        <f t="array" ref="F94">IFERROR(INDEX('PASTE AF HERE'!$A$1:$JD$8,MATCH(F$4,'PASTE AF HERE'!$A$1:$A$8,0),$A94+1),"")</f>
        <v/>
      </c>
      <c r="G94" s="262" t="str" cm="1">
        <f t="array" ref="G94">IFERROR(INDEX('PASTE AF HERE'!$A$1:$JD$8,MATCH(G$4,'PASTE AF HERE'!$A$1:$A$8,0),$A94+1),"")</f>
        <v/>
      </c>
      <c r="H94" s="262" t="str" cm="1">
        <f t="array" ref="H94">IFERROR(INDEX('PASTE AF HERE'!$A$1:$JD$8,MATCH(H$4,'PASTE AF HERE'!$A$1:$A$8,0),$A94+1),"")</f>
        <v/>
      </c>
      <c r="I94" s="262" t="str" cm="1">
        <f t="array" ref="I94">IFERROR(INDEX('PASTE AF HERE'!$A$1:$JD$8,MATCH(I$4,'PASTE AF HERE'!$A$1:$A$8,0),$A94+1),"")</f>
        <v/>
      </c>
      <c r="J94" s="262" t="str" cm="1">
        <f t="array" ref="J94">IFERROR(INDEX('PASTE AF HERE'!$A$1:$JD$8,MATCH(J$4,'PASTE AF HERE'!$A$1:$A$8,0),$A94+1),"")</f>
        <v/>
      </c>
    </row>
    <row r="95" spans="1:10" ht="30" customHeight="1" x14ac:dyDescent="0.25">
      <c r="A95" s="230">
        <v>85</v>
      </c>
      <c r="B95" s="255">
        <v>405583</v>
      </c>
      <c r="C95" s="262" cm="1">
        <f t="array" ref="C95">IFERROR(INDEX('PASTE AF HERE'!$A$1:$JD$8,MATCH(C$4,'PASTE AF HERE'!$A$1:$A$8,0),$A95+1),"")</f>
        <v>0.14093240000000001</v>
      </c>
      <c r="D95" s="262" t="str" cm="1">
        <f t="array" ref="D95">IFERROR(INDEX('PASTE AF HERE'!$A$1:$JD$8,MATCH(D$4,'PASTE AF HERE'!$A$1:$A$8,0),$A95+1),"")</f>
        <v/>
      </c>
      <c r="E95" s="262" t="str" cm="1">
        <f t="array" ref="E95">IFERROR(INDEX('PASTE AF HERE'!$A$1:$JD$8,MATCH(E$4,'PASTE AF HERE'!$A$1:$A$8,0),$A95+1),"")</f>
        <v/>
      </c>
      <c r="F95" s="262" t="str" cm="1">
        <f t="array" ref="F95">IFERROR(INDEX('PASTE AF HERE'!$A$1:$JD$8,MATCH(F$4,'PASTE AF HERE'!$A$1:$A$8,0),$A95+1),"")</f>
        <v/>
      </c>
      <c r="G95" s="262" t="str" cm="1">
        <f t="array" ref="G95">IFERROR(INDEX('PASTE AF HERE'!$A$1:$JD$8,MATCH(G$4,'PASTE AF HERE'!$A$1:$A$8,0),$A95+1),"")</f>
        <v/>
      </c>
      <c r="H95" s="262" t="str" cm="1">
        <f t="array" ref="H95">IFERROR(INDEX('PASTE AF HERE'!$A$1:$JD$8,MATCH(H$4,'PASTE AF HERE'!$A$1:$A$8,0),$A95+1),"")</f>
        <v/>
      </c>
      <c r="I95" s="262" t="str" cm="1">
        <f t="array" ref="I95">IFERROR(INDEX('PASTE AF HERE'!$A$1:$JD$8,MATCH(I$4,'PASTE AF HERE'!$A$1:$A$8,0),$A95+1),"")</f>
        <v/>
      </c>
      <c r="J95" s="262" t="str" cm="1">
        <f t="array" ref="J95">IFERROR(INDEX('PASTE AF HERE'!$A$1:$JD$8,MATCH(J$4,'PASTE AF HERE'!$A$1:$A$8,0),$A95+1),"")</f>
        <v/>
      </c>
    </row>
    <row r="96" spans="1:10" ht="30" customHeight="1" x14ac:dyDescent="0.25">
      <c r="A96" s="230">
        <v>86</v>
      </c>
      <c r="B96" s="255">
        <v>405594</v>
      </c>
      <c r="C96" s="262" cm="1">
        <f t="array" ref="C96">IFERROR(INDEX('PASTE AF HERE'!$A$1:$JD$8,MATCH(C$4,'PASTE AF HERE'!$A$1:$A$8,0),$A96+1),"")</f>
        <v>0.1280675</v>
      </c>
      <c r="D96" s="262" t="str" cm="1">
        <f t="array" ref="D96">IFERROR(INDEX('PASTE AF HERE'!$A$1:$JD$8,MATCH(D$4,'PASTE AF HERE'!$A$1:$A$8,0),$A96+1),"")</f>
        <v/>
      </c>
      <c r="E96" s="262" t="str" cm="1">
        <f t="array" ref="E96">IFERROR(INDEX('PASTE AF HERE'!$A$1:$JD$8,MATCH(E$4,'PASTE AF HERE'!$A$1:$A$8,0),$A96+1),"")</f>
        <v/>
      </c>
      <c r="F96" s="262" t="str" cm="1">
        <f t="array" ref="F96">IFERROR(INDEX('PASTE AF HERE'!$A$1:$JD$8,MATCH(F$4,'PASTE AF HERE'!$A$1:$A$8,0),$A96+1),"")</f>
        <v/>
      </c>
      <c r="G96" s="262" t="str" cm="1">
        <f t="array" ref="G96">IFERROR(INDEX('PASTE AF HERE'!$A$1:$JD$8,MATCH(G$4,'PASTE AF HERE'!$A$1:$A$8,0),$A96+1),"")</f>
        <v/>
      </c>
      <c r="H96" s="262" t="str" cm="1">
        <f t="array" ref="H96">IFERROR(INDEX('PASTE AF HERE'!$A$1:$JD$8,MATCH(H$4,'PASTE AF HERE'!$A$1:$A$8,0),$A96+1),"")</f>
        <v/>
      </c>
      <c r="I96" s="262" t="str" cm="1">
        <f t="array" ref="I96">IFERROR(INDEX('PASTE AF HERE'!$A$1:$JD$8,MATCH(I$4,'PASTE AF HERE'!$A$1:$A$8,0),$A96+1),"")</f>
        <v/>
      </c>
      <c r="J96" s="262" t="str" cm="1">
        <f t="array" ref="J96">IFERROR(INDEX('PASTE AF HERE'!$A$1:$JD$8,MATCH(J$4,'PASTE AF HERE'!$A$1:$A$8,0),$A96+1),"")</f>
        <v/>
      </c>
    </row>
    <row r="97" spans="1:10" ht="30" customHeight="1" x14ac:dyDescent="0.25">
      <c r="A97" s="230">
        <v>87</v>
      </c>
      <c r="B97" s="255">
        <v>405606</v>
      </c>
      <c r="C97" s="262" cm="1">
        <f t="array" ref="C97">IFERROR(INDEX('PASTE AF HERE'!$A$1:$JD$8,MATCH(C$4,'PASTE AF HERE'!$A$1:$A$8,0),$A97+1),"")</f>
        <v>0.10453949999999999</v>
      </c>
      <c r="D97" s="262" t="str" cm="1">
        <f t="array" ref="D97">IFERROR(INDEX('PASTE AF HERE'!$A$1:$JD$8,MATCH(D$4,'PASTE AF HERE'!$A$1:$A$8,0),$A97+1),"")</f>
        <v/>
      </c>
      <c r="E97" s="262" t="str" cm="1">
        <f t="array" ref="E97">IFERROR(INDEX('PASTE AF HERE'!$A$1:$JD$8,MATCH(E$4,'PASTE AF HERE'!$A$1:$A$8,0),$A97+1),"")</f>
        <v/>
      </c>
      <c r="F97" s="262" t="str" cm="1">
        <f t="array" ref="F97">IFERROR(INDEX('PASTE AF HERE'!$A$1:$JD$8,MATCH(F$4,'PASTE AF HERE'!$A$1:$A$8,0),$A97+1),"")</f>
        <v/>
      </c>
      <c r="G97" s="262" t="str" cm="1">
        <f t="array" ref="G97">IFERROR(INDEX('PASTE AF HERE'!$A$1:$JD$8,MATCH(G$4,'PASTE AF HERE'!$A$1:$A$8,0),$A97+1),"")</f>
        <v/>
      </c>
      <c r="H97" s="262" t="str" cm="1">
        <f t="array" ref="H97">IFERROR(INDEX('PASTE AF HERE'!$A$1:$JD$8,MATCH(H$4,'PASTE AF HERE'!$A$1:$A$8,0),$A97+1),"")</f>
        <v/>
      </c>
      <c r="I97" s="262" t="str" cm="1">
        <f t="array" ref="I97">IFERROR(INDEX('PASTE AF HERE'!$A$1:$JD$8,MATCH(I$4,'PASTE AF HERE'!$A$1:$A$8,0),$A97+1),"")</f>
        <v/>
      </c>
      <c r="J97" s="262" t="str" cm="1">
        <f t="array" ref="J97">IFERROR(INDEX('PASTE AF HERE'!$A$1:$JD$8,MATCH(J$4,'PASTE AF HERE'!$A$1:$A$8,0),$A97+1),"")</f>
        <v/>
      </c>
    </row>
    <row r="98" spans="1:10" ht="30" customHeight="1" x14ac:dyDescent="0.25">
      <c r="A98" s="230">
        <v>88</v>
      </c>
      <c r="B98" s="255">
        <v>405617</v>
      </c>
      <c r="C98" s="262" cm="1">
        <f t="array" ref="C98">IFERROR(INDEX('PASTE AF HERE'!$A$1:$JD$8,MATCH(C$4,'PASTE AF HERE'!$A$1:$A$8,0),$A98+1),"")</f>
        <v>0.1002402</v>
      </c>
      <c r="D98" s="262" t="str" cm="1">
        <f t="array" ref="D98">IFERROR(INDEX('PASTE AF HERE'!$A$1:$JD$8,MATCH(D$4,'PASTE AF HERE'!$A$1:$A$8,0),$A98+1),"")</f>
        <v/>
      </c>
      <c r="E98" s="262" t="str" cm="1">
        <f t="array" ref="E98">IFERROR(INDEX('PASTE AF HERE'!$A$1:$JD$8,MATCH(E$4,'PASTE AF HERE'!$A$1:$A$8,0),$A98+1),"")</f>
        <v/>
      </c>
      <c r="F98" s="262" t="str" cm="1">
        <f t="array" ref="F98">IFERROR(INDEX('PASTE AF HERE'!$A$1:$JD$8,MATCH(F$4,'PASTE AF HERE'!$A$1:$A$8,0),$A98+1),"")</f>
        <v/>
      </c>
      <c r="G98" s="262" t="str" cm="1">
        <f t="array" ref="G98">IFERROR(INDEX('PASTE AF HERE'!$A$1:$JD$8,MATCH(G$4,'PASTE AF HERE'!$A$1:$A$8,0),$A98+1),"")</f>
        <v/>
      </c>
      <c r="H98" s="262" t="str" cm="1">
        <f t="array" ref="H98">IFERROR(INDEX('PASTE AF HERE'!$A$1:$JD$8,MATCH(H$4,'PASTE AF HERE'!$A$1:$A$8,0),$A98+1),"")</f>
        <v/>
      </c>
      <c r="I98" s="262" t="str" cm="1">
        <f t="array" ref="I98">IFERROR(INDEX('PASTE AF HERE'!$A$1:$JD$8,MATCH(I$4,'PASTE AF HERE'!$A$1:$A$8,0),$A98+1),"")</f>
        <v/>
      </c>
      <c r="J98" s="262" t="str" cm="1">
        <f t="array" ref="J98">IFERROR(INDEX('PASTE AF HERE'!$A$1:$JD$8,MATCH(J$4,'PASTE AF HERE'!$A$1:$A$8,0),$A98+1),"")</f>
        <v/>
      </c>
    </row>
    <row r="99" spans="1:10" ht="30" customHeight="1" x14ac:dyDescent="0.25">
      <c r="A99" s="230">
        <v>89</v>
      </c>
      <c r="B99" s="255">
        <v>405629</v>
      </c>
      <c r="C99" s="262" cm="1">
        <f t="array" ref="C99">IFERROR(INDEX('PASTE AF HERE'!$A$1:$JD$8,MATCH(C$4,'PASTE AF HERE'!$A$1:$A$8,0),$A99+1),"")</f>
        <v>4.0897169999999997E-2</v>
      </c>
      <c r="D99" s="262" t="str" cm="1">
        <f t="array" ref="D99">IFERROR(INDEX('PASTE AF HERE'!$A$1:$JD$8,MATCH(D$4,'PASTE AF HERE'!$A$1:$A$8,0),$A99+1),"")</f>
        <v/>
      </c>
      <c r="E99" s="262" t="str" cm="1">
        <f t="array" ref="E99">IFERROR(INDEX('PASTE AF HERE'!$A$1:$JD$8,MATCH(E$4,'PASTE AF HERE'!$A$1:$A$8,0),$A99+1),"")</f>
        <v/>
      </c>
      <c r="F99" s="262" t="str" cm="1">
        <f t="array" ref="F99">IFERROR(INDEX('PASTE AF HERE'!$A$1:$JD$8,MATCH(F$4,'PASTE AF HERE'!$A$1:$A$8,0),$A99+1),"")</f>
        <v/>
      </c>
      <c r="G99" s="262" t="str" cm="1">
        <f t="array" ref="G99">IFERROR(INDEX('PASTE AF HERE'!$A$1:$JD$8,MATCH(G$4,'PASTE AF HERE'!$A$1:$A$8,0),$A99+1),"")</f>
        <v/>
      </c>
      <c r="H99" s="262" t="str" cm="1">
        <f t="array" ref="H99">IFERROR(INDEX('PASTE AF HERE'!$A$1:$JD$8,MATCH(H$4,'PASTE AF HERE'!$A$1:$A$8,0),$A99+1),"")</f>
        <v/>
      </c>
      <c r="I99" s="262" t="str" cm="1">
        <f t="array" ref="I99">IFERROR(INDEX('PASTE AF HERE'!$A$1:$JD$8,MATCH(I$4,'PASTE AF HERE'!$A$1:$A$8,0),$A99+1),"")</f>
        <v/>
      </c>
      <c r="J99" s="262" t="str" cm="1">
        <f t="array" ref="J99">IFERROR(INDEX('PASTE AF HERE'!$A$1:$JD$8,MATCH(J$4,'PASTE AF HERE'!$A$1:$A$8,0),$A99+1),"")</f>
        <v/>
      </c>
    </row>
    <row r="100" spans="1:10" ht="30" customHeight="1" x14ac:dyDescent="0.25">
      <c r="A100" s="230">
        <v>90</v>
      </c>
      <c r="B100" s="253">
        <v>405640</v>
      </c>
      <c r="C100" s="262" cm="1">
        <f t="array" ref="C100">IFERROR(INDEX('PASTE AF HERE'!$A$1:$JD$8,MATCH(C$4,'PASTE AF HERE'!$A$1:$A$8,0),$A100+1),"")</f>
        <v>5.3373450000000003E-3</v>
      </c>
      <c r="D100" s="262" t="str" cm="1">
        <f t="array" ref="D100">IFERROR(INDEX('PASTE AF HERE'!$A$1:$JD$8,MATCH(D$4,'PASTE AF HERE'!$A$1:$A$8,0),$A100+1),"")</f>
        <v/>
      </c>
      <c r="E100" s="262" t="str" cm="1">
        <f t="array" ref="E100">IFERROR(INDEX('PASTE AF HERE'!$A$1:$JD$8,MATCH(E$4,'PASTE AF HERE'!$A$1:$A$8,0),$A100+1),"")</f>
        <v/>
      </c>
      <c r="F100" s="262" t="str" cm="1">
        <f t="array" ref="F100">IFERROR(INDEX('PASTE AF HERE'!$A$1:$JD$8,MATCH(F$4,'PASTE AF HERE'!$A$1:$A$8,0),$A100+1),"")</f>
        <v/>
      </c>
      <c r="G100" s="262" t="str" cm="1">
        <f t="array" ref="G100">IFERROR(INDEX('PASTE AF HERE'!$A$1:$JD$8,MATCH(G$4,'PASTE AF HERE'!$A$1:$A$8,0),$A100+1),"")</f>
        <v/>
      </c>
      <c r="H100" s="262" t="str" cm="1">
        <f t="array" ref="H100">IFERROR(INDEX('PASTE AF HERE'!$A$1:$JD$8,MATCH(H$4,'PASTE AF HERE'!$A$1:$A$8,0),$A100+1),"")</f>
        <v/>
      </c>
      <c r="I100" s="262" t="str" cm="1">
        <f t="array" ref="I100">IFERROR(INDEX('PASTE AF HERE'!$A$1:$JD$8,MATCH(I$4,'PASTE AF HERE'!$A$1:$A$8,0),$A100+1),"")</f>
        <v/>
      </c>
      <c r="J100" s="262" t="str" cm="1">
        <f t="array" ref="J100">IFERROR(INDEX('PASTE AF HERE'!$A$1:$JD$8,MATCH(J$4,'PASTE AF HERE'!$A$1:$A$8,0),$A100+1),"")</f>
        <v/>
      </c>
    </row>
    <row r="101" spans="1:10" ht="30" customHeight="1" x14ac:dyDescent="0.25">
      <c r="A101" s="230">
        <v>91</v>
      </c>
      <c r="B101" s="255">
        <v>405651</v>
      </c>
      <c r="C101" s="262" cm="1">
        <f t="array" ref="C101">IFERROR(INDEX('PASTE AF HERE'!$A$1:$JD$8,MATCH(C$4,'PASTE AF HERE'!$A$1:$A$8,0),$A101+1),"")</f>
        <v>3.5229919999999998E-2</v>
      </c>
      <c r="D101" s="262" t="str" cm="1">
        <f t="array" ref="D101">IFERROR(INDEX('PASTE AF HERE'!$A$1:$JD$8,MATCH(D$4,'PASTE AF HERE'!$A$1:$A$8,0),$A101+1),"")</f>
        <v/>
      </c>
      <c r="E101" s="262" t="str" cm="1">
        <f t="array" ref="E101">IFERROR(INDEX('PASTE AF HERE'!$A$1:$JD$8,MATCH(E$4,'PASTE AF HERE'!$A$1:$A$8,0),$A101+1),"")</f>
        <v/>
      </c>
      <c r="F101" s="262" t="str" cm="1">
        <f t="array" ref="F101">IFERROR(INDEX('PASTE AF HERE'!$A$1:$JD$8,MATCH(F$4,'PASTE AF HERE'!$A$1:$A$8,0),$A101+1),"")</f>
        <v/>
      </c>
      <c r="G101" s="262" t="str" cm="1">
        <f t="array" ref="G101">IFERROR(INDEX('PASTE AF HERE'!$A$1:$JD$8,MATCH(G$4,'PASTE AF HERE'!$A$1:$A$8,0),$A101+1),"")</f>
        <v/>
      </c>
      <c r="H101" s="262" t="str" cm="1">
        <f t="array" ref="H101">IFERROR(INDEX('PASTE AF HERE'!$A$1:$JD$8,MATCH(H$4,'PASTE AF HERE'!$A$1:$A$8,0),$A101+1),"")</f>
        <v/>
      </c>
      <c r="I101" s="262" t="str" cm="1">
        <f t="array" ref="I101">IFERROR(INDEX('PASTE AF HERE'!$A$1:$JD$8,MATCH(I$4,'PASTE AF HERE'!$A$1:$A$8,0),$A101+1),"")</f>
        <v/>
      </c>
      <c r="J101" s="262" t="str" cm="1">
        <f t="array" ref="J101">IFERROR(INDEX('PASTE AF HERE'!$A$1:$JD$8,MATCH(J$4,'PASTE AF HERE'!$A$1:$A$8,0),$A101+1),"")</f>
        <v/>
      </c>
    </row>
    <row r="102" spans="1:10" ht="30" customHeight="1" x14ac:dyDescent="0.25">
      <c r="A102" s="230">
        <v>92</v>
      </c>
      <c r="B102" s="255">
        <v>405662</v>
      </c>
      <c r="C102" s="262" cm="1">
        <f t="array" ref="C102">IFERROR(INDEX('PASTE AF HERE'!$A$1:$JD$8,MATCH(C$4,'PASTE AF HERE'!$A$1:$A$8,0),$A102+1),"")</f>
        <v>4.1582979999999999E-2</v>
      </c>
      <c r="D102" s="262" t="str" cm="1">
        <f t="array" ref="D102">IFERROR(INDEX('PASTE AF HERE'!$A$1:$JD$8,MATCH(D$4,'PASTE AF HERE'!$A$1:$A$8,0),$A102+1),"")</f>
        <v/>
      </c>
      <c r="E102" s="262" t="str" cm="1">
        <f t="array" ref="E102">IFERROR(INDEX('PASTE AF HERE'!$A$1:$JD$8,MATCH(E$4,'PASTE AF HERE'!$A$1:$A$8,0),$A102+1),"")</f>
        <v/>
      </c>
      <c r="F102" s="262" t="str" cm="1">
        <f t="array" ref="F102">IFERROR(INDEX('PASTE AF HERE'!$A$1:$JD$8,MATCH(F$4,'PASTE AF HERE'!$A$1:$A$8,0),$A102+1),"")</f>
        <v/>
      </c>
      <c r="G102" s="262" t="str" cm="1">
        <f t="array" ref="G102">IFERROR(INDEX('PASTE AF HERE'!$A$1:$JD$8,MATCH(G$4,'PASTE AF HERE'!$A$1:$A$8,0),$A102+1),"")</f>
        <v/>
      </c>
      <c r="H102" s="262" t="str" cm="1">
        <f t="array" ref="H102">IFERROR(INDEX('PASTE AF HERE'!$A$1:$JD$8,MATCH(H$4,'PASTE AF HERE'!$A$1:$A$8,0),$A102+1),"")</f>
        <v/>
      </c>
      <c r="I102" s="262" t="str" cm="1">
        <f t="array" ref="I102">IFERROR(INDEX('PASTE AF HERE'!$A$1:$JD$8,MATCH(I$4,'PASTE AF HERE'!$A$1:$A$8,0),$A102+1),"")</f>
        <v/>
      </c>
      <c r="J102" s="262" t="str" cm="1">
        <f t="array" ref="J102">IFERROR(INDEX('PASTE AF HERE'!$A$1:$JD$8,MATCH(J$4,'PASTE AF HERE'!$A$1:$A$8,0),$A102+1),"")</f>
        <v/>
      </c>
    </row>
    <row r="103" spans="1:10" ht="30" customHeight="1" x14ac:dyDescent="0.25">
      <c r="A103" s="230">
        <v>93</v>
      </c>
      <c r="B103" s="255">
        <v>405673</v>
      </c>
      <c r="C103" s="262" cm="1">
        <f t="array" ref="C103">IFERROR(INDEX('PASTE AF HERE'!$A$1:$JD$8,MATCH(C$4,'PASTE AF HERE'!$A$1:$A$8,0),$A103+1),"")</f>
        <v>3.2111779999999999E-2</v>
      </c>
      <c r="D103" s="262" t="str" cm="1">
        <f t="array" ref="D103">IFERROR(INDEX('PASTE AF HERE'!$A$1:$JD$8,MATCH(D$4,'PASTE AF HERE'!$A$1:$A$8,0),$A103+1),"")</f>
        <v/>
      </c>
      <c r="E103" s="262" t="str" cm="1">
        <f t="array" ref="E103">IFERROR(INDEX('PASTE AF HERE'!$A$1:$JD$8,MATCH(E$4,'PASTE AF HERE'!$A$1:$A$8,0),$A103+1),"")</f>
        <v/>
      </c>
      <c r="F103" s="262" t="str" cm="1">
        <f t="array" ref="F103">IFERROR(INDEX('PASTE AF HERE'!$A$1:$JD$8,MATCH(F$4,'PASTE AF HERE'!$A$1:$A$8,0),$A103+1),"")</f>
        <v/>
      </c>
      <c r="G103" s="262" t="str" cm="1">
        <f t="array" ref="G103">IFERROR(INDEX('PASTE AF HERE'!$A$1:$JD$8,MATCH(G$4,'PASTE AF HERE'!$A$1:$A$8,0),$A103+1),"")</f>
        <v/>
      </c>
      <c r="H103" s="262" t="str" cm="1">
        <f t="array" ref="H103">IFERROR(INDEX('PASTE AF HERE'!$A$1:$JD$8,MATCH(H$4,'PASTE AF HERE'!$A$1:$A$8,0),$A103+1),"")</f>
        <v/>
      </c>
      <c r="I103" s="262" t="str" cm="1">
        <f t="array" ref="I103">IFERROR(INDEX('PASTE AF HERE'!$A$1:$JD$8,MATCH(I$4,'PASTE AF HERE'!$A$1:$A$8,0),$A103+1),"")</f>
        <v/>
      </c>
      <c r="J103" s="262" t="str" cm="1">
        <f t="array" ref="J103">IFERROR(INDEX('PASTE AF HERE'!$A$1:$JD$8,MATCH(J$4,'PASTE AF HERE'!$A$1:$A$8,0),$A103+1),"")</f>
        <v/>
      </c>
    </row>
    <row r="104" spans="1:10" ht="30" customHeight="1" x14ac:dyDescent="0.25">
      <c r="A104" s="230">
        <v>94</v>
      </c>
      <c r="B104" s="255">
        <v>405684</v>
      </c>
      <c r="C104" s="262" cm="1">
        <f t="array" ref="C104">IFERROR(INDEX('PASTE AF HERE'!$A$1:$JD$8,MATCH(C$4,'PASTE AF HERE'!$A$1:$A$8,0),$A104+1),"")</f>
        <v>2.461907E-2</v>
      </c>
      <c r="D104" s="262" t="str" cm="1">
        <f t="array" ref="D104">IFERROR(INDEX('PASTE AF HERE'!$A$1:$JD$8,MATCH(D$4,'PASTE AF HERE'!$A$1:$A$8,0),$A104+1),"")</f>
        <v/>
      </c>
      <c r="E104" s="262" t="str" cm="1">
        <f t="array" ref="E104">IFERROR(INDEX('PASTE AF HERE'!$A$1:$JD$8,MATCH(E$4,'PASTE AF HERE'!$A$1:$A$8,0),$A104+1),"")</f>
        <v/>
      </c>
      <c r="F104" s="262" t="str" cm="1">
        <f t="array" ref="F104">IFERROR(INDEX('PASTE AF HERE'!$A$1:$JD$8,MATCH(F$4,'PASTE AF HERE'!$A$1:$A$8,0),$A104+1),"")</f>
        <v/>
      </c>
      <c r="G104" s="262" t="str" cm="1">
        <f t="array" ref="G104">IFERROR(INDEX('PASTE AF HERE'!$A$1:$JD$8,MATCH(G$4,'PASTE AF HERE'!$A$1:$A$8,0),$A104+1),"")</f>
        <v/>
      </c>
      <c r="H104" s="262" t="str" cm="1">
        <f t="array" ref="H104">IFERROR(INDEX('PASTE AF HERE'!$A$1:$JD$8,MATCH(H$4,'PASTE AF HERE'!$A$1:$A$8,0),$A104+1),"")</f>
        <v/>
      </c>
      <c r="I104" s="262" t="str" cm="1">
        <f t="array" ref="I104">IFERROR(INDEX('PASTE AF HERE'!$A$1:$JD$8,MATCH(I$4,'PASTE AF HERE'!$A$1:$A$8,0),$A104+1),"")</f>
        <v/>
      </c>
      <c r="J104" s="262" t="str" cm="1">
        <f t="array" ref="J104">IFERROR(INDEX('PASTE AF HERE'!$A$1:$JD$8,MATCH(J$4,'PASTE AF HERE'!$A$1:$A$8,0),$A104+1),"")</f>
        <v/>
      </c>
    </row>
    <row r="105" spans="1:10" ht="30" customHeight="1" x14ac:dyDescent="0.25">
      <c r="A105" s="230">
        <v>95</v>
      </c>
      <c r="B105" s="255">
        <v>405695</v>
      </c>
      <c r="C105" s="262" cm="1">
        <f t="array" ref="C105">IFERROR(INDEX('PASTE AF HERE'!$A$1:$JD$8,MATCH(C$4,'PASTE AF HERE'!$A$1:$A$8,0),$A105+1),"")</f>
        <v>2.121253E-2</v>
      </c>
      <c r="D105" s="262" t="str" cm="1">
        <f t="array" ref="D105">IFERROR(INDEX('PASTE AF HERE'!$A$1:$JD$8,MATCH(D$4,'PASTE AF HERE'!$A$1:$A$8,0),$A105+1),"")</f>
        <v/>
      </c>
      <c r="E105" s="262" t="str" cm="1">
        <f t="array" ref="E105">IFERROR(INDEX('PASTE AF HERE'!$A$1:$JD$8,MATCH(E$4,'PASTE AF HERE'!$A$1:$A$8,0),$A105+1),"")</f>
        <v/>
      </c>
      <c r="F105" s="262" t="str" cm="1">
        <f t="array" ref="F105">IFERROR(INDEX('PASTE AF HERE'!$A$1:$JD$8,MATCH(F$4,'PASTE AF HERE'!$A$1:$A$8,0),$A105+1),"")</f>
        <v/>
      </c>
      <c r="G105" s="262" t="str" cm="1">
        <f t="array" ref="G105">IFERROR(INDEX('PASTE AF HERE'!$A$1:$JD$8,MATCH(G$4,'PASTE AF HERE'!$A$1:$A$8,0),$A105+1),"")</f>
        <v/>
      </c>
      <c r="H105" s="262" t="str" cm="1">
        <f t="array" ref="H105">IFERROR(INDEX('PASTE AF HERE'!$A$1:$JD$8,MATCH(H$4,'PASTE AF HERE'!$A$1:$A$8,0),$A105+1),"")</f>
        <v/>
      </c>
      <c r="I105" s="262" t="str" cm="1">
        <f t="array" ref="I105">IFERROR(INDEX('PASTE AF HERE'!$A$1:$JD$8,MATCH(I$4,'PASTE AF HERE'!$A$1:$A$8,0),$A105+1),"")</f>
        <v/>
      </c>
      <c r="J105" s="262" t="str" cm="1">
        <f t="array" ref="J105">IFERROR(INDEX('PASTE AF HERE'!$A$1:$JD$8,MATCH(J$4,'PASTE AF HERE'!$A$1:$A$8,0),$A105+1),"")</f>
        <v/>
      </c>
    </row>
    <row r="106" spans="1:10" ht="30" customHeight="1" x14ac:dyDescent="0.25">
      <c r="A106" s="230">
        <v>96</v>
      </c>
      <c r="B106" s="255">
        <v>405706</v>
      </c>
      <c r="C106" s="262" cm="1">
        <f t="array" ref="C106">IFERROR(INDEX('PASTE AF HERE'!$A$1:$JD$8,MATCH(C$4,'PASTE AF HERE'!$A$1:$A$8,0),$A106+1),"")</f>
        <v>1.6704070000000001E-2</v>
      </c>
      <c r="D106" s="262" t="str" cm="1">
        <f t="array" ref="D106">IFERROR(INDEX('PASTE AF HERE'!$A$1:$JD$8,MATCH(D$4,'PASTE AF HERE'!$A$1:$A$8,0),$A106+1),"")</f>
        <v/>
      </c>
      <c r="E106" s="262" t="str" cm="1">
        <f t="array" ref="E106">IFERROR(INDEX('PASTE AF HERE'!$A$1:$JD$8,MATCH(E$4,'PASTE AF HERE'!$A$1:$A$8,0),$A106+1),"")</f>
        <v/>
      </c>
      <c r="F106" s="262" t="str" cm="1">
        <f t="array" ref="F106">IFERROR(INDEX('PASTE AF HERE'!$A$1:$JD$8,MATCH(F$4,'PASTE AF HERE'!$A$1:$A$8,0),$A106+1),"")</f>
        <v/>
      </c>
      <c r="G106" s="262" t="str" cm="1">
        <f t="array" ref="G106">IFERROR(INDEX('PASTE AF HERE'!$A$1:$JD$8,MATCH(G$4,'PASTE AF HERE'!$A$1:$A$8,0),$A106+1),"")</f>
        <v/>
      </c>
      <c r="H106" s="262" t="str" cm="1">
        <f t="array" ref="H106">IFERROR(INDEX('PASTE AF HERE'!$A$1:$JD$8,MATCH(H$4,'PASTE AF HERE'!$A$1:$A$8,0),$A106+1),"")</f>
        <v/>
      </c>
      <c r="I106" s="262" t="str" cm="1">
        <f t="array" ref="I106">IFERROR(INDEX('PASTE AF HERE'!$A$1:$JD$8,MATCH(I$4,'PASTE AF HERE'!$A$1:$A$8,0),$A106+1),"")</f>
        <v/>
      </c>
      <c r="J106" s="262" t="str" cm="1">
        <f t="array" ref="J106">IFERROR(INDEX('PASTE AF HERE'!$A$1:$JD$8,MATCH(J$4,'PASTE AF HERE'!$A$1:$A$8,0),$A106+1),"")</f>
        <v/>
      </c>
    </row>
    <row r="107" spans="1:10" ht="30" customHeight="1" x14ac:dyDescent="0.25">
      <c r="A107" s="230">
        <v>97</v>
      </c>
      <c r="B107" s="255">
        <v>405717</v>
      </c>
      <c r="C107" s="262" cm="1">
        <f t="array" ref="C107">IFERROR(INDEX('PASTE AF HERE'!$A$1:$JD$8,MATCH(C$4,'PASTE AF HERE'!$A$1:$A$8,0),$A107+1),"")</f>
        <v>1.464655E-2</v>
      </c>
      <c r="D107" s="262" t="str" cm="1">
        <f t="array" ref="D107">IFERROR(INDEX('PASTE AF HERE'!$A$1:$JD$8,MATCH(D$4,'PASTE AF HERE'!$A$1:$A$8,0),$A107+1),"")</f>
        <v/>
      </c>
      <c r="E107" s="262" t="str" cm="1">
        <f t="array" ref="E107">IFERROR(INDEX('PASTE AF HERE'!$A$1:$JD$8,MATCH(E$4,'PASTE AF HERE'!$A$1:$A$8,0),$A107+1),"")</f>
        <v/>
      </c>
      <c r="F107" s="262" t="str" cm="1">
        <f t="array" ref="F107">IFERROR(INDEX('PASTE AF HERE'!$A$1:$JD$8,MATCH(F$4,'PASTE AF HERE'!$A$1:$A$8,0),$A107+1),"")</f>
        <v/>
      </c>
      <c r="G107" s="262" t="str" cm="1">
        <f t="array" ref="G107">IFERROR(INDEX('PASTE AF HERE'!$A$1:$JD$8,MATCH(G$4,'PASTE AF HERE'!$A$1:$A$8,0),$A107+1),"")</f>
        <v/>
      </c>
      <c r="H107" s="262" t="str" cm="1">
        <f t="array" ref="H107">IFERROR(INDEX('PASTE AF HERE'!$A$1:$JD$8,MATCH(H$4,'PASTE AF HERE'!$A$1:$A$8,0),$A107+1),"")</f>
        <v/>
      </c>
      <c r="I107" s="262" t="str" cm="1">
        <f t="array" ref="I107">IFERROR(INDEX('PASTE AF HERE'!$A$1:$JD$8,MATCH(I$4,'PASTE AF HERE'!$A$1:$A$8,0),$A107+1),"")</f>
        <v/>
      </c>
      <c r="J107" s="262" t="str" cm="1">
        <f t="array" ref="J107">IFERROR(INDEX('PASTE AF HERE'!$A$1:$JD$8,MATCH(J$4,'PASTE AF HERE'!$A$1:$A$8,0),$A107+1),"")</f>
        <v/>
      </c>
    </row>
    <row r="108" spans="1:10" ht="30" customHeight="1" x14ac:dyDescent="0.25">
      <c r="A108" s="230">
        <v>98</v>
      </c>
      <c r="B108" s="255">
        <v>405727</v>
      </c>
      <c r="C108" s="262" cm="1">
        <f t="array" ref="C108">IFERROR(INDEX('PASTE AF HERE'!$A$1:$JD$8,MATCH(C$4,'PASTE AF HERE'!$A$1:$A$8,0),$A108+1),"")</f>
        <v>1.5898059999999999E-2</v>
      </c>
      <c r="D108" s="262" t="str" cm="1">
        <f t="array" ref="D108">IFERROR(INDEX('PASTE AF HERE'!$A$1:$JD$8,MATCH(D$4,'PASTE AF HERE'!$A$1:$A$8,0),$A108+1),"")</f>
        <v/>
      </c>
      <c r="E108" s="262" t="str" cm="1">
        <f t="array" ref="E108">IFERROR(INDEX('PASTE AF HERE'!$A$1:$JD$8,MATCH(E$4,'PASTE AF HERE'!$A$1:$A$8,0),$A108+1),"")</f>
        <v/>
      </c>
      <c r="F108" s="262" t="str" cm="1">
        <f t="array" ref="F108">IFERROR(INDEX('PASTE AF HERE'!$A$1:$JD$8,MATCH(F$4,'PASTE AF HERE'!$A$1:$A$8,0),$A108+1),"")</f>
        <v/>
      </c>
      <c r="G108" s="262" t="str" cm="1">
        <f t="array" ref="G108">IFERROR(INDEX('PASTE AF HERE'!$A$1:$JD$8,MATCH(G$4,'PASTE AF HERE'!$A$1:$A$8,0),$A108+1),"")</f>
        <v/>
      </c>
      <c r="H108" s="262" t="str" cm="1">
        <f t="array" ref="H108">IFERROR(INDEX('PASTE AF HERE'!$A$1:$JD$8,MATCH(H$4,'PASTE AF HERE'!$A$1:$A$8,0),$A108+1),"")</f>
        <v/>
      </c>
      <c r="I108" s="262" t="str" cm="1">
        <f t="array" ref="I108">IFERROR(INDEX('PASTE AF HERE'!$A$1:$JD$8,MATCH(I$4,'PASTE AF HERE'!$A$1:$A$8,0),$A108+1),"")</f>
        <v/>
      </c>
      <c r="J108" s="262" t="str" cm="1">
        <f t="array" ref="J108">IFERROR(INDEX('PASTE AF HERE'!$A$1:$JD$8,MATCH(J$4,'PASTE AF HERE'!$A$1:$A$8,0),$A108+1),"")</f>
        <v/>
      </c>
    </row>
    <row r="109" spans="1:10" ht="30" customHeight="1" x14ac:dyDescent="0.25">
      <c r="A109" s="230">
        <v>99</v>
      </c>
      <c r="B109" s="255">
        <v>405738</v>
      </c>
      <c r="C109" s="262" cm="1">
        <f t="array" ref="C109">IFERROR(INDEX('PASTE AF HERE'!$A$1:$JD$8,MATCH(C$4,'PASTE AF HERE'!$A$1:$A$8,0),$A109+1),"")</f>
        <v>1.7236390000000001E-2</v>
      </c>
      <c r="D109" s="262" t="str" cm="1">
        <f t="array" ref="D109">IFERROR(INDEX('PASTE AF HERE'!$A$1:$JD$8,MATCH(D$4,'PASTE AF HERE'!$A$1:$A$8,0),$A109+1),"")</f>
        <v/>
      </c>
      <c r="E109" s="262" t="str" cm="1">
        <f t="array" ref="E109">IFERROR(INDEX('PASTE AF HERE'!$A$1:$JD$8,MATCH(E$4,'PASTE AF HERE'!$A$1:$A$8,0),$A109+1),"")</f>
        <v/>
      </c>
      <c r="F109" s="262" t="str" cm="1">
        <f t="array" ref="F109">IFERROR(INDEX('PASTE AF HERE'!$A$1:$JD$8,MATCH(F$4,'PASTE AF HERE'!$A$1:$A$8,0),$A109+1),"")</f>
        <v/>
      </c>
      <c r="G109" s="262" t="str" cm="1">
        <f t="array" ref="G109">IFERROR(INDEX('PASTE AF HERE'!$A$1:$JD$8,MATCH(G$4,'PASTE AF HERE'!$A$1:$A$8,0),$A109+1),"")</f>
        <v/>
      </c>
      <c r="H109" s="262" t="str" cm="1">
        <f t="array" ref="H109">IFERROR(INDEX('PASTE AF HERE'!$A$1:$JD$8,MATCH(H$4,'PASTE AF HERE'!$A$1:$A$8,0),$A109+1),"")</f>
        <v/>
      </c>
      <c r="I109" s="262" t="str" cm="1">
        <f t="array" ref="I109">IFERROR(INDEX('PASTE AF HERE'!$A$1:$JD$8,MATCH(I$4,'PASTE AF HERE'!$A$1:$A$8,0),$A109+1),"")</f>
        <v/>
      </c>
      <c r="J109" s="262" t="str" cm="1">
        <f t="array" ref="J109">IFERROR(INDEX('PASTE AF HERE'!$A$1:$JD$8,MATCH(J$4,'PASTE AF HERE'!$A$1:$A$8,0),$A109+1),"")</f>
        <v/>
      </c>
    </row>
    <row r="110" spans="1:10" ht="30" customHeight="1" x14ac:dyDescent="0.25">
      <c r="A110" s="230">
        <v>100</v>
      </c>
      <c r="B110" s="255">
        <v>405748</v>
      </c>
      <c r="C110" s="262" cm="1">
        <f t="array" ref="C110">IFERROR(INDEX('PASTE AF HERE'!$A$1:$JD$8,MATCH(C$4,'PASTE AF HERE'!$A$1:$A$8,0),$A110+1),"")</f>
        <v>1.831812E-2</v>
      </c>
      <c r="D110" s="262" t="str" cm="1">
        <f t="array" ref="D110">IFERROR(INDEX('PASTE AF HERE'!$A$1:$JD$8,MATCH(D$4,'PASTE AF HERE'!$A$1:$A$8,0),$A110+1),"")</f>
        <v/>
      </c>
      <c r="E110" s="262" t="str" cm="1">
        <f t="array" ref="E110">IFERROR(INDEX('PASTE AF HERE'!$A$1:$JD$8,MATCH(E$4,'PASTE AF HERE'!$A$1:$A$8,0),$A110+1),"")</f>
        <v/>
      </c>
      <c r="F110" s="262" t="str" cm="1">
        <f t="array" ref="F110">IFERROR(INDEX('PASTE AF HERE'!$A$1:$JD$8,MATCH(F$4,'PASTE AF HERE'!$A$1:$A$8,0),$A110+1),"")</f>
        <v/>
      </c>
      <c r="G110" s="262" t="str" cm="1">
        <f t="array" ref="G110">IFERROR(INDEX('PASTE AF HERE'!$A$1:$JD$8,MATCH(G$4,'PASTE AF HERE'!$A$1:$A$8,0),$A110+1),"")</f>
        <v/>
      </c>
      <c r="H110" s="262" t="str" cm="1">
        <f t="array" ref="H110">IFERROR(INDEX('PASTE AF HERE'!$A$1:$JD$8,MATCH(H$4,'PASTE AF HERE'!$A$1:$A$8,0),$A110+1),"")</f>
        <v/>
      </c>
      <c r="I110" s="262" t="str" cm="1">
        <f t="array" ref="I110">IFERROR(INDEX('PASTE AF HERE'!$A$1:$JD$8,MATCH(I$4,'PASTE AF HERE'!$A$1:$A$8,0),$A110+1),"")</f>
        <v/>
      </c>
      <c r="J110" s="262" t="str" cm="1">
        <f t="array" ref="J110">IFERROR(INDEX('PASTE AF HERE'!$A$1:$JD$8,MATCH(J$4,'PASTE AF HERE'!$A$1:$A$8,0),$A110+1),"")</f>
        <v/>
      </c>
    </row>
    <row r="111" spans="1:10" ht="30" customHeight="1" x14ac:dyDescent="0.25">
      <c r="A111" s="230">
        <v>101</v>
      </c>
      <c r="B111" s="255">
        <v>405759</v>
      </c>
      <c r="C111" s="262" cm="1">
        <f t="array" ref="C111">IFERROR(INDEX('PASTE AF HERE'!$A$1:$JD$8,MATCH(C$4,'PASTE AF HERE'!$A$1:$A$8,0),$A111+1),"")</f>
        <v>1.4991849999999999E-2</v>
      </c>
      <c r="D111" s="262" t="str" cm="1">
        <f t="array" ref="D111">IFERROR(INDEX('PASTE AF HERE'!$A$1:$JD$8,MATCH(D$4,'PASTE AF HERE'!$A$1:$A$8,0),$A111+1),"")</f>
        <v/>
      </c>
      <c r="E111" s="262" t="str" cm="1">
        <f t="array" ref="E111">IFERROR(INDEX('PASTE AF HERE'!$A$1:$JD$8,MATCH(E$4,'PASTE AF HERE'!$A$1:$A$8,0),$A111+1),"")</f>
        <v/>
      </c>
      <c r="F111" s="262" t="str" cm="1">
        <f t="array" ref="F111">IFERROR(INDEX('PASTE AF HERE'!$A$1:$JD$8,MATCH(F$4,'PASTE AF HERE'!$A$1:$A$8,0),$A111+1),"")</f>
        <v/>
      </c>
      <c r="G111" s="262" t="str" cm="1">
        <f t="array" ref="G111">IFERROR(INDEX('PASTE AF HERE'!$A$1:$JD$8,MATCH(G$4,'PASTE AF HERE'!$A$1:$A$8,0),$A111+1),"")</f>
        <v/>
      </c>
      <c r="H111" s="262" t="str" cm="1">
        <f t="array" ref="H111">IFERROR(INDEX('PASTE AF HERE'!$A$1:$JD$8,MATCH(H$4,'PASTE AF HERE'!$A$1:$A$8,0),$A111+1),"")</f>
        <v/>
      </c>
      <c r="I111" s="262" t="str" cm="1">
        <f t="array" ref="I111">IFERROR(INDEX('PASTE AF HERE'!$A$1:$JD$8,MATCH(I$4,'PASTE AF HERE'!$A$1:$A$8,0),$A111+1),"")</f>
        <v/>
      </c>
      <c r="J111" s="262" t="str" cm="1">
        <f t="array" ref="J111">IFERROR(INDEX('PASTE AF HERE'!$A$1:$JD$8,MATCH(J$4,'PASTE AF HERE'!$A$1:$A$8,0),$A111+1),"")</f>
        <v/>
      </c>
    </row>
    <row r="112" spans="1:10" ht="30" customHeight="1" x14ac:dyDescent="0.25">
      <c r="A112" s="230">
        <v>102</v>
      </c>
      <c r="B112" s="255">
        <v>405769</v>
      </c>
      <c r="C112" s="262" cm="1">
        <f t="array" ref="C112">IFERROR(INDEX('PASTE AF HERE'!$A$1:$JD$8,MATCH(C$4,'PASTE AF HERE'!$A$1:$A$8,0),$A112+1),"")</f>
        <v>1.3882830000000001E-2</v>
      </c>
      <c r="D112" s="262" t="str" cm="1">
        <f t="array" ref="D112">IFERROR(INDEX('PASTE AF HERE'!$A$1:$JD$8,MATCH(D$4,'PASTE AF HERE'!$A$1:$A$8,0),$A112+1),"")</f>
        <v/>
      </c>
      <c r="E112" s="262" t="str" cm="1">
        <f t="array" ref="E112">IFERROR(INDEX('PASTE AF HERE'!$A$1:$JD$8,MATCH(E$4,'PASTE AF HERE'!$A$1:$A$8,0),$A112+1),"")</f>
        <v/>
      </c>
      <c r="F112" s="262" t="str" cm="1">
        <f t="array" ref="F112">IFERROR(INDEX('PASTE AF HERE'!$A$1:$JD$8,MATCH(F$4,'PASTE AF HERE'!$A$1:$A$8,0),$A112+1),"")</f>
        <v/>
      </c>
      <c r="G112" s="262" t="str" cm="1">
        <f t="array" ref="G112">IFERROR(INDEX('PASTE AF HERE'!$A$1:$JD$8,MATCH(G$4,'PASTE AF HERE'!$A$1:$A$8,0),$A112+1),"")</f>
        <v/>
      </c>
      <c r="H112" s="262" t="str" cm="1">
        <f t="array" ref="H112">IFERROR(INDEX('PASTE AF HERE'!$A$1:$JD$8,MATCH(H$4,'PASTE AF HERE'!$A$1:$A$8,0),$A112+1),"")</f>
        <v/>
      </c>
      <c r="I112" s="262" t="str" cm="1">
        <f t="array" ref="I112">IFERROR(INDEX('PASTE AF HERE'!$A$1:$JD$8,MATCH(I$4,'PASTE AF HERE'!$A$1:$A$8,0),$A112+1),"")</f>
        <v/>
      </c>
      <c r="J112" s="262" t="str" cm="1">
        <f t="array" ref="J112">IFERROR(INDEX('PASTE AF HERE'!$A$1:$JD$8,MATCH(J$4,'PASTE AF HERE'!$A$1:$A$8,0),$A112+1),"")</f>
        <v/>
      </c>
    </row>
    <row r="113" spans="1:10" ht="30" customHeight="1" x14ac:dyDescent="0.25">
      <c r="A113" s="230">
        <v>103</v>
      </c>
      <c r="B113" s="255">
        <v>405779</v>
      </c>
      <c r="C113" s="262" cm="1">
        <f t="array" ref="C113">IFERROR(INDEX('PASTE AF HERE'!$A$1:$JD$8,MATCH(C$4,'PASTE AF HERE'!$A$1:$A$8,0),$A113+1),"")</f>
        <v>1.1828699999999999E-2</v>
      </c>
      <c r="D113" s="262" t="str" cm="1">
        <f t="array" ref="D113">IFERROR(INDEX('PASTE AF HERE'!$A$1:$JD$8,MATCH(D$4,'PASTE AF HERE'!$A$1:$A$8,0),$A113+1),"")</f>
        <v/>
      </c>
      <c r="E113" s="262" t="str" cm="1">
        <f t="array" ref="E113">IFERROR(INDEX('PASTE AF HERE'!$A$1:$JD$8,MATCH(E$4,'PASTE AF HERE'!$A$1:$A$8,0),$A113+1),"")</f>
        <v/>
      </c>
      <c r="F113" s="262" t="str" cm="1">
        <f t="array" ref="F113">IFERROR(INDEX('PASTE AF HERE'!$A$1:$JD$8,MATCH(F$4,'PASTE AF HERE'!$A$1:$A$8,0),$A113+1),"")</f>
        <v/>
      </c>
      <c r="G113" s="262" t="str" cm="1">
        <f t="array" ref="G113">IFERROR(INDEX('PASTE AF HERE'!$A$1:$JD$8,MATCH(G$4,'PASTE AF HERE'!$A$1:$A$8,0),$A113+1),"")</f>
        <v/>
      </c>
      <c r="H113" s="262" t="str" cm="1">
        <f t="array" ref="H113">IFERROR(INDEX('PASTE AF HERE'!$A$1:$JD$8,MATCH(H$4,'PASTE AF HERE'!$A$1:$A$8,0),$A113+1),"")</f>
        <v/>
      </c>
      <c r="I113" s="262" t="str" cm="1">
        <f t="array" ref="I113">IFERROR(INDEX('PASTE AF HERE'!$A$1:$JD$8,MATCH(I$4,'PASTE AF HERE'!$A$1:$A$8,0),$A113+1),"")</f>
        <v/>
      </c>
      <c r="J113" s="262" t="str" cm="1">
        <f t="array" ref="J113">IFERROR(INDEX('PASTE AF HERE'!$A$1:$JD$8,MATCH(J$4,'PASTE AF HERE'!$A$1:$A$8,0),$A113+1),"")</f>
        <v/>
      </c>
    </row>
    <row r="114" spans="1:10" ht="30" customHeight="1" x14ac:dyDescent="0.25">
      <c r="A114" s="230">
        <v>104</v>
      </c>
      <c r="B114" s="255">
        <v>405790</v>
      </c>
      <c r="C114" s="262" cm="1">
        <f t="array" ref="C114">IFERROR(INDEX('PASTE AF HERE'!$A$1:$JD$8,MATCH(C$4,'PASTE AF HERE'!$A$1:$A$8,0),$A114+1),"")</f>
        <v>8.890093E-3</v>
      </c>
      <c r="D114" s="262" t="str" cm="1">
        <f t="array" ref="D114">IFERROR(INDEX('PASTE AF HERE'!$A$1:$JD$8,MATCH(D$4,'PASTE AF HERE'!$A$1:$A$8,0),$A114+1),"")</f>
        <v/>
      </c>
      <c r="E114" s="262" t="str" cm="1">
        <f t="array" ref="E114">IFERROR(INDEX('PASTE AF HERE'!$A$1:$JD$8,MATCH(E$4,'PASTE AF HERE'!$A$1:$A$8,0),$A114+1),"")</f>
        <v/>
      </c>
      <c r="F114" s="262" t="str" cm="1">
        <f t="array" ref="F114">IFERROR(INDEX('PASTE AF HERE'!$A$1:$JD$8,MATCH(F$4,'PASTE AF HERE'!$A$1:$A$8,0),$A114+1),"")</f>
        <v/>
      </c>
      <c r="G114" s="262" t="str" cm="1">
        <f t="array" ref="G114">IFERROR(INDEX('PASTE AF HERE'!$A$1:$JD$8,MATCH(G$4,'PASTE AF HERE'!$A$1:$A$8,0),$A114+1),"")</f>
        <v/>
      </c>
      <c r="H114" s="262" t="str" cm="1">
        <f t="array" ref="H114">IFERROR(INDEX('PASTE AF HERE'!$A$1:$JD$8,MATCH(H$4,'PASTE AF HERE'!$A$1:$A$8,0),$A114+1),"")</f>
        <v/>
      </c>
      <c r="I114" s="262" t="str" cm="1">
        <f t="array" ref="I114">IFERROR(INDEX('PASTE AF HERE'!$A$1:$JD$8,MATCH(I$4,'PASTE AF HERE'!$A$1:$A$8,0),$A114+1),"")</f>
        <v/>
      </c>
      <c r="J114" s="262" t="str" cm="1">
        <f t="array" ref="J114">IFERROR(INDEX('PASTE AF HERE'!$A$1:$JD$8,MATCH(J$4,'PASTE AF HERE'!$A$1:$A$8,0),$A114+1),"")</f>
        <v/>
      </c>
    </row>
    <row r="115" spans="1:10" ht="30" customHeight="1" x14ac:dyDescent="0.25">
      <c r="A115" s="230">
        <v>105</v>
      </c>
      <c r="B115" s="255">
        <v>405800</v>
      </c>
      <c r="C115" s="262" cm="1">
        <f t="array" ref="C115">IFERROR(INDEX('PASTE AF HERE'!$A$1:$JD$8,MATCH(C$4,'PASTE AF HERE'!$A$1:$A$8,0),$A115+1),"")</f>
        <v>6.6794799999999998E-3</v>
      </c>
      <c r="D115" s="262" t="str" cm="1">
        <f t="array" ref="D115">IFERROR(INDEX('PASTE AF HERE'!$A$1:$JD$8,MATCH(D$4,'PASTE AF HERE'!$A$1:$A$8,0),$A115+1),"")</f>
        <v/>
      </c>
      <c r="E115" s="262" t="str" cm="1">
        <f t="array" ref="E115">IFERROR(INDEX('PASTE AF HERE'!$A$1:$JD$8,MATCH(E$4,'PASTE AF HERE'!$A$1:$A$8,0),$A115+1),"")</f>
        <v/>
      </c>
      <c r="F115" s="262" t="str" cm="1">
        <f t="array" ref="F115">IFERROR(INDEX('PASTE AF HERE'!$A$1:$JD$8,MATCH(F$4,'PASTE AF HERE'!$A$1:$A$8,0),$A115+1),"")</f>
        <v/>
      </c>
      <c r="G115" s="262" t="str" cm="1">
        <f t="array" ref="G115">IFERROR(INDEX('PASTE AF HERE'!$A$1:$JD$8,MATCH(G$4,'PASTE AF HERE'!$A$1:$A$8,0),$A115+1),"")</f>
        <v/>
      </c>
      <c r="H115" s="262" t="str" cm="1">
        <f t="array" ref="H115">IFERROR(INDEX('PASTE AF HERE'!$A$1:$JD$8,MATCH(H$4,'PASTE AF HERE'!$A$1:$A$8,0),$A115+1),"")</f>
        <v/>
      </c>
      <c r="I115" s="262" t="str" cm="1">
        <f t="array" ref="I115">IFERROR(INDEX('PASTE AF HERE'!$A$1:$JD$8,MATCH(I$4,'PASTE AF HERE'!$A$1:$A$8,0),$A115+1),"")</f>
        <v/>
      </c>
      <c r="J115" s="262" t="str" cm="1">
        <f t="array" ref="J115">IFERROR(INDEX('PASTE AF HERE'!$A$1:$JD$8,MATCH(J$4,'PASTE AF HERE'!$A$1:$A$8,0),$A115+1),"")</f>
        <v/>
      </c>
    </row>
    <row r="116" spans="1:10" ht="30" customHeight="1" x14ac:dyDescent="0.25">
      <c r="A116" s="230">
        <v>106</v>
      </c>
      <c r="B116" s="255">
        <v>405810</v>
      </c>
      <c r="C116" s="262" cm="1">
        <f t="array" ref="C116">IFERROR(INDEX('PASTE AF HERE'!$A$1:$JD$8,MATCH(C$4,'PASTE AF HERE'!$A$1:$A$8,0),$A116+1),"")</f>
        <v>6.4524980000000001E-3</v>
      </c>
      <c r="D116" s="262" t="str" cm="1">
        <f t="array" ref="D116">IFERROR(INDEX('PASTE AF HERE'!$A$1:$JD$8,MATCH(D$4,'PASTE AF HERE'!$A$1:$A$8,0),$A116+1),"")</f>
        <v/>
      </c>
      <c r="E116" s="262" t="str" cm="1">
        <f t="array" ref="E116">IFERROR(INDEX('PASTE AF HERE'!$A$1:$JD$8,MATCH(E$4,'PASTE AF HERE'!$A$1:$A$8,0),$A116+1),"")</f>
        <v/>
      </c>
      <c r="F116" s="262" t="str" cm="1">
        <f t="array" ref="F116">IFERROR(INDEX('PASTE AF HERE'!$A$1:$JD$8,MATCH(F$4,'PASTE AF HERE'!$A$1:$A$8,0),$A116+1),"")</f>
        <v/>
      </c>
      <c r="G116" s="262" t="str" cm="1">
        <f t="array" ref="G116">IFERROR(INDEX('PASTE AF HERE'!$A$1:$JD$8,MATCH(G$4,'PASTE AF HERE'!$A$1:$A$8,0),$A116+1),"")</f>
        <v/>
      </c>
      <c r="H116" s="262" t="str" cm="1">
        <f t="array" ref="H116">IFERROR(INDEX('PASTE AF HERE'!$A$1:$JD$8,MATCH(H$4,'PASTE AF HERE'!$A$1:$A$8,0),$A116+1),"")</f>
        <v/>
      </c>
      <c r="I116" s="262" t="str" cm="1">
        <f t="array" ref="I116">IFERROR(INDEX('PASTE AF HERE'!$A$1:$JD$8,MATCH(I$4,'PASTE AF HERE'!$A$1:$A$8,0),$A116+1),"")</f>
        <v/>
      </c>
      <c r="J116" s="262" t="str" cm="1">
        <f t="array" ref="J116">IFERROR(INDEX('PASTE AF HERE'!$A$1:$JD$8,MATCH(J$4,'PASTE AF HERE'!$A$1:$A$8,0),$A116+1),"")</f>
        <v/>
      </c>
    </row>
    <row r="117" spans="1:10" ht="30" customHeight="1" x14ac:dyDescent="0.25">
      <c r="A117" s="230">
        <v>107</v>
      </c>
      <c r="B117" s="255">
        <v>405820</v>
      </c>
      <c r="C117" s="262" cm="1">
        <f t="array" ref="C117">IFERROR(INDEX('PASTE AF HERE'!$A$1:$JD$8,MATCH(C$4,'PASTE AF HERE'!$A$1:$A$8,0),$A117+1),"")</f>
        <v>6.1988759999999999E-3</v>
      </c>
      <c r="D117" s="262" t="str" cm="1">
        <f t="array" ref="D117">IFERROR(INDEX('PASTE AF HERE'!$A$1:$JD$8,MATCH(D$4,'PASTE AF HERE'!$A$1:$A$8,0),$A117+1),"")</f>
        <v/>
      </c>
      <c r="E117" s="262" t="str" cm="1">
        <f t="array" ref="E117">IFERROR(INDEX('PASTE AF HERE'!$A$1:$JD$8,MATCH(E$4,'PASTE AF HERE'!$A$1:$A$8,0),$A117+1),"")</f>
        <v/>
      </c>
      <c r="F117" s="262" t="str" cm="1">
        <f t="array" ref="F117">IFERROR(INDEX('PASTE AF HERE'!$A$1:$JD$8,MATCH(F$4,'PASTE AF HERE'!$A$1:$A$8,0),$A117+1),"")</f>
        <v/>
      </c>
      <c r="G117" s="262" t="str" cm="1">
        <f t="array" ref="G117">IFERROR(INDEX('PASTE AF HERE'!$A$1:$JD$8,MATCH(G$4,'PASTE AF HERE'!$A$1:$A$8,0),$A117+1),"")</f>
        <v/>
      </c>
      <c r="H117" s="262" t="str" cm="1">
        <f t="array" ref="H117">IFERROR(INDEX('PASTE AF HERE'!$A$1:$JD$8,MATCH(H$4,'PASTE AF HERE'!$A$1:$A$8,0),$A117+1),"")</f>
        <v/>
      </c>
      <c r="I117" s="262" t="str" cm="1">
        <f t="array" ref="I117">IFERROR(INDEX('PASTE AF HERE'!$A$1:$JD$8,MATCH(I$4,'PASTE AF HERE'!$A$1:$A$8,0),$A117+1),"")</f>
        <v/>
      </c>
      <c r="J117" s="262" t="str" cm="1">
        <f t="array" ref="J117">IFERROR(INDEX('PASTE AF HERE'!$A$1:$JD$8,MATCH(J$4,'PASTE AF HERE'!$A$1:$A$8,0),$A117+1),"")</f>
        <v/>
      </c>
    </row>
    <row r="118" spans="1:10" ht="30" customHeight="1" x14ac:dyDescent="0.25">
      <c r="A118" s="230">
        <v>108</v>
      </c>
      <c r="B118" s="255">
        <v>405829</v>
      </c>
      <c r="C118" s="262" cm="1">
        <f t="array" ref="C118">IFERROR(INDEX('PASTE AF HERE'!$A$1:$JD$8,MATCH(C$4,'PASTE AF HERE'!$A$1:$A$8,0),$A118+1),"")</f>
        <v>3.8986210000000001E-3</v>
      </c>
      <c r="D118" s="262" t="str" cm="1">
        <f t="array" ref="D118">IFERROR(INDEX('PASTE AF HERE'!$A$1:$JD$8,MATCH(D$4,'PASTE AF HERE'!$A$1:$A$8,0),$A118+1),"")</f>
        <v/>
      </c>
      <c r="E118" s="262" t="str" cm="1">
        <f t="array" ref="E118">IFERROR(INDEX('PASTE AF HERE'!$A$1:$JD$8,MATCH(E$4,'PASTE AF HERE'!$A$1:$A$8,0),$A118+1),"")</f>
        <v/>
      </c>
      <c r="F118" s="262" t="str" cm="1">
        <f t="array" ref="F118">IFERROR(INDEX('PASTE AF HERE'!$A$1:$JD$8,MATCH(F$4,'PASTE AF HERE'!$A$1:$A$8,0),$A118+1),"")</f>
        <v/>
      </c>
      <c r="G118" s="262" t="str" cm="1">
        <f t="array" ref="G118">IFERROR(INDEX('PASTE AF HERE'!$A$1:$JD$8,MATCH(G$4,'PASTE AF HERE'!$A$1:$A$8,0),$A118+1),"")</f>
        <v/>
      </c>
      <c r="H118" s="262" t="str" cm="1">
        <f t="array" ref="H118">IFERROR(INDEX('PASTE AF HERE'!$A$1:$JD$8,MATCH(H$4,'PASTE AF HERE'!$A$1:$A$8,0),$A118+1),"")</f>
        <v/>
      </c>
      <c r="I118" s="262" t="str" cm="1">
        <f t="array" ref="I118">IFERROR(INDEX('PASTE AF HERE'!$A$1:$JD$8,MATCH(I$4,'PASTE AF HERE'!$A$1:$A$8,0),$A118+1),"")</f>
        <v/>
      </c>
      <c r="J118" s="262" t="str" cm="1">
        <f t="array" ref="J118">IFERROR(INDEX('PASTE AF HERE'!$A$1:$JD$8,MATCH(J$4,'PASTE AF HERE'!$A$1:$A$8,0),$A118+1),"")</f>
        <v/>
      </c>
    </row>
    <row r="119" spans="1:10" ht="30" customHeight="1" x14ac:dyDescent="0.25">
      <c r="A119" s="230">
        <v>109</v>
      </c>
      <c r="B119" s="255">
        <v>405839</v>
      </c>
      <c r="C119" s="262" cm="1">
        <f t="array" ref="C119">IFERROR(INDEX('PASTE AF HERE'!$A$1:$JD$8,MATCH(C$4,'PASTE AF HERE'!$A$1:$A$8,0),$A119+1),"")</f>
        <v>3.3727610000000002E-3</v>
      </c>
      <c r="D119" s="262" t="str" cm="1">
        <f t="array" ref="D119">IFERROR(INDEX('PASTE AF HERE'!$A$1:$JD$8,MATCH(D$4,'PASTE AF HERE'!$A$1:$A$8,0),$A119+1),"")</f>
        <v/>
      </c>
      <c r="E119" s="262" t="str" cm="1">
        <f t="array" ref="E119">IFERROR(INDEX('PASTE AF HERE'!$A$1:$JD$8,MATCH(E$4,'PASTE AF HERE'!$A$1:$A$8,0),$A119+1),"")</f>
        <v/>
      </c>
      <c r="F119" s="262" t="str" cm="1">
        <f t="array" ref="F119">IFERROR(INDEX('PASTE AF HERE'!$A$1:$JD$8,MATCH(F$4,'PASTE AF HERE'!$A$1:$A$8,0),$A119+1),"")</f>
        <v/>
      </c>
      <c r="G119" s="262" t="str" cm="1">
        <f t="array" ref="G119">IFERROR(INDEX('PASTE AF HERE'!$A$1:$JD$8,MATCH(G$4,'PASTE AF HERE'!$A$1:$A$8,0),$A119+1),"")</f>
        <v/>
      </c>
      <c r="H119" s="262" t="str" cm="1">
        <f t="array" ref="H119">IFERROR(INDEX('PASTE AF HERE'!$A$1:$JD$8,MATCH(H$4,'PASTE AF HERE'!$A$1:$A$8,0),$A119+1),"")</f>
        <v/>
      </c>
      <c r="I119" s="262" t="str" cm="1">
        <f t="array" ref="I119">IFERROR(INDEX('PASTE AF HERE'!$A$1:$JD$8,MATCH(I$4,'PASTE AF HERE'!$A$1:$A$8,0),$A119+1),"")</f>
        <v/>
      </c>
      <c r="J119" s="262" t="str" cm="1">
        <f t="array" ref="J119">IFERROR(INDEX('PASTE AF HERE'!$A$1:$JD$8,MATCH(J$4,'PASTE AF HERE'!$A$1:$A$8,0),$A119+1),"")</f>
        <v/>
      </c>
    </row>
    <row r="120" spans="1:10" ht="30" customHeight="1" x14ac:dyDescent="0.25">
      <c r="A120" s="230">
        <v>115</v>
      </c>
      <c r="B120" s="256">
        <v>488499</v>
      </c>
      <c r="C120" s="262" cm="1">
        <f t="array" ref="C120">IFERROR(INDEX('PASTE AF HERE'!$A$1:$JD$8,MATCH(C$4,'PASTE AF HERE'!$A$1:$A$8,0),$A120+1),"")</f>
        <v>9.5132270000000005E-2</v>
      </c>
      <c r="D120" s="262" t="str" cm="1">
        <f t="array" ref="D120">IFERROR(INDEX('PASTE AF HERE'!$A$1:$JD$8,MATCH(D$4,'PASTE AF HERE'!$A$1:$A$8,0),$A120+1),"")</f>
        <v/>
      </c>
      <c r="E120" s="262" t="str" cm="1">
        <f t="array" ref="E120">IFERROR(INDEX('PASTE AF HERE'!$A$1:$JD$8,MATCH(E$4,'PASTE AF HERE'!$A$1:$A$8,0),$A120+1),"")</f>
        <v/>
      </c>
      <c r="F120" s="262" t="str" cm="1">
        <f t="array" ref="F120">IFERROR(INDEX('PASTE AF HERE'!$A$1:$JD$8,MATCH(F$4,'PASTE AF HERE'!$A$1:$A$8,0),$A120+1),"")</f>
        <v/>
      </c>
      <c r="G120" s="262" t="str" cm="1">
        <f t="array" ref="G120">IFERROR(INDEX('PASTE AF HERE'!$A$1:$JD$8,MATCH(G$4,'PASTE AF HERE'!$A$1:$A$8,0),$A120+1),"")</f>
        <v/>
      </c>
      <c r="H120" s="262" t="str" cm="1">
        <f t="array" ref="H120">IFERROR(INDEX('PASTE AF HERE'!$A$1:$JD$8,MATCH(H$4,'PASTE AF HERE'!$A$1:$A$8,0),$A120+1),"")</f>
        <v/>
      </c>
      <c r="I120" s="262" t="str" cm="1">
        <f t="array" ref="I120">IFERROR(INDEX('PASTE AF HERE'!$A$1:$JD$8,MATCH(I$4,'PASTE AF HERE'!$A$1:$A$8,0),$A120+1),"")</f>
        <v/>
      </c>
      <c r="J120" s="262" t="str" cm="1">
        <f t="array" ref="J120">IFERROR(INDEX('PASTE AF HERE'!$A$1:$JD$8,MATCH(J$4,'PASTE AF HERE'!$A$1:$A$8,0),$A120+1),"")</f>
        <v/>
      </c>
    </row>
    <row r="121" spans="1:10" ht="30" customHeight="1" x14ac:dyDescent="0.25">
      <c r="A121" s="230">
        <v>116</v>
      </c>
      <c r="B121" s="256">
        <v>488511</v>
      </c>
      <c r="C121" s="262" cm="1">
        <f t="array" ref="C121">IFERROR(INDEX('PASTE AF HERE'!$A$1:$JD$8,MATCH(C$4,'PASTE AF HERE'!$A$1:$A$8,0),$A121+1),"")</f>
        <v>0.12837750000000001</v>
      </c>
      <c r="D121" s="262" t="str" cm="1">
        <f t="array" ref="D121">IFERROR(INDEX('PASTE AF HERE'!$A$1:$JD$8,MATCH(D$4,'PASTE AF HERE'!$A$1:$A$8,0),$A121+1),"")</f>
        <v/>
      </c>
      <c r="E121" s="262" t="str" cm="1">
        <f t="array" ref="E121">IFERROR(INDEX('PASTE AF HERE'!$A$1:$JD$8,MATCH(E$4,'PASTE AF HERE'!$A$1:$A$8,0),$A121+1),"")</f>
        <v/>
      </c>
      <c r="F121" s="262" t="str" cm="1">
        <f t="array" ref="F121">IFERROR(INDEX('PASTE AF HERE'!$A$1:$JD$8,MATCH(F$4,'PASTE AF HERE'!$A$1:$A$8,0),$A121+1),"")</f>
        <v/>
      </c>
      <c r="G121" s="262" t="str" cm="1">
        <f t="array" ref="G121">IFERROR(INDEX('PASTE AF HERE'!$A$1:$JD$8,MATCH(G$4,'PASTE AF HERE'!$A$1:$A$8,0),$A121+1),"")</f>
        <v/>
      </c>
      <c r="H121" s="262" t="str" cm="1">
        <f t="array" ref="H121">IFERROR(INDEX('PASTE AF HERE'!$A$1:$JD$8,MATCH(H$4,'PASTE AF HERE'!$A$1:$A$8,0),$A121+1),"")</f>
        <v/>
      </c>
      <c r="I121" s="262" t="str" cm="1">
        <f t="array" ref="I121">IFERROR(INDEX('PASTE AF HERE'!$A$1:$JD$8,MATCH(I$4,'PASTE AF HERE'!$A$1:$A$8,0),$A121+1),"")</f>
        <v/>
      </c>
      <c r="J121" s="262" t="str" cm="1">
        <f t="array" ref="J121">IFERROR(INDEX('PASTE AF HERE'!$A$1:$JD$8,MATCH(J$4,'PASTE AF HERE'!$A$1:$A$8,0),$A121+1),"")</f>
        <v/>
      </c>
    </row>
    <row r="122" spans="1:10" ht="30" customHeight="1" x14ac:dyDescent="0.25">
      <c r="A122" s="230">
        <v>117</v>
      </c>
      <c r="B122" s="256">
        <v>488523</v>
      </c>
      <c r="C122" s="262" cm="1">
        <f t="array" ref="C122">IFERROR(INDEX('PASTE AF HERE'!$A$1:$JD$8,MATCH(C$4,'PASTE AF HERE'!$A$1:$A$8,0),$A122+1),"")</f>
        <v>0.1494713</v>
      </c>
      <c r="D122" s="262" t="str" cm="1">
        <f t="array" ref="D122">IFERROR(INDEX('PASTE AF HERE'!$A$1:$JD$8,MATCH(D$4,'PASTE AF HERE'!$A$1:$A$8,0),$A122+1),"")</f>
        <v/>
      </c>
      <c r="E122" s="262" t="str" cm="1">
        <f t="array" ref="E122">IFERROR(INDEX('PASTE AF HERE'!$A$1:$JD$8,MATCH(E$4,'PASTE AF HERE'!$A$1:$A$8,0),$A122+1),"")</f>
        <v/>
      </c>
      <c r="F122" s="262" t="str" cm="1">
        <f t="array" ref="F122">IFERROR(INDEX('PASTE AF HERE'!$A$1:$JD$8,MATCH(F$4,'PASTE AF HERE'!$A$1:$A$8,0),$A122+1),"")</f>
        <v/>
      </c>
      <c r="G122" s="262" t="str" cm="1">
        <f t="array" ref="G122">IFERROR(INDEX('PASTE AF HERE'!$A$1:$JD$8,MATCH(G$4,'PASTE AF HERE'!$A$1:$A$8,0),$A122+1),"")</f>
        <v/>
      </c>
      <c r="H122" s="262" t="str" cm="1">
        <f t="array" ref="H122">IFERROR(INDEX('PASTE AF HERE'!$A$1:$JD$8,MATCH(H$4,'PASTE AF HERE'!$A$1:$A$8,0),$A122+1),"")</f>
        <v/>
      </c>
      <c r="I122" s="262" t="str" cm="1">
        <f t="array" ref="I122">IFERROR(INDEX('PASTE AF HERE'!$A$1:$JD$8,MATCH(I$4,'PASTE AF HERE'!$A$1:$A$8,0),$A122+1),"")</f>
        <v/>
      </c>
      <c r="J122" s="262" t="str" cm="1">
        <f t="array" ref="J122">IFERROR(INDEX('PASTE AF HERE'!$A$1:$JD$8,MATCH(J$4,'PASTE AF HERE'!$A$1:$A$8,0),$A122+1),"")</f>
        <v/>
      </c>
    </row>
    <row r="123" spans="1:10" ht="30" customHeight="1" x14ac:dyDescent="0.25">
      <c r="A123" s="230">
        <v>118</v>
      </c>
      <c r="B123" s="256">
        <v>488535</v>
      </c>
      <c r="C123" s="262" cm="1">
        <f t="array" ref="C123">IFERROR(INDEX('PASTE AF HERE'!$A$1:$JD$8,MATCH(C$4,'PASTE AF HERE'!$A$1:$A$8,0),$A123+1),"")</f>
        <v>0.18266350000000001</v>
      </c>
      <c r="D123" s="262" t="str" cm="1">
        <f t="array" ref="D123">IFERROR(INDEX('PASTE AF HERE'!$A$1:$JD$8,MATCH(D$4,'PASTE AF HERE'!$A$1:$A$8,0),$A123+1),"")</f>
        <v/>
      </c>
      <c r="E123" s="262" t="str" cm="1">
        <f t="array" ref="E123">IFERROR(INDEX('PASTE AF HERE'!$A$1:$JD$8,MATCH(E$4,'PASTE AF HERE'!$A$1:$A$8,0),$A123+1),"")</f>
        <v/>
      </c>
      <c r="F123" s="262" t="str" cm="1">
        <f t="array" ref="F123">IFERROR(INDEX('PASTE AF HERE'!$A$1:$JD$8,MATCH(F$4,'PASTE AF HERE'!$A$1:$A$8,0),$A123+1),"")</f>
        <v/>
      </c>
      <c r="G123" s="262" t="str" cm="1">
        <f t="array" ref="G123">IFERROR(INDEX('PASTE AF HERE'!$A$1:$JD$8,MATCH(G$4,'PASTE AF HERE'!$A$1:$A$8,0),$A123+1),"")</f>
        <v/>
      </c>
      <c r="H123" s="262" t="str" cm="1">
        <f t="array" ref="H123">IFERROR(INDEX('PASTE AF HERE'!$A$1:$JD$8,MATCH(H$4,'PASTE AF HERE'!$A$1:$A$8,0),$A123+1),"")</f>
        <v/>
      </c>
      <c r="I123" s="262" t="str" cm="1">
        <f t="array" ref="I123">IFERROR(INDEX('PASTE AF HERE'!$A$1:$JD$8,MATCH(I$4,'PASTE AF HERE'!$A$1:$A$8,0),$A123+1),"")</f>
        <v/>
      </c>
      <c r="J123" s="262" t="str" cm="1">
        <f t="array" ref="J123">IFERROR(INDEX('PASTE AF HERE'!$A$1:$JD$8,MATCH(J$4,'PASTE AF HERE'!$A$1:$A$8,0),$A123+1),"")</f>
        <v/>
      </c>
    </row>
    <row r="124" spans="1:10" ht="30" customHeight="1" x14ac:dyDescent="0.25">
      <c r="A124" s="230">
        <v>119</v>
      </c>
      <c r="B124" s="256">
        <v>488547</v>
      </c>
      <c r="C124" s="262" cm="1">
        <f t="array" ref="C124">IFERROR(INDEX('PASTE AF HERE'!$A$1:$JD$8,MATCH(C$4,'PASTE AF HERE'!$A$1:$A$8,0),$A124+1),"")</f>
        <v>0.15232039999999999</v>
      </c>
      <c r="D124" s="262" t="str" cm="1">
        <f t="array" ref="D124">IFERROR(INDEX('PASTE AF HERE'!$A$1:$JD$8,MATCH(D$4,'PASTE AF HERE'!$A$1:$A$8,0),$A124+1),"")</f>
        <v/>
      </c>
      <c r="E124" s="262" t="str" cm="1">
        <f t="array" ref="E124">IFERROR(INDEX('PASTE AF HERE'!$A$1:$JD$8,MATCH(E$4,'PASTE AF HERE'!$A$1:$A$8,0),$A124+1),"")</f>
        <v/>
      </c>
      <c r="F124" s="262" t="str" cm="1">
        <f t="array" ref="F124">IFERROR(INDEX('PASTE AF HERE'!$A$1:$JD$8,MATCH(F$4,'PASTE AF HERE'!$A$1:$A$8,0),$A124+1),"")</f>
        <v/>
      </c>
      <c r="G124" s="262" t="str" cm="1">
        <f t="array" ref="G124">IFERROR(INDEX('PASTE AF HERE'!$A$1:$JD$8,MATCH(G$4,'PASTE AF HERE'!$A$1:$A$8,0),$A124+1),"")</f>
        <v/>
      </c>
      <c r="H124" s="262" t="str" cm="1">
        <f t="array" ref="H124">IFERROR(INDEX('PASTE AF HERE'!$A$1:$JD$8,MATCH(H$4,'PASTE AF HERE'!$A$1:$A$8,0),$A124+1),"")</f>
        <v/>
      </c>
      <c r="I124" s="262" t="str" cm="1">
        <f t="array" ref="I124">IFERROR(INDEX('PASTE AF HERE'!$A$1:$JD$8,MATCH(I$4,'PASTE AF HERE'!$A$1:$A$8,0),$A124+1),"")</f>
        <v/>
      </c>
      <c r="J124" s="262" t="str" cm="1">
        <f t="array" ref="J124">IFERROR(INDEX('PASTE AF HERE'!$A$1:$JD$8,MATCH(J$4,'PASTE AF HERE'!$A$1:$A$8,0),$A124+1),"")</f>
        <v/>
      </c>
    </row>
    <row r="125" spans="1:10" ht="30" customHeight="1" x14ac:dyDescent="0.25">
      <c r="A125" s="230">
        <v>120</v>
      </c>
      <c r="B125" s="252">
        <v>488559</v>
      </c>
      <c r="C125" s="262" cm="1">
        <f t="array" ref="C125">IFERROR(INDEX('PASTE AF HERE'!$A$1:$JD$8,MATCH(C$4,'PASTE AF HERE'!$A$1:$A$8,0),$A125+1),"")</f>
        <v>2.3777880000000001E-2</v>
      </c>
      <c r="D125" s="262" t="str" cm="1">
        <f t="array" ref="D125">IFERROR(INDEX('PASTE AF HERE'!$A$1:$JD$8,MATCH(D$4,'PASTE AF HERE'!$A$1:$A$8,0),$A125+1),"")</f>
        <v/>
      </c>
      <c r="E125" s="262" t="str" cm="1">
        <f t="array" ref="E125">IFERROR(INDEX('PASTE AF HERE'!$A$1:$JD$8,MATCH(E$4,'PASTE AF HERE'!$A$1:$A$8,0),$A125+1),"")</f>
        <v/>
      </c>
      <c r="F125" s="262" t="str" cm="1">
        <f t="array" ref="F125">IFERROR(INDEX('PASTE AF HERE'!$A$1:$JD$8,MATCH(F$4,'PASTE AF HERE'!$A$1:$A$8,0),$A125+1),"")</f>
        <v/>
      </c>
      <c r="G125" s="262" t="str" cm="1">
        <f t="array" ref="G125">IFERROR(INDEX('PASTE AF HERE'!$A$1:$JD$8,MATCH(G$4,'PASTE AF HERE'!$A$1:$A$8,0),$A125+1),"")</f>
        <v/>
      </c>
      <c r="H125" s="262" t="str" cm="1">
        <f t="array" ref="H125">IFERROR(INDEX('PASTE AF HERE'!$A$1:$JD$8,MATCH(H$4,'PASTE AF HERE'!$A$1:$A$8,0),$A125+1),"")</f>
        <v/>
      </c>
      <c r="I125" s="262" t="str" cm="1">
        <f t="array" ref="I125">IFERROR(INDEX('PASTE AF HERE'!$A$1:$JD$8,MATCH(I$4,'PASTE AF HERE'!$A$1:$A$8,0),$A125+1),"")</f>
        <v/>
      </c>
      <c r="J125" s="262" t="str" cm="1">
        <f t="array" ref="J125">IFERROR(INDEX('PASTE AF HERE'!$A$1:$JD$8,MATCH(J$4,'PASTE AF HERE'!$A$1:$A$8,0),$A125+1),"")</f>
        <v/>
      </c>
    </row>
    <row r="126" spans="1:10" ht="30" customHeight="1" x14ac:dyDescent="0.25">
      <c r="A126" s="230">
        <v>121</v>
      </c>
      <c r="B126" s="256">
        <v>488571</v>
      </c>
      <c r="C126" s="262" cm="1">
        <f t="array" ref="C126">IFERROR(INDEX('PASTE AF HERE'!$A$1:$JD$8,MATCH(C$4,'PASTE AF HERE'!$A$1:$A$8,0),$A126+1),"")</f>
        <v>5.7438690000000001E-2</v>
      </c>
      <c r="D126" s="262" t="str" cm="1">
        <f t="array" ref="D126">IFERROR(INDEX('PASTE AF HERE'!$A$1:$JD$8,MATCH(D$4,'PASTE AF HERE'!$A$1:$A$8,0),$A126+1),"")</f>
        <v/>
      </c>
      <c r="E126" s="262" t="str" cm="1">
        <f t="array" ref="E126">IFERROR(INDEX('PASTE AF HERE'!$A$1:$JD$8,MATCH(E$4,'PASTE AF HERE'!$A$1:$A$8,0),$A126+1),"")</f>
        <v/>
      </c>
      <c r="F126" s="262" t="str" cm="1">
        <f t="array" ref="F126">IFERROR(INDEX('PASTE AF HERE'!$A$1:$JD$8,MATCH(F$4,'PASTE AF HERE'!$A$1:$A$8,0),$A126+1),"")</f>
        <v/>
      </c>
      <c r="G126" s="262" t="str" cm="1">
        <f t="array" ref="G126">IFERROR(INDEX('PASTE AF HERE'!$A$1:$JD$8,MATCH(G$4,'PASTE AF HERE'!$A$1:$A$8,0),$A126+1),"")</f>
        <v/>
      </c>
      <c r="H126" s="262" t="str" cm="1">
        <f t="array" ref="H126">IFERROR(INDEX('PASTE AF HERE'!$A$1:$JD$8,MATCH(H$4,'PASTE AF HERE'!$A$1:$A$8,0),$A126+1),"")</f>
        <v/>
      </c>
      <c r="I126" s="262" t="str" cm="1">
        <f t="array" ref="I126">IFERROR(INDEX('PASTE AF HERE'!$A$1:$JD$8,MATCH(I$4,'PASTE AF HERE'!$A$1:$A$8,0),$A126+1),"")</f>
        <v/>
      </c>
      <c r="J126" s="262" t="str" cm="1">
        <f t="array" ref="J126">IFERROR(INDEX('PASTE AF HERE'!$A$1:$JD$8,MATCH(J$4,'PASTE AF HERE'!$A$1:$A$8,0),$A126+1),"")</f>
        <v/>
      </c>
    </row>
    <row r="127" spans="1:10" ht="30" customHeight="1" x14ac:dyDescent="0.25">
      <c r="A127" s="230">
        <v>122</v>
      </c>
      <c r="B127" s="256">
        <v>488583</v>
      </c>
      <c r="C127" s="262" cm="1">
        <f t="array" ref="C127">IFERROR(INDEX('PASTE AF HERE'!$A$1:$JD$8,MATCH(C$4,'PASTE AF HERE'!$A$1:$A$8,0),$A127+1),"")</f>
        <v>0.13903850000000001</v>
      </c>
      <c r="D127" s="262" t="str" cm="1">
        <f t="array" ref="D127">IFERROR(INDEX('PASTE AF HERE'!$A$1:$JD$8,MATCH(D$4,'PASTE AF HERE'!$A$1:$A$8,0),$A127+1),"")</f>
        <v/>
      </c>
      <c r="E127" s="262" t="str" cm="1">
        <f t="array" ref="E127">IFERROR(INDEX('PASTE AF HERE'!$A$1:$JD$8,MATCH(E$4,'PASTE AF HERE'!$A$1:$A$8,0),$A127+1),"")</f>
        <v/>
      </c>
      <c r="F127" s="262" t="str" cm="1">
        <f t="array" ref="F127">IFERROR(INDEX('PASTE AF HERE'!$A$1:$JD$8,MATCH(F$4,'PASTE AF HERE'!$A$1:$A$8,0),$A127+1),"")</f>
        <v/>
      </c>
      <c r="G127" s="262" t="str" cm="1">
        <f t="array" ref="G127">IFERROR(INDEX('PASTE AF HERE'!$A$1:$JD$8,MATCH(G$4,'PASTE AF HERE'!$A$1:$A$8,0),$A127+1),"")</f>
        <v/>
      </c>
      <c r="H127" s="262" t="str" cm="1">
        <f t="array" ref="H127">IFERROR(INDEX('PASTE AF HERE'!$A$1:$JD$8,MATCH(H$4,'PASTE AF HERE'!$A$1:$A$8,0),$A127+1),"")</f>
        <v/>
      </c>
      <c r="I127" s="262" t="str" cm="1">
        <f t="array" ref="I127">IFERROR(INDEX('PASTE AF HERE'!$A$1:$JD$8,MATCH(I$4,'PASTE AF HERE'!$A$1:$A$8,0),$A127+1),"")</f>
        <v/>
      </c>
      <c r="J127" s="262" t="str" cm="1">
        <f t="array" ref="J127">IFERROR(INDEX('PASTE AF HERE'!$A$1:$JD$8,MATCH(J$4,'PASTE AF HERE'!$A$1:$A$8,0),$A127+1),"")</f>
        <v/>
      </c>
    </row>
    <row r="128" spans="1:10" ht="30" customHeight="1" x14ac:dyDescent="0.25">
      <c r="A128" s="230">
        <v>123</v>
      </c>
      <c r="B128" s="256">
        <v>488594</v>
      </c>
      <c r="C128" s="262" cm="1">
        <f t="array" ref="C128">IFERROR(INDEX('PASTE AF HERE'!$A$1:$JD$8,MATCH(C$4,'PASTE AF HERE'!$A$1:$A$8,0),$A128+1),"")</f>
        <v>0.13445570000000001</v>
      </c>
      <c r="D128" s="262" t="str" cm="1">
        <f t="array" ref="D128">IFERROR(INDEX('PASTE AF HERE'!$A$1:$JD$8,MATCH(D$4,'PASTE AF HERE'!$A$1:$A$8,0),$A128+1),"")</f>
        <v/>
      </c>
      <c r="E128" s="262" t="str" cm="1">
        <f t="array" ref="E128">IFERROR(INDEX('PASTE AF HERE'!$A$1:$JD$8,MATCH(E$4,'PASTE AF HERE'!$A$1:$A$8,0),$A128+1),"")</f>
        <v/>
      </c>
      <c r="F128" s="262" t="str" cm="1">
        <f t="array" ref="F128">IFERROR(INDEX('PASTE AF HERE'!$A$1:$JD$8,MATCH(F$4,'PASTE AF HERE'!$A$1:$A$8,0),$A128+1),"")</f>
        <v/>
      </c>
      <c r="G128" s="262" t="str" cm="1">
        <f t="array" ref="G128">IFERROR(INDEX('PASTE AF HERE'!$A$1:$JD$8,MATCH(G$4,'PASTE AF HERE'!$A$1:$A$8,0),$A128+1),"")</f>
        <v/>
      </c>
      <c r="H128" s="262" t="str" cm="1">
        <f t="array" ref="H128">IFERROR(INDEX('PASTE AF HERE'!$A$1:$JD$8,MATCH(H$4,'PASTE AF HERE'!$A$1:$A$8,0),$A128+1),"")</f>
        <v/>
      </c>
      <c r="I128" s="262" t="str" cm="1">
        <f t="array" ref="I128">IFERROR(INDEX('PASTE AF HERE'!$A$1:$JD$8,MATCH(I$4,'PASTE AF HERE'!$A$1:$A$8,0),$A128+1),"")</f>
        <v/>
      </c>
      <c r="J128" s="262" t="str" cm="1">
        <f t="array" ref="J128">IFERROR(INDEX('PASTE AF HERE'!$A$1:$JD$8,MATCH(J$4,'PASTE AF HERE'!$A$1:$A$8,0),$A128+1),"")</f>
        <v/>
      </c>
    </row>
    <row r="129" spans="1:10" ht="30" customHeight="1" x14ac:dyDescent="0.25">
      <c r="A129" s="230">
        <v>124</v>
      </c>
      <c r="B129" s="256">
        <v>488606</v>
      </c>
      <c r="C129" s="262" cm="1">
        <f t="array" ref="C129">IFERROR(INDEX('PASTE AF HERE'!$A$1:$JD$8,MATCH(C$4,'PASTE AF HERE'!$A$1:$A$8,0),$A129+1),"")</f>
        <v>0.1056363</v>
      </c>
      <c r="D129" s="262" t="str" cm="1">
        <f t="array" ref="D129">IFERROR(INDEX('PASTE AF HERE'!$A$1:$JD$8,MATCH(D$4,'PASTE AF HERE'!$A$1:$A$8,0),$A129+1),"")</f>
        <v/>
      </c>
      <c r="E129" s="262" t="str" cm="1">
        <f t="array" ref="E129">IFERROR(INDEX('PASTE AF HERE'!$A$1:$JD$8,MATCH(E$4,'PASTE AF HERE'!$A$1:$A$8,0),$A129+1),"")</f>
        <v/>
      </c>
      <c r="F129" s="262" t="str" cm="1">
        <f t="array" ref="F129">IFERROR(INDEX('PASTE AF HERE'!$A$1:$JD$8,MATCH(F$4,'PASTE AF HERE'!$A$1:$A$8,0),$A129+1),"")</f>
        <v/>
      </c>
      <c r="G129" s="262" t="str" cm="1">
        <f t="array" ref="G129">IFERROR(INDEX('PASTE AF HERE'!$A$1:$JD$8,MATCH(G$4,'PASTE AF HERE'!$A$1:$A$8,0),$A129+1),"")</f>
        <v/>
      </c>
      <c r="H129" s="262" t="str" cm="1">
        <f t="array" ref="H129">IFERROR(INDEX('PASTE AF HERE'!$A$1:$JD$8,MATCH(H$4,'PASTE AF HERE'!$A$1:$A$8,0),$A129+1),"")</f>
        <v/>
      </c>
      <c r="I129" s="262" t="str" cm="1">
        <f t="array" ref="I129">IFERROR(INDEX('PASTE AF HERE'!$A$1:$JD$8,MATCH(I$4,'PASTE AF HERE'!$A$1:$A$8,0),$A129+1),"")</f>
        <v/>
      </c>
      <c r="J129" s="262" t="str" cm="1">
        <f t="array" ref="J129">IFERROR(INDEX('PASTE AF HERE'!$A$1:$JD$8,MATCH(J$4,'PASTE AF HERE'!$A$1:$A$8,0),$A129+1),"")</f>
        <v/>
      </c>
    </row>
    <row r="130" spans="1:10" ht="30" customHeight="1" x14ac:dyDescent="0.25">
      <c r="A130" s="230">
        <v>125</v>
      </c>
      <c r="B130" s="256">
        <v>488617</v>
      </c>
      <c r="C130" s="262" cm="1">
        <f t="array" ref="C130">IFERROR(INDEX('PASTE AF HERE'!$A$1:$JD$8,MATCH(C$4,'PASTE AF HERE'!$A$1:$A$8,0),$A130+1),"")</f>
        <v>8.6793949999999995E-2</v>
      </c>
      <c r="D130" s="262" t="str" cm="1">
        <f t="array" ref="D130">IFERROR(INDEX('PASTE AF HERE'!$A$1:$JD$8,MATCH(D$4,'PASTE AF HERE'!$A$1:$A$8,0),$A130+1),"")</f>
        <v/>
      </c>
      <c r="E130" s="262" t="str" cm="1">
        <f t="array" ref="E130">IFERROR(INDEX('PASTE AF HERE'!$A$1:$JD$8,MATCH(E$4,'PASTE AF HERE'!$A$1:$A$8,0),$A130+1),"")</f>
        <v/>
      </c>
      <c r="F130" s="262" t="str" cm="1">
        <f t="array" ref="F130">IFERROR(INDEX('PASTE AF HERE'!$A$1:$JD$8,MATCH(F$4,'PASTE AF HERE'!$A$1:$A$8,0),$A130+1),"")</f>
        <v/>
      </c>
      <c r="G130" s="262" t="str" cm="1">
        <f t="array" ref="G130">IFERROR(INDEX('PASTE AF HERE'!$A$1:$JD$8,MATCH(G$4,'PASTE AF HERE'!$A$1:$A$8,0),$A130+1),"")</f>
        <v/>
      </c>
      <c r="H130" s="262" t="str" cm="1">
        <f t="array" ref="H130">IFERROR(INDEX('PASTE AF HERE'!$A$1:$JD$8,MATCH(H$4,'PASTE AF HERE'!$A$1:$A$8,0),$A130+1),"")</f>
        <v/>
      </c>
      <c r="I130" s="262" t="str" cm="1">
        <f t="array" ref="I130">IFERROR(INDEX('PASTE AF HERE'!$A$1:$JD$8,MATCH(I$4,'PASTE AF HERE'!$A$1:$A$8,0),$A130+1),"")</f>
        <v/>
      </c>
      <c r="J130" s="262" t="str" cm="1">
        <f t="array" ref="J130">IFERROR(INDEX('PASTE AF HERE'!$A$1:$JD$8,MATCH(J$4,'PASTE AF HERE'!$A$1:$A$8,0),$A130+1),"")</f>
        <v/>
      </c>
    </row>
    <row r="131" spans="1:10" ht="30" customHeight="1" x14ac:dyDescent="0.25">
      <c r="A131" s="230">
        <v>126</v>
      </c>
      <c r="B131" s="256">
        <v>488629</v>
      </c>
      <c r="C131" s="262" cm="1">
        <f t="array" ref="C131">IFERROR(INDEX('PASTE AF HERE'!$A$1:$JD$8,MATCH(C$4,'PASTE AF HERE'!$A$1:$A$8,0),$A131+1),"")</f>
        <v>3.4364150000000003E-2</v>
      </c>
      <c r="D131" s="262" t="str" cm="1">
        <f t="array" ref="D131">IFERROR(INDEX('PASTE AF HERE'!$A$1:$JD$8,MATCH(D$4,'PASTE AF HERE'!$A$1:$A$8,0),$A131+1),"")</f>
        <v/>
      </c>
      <c r="E131" s="262" t="str" cm="1">
        <f t="array" ref="E131">IFERROR(INDEX('PASTE AF HERE'!$A$1:$JD$8,MATCH(E$4,'PASTE AF HERE'!$A$1:$A$8,0),$A131+1),"")</f>
        <v/>
      </c>
      <c r="F131" s="262" t="str" cm="1">
        <f t="array" ref="F131">IFERROR(INDEX('PASTE AF HERE'!$A$1:$JD$8,MATCH(F$4,'PASTE AF HERE'!$A$1:$A$8,0),$A131+1),"")</f>
        <v/>
      </c>
      <c r="G131" s="262" t="str" cm="1">
        <f t="array" ref="G131">IFERROR(INDEX('PASTE AF HERE'!$A$1:$JD$8,MATCH(G$4,'PASTE AF HERE'!$A$1:$A$8,0),$A131+1),"")</f>
        <v/>
      </c>
      <c r="H131" s="262" t="str" cm="1">
        <f t="array" ref="H131">IFERROR(INDEX('PASTE AF HERE'!$A$1:$JD$8,MATCH(H$4,'PASTE AF HERE'!$A$1:$A$8,0),$A131+1),"")</f>
        <v/>
      </c>
      <c r="I131" s="262" t="str" cm="1">
        <f t="array" ref="I131">IFERROR(INDEX('PASTE AF HERE'!$A$1:$JD$8,MATCH(I$4,'PASTE AF HERE'!$A$1:$A$8,0),$A131+1),"")</f>
        <v/>
      </c>
      <c r="J131" s="262" t="str" cm="1">
        <f t="array" ref="J131">IFERROR(INDEX('PASTE AF HERE'!$A$1:$JD$8,MATCH(J$4,'PASTE AF HERE'!$A$1:$A$8,0),$A131+1),"")</f>
        <v/>
      </c>
    </row>
    <row r="132" spans="1:10" ht="30" customHeight="1" x14ac:dyDescent="0.25">
      <c r="A132" s="230">
        <v>127</v>
      </c>
      <c r="B132" s="253">
        <v>488640</v>
      </c>
      <c r="C132" s="262" cm="1">
        <f t="array" ref="C132">IFERROR(INDEX('PASTE AF HERE'!$A$1:$JD$8,MATCH(C$4,'PASTE AF HERE'!$A$1:$A$8,0),$A132+1),"")</f>
        <v>5.171162E-3</v>
      </c>
      <c r="D132" s="262" t="str" cm="1">
        <f t="array" ref="D132">IFERROR(INDEX('PASTE AF HERE'!$A$1:$JD$8,MATCH(D$4,'PASTE AF HERE'!$A$1:$A$8,0),$A132+1),"")</f>
        <v/>
      </c>
      <c r="E132" s="262" t="str" cm="1">
        <f t="array" ref="E132">IFERROR(INDEX('PASTE AF HERE'!$A$1:$JD$8,MATCH(E$4,'PASTE AF HERE'!$A$1:$A$8,0),$A132+1),"")</f>
        <v/>
      </c>
      <c r="F132" s="262" t="str" cm="1">
        <f t="array" ref="F132">IFERROR(INDEX('PASTE AF HERE'!$A$1:$JD$8,MATCH(F$4,'PASTE AF HERE'!$A$1:$A$8,0),$A132+1),"")</f>
        <v/>
      </c>
      <c r="G132" s="262" t="str" cm="1">
        <f t="array" ref="G132">IFERROR(INDEX('PASTE AF HERE'!$A$1:$JD$8,MATCH(G$4,'PASTE AF HERE'!$A$1:$A$8,0),$A132+1),"")</f>
        <v/>
      </c>
      <c r="H132" s="262" t="str" cm="1">
        <f t="array" ref="H132">IFERROR(INDEX('PASTE AF HERE'!$A$1:$JD$8,MATCH(H$4,'PASTE AF HERE'!$A$1:$A$8,0),$A132+1),"")</f>
        <v/>
      </c>
      <c r="I132" s="262" t="str" cm="1">
        <f t="array" ref="I132">IFERROR(INDEX('PASTE AF HERE'!$A$1:$JD$8,MATCH(I$4,'PASTE AF HERE'!$A$1:$A$8,0),$A132+1),"")</f>
        <v/>
      </c>
      <c r="J132" s="262" t="str" cm="1">
        <f t="array" ref="J132">IFERROR(INDEX('PASTE AF HERE'!$A$1:$JD$8,MATCH(J$4,'PASTE AF HERE'!$A$1:$A$8,0),$A132+1),"")</f>
        <v/>
      </c>
    </row>
    <row r="133" spans="1:10" ht="30" customHeight="1" x14ac:dyDescent="0.25">
      <c r="A133" s="230">
        <v>128</v>
      </c>
      <c r="B133" s="256">
        <v>488651</v>
      </c>
      <c r="C133" s="262" cm="1">
        <f t="array" ref="C133">IFERROR(INDEX('PASTE AF HERE'!$A$1:$JD$8,MATCH(C$4,'PASTE AF HERE'!$A$1:$A$8,0),$A133+1),"")</f>
        <v>3.2476480000000002E-2</v>
      </c>
      <c r="D133" s="262" t="str" cm="1">
        <f t="array" ref="D133">IFERROR(INDEX('PASTE AF HERE'!$A$1:$JD$8,MATCH(D$4,'PASTE AF HERE'!$A$1:$A$8,0),$A133+1),"")</f>
        <v/>
      </c>
      <c r="E133" s="262" t="str" cm="1">
        <f t="array" ref="E133">IFERROR(INDEX('PASTE AF HERE'!$A$1:$JD$8,MATCH(E$4,'PASTE AF HERE'!$A$1:$A$8,0),$A133+1),"")</f>
        <v/>
      </c>
      <c r="F133" s="262" t="str" cm="1">
        <f t="array" ref="F133">IFERROR(INDEX('PASTE AF HERE'!$A$1:$JD$8,MATCH(F$4,'PASTE AF HERE'!$A$1:$A$8,0),$A133+1),"")</f>
        <v/>
      </c>
      <c r="G133" s="262" t="str" cm="1">
        <f t="array" ref="G133">IFERROR(INDEX('PASTE AF HERE'!$A$1:$JD$8,MATCH(G$4,'PASTE AF HERE'!$A$1:$A$8,0),$A133+1),"")</f>
        <v/>
      </c>
      <c r="H133" s="262" t="str" cm="1">
        <f t="array" ref="H133">IFERROR(INDEX('PASTE AF HERE'!$A$1:$JD$8,MATCH(H$4,'PASTE AF HERE'!$A$1:$A$8,0),$A133+1),"")</f>
        <v/>
      </c>
      <c r="I133" s="262" t="str" cm="1">
        <f t="array" ref="I133">IFERROR(INDEX('PASTE AF HERE'!$A$1:$JD$8,MATCH(I$4,'PASTE AF HERE'!$A$1:$A$8,0),$A133+1),"")</f>
        <v/>
      </c>
      <c r="J133" s="262" t="str" cm="1">
        <f t="array" ref="J133">IFERROR(INDEX('PASTE AF HERE'!$A$1:$JD$8,MATCH(J$4,'PASTE AF HERE'!$A$1:$A$8,0),$A133+1),"")</f>
        <v/>
      </c>
    </row>
    <row r="134" spans="1:10" ht="30" customHeight="1" x14ac:dyDescent="0.25">
      <c r="A134" s="230">
        <v>129</v>
      </c>
      <c r="B134" s="256">
        <v>488662</v>
      </c>
      <c r="C134" s="262" cm="1">
        <f t="array" ref="C134">IFERROR(INDEX('PASTE AF HERE'!$A$1:$JD$8,MATCH(C$4,'PASTE AF HERE'!$A$1:$A$8,0),$A134+1),"")</f>
        <v>3.4183129999999999E-2</v>
      </c>
      <c r="D134" s="262" t="str" cm="1">
        <f t="array" ref="D134">IFERROR(INDEX('PASTE AF HERE'!$A$1:$JD$8,MATCH(D$4,'PASTE AF HERE'!$A$1:$A$8,0),$A134+1),"")</f>
        <v/>
      </c>
      <c r="E134" s="262" t="str" cm="1">
        <f t="array" ref="E134">IFERROR(INDEX('PASTE AF HERE'!$A$1:$JD$8,MATCH(E$4,'PASTE AF HERE'!$A$1:$A$8,0),$A134+1),"")</f>
        <v/>
      </c>
      <c r="F134" s="262" t="str" cm="1">
        <f t="array" ref="F134">IFERROR(INDEX('PASTE AF HERE'!$A$1:$JD$8,MATCH(F$4,'PASTE AF HERE'!$A$1:$A$8,0),$A134+1),"")</f>
        <v/>
      </c>
      <c r="G134" s="262" t="str" cm="1">
        <f t="array" ref="G134">IFERROR(INDEX('PASTE AF HERE'!$A$1:$JD$8,MATCH(G$4,'PASTE AF HERE'!$A$1:$A$8,0),$A134+1),"")</f>
        <v/>
      </c>
      <c r="H134" s="262" t="str" cm="1">
        <f t="array" ref="H134">IFERROR(INDEX('PASTE AF HERE'!$A$1:$JD$8,MATCH(H$4,'PASTE AF HERE'!$A$1:$A$8,0),$A134+1),"")</f>
        <v/>
      </c>
      <c r="I134" s="262" t="str" cm="1">
        <f t="array" ref="I134">IFERROR(INDEX('PASTE AF HERE'!$A$1:$JD$8,MATCH(I$4,'PASTE AF HERE'!$A$1:$A$8,0),$A134+1),"")</f>
        <v/>
      </c>
      <c r="J134" s="262" t="str" cm="1">
        <f t="array" ref="J134">IFERROR(INDEX('PASTE AF HERE'!$A$1:$JD$8,MATCH(J$4,'PASTE AF HERE'!$A$1:$A$8,0),$A134+1),"")</f>
        <v/>
      </c>
    </row>
    <row r="135" spans="1:10" ht="30" customHeight="1" x14ac:dyDescent="0.25">
      <c r="A135" s="230">
        <v>130</v>
      </c>
      <c r="B135" s="256">
        <v>488673</v>
      </c>
      <c r="C135" s="262" cm="1">
        <f t="array" ref="C135">IFERROR(INDEX('PASTE AF HERE'!$A$1:$JD$8,MATCH(C$4,'PASTE AF HERE'!$A$1:$A$8,0),$A135+1),"")</f>
        <v>2.8867799999999999E-2</v>
      </c>
      <c r="D135" s="262" t="str" cm="1">
        <f t="array" ref="D135">IFERROR(INDEX('PASTE AF HERE'!$A$1:$JD$8,MATCH(D$4,'PASTE AF HERE'!$A$1:$A$8,0),$A135+1),"")</f>
        <v/>
      </c>
      <c r="E135" s="262" t="str" cm="1">
        <f t="array" ref="E135">IFERROR(INDEX('PASTE AF HERE'!$A$1:$JD$8,MATCH(E$4,'PASTE AF HERE'!$A$1:$A$8,0),$A135+1),"")</f>
        <v/>
      </c>
      <c r="F135" s="262" t="str" cm="1">
        <f t="array" ref="F135">IFERROR(INDEX('PASTE AF HERE'!$A$1:$JD$8,MATCH(F$4,'PASTE AF HERE'!$A$1:$A$8,0),$A135+1),"")</f>
        <v/>
      </c>
      <c r="G135" s="262" t="str" cm="1">
        <f t="array" ref="G135">IFERROR(INDEX('PASTE AF HERE'!$A$1:$JD$8,MATCH(G$4,'PASTE AF HERE'!$A$1:$A$8,0),$A135+1),"")</f>
        <v/>
      </c>
      <c r="H135" s="262" t="str" cm="1">
        <f t="array" ref="H135">IFERROR(INDEX('PASTE AF HERE'!$A$1:$JD$8,MATCH(H$4,'PASTE AF HERE'!$A$1:$A$8,0),$A135+1),"")</f>
        <v/>
      </c>
      <c r="I135" s="262" t="str" cm="1">
        <f t="array" ref="I135">IFERROR(INDEX('PASTE AF HERE'!$A$1:$JD$8,MATCH(I$4,'PASTE AF HERE'!$A$1:$A$8,0),$A135+1),"")</f>
        <v/>
      </c>
      <c r="J135" s="262" t="str" cm="1">
        <f t="array" ref="J135">IFERROR(INDEX('PASTE AF HERE'!$A$1:$JD$8,MATCH(J$4,'PASTE AF HERE'!$A$1:$A$8,0),$A135+1),"")</f>
        <v/>
      </c>
    </row>
    <row r="136" spans="1:10" ht="30" customHeight="1" x14ac:dyDescent="0.25">
      <c r="A136" s="230">
        <v>131</v>
      </c>
      <c r="B136" s="256">
        <v>488684</v>
      </c>
      <c r="C136" s="262" cm="1">
        <f t="array" ref="C136">IFERROR(INDEX('PASTE AF HERE'!$A$1:$JD$8,MATCH(C$4,'PASTE AF HERE'!$A$1:$A$8,0),$A136+1),"")</f>
        <v>2.4699180000000001E-2</v>
      </c>
      <c r="D136" s="262" t="str" cm="1">
        <f t="array" ref="D136">IFERROR(INDEX('PASTE AF HERE'!$A$1:$JD$8,MATCH(D$4,'PASTE AF HERE'!$A$1:$A$8,0),$A136+1),"")</f>
        <v/>
      </c>
      <c r="E136" s="262" t="str" cm="1">
        <f t="array" ref="E136">IFERROR(INDEX('PASTE AF HERE'!$A$1:$JD$8,MATCH(E$4,'PASTE AF HERE'!$A$1:$A$8,0),$A136+1),"")</f>
        <v/>
      </c>
      <c r="F136" s="262" t="str" cm="1">
        <f t="array" ref="F136">IFERROR(INDEX('PASTE AF HERE'!$A$1:$JD$8,MATCH(F$4,'PASTE AF HERE'!$A$1:$A$8,0),$A136+1),"")</f>
        <v/>
      </c>
      <c r="G136" s="262" t="str" cm="1">
        <f t="array" ref="G136">IFERROR(INDEX('PASTE AF HERE'!$A$1:$JD$8,MATCH(G$4,'PASTE AF HERE'!$A$1:$A$8,0),$A136+1),"")</f>
        <v/>
      </c>
      <c r="H136" s="262" t="str" cm="1">
        <f t="array" ref="H136">IFERROR(INDEX('PASTE AF HERE'!$A$1:$JD$8,MATCH(H$4,'PASTE AF HERE'!$A$1:$A$8,0),$A136+1),"")</f>
        <v/>
      </c>
      <c r="I136" s="262" t="str" cm="1">
        <f t="array" ref="I136">IFERROR(INDEX('PASTE AF HERE'!$A$1:$JD$8,MATCH(I$4,'PASTE AF HERE'!$A$1:$A$8,0),$A136+1),"")</f>
        <v/>
      </c>
      <c r="J136" s="262" t="str" cm="1">
        <f t="array" ref="J136">IFERROR(INDEX('PASTE AF HERE'!$A$1:$JD$8,MATCH(J$4,'PASTE AF HERE'!$A$1:$A$8,0),$A136+1),"")</f>
        <v/>
      </c>
    </row>
    <row r="137" spans="1:10" ht="30" customHeight="1" x14ac:dyDescent="0.25">
      <c r="A137" s="230">
        <v>132</v>
      </c>
      <c r="B137" s="256">
        <v>488695</v>
      </c>
      <c r="C137" s="262" cm="1">
        <f t="array" ref="C137">IFERROR(INDEX('PASTE AF HERE'!$A$1:$JD$8,MATCH(C$4,'PASTE AF HERE'!$A$1:$A$8,0),$A137+1),"")</f>
        <v>1.9944139999999999E-2</v>
      </c>
      <c r="D137" s="262" t="str" cm="1">
        <f t="array" ref="D137">IFERROR(INDEX('PASTE AF HERE'!$A$1:$JD$8,MATCH(D$4,'PASTE AF HERE'!$A$1:$A$8,0),$A137+1),"")</f>
        <v/>
      </c>
      <c r="E137" s="262" t="str" cm="1">
        <f t="array" ref="E137">IFERROR(INDEX('PASTE AF HERE'!$A$1:$JD$8,MATCH(E$4,'PASTE AF HERE'!$A$1:$A$8,0),$A137+1),"")</f>
        <v/>
      </c>
      <c r="F137" s="262" t="str" cm="1">
        <f t="array" ref="F137">IFERROR(INDEX('PASTE AF HERE'!$A$1:$JD$8,MATCH(F$4,'PASTE AF HERE'!$A$1:$A$8,0),$A137+1),"")</f>
        <v/>
      </c>
      <c r="G137" s="262" t="str" cm="1">
        <f t="array" ref="G137">IFERROR(INDEX('PASTE AF HERE'!$A$1:$JD$8,MATCH(G$4,'PASTE AF HERE'!$A$1:$A$8,0),$A137+1),"")</f>
        <v/>
      </c>
      <c r="H137" s="262" t="str" cm="1">
        <f t="array" ref="H137">IFERROR(INDEX('PASTE AF HERE'!$A$1:$JD$8,MATCH(H$4,'PASTE AF HERE'!$A$1:$A$8,0),$A137+1),"")</f>
        <v/>
      </c>
      <c r="I137" s="262" t="str" cm="1">
        <f t="array" ref="I137">IFERROR(INDEX('PASTE AF HERE'!$A$1:$JD$8,MATCH(I$4,'PASTE AF HERE'!$A$1:$A$8,0),$A137+1),"")</f>
        <v/>
      </c>
      <c r="J137" s="262" t="str" cm="1">
        <f t="array" ref="J137">IFERROR(INDEX('PASTE AF HERE'!$A$1:$JD$8,MATCH(J$4,'PASTE AF HERE'!$A$1:$A$8,0),$A137+1),"")</f>
        <v/>
      </c>
    </row>
    <row r="138" spans="1:10" ht="30" customHeight="1" x14ac:dyDescent="0.25">
      <c r="A138" s="230">
        <v>133</v>
      </c>
      <c r="B138" s="256">
        <v>488706</v>
      </c>
      <c r="C138" s="262" cm="1">
        <f t="array" ref="C138">IFERROR(INDEX('PASTE AF HERE'!$A$1:$JD$8,MATCH(C$4,'PASTE AF HERE'!$A$1:$A$8,0),$A138+1),"")</f>
        <v>1.496334E-2</v>
      </c>
      <c r="D138" s="262" t="str" cm="1">
        <f t="array" ref="D138">IFERROR(INDEX('PASTE AF HERE'!$A$1:$JD$8,MATCH(D$4,'PASTE AF HERE'!$A$1:$A$8,0),$A138+1),"")</f>
        <v/>
      </c>
      <c r="E138" s="262" t="str" cm="1">
        <f t="array" ref="E138">IFERROR(INDEX('PASTE AF HERE'!$A$1:$JD$8,MATCH(E$4,'PASTE AF HERE'!$A$1:$A$8,0),$A138+1),"")</f>
        <v/>
      </c>
      <c r="F138" s="262" t="str" cm="1">
        <f t="array" ref="F138">IFERROR(INDEX('PASTE AF HERE'!$A$1:$JD$8,MATCH(F$4,'PASTE AF HERE'!$A$1:$A$8,0),$A138+1),"")</f>
        <v/>
      </c>
      <c r="G138" s="262" t="str" cm="1">
        <f t="array" ref="G138">IFERROR(INDEX('PASTE AF HERE'!$A$1:$JD$8,MATCH(G$4,'PASTE AF HERE'!$A$1:$A$8,0),$A138+1),"")</f>
        <v/>
      </c>
      <c r="H138" s="262" t="str" cm="1">
        <f t="array" ref="H138">IFERROR(INDEX('PASTE AF HERE'!$A$1:$JD$8,MATCH(H$4,'PASTE AF HERE'!$A$1:$A$8,0),$A138+1),"")</f>
        <v/>
      </c>
      <c r="I138" s="262" t="str" cm="1">
        <f t="array" ref="I138">IFERROR(INDEX('PASTE AF HERE'!$A$1:$JD$8,MATCH(I$4,'PASTE AF HERE'!$A$1:$A$8,0),$A138+1),"")</f>
        <v/>
      </c>
      <c r="J138" s="262" t="str" cm="1">
        <f t="array" ref="J138">IFERROR(INDEX('PASTE AF HERE'!$A$1:$JD$8,MATCH(J$4,'PASTE AF HERE'!$A$1:$A$8,0),$A138+1),"")</f>
        <v/>
      </c>
    </row>
    <row r="139" spans="1:10" ht="30" customHeight="1" x14ac:dyDescent="0.25">
      <c r="A139" s="230">
        <v>134</v>
      </c>
      <c r="B139" s="256">
        <v>488717</v>
      </c>
      <c r="C139" s="262" cm="1">
        <f t="array" ref="C139">IFERROR(INDEX('PASTE AF HERE'!$A$1:$JD$8,MATCH(C$4,'PASTE AF HERE'!$A$1:$A$8,0),$A139+1),"")</f>
        <v>1.1730900000000001E-2</v>
      </c>
      <c r="D139" s="262" t="str" cm="1">
        <f t="array" ref="D139">IFERROR(INDEX('PASTE AF HERE'!$A$1:$JD$8,MATCH(D$4,'PASTE AF HERE'!$A$1:$A$8,0),$A139+1),"")</f>
        <v/>
      </c>
      <c r="E139" s="262" t="str" cm="1">
        <f t="array" ref="E139">IFERROR(INDEX('PASTE AF HERE'!$A$1:$JD$8,MATCH(E$4,'PASTE AF HERE'!$A$1:$A$8,0),$A139+1),"")</f>
        <v/>
      </c>
      <c r="F139" s="262" t="str" cm="1">
        <f t="array" ref="F139">IFERROR(INDEX('PASTE AF HERE'!$A$1:$JD$8,MATCH(F$4,'PASTE AF HERE'!$A$1:$A$8,0),$A139+1),"")</f>
        <v/>
      </c>
      <c r="G139" s="262" t="str" cm="1">
        <f t="array" ref="G139">IFERROR(INDEX('PASTE AF HERE'!$A$1:$JD$8,MATCH(G$4,'PASTE AF HERE'!$A$1:$A$8,0),$A139+1),"")</f>
        <v/>
      </c>
      <c r="H139" s="262" t="str" cm="1">
        <f t="array" ref="H139">IFERROR(INDEX('PASTE AF HERE'!$A$1:$JD$8,MATCH(H$4,'PASTE AF HERE'!$A$1:$A$8,0),$A139+1),"")</f>
        <v/>
      </c>
      <c r="I139" s="262" t="str" cm="1">
        <f t="array" ref="I139">IFERROR(INDEX('PASTE AF HERE'!$A$1:$JD$8,MATCH(I$4,'PASTE AF HERE'!$A$1:$A$8,0),$A139+1),"")</f>
        <v/>
      </c>
      <c r="J139" s="262" t="str" cm="1">
        <f t="array" ref="J139">IFERROR(INDEX('PASTE AF HERE'!$A$1:$JD$8,MATCH(J$4,'PASTE AF HERE'!$A$1:$A$8,0),$A139+1),"")</f>
        <v/>
      </c>
    </row>
    <row r="140" spans="1:10" ht="30" customHeight="1" x14ac:dyDescent="0.25">
      <c r="A140" s="230">
        <v>135</v>
      </c>
      <c r="B140" s="256">
        <v>488727</v>
      </c>
      <c r="C140" s="262" cm="1">
        <f t="array" ref="C140">IFERROR(INDEX('PASTE AF HERE'!$A$1:$JD$8,MATCH(C$4,'PASTE AF HERE'!$A$1:$A$8,0),$A140+1),"")</f>
        <v>9.7882660000000003E-3</v>
      </c>
      <c r="D140" s="262" t="str" cm="1">
        <f t="array" ref="D140">IFERROR(INDEX('PASTE AF HERE'!$A$1:$JD$8,MATCH(D$4,'PASTE AF HERE'!$A$1:$A$8,0),$A140+1),"")</f>
        <v/>
      </c>
      <c r="E140" s="262" t="str" cm="1">
        <f t="array" ref="E140">IFERROR(INDEX('PASTE AF HERE'!$A$1:$JD$8,MATCH(E$4,'PASTE AF HERE'!$A$1:$A$8,0),$A140+1),"")</f>
        <v/>
      </c>
      <c r="F140" s="262" t="str" cm="1">
        <f t="array" ref="F140">IFERROR(INDEX('PASTE AF HERE'!$A$1:$JD$8,MATCH(F$4,'PASTE AF HERE'!$A$1:$A$8,0),$A140+1),"")</f>
        <v/>
      </c>
      <c r="G140" s="262" t="str" cm="1">
        <f t="array" ref="G140">IFERROR(INDEX('PASTE AF HERE'!$A$1:$JD$8,MATCH(G$4,'PASTE AF HERE'!$A$1:$A$8,0),$A140+1),"")</f>
        <v/>
      </c>
      <c r="H140" s="262" t="str" cm="1">
        <f t="array" ref="H140">IFERROR(INDEX('PASTE AF HERE'!$A$1:$JD$8,MATCH(H$4,'PASTE AF HERE'!$A$1:$A$8,0),$A140+1),"")</f>
        <v/>
      </c>
      <c r="I140" s="262" t="str" cm="1">
        <f t="array" ref="I140">IFERROR(INDEX('PASTE AF HERE'!$A$1:$JD$8,MATCH(I$4,'PASTE AF HERE'!$A$1:$A$8,0),$A140+1),"")</f>
        <v/>
      </c>
      <c r="J140" s="262" t="str" cm="1">
        <f t="array" ref="J140">IFERROR(INDEX('PASTE AF HERE'!$A$1:$JD$8,MATCH(J$4,'PASTE AF HERE'!$A$1:$A$8,0),$A140+1),"")</f>
        <v/>
      </c>
    </row>
    <row r="141" spans="1:10" ht="30" customHeight="1" x14ac:dyDescent="0.25">
      <c r="A141" s="230">
        <v>136</v>
      </c>
      <c r="B141" s="256">
        <v>488738</v>
      </c>
      <c r="C141" s="262" cm="1">
        <f t="array" ref="C141">IFERROR(INDEX('PASTE AF HERE'!$A$1:$JD$8,MATCH(C$4,'PASTE AF HERE'!$A$1:$A$8,0),$A141+1),"")</f>
        <v>9.9456649999999994E-3</v>
      </c>
      <c r="D141" s="262" t="str" cm="1">
        <f t="array" ref="D141">IFERROR(INDEX('PASTE AF HERE'!$A$1:$JD$8,MATCH(D$4,'PASTE AF HERE'!$A$1:$A$8,0),$A141+1),"")</f>
        <v/>
      </c>
      <c r="E141" s="262" t="str" cm="1">
        <f t="array" ref="E141">IFERROR(INDEX('PASTE AF HERE'!$A$1:$JD$8,MATCH(E$4,'PASTE AF HERE'!$A$1:$A$8,0),$A141+1),"")</f>
        <v/>
      </c>
      <c r="F141" s="262" t="str" cm="1">
        <f t="array" ref="F141">IFERROR(INDEX('PASTE AF HERE'!$A$1:$JD$8,MATCH(F$4,'PASTE AF HERE'!$A$1:$A$8,0),$A141+1),"")</f>
        <v/>
      </c>
      <c r="G141" s="262" t="str" cm="1">
        <f t="array" ref="G141">IFERROR(INDEX('PASTE AF HERE'!$A$1:$JD$8,MATCH(G$4,'PASTE AF HERE'!$A$1:$A$8,0),$A141+1),"")</f>
        <v/>
      </c>
      <c r="H141" s="262" t="str" cm="1">
        <f t="array" ref="H141">IFERROR(INDEX('PASTE AF HERE'!$A$1:$JD$8,MATCH(H$4,'PASTE AF HERE'!$A$1:$A$8,0),$A141+1),"")</f>
        <v/>
      </c>
      <c r="I141" s="262" t="str" cm="1">
        <f t="array" ref="I141">IFERROR(INDEX('PASTE AF HERE'!$A$1:$JD$8,MATCH(I$4,'PASTE AF HERE'!$A$1:$A$8,0),$A141+1),"")</f>
        <v/>
      </c>
      <c r="J141" s="262" t="str" cm="1">
        <f t="array" ref="J141">IFERROR(INDEX('PASTE AF HERE'!$A$1:$JD$8,MATCH(J$4,'PASTE AF HERE'!$A$1:$A$8,0),$A141+1),"")</f>
        <v/>
      </c>
    </row>
    <row r="142" spans="1:10" ht="30" customHeight="1" x14ac:dyDescent="0.25">
      <c r="A142" s="230">
        <v>137</v>
      </c>
      <c r="B142" s="256">
        <v>488748</v>
      </c>
      <c r="C142" s="262" cm="1">
        <f t="array" ref="C142">IFERROR(INDEX('PASTE AF HERE'!$A$1:$JD$8,MATCH(C$4,'PASTE AF HERE'!$A$1:$A$8,0),$A142+1),"")</f>
        <v>9.4686330000000006E-3</v>
      </c>
      <c r="D142" s="262" t="str" cm="1">
        <f t="array" ref="D142">IFERROR(INDEX('PASTE AF HERE'!$A$1:$JD$8,MATCH(D$4,'PASTE AF HERE'!$A$1:$A$8,0),$A142+1),"")</f>
        <v/>
      </c>
      <c r="E142" s="262" t="str" cm="1">
        <f t="array" ref="E142">IFERROR(INDEX('PASTE AF HERE'!$A$1:$JD$8,MATCH(E$4,'PASTE AF HERE'!$A$1:$A$8,0),$A142+1),"")</f>
        <v/>
      </c>
      <c r="F142" s="262" t="str" cm="1">
        <f t="array" ref="F142">IFERROR(INDEX('PASTE AF HERE'!$A$1:$JD$8,MATCH(F$4,'PASTE AF HERE'!$A$1:$A$8,0),$A142+1),"")</f>
        <v/>
      </c>
      <c r="G142" s="262" t="str" cm="1">
        <f t="array" ref="G142">IFERROR(INDEX('PASTE AF HERE'!$A$1:$JD$8,MATCH(G$4,'PASTE AF HERE'!$A$1:$A$8,0),$A142+1),"")</f>
        <v/>
      </c>
      <c r="H142" s="262" t="str" cm="1">
        <f t="array" ref="H142">IFERROR(INDEX('PASTE AF HERE'!$A$1:$JD$8,MATCH(H$4,'PASTE AF HERE'!$A$1:$A$8,0),$A142+1),"")</f>
        <v/>
      </c>
      <c r="I142" s="262" t="str" cm="1">
        <f t="array" ref="I142">IFERROR(INDEX('PASTE AF HERE'!$A$1:$JD$8,MATCH(I$4,'PASTE AF HERE'!$A$1:$A$8,0),$A142+1),"")</f>
        <v/>
      </c>
      <c r="J142" s="262" t="str" cm="1">
        <f t="array" ref="J142">IFERROR(INDEX('PASTE AF HERE'!$A$1:$JD$8,MATCH(J$4,'PASTE AF HERE'!$A$1:$A$8,0),$A142+1),"")</f>
        <v/>
      </c>
    </row>
    <row r="143" spans="1:10" ht="30" customHeight="1" x14ac:dyDescent="0.25">
      <c r="A143" s="230">
        <v>138</v>
      </c>
      <c r="B143" s="256">
        <v>488759</v>
      </c>
      <c r="C143" s="262" cm="1">
        <f t="array" ref="C143">IFERROR(INDEX('PASTE AF HERE'!$A$1:$JD$8,MATCH(C$4,'PASTE AF HERE'!$A$1:$A$8,0),$A143+1),"")</f>
        <v>8.0376270000000003E-3</v>
      </c>
      <c r="D143" s="262" t="str" cm="1">
        <f t="array" ref="D143">IFERROR(INDEX('PASTE AF HERE'!$A$1:$JD$8,MATCH(D$4,'PASTE AF HERE'!$A$1:$A$8,0),$A143+1),"")</f>
        <v/>
      </c>
      <c r="E143" s="262" t="str" cm="1">
        <f t="array" ref="E143">IFERROR(INDEX('PASTE AF HERE'!$A$1:$JD$8,MATCH(E$4,'PASTE AF HERE'!$A$1:$A$8,0),$A143+1),"")</f>
        <v/>
      </c>
      <c r="F143" s="262" t="str" cm="1">
        <f t="array" ref="F143">IFERROR(INDEX('PASTE AF HERE'!$A$1:$JD$8,MATCH(F$4,'PASTE AF HERE'!$A$1:$A$8,0),$A143+1),"")</f>
        <v/>
      </c>
      <c r="G143" s="262" t="str" cm="1">
        <f t="array" ref="G143">IFERROR(INDEX('PASTE AF HERE'!$A$1:$JD$8,MATCH(G$4,'PASTE AF HERE'!$A$1:$A$8,0),$A143+1),"")</f>
        <v/>
      </c>
      <c r="H143" s="262" t="str" cm="1">
        <f t="array" ref="H143">IFERROR(INDEX('PASTE AF HERE'!$A$1:$JD$8,MATCH(H$4,'PASTE AF HERE'!$A$1:$A$8,0),$A143+1),"")</f>
        <v/>
      </c>
      <c r="I143" s="262" t="str" cm="1">
        <f t="array" ref="I143">IFERROR(INDEX('PASTE AF HERE'!$A$1:$JD$8,MATCH(I$4,'PASTE AF HERE'!$A$1:$A$8,0),$A143+1),"")</f>
        <v/>
      </c>
      <c r="J143" s="262" t="str" cm="1">
        <f t="array" ref="J143">IFERROR(INDEX('PASTE AF HERE'!$A$1:$JD$8,MATCH(J$4,'PASTE AF HERE'!$A$1:$A$8,0),$A143+1),"")</f>
        <v/>
      </c>
    </row>
    <row r="144" spans="1:10" ht="30" customHeight="1" x14ac:dyDescent="0.25">
      <c r="A144" s="230">
        <v>139</v>
      </c>
      <c r="B144" s="256">
        <v>488769</v>
      </c>
      <c r="C144" s="262" cm="1">
        <f t="array" ref="C144">IFERROR(INDEX('PASTE AF HERE'!$A$1:$JD$8,MATCH(C$4,'PASTE AF HERE'!$A$1:$A$8,0),$A144+1),"")</f>
        <v>7.600964E-3</v>
      </c>
      <c r="D144" s="262" t="str" cm="1">
        <f t="array" ref="D144">IFERROR(INDEX('PASTE AF HERE'!$A$1:$JD$8,MATCH(D$4,'PASTE AF HERE'!$A$1:$A$8,0),$A144+1),"")</f>
        <v/>
      </c>
      <c r="E144" s="262" t="str" cm="1">
        <f t="array" ref="E144">IFERROR(INDEX('PASTE AF HERE'!$A$1:$JD$8,MATCH(E$4,'PASTE AF HERE'!$A$1:$A$8,0),$A144+1),"")</f>
        <v/>
      </c>
      <c r="F144" s="262" t="str" cm="1">
        <f t="array" ref="F144">IFERROR(INDEX('PASTE AF HERE'!$A$1:$JD$8,MATCH(F$4,'PASTE AF HERE'!$A$1:$A$8,0),$A144+1),"")</f>
        <v/>
      </c>
      <c r="G144" s="262" t="str" cm="1">
        <f t="array" ref="G144">IFERROR(INDEX('PASTE AF HERE'!$A$1:$JD$8,MATCH(G$4,'PASTE AF HERE'!$A$1:$A$8,0),$A144+1),"")</f>
        <v/>
      </c>
      <c r="H144" s="262" t="str" cm="1">
        <f t="array" ref="H144">IFERROR(INDEX('PASTE AF HERE'!$A$1:$JD$8,MATCH(H$4,'PASTE AF HERE'!$A$1:$A$8,0),$A144+1),"")</f>
        <v/>
      </c>
      <c r="I144" s="262" t="str" cm="1">
        <f t="array" ref="I144">IFERROR(INDEX('PASTE AF HERE'!$A$1:$JD$8,MATCH(I$4,'PASTE AF HERE'!$A$1:$A$8,0),$A144+1),"")</f>
        <v/>
      </c>
      <c r="J144" s="262" t="str" cm="1">
        <f t="array" ref="J144">IFERROR(INDEX('PASTE AF HERE'!$A$1:$JD$8,MATCH(J$4,'PASTE AF HERE'!$A$1:$A$8,0),$A144+1),"")</f>
        <v/>
      </c>
    </row>
    <row r="145" spans="1:10" ht="30" customHeight="1" x14ac:dyDescent="0.25">
      <c r="A145" s="230">
        <v>140</v>
      </c>
      <c r="B145" s="256">
        <v>488779</v>
      </c>
      <c r="C145" s="262" cm="1">
        <f t="array" ref="C145">IFERROR(INDEX('PASTE AF HERE'!$A$1:$JD$8,MATCH(C$4,'PASTE AF HERE'!$A$1:$A$8,0),$A145+1),"")</f>
        <v>6.0220439999999998E-3</v>
      </c>
      <c r="D145" s="262" t="str" cm="1">
        <f t="array" ref="D145">IFERROR(INDEX('PASTE AF HERE'!$A$1:$JD$8,MATCH(D$4,'PASTE AF HERE'!$A$1:$A$8,0),$A145+1),"")</f>
        <v/>
      </c>
      <c r="E145" s="262" t="str" cm="1">
        <f t="array" ref="E145">IFERROR(INDEX('PASTE AF HERE'!$A$1:$JD$8,MATCH(E$4,'PASTE AF HERE'!$A$1:$A$8,0),$A145+1),"")</f>
        <v/>
      </c>
      <c r="F145" s="262" t="str" cm="1">
        <f t="array" ref="F145">IFERROR(INDEX('PASTE AF HERE'!$A$1:$JD$8,MATCH(F$4,'PASTE AF HERE'!$A$1:$A$8,0),$A145+1),"")</f>
        <v/>
      </c>
      <c r="G145" s="262" t="str" cm="1">
        <f t="array" ref="G145">IFERROR(INDEX('PASTE AF HERE'!$A$1:$JD$8,MATCH(G$4,'PASTE AF HERE'!$A$1:$A$8,0),$A145+1),"")</f>
        <v/>
      </c>
      <c r="H145" s="262" t="str" cm="1">
        <f t="array" ref="H145">IFERROR(INDEX('PASTE AF HERE'!$A$1:$JD$8,MATCH(H$4,'PASTE AF HERE'!$A$1:$A$8,0),$A145+1),"")</f>
        <v/>
      </c>
      <c r="I145" s="262" t="str" cm="1">
        <f t="array" ref="I145">IFERROR(INDEX('PASTE AF HERE'!$A$1:$JD$8,MATCH(I$4,'PASTE AF HERE'!$A$1:$A$8,0),$A145+1),"")</f>
        <v/>
      </c>
      <c r="J145" s="262" t="str" cm="1">
        <f t="array" ref="J145">IFERROR(INDEX('PASTE AF HERE'!$A$1:$JD$8,MATCH(J$4,'PASTE AF HERE'!$A$1:$A$8,0),$A145+1),"")</f>
        <v/>
      </c>
    </row>
    <row r="146" spans="1:10" ht="30" customHeight="1" x14ac:dyDescent="0.25">
      <c r="A146" s="230">
        <v>141</v>
      </c>
      <c r="B146" s="256">
        <v>488790</v>
      </c>
      <c r="C146" s="262" cm="1">
        <f t="array" ref="C146">IFERROR(INDEX('PASTE AF HERE'!$A$1:$JD$8,MATCH(C$4,'PASTE AF HERE'!$A$1:$A$8,0),$A146+1),"")</f>
        <v>4.2782219999999999E-3</v>
      </c>
      <c r="D146" s="262" t="str" cm="1">
        <f t="array" ref="D146">IFERROR(INDEX('PASTE AF HERE'!$A$1:$JD$8,MATCH(D$4,'PASTE AF HERE'!$A$1:$A$8,0),$A146+1),"")</f>
        <v/>
      </c>
      <c r="E146" s="262" t="str" cm="1">
        <f t="array" ref="E146">IFERROR(INDEX('PASTE AF HERE'!$A$1:$JD$8,MATCH(E$4,'PASTE AF HERE'!$A$1:$A$8,0),$A146+1),"")</f>
        <v/>
      </c>
      <c r="F146" s="262" t="str" cm="1">
        <f t="array" ref="F146">IFERROR(INDEX('PASTE AF HERE'!$A$1:$JD$8,MATCH(F$4,'PASTE AF HERE'!$A$1:$A$8,0),$A146+1),"")</f>
        <v/>
      </c>
      <c r="G146" s="262" t="str" cm="1">
        <f t="array" ref="G146">IFERROR(INDEX('PASTE AF HERE'!$A$1:$JD$8,MATCH(G$4,'PASTE AF HERE'!$A$1:$A$8,0),$A146+1),"")</f>
        <v/>
      </c>
      <c r="H146" s="262" t="str" cm="1">
        <f t="array" ref="H146">IFERROR(INDEX('PASTE AF HERE'!$A$1:$JD$8,MATCH(H$4,'PASTE AF HERE'!$A$1:$A$8,0),$A146+1),"")</f>
        <v/>
      </c>
      <c r="I146" s="262" t="str" cm="1">
        <f t="array" ref="I146">IFERROR(INDEX('PASTE AF HERE'!$A$1:$JD$8,MATCH(I$4,'PASTE AF HERE'!$A$1:$A$8,0),$A146+1),"")</f>
        <v/>
      </c>
      <c r="J146" s="262" t="str" cm="1">
        <f t="array" ref="J146">IFERROR(INDEX('PASTE AF HERE'!$A$1:$JD$8,MATCH(J$4,'PASTE AF HERE'!$A$1:$A$8,0),$A146+1),"")</f>
        <v/>
      </c>
    </row>
    <row r="147" spans="1:10" ht="30" customHeight="1" x14ac:dyDescent="0.25">
      <c r="A147" s="230">
        <v>142</v>
      </c>
      <c r="B147" s="256">
        <v>488800</v>
      </c>
      <c r="C147" s="262" cm="1">
        <f t="array" ref="C147">IFERROR(INDEX('PASTE AF HERE'!$A$1:$JD$8,MATCH(C$4,'PASTE AF HERE'!$A$1:$A$8,0),$A147+1),"")</f>
        <v>3.7579380000000002E-3</v>
      </c>
      <c r="D147" s="262" t="str" cm="1">
        <f t="array" ref="D147">IFERROR(INDEX('PASTE AF HERE'!$A$1:$JD$8,MATCH(D$4,'PASTE AF HERE'!$A$1:$A$8,0),$A147+1),"")</f>
        <v/>
      </c>
      <c r="E147" s="262" t="str" cm="1">
        <f t="array" ref="E147">IFERROR(INDEX('PASTE AF HERE'!$A$1:$JD$8,MATCH(E$4,'PASTE AF HERE'!$A$1:$A$8,0),$A147+1),"")</f>
        <v/>
      </c>
      <c r="F147" s="262" t="str" cm="1">
        <f t="array" ref="F147">IFERROR(INDEX('PASTE AF HERE'!$A$1:$JD$8,MATCH(F$4,'PASTE AF HERE'!$A$1:$A$8,0),$A147+1),"")</f>
        <v/>
      </c>
      <c r="G147" s="262" t="str" cm="1">
        <f t="array" ref="G147">IFERROR(INDEX('PASTE AF HERE'!$A$1:$JD$8,MATCH(G$4,'PASTE AF HERE'!$A$1:$A$8,0),$A147+1),"")</f>
        <v/>
      </c>
      <c r="H147" s="262" t="str" cm="1">
        <f t="array" ref="H147">IFERROR(INDEX('PASTE AF HERE'!$A$1:$JD$8,MATCH(H$4,'PASTE AF HERE'!$A$1:$A$8,0),$A147+1),"")</f>
        <v/>
      </c>
      <c r="I147" s="262" t="str" cm="1">
        <f t="array" ref="I147">IFERROR(INDEX('PASTE AF HERE'!$A$1:$JD$8,MATCH(I$4,'PASTE AF HERE'!$A$1:$A$8,0),$A147+1),"")</f>
        <v/>
      </c>
      <c r="J147" s="262" t="str" cm="1">
        <f t="array" ref="J147">IFERROR(INDEX('PASTE AF HERE'!$A$1:$JD$8,MATCH(J$4,'PASTE AF HERE'!$A$1:$A$8,0),$A147+1),"")</f>
        <v/>
      </c>
    </row>
    <row r="148" spans="1:10" ht="30" customHeight="1" x14ac:dyDescent="0.25">
      <c r="A148" s="230">
        <v>143</v>
      </c>
      <c r="B148" s="256">
        <v>488810</v>
      </c>
      <c r="C148" s="262" cm="1">
        <f t="array" ref="C148">IFERROR(INDEX('PASTE AF HERE'!$A$1:$JD$8,MATCH(C$4,'PASTE AF HERE'!$A$1:$A$8,0),$A148+1),"")</f>
        <v>3.3373529999999999E-3</v>
      </c>
      <c r="D148" s="262" t="str" cm="1">
        <f t="array" ref="D148">IFERROR(INDEX('PASTE AF HERE'!$A$1:$JD$8,MATCH(D$4,'PASTE AF HERE'!$A$1:$A$8,0),$A148+1),"")</f>
        <v/>
      </c>
      <c r="E148" s="262" t="str" cm="1">
        <f t="array" ref="E148">IFERROR(INDEX('PASTE AF HERE'!$A$1:$JD$8,MATCH(E$4,'PASTE AF HERE'!$A$1:$A$8,0),$A148+1),"")</f>
        <v/>
      </c>
      <c r="F148" s="262" t="str" cm="1">
        <f t="array" ref="F148">IFERROR(INDEX('PASTE AF HERE'!$A$1:$JD$8,MATCH(F$4,'PASTE AF HERE'!$A$1:$A$8,0),$A148+1),"")</f>
        <v/>
      </c>
      <c r="G148" s="262" t="str" cm="1">
        <f t="array" ref="G148">IFERROR(INDEX('PASTE AF HERE'!$A$1:$JD$8,MATCH(G$4,'PASTE AF HERE'!$A$1:$A$8,0),$A148+1),"")</f>
        <v/>
      </c>
      <c r="H148" s="262" t="str" cm="1">
        <f t="array" ref="H148">IFERROR(INDEX('PASTE AF HERE'!$A$1:$JD$8,MATCH(H$4,'PASTE AF HERE'!$A$1:$A$8,0),$A148+1),"")</f>
        <v/>
      </c>
      <c r="I148" s="262" t="str" cm="1">
        <f t="array" ref="I148">IFERROR(INDEX('PASTE AF HERE'!$A$1:$JD$8,MATCH(I$4,'PASTE AF HERE'!$A$1:$A$8,0),$A148+1),"")</f>
        <v/>
      </c>
      <c r="J148" s="262" t="str" cm="1">
        <f t="array" ref="J148">IFERROR(INDEX('PASTE AF HERE'!$A$1:$JD$8,MATCH(J$4,'PASTE AF HERE'!$A$1:$A$8,0),$A148+1),"")</f>
        <v/>
      </c>
    </row>
    <row r="149" spans="1:10" ht="30" customHeight="1" x14ac:dyDescent="0.25">
      <c r="A149" s="230">
        <v>144</v>
      </c>
      <c r="B149" s="256">
        <v>488820</v>
      </c>
      <c r="C149" s="262" cm="1">
        <f t="array" ref="C149">IFERROR(INDEX('PASTE AF HERE'!$A$1:$JD$8,MATCH(C$4,'PASTE AF HERE'!$A$1:$A$8,0),$A149+1),"")</f>
        <v>2.8607960000000001E-3</v>
      </c>
      <c r="D149" s="262" t="str" cm="1">
        <f t="array" ref="D149">IFERROR(INDEX('PASTE AF HERE'!$A$1:$JD$8,MATCH(D$4,'PASTE AF HERE'!$A$1:$A$8,0),$A149+1),"")</f>
        <v/>
      </c>
      <c r="E149" s="262" t="str" cm="1">
        <f t="array" ref="E149">IFERROR(INDEX('PASTE AF HERE'!$A$1:$JD$8,MATCH(E$4,'PASTE AF HERE'!$A$1:$A$8,0),$A149+1),"")</f>
        <v/>
      </c>
      <c r="F149" s="262" t="str" cm="1">
        <f t="array" ref="F149">IFERROR(INDEX('PASTE AF HERE'!$A$1:$JD$8,MATCH(F$4,'PASTE AF HERE'!$A$1:$A$8,0),$A149+1),"")</f>
        <v/>
      </c>
      <c r="G149" s="262" t="str" cm="1">
        <f t="array" ref="G149">IFERROR(INDEX('PASTE AF HERE'!$A$1:$JD$8,MATCH(G$4,'PASTE AF HERE'!$A$1:$A$8,0),$A149+1),"")</f>
        <v/>
      </c>
      <c r="H149" s="262" t="str" cm="1">
        <f t="array" ref="H149">IFERROR(INDEX('PASTE AF HERE'!$A$1:$JD$8,MATCH(H$4,'PASTE AF HERE'!$A$1:$A$8,0),$A149+1),"")</f>
        <v/>
      </c>
      <c r="I149" s="262" t="str" cm="1">
        <f t="array" ref="I149">IFERROR(INDEX('PASTE AF HERE'!$A$1:$JD$8,MATCH(I$4,'PASTE AF HERE'!$A$1:$A$8,0),$A149+1),"")</f>
        <v/>
      </c>
      <c r="J149" s="262" t="str" cm="1">
        <f t="array" ref="J149">IFERROR(INDEX('PASTE AF HERE'!$A$1:$JD$8,MATCH(J$4,'PASTE AF HERE'!$A$1:$A$8,0),$A149+1),"")</f>
        <v/>
      </c>
    </row>
    <row r="150" spans="1:10" ht="30" customHeight="1" x14ac:dyDescent="0.25">
      <c r="A150" s="230">
        <v>145</v>
      </c>
      <c r="B150" s="256">
        <v>488829</v>
      </c>
      <c r="C150" s="262" cm="1">
        <f t="array" ref="C150">IFERROR(INDEX('PASTE AF HERE'!$A$1:$JD$8,MATCH(C$4,'PASTE AF HERE'!$A$1:$A$8,0),$A150+1),"")</f>
        <v>2.4792299999999998E-3</v>
      </c>
      <c r="D150" s="262" t="str" cm="1">
        <f t="array" ref="D150">IFERROR(INDEX('PASTE AF HERE'!$A$1:$JD$8,MATCH(D$4,'PASTE AF HERE'!$A$1:$A$8,0),$A150+1),"")</f>
        <v/>
      </c>
      <c r="E150" s="262" t="str" cm="1">
        <f t="array" ref="E150">IFERROR(INDEX('PASTE AF HERE'!$A$1:$JD$8,MATCH(E$4,'PASTE AF HERE'!$A$1:$A$8,0),$A150+1),"")</f>
        <v/>
      </c>
      <c r="F150" s="262" t="str" cm="1">
        <f t="array" ref="F150">IFERROR(INDEX('PASTE AF HERE'!$A$1:$JD$8,MATCH(F$4,'PASTE AF HERE'!$A$1:$A$8,0),$A150+1),"")</f>
        <v/>
      </c>
      <c r="G150" s="262" t="str" cm="1">
        <f t="array" ref="G150">IFERROR(INDEX('PASTE AF HERE'!$A$1:$JD$8,MATCH(G$4,'PASTE AF HERE'!$A$1:$A$8,0),$A150+1),"")</f>
        <v/>
      </c>
      <c r="H150" s="262" t="str" cm="1">
        <f t="array" ref="H150">IFERROR(INDEX('PASTE AF HERE'!$A$1:$JD$8,MATCH(H$4,'PASTE AF HERE'!$A$1:$A$8,0),$A150+1),"")</f>
        <v/>
      </c>
      <c r="I150" s="262" t="str" cm="1">
        <f t="array" ref="I150">IFERROR(INDEX('PASTE AF HERE'!$A$1:$JD$8,MATCH(I$4,'PASTE AF HERE'!$A$1:$A$8,0),$A150+1),"")</f>
        <v/>
      </c>
      <c r="J150" s="262" t="str" cm="1">
        <f t="array" ref="J150">IFERROR(INDEX('PASTE AF HERE'!$A$1:$JD$8,MATCH(J$4,'PASTE AF HERE'!$A$1:$A$8,0),$A150+1),"")</f>
        <v/>
      </c>
    </row>
    <row r="151" spans="1:10" ht="30" customHeight="1" x14ac:dyDescent="0.25">
      <c r="A151" s="230">
        <v>146</v>
      </c>
      <c r="B151" s="256">
        <v>488839</v>
      </c>
      <c r="C151" s="262" cm="1">
        <f t="array" ref="C151">IFERROR(INDEX('PASTE AF HERE'!$A$1:$JD$8,MATCH(C$4,'PASTE AF HERE'!$A$1:$A$8,0),$A151+1),"")</f>
        <v>1.9925810000000002E-3</v>
      </c>
      <c r="D151" s="262" t="str" cm="1">
        <f t="array" ref="D151">IFERROR(INDEX('PASTE AF HERE'!$A$1:$JD$8,MATCH(D$4,'PASTE AF HERE'!$A$1:$A$8,0),$A151+1),"")</f>
        <v/>
      </c>
      <c r="E151" s="262" t="str" cm="1">
        <f t="array" ref="E151">IFERROR(INDEX('PASTE AF HERE'!$A$1:$JD$8,MATCH(E$4,'PASTE AF HERE'!$A$1:$A$8,0),$A151+1),"")</f>
        <v/>
      </c>
      <c r="F151" s="262" t="str" cm="1">
        <f t="array" ref="F151">IFERROR(INDEX('PASTE AF HERE'!$A$1:$JD$8,MATCH(F$4,'PASTE AF HERE'!$A$1:$A$8,0),$A151+1),"")</f>
        <v/>
      </c>
      <c r="G151" s="262" t="str" cm="1">
        <f t="array" ref="G151">IFERROR(INDEX('PASTE AF HERE'!$A$1:$JD$8,MATCH(G$4,'PASTE AF HERE'!$A$1:$A$8,0),$A151+1),"")</f>
        <v/>
      </c>
      <c r="H151" s="262" t="str" cm="1">
        <f t="array" ref="H151">IFERROR(INDEX('PASTE AF HERE'!$A$1:$JD$8,MATCH(H$4,'PASTE AF HERE'!$A$1:$A$8,0),$A151+1),"")</f>
        <v/>
      </c>
      <c r="I151" s="262" t="str" cm="1">
        <f t="array" ref="I151">IFERROR(INDEX('PASTE AF HERE'!$A$1:$JD$8,MATCH(I$4,'PASTE AF HERE'!$A$1:$A$8,0),$A151+1),"")</f>
        <v/>
      </c>
      <c r="J151" s="262" t="str" cm="1">
        <f t="array" ref="J151">IFERROR(INDEX('PASTE AF HERE'!$A$1:$JD$8,MATCH(J$4,'PASTE AF HERE'!$A$1:$A$8,0),$A151+1),"")</f>
        <v/>
      </c>
    </row>
    <row r="152" spans="1:10" ht="30" customHeight="1" x14ac:dyDescent="0.25">
      <c r="A152" s="230">
        <v>158</v>
      </c>
      <c r="B152" s="252">
        <v>561571</v>
      </c>
      <c r="C152" s="262" cm="1">
        <f t="array" ref="C152">IFERROR(INDEX('PASTE AF HERE'!$A$1:$JD$8,MATCH(C$4,'PASTE AF HERE'!$A$1:$A$8,0),$A152+1),"")</f>
        <v>2.230087E-2</v>
      </c>
      <c r="D152" s="262" t="str" cm="1">
        <f t="array" ref="D152">IFERROR(INDEX('PASTE AF HERE'!$A$1:$JD$8,MATCH(D$4,'PASTE AF HERE'!$A$1:$A$8,0),$A152+1),"")</f>
        <v/>
      </c>
      <c r="E152" s="262" t="str" cm="1">
        <f t="array" ref="E152">IFERROR(INDEX('PASTE AF HERE'!$A$1:$JD$8,MATCH(E$4,'PASTE AF HERE'!$A$1:$A$8,0),$A152+1),"")</f>
        <v/>
      </c>
      <c r="F152" s="262" t="str" cm="1">
        <f t="array" ref="F152">IFERROR(INDEX('PASTE AF HERE'!$A$1:$JD$8,MATCH(F$4,'PASTE AF HERE'!$A$1:$A$8,0),$A152+1),"")</f>
        <v/>
      </c>
      <c r="G152" s="262" t="str" cm="1">
        <f t="array" ref="G152">IFERROR(INDEX('PASTE AF HERE'!$A$1:$JD$8,MATCH(G$4,'PASTE AF HERE'!$A$1:$A$8,0),$A152+1),"")</f>
        <v/>
      </c>
      <c r="H152" s="262" t="str" cm="1">
        <f t="array" ref="H152">IFERROR(INDEX('PASTE AF HERE'!$A$1:$JD$8,MATCH(H$4,'PASTE AF HERE'!$A$1:$A$8,0),$A152+1),"")</f>
        <v/>
      </c>
      <c r="I152" s="262" t="str" cm="1">
        <f t="array" ref="I152">IFERROR(INDEX('PASTE AF HERE'!$A$1:$JD$8,MATCH(I$4,'PASTE AF HERE'!$A$1:$A$8,0),$A152+1),"")</f>
        <v/>
      </c>
      <c r="J152" s="262" t="str" cm="1">
        <f t="array" ref="J152">IFERROR(INDEX('PASTE AF HERE'!$A$1:$JD$8,MATCH(J$4,'PASTE AF HERE'!$A$1:$A$8,0),$A152+1),"")</f>
        <v/>
      </c>
    </row>
    <row r="153" spans="1:10" ht="30" customHeight="1" x14ac:dyDescent="0.25">
      <c r="A153" s="230">
        <v>159</v>
      </c>
      <c r="B153" s="252">
        <v>561583</v>
      </c>
      <c r="C153" s="262" cm="1">
        <f t="array" ref="C153">IFERROR(INDEX('PASTE AF HERE'!$A$1:$JD$8,MATCH(C$4,'PASTE AF HERE'!$A$1:$A$8,0),$A153+1),"")</f>
        <v>3.0392570000000001E-2</v>
      </c>
      <c r="D153" s="262" t="str" cm="1">
        <f t="array" ref="D153">IFERROR(INDEX('PASTE AF HERE'!$A$1:$JD$8,MATCH(D$4,'PASTE AF HERE'!$A$1:$A$8,0),$A153+1),"")</f>
        <v/>
      </c>
      <c r="E153" s="262" t="str" cm="1">
        <f t="array" ref="E153">IFERROR(INDEX('PASTE AF HERE'!$A$1:$JD$8,MATCH(E$4,'PASTE AF HERE'!$A$1:$A$8,0),$A153+1),"")</f>
        <v/>
      </c>
      <c r="F153" s="262" t="str" cm="1">
        <f t="array" ref="F153">IFERROR(INDEX('PASTE AF HERE'!$A$1:$JD$8,MATCH(F$4,'PASTE AF HERE'!$A$1:$A$8,0),$A153+1),"")</f>
        <v/>
      </c>
      <c r="G153" s="262" t="str" cm="1">
        <f t="array" ref="G153">IFERROR(INDEX('PASTE AF HERE'!$A$1:$JD$8,MATCH(G$4,'PASTE AF HERE'!$A$1:$A$8,0),$A153+1),"")</f>
        <v/>
      </c>
      <c r="H153" s="262" t="str" cm="1">
        <f t="array" ref="H153">IFERROR(INDEX('PASTE AF HERE'!$A$1:$JD$8,MATCH(H$4,'PASTE AF HERE'!$A$1:$A$8,0),$A153+1),"")</f>
        <v/>
      </c>
      <c r="I153" s="262" t="str" cm="1">
        <f t="array" ref="I153">IFERROR(INDEX('PASTE AF HERE'!$A$1:$JD$8,MATCH(I$4,'PASTE AF HERE'!$A$1:$A$8,0),$A153+1),"")</f>
        <v/>
      </c>
      <c r="J153" s="262" t="str" cm="1">
        <f t="array" ref="J153">IFERROR(INDEX('PASTE AF HERE'!$A$1:$JD$8,MATCH(J$4,'PASTE AF HERE'!$A$1:$A$8,0),$A153+1),"")</f>
        <v/>
      </c>
    </row>
    <row r="154" spans="1:10" ht="30" customHeight="1" x14ac:dyDescent="0.25">
      <c r="A154" s="230">
        <v>160</v>
      </c>
      <c r="B154" s="252">
        <v>561594</v>
      </c>
      <c r="C154" s="262" cm="1">
        <f t="array" ref="C154">IFERROR(INDEX('PASTE AF HERE'!$A$1:$JD$8,MATCH(C$4,'PASTE AF HERE'!$A$1:$A$8,0),$A154+1),"")</f>
        <v>2.9367629999999999E-2</v>
      </c>
      <c r="D154" s="262" t="str" cm="1">
        <f t="array" ref="D154">IFERROR(INDEX('PASTE AF HERE'!$A$1:$JD$8,MATCH(D$4,'PASTE AF HERE'!$A$1:$A$8,0),$A154+1),"")</f>
        <v/>
      </c>
      <c r="E154" s="262" t="str" cm="1">
        <f t="array" ref="E154">IFERROR(INDEX('PASTE AF HERE'!$A$1:$JD$8,MATCH(E$4,'PASTE AF HERE'!$A$1:$A$8,0),$A154+1),"")</f>
        <v/>
      </c>
      <c r="F154" s="262" t="str" cm="1">
        <f t="array" ref="F154">IFERROR(INDEX('PASTE AF HERE'!$A$1:$JD$8,MATCH(F$4,'PASTE AF HERE'!$A$1:$A$8,0),$A154+1),"")</f>
        <v/>
      </c>
      <c r="G154" s="262" t="str" cm="1">
        <f t="array" ref="G154">IFERROR(INDEX('PASTE AF HERE'!$A$1:$JD$8,MATCH(G$4,'PASTE AF HERE'!$A$1:$A$8,0),$A154+1),"")</f>
        <v/>
      </c>
      <c r="H154" s="262" t="str" cm="1">
        <f t="array" ref="H154">IFERROR(INDEX('PASTE AF HERE'!$A$1:$JD$8,MATCH(H$4,'PASTE AF HERE'!$A$1:$A$8,0),$A154+1),"")</f>
        <v/>
      </c>
      <c r="I154" s="262" t="str" cm="1">
        <f t="array" ref="I154">IFERROR(INDEX('PASTE AF HERE'!$A$1:$JD$8,MATCH(I$4,'PASTE AF HERE'!$A$1:$A$8,0),$A154+1),"")</f>
        <v/>
      </c>
      <c r="J154" s="262" t="str" cm="1">
        <f t="array" ref="J154">IFERROR(INDEX('PASTE AF HERE'!$A$1:$JD$8,MATCH(J$4,'PASTE AF HERE'!$A$1:$A$8,0),$A154+1),"")</f>
        <v/>
      </c>
    </row>
    <row r="155" spans="1:10" ht="30" customHeight="1" x14ac:dyDescent="0.25">
      <c r="A155" s="230">
        <v>161</v>
      </c>
      <c r="B155" s="252">
        <v>561606</v>
      </c>
      <c r="C155" s="262" cm="1">
        <f t="array" ref="C155">IFERROR(INDEX('PASTE AF HERE'!$A$1:$JD$8,MATCH(C$4,'PASTE AF HERE'!$A$1:$A$8,0),$A155+1),"")</f>
        <v>2.6646929999999999E-2</v>
      </c>
      <c r="D155" s="262" t="str" cm="1">
        <f t="array" ref="D155">IFERROR(INDEX('PASTE AF HERE'!$A$1:$JD$8,MATCH(D$4,'PASTE AF HERE'!$A$1:$A$8,0),$A155+1),"")</f>
        <v/>
      </c>
      <c r="E155" s="262" t="str" cm="1">
        <f t="array" ref="E155">IFERROR(INDEX('PASTE AF HERE'!$A$1:$JD$8,MATCH(E$4,'PASTE AF HERE'!$A$1:$A$8,0),$A155+1),"")</f>
        <v/>
      </c>
      <c r="F155" s="262" t="str" cm="1">
        <f t="array" ref="F155">IFERROR(INDEX('PASTE AF HERE'!$A$1:$JD$8,MATCH(F$4,'PASTE AF HERE'!$A$1:$A$8,0),$A155+1),"")</f>
        <v/>
      </c>
      <c r="G155" s="262" t="str" cm="1">
        <f t="array" ref="G155">IFERROR(INDEX('PASTE AF HERE'!$A$1:$JD$8,MATCH(G$4,'PASTE AF HERE'!$A$1:$A$8,0),$A155+1),"")</f>
        <v/>
      </c>
      <c r="H155" s="262" t="str" cm="1">
        <f t="array" ref="H155">IFERROR(INDEX('PASTE AF HERE'!$A$1:$JD$8,MATCH(H$4,'PASTE AF HERE'!$A$1:$A$8,0),$A155+1),"")</f>
        <v/>
      </c>
      <c r="I155" s="262" t="str" cm="1">
        <f t="array" ref="I155">IFERROR(INDEX('PASTE AF HERE'!$A$1:$JD$8,MATCH(I$4,'PASTE AF HERE'!$A$1:$A$8,0),$A155+1),"")</f>
        <v/>
      </c>
      <c r="J155" s="262" t="str" cm="1">
        <f t="array" ref="J155">IFERROR(INDEX('PASTE AF HERE'!$A$1:$JD$8,MATCH(J$4,'PASTE AF HERE'!$A$1:$A$8,0),$A155+1),"")</f>
        <v/>
      </c>
    </row>
    <row r="156" spans="1:10" ht="30" customHeight="1" x14ac:dyDescent="0.25">
      <c r="A156" s="230">
        <v>162</v>
      </c>
      <c r="B156" s="252">
        <v>561617</v>
      </c>
      <c r="C156" s="262" cm="1">
        <f t="array" ref="C156">IFERROR(INDEX('PASTE AF HERE'!$A$1:$JD$8,MATCH(C$4,'PASTE AF HERE'!$A$1:$A$8,0),$A156+1),"")</f>
        <v>2.4716769999999999E-2</v>
      </c>
      <c r="D156" s="262" t="str" cm="1">
        <f t="array" ref="D156">IFERROR(INDEX('PASTE AF HERE'!$A$1:$JD$8,MATCH(D$4,'PASTE AF HERE'!$A$1:$A$8,0),$A156+1),"")</f>
        <v/>
      </c>
      <c r="E156" s="262" t="str" cm="1">
        <f t="array" ref="E156">IFERROR(INDEX('PASTE AF HERE'!$A$1:$JD$8,MATCH(E$4,'PASTE AF HERE'!$A$1:$A$8,0),$A156+1),"")</f>
        <v/>
      </c>
      <c r="F156" s="262" t="str" cm="1">
        <f t="array" ref="F156">IFERROR(INDEX('PASTE AF HERE'!$A$1:$JD$8,MATCH(F$4,'PASTE AF HERE'!$A$1:$A$8,0),$A156+1),"")</f>
        <v/>
      </c>
      <c r="G156" s="262" t="str" cm="1">
        <f t="array" ref="G156">IFERROR(INDEX('PASTE AF HERE'!$A$1:$JD$8,MATCH(G$4,'PASTE AF HERE'!$A$1:$A$8,0),$A156+1),"")</f>
        <v/>
      </c>
      <c r="H156" s="262" t="str" cm="1">
        <f t="array" ref="H156">IFERROR(INDEX('PASTE AF HERE'!$A$1:$JD$8,MATCH(H$4,'PASTE AF HERE'!$A$1:$A$8,0),$A156+1),"")</f>
        <v/>
      </c>
      <c r="I156" s="262" t="str" cm="1">
        <f t="array" ref="I156">IFERROR(INDEX('PASTE AF HERE'!$A$1:$JD$8,MATCH(I$4,'PASTE AF HERE'!$A$1:$A$8,0),$A156+1),"")</f>
        <v/>
      </c>
      <c r="J156" s="262" t="str" cm="1">
        <f t="array" ref="J156">IFERROR(INDEX('PASTE AF HERE'!$A$1:$JD$8,MATCH(J$4,'PASTE AF HERE'!$A$1:$A$8,0),$A156+1),"")</f>
        <v/>
      </c>
    </row>
    <row r="157" spans="1:10" ht="30" customHeight="1" x14ac:dyDescent="0.25">
      <c r="A157" s="230">
        <v>163</v>
      </c>
      <c r="B157" s="252">
        <v>561629</v>
      </c>
      <c r="C157" s="262" cm="1">
        <f t="array" ref="C157">IFERROR(INDEX('PASTE AF HERE'!$A$1:$JD$8,MATCH(C$4,'PASTE AF HERE'!$A$1:$A$8,0),$A157+1),"")</f>
        <v>1.095346E-2</v>
      </c>
      <c r="D157" s="262" t="str" cm="1">
        <f t="array" ref="D157">IFERROR(INDEX('PASTE AF HERE'!$A$1:$JD$8,MATCH(D$4,'PASTE AF HERE'!$A$1:$A$8,0),$A157+1),"")</f>
        <v/>
      </c>
      <c r="E157" s="262" t="str" cm="1">
        <f t="array" ref="E157">IFERROR(INDEX('PASTE AF HERE'!$A$1:$JD$8,MATCH(E$4,'PASTE AF HERE'!$A$1:$A$8,0),$A157+1),"")</f>
        <v/>
      </c>
      <c r="F157" s="262" t="str" cm="1">
        <f t="array" ref="F157">IFERROR(INDEX('PASTE AF HERE'!$A$1:$JD$8,MATCH(F$4,'PASTE AF HERE'!$A$1:$A$8,0),$A157+1),"")</f>
        <v/>
      </c>
      <c r="G157" s="262" t="str" cm="1">
        <f t="array" ref="G157">IFERROR(INDEX('PASTE AF HERE'!$A$1:$JD$8,MATCH(G$4,'PASTE AF HERE'!$A$1:$A$8,0),$A157+1),"")</f>
        <v/>
      </c>
      <c r="H157" s="262" t="str" cm="1">
        <f t="array" ref="H157">IFERROR(INDEX('PASTE AF HERE'!$A$1:$JD$8,MATCH(H$4,'PASTE AF HERE'!$A$1:$A$8,0),$A157+1),"")</f>
        <v/>
      </c>
      <c r="I157" s="262" t="str" cm="1">
        <f t="array" ref="I157">IFERROR(INDEX('PASTE AF HERE'!$A$1:$JD$8,MATCH(I$4,'PASTE AF HERE'!$A$1:$A$8,0),$A157+1),"")</f>
        <v/>
      </c>
      <c r="J157" s="262" t="str" cm="1">
        <f t="array" ref="J157">IFERROR(INDEX('PASTE AF HERE'!$A$1:$JD$8,MATCH(J$4,'PASTE AF HERE'!$A$1:$A$8,0),$A157+1),"")</f>
        <v/>
      </c>
    </row>
    <row r="158" spans="1:10" ht="30" customHeight="1" x14ac:dyDescent="0.25">
      <c r="A158" s="230">
        <v>164</v>
      </c>
      <c r="B158" s="253">
        <v>561640</v>
      </c>
      <c r="C158" s="262" cm="1">
        <f t="array" ref="C158">IFERROR(INDEX('PASTE AF HERE'!$A$1:$JD$8,MATCH(C$4,'PASTE AF HERE'!$A$1:$A$8,0),$A158+1),"")</f>
        <v>1.866185E-3</v>
      </c>
      <c r="D158" s="262" t="str" cm="1">
        <f t="array" ref="D158">IFERROR(INDEX('PASTE AF HERE'!$A$1:$JD$8,MATCH(D$4,'PASTE AF HERE'!$A$1:$A$8,0),$A158+1),"")</f>
        <v/>
      </c>
      <c r="E158" s="262" t="str" cm="1">
        <f t="array" ref="E158">IFERROR(INDEX('PASTE AF HERE'!$A$1:$JD$8,MATCH(E$4,'PASTE AF HERE'!$A$1:$A$8,0),$A158+1),"")</f>
        <v/>
      </c>
      <c r="F158" s="262" t="str" cm="1">
        <f t="array" ref="F158">IFERROR(INDEX('PASTE AF HERE'!$A$1:$JD$8,MATCH(F$4,'PASTE AF HERE'!$A$1:$A$8,0),$A158+1),"")</f>
        <v/>
      </c>
      <c r="G158" s="262" t="str" cm="1">
        <f t="array" ref="G158">IFERROR(INDEX('PASTE AF HERE'!$A$1:$JD$8,MATCH(G$4,'PASTE AF HERE'!$A$1:$A$8,0),$A158+1),"")</f>
        <v/>
      </c>
      <c r="H158" s="262" t="str" cm="1">
        <f t="array" ref="H158">IFERROR(INDEX('PASTE AF HERE'!$A$1:$JD$8,MATCH(H$4,'PASTE AF HERE'!$A$1:$A$8,0),$A158+1),"")</f>
        <v/>
      </c>
      <c r="I158" s="262" t="str" cm="1">
        <f t="array" ref="I158">IFERROR(INDEX('PASTE AF HERE'!$A$1:$JD$8,MATCH(I$4,'PASTE AF HERE'!$A$1:$A$8,0),$A158+1),"")</f>
        <v/>
      </c>
      <c r="J158" s="262" t="str" cm="1">
        <f t="array" ref="J158">IFERROR(INDEX('PASTE AF HERE'!$A$1:$JD$8,MATCH(J$4,'PASTE AF HERE'!$A$1:$A$8,0),$A158+1),"")</f>
        <v/>
      </c>
    </row>
    <row r="159" spans="1:10" ht="30" customHeight="1" x14ac:dyDescent="0.25">
      <c r="A159" s="230">
        <v>165</v>
      </c>
      <c r="B159" s="252">
        <v>561651</v>
      </c>
      <c r="C159" s="262" cm="1">
        <f t="array" ref="C159">IFERROR(INDEX('PASTE AF HERE'!$A$1:$JD$8,MATCH(C$4,'PASTE AF HERE'!$A$1:$A$8,0),$A159+1),"")</f>
        <v>1.244629E-2</v>
      </c>
      <c r="D159" s="262" t="str" cm="1">
        <f t="array" ref="D159">IFERROR(INDEX('PASTE AF HERE'!$A$1:$JD$8,MATCH(D$4,'PASTE AF HERE'!$A$1:$A$8,0),$A159+1),"")</f>
        <v/>
      </c>
      <c r="E159" s="262" t="str" cm="1">
        <f t="array" ref="E159">IFERROR(INDEX('PASTE AF HERE'!$A$1:$JD$8,MATCH(E$4,'PASTE AF HERE'!$A$1:$A$8,0),$A159+1),"")</f>
        <v/>
      </c>
      <c r="F159" s="262" t="str" cm="1">
        <f t="array" ref="F159">IFERROR(INDEX('PASTE AF HERE'!$A$1:$JD$8,MATCH(F$4,'PASTE AF HERE'!$A$1:$A$8,0),$A159+1),"")</f>
        <v/>
      </c>
      <c r="G159" s="262" t="str" cm="1">
        <f t="array" ref="G159">IFERROR(INDEX('PASTE AF HERE'!$A$1:$JD$8,MATCH(G$4,'PASTE AF HERE'!$A$1:$A$8,0),$A159+1),"")</f>
        <v/>
      </c>
      <c r="H159" s="262" t="str" cm="1">
        <f t="array" ref="H159">IFERROR(INDEX('PASTE AF HERE'!$A$1:$JD$8,MATCH(H$4,'PASTE AF HERE'!$A$1:$A$8,0),$A159+1),"")</f>
        <v/>
      </c>
      <c r="I159" s="262" t="str" cm="1">
        <f t="array" ref="I159">IFERROR(INDEX('PASTE AF HERE'!$A$1:$JD$8,MATCH(I$4,'PASTE AF HERE'!$A$1:$A$8,0),$A159+1),"")</f>
        <v/>
      </c>
      <c r="J159" s="262" t="str" cm="1">
        <f t="array" ref="J159">IFERROR(INDEX('PASTE AF HERE'!$A$1:$JD$8,MATCH(J$4,'PASTE AF HERE'!$A$1:$A$8,0),$A159+1),"")</f>
        <v/>
      </c>
    </row>
    <row r="160" spans="1:10" ht="30" customHeight="1" x14ac:dyDescent="0.25">
      <c r="A160" s="230">
        <v>166</v>
      </c>
      <c r="B160" s="252">
        <v>561662</v>
      </c>
      <c r="C160" s="262" cm="1">
        <f t="array" ref="C160">IFERROR(INDEX('PASTE AF HERE'!$A$1:$JD$8,MATCH(C$4,'PASTE AF HERE'!$A$1:$A$8,0),$A160+1),"")</f>
        <v>1.36346E-2</v>
      </c>
      <c r="D160" s="262" t="str" cm="1">
        <f t="array" ref="D160">IFERROR(INDEX('PASTE AF HERE'!$A$1:$JD$8,MATCH(D$4,'PASTE AF HERE'!$A$1:$A$8,0),$A160+1),"")</f>
        <v/>
      </c>
      <c r="E160" s="262" t="str" cm="1">
        <f t="array" ref="E160">IFERROR(INDEX('PASTE AF HERE'!$A$1:$JD$8,MATCH(E$4,'PASTE AF HERE'!$A$1:$A$8,0),$A160+1),"")</f>
        <v/>
      </c>
      <c r="F160" s="262" t="str" cm="1">
        <f t="array" ref="F160">IFERROR(INDEX('PASTE AF HERE'!$A$1:$JD$8,MATCH(F$4,'PASTE AF HERE'!$A$1:$A$8,0),$A160+1),"")</f>
        <v/>
      </c>
      <c r="G160" s="262" t="str" cm="1">
        <f t="array" ref="G160">IFERROR(INDEX('PASTE AF HERE'!$A$1:$JD$8,MATCH(G$4,'PASTE AF HERE'!$A$1:$A$8,0),$A160+1),"")</f>
        <v/>
      </c>
      <c r="H160" s="262" t="str" cm="1">
        <f t="array" ref="H160">IFERROR(INDEX('PASTE AF HERE'!$A$1:$JD$8,MATCH(H$4,'PASTE AF HERE'!$A$1:$A$8,0),$A160+1),"")</f>
        <v/>
      </c>
      <c r="I160" s="262" t="str" cm="1">
        <f t="array" ref="I160">IFERROR(INDEX('PASTE AF HERE'!$A$1:$JD$8,MATCH(I$4,'PASTE AF HERE'!$A$1:$A$8,0),$A160+1),"")</f>
        <v/>
      </c>
      <c r="J160" s="262" t="str" cm="1">
        <f t="array" ref="J160">IFERROR(INDEX('PASTE AF HERE'!$A$1:$JD$8,MATCH(J$4,'PASTE AF HERE'!$A$1:$A$8,0),$A160+1),"")</f>
        <v/>
      </c>
    </row>
    <row r="161" spans="1:10" ht="30" customHeight="1" x14ac:dyDescent="0.25">
      <c r="A161" s="230">
        <v>167</v>
      </c>
      <c r="B161" s="252">
        <v>561673</v>
      </c>
      <c r="C161" s="262" cm="1">
        <f t="array" ref="C161">IFERROR(INDEX('PASTE AF HERE'!$A$1:$JD$8,MATCH(C$4,'PASTE AF HERE'!$A$1:$A$8,0),$A161+1),"")</f>
        <v>1.083192E-2</v>
      </c>
      <c r="D161" s="262" t="str" cm="1">
        <f t="array" ref="D161">IFERROR(INDEX('PASTE AF HERE'!$A$1:$JD$8,MATCH(D$4,'PASTE AF HERE'!$A$1:$A$8,0),$A161+1),"")</f>
        <v/>
      </c>
      <c r="E161" s="262" t="str" cm="1">
        <f t="array" ref="E161">IFERROR(INDEX('PASTE AF HERE'!$A$1:$JD$8,MATCH(E$4,'PASTE AF HERE'!$A$1:$A$8,0),$A161+1),"")</f>
        <v/>
      </c>
      <c r="F161" s="262" t="str" cm="1">
        <f t="array" ref="F161">IFERROR(INDEX('PASTE AF HERE'!$A$1:$JD$8,MATCH(F$4,'PASTE AF HERE'!$A$1:$A$8,0),$A161+1),"")</f>
        <v/>
      </c>
      <c r="G161" s="262" t="str" cm="1">
        <f t="array" ref="G161">IFERROR(INDEX('PASTE AF HERE'!$A$1:$JD$8,MATCH(G$4,'PASTE AF HERE'!$A$1:$A$8,0),$A161+1),"")</f>
        <v/>
      </c>
      <c r="H161" s="262" t="str" cm="1">
        <f t="array" ref="H161">IFERROR(INDEX('PASTE AF HERE'!$A$1:$JD$8,MATCH(H$4,'PASTE AF HERE'!$A$1:$A$8,0),$A161+1),"")</f>
        <v/>
      </c>
      <c r="I161" s="262" t="str" cm="1">
        <f t="array" ref="I161">IFERROR(INDEX('PASTE AF HERE'!$A$1:$JD$8,MATCH(I$4,'PASTE AF HERE'!$A$1:$A$8,0),$A161+1),"")</f>
        <v/>
      </c>
      <c r="J161" s="262" t="str" cm="1">
        <f t="array" ref="J161">IFERROR(INDEX('PASTE AF HERE'!$A$1:$JD$8,MATCH(J$4,'PASTE AF HERE'!$A$1:$A$8,0),$A161+1),"")</f>
        <v/>
      </c>
    </row>
    <row r="162" spans="1:10" ht="30" customHeight="1" x14ac:dyDescent="0.25">
      <c r="A162" s="230">
        <v>168</v>
      </c>
      <c r="B162" s="252">
        <v>561684</v>
      </c>
      <c r="C162" s="262" cm="1">
        <f t="array" ref="C162">IFERROR(INDEX('PASTE AF HERE'!$A$1:$JD$8,MATCH(C$4,'PASTE AF HERE'!$A$1:$A$8,0),$A162+1),"")</f>
        <v>8.5436809999999992E-3</v>
      </c>
      <c r="D162" s="262" t="str" cm="1">
        <f t="array" ref="D162">IFERROR(INDEX('PASTE AF HERE'!$A$1:$JD$8,MATCH(D$4,'PASTE AF HERE'!$A$1:$A$8,0),$A162+1),"")</f>
        <v/>
      </c>
      <c r="E162" s="262" t="str" cm="1">
        <f t="array" ref="E162">IFERROR(INDEX('PASTE AF HERE'!$A$1:$JD$8,MATCH(E$4,'PASTE AF HERE'!$A$1:$A$8,0),$A162+1),"")</f>
        <v/>
      </c>
      <c r="F162" s="262" t="str" cm="1">
        <f t="array" ref="F162">IFERROR(INDEX('PASTE AF HERE'!$A$1:$JD$8,MATCH(F$4,'PASTE AF HERE'!$A$1:$A$8,0),$A162+1),"")</f>
        <v/>
      </c>
      <c r="G162" s="262" t="str" cm="1">
        <f t="array" ref="G162">IFERROR(INDEX('PASTE AF HERE'!$A$1:$JD$8,MATCH(G$4,'PASTE AF HERE'!$A$1:$A$8,0),$A162+1),"")</f>
        <v/>
      </c>
      <c r="H162" s="262" t="str" cm="1">
        <f t="array" ref="H162">IFERROR(INDEX('PASTE AF HERE'!$A$1:$JD$8,MATCH(H$4,'PASTE AF HERE'!$A$1:$A$8,0),$A162+1),"")</f>
        <v/>
      </c>
      <c r="I162" s="262" t="str" cm="1">
        <f t="array" ref="I162">IFERROR(INDEX('PASTE AF HERE'!$A$1:$JD$8,MATCH(I$4,'PASTE AF HERE'!$A$1:$A$8,0),$A162+1),"")</f>
        <v/>
      </c>
      <c r="J162" s="262" t="str" cm="1">
        <f t="array" ref="J162">IFERROR(INDEX('PASTE AF HERE'!$A$1:$JD$8,MATCH(J$4,'PASTE AF HERE'!$A$1:$A$8,0),$A162+1),"")</f>
        <v/>
      </c>
    </row>
    <row r="163" spans="1:10" ht="30" customHeight="1" x14ac:dyDescent="0.25">
      <c r="A163" s="230">
        <v>169</v>
      </c>
      <c r="B163" s="252">
        <v>561695</v>
      </c>
      <c r="C163" s="262" cm="1">
        <f t="array" ref="C163">IFERROR(INDEX('PASTE AF HERE'!$A$1:$JD$8,MATCH(C$4,'PASTE AF HERE'!$A$1:$A$8,0),$A163+1),"")</f>
        <v>7.207962E-3</v>
      </c>
      <c r="D163" s="262" t="str" cm="1">
        <f t="array" ref="D163">IFERROR(INDEX('PASTE AF HERE'!$A$1:$JD$8,MATCH(D$4,'PASTE AF HERE'!$A$1:$A$8,0),$A163+1),"")</f>
        <v/>
      </c>
      <c r="E163" s="262" t="str" cm="1">
        <f t="array" ref="E163">IFERROR(INDEX('PASTE AF HERE'!$A$1:$JD$8,MATCH(E$4,'PASTE AF HERE'!$A$1:$A$8,0),$A163+1),"")</f>
        <v/>
      </c>
      <c r="F163" s="262" t="str" cm="1">
        <f t="array" ref="F163">IFERROR(INDEX('PASTE AF HERE'!$A$1:$JD$8,MATCH(F$4,'PASTE AF HERE'!$A$1:$A$8,0),$A163+1),"")</f>
        <v/>
      </c>
      <c r="G163" s="262" t="str" cm="1">
        <f t="array" ref="G163">IFERROR(INDEX('PASTE AF HERE'!$A$1:$JD$8,MATCH(G$4,'PASTE AF HERE'!$A$1:$A$8,0),$A163+1),"")</f>
        <v/>
      </c>
      <c r="H163" s="262" t="str" cm="1">
        <f t="array" ref="H163">IFERROR(INDEX('PASTE AF HERE'!$A$1:$JD$8,MATCH(H$4,'PASTE AF HERE'!$A$1:$A$8,0),$A163+1),"")</f>
        <v/>
      </c>
      <c r="I163" s="262" t="str" cm="1">
        <f t="array" ref="I163">IFERROR(INDEX('PASTE AF HERE'!$A$1:$JD$8,MATCH(I$4,'PASTE AF HERE'!$A$1:$A$8,0),$A163+1),"")</f>
        <v/>
      </c>
      <c r="J163" s="262" t="str" cm="1">
        <f t="array" ref="J163">IFERROR(INDEX('PASTE AF HERE'!$A$1:$JD$8,MATCH(J$4,'PASTE AF HERE'!$A$1:$A$8,0),$A163+1),"")</f>
        <v/>
      </c>
    </row>
    <row r="164" spans="1:10" ht="30" customHeight="1" x14ac:dyDescent="0.25">
      <c r="A164" s="230">
        <v>170</v>
      </c>
      <c r="B164" s="252">
        <v>561706</v>
      </c>
      <c r="C164" s="262" cm="1">
        <f t="array" ref="C164">IFERROR(INDEX('PASTE AF HERE'!$A$1:$JD$8,MATCH(C$4,'PASTE AF HERE'!$A$1:$A$8,0),$A164+1),"")</f>
        <v>7.1770669999999996E-3</v>
      </c>
      <c r="D164" s="262" t="str" cm="1">
        <f t="array" ref="D164">IFERROR(INDEX('PASTE AF HERE'!$A$1:$JD$8,MATCH(D$4,'PASTE AF HERE'!$A$1:$A$8,0),$A164+1),"")</f>
        <v/>
      </c>
      <c r="E164" s="262" t="str" cm="1">
        <f t="array" ref="E164">IFERROR(INDEX('PASTE AF HERE'!$A$1:$JD$8,MATCH(E$4,'PASTE AF HERE'!$A$1:$A$8,0),$A164+1),"")</f>
        <v/>
      </c>
      <c r="F164" s="262" t="str" cm="1">
        <f t="array" ref="F164">IFERROR(INDEX('PASTE AF HERE'!$A$1:$JD$8,MATCH(F$4,'PASTE AF HERE'!$A$1:$A$8,0),$A164+1),"")</f>
        <v/>
      </c>
      <c r="G164" s="262" t="str" cm="1">
        <f t="array" ref="G164">IFERROR(INDEX('PASTE AF HERE'!$A$1:$JD$8,MATCH(G$4,'PASTE AF HERE'!$A$1:$A$8,0),$A164+1),"")</f>
        <v/>
      </c>
      <c r="H164" s="262" t="str" cm="1">
        <f t="array" ref="H164">IFERROR(INDEX('PASTE AF HERE'!$A$1:$JD$8,MATCH(H$4,'PASTE AF HERE'!$A$1:$A$8,0),$A164+1),"")</f>
        <v/>
      </c>
      <c r="I164" s="262" t="str" cm="1">
        <f t="array" ref="I164">IFERROR(INDEX('PASTE AF HERE'!$A$1:$JD$8,MATCH(I$4,'PASTE AF HERE'!$A$1:$A$8,0),$A164+1),"")</f>
        <v/>
      </c>
      <c r="J164" s="262" t="str" cm="1">
        <f t="array" ref="J164">IFERROR(INDEX('PASTE AF HERE'!$A$1:$JD$8,MATCH(J$4,'PASTE AF HERE'!$A$1:$A$8,0),$A164+1),"")</f>
        <v/>
      </c>
    </row>
    <row r="165" spans="1:10" ht="30" customHeight="1" x14ac:dyDescent="0.25">
      <c r="A165" s="230">
        <v>171</v>
      </c>
      <c r="B165" s="252">
        <v>561717</v>
      </c>
      <c r="C165" s="262" cm="1">
        <f t="array" ref="C165">IFERROR(INDEX('PASTE AF HERE'!$A$1:$JD$8,MATCH(C$4,'PASTE AF HERE'!$A$1:$A$8,0),$A165+1),"")</f>
        <v>6.1560419999999996E-3</v>
      </c>
      <c r="D165" s="262" t="str" cm="1">
        <f t="array" ref="D165">IFERROR(INDEX('PASTE AF HERE'!$A$1:$JD$8,MATCH(D$4,'PASTE AF HERE'!$A$1:$A$8,0),$A165+1),"")</f>
        <v/>
      </c>
      <c r="E165" s="262" t="str" cm="1">
        <f t="array" ref="E165">IFERROR(INDEX('PASTE AF HERE'!$A$1:$JD$8,MATCH(E$4,'PASTE AF HERE'!$A$1:$A$8,0),$A165+1),"")</f>
        <v/>
      </c>
      <c r="F165" s="262" t="str" cm="1">
        <f t="array" ref="F165">IFERROR(INDEX('PASTE AF HERE'!$A$1:$JD$8,MATCH(F$4,'PASTE AF HERE'!$A$1:$A$8,0),$A165+1),"")</f>
        <v/>
      </c>
      <c r="G165" s="262" t="str" cm="1">
        <f t="array" ref="G165">IFERROR(INDEX('PASTE AF HERE'!$A$1:$JD$8,MATCH(G$4,'PASTE AF HERE'!$A$1:$A$8,0),$A165+1),"")</f>
        <v/>
      </c>
      <c r="H165" s="262" t="str" cm="1">
        <f t="array" ref="H165">IFERROR(INDEX('PASTE AF HERE'!$A$1:$JD$8,MATCH(H$4,'PASTE AF HERE'!$A$1:$A$8,0),$A165+1),"")</f>
        <v/>
      </c>
      <c r="I165" s="262" t="str" cm="1">
        <f t="array" ref="I165">IFERROR(INDEX('PASTE AF HERE'!$A$1:$JD$8,MATCH(I$4,'PASTE AF HERE'!$A$1:$A$8,0),$A165+1),"")</f>
        <v/>
      </c>
      <c r="J165" s="262" t="str" cm="1">
        <f t="array" ref="J165">IFERROR(INDEX('PASTE AF HERE'!$A$1:$JD$8,MATCH(J$4,'PASTE AF HERE'!$A$1:$A$8,0),$A165+1),"")</f>
        <v/>
      </c>
    </row>
    <row r="166" spans="1:10" ht="30" customHeight="1" x14ac:dyDescent="0.25">
      <c r="A166" s="230">
        <v>172</v>
      </c>
      <c r="B166" s="252">
        <v>561727</v>
      </c>
      <c r="C166" s="262" cm="1">
        <f t="array" ref="C166">IFERROR(INDEX('PASTE AF HERE'!$A$1:$JD$8,MATCH(C$4,'PASTE AF HERE'!$A$1:$A$8,0),$A166+1),"")</f>
        <v>4.7615790000000002E-3</v>
      </c>
      <c r="D166" s="262" t="str" cm="1">
        <f t="array" ref="D166">IFERROR(INDEX('PASTE AF HERE'!$A$1:$JD$8,MATCH(D$4,'PASTE AF HERE'!$A$1:$A$8,0),$A166+1),"")</f>
        <v/>
      </c>
      <c r="E166" s="262" t="str" cm="1">
        <f t="array" ref="E166">IFERROR(INDEX('PASTE AF HERE'!$A$1:$JD$8,MATCH(E$4,'PASTE AF HERE'!$A$1:$A$8,0),$A166+1),"")</f>
        <v/>
      </c>
      <c r="F166" s="262" t="str" cm="1">
        <f t="array" ref="F166">IFERROR(INDEX('PASTE AF HERE'!$A$1:$JD$8,MATCH(F$4,'PASTE AF HERE'!$A$1:$A$8,0),$A166+1),"")</f>
        <v/>
      </c>
      <c r="G166" s="262" t="str" cm="1">
        <f t="array" ref="G166">IFERROR(INDEX('PASTE AF HERE'!$A$1:$JD$8,MATCH(G$4,'PASTE AF HERE'!$A$1:$A$8,0),$A166+1),"")</f>
        <v/>
      </c>
      <c r="H166" s="262" t="str" cm="1">
        <f t="array" ref="H166">IFERROR(INDEX('PASTE AF HERE'!$A$1:$JD$8,MATCH(H$4,'PASTE AF HERE'!$A$1:$A$8,0),$A166+1),"")</f>
        <v/>
      </c>
      <c r="I166" s="262" t="str" cm="1">
        <f t="array" ref="I166">IFERROR(INDEX('PASTE AF HERE'!$A$1:$JD$8,MATCH(I$4,'PASTE AF HERE'!$A$1:$A$8,0),$A166+1),"")</f>
        <v/>
      </c>
      <c r="J166" s="262" t="str" cm="1">
        <f t="array" ref="J166">IFERROR(INDEX('PASTE AF HERE'!$A$1:$JD$8,MATCH(J$4,'PASTE AF HERE'!$A$1:$A$8,0),$A166+1),"")</f>
        <v/>
      </c>
    </row>
    <row r="167" spans="1:10" ht="30" customHeight="1" x14ac:dyDescent="0.25">
      <c r="A167" s="230">
        <v>173</v>
      </c>
      <c r="B167" s="252">
        <v>561738</v>
      </c>
      <c r="C167" s="262" cm="1">
        <f t="array" ref="C167">IFERROR(INDEX('PASTE AF HERE'!$A$1:$JD$8,MATCH(C$4,'PASTE AF HERE'!$A$1:$A$8,0),$A167+1),"")</f>
        <v>4.9026449999999997E-3</v>
      </c>
      <c r="D167" s="262" t="str" cm="1">
        <f t="array" ref="D167">IFERROR(INDEX('PASTE AF HERE'!$A$1:$JD$8,MATCH(D$4,'PASTE AF HERE'!$A$1:$A$8,0),$A167+1),"")</f>
        <v/>
      </c>
      <c r="E167" s="262" t="str" cm="1">
        <f t="array" ref="E167">IFERROR(INDEX('PASTE AF HERE'!$A$1:$JD$8,MATCH(E$4,'PASTE AF HERE'!$A$1:$A$8,0),$A167+1),"")</f>
        <v/>
      </c>
      <c r="F167" s="262" t="str" cm="1">
        <f t="array" ref="F167">IFERROR(INDEX('PASTE AF HERE'!$A$1:$JD$8,MATCH(F$4,'PASTE AF HERE'!$A$1:$A$8,0),$A167+1),"")</f>
        <v/>
      </c>
      <c r="G167" s="262" t="str" cm="1">
        <f t="array" ref="G167">IFERROR(INDEX('PASTE AF HERE'!$A$1:$JD$8,MATCH(G$4,'PASTE AF HERE'!$A$1:$A$8,0),$A167+1),"")</f>
        <v/>
      </c>
      <c r="H167" s="262" t="str" cm="1">
        <f t="array" ref="H167">IFERROR(INDEX('PASTE AF HERE'!$A$1:$JD$8,MATCH(H$4,'PASTE AF HERE'!$A$1:$A$8,0),$A167+1),"")</f>
        <v/>
      </c>
      <c r="I167" s="262" t="str" cm="1">
        <f t="array" ref="I167">IFERROR(INDEX('PASTE AF HERE'!$A$1:$JD$8,MATCH(I$4,'PASTE AF HERE'!$A$1:$A$8,0),$A167+1),"")</f>
        <v/>
      </c>
      <c r="J167" s="262" t="str" cm="1">
        <f t="array" ref="J167">IFERROR(INDEX('PASTE AF HERE'!$A$1:$JD$8,MATCH(J$4,'PASTE AF HERE'!$A$1:$A$8,0),$A167+1),"")</f>
        <v/>
      </c>
    </row>
    <row r="168" spans="1:10" ht="30" customHeight="1" x14ac:dyDescent="0.25">
      <c r="A168" s="230">
        <v>174</v>
      </c>
      <c r="B168" s="252">
        <v>561748</v>
      </c>
      <c r="C168" s="262" cm="1">
        <f t="array" ref="C168">IFERROR(INDEX('PASTE AF HERE'!$A$1:$JD$8,MATCH(C$4,'PASTE AF HERE'!$A$1:$A$8,0),$A168+1),"")</f>
        <v>3.9713700000000001E-3</v>
      </c>
      <c r="D168" s="262" t="str" cm="1">
        <f t="array" ref="D168">IFERROR(INDEX('PASTE AF HERE'!$A$1:$JD$8,MATCH(D$4,'PASTE AF HERE'!$A$1:$A$8,0),$A168+1),"")</f>
        <v/>
      </c>
      <c r="E168" s="262" t="str" cm="1">
        <f t="array" ref="E168">IFERROR(INDEX('PASTE AF HERE'!$A$1:$JD$8,MATCH(E$4,'PASTE AF HERE'!$A$1:$A$8,0),$A168+1),"")</f>
        <v/>
      </c>
      <c r="F168" s="262" t="str" cm="1">
        <f t="array" ref="F168">IFERROR(INDEX('PASTE AF HERE'!$A$1:$JD$8,MATCH(F$4,'PASTE AF HERE'!$A$1:$A$8,0),$A168+1),"")</f>
        <v/>
      </c>
      <c r="G168" s="262" t="str" cm="1">
        <f t="array" ref="G168">IFERROR(INDEX('PASTE AF HERE'!$A$1:$JD$8,MATCH(G$4,'PASTE AF HERE'!$A$1:$A$8,0),$A168+1),"")</f>
        <v/>
      </c>
      <c r="H168" s="262" t="str" cm="1">
        <f t="array" ref="H168">IFERROR(INDEX('PASTE AF HERE'!$A$1:$JD$8,MATCH(H$4,'PASTE AF HERE'!$A$1:$A$8,0),$A168+1),"")</f>
        <v/>
      </c>
      <c r="I168" s="262" t="str" cm="1">
        <f t="array" ref="I168">IFERROR(INDEX('PASTE AF HERE'!$A$1:$JD$8,MATCH(I$4,'PASTE AF HERE'!$A$1:$A$8,0),$A168+1),"")</f>
        <v/>
      </c>
      <c r="J168" s="262" t="str" cm="1">
        <f t="array" ref="J168">IFERROR(INDEX('PASTE AF HERE'!$A$1:$JD$8,MATCH(J$4,'PASTE AF HERE'!$A$1:$A$8,0),$A168+1),"")</f>
        <v/>
      </c>
    </row>
    <row r="169" spans="1:10" ht="30" customHeight="1" x14ac:dyDescent="0.25">
      <c r="A169" s="230">
        <v>175</v>
      </c>
      <c r="B169" s="252">
        <v>561759</v>
      </c>
      <c r="C169" s="262" cm="1">
        <f t="array" ref="C169">IFERROR(INDEX('PASTE AF HERE'!$A$1:$JD$8,MATCH(C$4,'PASTE AF HERE'!$A$1:$A$8,0),$A169+1),"")</f>
        <v>3.402595E-3</v>
      </c>
      <c r="D169" s="262" t="str" cm="1">
        <f t="array" ref="D169">IFERROR(INDEX('PASTE AF HERE'!$A$1:$JD$8,MATCH(D$4,'PASTE AF HERE'!$A$1:$A$8,0),$A169+1),"")</f>
        <v/>
      </c>
      <c r="E169" s="262" t="str" cm="1">
        <f t="array" ref="E169">IFERROR(INDEX('PASTE AF HERE'!$A$1:$JD$8,MATCH(E$4,'PASTE AF HERE'!$A$1:$A$8,0),$A169+1),"")</f>
        <v/>
      </c>
      <c r="F169" s="262" t="str" cm="1">
        <f t="array" ref="F169">IFERROR(INDEX('PASTE AF HERE'!$A$1:$JD$8,MATCH(F$4,'PASTE AF HERE'!$A$1:$A$8,0),$A169+1),"")</f>
        <v/>
      </c>
      <c r="G169" s="262" t="str" cm="1">
        <f t="array" ref="G169">IFERROR(INDEX('PASTE AF HERE'!$A$1:$JD$8,MATCH(G$4,'PASTE AF HERE'!$A$1:$A$8,0),$A169+1),"")</f>
        <v/>
      </c>
      <c r="H169" s="262" t="str" cm="1">
        <f t="array" ref="H169">IFERROR(INDEX('PASTE AF HERE'!$A$1:$JD$8,MATCH(H$4,'PASTE AF HERE'!$A$1:$A$8,0),$A169+1),"")</f>
        <v/>
      </c>
      <c r="I169" s="262" t="str" cm="1">
        <f t="array" ref="I169">IFERROR(INDEX('PASTE AF HERE'!$A$1:$JD$8,MATCH(I$4,'PASTE AF HERE'!$A$1:$A$8,0),$A169+1),"")</f>
        <v/>
      </c>
      <c r="J169" s="262" t="str" cm="1">
        <f t="array" ref="J169">IFERROR(INDEX('PASTE AF HERE'!$A$1:$JD$8,MATCH(J$4,'PASTE AF HERE'!$A$1:$A$8,0),$A169+1),"")</f>
        <v/>
      </c>
    </row>
    <row r="170" spans="1:10" ht="30" customHeight="1" x14ac:dyDescent="0.25">
      <c r="A170" s="230">
        <v>176</v>
      </c>
      <c r="B170" s="252">
        <v>561769</v>
      </c>
      <c r="C170" s="262" cm="1">
        <f t="array" ref="C170">IFERROR(INDEX('PASTE AF HERE'!$A$1:$JD$8,MATCH(C$4,'PASTE AF HERE'!$A$1:$A$8,0),$A170+1),"")</f>
        <v>2.9268150000000001E-3</v>
      </c>
      <c r="D170" s="262" t="str" cm="1">
        <f t="array" ref="D170">IFERROR(INDEX('PASTE AF HERE'!$A$1:$JD$8,MATCH(D$4,'PASTE AF HERE'!$A$1:$A$8,0),$A170+1),"")</f>
        <v/>
      </c>
      <c r="E170" s="262" t="str" cm="1">
        <f t="array" ref="E170">IFERROR(INDEX('PASTE AF HERE'!$A$1:$JD$8,MATCH(E$4,'PASTE AF HERE'!$A$1:$A$8,0),$A170+1),"")</f>
        <v/>
      </c>
      <c r="F170" s="262" t="str" cm="1">
        <f t="array" ref="F170">IFERROR(INDEX('PASTE AF HERE'!$A$1:$JD$8,MATCH(F$4,'PASTE AF HERE'!$A$1:$A$8,0),$A170+1),"")</f>
        <v/>
      </c>
      <c r="G170" s="262" t="str" cm="1">
        <f t="array" ref="G170">IFERROR(INDEX('PASTE AF HERE'!$A$1:$JD$8,MATCH(G$4,'PASTE AF HERE'!$A$1:$A$8,0),$A170+1),"")</f>
        <v/>
      </c>
      <c r="H170" s="262" t="str" cm="1">
        <f t="array" ref="H170">IFERROR(INDEX('PASTE AF HERE'!$A$1:$JD$8,MATCH(H$4,'PASTE AF HERE'!$A$1:$A$8,0),$A170+1),"")</f>
        <v/>
      </c>
      <c r="I170" s="262" t="str" cm="1">
        <f t="array" ref="I170">IFERROR(INDEX('PASTE AF HERE'!$A$1:$JD$8,MATCH(I$4,'PASTE AF HERE'!$A$1:$A$8,0),$A170+1),"")</f>
        <v/>
      </c>
      <c r="J170" s="262" t="str" cm="1">
        <f t="array" ref="J170">IFERROR(INDEX('PASTE AF HERE'!$A$1:$JD$8,MATCH(J$4,'PASTE AF HERE'!$A$1:$A$8,0),$A170+1),"")</f>
        <v/>
      </c>
    </row>
    <row r="171" spans="1:10" ht="30" customHeight="1" x14ac:dyDescent="0.25">
      <c r="A171" s="230">
        <v>177</v>
      </c>
      <c r="B171" s="252">
        <v>561779</v>
      </c>
      <c r="C171" s="262" cm="1">
        <f t="array" ref="C171">IFERROR(INDEX('PASTE AF HERE'!$A$1:$JD$8,MATCH(C$4,'PASTE AF HERE'!$A$1:$A$8,0),$A171+1),"")</f>
        <v>2.3447229999999999E-3</v>
      </c>
      <c r="D171" s="262" t="str" cm="1">
        <f t="array" ref="D171">IFERROR(INDEX('PASTE AF HERE'!$A$1:$JD$8,MATCH(D$4,'PASTE AF HERE'!$A$1:$A$8,0),$A171+1),"")</f>
        <v/>
      </c>
      <c r="E171" s="262" t="str" cm="1">
        <f t="array" ref="E171">IFERROR(INDEX('PASTE AF HERE'!$A$1:$JD$8,MATCH(E$4,'PASTE AF HERE'!$A$1:$A$8,0),$A171+1),"")</f>
        <v/>
      </c>
      <c r="F171" s="262" t="str" cm="1">
        <f t="array" ref="F171">IFERROR(INDEX('PASTE AF HERE'!$A$1:$JD$8,MATCH(F$4,'PASTE AF HERE'!$A$1:$A$8,0),$A171+1),"")</f>
        <v/>
      </c>
      <c r="G171" s="262" t="str" cm="1">
        <f t="array" ref="G171">IFERROR(INDEX('PASTE AF HERE'!$A$1:$JD$8,MATCH(G$4,'PASTE AF HERE'!$A$1:$A$8,0),$A171+1),"")</f>
        <v/>
      </c>
      <c r="H171" s="262" t="str" cm="1">
        <f t="array" ref="H171">IFERROR(INDEX('PASTE AF HERE'!$A$1:$JD$8,MATCH(H$4,'PASTE AF HERE'!$A$1:$A$8,0),$A171+1),"")</f>
        <v/>
      </c>
      <c r="I171" s="262" t="str" cm="1">
        <f t="array" ref="I171">IFERROR(INDEX('PASTE AF HERE'!$A$1:$JD$8,MATCH(I$4,'PASTE AF HERE'!$A$1:$A$8,0),$A171+1),"")</f>
        <v/>
      </c>
      <c r="J171" s="262" t="str" cm="1">
        <f t="array" ref="J171">IFERROR(INDEX('PASTE AF HERE'!$A$1:$JD$8,MATCH(J$4,'PASTE AF HERE'!$A$1:$A$8,0),$A171+1),"")</f>
        <v/>
      </c>
    </row>
    <row r="172" spans="1:10" ht="30" customHeight="1" x14ac:dyDescent="0.25">
      <c r="A172" s="230">
        <v>178</v>
      </c>
      <c r="B172" s="252">
        <v>561790</v>
      </c>
      <c r="C172" s="262" cm="1">
        <f t="array" ref="C172">IFERROR(INDEX('PASTE AF HERE'!$A$1:$JD$8,MATCH(C$4,'PASTE AF HERE'!$A$1:$A$8,0),$A172+1),"")</f>
        <v>1.863689E-3</v>
      </c>
      <c r="D172" s="262" t="str" cm="1">
        <f t="array" ref="D172">IFERROR(INDEX('PASTE AF HERE'!$A$1:$JD$8,MATCH(D$4,'PASTE AF HERE'!$A$1:$A$8,0),$A172+1),"")</f>
        <v/>
      </c>
      <c r="E172" s="262" t="str" cm="1">
        <f t="array" ref="E172">IFERROR(INDEX('PASTE AF HERE'!$A$1:$JD$8,MATCH(E$4,'PASTE AF HERE'!$A$1:$A$8,0),$A172+1),"")</f>
        <v/>
      </c>
      <c r="F172" s="262" t="str" cm="1">
        <f t="array" ref="F172">IFERROR(INDEX('PASTE AF HERE'!$A$1:$JD$8,MATCH(F$4,'PASTE AF HERE'!$A$1:$A$8,0),$A172+1),"")</f>
        <v/>
      </c>
      <c r="G172" s="262" t="str" cm="1">
        <f t="array" ref="G172">IFERROR(INDEX('PASTE AF HERE'!$A$1:$JD$8,MATCH(G$4,'PASTE AF HERE'!$A$1:$A$8,0),$A172+1),"")</f>
        <v/>
      </c>
      <c r="H172" s="262" t="str" cm="1">
        <f t="array" ref="H172">IFERROR(INDEX('PASTE AF HERE'!$A$1:$JD$8,MATCH(H$4,'PASTE AF HERE'!$A$1:$A$8,0),$A172+1),"")</f>
        <v/>
      </c>
      <c r="I172" s="262" t="str" cm="1">
        <f t="array" ref="I172">IFERROR(INDEX('PASTE AF HERE'!$A$1:$JD$8,MATCH(I$4,'PASTE AF HERE'!$A$1:$A$8,0),$A172+1),"")</f>
        <v/>
      </c>
      <c r="J172" s="262" t="str" cm="1">
        <f t="array" ref="J172">IFERROR(INDEX('PASTE AF HERE'!$A$1:$JD$8,MATCH(J$4,'PASTE AF HERE'!$A$1:$A$8,0),$A172+1),"")</f>
        <v/>
      </c>
    </row>
    <row r="173" spans="1:10" ht="30" customHeight="1" x14ac:dyDescent="0.25">
      <c r="A173" s="230">
        <v>179</v>
      </c>
      <c r="B173" s="252">
        <v>561800</v>
      </c>
      <c r="C173" s="262" cm="1">
        <f t="array" ref="C173">IFERROR(INDEX('PASTE AF HERE'!$A$1:$JD$8,MATCH(C$4,'PASTE AF HERE'!$A$1:$A$8,0),$A173+1),"")</f>
        <v>1.6028080000000001E-3</v>
      </c>
      <c r="D173" s="262" t="str" cm="1">
        <f t="array" ref="D173">IFERROR(INDEX('PASTE AF HERE'!$A$1:$JD$8,MATCH(D$4,'PASTE AF HERE'!$A$1:$A$8,0),$A173+1),"")</f>
        <v/>
      </c>
      <c r="E173" s="262" t="str" cm="1">
        <f t="array" ref="E173">IFERROR(INDEX('PASTE AF HERE'!$A$1:$JD$8,MATCH(E$4,'PASTE AF HERE'!$A$1:$A$8,0),$A173+1),"")</f>
        <v/>
      </c>
      <c r="F173" s="262" t="str" cm="1">
        <f t="array" ref="F173">IFERROR(INDEX('PASTE AF HERE'!$A$1:$JD$8,MATCH(F$4,'PASTE AF HERE'!$A$1:$A$8,0),$A173+1),"")</f>
        <v/>
      </c>
      <c r="G173" s="262" t="str" cm="1">
        <f t="array" ref="G173">IFERROR(INDEX('PASTE AF HERE'!$A$1:$JD$8,MATCH(G$4,'PASTE AF HERE'!$A$1:$A$8,0),$A173+1),"")</f>
        <v/>
      </c>
      <c r="H173" s="262" t="str" cm="1">
        <f t="array" ref="H173">IFERROR(INDEX('PASTE AF HERE'!$A$1:$JD$8,MATCH(H$4,'PASTE AF HERE'!$A$1:$A$8,0),$A173+1),"")</f>
        <v/>
      </c>
      <c r="I173" s="262" t="str" cm="1">
        <f t="array" ref="I173">IFERROR(INDEX('PASTE AF HERE'!$A$1:$JD$8,MATCH(I$4,'PASTE AF HERE'!$A$1:$A$8,0),$A173+1),"")</f>
        <v/>
      </c>
      <c r="J173" s="262" t="str" cm="1">
        <f t="array" ref="J173">IFERROR(INDEX('PASTE AF HERE'!$A$1:$JD$8,MATCH(J$4,'PASTE AF HERE'!$A$1:$A$8,0),$A173+1),"")</f>
        <v/>
      </c>
    </row>
    <row r="174" spans="1:10" ht="30" customHeight="1" x14ac:dyDescent="0.25">
      <c r="A174" s="230">
        <v>180</v>
      </c>
      <c r="B174" s="252">
        <v>561810</v>
      </c>
      <c r="C174" s="262" cm="1">
        <f t="array" ref="C174">IFERROR(INDEX('PASTE AF HERE'!$A$1:$JD$8,MATCH(C$4,'PASTE AF HERE'!$A$1:$A$8,0),$A174+1),"")</f>
        <v>1.493465E-3</v>
      </c>
      <c r="D174" s="262" t="str" cm="1">
        <f t="array" ref="D174">IFERROR(INDEX('PASTE AF HERE'!$A$1:$JD$8,MATCH(D$4,'PASTE AF HERE'!$A$1:$A$8,0),$A174+1),"")</f>
        <v/>
      </c>
      <c r="E174" s="262" t="str" cm="1">
        <f t="array" ref="E174">IFERROR(INDEX('PASTE AF HERE'!$A$1:$JD$8,MATCH(E$4,'PASTE AF HERE'!$A$1:$A$8,0),$A174+1),"")</f>
        <v/>
      </c>
      <c r="F174" s="262" t="str" cm="1">
        <f t="array" ref="F174">IFERROR(INDEX('PASTE AF HERE'!$A$1:$JD$8,MATCH(F$4,'PASTE AF HERE'!$A$1:$A$8,0),$A174+1),"")</f>
        <v/>
      </c>
      <c r="G174" s="262" t="str" cm="1">
        <f t="array" ref="G174">IFERROR(INDEX('PASTE AF HERE'!$A$1:$JD$8,MATCH(G$4,'PASTE AF HERE'!$A$1:$A$8,0),$A174+1),"")</f>
        <v/>
      </c>
      <c r="H174" s="262" t="str" cm="1">
        <f t="array" ref="H174">IFERROR(INDEX('PASTE AF HERE'!$A$1:$JD$8,MATCH(H$4,'PASTE AF HERE'!$A$1:$A$8,0),$A174+1),"")</f>
        <v/>
      </c>
      <c r="I174" s="262" t="str" cm="1">
        <f t="array" ref="I174">IFERROR(INDEX('PASTE AF HERE'!$A$1:$JD$8,MATCH(I$4,'PASTE AF HERE'!$A$1:$A$8,0),$A174+1),"")</f>
        <v/>
      </c>
      <c r="J174" s="262" t="str" cm="1">
        <f t="array" ref="J174">IFERROR(INDEX('PASTE AF HERE'!$A$1:$JD$8,MATCH(J$4,'PASTE AF HERE'!$A$1:$A$8,0),$A174+1),"")</f>
        <v/>
      </c>
    </row>
    <row r="175" spans="1:10" ht="30" customHeight="1" x14ac:dyDescent="0.25">
      <c r="A175" s="230">
        <v>181</v>
      </c>
      <c r="B175" s="252">
        <v>561820</v>
      </c>
      <c r="C175" s="262" cm="1">
        <f t="array" ref="C175">IFERROR(INDEX('PASTE AF HERE'!$A$1:$JD$8,MATCH(C$4,'PASTE AF HERE'!$A$1:$A$8,0),$A175+1),"")</f>
        <v>1.5042530000000001E-3</v>
      </c>
      <c r="D175" s="262" t="str" cm="1">
        <f t="array" ref="D175">IFERROR(INDEX('PASTE AF HERE'!$A$1:$JD$8,MATCH(D$4,'PASTE AF HERE'!$A$1:$A$8,0),$A175+1),"")</f>
        <v/>
      </c>
      <c r="E175" s="262" t="str" cm="1">
        <f t="array" ref="E175">IFERROR(INDEX('PASTE AF HERE'!$A$1:$JD$8,MATCH(E$4,'PASTE AF HERE'!$A$1:$A$8,0),$A175+1),"")</f>
        <v/>
      </c>
      <c r="F175" s="262" t="str" cm="1">
        <f t="array" ref="F175">IFERROR(INDEX('PASTE AF HERE'!$A$1:$JD$8,MATCH(F$4,'PASTE AF HERE'!$A$1:$A$8,0),$A175+1),"")</f>
        <v/>
      </c>
      <c r="G175" s="262" t="str" cm="1">
        <f t="array" ref="G175">IFERROR(INDEX('PASTE AF HERE'!$A$1:$JD$8,MATCH(G$4,'PASTE AF HERE'!$A$1:$A$8,0),$A175+1),"")</f>
        <v/>
      </c>
      <c r="H175" s="262" t="str" cm="1">
        <f t="array" ref="H175">IFERROR(INDEX('PASTE AF HERE'!$A$1:$JD$8,MATCH(H$4,'PASTE AF HERE'!$A$1:$A$8,0),$A175+1),"")</f>
        <v/>
      </c>
      <c r="I175" s="262" t="str" cm="1">
        <f t="array" ref="I175">IFERROR(INDEX('PASTE AF HERE'!$A$1:$JD$8,MATCH(I$4,'PASTE AF HERE'!$A$1:$A$8,0),$A175+1),"")</f>
        <v/>
      </c>
      <c r="J175" s="262" t="str" cm="1">
        <f t="array" ref="J175">IFERROR(INDEX('PASTE AF HERE'!$A$1:$JD$8,MATCH(J$4,'PASTE AF HERE'!$A$1:$A$8,0),$A175+1),"")</f>
        <v/>
      </c>
    </row>
    <row r="176" spans="1:10" ht="30" customHeight="1" x14ac:dyDescent="0.25">
      <c r="A176" s="230">
        <v>182</v>
      </c>
      <c r="B176" s="252">
        <v>561829</v>
      </c>
      <c r="C176" s="262" cm="1">
        <f t="array" ref="C176">IFERROR(INDEX('PASTE AF HERE'!$A$1:$JD$8,MATCH(C$4,'PASTE AF HERE'!$A$1:$A$8,0),$A176+1),"")</f>
        <v>8.7869529999999997E-4</v>
      </c>
      <c r="D176" s="262" t="str" cm="1">
        <f t="array" ref="D176">IFERROR(INDEX('PASTE AF HERE'!$A$1:$JD$8,MATCH(D$4,'PASTE AF HERE'!$A$1:$A$8,0),$A176+1),"")</f>
        <v/>
      </c>
      <c r="E176" s="262" t="str" cm="1">
        <f t="array" ref="E176">IFERROR(INDEX('PASTE AF HERE'!$A$1:$JD$8,MATCH(E$4,'PASTE AF HERE'!$A$1:$A$8,0),$A176+1),"")</f>
        <v/>
      </c>
      <c r="F176" s="262" t="str" cm="1">
        <f t="array" ref="F176">IFERROR(INDEX('PASTE AF HERE'!$A$1:$JD$8,MATCH(F$4,'PASTE AF HERE'!$A$1:$A$8,0),$A176+1),"")</f>
        <v/>
      </c>
      <c r="G176" s="262" t="str" cm="1">
        <f t="array" ref="G176">IFERROR(INDEX('PASTE AF HERE'!$A$1:$JD$8,MATCH(G$4,'PASTE AF HERE'!$A$1:$A$8,0),$A176+1),"")</f>
        <v/>
      </c>
      <c r="H176" s="262" t="str" cm="1">
        <f t="array" ref="H176">IFERROR(INDEX('PASTE AF HERE'!$A$1:$JD$8,MATCH(H$4,'PASTE AF HERE'!$A$1:$A$8,0),$A176+1),"")</f>
        <v/>
      </c>
      <c r="I176" s="262" t="str" cm="1">
        <f t="array" ref="I176">IFERROR(INDEX('PASTE AF HERE'!$A$1:$JD$8,MATCH(I$4,'PASTE AF HERE'!$A$1:$A$8,0),$A176+1),"")</f>
        <v/>
      </c>
      <c r="J176" s="262" t="str" cm="1">
        <f t="array" ref="J176">IFERROR(INDEX('PASTE AF HERE'!$A$1:$JD$8,MATCH(J$4,'PASTE AF HERE'!$A$1:$A$8,0),$A176+1),"")</f>
        <v/>
      </c>
    </row>
    <row r="177" spans="1:10" ht="30" customHeight="1" x14ac:dyDescent="0.25">
      <c r="A177" s="230">
        <v>183</v>
      </c>
      <c r="B177" s="252">
        <v>561839</v>
      </c>
      <c r="C177" s="262" cm="1">
        <f t="array" ref="C177">IFERROR(INDEX('PASTE AF HERE'!$A$1:$JD$8,MATCH(C$4,'PASTE AF HERE'!$A$1:$A$8,0),$A177+1),"")</f>
        <v>1.00939E-3</v>
      </c>
      <c r="D177" s="262" t="str" cm="1">
        <f t="array" ref="D177">IFERROR(INDEX('PASTE AF HERE'!$A$1:$JD$8,MATCH(D$4,'PASTE AF HERE'!$A$1:$A$8,0),$A177+1),"")</f>
        <v/>
      </c>
      <c r="E177" s="262" t="str" cm="1">
        <f t="array" ref="E177">IFERROR(INDEX('PASTE AF HERE'!$A$1:$JD$8,MATCH(E$4,'PASTE AF HERE'!$A$1:$A$8,0),$A177+1),"")</f>
        <v/>
      </c>
      <c r="F177" s="262" t="str" cm="1">
        <f t="array" ref="F177">IFERROR(INDEX('PASTE AF HERE'!$A$1:$JD$8,MATCH(F$4,'PASTE AF HERE'!$A$1:$A$8,0),$A177+1),"")</f>
        <v/>
      </c>
      <c r="G177" s="262" t="str" cm="1">
        <f t="array" ref="G177">IFERROR(INDEX('PASTE AF HERE'!$A$1:$JD$8,MATCH(G$4,'PASTE AF HERE'!$A$1:$A$8,0),$A177+1),"")</f>
        <v/>
      </c>
      <c r="H177" s="262" t="str" cm="1">
        <f t="array" ref="H177">IFERROR(INDEX('PASTE AF HERE'!$A$1:$JD$8,MATCH(H$4,'PASTE AF HERE'!$A$1:$A$8,0),$A177+1),"")</f>
        <v/>
      </c>
      <c r="I177" s="262" t="str" cm="1">
        <f t="array" ref="I177">IFERROR(INDEX('PASTE AF HERE'!$A$1:$JD$8,MATCH(I$4,'PASTE AF HERE'!$A$1:$A$8,0),$A177+1),"")</f>
        <v/>
      </c>
      <c r="J177" s="262" t="str" cm="1">
        <f t="array" ref="J177">IFERROR(INDEX('PASTE AF HERE'!$A$1:$JD$8,MATCH(J$4,'PASTE AF HERE'!$A$1:$A$8,0),$A177+1),"")</f>
        <v/>
      </c>
    </row>
    <row r="178" spans="1:10" ht="30" customHeight="1" x14ac:dyDescent="0.25">
      <c r="A178" s="230">
        <v>202</v>
      </c>
      <c r="B178" s="253">
        <v>637651</v>
      </c>
      <c r="C178" s="262" cm="1">
        <f t="array" ref="C178">IFERROR(INDEX('PASTE AF HERE'!$A$1:$JD$8,MATCH(C$4,'PASTE AF HERE'!$A$1:$A$8,0),$A178+1),"")</f>
        <v>5.2008879999999999E-3</v>
      </c>
      <c r="D178" s="262" t="str" cm="1">
        <f t="array" ref="D178">IFERROR(INDEX('PASTE AF HERE'!$A$1:$JD$8,MATCH(D$4,'PASTE AF HERE'!$A$1:$A$8,0),$A178+1),"")</f>
        <v/>
      </c>
      <c r="E178" s="262" t="str" cm="1">
        <f t="array" ref="E178">IFERROR(INDEX('PASTE AF HERE'!$A$1:$JD$8,MATCH(E$4,'PASTE AF HERE'!$A$1:$A$8,0),$A178+1),"")</f>
        <v/>
      </c>
      <c r="F178" s="262" t="str" cm="1">
        <f t="array" ref="F178">IFERROR(INDEX('PASTE AF HERE'!$A$1:$JD$8,MATCH(F$4,'PASTE AF HERE'!$A$1:$A$8,0),$A178+1),"")</f>
        <v/>
      </c>
      <c r="G178" s="262" t="str" cm="1">
        <f t="array" ref="G178">IFERROR(INDEX('PASTE AF HERE'!$A$1:$JD$8,MATCH(G$4,'PASTE AF HERE'!$A$1:$A$8,0),$A178+1),"")</f>
        <v/>
      </c>
      <c r="H178" s="262" t="str" cm="1">
        <f t="array" ref="H178">IFERROR(INDEX('PASTE AF HERE'!$A$1:$JD$8,MATCH(H$4,'PASTE AF HERE'!$A$1:$A$8,0),$A178+1),"")</f>
        <v/>
      </c>
      <c r="I178" s="262" t="str" cm="1">
        <f t="array" ref="I178">IFERROR(INDEX('PASTE AF HERE'!$A$1:$JD$8,MATCH(I$4,'PASTE AF HERE'!$A$1:$A$8,0),$A178+1),"")</f>
        <v/>
      </c>
      <c r="J178" s="262" t="str" cm="1">
        <f t="array" ref="J178">IFERROR(INDEX('PASTE AF HERE'!$A$1:$JD$8,MATCH(J$4,'PASTE AF HERE'!$A$1:$A$8,0),$A178+1),"")</f>
        <v/>
      </c>
    </row>
    <row r="179" spans="1:10" ht="30" customHeight="1" x14ac:dyDescent="0.25">
      <c r="A179" s="230">
        <v>203</v>
      </c>
      <c r="B179" s="253">
        <v>637662</v>
      </c>
      <c r="C179" s="262" cm="1">
        <f t="array" ref="C179">IFERROR(INDEX('PASTE AF HERE'!$A$1:$JD$8,MATCH(C$4,'PASTE AF HERE'!$A$1:$A$8,0),$A179+1),"")</f>
        <v>5.1340480000000004E-3</v>
      </c>
      <c r="D179" s="262" t="str" cm="1">
        <f t="array" ref="D179">IFERROR(INDEX('PASTE AF HERE'!$A$1:$JD$8,MATCH(D$4,'PASTE AF HERE'!$A$1:$A$8,0),$A179+1),"")</f>
        <v/>
      </c>
      <c r="E179" s="262" t="str" cm="1">
        <f t="array" ref="E179">IFERROR(INDEX('PASTE AF HERE'!$A$1:$JD$8,MATCH(E$4,'PASTE AF HERE'!$A$1:$A$8,0),$A179+1),"")</f>
        <v/>
      </c>
      <c r="F179" s="262" t="str" cm="1">
        <f t="array" ref="F179">IFERROR(INDEX('PASTE AF HERE'!$A$1:$JD$8,MATCH(F$4,'PASTE AF HERE'!$A$1:$A$8,0),$A179+1),"")</f>
        <v/>
      </c>
      <c r="G179" s="262" t="str" cm="1">
        <f t="array" ref="G179">IFERROR(INDEX('PASTE AF HERE'!$A$1:$JD$8,MATCH(G$4,'PASTE AF HERE'!$A$1:$A$8,0),$A179+1),"")</f>
        <v/>
      </c>
      <c r="H179" s="262" t="str" cm="1">
        <f t="array" ref="H179">IFERROR(INDEX('PASTE AF HERE'!$A$1:$JD$8,MATCH(H$4,'PASTE AF HERE'!$A$1:$A$8,0),$A179+1),"")</f>
        <v/>
      </c>
      <c r="I179" s="262" t="str" cm="1">
        <f t="array" ref="I179">IFERROR(INDEX('PASTE AF HERE'!$A$1:$JD$8,MATCH(I$4,'PASTE AF HERE'!$A$1:$A$8,0),$A179+1),"")</f>
        <v/>
      </c>
      <c r="J179" s="262" t="str" cm="1">
        <f t="array" ref="J179">IFERROR(INDEX('PASTE AF HERE'!$A$1:$JD$8,MATCH(J$4,'PASTE AF HERE'!$A$1:$A$8,0),$A179+1),"")</f>
        <v/>
      </c>
    </row>
    <row r="180" spans="1:10" ht="30" customHeight="1" x14ac:dyDescent="0.25">
      <c r="A180" s="230">
        <v>204</v>
      </c>
      <c r="B180" s="253">
        <v>637673</v>
      </c>
      <c r="C180" s="262" cm="1">
        <f t="array" ref="C180">IFERROR(INDEX('PASTE AF HERE'!$A$1:$JD$8,MATCH(C$4,'PASTE AF HERE'!$A$1:$A$8,0),$A180+1),"")</f>
        <v>4.6815839999999999E-3</v>
      </c>
      <c r="D180" s="262" t="str" cm="1">
        <f t="array" ref="D180">IFERROR(INDEX('PASTE AF HERE'!$A$1:$JD$8,MATCH(D$4,'PASTE AF HERE'!$A$1:$A$8,0),$A180+1),"")</f>
        <v/>
      </c>
      <c r="E180" s="262" t="str" cm="1">
        <f t="array" ref="E180">IFERROR(INDEX('PASTE AF HERE'!$A$1:$JD$8,MATCH(E$4,'PASTE AF HERE'!$A$1:$A$8,0),$A180+1),"")</f>
        <v/>
      </c>
      <c r="F180" s="262" t="str" cm="1">
        <f t="array" ref="F180">IFERROR(INDEX('PASTE AF HERE'!$A$1:$JD$8,MATCH(F$4,'PASTE AF HERE'!$A$1:$A$8,0),$A180+1),"")</f>
        <v/>
      </c>
      <c r="G180" s="262" t="str" cm="1">
        <f t="array" ref="G180">IFERROR(INDEX('PASTE AF HERE'!$A$1:$JD$8,MATCH(G$4,'PASTE AF HERE'!$A$1:$A$8,0),$A180+1),"")</f>
        <v/>
      </c>
      <c r="H180" s="262" t="str" cm="1">
        <f t="array" ref="H180">IFERROR(INDEX('PASTE AF HERE'!$A$1:$JD$8,MATCH(H$4,'PASTE AF HERE'!$A$1:$A$8,0),$A180+1),"")</f>
        <v/>
      </c>
      <c r="I180" s="262" t="str" cm="1">
        <f t="array" ref="I180">IFERROR(INDEX('PASTE AF HERE'!$A$1:$JD$8,MATCH(I$4,'PASTE AF HERE'!$A$1:$A$8,0),$A180+1),"")</f>
        <v/>
      </c>
      <c r="J180" s="262" t="str" cm="1">
        <f t="array" ref="J180">IFERROR(INDEX('PASTE AF HERE'!$A$1:$JD$8,MATCH(J$4,'PASTE AF HERE'!$A$1:$A$8,0),$A180+1),"")</f>
        <v/>
      </c>
    </row>
    <row r="181" spans="1:10" ht="30" customHeight="1" x14ac:dyDescent="0.25">
      <c r="A181" s="230">
        <v>205</v>
      </c>
      <c r="B181" s="253">
        <v>637684</v>
      </c>
      <c r="C181" s="262" cm="1">
        <f t="array" ref="C181">IFERROR(INDEX('PASTE AF HERE'!$A$1:$JD$8,MATCH(C$4,'PASTE AF HERE'!$A$1:$A$8,0),$A181+1),"")</f>
        <v>3.717021E-3</v>
      </c>
      <c r="D181" s="262" t="str" cm="1">
        <f t="array" ref="D181">IFERROR(INDEX('PASTE AF HERE'!$A$1:$JD$8,MATCH(D$4,'PASTE AF HERE'!$A$1:$A$8,0),$A181+1),"")</f>
        <v/>
      </c>
      <c r="E181" s="262" t="str" cm="1">
        <f t="array" ref="E181">IFERROR(INDEX('PASTE AF HERE'!$A$1:$JD$8,MATCH(E$4,'PASTE AF HERE'!$A$1:$A$8,0),$A181+1),"")</f>
        <v/>
      </c>
      <c r="F181" s="262" t="str" cm="1">
        <f t="array" ref="F181">IFERROR(INDEX('PASTE AF HERE'!$A$1:$JD$8,MATCH(F$4,'PASTE AF HERE'!$A$1:$A$8,0),$A181+1),"")</f>
        <v/>
      </c>
      <c r="G181" s="262" t="str" cm="1">
        <f t="array" ref="G181">IFERROR(INDEX('PASTE AF HERE'!$A$1:$JD$8,MATCH(G$4,'PASTE AF HERE'!$A$1:$A$8,0),$A181+1),"")</f>
        <v/>
      </c>
      <c r="H181" s="262" t="str" cm="1">
        <f t="array" ref="H181">IFERROR(INDEX('PASTE AF HERE'!$A$1:$JD$8,MATCH(H$4,'PASTE AF HERE'!$A$1:$A$8,0),$A181+1),"")</f>
        <v/>
      </c>
      <c r="I181" s="262" t="str" cm="1">
        <f t="array" ref="I181">IFERROR(INDEX('PASTE AF HERE'!$A$1:$JD$8,MATCH(I$4,'PASTE AF HERE'!$A$1:$A$8,0),$A181+1),"")</f>
        <v/>
      </c>
      <c r="J181" s="262" t="str" cm="1">
        <f t="array" ref="J181">IFERROR(INDEX('PASTE AF HERE'!$A$1:$JD$8,MATCH(J$4,'PASTE AF HERE'!$A$1:$A$8,0),$A181+1),"")</f>
        <v/>
      </c>
    </row>
    <row r="182" spans="1:10" ht="30" customHeight="1" x14ac:dyDescent="0.25">
      <c r="A182" s="230">
        <v>206</v>
      </c>
      <c r="B182" s="253">
        <v>637695</v>
      </c>
      <c r="C182" s="262" cm="1">
        <f t="array" ref="C182">IFERROR(INDEX('PASTE AF HERE'!$A$1:$JD$8,MATCH(C$4,'PASTE AF HERE'!$A$1:$A$8,0),$A182+1),"")</f>
        <v>3.5615619999999999E-3</v>
      </c>
      <c r="D182" s="262" t="str" cm="1">
        <f t="array" ref="D182">IFERROR(INDEX('PASTE AF HERE'!$A$1:$JD$8,MATCH(D$4,'PASTE AF HERE'!$A$1:$A$8,0),$A182+1),"")</f>
        <v/>
      </c>
      <c r="E182" s="262" t="str" cm="1">
        <f t="array" ref="E182">IFERROR(INDEX('PASTE AF HERE'!$A$1:$JD$8,MATCH(E$4,'PASTE AF HERE'!$A$1:$A$8,0),$A182+1),"")</f>
        <v/>
      </c>
      <c r="F182" s="262" t="str" cm="1">
        <f t="array" ref="F182">IFERROR(INDEX('PASTE AF HERE'!$A$1:$JD$8,MATCH(F$4,'PASTE AF HERE'!$A$1:$A$8,0),$A182+1),"")</f>
        <v/>
      </c>
      <c r="G182" s="262" t="str" cm="1">
        <f t="array" ref="G182">IFERROR(INDEX('PASTE AF HERE'!$A$1:$JD$8,MATCH(G$4,'PASTE AF HERE'!$A$1:$A$8,0),$A182+1),"")</f>
        <v/>
      </c>
      <c r="H182" s="262" t="str" cm="1">
        <f t="array" ref="H182">IFERROR(INDEX('PASTE AF HERE'!$A$1:$JD$8,MATCH(H$4,'PASTE AF HERE'!$A$1:$A$8,0),$A182+1),"")</f>
        <v/>
      </c>
      <c r="I182" s="262" t="str" cm="1">
        <f t="array" ref="I182">IFERROR(INDEX('PASTE AF HERE'!$A$1:$JD$8,MATCH(I$4,'PASTE AF HERE'!$A$1:$A$8,0),$A182+1),"")</f>
        <v/>
      </c>
      <c r="J182" s="262" t="str" cm="1">
        <f t="array" ref="J182">IFERROR(INDEX('PASTE AF HERE'!$A$1:$JD$8,MATCH(J$4,'PASTE AF HERE'!$A$1:$A$8,0),$A182+1),"")</f>
        <v/>
      </c>
    </row>
    <row r="183" spans="1:10" ht="30" customHeight="1" x14ac:dyDescent="0.25">
      <c r="A183" s="230">
        <v>207</v>
      </c>
      <c r="B183" s="253">
        <v>637706</v>
      </c>
      <c r="C183" s="262" cm="1">
        <f t="array" ref="C183">IFERROR(INDEX('PASTE AF HERE'!$A$1:$JD$8,MATCH(C$4,'PASTE AF HERE'!$A$1:$A$8,0),$A183+1),"")</f>
        <v>2.959597E-3</v>
      </c>
      <c r="D183" s="262" t="str" cm="1">
        <f t="array" ref="D183">IFERROR(INDEX('PASTE AF HERE'!$A$1:$JD$8,MATCH(D$4,'PASTE AF HERE'!$A$1:$A$8,0),$A183+1),"")</f>
        <v/>
      </c>
      <c r="E183" s="262" t="str" cm="1">
        <f t="array" ref="E183">IFERROR(INDEX('PASTE AF HERE'!$A$1:$JD$8,MATCH(E$4,'PASTE AF HERE'!$A$1:$A$8,0),$A183+1),"")</f>
        <v/>
      </c>
      <c r="F183" s="262" t="str" cm="1">
        <f t="array" ref="F183">IFERROR(INDEX('PASTE AF HERE'!$A$1:$JD$8,MATCH(F$4,'PASTE AF HERE'!$A$1:$A$8,0),$A183+1),"")</f>
        <v/>
      </c>
      <c r="G183" s="262" t="str" cm="1">
        <f t="array" ref="G183">IFERROR(INDEX('PASTE AF HERE'!$A$1:$JD$8,MATCH(G$4,'PASTE AF HERE'!$A$1:$A$8,0),$A183+1),"")</f>
        <v/>
      </c>
      <c r="H183" s="262" t="str" cm="1">
        <f t="array" ref="H183">IFERROR(INDEX('PASTE AF HERE'!$A$1:$JD$8,MATCH(H$4,'PASTE AF HERE'!$A$1:$A$8,0),$A183+1),"")</f>
        <v/>
      </c>
      <c r="I183" s="262" t="str" cm="1">
        <f t="array" ref="I183">IFERROR(INDEX('PASTE AF HERE'!$A$1:$JD$8,MATCH(I$4,'PASTE AF HERE'!$A$1:$A$8,0),$A183+1),"")</f>
        <v/>
      </c>
      <c r="J183" s="262" t="str" cm="1">
        <f t="array" ref="J183">IFERROR(INDEX('PASTE AF HERE'!$A$1:$JD$8,MATCH(J$4,'PASTE AF HERE'!$A$1:$A$8,0),$A183+1),"")</f>
        <v/>
      </c>
    </row>
    <row r="184" spans="1:10" ht="30" customHeight="1" x14ac:dyDescent="0.25">
      <c r="A184" s="230">
        <v>208</v>
      </c>
      <c r="B184" s="253">
        <v>637717</v>
      </c>
      <c r="C184" s="262" cm="1">
        <f t="array" ref="C184">IFERROR(INDEX('PASTE AF HERE'!$A$1:$JD$8,MATCH(C$4,'PASTE AF HERE'!$A$1:$A$8,0),$A184+1),"")</f>
        <v>2.6865460000000002E-3</v>
      </c>
      <c r="D184" s="262" t="str" cm="1">
        <f t="array" ref="D184">IFERROR(INDEX('PASTE AF HERE'!$A$1:$JD$8,MATCH(D$4,'PASTE AF HERE'!$A$1:$A$8,0),$A184+1),"")</f>
        <v/>
      </c>
      <c r="E184" s="262" t="str" cm="1">
        <f t="array" ref="E184">IFERROR(INDEX('PASTE AF HERE'!$A$1:$JD$8,MATCH(E$4,'PASTE AF HERE'!$A$1:$A$8,0),$A184+1),"")</f>
        <v/>
      </c>
      <c r="F184" s="262" t="str" cm="1">
        <f t="array" ref="F184">IFERROR(INDEX('PASTE AF HERE'!$A$1:$JD$8,MATCH(F$4,'PASTE AF HERE'!$A$1:$A$8,0),$A184+1),"")</f>
        <v/>
      </c>
      <c r="G184" s="262" t="str" cm="1">
        <f t="array" ref="G184">IFERROR(INDEX('PASTE AF HERE'!$A$1:$JD$8,MATCH(G$4,'PASTE AF HERE'!$A$1:$A$8,0),$A184+1),"")</f>
        <v/>
      </c>
      <c r="H184" s="262" t="str" cm="1">
        <f t="array" ref="H184">IFERROR(INDEX('PASTE AF HERE'!$A$1:$JD$8,MATCH(H$4,'PASTE AF HERE'!$A$1:$A$8,0),$A184+1),"")</f>
        <v/>
      </c>
      <c r="I184" s="262" t="str" cm="1">
        <f t="array" ref="I184">IFERROR(INDEX('PASTE AF HERE'!$A$1:$JD$8,MATCH(I$4,'PASTE AF HERE'!$A$1:$A$8,0),$A184+1),"")</f>
        <v/>
      </c>
      <c r="J184" s="262" t="str" cm="1">
        <f t="array" ref="J184">IFERROR(INDEX('PASTE AF HERE'!$A$1:$JD$8,MATCH(J$4,'PASTE AF HERE'!$A$1:$A$8,0),$A184+1),"")</f>
        <v/>
      </c>
    </row>
    <row r="185" spans="1:10" ht="30" customHeight="1" x14ac:dyDescent="0.25">
      <c r="A185" s="230">
        <v>209</v>
      </c>
      <c r="B185" s="253">
        <v>637727</v>
      </c>
      <c r="C185" s="262" cm="1">
        <f t="array" ref="C185">IFERROR(INDEX('PASTE AF HERE'!$A$1:$JD$8,MATCH(C$4,'PASTE AF HERE'!$A$1:$A$8,0),$A185+1),"")</f>
        <v>2.496603E-3</v>
      </c>
      <c r="D185" s="262" t="str" cm="1">
        <f t="array" ref="D185">IFERROR(INDEX('PASTE AF HERE'!$A$1:$JD$8,MATCH(D$4,'PASTE AF HERE'!$A$1:$A$8,0),$A185+1),"")</f>
        <v/>
      </c>
      <c r="E185" s="262" t="str" cm="1">
        <f t="array" ref="E185">IFERROR(INDEX('PASTE AF HERE'!$A$1:$JD$8,MATCH(E$4,'PASTE AF HERE'!$A$1:$A$8,0),$A185+1),"")</f>
        <v/>
      </c>
      <c r="F185" s="262" t="str" cm="1">
        <f t="array" ref="F185">IFERROR(INDEX('PASTE AF HERE'!$A$1:$JD$8,MATCH(F$4,'PASTE AF HERE'!$A$1:$A$8,0),$A185+1),"")</f>
        <v/>
      </c>
      <c r="G185" s="262" t="str" cm="1">
        <f t="array" ref="G185">IFERROR(INDEX('PASTE AF HERE'!$A$1:$JD$8,MATCH(G$4,'PASTE AF HERE'!$A$1:$A$8,0),$A185+1),"")</f>
        <v/>
      </c>
      <c r="H185" s="262" t="str" cm="1">
        <f t="array" ref="H185">IFERROR(INDEX('PASTE AF HERE'!$A$1:$JD$8,MATCH(H$4,'PASTE AF HERE'!$A$1:$A$8,0),$A185+1),"")</f>
        <v/>
      </c>
      <c r="I185" s="262" t="str" cm="1">
        <f t="array" ref="I185">IFERROR(INDEX('PASTE AF HERE'!$A$1:$JD$8,MATCH(I$4,'PASTE AF HERE'!$A$1:$A$8,0),$A185+1),"")</f>
        <v/>
      </c>
      <c r="J185" s="262" t="str" cm="1">
        <f t="array" ref="J185">IFERROR(INDEX('PASTE AF HERE'!$A$1:$JD$8,MATCH(J$4,'PASTE AF HERE'!$A$1:$A$8,0),$A185+1),"")</f>
        <v/>
      </c>
    </row>
    <row r="186" spans="1:10" ht="30" customHeight="1" x14ac:dyDescent="0.25">
      <c r="A186" s="230">
        <v>210</v>
      </c>
      <c r="B186" s="253">
        <v>637738</v>
      </c>
      <c r="C186" s="262" cm="1">
        <f t="array" ref="C186">IFERROR(INDEX('PASTE AF HERE'!$A$1:$JD$8,MATCH(C$4,'PASTE AF HERE'!$A$1:$A$8,0),$A186+1),"")</f>
        <v>1.8425850000000001E-3</v>
      </c>
      <c r="D186" s="262" t="str" cm="1">
        <f t="array" ref="D186">IFERROR(INDEX('PASTE AF HERE'!$A$1:$JD$8,MATCH(D$4,'PASTE AF HERE'!$A$1:$A$8,0),$A186+1),"")</f>
        <v/>
      </c>
      <c r="E186" s="262" t="str" cm="1">
        <f t="array" ref="E186">IFERROR(INDEX('PASTE AF HERE'!$A$1:$JD$8,MATCH(E$4,'PASTE AF HERE'!$A$1:$A$8,0),$A186+1),"")</f>
        <v/>
      </c>
      <c r="F186" s="262" t="str" cm="1">
        <f t="array" ref="F186">IFERROR(INDEX('PASTE AF HERE'!$A$1:$JD$8,MATCH(F$4,'PASTE AF HERE'!$A$1:$A$8,0),$A186+1),"")</f>
        <v/>
      </c>
      <c r="G186" s="262" t="str" cm="1">
        <f t="array" ref="G186">IFERROR(INDEX('PASTE AF HERE'!$A$1:$JD$8,MATCH(G$4,'PASTE AF HERE'!$A$1:$A$8,0),$A186+1),"")</f>
        <v/>
      </c>
      <c r="H186" s="262" t="str" cm="1">
        <f t="array" ref="H186">IFERROR(INDEX('PASTE AF HERE'!$A$1:$JD$8,MATCH(H$4,'PASTE AF HERE'!$A$1:$A$8,0),$A186+1),"")</f>
        <v/>
      </c>
      <c r="I186" s="262" t="str" cm="1">
        <f t="array" ref="I186">IFERROR(INDEX('PASTE AF HERE'!$A$1:$JD$8,MATCH(I$4,'PASTE AF HERE'!$A$1:$A$8,0),$A186+1),"")</f>
        <v/>
      </c>
      <c r="J186" s="262" t="str" cm="1">
        <f t="array" ref="J186">IFERROR(INDEX('PASTE AF HERE'!$A$1:$JD$8,MATCH(J$4,'PASTE AF HERE'!$A$1:$A$8,0),$A186+1),"")</f>
        <v/>
      </c>
    </row>
    <row r="187" spans="1:10" ht="30" customHeight="1" x14ac:dyDescent="0.25">
      <c r="A187" s="230">
        <v>211</v>
      </c>
      <c r="B187" s="253">
        <v>637748</v>
      </c>
      <c r="C187" s="262" cm="1">
        <f t="array" ref="C187">IFERROR(INDEX('PASTE AF HERE'!$A$1:$JD$8,MATCH(C$4,'PASTE AF HERE'!$A$1:$A$8,0),$A187+1),"")</f>
        <v>1.812705E-3</v>
      </c>
      <c r="D187" s="262" t="str" cm="1">
        <f t="array" ref="D187">IFERROR(INDEX('PASTE AF HERE'!$A$1:$JD$8,MATCH(D$4,'PASTE AF HERE'!$A$1:$A$8,0),$A187+1),"")</f>
        <v/>
      </c>
      <c r="E187" s="262" t="str" cm="1">
        <f t="array" ref="E187">IFERROR(INDEX('PASTE AF HERE'!$A$1:$JD$8,MATCH(E$4,'PASTE AF HERE'!$A$1:$A$8,0),$A187+1),"")</f>
        <v/>
      </c>
      <c r="F187" s="262" t="str" cm="1">
        <f t="array" ref="F187">IFERROR(INDEX('PASTE AF HERE'!$A$1:$JD$8,MATCH(F$4,'PASTE AF HERE'!$A$1:$A$8,0),$A187+1),"")</f>
        <v/>
      </c>
      <c r="G187" s="262" t="str" cm="1">
        <f t="array" ref="G187">IFERROR(INDEX('PASTE AF HERE'!$A$1:$JD$8,MATCH(G$4,'PASTE AF HERE'!$A$1:$A$8,0),$A187+1),"")</f>
        <v/>
      </c>
      <c r="H187" s="262" t="str" cm="1">
        <f t="array" ref="H187">IFERROR(INDEX('PASTE AF HERE'!$A$1:$JD$8,MATCH(H$4,'PASTE AF HERE'!$A$1:$A$8,0),$A187+1),"")</f>
        <v/>
      </c>
      <c r="I187" s="262" t="str" cm="1">
        <f t="array" ref="I187">IFERROR(INDEX('PASTE AF HERE'!$A$1:$JD$8,MATCH(I$4,'PASTE AF HERE'!$A$1:$A$8,0),$A187+1),"")</f>
        <v/>
      </c>
      <c r="J187" s="262" t="str" cm="1">
        <f t="array" ref="J187">IFERROR(INDEX('PASTE AF HERE'!$A$1:$JD$8,MATCH(J$4,'PASTE AF HERE'!$A$1:$A$8,0),$A187+1),"")</f>
        <v/>
      </c>
    </row>
    <row r="188" spans="1:10" ht="30" customHeight="1" x14ac:dyDescent="0.25">
      <c r="A188" s="230">
        <v>212</v>
      </c>
      <c r="B188" s="253">
        <v>637759</v>
      </c>
      <c r="C188" s="262" cm="1">
        <f t="array" ref="C188">IFERROR(INDEX('PASTE AF HERE'!$A$1:$JD$8,MATCH(C$4,'PASTE AF HERE'!$A$1:$A$8,0),$A188+1),"")</f>
        <v>1.7237680000000001E-3</v>
      </c>
      <c r="D188" s="262" t="str" cm="1">
        <f t="array" ref="D188">IFERROR(INDEX('PASTE AF HERE'!$A$1:$JD$8,MATCH(D$4,'PASTE AF HERE'!$A$1:$A$8,0),$A188+1),"")</f>
        <v/>
      </c>
      <c r="E188" s="262" t="str" cm="1">
        <f t="array" ref="E188">IFERROR(INDEX('PASTE AF HERE'!$A$1:$JD$8,MATCH(E$4,'PASTE AF HERE'!$A$1:$A$8,0),$A188+1),"")</f>
        <v/>
      </c>
      <c r="F188" s="262" t="str" cm="1">
        <f t="array" ref="F188">IFERROR(INDEX('PASTE AF HERE'!$A$1:$JD$8,MATCH(F$4,'PASTE AF HERE'!$A$1:$A$8,0),$A188+1),"")</f>
        <v/>
      </c>
      <c r="G188" s="262" t="str" cm="1">
        <f t="array" ref="G188">IFERROR(INDEX('PASTE AF HERE'!$A$1:$JD$8,MATCH(G$4,'PASTE AF HERE'!$A$1:$A$8,0),$A188+1),"")</f>
        <v/>
      </c>
      <c r="H188" s="262" t="str" cm="1">
        <f t="array" ref="H188">IFERROR(INDEX('PASTE AF HERE'!$A$1:$JD$8,MATCH(H$4,'PASTE AF HERE'!$A$1:$A$8,0),$A188+1),"")</f>
        <v/>
      </c>
      <c r="I188" s="262" t="str" cm="1">
        <f t="array" ref="I188">IFERROR(INDEX('PASTE AF HERE'!$A$1:$JD$8,MATCH(I$4,'PASTE AF HERE'!$A$1:$A$8,0),$A188+1),"")</f>
        <v/>
      </c>
      <c r="J188" s="262" t="str" cm="1">
        <f t="array" ref="J188">IFERROR(INDEX('PASTE AF HERE'!$A$1:$JD$8,MATCH(J$4,'PASTE AF HERE'!$A$1:$A$8,0),$A188+1),"")</f>
        <v/>
      </c>
    </row>
    <row r="189" spans="1:10" ht="30" customHeight="1" x14ac:dyDescent="0.25">
      <c r="A189" s="230">
        <v>213</v>
      </c>
      <c r="B189" s="253">
        <v>637769</v>
      </c>
      <c r="C189" s="262" cm="1">
        <f t="array" ref="C189">IFERROR(INDEX('PASTE AF HERE'!$A$1:$JD$8,MATCH(C$4,'PASTE AF HERE'!$A$1:$A$8,0),$A189+1),"")</f>
        <v>1.3677590000000001E-3</v>
      </c>
      <c r="D189" s="262" t="str" cm="1">
        <f t="array" ref="D189">IFERROR(INDEX('PASTE AF HERE'!$A$1:$JD$8,MATCH(D$4,'PASTE AF HERE'!$A$1:$A$8,0),$A189+1),"")</f>
        <v/>
      </c>
      <c r="E189" s="262" t="str" cm="1">
        <f t="array" ref="E189">IFERROR(INDEX('PASTE AF HERE'!$A$1:$JD$8,MATCH(E$4,'PASTE AF HERE'!$A$1:$A$8,0),$A189+1),"")</f>
        <v/>
      </c>
      <c r="F189" s="262" t="str" cm="1">
        <f t="array" ref="F189">IFERROR(INDEX('PASTE AF HERE'!$A$1:$JD$8,MATCH(F$4,'PASTE AF HERE'!$A$1:$A$8,0),$A189+1),"")</f>
        <v/>
      </c>
      <c r="G189" s="262" t="str" cm="1">
        <f t="array" ref="G189">IFERROR(INDEX('PASTE AF HERE'!$A$1:$JD$8,MATCH(G$4,'PASTE AF HERE'!$A$1:$A$8,0),$A189+1),"")</f>
        <v/>
      </c>
      <c r="H189" s="262" t="str" cm="1">
        <f t="array" ref="H189">IFERROR(INDEX('PASTE AF HERE'!$A$1:$JD$8,MATCH(H$4,'PASTE AF HERE'!$A$1:$A$8,0),$A189+1),"")</f>
        <v/>
      </c>
      <c r="I189" s="262" t="str" cm="1">
        <f t="array" ref="I189">IFERROR(INDEX('PASTE AF HERE'!$A$1:$JD$8,MATCH(I$4,'PASTE AF HERE'!$A$1:$A$8,0),$A189+1),"")</f>
        <v/>
      </c>
      <c r="J189" s="262" t="str" cm="1">
        <f t="array" ref="J189">IFERROR(INDEX('PASTE AF HERE'!$A$1:$JD$8,MATCH(J$4,'PASTE AF HERE'!$A$1:$A$8,0),$A189+1),"")</f>
        <v/>
      </c>
    </row>
    <row r="190" spans="1:10" ht="30" customHeight="1" x14ac:dyDescent="0.25">
      <c r="A190" s="230">
        <v>214</v>
      </c>
      <c r="B190" s="253">
        <v>637779</v>
      </c>
      <c r="C190" s="262" cm="1">
        <f t="array" ref="C190">IFERROR(INDEX('PASTE AF HERE'!$A$1:$JD$8,MATCH(C$4,'PASTE AF HERE'!$A$1:$A$8,0),$A190+1),"")</f>
        <v>1.647129E-3</v>
      </c>
      <c r="D190" s="262" t="str" cm="1">
        <f t="array" ref="D190">IFERROR(INDEX('PASTE AF HERE'!$A$1:$JD$8,MATCH(D$4,'PASTE AF HERE'!$A$1:$A$8,0),$A190+1),"")</f>
        <v/>
      </c>
      <c r="E190" s="262" t="str" cm="1">
        <f t="array" ref="E190">IFERROR(INDEX('PASTE AF HERE'!$A$1:$JD$8,MATCH(E$4,'PASTE AF HERE'!$A$1:$A$8,0),$A190+1),"")</f>
        <v/>
      </c>
      <c r="F190" s="262" t="str" cm="1">
        <f t="array" ref="F190">IFERROR(INDEX('PASTE AF HERE'!$A$1:$JD$8,MATCH(F$4,'PASTE AF HERE'!$A$1:$A$8,0),$A190+1),"")</f>
        <v/>
      </c>
      <c r="G190" s="262" t="str" cm="1">
        <f t="array" ref="G190">IFERROR(INDEX('PASTE AF HERE'!$A$1:$JD$8,MATCH(G$4,'PASTE AF HERE'!$A$1:$A$8,0),$A190+1),"")</f>
        <v/>
      </c>
      <c r="H190" s="262" t="str" cm="1">
        <f t="array" ref="H190">IFERROR(INDEX('PASTE AF HERE'!$A$1:$JD$8,MATCH(H$4,'PASTE AF HERE'!$A$1:$A$8,0),$A190+1),"")</f>
        <v/>
      </c>
      <c r="I190" s="262" t="str" cm="1">
        <f t="array" ref="I190">IFERROR(INDEX('PASTE AF HERE'!$A$1:$JD$8,MATCH(I$4,'PASTE AF HERE'!$A$1:$A$8,0),$A190+1),"")</f>
        <v/>
      </c>
      <c r="J190" s="262" t="str" cm="1">
        <f t="array" ref="J190">IFERROR(INDEX('PASTE AF HERE'!$A$1:$JD$8,MATCH(J$4,'PASTE AF HERE'!$A$1:$A$8,0),$A190+1),"")</f>
        <v/>
      </c>
    </row>
    <row r="191" spans="1:10" ht="30" customHeight="1" x14ac:dyDescent="0.25">
      <c r="A191" s="230">
        <v>215</v>
      </c>
      <c r="B191" s="253">
        <v>637790</v>
      </c>
      <c r="C191" s="262" cm="1">
        <f t="array" ref="C191">IFERROR(INDEX('PASTE AF HERE'!$A$1:$JD$8,MATCH(C$4,'PASTE AF HERE'!$A$1:$A$8,0),$A191+1),"")</f>
        <v>1.3329539999999999E-3</v>
      </c>
      <c r="D191" s="262" t="str" cm="1">
        <f t="array" ref="D191">IFERROR(INDEX('PASTE AF HERE'!$A$1:$JD$8,MATCH(D$4,'PASTE AF HERE'!$A$1:$A$8,0),$A191+1),"")</f>
        <v/>
      </c>
      <c r="E191" s="262" t="str" cm="1">
        <f t="array" ref="E191">IFERROR(INDEX('PASTE AF HERE'!$A$1:$JD$8,MATCH(E$4,'PASTE AF HERE'!$A$1:$A$8,0),$A191+1),"")</f>
        <v/>
      </c>
      <c r="F191" s="262" t="str" cm="1">
        <f t="array" ref="F191">IFERROR(INDEX('PASTE AF HERE'!$A$1:$JD$8,MATCH(F$4,'PASTE AF HERE'!$A$1:$A$8,0),$A191+1),"")</f>
        <v/>
      </c>
      <c r="G191" s="262" t="str" cm="1">
        <f t="array" ref="G191">IFERROR(INDEX('PASTE AF HERE'!$A$1:$JD$8,MATCH(G$4,'PASTE AF HERE'!$A$1:$A$8,0),$A191+1),"")</f>
        <v/>
      </c>
      <c r="H191" s="262" t="str" cm="1">
        <f t="array" ref="H191">IFERROR(INDEX('PASTE AF HERE'!$A$1:$JD$8,MATCH(H$4,'PASTE AF HERE'!$A$1:$A$8,0),$A191+1),"")</f>
        <v/>
      </c>
      <c r="I191" s="262" t="str" cm="1">
        <f t="array" ref="I191">IFERROR(INDEX('PASTE AF HERE'!$A$1:$JD$8,MATCH(I$4,'PASTE AF HERE'!$A$1:$A$8,0),$A191+1),"")</f>
        <v/>
      </c>
      <c r="J191" s="262" t="str" cm="1">
        <f t="array" ref="J191">IFERROR(INDEX('PASTE AF HERE'!$A$1:$JD$8,MATCH(J$4,'PASTE AF HERE'!$A$1:$A$8,0),$A191+1),"")</f>
        <v/>
      </c>
    </row>
    <row r="192" spans="1:10" ht="30" customHeight="1" x14ac:dyDescent="0.25">
      <c r="A192" s="230">
        <v>216</v>
      </c>
      <c r="B192" s="253">
        <v>637800</v>
      </c>
      <c r="C192" s="262" cm="1">
        <f t="array" ref="C192">IFERROR(INDEX('PASTE AF HERE'!$A$1:$JD$8,MATCH(C$4,'PASTE AF HERE'!$A$1:$A$8,0),$A192+1),"")</f>
        <v>1.0884779999999999E-3</v>
      </c>
      <c r="D192" s="262" t="str" cm="1">
        <f t="array" ref="D192">IFERROR(INDEX('PASTE AF HERE'!$A$1:$JD$8,MATCH(D$4,'PASTE AF HERE'!$A$1:$A$8,0),$A192+1),"")</f>
        <v/>
      </c>
      <c r="E192" s="262" t="str" cm="1">
        <f t="array" ref="E192">IFERROR(INDEX('PASTE AF HERE'!$A$1:$JD$8,MATCH(E$4,'PASTE AF HERE'!$A$1:$A$8,0),$A192+1),"")</f>
        <v/>
      </c>
      <c r="F192" s="262" t="str" cm="1">
        <f t="array" ref="F192">IFERROR(INDEX('PASTE AF HERE'!$A$1:$JD$8,MATCH(F$4,'PASTE AF HERE'!$A$1:$A$8,0),$A192+1),"")</f>
        <v/>
      </c>
      <c r="G192" s="262" t="str" cm="1">
        <f t="array" ref="G192">IFERROR(INDEX('PASTE AF HERE'!$A$1:$JD$8,MATCH(G$4,'PASTE AF HERE'!$A$1:$A$8,0),$A192+1),"")</f>
        <v/>
      </c>
      <c r="H192" s="262" t="str" cm="1">
        <f t="array" ref="H192">IFERROR(INDEX('PASTE AF HERE'!$A$1:$JD$8,MATCH(H$4,'PASTE AF HERE'!$A$1:$A$8,0),$A192+1),"")</f>
        <v/>
      </c>
      <c r="I192" s="262" t="str" cm="1">
        <f t="array" ref="I192">IFERROR(INDEX('PASTE AF HERE'!$A$1:$JD$8,MATCH(I$4,'PASTE AF HERE'!$A$1:$A$8,0),$A192+1),"")</f>
        <v/>
      </c>
      <c r="J192" s="262" t="str" cm="1">
        <f t="array" ref="J192">IFERROR(INDEX('PASTE AF HERE'!$A$1:$JD$8,MATCH(J$4,'PASTE AF HERE'!$A$1:$A$8,0),$A192+1),"")</f>
        <v/>
      </c>
    </row>
    <row r="193" spans="1:11" ht="30" customHeight="1" x14ac:dyDescent="0.25">
      <c r="A193" s="230">
        <v>217</v>
      </c>
      <c r="B193" s="253">
        <v>637810</v>
      </c>
      <c r="C193" s="262" cm="1">
        <f t="array" ref="C193">IFERROR(INDEX('PASTE AF HERE'!$A$1:$JD$8,MATCH(C$4,'PASTE AF HERE'!$A$1:$A$8,0),$A193+1),"")</f>
        <v>1.4814260000000001E-3</v>
      </c>
      <c r="D193" s="262" t="str" cm="1">
        <f t="array" ref="D193">IFERROR(INDEX('PASTE AF HERE'!$A$1:$JD$8,MATCH(D$4,'PASTE AF HERE'!$A$1:$A$8,0),$A193+1),"")</f>
        <v/>
      </c>
      <c r="E193" s="262" t="str" cm="1">
        <f t="array" ref="E193">IFERROR(INDEX('PASTE AF HERE'!$A$1:$JD$8,MATCH(E$4,'PASTE AF HERE'!$A$1:$A$8,0),$A193+1),"")</f>
        <v/>
      </c>
      <c r="F193" s="262" t="str" cm="1">
        <f t="array" ref="F193">IFERROR(INDEX('PASTE AF HERE'!$A$1:$JD$8,MATCH(F$4,'PASTE AF HERE'!$A$1:$A$8,0),$A193+1),"")</f>
        <v/>
      </c>
      <c r="G193" s="262" t="str" cm="1">
        <f t="array" ref="G193">IFERROR(INDEX('PASTE AF HERE'!$A$1:$JD$8,MATCH(G$4,'PASTE AF HERE'!$A$1:$A$8,0),$A193+1),"")</f>
        <v/>
      </c>
      <c r="H193" s="262" t="str" cm="1">
        <f t="array" ref="H193">IFERROR(INDEX('PASTE AF HERE'!$A$1:$JD$8,MATCH(H$4,'PASTE AF HERE'!$A$1:$A$8,0),$A193+1),"")</f>
        <v/>
      </c>
      <c r="I193" s="262" t="str" cm="1">
        <f t="array" ref="I193">IFERROR(INDEX('PASTE AF HERE'!$A$1:$JD$8,MATCH(I$4,'PASTE AF HERE'!$A$1:$A$8,0),$A193+1),"")</f>
        <v/>
      </c>
      <c r="J193" s="262" t="str" cm="1">
        <f t="array" ref="J193">IFERROR(INDEX('PASTE AF HERE'!$A$1:$JD$8,MATCH(J$4,'PASTE AF HERE'!$A$1:$A$8,0),$A193+1),"")</f>
        <v/>
      </c>
    </row>
    <row r="194" spans="1:11" ht="30" customHeight="1" x14ac:dyDescent="0.25">
      <c r="A194" s="230">
        <v>218</v>
      </c>
      <c r="B194" s="253">
        <v>637820</v>
      </c>
      <c r="C194" s="262" cm="1">
        <f t="array" ref="C194">IFERROR(INDEX('PASTE AF HERE'!$A$1:$JD$8,MATCH(C$4,'PASTE AF HERE'!$A$1:$A$8,0),$A194+1),"")</f>
        <v>9.6556259999999998E-4</v>
      </c>
      <c r="D194" s="262" t="str" cm="1">
        <f t="array" ref="D194">IFERROR(INDEX('PASTE AF HERE'!$A$1:$JD$8,MATCH(D$4,'PASTE AF HERE'!$A$1:$A$8,0),$A194+1),"")</f>
        <v/>
      </c>
      <c r="E194" s="262" t="str" cm="1">
        <f t="array" ref="E194">IFERROR(INDEX('PASTE AF HERE'!$A$1:$JD$8,MATCH(E$4,'PASTE AF HERE'!$A$1:$A$8,0),$A194+1),"")</f>
        <v/>
      </c>
      <c r="F194" s="262" t="str" cm="1">
        <f t="array" ref="F194">IFERROR(INDEX('PASTE AF HERE'!$A$1:$JD$8,MATCH(F$4,'PASTE AF HERE'!$A$1:$A$8,0),$A194+1),"")</f>
        <v/>
      </c>
      <c r="G194" s="262" t="str" cm="1">
        <f t="array" ref="G194">IFERROR(INDEX('PASTE AF HERE'!$A$1:$JD$8,MATCH(G$4,'PASTE AF HERE'!$A$1:$A$8,0),$A194+1),"")</f>
        <v/>
      </c>
      <c r="H194" s="262" t="str" cm="1">
        <f t="array" ref="H194">IFERROR(INDEX('PASTE AF HERE'!$A$1:$JD$8,MATCH(H$4,'PASTE AF HERE'!$A$1:$A$8,0),$A194+1),"")</f>
        <v/>
      </c>
      <c r="I194" s="262" t="str" cm="1">
        <f t="array" ref="I194">IFERROR(INDEX('PASTE AF HERE'!$A$1:$JD$8,MATCH(I$4,'PASTE AF HERE'!$A$1:$A$8,0),$A194+1),"")</f>
        <v/>
      </c>
      <c r="J194" s="262" t="str" cm="1">
        <f t="array" ref="J194">IFERROR(INDEX('PASTE AF HERE'!$A$1:$JD$8,MATCH(J$4,'PASTE AF HERE'!$A$1:$A$8,0),$A194+1),"")</f>
        <v/>
      </c>
    </row>
    <row r="195" spans="1:11" ht="30" customHeight="1" x14ac:dyDescent="0.25">
      <c r="A195" s="230">
        <v>219</v>
      </c>
      <c r="B195" s="253">
        <v>637829</v>
      </c>
      <c r="C195" s="262" cm="1">
        <f t="array" ref="C195">IFERROR(INDEX('PASTE AF HERE'!$A$1:$JD$8,MATCH(C$4,'PASTE AF HERE'!$A$1:$A$8,0),$A195+1),"")</f>
        <v>1.0597849999999999E-3</v>
      </c>
      <c r="D195" s="262" t="str" cm="1">
        <f t="array" ref="D195">IFERROR(INDEX('PASTE AF HERE'!$A$1:$JD$8,MATCH(D$4,'PASTE AF HERE'!$A$1:$A$8,0),$A195+1),"")</f>
        <v/>
      </c>
      <c r="E195" s="262" t="str" cm="1">
        <f t="array" ref="E195">IFERROR(INDEX('PASTE AF HERE'!$A$1:$JD$8,MATCH(E$4,'PASTE AF HERE'!$A$1:$A$8,0),$A195+1),"")</f>
        <v/>
      </c>
      <c r="F195" s="262" t="str" cm="1">
        <f t="array" ref="F195">IFERROR(INDEX('PASTE AF HERE'!$A$1:$JD$8,MATCH(F$4,'PASTE AF HERE'!$A$1:$A$8,0),$A195+1),"")</f>
        <v/>
      </c>
      <c r="G195" s="262" t="str" cm="1">
        <f t="array" ref="G195">IFERROR(INDEX('PASTE AF HERE'!$A$1:$JD$8,MATCH(G$4,'PASTE AF HERE'!$A$1:$A$8,0),$A195+1),"")</f>
        <v/>
      </c>
      <c r="H195" s="262" t="str" cm="1">
        <f t="array" ref="H195">IFERROR(INDEX('PASTE AF HERE'!$A$1:$JD$8,MATCH(H$4,'PASTE AF HERE'!$A$1:$A$8,0),$A195+1),"")</f>
        <v/>
      </c>
      <c r="I195" s="262" t="str" cm="1">
        <f t="array" ref="I195">IFERROR(INDEX('PASTE AF HERE'!$A$1:$JD$8,MATCH(I$4,'PASTE AF HERE'!$A$1:$A$8,0),$A195+1),"")</f>
        <v/>
      </c>
      <c r="J195" s="262" t="str" cm="1">
        <f t="array" ref="J195">IFERROR(INDEX('PASTE AF HERE'!$A$1:$JD$8,MATCH(J$4,'PASTE AF HERE'!$A$1:$A$8,0),$A195+1),"")</f>
        <v/>
      </c>
    </row>
    <row r="196" spans="1:11" ht="30" customHeight="1" x14ac:dyDescent="0.25">
      <c r="A196" s="230">
        <v>220</v>
      </c>
      <c r="B196" s="253">
        <v>637839</v>
      </c>
      <c r="C196" s="262" cm="1">
        <f t="array" ref="C196">IFERROR(INDEX('PASTE AF HERE'!$A$1:$JD$8,MATCH(C$4,'PASTE AF HERE'!$A$1:$A$8,0),$A196+1),"")</f>
        <v>7.3254699999999995E-4</v>
      </c>
      <c r="D196" s="262" t="str" cm="1">
        <f t="array" ref="D196">IFERROR(INDEX('PASTE AF HERE'!$A$1:$JD$8,MATCH(D$4,'PASTE AF HERE'!$A$1:$A$8,0),$A196+1),"")</f>
        <v/>
      </c>
      <c r="E196" s="262" t="str" cm="1">
        <f t="array" ref="E196">IFERROR(INDEX('PASTE AF HERE'!$A$1:$JD$8,MATCH(E$4,'PASTE AF HERE'!$A$1:$A$8,0),$A196+1),"")</f>
        <v/>
      </c>
      <c r="F196" s="262" t="str" cm="1">
        <f t="array" ref="F196">IFERROR(INDEX('PASTE AF HERE'!$A$1:$JD$8,MATCH(F$4,'PASTE AF HERE'!$A$1:$A$8,0),$A196+1),"")</f>
        <v/>
      </c>
      <c r="G196" s="262" t="str" cm="1">
        <f t="array" ref="G196">IFERROR(INDEX('PASTE AF HERE'!$A$1:$JD$8,MATCH(G$4,'PASTE AF HERE'!$A$1:$A$8,0),$A196+1),"")</f>
        <v/>
      </c>
      <c r="H196" s="262" t="str" cm="1">
        <f t="array" ref="H196">IFERROR(INDEX('PASTE AF HERE'!$A$1:$JD$8,MATCH(H$4,'PASTE AF HERE'!$A$1:$A$8,0),$A196+1),"")</f>
        <v/>
      </c>
      <c r="I196" s="262" t="str" cm="1">
        <f t="array" ref="I196">IFERROR(INDEX('PASTE AF HERE'!$A$1:$JD$8,MATCH(I$4,'PASTE AF HERE'!$A$1:$A$8,0),$A196+1),"")</f>
        <v/>
      </c>
      <c r="J196" s="262" t="str" cm="1">
        <f t="array" ref="J196">IFERROR(INDEX('PASTE AF HERE'!$A$1:$JD$8,MATCH(J$4,'PASTE AF HERE'!$A$1:$A$8,0),$A196+1),"")</f>
        <v/>
      </c>
    </row>
    <row r="197" spans="1:11" ht="30" customHeight="1" x14ac:dyDescent="0.25">
      <c r="B197" s="84" t="s">
        <v>523</v>
      </c>
      <c r="C197" s="261" t="str" cm="1">
        <f t="array" ref="C197">IFERROR(LEFT(INDEX($B15:$B196,C200),3),"")</f>
        <v>320</v>
      </c>
      <c r="D197" s="261" t="str" cm="1">
        <f t="array" ref="D197">IFERROR(LEFT(INDEX($B15:$B196,D200),3),"")</f>
        <v/>
      </c>
      <c r="E197" s="261" t="str" cm="1">
        <f t="array" ref="E197">IFERROR(LEFT(INDEX($B15:$B196,E200),3),"")</f>
        <v/>
      </c>
      <c r="F197" s="261" t="str" cm="1">
        <f t="array" ref="F197">IFERROR(LEFT(INDEX($B15:$B196,F200),3),"")</f>
        <v/>
      </c>
      <c r="G197" s="261" t="str" cm="1">
        <f t="array" ref="G197">IFERROR(LEFT(INDEX($B15:$B196,G200),3),"")</f>
        <v/>
      </c>
      <c r="H197" s="261" t="str" cm="1">
        <f t="array" ref="H197">IFERROR(LEFT(INDEX($B15:$B196,H200),3),"")</f>
        <v/>
      </c>
      <c r="I197" s="261" t="str" cm="1">
        <f t="array" ref="I197">IFERROR(LEFT(INDEX($B15:$B196,I200),3),"")</f>
        <v/>
      </c>
      <c r="J197" s="261" t="str" cm="1">
        <f t="array" ref="J197">IFERROR(LEFT(INDEX($B15:$B196,J200),3),"")</f>
        <v/>
      </c>
      <c r="K197" s="240"/>
    </row>
    <row r="198" spans="1:11" ht="30" customHeight="1" x14ac:dyDescent="0.25">
      <c r="B198" s="84" t="s">
        <v>524</v>
      </c>
      <c r="C198" s="257" cm="1">
        <f t="array" ref="C198">IFERROR(_xlfn.NUMBERVALUE(RIGHT(INDEX($B15:$B196,C200),3)),"")</f>
        <v>375</v>
      </c>
      <c r="D198" s="257" t="str" cm="1">
        <f t="array" ref="D198">IFERROR(_xlfn.NUMBERVALUE(RIGHT(INDEX($B15:$B196,D200),3)),"")</f>
        <v/>
      </c>
      <c r="E198" s="257" t="str" cm="1">
        <f t="array" ref="E198">IFERROR(_xlfn.NUMBERVALUE(RIGHT(INDEX($B15:$B196,E200),3)),"")</f>
        <v/>
      </c>
      <c r="F198" s="257" t="str" cm="1">
        <f t="array" ref="F198">IFERROR(_xlfn.NUMBERVALUE(RIGHT(INDEX($B15:$B196,F200),3)),"")</f>
        <v/>
      </c>
      <c r="G198" s="257" t="str" cm="1">
        <f t="array" ref="G198">IFERROR(_xlfn.NUMBERVALUE(RIGHT(INDEX($B15:$B196,G200),3)),"")</f>
        <v/>
      </c>
      <c r="H198" s="257" t="str" cm="1">
        <f t="array" ref="H198">IFERROR(_xlfn.NUMBERVALUE(RIGHT(INDEX($B15:$B196,H200),3)),"")</f>
        <v/>
      </c>
      <c r="I198" s="257" t="str" cm="1">
        <f t="array" ref="I198">IFERROR(_xlfn.NUMBERVALUE(RIGHT(INDEX($B15:$B196,I200),3)),"")</f>
        <v/>
      </c>
      <c r="J198" s="257" t="str" cm="1">
        <f t="array" ref="J198">IFERROR(_xlfn.NUMBERVALUE(RIGHT(INDEX($B15:$B196,J200),3)),"")</f>
        <v/>
      </c>
      <c r="K198" s="240"/>
    </row>
    <row r="199" spans="1:11" ht="30" customHeight="1" x14ac:dyDescent="0.25">
      <c r="B199" s="243"/>
      <c r="C199" s="258">
        <f>IFERROR(MAX(C15:C196),"")</f>
        <v>1</v>
      </c>
      <c r="D199" s="258">
        <f t="shared" ref="D199:I199" si="10">IFERROR(MAX(D15:D196),"")</f>
        <v>0</v>
      </c>
      <c r="E199" s="258">
        <f t="shared" si="10"/>
        <v>0</v>
      </c>
      <c r="F199" s="258">
        <f t="shared" si="10"/>
        <v>0</v>
      </c>
      <c r="G199" s="258">
        <f t="shared" si="10"/>
        <v>0</v>
      </c>
      <c r="H199" s="258">
        <f t="shared" si="10"/>
        <v>0</v>
      </c>
      <c r="I199" s="258">
        <f t="shared" si="10"/>
        <v>0</v>
      </c>
      <c r="J199" s="258">
        <f t="shared" ref="J199" si="11">IFERROR(MAX(J15:J196),"")</f>
        <v>0</v>
      </c>
      <c r="K199" s="241"/>
    </row>
    <row r="200" spans="1:11" ht="30" customHeight="1" x14ac:dyDescent="0.25">
      <c r="B200" s="243"/>
      <c r="C200" s="243">
        <f>IFERROR(MATCH(C199,C15:C196,0),"")</f>
        <v>1</v>
      </c>
      <c r="D200" s="243" t="str">
        <f t="shared" ref="D200:J200" si="12">IFERROR(MATCH(D199,D15:D196,0),"")</f>
        <v/>
      </c>
      <c r="E200" s="243" t="str">
        <f t="shared" si="12"/>
        <v/>
      </c>
      <c r="F200" s="243" t="str">
        <f t="shared" si="12"/>
        <v/>
      </c>
      <c r="G200" s="243" t="str">
        <f t="shared" si="12"/>
        <v/>
      </c>
      <c r="H200" s="243" t="str">
        <f t="shared" si="12"/>
        <v/>
      </c>
      <c r="I200" s="243" t="str">
        <f t="shared" si="12"/>
        <v/>
      </c>
      <c r="J200" s="243" t="str">
        <f t="shared" si="12"/>
        <v/>
      </c>
      <c r="K200" s="242"/>
    </row>
  </sheetData>
  <conditionalFormatting sqref="C5:J12">
    <cfRule type="cellIs" dxfId="46" priority="49" operator="equal">
      <formula>1</formula>
    </cfRule>
    <cfRule type="notContainsBlanks" dxfId="45" priority="52">
      <formula>LEN(TRIM(C5))&gt;0</formula>
    </cfRule>
    <cfRule type="colorScale" priority="54">
      <colorScale>
        <cfvo type="min"/>
        <cfvo type="max"/>
        <color rgb="FFFCFCFF"/>
        <color rgb="FFC00000"/>
      </colorScale>
    </cfRule>
  </conditionalFormatting>
  <conditionalFormatting sqref="C15:J196">
    <cfRule type="colorScale" priority="48">
      <colorScale>
        <cfvo type="min"/>
        <cfvo type="max"/>
        <color rgb="FFFCFCFF"/>
        <color rgb="FF63BE7B"/>
      </colorScale>
    </cfRule>
    <cfRule type="notContainsBlanks" dxfId="44" priority="53">
      <formula>LEN(TRIM(C15))&gt;0</formula>
    </cfRule>
    <cfRule type="cellIs" dxfId="43" priority="53" operator="equal">
      <formula>1</formula>
    </cfRule>
  </conditionalFormatting>
  <conditionalFormatting sqref="C197:K197">
    <cfRule type="cellIs" dxfId="42" priority="8" operator="equal">
      <formula>"637"</formula>
    </cfRule>
    <cfRule type="cellIs" dxfId="41" priority="9" operator="equal">
      <formula>"561"</formula>
    </cfRule>
    <cfRule type="cellIs" dxfId="40" priority="10" operator="equal">
      <formula>"488"</formula>
    </cfRule>
    <cfRule type="cellIs" dxfId="39" priority="11" operator="equal">
      <formula>"405"</formula>
    </cfRule>
    <cfRule type="cellIs" dxfId="38" priority="12" operator="equal">
      <formula>"355"</formula>
    </cfRule>
    <cfRule type="cellIs" dxfId="37" priority="13" operator="equal">
      <formula>"320"</formula>
    </cfRule>
  </conditionalFormatting>
  <conditionalFormatting sqref="C198:K198">
    <cfRule type="cellIs" dxfId="36" priority="14" operator="equal">
      <formula>511</formula>
    </cfRule>
    <cfRule type="cellIs" dxfId="35" priority="15" operator="equal">
      <formula>535</formula>
    </cfRule>
    <cfRule type="cellIs" dxfId="34" priority="16" operator="equal">
      <formula>547</formula>
    </cfRule>
    <cfRule type="cellIs" dxfId="33" priority="17" operator="equal">
      <formula>594</formula>
    </cfRule>
    <cfRule type="cellIs" dxfId="32" priority="18" operator="equal">
      <formula>606</formula>
    </cfRule>
    <cfRule type="cellIs" dxfId="31" priority="19" operator="equal">
      <formula>617</formula>
    </cfRule>
    <cfRule type="cellIs" dxfId="30" priority="20" operator="equal">
      <formula>583</formula>
    </cfRule>
    <cfRule type="cellIs" dxfId="29" priority="21" operator="equal">
      <formula>499</formula>
    </cfRule>
    <cfRule type="cellIs" dxfId="28" priority="22" operator="equal">
      <formula>748</formula>
    </cfRule>
    <cfRule type="cellIs" dxfId="27" priority="23" operator="equal">
      <formula>738</formula>
    </cfRule>
    <cfRule type="cellIs" dxfId="26" priority="24" operator="between">
      <formula>650</formula>
      <formula>700</formula>
    </cfRule>
    <cfRule type="cellIs" dxfId="25" priority="25" operator="equal">
      <formula>706</formula>
    </cfRule>
    <cfRule type="cellIs" dxfId="24" priority="26" operator="equal">
      <formula>717</formula>
    </cfRule>
    <cfRule type="cellIs" dxfId="23" priority="27" operator="equal">
      <formula>727</formula>
    </cfRule>
    <cfRule type="cellIs" dxfId="22" priority="28" operator="equal">
      <formula>759</formula>
    </cfRule>
    <cfRule type="cellIs" dxfId="21" priority="29" operator="equal">
      <formula>571</formula>
    </cfRule>
    <cfRule type="cellIs" dxfId="20" priority="30" operator="equal">
      <formula>779</formula>
    </cfRule>
    <cfRule type="cellIs" dxfId="19" priority="31" operator="equal">
      <formula>790</formula>
    </cfRule>
    <cfRule type="cellIs" dxfId="18" priority="32" operator="equal">
      <formula>800</formula>
    </cfRule>
    <cfRule type="cellIs" dxfId="17" priority="33" operator="equal">
      <formula>810</formula>
    </cfRule>
    <cfRule type="cellIs" dxfId="16" priority="34" operator="equal">
      <formula>449</formula>
    </cfRule>
    <cfRule type="cellIs" dxfId="15" priority="35" operator="equal">
      <formula>426</formula>
    </cfRule>
    <cfRule type="cellIs" dxfId="14" priority="36" operator="equal">
      <formula>523</formula>
    </cfRule>
    <cfRule type="cellIs" dxfId="13" priority="37" operator="equal">
      <formula>432</formula>
    </cfRule>
    <cfRule type="cellIs" dxfId="12" priority="38" operator="equal">
      <formula>375</formula>
    </cfRule>
  </conditionalFormatting>
  <conditionalFormatting sqref="D4">
    <cfRule type="notContainsBlanks" dxfId="11" priority="45">
      <formula>LEN(TRIM(D4))&gt;0</formula>
    </cfRule>
  </conditionalFormatting>
  <conditionalFormatting sqref="E4">
    <cfRule type="notContainsBlanks" dxfId="10" priority="44">
      <formula>LEN(TRIM(E4))&gt;0</formula>
    </cfRule>
  </conditionalFormatting>
  <conditionalFormatting sqref="F4">
    <cfRule type="notContainsBlanks" dxfId="9" priority="43">
      <formula>LEN(TRIM(F4))&gt;0</formula>
    </cfRule>
  </conditionalFormatting>
  <conditionalFormatting sqref="G4">
    <cfRule type="notContainsBlanks" dxfId="8" priority="42">
      <formula>LEN(TRIM(G4))&gt;0</formula>
    </cfRule>
  </conditionalFormatting>
  <conditionalFormatting sqref="H4">
    <cfRule type="notContainsBlanks" dxfId="7" priority="41">
      <formula>LEN(TRIM(H4))&gt;0</formula>
    </cfRule>
  </conditionalFormatting>
  <conditionalFormatting sqref="I4">
    <cfRule type="notContainsBlanks" dxfId="6" priority="40">
      <formula>LEN(TRIM(I4))&gt;0</formula>
    </cfRule>
  </conditionalFormatting>
  <conditionalFormatting sqref="J4">
    <cfRule type="notContainsBlanks" dxfId="5" priority="39">
      <formula>LEN(TRIM(J4))&gt;0</formula>
    </cfRule>
  </conditionalFormatting>
  <dataValidations count="1">
    <dataValidation type="list" allowBlank="1" showInputMessage="1" showErrorMessage="1" sqref="P3" xr:uid="{17C5E44C-E625-468F-B9B6-74D7160C7660}">
      <formula1>"0.0,0.1,0.2,0.3,0.4,0.5,0.6,0.7,0.8,0.9,1.0"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567F1F-2380-4857-A471-060299DC5DAB}">
          <x14:formula1>
            <xm:f>'PASTE AF HERE'!$A$1:$A$8</xm:f>
          </x14:formula1>
          <xm:sqref>B5:B12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B64C-03CD-4304-9A3F-C8BB2762075E}">
  <sheetPr>
    <tabColor rgb="FFFFFF00"/>
  </sheetPr>
  <dimension ref="A1:JD8"/>
  <sheetViews>
    <sheetView workbookViewId="0">
      <selection activeCell="E19" sqref="E19"/>
    </sheetView>
  </sheetViews>
  <sheetFormatPr defaultRowHeight="15" x14ac:dyDescent="0.25"/>
  <cols>
    <col min="1" max="1" width="11" bestFit="1" customWidth="1"/>
  </cols>
  <sheetData>
    <row r="1" spans="1:264" x14ac:dyDescent="0.25">
      <c r="A1" t="s">
        <v>577</v>
      </c>
      <c r="B1">
        <v>1</v>
      </c>
      <c r="C1">
        <v>0.40882309999999999</v>
      </c>
      <c r="D1">
        <v>0.25528820000000002</v>
      </c>
      <c r="E1">
        <v>0.33634439999999999</v>
      </c>
      <c r="F1">
        <v>0.36482700000000001</v>
      </c>
      <c r="G1">
        <v>0.31720900000000002</v>
      </c>
      <c r="H1">
        <v>0.27437479999999997</v>
      </c>
      <c r="I1">
        <v>0.19134390000000001</v>
      </c>
      <c r="J1">
        <v>2.771318E-2</v>
      </c>
      <c r="K1">
        <v>4.9503900000000003E-2</v>
      </c>
      <c r="L1">
        <v>0.1332796</v>
      </c>
      <c r="M1">
        <v>0.11269999999999999</v>
      </c>
      <c r="N1">
        <v>8.9586100000000002E-2</v>
      </c>
      <c r="O1">
        <v>7.0511690000000002E-2</v>
      </c>
      <c r="P1">
        <v>2.7212920000000002E-2</v>
      </c>
      <c r="Q1">
        <v>3.477955E-3</v>
      </c>
      <c r="R1">
        <v>2.3776189999999999E-2</v>
      </c>
      <c r="S1">
        <v>3.1400560000000001E-2</v>
      </c>
      <c r="T1">
        <v>2.474757E-2</v>
      </c>
      <c r="U1">
        <v>2.1763520000000001E-2</v>
      </c>
      <c r="V1">
        <v>1.7749230000000001E-2</v>
      </c>
      <c r="W1">
        <v>1.508398E-2</v>
      </c>
      <c r="X1">
        <v>1.2797390000000001E-2</v>
      </c>
      <c r="Y1">
        <v>1.298937E-2</v>
      </c>
      <c r="Z1">
        <v>1.499237E-2</v>
      </c>
      <c r="AA1">
        <v>1.5030450000000001E-2</v>
      </c>
      <c r="AB1">
        <v>1.486611E-2</v>
      </c>
      <c r="AC1">
        <v>1.178097E-2</v>
      </c>
      <c r="AD1">
        <v>8.8810959999999998E-3</v>
      </c>
      <c r="AE1">
        <v>5.6824500000000003E-3</v>
      </c>
      <c r="AF1">
        <v>4.6567589999999999E-3</v>
      </c>
      <c r="AG1">
        <v>5.4808080000000002E-3</v>
      </c>
      <c r="AH1">
        <v>4.8789219999999999E-3</v>
      </c>
      <c r="AI1">
        <v>4.0159740000000003E-3</v>
      </c>
      <c r="AJ1">
        <v>3.0481000000000002E-3</v>
      </c>
      <c r="AK1">
        <v>0</v>
      </c>
      <c r="AL1">
        <v>0</v>
      </c>
      <c r="AM1">
        <v>0.28317979999999998</v>
      </c>
      <c r="AN1">
        <v>0.38075520000000002</v>
      </c>
      <c r="AO1">
        <v>0.27912690000000001</v>
      </c>
      <c r="AP1">
        <v>0.35720069999999998</v>
      </c>
      <c r="AQ1">
        <v>0.40683829999999999</v>
      </c>
      <c r="AR1">
        <v>0.38755780000000001</v>
      </c>
      <c r="AS1">
        <v>0.31430859999999999</v>
      </c>
      <c r="AT1">
        <v>0.20836099999999999</v>
      </c>
      <c r="AU1">
        <v>3.128442E-2</v>
      </c>
      <c r="AV1">
        <v>5.2299890000000002E-2</v>
      </c>
      <c r="AW1">
        <v>0.12725020000000001</v>
      </c>
      <c r="AX1">
        <v>0.1018739</v>
      </c>
      <c r="AY1">
        <v>8.4741369999999996E-2</v>
      </c>
      <c r="AZ1">
        <v>6.242342E-2</v>
      </c>
      <c r="BA1">
        <v>2.847978E-2</v>
      </c>
      <c r="BB1">
        <v>3.9549529999999998E-3</v>
      </c>
      <c r="BC1">
        <v>2.6865150000000001E-2</v>
      </c>
      <c r="BD1">
        <v>2.8195310000000001E-2</v>
      </c>
      <c r="BE1">
        <v>2.5594720000000001E-2</v>
      </c>
      <c r="BF1">
        <v>2.108523E-2</v>
      </c>
      <c r="BG1">
        <v>1.4851919999999999E-2</v>
      </c>
      <c r="BH1">
        <v>1.2995400000000001E-2</v>
      </c>
      <c r="BI1">
        <v>1.05536E-2</v>
      </c>
      <c r="BJ1">
        <v>1.2745350000000001E-2</v>
      </c>
      <c r="BK1">
        <v>1.534718E-2</v>
      </c>
      <c r="BL1">
        <v>1.5426169999999999E-2</v>
      </c>
      <c r="BM1">
        <v>1.278995E-2</v>
      </c>
      <c r="BN1">
        <v>1.202691E-2</v>
      </c>
      <c r="BO1">
        <v>7.9030039999999999E-3</v>
      </c>
      <c r="BP1">
        <v>6.1726569999999998E-3</v>
      </c>
      <c r="BQ1">
        <v>4.596373E-3</v>
      </c>
      <c r="BR1">
        <v>4.9824229999999997E-3</v>
      </c>
      <c r="BS1">
        <v>3.834189E-3</v>
      </c>
      <c r="BT1">
        <v>3.4259529999999998E-3</v>
      </c>
      <c r="BU1">
        <v>2.5373750000000001E-3</v>
      </c>
      <c r="BV1">
        <v>0</v>
      </c>
      <c r="BW1">
        <v>0</v>
      </c>
      <c r="BX1">
        <v>0.22481960000000001</v>
      </c>
      <c r="BY1">
        <v>0.30044720000000003</v>
      </c>
      <c r="BZ1">
        <v>0.2214325</v>
      </c>
      <c r="CA1">
        <v>0.52417860000000005</v>
      </c>
      <c r="CB1">
        <v>0.47235510000000003</v>
      </c>
      <c r="CC1">
        <v>0.46210990000000002</v>
      </c>
      <c r="CD1">
        <v>0.43146240000000002</v>
      </c>
      <c r="CE1">
        <v>0.28807460000000001</v>
      </c>
      <c r="CF1">
        <v>4.3696239999999997E-2</v>
      </c>
      <c r="CG1">
        <v>6.5569089999999997E-2</v>
      </c>
      <c r="CH1">
        <v>0.14093240000000001</v>
      </c>
      <c r="CI1">
        <v>0.1280675</v>
      </c>
      <c r="CJ1">
        <v>0.10453949999999999</v>
      </c>
      <c r="CK1">
        <v>0.1002402</v>
      </c>
      <c r="CL1">
        <v>4.0897169999999997E-2</v>
      </c>
      <c r="CM1">
        <v>5.3373450000000003E-3</v>
      </c>
      <c r="CN1">
        <v>3.5229919999999998E-2</v>
      </c>
      <c r="CO1">
        <v>4.1582979999999999E-2</v>
      </c>
      <c r="CP1">
        <v>3.2111779999999999E-2</v>
      </c>
      <c r="CQ1">
        <v>2.461907E-2</v>
      </c>
      <c r="CR1">
        <v>2.121253E-2</v>
      </c>
      <c r="CS1">
        <v>1.6704070000000001E-2</v>
      </c>
      <c r="CT1">
        <v>1.464655E-2</v>
      </c>
      <c r="CU1">
        <v>1.5898059999999999E-2</v>
      </c>
      <c r="CV1">
        <v>1.7236390000000001E-2</v>
      </c>
      <c r="CW1">
        <v>1.831812E-2</v>
      </c>
      <c r="CX1">
        <v>1.4991849999999999E-2</v>
      </c>
      <c r="CY1">
        <v>1.3882830000000001E-2</v>
      </c>
      <c r="CZ1">
        <v>1.1828699999999999E-2</v>
      </c>
      <c r="DA1">
        <v>8.890093E-3</v>
      </c>
      <c r="DB1">
        <v>6.6794799999999998E-3</v>
      </c>
      <c r="DC1">
        <v>6.4524980000000001E-3</v>
      </c>
      <c r="DD1">
        <v>6.1988759999999999E-3</v>
      </c>
      <c r="DE1">
        <v>3.8986210000000001E-3</v>
      </c>
      <c r="DF1">
        <v>3.3727610000000002E-3</v>
      </c>
      <c r="DG1">
        <v>0</v>
      </c>
      <c r="DH1">
        <v>0</v>
      </c>
      <c r="DI1">
        <v>0</v>
      </c>
      <c r="DJ1">
        <v>0</v>
      </c>
      <c r="DK1">
        <v>0</v>
      </c>
      <c r="DL1">
        <v>9.5132270000000005E-2</v>
      </c>
      <c r="DM1">
        <v>0.12837750000000001</v>
      </c>
      <c r="DN1">
        <v>0.1494713</v>
      </c>
      <c r="DO1">
        <v>0.18266350000000001</v>
      </c>
      <c r="DP1">
        <v>0.15232039999999999</v>
      </c>
      <c r="DQ1">
        <v>2.3777880000000001E-2</v>
      </c>
      <c r="DR1">
        <v>5.7438690000000001E-2</v>
      </c>
      <c r="DS1">
        <v>0.13903850000000001</v>
      </c>
      <c r="DT1">
        <v>0.13445570000000001</v>
      </c>
      <c r="DU1">
        <v>0.1056363</v>
      </c>
      <c r="DV1">
        <v>8.6793949999999995E-2</v>
      </c>
      <c r="DW1">
        <v>3.4364150000000003E-2</v>
      </c>
      <c r="DX1">
        <v>5.171162E-3</v>
      </c>
      <c r="DY1">
        <v>3.2476480000000002E-2</v>
      </c>
      <c r="DZ1">
        <v>3.4183129999999999E-2</v>
      </c>
      <c r="EA1">
        <v>2.8867799999999999E-2</v>
      </c>
      <c r="EB1">
        <v>2.4699180000000001E-2</v>
      </c>
      <c r="EC1">
        <v>1.9944139999999999E-2</v>
      </c>
      <c r="ED1">
        <v>1.496334E-2</v>
      </c>
      <c r="EE1">
        <v>1.1730900000000001E-2</v>
      </c>
      <c r="EF1">
        <v>9.7882660000000003E-3</v>
      </c>
      <c r="EG1">
        <v>9.9456649999999994E-3</v>
      </c>
      <c r="EH1">
        <v>9.4686330000000006E-3</v>
      </c>
      <c r="EI1">
        <v>8.0376270000000003E-3</v>
      </c>
      <c r="EJ1">
        <v>7.600964E-3</v>
      </c>
      <c r="EK1">
        <v>6.0220439999999998E-3</v>
      </c>
      <c r="EL1">
        <v>4.2782219999999999E-3</v>
      </c>
      <c r="EM1">
        <v>3.7579380000000002E-3</v>
      </c>
      <c r="EN1">
        <v>3.3373529999999999E-3</v>
      </c>
      <c r="EO1">
        <v>2.8607960000000001E-3</v>
      </c>
      <c r="EP1">
        <v>2.4792299999999998E-3</v>
      </c>
      <c r="EQ1">
        <v>1.9925810000000002E-3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2.230087E-2</v>
      </c>
      <c r="FD1">
        <v>3.0392570000000001E-2</v>
      </c>
      <c r="FE1">
        <v>2.9367629999999999E-2</v>
      </c>
      <c r="FF1">
        <v>2.6646929999999999E-2</v>
      </c>
      <c r="FG1">
        <v>2.4716769999999999E-2</v>
      </c>
      <c r="FH1">
        <v>1.095346E-2</v>
      </c>
      <c r="FI1">
        <v>1.866185E-3</v>
      </c>
      <c r="FJ1">
        <v>1.244629E-2</v>
      </c>
      <c r="FK1">
        <v>1.36346E-2</v>
      </c>
      <c r="FL1">
        <v>1.083192E-2</v>
      </c>
      <c r="FM1">
        <v>8.5436809999999992E-3</v>
      </c>
      <c r="FN1">
        <v>7.207962E-3</v>
      </c>
      <c r="FO1">
        <v>7.1770669999999996E-3</v>
      </c>
      <c r="FP1">
        <v>6.1560419999999996E-3</v>
      </c>
      <c r="FQ1">
        <v>4.7615790000000002E-3</v>
      </c>
      <c r="FR1">
        <v>4.9026449999999997E-3</v>
      </c>
      <c r="FS1">
        <v>3.9713700000000001E-3</v>
      </c>
      <c r="FT1">
        <v>3.402595E-3</v>
      </c>
      <c r="FU1">
        <v>2.9268150000000001E-3</v>
      </c>
      <c r="FV1">
        <v>2.3447229999999999E-3</v>
      </c>
      <c r="FW1">
        <v>1.863689E-3</v>
      </c>
      <c r="FX1">
        <v>1.6028080000000001E-3</v>
      </c>
      <c r="FY1">
        <v>1.493465E-3</v>
      </c>
      <c r="FZ1">
        <v>1.5042530000000001E-3</v>
      </c>
      <c r="GA1">
        <v>8.7869529999999997E-4</v>
      </c>
      <c r="GB1">
        <v>1.00939E-3</v>
      </c>
      <c r="GC1">
        <v>0</v>
      </c>
      <c r="GD1">
        <v>0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0</v>
      </c>
      <c r="GS1">
        <v>0</v>
      </c>
      <c r="GT1">
        <v>0</v>
      </c>
      <c r="GU1">
        <v>5.2008879999999999E-3</v>
      </c>
      <c r="GV1">
        <v>5.1340480000000004E-3</v>
      </c>
      <c r="GW1">
        <v>4.6815839999999999E-3</v>
      </c>
      <c r="GX1">
        <v>3.717021E-3</v>
      </c>
      <c r="GY1">
        <v>3.5615619999999999E-3</v>
      </c>
      <c r="GZ1">
        <v>2.959597E-3</v>
      </c>
      <c r="HA1">
        <v>2.6865460000000002E-3</v>
      </c>
      <c r="HB1">
        <v>2.496603E-3</v>
      </c>
      <c r="HC1">
        <v>1.8425850000000001E-3</v>
      </c>
      <c r="HD1">
        <v>1.812705E-3</v>
      </c>
      <c r="HE1">
        <v>1.7237680000000001E-3</v>
      </c>
      <c r="HF1">
        <v>1.3677590000000001E-3</v>
      </c>
      <c r="HG1">
        <v>1.647129E-3</v>
      </c>
      <c r="HH1">
        <v>1.3329539999999999E-3</v>
      </c>
      <c r="HI1">
        <v>1.0884779999999999E-3</v>
      </c>
      <c r="HJ1">
        <v>1.4814260000000001E-3</v>
      </c>
      <c r="HK1">
        <v>9.6556259999999998E-4</v>
      </c>
      <c r="HL1">
        <v>1.0597849999999999E-3</v>
      </c>
      <c r="HM1">
        <v>7.3254699999999995E-4</v>
      </c>
      <c r="HN1">
        <v>0</v>
      </c>
      <c r="HO1">
        <v>0</v>
      </c>
      <c r="HP1">
        <v>0</v>
      </c>
      <c r="HQ1">
        <v>0</v>
      </c>
      <c r="HR1">
        <v>0</v>
      </c>
      <c r="HS1">
        <v>0</v>
      </c>
      <c r="HT1">
        <v>0</v>
      </c>
      <c r="HU1">
        <v>0</v>
      </c>
      <c r="HV1">
        <v>0</v>
      </c>
      <c r="HW1">
        <v>0</v>
      </c>
      <c r="HX1">
        <v>0</v>
      </c>
      <c r="HY1">
        <v>0</v>
      </c>
      <c r="HZ1">
        <v>0</v>
      </c>
      <c r="IA1">
        <v>0</v>
      </c>
      <c r="IB1">
        <v>0</v>
      </c>
      <c r="IC1">
        <v>0</v>
      </c>
      <c r="ID1">
        <v>0</v>
      </c>
      <c r="IE1">
        <v>0</v>
      </c>
      <c r="IF1">
        <v>0</v>
      </c>
      <c r="IG1">
        <v>0</v>
      </c>
      <c r="IH1">
        <v>0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0</v>
      </c>
      <c r="IR1">
        <v>0</v>
      </c>
      <c r="IS1">
        <v>0</v>
      </c>
      <c r="IT1">
        <v>0</v>
      </c>
      <c r="IU1">
        <v>0</v>
      </c>
      <c r="IV1">
        <v>0</v>
      </c>
      <c r="IW1">
        <v>0</v>
      </c>
      <c r="IX1">
        <v>0</v>
      </c>
      <c r="IY1">
        <v>0</v>
      </c>
      <c r="IZ1">
        <v>0</v>
      </c>
      <c r="JA1" s="232">
        <v>44896.554131944446</v>
      </c>
      <c r="JB1" s="232">
        <v>44900.79724537037</v>
      </c>
      <c r="JC1" t="s">
        <v>579</v>
      </c>
      <c r="JD1">
        <v>1000000</v>
      </c>
    </row>
    <row r="2" spans="1:264" x14ac:dyDescent="0.25">
      <c r="JA2" s="232"/>
      <c r="JB2" s="232"/>
    </row>
    <row r="3" spans="1:264" x14ac:dyDescent="0.25">
      <c r="JA3" s="232"/>
      <c r="JB3" s="232"/>
    </row>
    <row r="4" spans="1:264" x14ac:dyDescent="0.25">
      <c r="JA4" s="232"/>
      <c r="JB4" s="232"/>
    </row>
    <row r="5" spans="1:264" x14ac:dyDescent="0.25">
      <c r="JA5" s="232"/>
      <c r="JB5" s="232"/>
    </row>
    <row r="6" spans="1:264" x14ac:dyDescent="0.25">
      <c r="JA6" s="232"/>
      <c r="JB6" s="232"/>
    </row>
    <row r="7" spans="1:264" x14ac:dyDescent="0.25">
      <c r="JA7" s="232"/>
      <c r="JB7" s="232"/>
    </row>
    <row r="8" spans="1:264" x14ac:dyDescent="0.25">
      <c r="JA8" s="232"/>
      <c r="JB8" s="2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versions xmlns="http://schemas.microsoft.com/SolverFoundationForExcel/Version">
  <addinversion>3.1</addinversion>
</versions>
</file>

<file path=customXml/item2.xml>��< ? x m l   v e r s i o n = " 1 . 0 "   e n c o d i n g = " u t f - 1 6 " ? > < M o d e l   x m l n s = " h t t p : / / s c h e m a s . m i c r o s o f t . c o m / S o l v e r F o u n d a t i o n / "   x m l n s : x s d = " h t t p : / / w w w . w 3 . o r g / 2 0 0 1 / X M L S c h e m a "   x m l n s : x s i = " h t t p : / / w w w . w 3 . o r g / 2 0 0 1 / X M L S c h e m a - i n s t a n c e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C02C03991A4FA5CA2299A7A8F057" ma:contentTypeVersion="8" ma:contentTypeDescription="Create a new document." ma:contentTypeScope="" ma:versionID="a7133ea6dc92e82d0bc928430f2a37f7">
  <xsd:schema xmlns:xsd="http://www.w3.org/2001/XMLSchema" xmlns:xs="http://www.w3.org/2001/XMLSchema" xmlns:p="http://schemas.microsoft.com/office/2006/metadata/properties" xmlns:ns2="64a36904-7a84-4d41-b2da-65a858492bff" xmlns:ns3="50ca86cf-3c83-4d46-8abd-954115d7ddbd" targetNamespace="http://schemas.microsoft.com/office/2006/metadata/properties" ma:root="true" ma:fieldsID="fdf9d74bdab5243412be93f5b1d10a4f" ns2:_="" ns3:_="">
    <xsd:import namespace="64a36904-7a84-4d41-b2da-65a858492bff"/>
    <xsd:import namespace="50ca86cf-3c83-4d46-8abd-954115d7d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36904-7a84-4d41-b2da-65a858492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86cf-3c83-4d46-8abd-954115d7d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25776D-E457-489B-A66E-D92F1D2CD1E2}">
  <ds:schemaRefs>
    <ds:schemaRef ds:uri="http://schemas.microsoft.com/SolverFoundationForExcel/Version"/>
  </ds:schemaRefs>
</ds:datastoreItem>
</file>

<file path=customXml/itemProps2.xml><?xml version="1.0" encoding="utf-8"?>
<ds:datastoreItem xmlns:ds="http://schemas.openxmlformats.org/officeDocument/2006/customXml" ds:itemID="{E1BB2868-255E-4304-B340-6EA828C75DF7}">
  <ds:schemaRefs>
    <ds:schemaRef ds:uri="http://schemas.microsoft.com/SolverFoundation/"/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43E2E162-0D77-4CE2-9FA6-CE45E92905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42D5F46-622E-4EE7-8F12-A0138A1C526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2421C2F-172D-4061-B7A6-65EC1DE09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36904-7a84-4d41-b2da-65a858492bff"/>
    <ds:schemaRef ds:uri="50ca86cf-3c83-4d46-8abd-954115d7d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Viewer Data</vt:lpstr>
      <vt:lpstr>ID7000v2.0.2 Fluorochrome Names</vt:lpstr>
      <vt:lpstr>Library</vt:lpstr>
      <vt:lpstr>Fluorochrome Options</vt:lpstr>
      <vt:lpstr>INSTRUCTIONS</vt:lpstr>
      <vt:lpstr>UPDATES</vt:lpstr>
      <vt:lpstr>Panel Layout</vt:lpstr>
      <vt:lpstr>AF</vt:lpstr>
      <vt:lpstr>PASTE AF HERE</vt:lpstr>
      <vt:lpstr>R-squared Matrix</vt:lpstr>
      <vt:lpstr>Color Panel</vt:lpstr>
      <vt:lpstr>Tube Rack Layout</vt:lpstr>
      <vt:lpstr>96 Plate Layout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Clapper, Jeff</dc:creator>
  <cp:keywords/>
  <dc:description/>
  <cp:lastModifiedBy>Janoschek, Ben</cp:lastModifiedBy>
  <cp:revision/>
  <dcterms:created xsi:type="dcterms:W3CDTF">2022-03-14T21:16:06Z</dcterms:created>
  <dcterms:modified xsi:type="dcterms:W3CDTF">2026-04-03T16:01:16Z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0x0101005244C02C03991A4FA5CA2299A7A8F057</vt:lpwstr>
  </property>
</Properties>
</file>